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5\"/>
    </mc:Choice>
  </mc:AlternateContent>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F25" i="1" l="1"/>
  <c r="F32" i="1" s="1"/>
  <c r="N155" i="19" l="1"/>
  <c r="P155" i="19"/>
  <c r="R155" i="19"/>
  <c r="T155" i="19"/>
  <c r="N484" i="28" l="1"/>
  <c r="N473" i="28"/>
  <c r="A12" i="28" l="1"/>
  <c r="E12" i="28" l="1"/>
  <c r="I12" i="28"/>
  <c r="M12" i="28"/>
  <c r="Q12" i="28"/>
  <c r="U12" i="28"/>
  <c r="Y12" i="28"/>
  <c r="F12" i="28"/>
  <c r="J12" i="28"/>
  <c r="N12" i="28"/>
  <c r="R12" i="28"/>
  <c r="V12" i="28"/>
  <c r="G12" i="28"/>
  <c r="O12" i="28"/>
  <c r="W12" i="28"/>
  <c r="B12" i="28"/>
  <c r="H12" i="28"/>
  <c r="P12" i="28"/>
  <c r="X12" i="28"/>
  <c r="K12" i="28"/>
  <c r="L12" i="28"/>
  <c r="S12" i="28"/>
  <c r="T12" i="28"/>
  <c r="C12" i="28"/>
  <c r="D12" i="28"/>
  <c r="A13" i="28"/>
  <c r="A14" i="28" s="1"/>
  <c r="C14" i="28" l="1"/>
  <c r="G14" i="28"/>
  <c r="K14" i="28"/>
  <c r="O14" i="28"/>
  <c r="S14" i="28"/>
  <c r="W14" i="28"/>
  <c r="D14" i="28"/>
  <c r="H14" i="28"/>
  <c r="L14" i="28"/>
  <c r="P14" i="28"/>
  <c r="T14" i="28"/>
  <c r="X14" i="28"/>
  <c r="I14" i="28"/>
  <c r="Q14" i="28"/>
  <c r="Y14" i="28"/>
  <c r="J14" i="28"/>
  <c r="R14" i="28"/>
  <c r="M14" i="28"/>
  <c r="N14" i="28"/>
  <c r="B14" i="28"/>
  <c r="E14" i="28"/>
  <c r="F14" i="28"/>
  <c r="U14" i="28"/>
  <c r="V14" i="28"/>
  <c r="F13" i="28"/>
  <c r="J13" i="28"/>
  <c r="N13" i="28"/>
  <c r="R13" i="28"/>
  <c r="V13" i="28"/>
  <c r="C13" i="28"/>
  <c r="G13" i="28"/>
  <c r="K13" i="28"/>
  <c r="O13" i="28"/>
  <c r="S13" i="28"/>
  <c r="W13" i="28"/>
  <c r="H13" i="28"/>
  <c r="P13" i="28"/>
  <c r="X13" i="28"/>
  <c r="I13" i="28"/>
  <c r="Q13" i="28"/>
  <c r="Y13" i="28"/>
  <c r="D13" i="28"/>
  <c r="T13" i="28"/>
  <c r="B13" i="28"/>
  <c r="E13" i="28"/>
  <c r="U13" i="28"/>
  <c r="L13" i="28"/>
  <c r="M13" i="28"/>
  <c r="A15" i="28"/>
  <c r="L435" i="21"/>
  <c r="L471" i="28"/>
  <c r="D15" i="28" l="1"/>
  <c r="H15" i="28"/>
  <c r="L15" i="28"/>
  <c r="P15" i="28"/>
  <c r="T15" i="28"/>
  <c r="X15" i="28"/>
  <c r="E15" i="28"/>
  <c r="I15" i="28"/>
  <c r="M15" i="28"/>
  <c r="Q15" i="28"/>
  <c r="U15" i="28"/>
  <c r="Y15" i="28"/>
  <c r="J15" i="28"/>
  <c r="R15" i="28"/>
  <c r="B15" i="28"/>
  <c r="C15" i="28"/>
  <c r="K15" i="28"/>
  <c r="S15" i="28"/>
  <c r="F15" i="28"/>
  <c r="V15" i="28"/>
  <c r="G15" i="28"/>
  <c r="W15" i="28"/>
  <c r="N15" i="28"/>
  <c r="O15" i="28"/>
  <c r="A16" i="28"/>
  <c r="E16" i="28" l="1"/>
  <c r="I16" i="28"/>
  <c r="M16" i="28"/>
  <c r="Q16" i="28"/>
  <c r="U16" i="28"/>
  <c r="Y16" i="28"/>
  <c r="F16" i="28"/>
  <c r="J16" i="28"/>
  <c r="N16" i="28"/>
  <c r="R16" i="28"/>
  <c r="V16" i="28"/>
  <c r="C16" i="28"/>
  <c r="K16" i="28"/>
  <c r="S16" i="28"/>
  <c r="D16" i="28"/>
  <c r="L16" i="28"/>
  <c r="T16" i="28"/>
  <c r="B16" i="28"/>
  <c r="O16" i="28"/>
  <c r="P16" i="28"/>
  <c r="W16" i="28"/>
  <c r="X16" i="28"/>
  <c r="G16" i="28"/>
  <c r="H16" i="28"/>
  <c r="A17" i="28"/>
  <c r="T439" i="21"/>
  <c r="R439" i="21"/>
  <c r="P439" i="21"/>
  <c r="N439" i="21"/>
  <c r="T155" i="25"/>
  <c r="R155" i="25"/>
  <c r="P155" i="25"/>
  <c r="N155" i="25"/>
  <c r="C17" i="8"/>
  <c r="D17" i="8"/>
  <c r="E17" i="8"/>
  <c r="B17" i="8"/>
  <c r="C16" i="8"/>
  <c r="D16" i="8"/>
  <c r="E16" i="8"/>
  <c r="B16" i="8"/>
  <c r="C11" i="8"/>
  <c r="D11" i="8"/>
  <c r="E11" i="8"/>
  <c r="B11" i="8"/>
  <c r="C10" i="8"/>
  <c r="D10" i="8"/>
  <c r="E10" i="8"/>
  <c r="B10" i="8"/>
  <c r="C9" i="8"/>
  <c r="D9" i="8"/>
  <c r="E9" i="8"/>
  <c r="B9" i="8"/>
  <c r="F17" i="28" l="1"/>
  <c r="J17" i="28"/>
  <c r="N17" i="28"/>
  <c r="R17" i="28"/>
  <c r="V17" i="28"/>
  <c r="C17" i="28"/>
  <c r="G17" i="28"/>
  <c r="K17" i="28"/>
  <c r="O17" i="28"/>
  <c r="S17" i="28"/>
  <c r="W17" i="28"/>
  <c r="D17" i="28"/>
  <c r="L17" i="28"/>
  <c r="T17" i="28"/>
  <c r="E17" i="28"/>
  <c r="M17" i="28"/>
  <c r="U17" i="28"/>
  <c r="H17" i="28"/>
  <c r="X17" i="28"/>
  <c r="I17" i="28"/>
  <c r="Y17" i="28"/>
  <c r="B17" i="28"/>
  <c r="P17" i="28"/>
  <c r="Q17" i="28"/>
  <c r="A18" i="28"/>
  <c r="C18" i="28" l="1"/>
  <c r="G18" i="28"/>
  <c r="K18" i="28"/>
  <c r="O18" i="28"/>
  <c r="S18" i="28"/>
  <c r="W18" i="28"/>
  <c r="D18" i="28"/>
  <c r="H18" i="28"/>
  <c r="L18" i="28"/>
  <c r="P18" i="28"/>
  <c r="T18" i="28"/>
  <c r="X18" i="28"/>
  <c r="E18" i="28"/>
  <c r="M18" i="28"/>
  <c r="U18" i="28"/>
  <c r="F18" i="28"/>
  <c r="N18" i="28"/>
  <c r="V18" i="28"/>
  <c r="Q18" i="28"/>
  <c r="R18" i="28"/>
  <c r="I18" i="28"/>
  <c r="J18" i="28"/>
  <c r="B18" i="28"/>
  <c r="Y18" i="28"/>
  <c r="A19" i="28"/>
  <c r="F26" i="1"/>
  <c r="F15" i="1" s="1"/>
  <c r="D19" i="28" l="1"/>
  <c r="H19" i="28"/>
  <c r="L19" i="28"/>
  <c r="P19" i="28"/>
  <c r="T19" i="28"/>
  <c r="X19" i="28"/>
  <c r="E19" i="28"/>
  <c r="I19" i="28"/>
  <c r="M19" i="28"/>
  <c r="Q19" i="28"/>
  <c r="U19" i="28"/>
  <c r="Y19" i="28"/>
  <c r="F19" i="28"/>
  <c r="N19" i="28"/>
  <c r="V19" i="28"/>
  <c r="B19" i="28"/>
  <c r="G19" i="28"/>
  <c r="O19" i="28"/>
  <c r="W19" i="28"/>
  <c r="J19" i="28"/>
  <c r="K19" i="28"/>
  <c r="R19" i="28"/>
  <c r="S19" i="28"/>
  <c r="C19" i="28"/>
  <c r="A20" i="28"/>
  <c r="T479" i="28"/>
  <c r="R479" i="28"/>
  <c r="P479" i="28"/>
  <c r="N479" i="28"/>
  <c r="A48" i="28"/>
  <c r="A1" i="28"/>
  <c r="A12" i="21"/>
  <c r="A12" i="25"/>
  <c r="F12" i="21" l="1"/>
  <c r="J12" i="21"/>
  <c r="N12" i="21"/>
  <c r="R12" i="21"/>
  <c r="V12" i="21"/>
  <c r="B12" i="21"/>
  <c r="C12" i="21"/>
  <c r="G12" i="21"/>
  <c r="K12" i="21"/>
  <c r="O12" i="21"/>
  <c r="S12" i="21"/>
  <c r="W12" i="21"/>
  <c r="D12" i="21"/>
  <c r="L12" i="21"/>
  <c r="T12" i="21"/>
  <c r="E12" i="21"/>
  <c r="M12" i="21"/>
  <c r="U12" i="21"/>
  <c r="H12" i="21"/>
  <c r="X12" i="21"/>
  <c r="I12" i="21"/>
  <c r="Y12" i="21"/>
  <c r="P12" i="21"/>
  <c r="Q12" i="21"/>
  <c r="E48" i="28"/>
  <c r="I48" i="28"/>
  <c r="M48" i="28"/>
  <c r="Q48" i="28"/>
  <c r="U48" i="28"/>
  <c r="Y48" i="28"/>
  <c r="F48" i="28"/>
  <c r="J48" i="28"/>
  <c r="N48" i="28"/>
  <c r="R48" i="28"/>
  <c r="V48" i="28"/>
  <c r="B48" i="28"/>
  <c r="G48" i="28"/>
  <c r="O48" i="28"/>
  <c r="W48" i="28"/>
  <c r="H48" i="28"/>
  <c r="P48" i="28"/>
  <c r="X48" i="28"/>
  <c r="C48" i="28"/>
  <c r="S48" i="28"/>
  <c r="D48" i="28"/>
  <c r="T48" i="28"/>
  <c r="K48" i="28"/>
  <c r="L48" i="28"/>
  <c r="D12" i="25"/>
  <c r="H12" i="25"/>
  <c r="L12" i="25"/>
  <c r="P12" i="25"/>
  <c r="T12" i="25"/>
  <c r="X12" i="25"/>
  <c r="E12" i="25"/>
  <c r="I12" i="25"/>
  <c r="M12" i="25"/>
  <c r="Q12" i="25"/>
  <c r="U12" i="25"/>
  <c r="Y12" i="25"/>
  <c r="J12" i="25"/>
  <c r="R12" i="25"/>
  <c r="B12" i="25"/>
  <c r="F12" i="25"/>
  <c r="V12" i="25"/>
  <c r="O12" i="25"/>
  <c r="C12" i="25"/>
  <c r="K12" i="25"/>
  <c r="S12" i="25"/>
  <c r="N12" i="25"/>
  <c r="G12" i="25"/>
  <c r="W12" i="25"/>
  <c r="E20" i="28"/>
  <c r="I20" i="28"/>
  <c r="M20" i="28"/>
  <c r="Q20" i="28"/>
  <c r="U20" i="28"/>
  <c r="Y20" i="28"/>
  <c r="F20" i="28"/>
  <c r="J20" i="28"/>
  <c r="N20" i="28"/>
  <c r="R20" i="28"/>
  <c r="V20" i="28"/>
  <c r="G20" i="28"/>
  <c r="O20" i="28"/>
  <c r="W20" i="28"/>
  <c r="H20" i="28"/>
  <c r="P20" i="28"/>
  <c r="X20" i="28"/>
  <c r="B20" i="28"/>
  <c r="C20" i="28"/>
  <c r="S20" i="28"/>
  <c r="D20" i="28"/>
  <c r="T20" i="28"/>
  <c r="K20" i="28"/>
  <c r="L20" i="28"/>
  <c r="A21" i="28"/>
  <c r="A49" i="28"/>
  <c r="A84" i="28"/>
  <c r="A12" i="19"/>
  <c r="F16" i="1"/>
  <c r="F23" i="1" s="1"/>
  <c r="F14" i="1"/>
  <c r="F13" i="1"/>
  <c r="F17" i="1" l="1"/>
  <c r="B12" i="19"/>
  <c r="C12" i="19"/>
  <c r="G12" i="19"/>
  <c r="K12" i="19"/>
  <c r="O12" i="19"/>
  <c r="S12" i="19"/>
  <c r="W12" i="19"/>
  <c r="E12" i="19"/>
  <c r="Q12" i="19"/>
  <c r="Y12" i="19"/>
  <c r="F12" i="19"/>
  <c r="J12" i="19"/>
  <c r="N12" i="19"/>
  <c r="V12" i="19"/>
  <c r="D12" i="19"/>
  <c r="H12" i="19"/>
  <c r="L12" i="19"/>
  <c r="P12" i="19"/>
  <c r="T12" i="19"/>
  <c r="X12" i="19"/>
  <c r="I12" i="19"/>
  <c r="M12" i="19"/>
  <c r="U12" i="19"/>
  <c r="R12" i="19"/>
  <c r="F84" i="28"/>
  <c r="J84" i="28"/>
  <c r="N84" i="28"/>
  <c r="R84" i="28"/>
  <c r="V84" i="28"/>
  <c r="C84" i="28"/>
  <c r="G84" i="28"/>
  <c r="K84" i="28"/>
  <c r="O84" i="28"/>
  <c r="S84" i="28"/>
  <c r="W84" i="28"/>
  <c r="D84" i="28"/>
  <c r="L84" i="28"/>
  <c r="T84" i="28"/>
  <c r="E84" i="28"/>
  <c r="M84" i="28"/>
  <c r="U84" i="28"/>
  <c r="B84" i="28"/>
  <c r="H84" i="28"/>
  <c r="X84" i="28"/>
  <c r="I84" i="28"/>
  <c r="Y84" i="28"/>
  <c r="Q84" i="28"/>
  <c r="P84" i="28"/>
  <c r="F49" i="28"/>
  <c r="J49" i="28"/>
  <c r="N49" i="28"/>
  <c r="R49" i="28"/>
  <c r="V49" i="28"/>
  <c r="C49" i="28"/>
  <c r="G49" i="28"/>
  <c r="K49" i="28"/>
  <c r="O49" i="28"/>
  <c r="S49" i="28"/>
  <c r="W49" i="28"/>
  <c r="H49" i="28"/>
  <c r="P49" i="28"/>
  <c r="X49" i="28"/>
  <c r="I49" i="28"/>
  <c r="Q49" i="28"/>
  <c r="Y49" i="28"/>
  <c r="L49" i="28"/>
  <c r="M49" i="28"/>
  <c r="D49" i="28"/>
  <c r="E49" i="28"/>
  <c r="T49" i="28"/>
  <c r="U49" i="28"/>
  <c r="B49" i="28"/>
  <c r="F21" i="28"/>
  <c r="J21" i="28"/>
  <c r="N21" i="28"/>
  <c r="R21" i="28"/>
  <c r="V21" i="28"/>
  <c r="C21" i="28"/>
  <c r="G21" i="28"/>
  <c r="K21" i="28"/>
  <c r="O21" i="28"/>
  <c r="S21" i="28"/>
  <c r="W21" i="28"/>
  <c r="H21" i="28"/>
  <c r="P21" i="28"/>
  <c r="X21" i="28"/>
  <c r="I21" i="28"/>
  <c r="Q21" i="28"/>
  <c r="Y21" i="28"/>
  <c r="L21" i="28"/>
  <c r="B21" i="28"/>
  <c r="M21" i="28"/>
  <c r="D21" i="28"/>
  <c r="E21" i="28"/>
  <c r="T21" i="28"/>
  <c r="U21" i="28"/>
  <c r="A22" i="28"/>
  <c r="F12" i="1"/>
  <c r="A120" i="28"/>
  <c r="A85" i="28"/>
  <c r="A50" i="28"/>
  <c r="A48" i="19"/>
  <c r="T159" i="25"/>
  <c r="R159" i="25"/>
  <c r="P159" i="25"/>
  <c r="N159" i="25"/>
  <c r="A1" i="21"/>
  <c r="A48" i="25"/>
  <c r="A1" i="25"/>
  <c r="A1" i="19"/>
  <c r="A1" i="8"/>
  <c r="A13" i="21"/>
  <c r="A13" i="19"/>
  <c r="C13" i="21" l="1"/>
  <c r="G13" i="21"/>
  <c r="K13" i="21"/>
  <c r="O13" i="21"/>
  <c r="S13" i="21"/>
  <c r="W13" i="21"/>
  <c r="D13" i="21"/>
  <c r="H13" i="21"/>
  <c r="L13" i="21"/>
  <c r="P13" i="21"/>
  <c r="T13" i="21"/>
  <c r="X13" i="21"/>
  <c r="E13" i="21"/>
  <c r="M13" i="21"/>
  <c r="U13" i="21"/>
  <c r="B13" i="21"/>
  <c r="F13" i="21"/>
  <c r="N13" i="21"/>
  <c r="V13" i="21"/>
  <c r="Q13" i="21"/>
  <c r="R13" i="21"/>
  <c r="Y13" i="21"/>
  <c r="I13" i="21"/>
  <c r="J13" i="21"/>
  <c r="D48" i="25"/>
  <c r="H48" i="25"/>
  <c r="L48" i="25"/>
  <c r="P48" i="25"/>
  <c r="T48" i="25"/>
  <c r="X48" i="25"/>
  <c r="E48" i="25"/>
  <c r="I48" i="25"/>
  <c r="M48" i="25"/>
  <c r="Q48" i="25"/>
  <c r="U48" i="25"/>
  <c r="Y48" i="25"/>
  <c r="J48" i="25"/>
  <c r="R48" i="25"/>
  <c r="B48" i="25"/>
  <c r="F48" i="25"/>
  <c r="V48" i="25"/>
  <c r="G48" i="25"/>
  <c r="W48" i="25"/>
  <c r="C48" i="25"/>
  <c r="K48" i="25"/>
  <c r="S48" i="25"/>
  <c r="N48" i="25"/>
  <c r="O48" i="25"/>
  <c r="C85" i="28"/>
  <c r="G85" i="28"/>
  <c r="K85" i="28"/>
  <c r="O85" i="28"/>
  <c r="S85" i="28"/>
  <c r="W85" i="28"/>
  <c r="D85" i="28"/>
  <c r="H85" i="28"/>
  <c r="L85" i="28"/>
  <c r="P85" i="28"/>
  <c r="T85" i="28"/>
  <c r="X85" i="28"/>
  <c r="E85" i="28"/>
  <c r="M85" i="28"/>
  <c r="U85" i="28"/>
  <c r="F85" i="28"/>
  <c r="N85" i="28"/>
  <c r="V85" i="28"/>
  <c r="Q85" i="28"/>
  <c r="R85" i="28"/>
  <c r="I85" i="28"/>
  <c r="J85" i="28"/>
  <c r="B85" i="28"/>
  <c r="Y85" i="28"/>
  <c r="C48" i="19"/>
  <c r="G48" i="19"/>
  <c r="K48" i="19"/>
  <c r="O48" i="19"/>
  <c r="S48" i="19"/>
  <c r="W48" i="19"/>
  <c r="I48" i="19"/>
  <c r="Q48" i="19"/>
  <c r="Y48" i="19"/>
  <c r="J48" i="19"/>
  <c r="R48" i="19"/>
  <c r="B48" i="19"/>
  <c r="D48" i="19"/>
  <c r="H48" i="19"/>
  <c r="L48" i="19"/>
  <c r="P48" i="19"/>
  <c r="T48" i="19"/>
  <c r="X48" i="19"/>
  <c r="E48" i="19"/>
  <c r="M48" i="19"/>
  <c r="U48" i="19"/>
  <c r="F48" i="19"/>
  <c r="N48" i="19"/>
  <c r="V48" i="19"/>
  <c r="C120" i="28"/>
  <c r="G120" i="28"/>
  <c r="K120" i="28"/>
  <c r="O120" i="28"/>
  <c r="S120" i="28"/>
  <c r="W120" i="28"/>
  <c r="D120" i="28"/>
  <c r="H120" i="28"/>
  <c r="L120" i="28"/>
  <c r="P120" i="28"/>
  <c r="T120" i="28"/>
  <c r="X120" i="28"/>
  <c r="I120" i="28"/>
  <c r="Q120" i="28"/>
  <c r="Y120" i="28"/>
  <c r="B120" i="28"/>
  <c r="J120" i="28"/>
  <c r="R120" i="28"/>
  <c r="M120" i="28"/>
  <c r="N120" i="28"/>
  <c r="E120" i="28"/>
  <c r="F120" i="28"/>
  <c r="U120" i="28"/>
  <c r="V120" i="28"/>
  <c r="D13" i="19"/>
  <c r="H13" i="19"/>
  <c r="L13" i="19"/>
  <c r="P13" i="19"/>
  <c r="T13" i="19"/>
  <c r="X13" i="19"/>
  <c r="J13" i="19"/>
  <c r="R13" i="19"/>
  <c r="V13" i="19"/>
  <c r="C13" i="19"/>
  <c r="G13" i="19"/>
  <c r="E13" i="19"/>
  <c r="I13" i="19"/>
  <c r="M13" i="19"/>
  <c r="Q13" i="19"/>
  <c r="U13" i="19"/>
  <c r="Y13" i="19"/>
  <c r="B13" i="19"/>
  <c r="F13" i="19"/>
  <c r="N13" i="19"/>
  <c r="K13" i="19"/>
  <c r="O13" i="19"/>
  <c r="S13" i="19"/>
  <c r="W13" i="19"/>
  <c r="C50" i="28"/>
  <c r="G50" i="28"/>
  <c r="K50" i="28"/>
  <c r="O50" i="28"/>
  <c r="S50" i="28"/>
  <c r="W50" i="28"/>
  <c r="B50" i="28"/>
  <c r="D50" i="28"/>
  <c r="H50" i="28"/>
  <c r="L50" i="28"/>
  <c r="P50" i="28"/>
  <c r="T50" i="28"/>
  <c r="X50" i="28"/>
  <c r="I50" i="28"/>
  <c r="Q50" i="28"/>
  <c r="Y50" i="28"/>
  <c r="J50" i="28"/>
  <c r="R50" i="28"/>
  <c r="E50" i="28"/>
  <c r="U50" i="28"/>
  <c r="F50" i="28"/>
  <c r="V50" i="28"/>
  <c r="M50" i="28"/>
  <c r="N50" i="28"/>
  <c r="C22" i="28"/>
  <c r="G22" i="28"/>
  <c r="K22" i="28"/>
  <c r="O22" i="28"/>
  <c r="S22" i="28"/>
  <c r="W22" i="28"/>
  <c r="D22" i="28"/>
  <c r="H22" i="28"/>
  <c r="L22" i="28"/>
  <c r="P22" i="28"/>
  <c r="T22" i="28"/>
  <c r="X22" i="28"/>
  <c r="I22" i="28"/>
  <c r="Q22" i="28"/>
  <c r="Y22" i="28"/>
  <c r="J22" i="28"/>
  <c r="R22" i="28"/>
  <c r="E22" i="28"/>
  <c r="U22" i="28"/>
  <c r="F22" i="28"/>
  <c r="V22" i="28"/>
  <c r="B22" i="28"/>
  <c r="M22" i="28"/>
  <c r="N22" i="28"/>
  <c r="A23" i="28"/>
  <c r="E7" i="1"/>
  <c r="D7" i="1"/>
  <c r="F7" i="1"/>
  <c r="C7" i="1"/>
  <c r="A14" i="21"/>
  <c r="A15" i="21" s="1"/>
  <c r="A84" i="25"/>
  <c r="A84" i="19"/>
  <c r="A49" i="19"/>
  <c r="A156" i="28"/>
  <c r="A121" i="28"/>
  <c r="A51" i="28"/>
  <c r="A86" i="28"/>
  <c r="A48" i="21"/>
  <c r="A14" i="19"/>
  <c r="A49" i="25"/>
  <c r="A13" i="25"/>
  <c r="E14" i="19" l="1"/>
  <c r="I14" i="19"/>
  <c r="M14" i="19"/>
  <c r="Q14" i="19"/>
  <c r="U14" i="19"/>
  <c r="Y14" i="19"/>
  <c r="G14" i="19"/>
  <c r="O14" i="19"/>
  <c r="W14" i="19"/>
  <c r="F14" i="19"/>
  <c r="J14" i="19"/>
  <c r="N14" i="19"/>
  <c r="R14" i="19"/>
  <c r="V14" i="19"/>
  <c r="C14" i="19"/>
  <c r="K14" i="19"/>
  <c r="S14" i="19"/>
  <c r="B14" i="19"/>
  <c r="D14" i="19"/>
  <c r="H14" i="19"/>
  <c r="L14" i="19"/>
  <c r="P14" i="19"/>
  <c r="T14" i="19"/>
  <c r="X14" i="19"/>
  <c r="D121" i="28"/>
  <c r="H121" i="28"/>
  <c r="L121" i="28"/>
  <c r="P121" i="28"/>
  <c r="T121" i="28"/>
  <c r="E121" i="28"/>
  <c r="I121" i="28"/>
  <c r="M121" i="28"/>
  <c r="Q121" i="28"/>
  <c r="U121" i="28"/>
  <c r="Y121" i="28"/>
  <c r="J121" i="28"/>
  <c r="R121" i="28"/>
  <c r="X121" i="28"/>
  <c r="C121" i="28"/>
  <c r="K121" i="28"/>
  <c r="S121" i="28"/>
  <c r="F121" i="28"/>
  <c r="V121" i="28"/>
  <c r="B121" i="28"/>
  <c r="G121" i="28"/>
  <c r="W121" i="28"/>
  <c r="N121" i="28"/>
  <c r="O121" i="28"/>
  <c r="E13" i="25"/>
  <c r="I13" i="25"/>
  <c r="M13" i="25"/>
  <c r="Q13" i="25"/>
  <c r="U13" i="25"/>
  <c r="Y13" i="25"/>
  <c r="B13" i="25"/>
  <c r="F13" i="25"/>
  <c r="J13" i="25"/>
  <c r="N13" i="25"/>
  <c r="R13" i="25"/>
  <c r="V13" i="25"/>
  <c r="C13" i="25"/>
  <c r="K13" i="25"/>
  <c r="S13" i="25"/>
  <c r="O13" i="25"/>
  <c r="H13" i="25"/>
  <c r="P13" i="25"/>
  <c r="D13" i="25"/>
  <c r="L13" i="25"/>
  <c r="T13" i="25"/>
  <c r="G13" i="25"/>
  <c r="W13" i="25"/>
  <c r="X13" i="25"/>
  <c r="F48" i="21"/>
  <c r="J48" i="21"/>
  <c r="N48" i="21"/>
  <c r="R48" i="21"/>
  <c r="V48" i="21"/>
  <c r="C48" i="21"/>
  <c r="G48" i="21"/>
  <c r="K48" i="21"/>
  <c r="O48" i="21"/>
  <c r="S48" i="21"/>
  <c r="W48" i="21"/>
  <c r="D48" i="21"/>
  <c r="L48" i="21"/>
  <c r="T48" i="21"/>
  <c r="B48" i="21"/>
  <c r="E48" i="21"/>
  <c r="M48" i="21"/>
  <c r="U48" i="21"/>
  <c r="P48" i="21"/>
  <c r="Q48" i="21"/>
  <c r="H48" i="21"/>
  <c r="X48" i="21"/>
  <c r="I48" i="21"/>
  <c r="Y48" i="21"/>
  <c r="E156" i="28"/>
  <c r="I156" i="28"/>
  <c r="M156" i="28"/>
  <c r="Q156" i="28"/>
  <c r="U156" i="28"/>
  <c r="Y156" i="28"/>
  <c r="C156" i="28"/>
  <c r="H156" i="28"/>
  <c r="N156" i="28"/>
  <c r="S156" i="28"/>
  <c r="X156" i="28"/>
  <c r="D156" i="28"/>
  <c r="J156" i="28"/>
  <c r="O156" i="28"/>
  <c r="T156" i="28"/>
  <c r="F156" i="28"/>
  <c r="P156" i="28"/>
  <c r="G156" i="28"/>
  <c r="R156" i="28"/>
  <c r="B156" i="28"/>
  <c r="K156" i="28"/>
  <c r="L156" i="28"/>
  <c r="V156" i="28"/>
  <c r="W156" i="28"/>
  <c r="D14" i="21"/>
  <c r="H14" i="21"/>
  <c r="L14" i="21"/>
  <c r="P14" i="21"/>
  <c r="T14" i="21"/>
  <c r="X14" i="21"/>
  <c r="E14" i="21"/>
  <c r="I14" i="21"/>
  <c r="M14" i="21"/>
  <c r="Q14" i="21"/>
  <c r="U14" i="21"/>
  <c r="Y14" i="21"/>
  <c r="F14" i="21"/>
  <c r="N14" i="21"/>
  <c r="V14" i="21"/>
  <c r="G14" i="21"/>
  <c r="O14" i="21"/>
  <c r="W14" i="21"/>
  <c r="B14" i="21"/>
  <c r="J14" i="21"/>
  <c r="K14" i="21"/>
  <c r="R14" i="21"/>
  <c r="S14" i="21"/>
  <c r="C14" i="21"/>
  <c r="E15" i="21"/>
  <c r="I15" i="21"/>
  <c r="M15" i="21"/>
  <c r="Q15" i="21"/>
  <c r="U15" i="21"/>
  <c r="Y15" i="21"/>
  <c r="B15" i="21"/>
  <c r="F15" i="21"/>
  <c r="J15" i="21"/>
  <c r="N15" i="21"/>
  <c r="R15" i="21"/>
  <c r="V15" i="21"/>
  <c r="G15" i="21"/>
  <c r="O15" i="21"/>
  <c r="W15" i="21"/>
  <c r="H15" i="21"/>
  <c r="P15" i="21"/>
  <c r="X15" i="21"/>
  <c r="C15" i="21"/>
  <c r="S15" i="21"/>
  <c r="D15" i="21"/>
  <c r="T15" i="21"/>
  <c r="K15" i="21"/>
  <c r="L15" i="21"/>
  <c r="D51" i="28"/>
  <c r="H51" i="28"/>
  <c r="L51" i="28"/>
  <c r="P51" i="28"/>
  <c r="T51" i="28"/>
  <c r="X51" i="28"/>
  <c r="E51" i="28"/>
  <c r="I51" i="28"/>
  <c r="M51" i="28"/>
  <c r="Q51" i="28"/>
  <c r="U51" i="28"/>
  <c r="Y51" i="28"/>
  <c r="B51" i="28"/>
  <c r="J51" i="28"/>
  <c r="R51" i="28"/>
  <c r="C51" i="28"/>
  <c r="K51" i="28"/>
  <c r="S51" i="28"/>
  <c r="N51" i="28"/>
  <c r="O51" i="28"/>
  <c r="V51" i="28"/>
  <c r="W51" i="28"/>
  <c r="G51" i="28"/>
  <c r="F51" i="28"/>
  <c r="A85" i="19"/>
  <c r="E84" i="19"/>
  <c r="G84" i="19"/>
  <c r="K84" i="19"/>
  <c r="O84" i="19"/>
  <c r="S84" i="19"/>
  <c r="W84" i="19"/>
  <c r="I84" i="19"/>
  <c r="Q84" i="19"/>
  <c r="Y84" i="19"/>
  <c r="F84" i="19"/>
  <c r="N84" i="19"/>
  <c r="V84" i="19"/>
  <c r="B84" i="19"/>
  <c r="C84" i="19"/>
  <c r="H84" i="19"/>
  <c r="L84" i="19"/>
  <c r="P84" i="19"/>
  <c r="T84" i="19"/>
  <c r="X84" i="19"/>
  <c r="D84" i="19"/>
  <c r="M84" i="19"/>
  <c r="U84" i="19"/>
  <c r="J84" i="19"/>
  <c r="R84" i="19"/>
  <c r="A85" i="25"/>
  <c r="F84" i="25"/>
  <c r="J84" i="25"/>
  <c r="N84" i="25"/>
  <c r="R84" i="25"/>
  <c r="V84" i="25"/>
  <c r="C84" i="25"/>
  <c r="G84" i="25"/>
  <c r="K84" i="25"/>
  <c r="O84" i="25"/>
  <c r="S84" i="25"/>
  <c r="W84" i="25"/>
  <c r="H84" i="25"/>
  <c r="P84" i="25"/>
  <c r="X84" i="25"/>
  <c r="I84" i="25"/>
  <c r="Q84" i="25"/>
  <c r="Y84" i="25"/>
  <c r="L84" i="25"/>
  <c r="B84" i="25"/>
  <c r="D84" i="25"/>
  <c r="E84" i="25"/>
  <c r="M84" i="25"/>
  <c r="T84" i="25"/>
  <c r="U84" i="25"/>
  <c r="E49" i="25"/>
  <c r="I49" i="25"/>
  <c r="M49" i="25"/>
  <c r="Q49" i="25"/>
  <c r="U49" i="25"/>
  <c r="Y49" i="25"/>
  <c r="B49" i="25"/>
  <c r="F49" i="25"/>
  <c r="J49" i="25"/>
  <c r="N49" i="25"/>
  <c r="R49" i="25"/>
  <c r="V49" i="25"/>
  <c r="C49" i="25"/>
  <c r="K49" i="25"/>
  <c r="S49" i="25"/>
  <c r="O49" i="25"/>
  <c r="P49" i="25"/>
  <c r="D49" i="25"/>
  <c r="L49" i="25"/>
  <c r="T49" i="25"/>
  <c r="G49" i="25"/>
  <c r="W49" i="25"/>
  <c r="H49" i="25"/>
  <c r="X49" i="25"/>
  <c r="D86" i="28"/>
  <c r="H86" i="28"/>
  <c r="L86" i="28"/>
  <c r="P86" i="28"/>
  <c r="T86" i="28"/>
  <c r="X86" i="28"/>
  <c r="E86" i="28"/>
  <c r="I86" i="28"/>
  <c r="M86" i="28"/>
  <c r="Q86" i="28"/>
  <c r="U86" i="28"/>
  <c r="Y86" i="28"/>
  <c r="F86" i="28"/>
  <c r="N86" i="28"/>
  <c r="V86" i="28"/>
  <c r="B86" i="28"/>
  <c r="G86" i="28"/>
  <c r="O86" i="28"/>
  <c r="W86" i="28"/>
  <c r="J86" i="28"/>
  <c r="K86" i="28"/>
  <c r="R86" i="28"/>
  <c r="S86" i="28"/>
  <c r="C86" i="28"/>
  <c r="A50" i="19"/>
  <c r="A51" i="19" s="1"/>
  <c r="D49" i="19"/>
  <c r="H49" i="19"/>
  <c r="L49" i="19"/>
  <c r="P49" i="19"/>
  <c r="T49" i="19"/>
  <c r="X49" i="19"/>
  <c r="J49" i="19"/>
  <c r="R49" i="19"/>
  <c r="C49" i="19"/>
  <c r="O49" i="19"/>
  <c r="W49" i="19"/>
  <c r="E49" i="19"/>
  <c r="I49" i="19"/>
  <c r="M49" i="19"/>
  <c r="Q49" i="19"/>
  <c r="U49" i="19"/>
  <c r="Y49" i="19"/>
  <c r="B49" i="19"/>
  <c r="F49" i="19"/>
  <c r="N49" i="19"/>
  <c r="V49" i="19"/>
  <c r="G49" i="19"/>
  <c r="K49" i="19"/>
  <c r="S49" i="19"/>
  <c r="D23" i="28"/>
  <c r="H23" i="28"/>
  <c r="L23" i="28"/>
  <c r="P23" i="28"/>
  <c r="T23" i="28"/>
  <c r="X23" i="28"/>
  <c r="E23" i="28"/>
  <c r="I23" i="28"/>
  <c r="M23" i="28"/>
  <c r="Q23" i="28"/>
  <c r="U23" i="28"/>
  <c r="Y23" i="28"/>
  <c r="J23" i="28"/>
  <c r="R23" i="28"/>
  <c r="B23" i="28"/>
  <c r="C23" i="28"/>
  <c r="K23" i="28"/>
  <c r="S23" i="28"/>
  <c r="N23" i="28"/>
  <c r="O23" i="28"/>
  <c r="V23" i="28"/>
  <c r="W23" i="28"/>
  <c r="F23" i="28"/>
  <c r="G23" i="28"/>
  <c r="A24" i="28"/>
  <c r="A120" i="25"/>
  <c r="A121" i="25" s="1"/>
  <c r="A120" i="19"/>
  <c r="A122" i="28"/>
  <c r="A87" i="28"/>
  <c r="A52" i="28"/>
  <c r="A192" i="28"/>
  <c r="A157" i="28"/>
  <c r="A86" i="19"/>
  <c r="A15" i="19"/>
  <c r="A84" i="21"/>
  <c r="A49" i="21"/>
  <c r="A14" i="25"/>
  <c r="A50" i="25"/>
  <c r="A16" i="21"/>
  <c r="F14" i="25" l="1"/>
  <c r="J14" i="25"/>
  <c r="N14" i="25"/>
  <c r="R14" i="25"/>
  <c r="V14" i="25"/>
  <c r="C14" i="25"/>
  <c r="G14" i="25"/>
  <c r="K14" i="25"/>
  <c r="O14" i="25"/>
  <c r="S14" i="25"/>
  <c r="W14" i="25"/>
  <c r="B14" i="25"/>
  <c r="D14" i="25"/>
  <c r="L14" i="25"/>
  <c r="T14" i="25"/>
  <c r="H14" i="25"/>
  <c r="X14" i="25"/>
  <c r="I14" i="25"/>
  <c r="Y14" i="25"/>
  <c r="E14" i="25"/>
  <c r="M14" i="25"/>
  <c r="U14" i="25"/>
  <c r="P14" i="25"/>
  <c r="Q14" i="25"/>
  <c r="F16" i="21"/>
  <c r="J16" i="21"/>
  <c r="N16" i="21"/>
  <c r="R16" i="21"/>
  <c r="V16" i="21"/>
  <c r="C16" i="21"/>
  <c r="G16" i="21"/>
  <c r="K16" i="21"/>
  <c r="O16" i="21"/>
  <c r="S16" i="21"/>
  <c r="W16" i="21"/>
  <c r="B16" i="21"/>
  <c r="H16" i="21"/>
  <c r="P16" i="21"/>
  <c r="X16" i="21"/>
  <c r="I16" i="21"/>
  <c r="Q16" i="21"/>
  <c r="Y16" i="21"/>
  <c r="L16" i="21"/>
  <c r="M16" i="21"/>
  <c r="T16" i="21"/>
  <c r="U16" i="21"/>
  <c r="D16" i="21"/>
  <c r="E16" i="21"/>
  <c r="F84" i="21"/>
  <c r="J84" i="21"/>
  <c r="N84" i="21"/>
  <c r="R84" i="21"/>
  <c r="V84" i="21"/>
  <c r="B84" i="21"/>
  <c r="C84" i="21"/>
  <c r="G84" i="21"/>
  <c r="K84" i="21"/>
  <c r="O84" i="21"/>
  <c r="S84" i="21"/>
  <c r="W84" i="21"/>
  <c r="H84" i="21"/>
  <c r="P84" i="21"/>
  <c r="X84" i="21"/>
  <c r="I84" i="21"/>
  <c r="Q84" i="21"/>
  <c r="Y84" i="21"/>
  <c r="D84" i="21"/>
  <c r="T84" i="21"/>
  <c r="E84" i="21"/>
  <c r="U84" i="21"/>
  <c r="L84" i="21"/>
  <c r="M84" i="21"/>
  <c r="F157" i="28"/>
  <c r="J157" i="28"/>
  <c r="N157" i="28"/>
  <c r="R157" i="28"/>
  <c r="V157" i="28"/>
  <c r="G157" i="28"/>
  <c r="L157" i="28"/>
  <c r="Q157" i="28"/>
  <c r="W157" i="28"/>
  <c r="C157" i="28"/>
  <c r="H157" i="28"/>
  <c r="M157" i="28"/>
  <c r="S157" i="28"/>
  <c r="X157" i="28"/>
  <c r="B157" i="28"/>
  <c r="D157" i="28"/>
  <c r="O157" i="28"/>
  <c r="Y157" i="28"/>
  <c r="E157" i="28"/>
  <c r="P157" i="28"/>
  <c r="I157" i="28"/>
  <c r="K157" i="28"/>
  <c r="T157" i="28"/>
  <c r="U157" i="28"/>
  <c r="F122" i="28"/>
  <c r="J122" i="28"/>
  <c r="N122" i="28"/>
  <c r="R122" i="28"/>
  <c r="V122" i="28"/>
  <c r="G122" i="28"/>
  <c r="L122" i="28"/>
  <c r="Q122" i="28"/>
  <c r="W122" i="28"/>
  <c r="C122" i="28"/>
  <c r="H122" i="28"/>
  <c r="M122" i="28"/>
  <c r="S122" i="28"/>
  <c r="X122" i="28"/>
  <c r="I122" i="28"/>
  <c r="T122" i="28"/>
  <c r="K122" i="28"/>
  <c r="U122" i="28"/>
  <c r="B122" i="28"/>
  <c r="O122" i="28"/>
  <c r="P122" i="28"/>
  <c r="Y122" i="28"/>
  <c r="D122" i="28"/>
  <c r="E122" i="28"/>
  <c r="E24" i="28"/>
  <c r="I24" i="28"/>
  <c r="M24" i="28"/>
  <c r="Q24" i="28"/>
  <c r="U24" i="28"/>
  <c r="Y24" i="28"/>
  <c r="F24" i="28"/>
  <c r="J24" i="28"/>
  <c r="N24" i="28"/>
  <c r="R24" i="28"/>
  <c r="V24" i="28"/>
  <c r="C24" i="28"/>
  <c r="K24" i="28"/>
  <c r="S24" i="28"/>
  <c r="D24" i="28"/>
  <c r="L24" i="28"/>
  <c r="T24" i="28"/>
  <c r="B24" i="28"/>
  <c r="G24" i="28"/>
  <c r="W24" i="28"/>
  <c r="H24" i="28"/>
  <c r="X24" i="28"/>
  <c r="O24" i="28"/>
  <c r="P24" i="28"/>
  <c r="F50" i="25"/>
  <c r="J50" i="25"/>
  <c r="N50" i="25"/>
  <c r="R50" i="25"/>
  <c r="V50" i="25"/>
  <c r="C50" i="25"/>
  <c r="G50" i="25"/>
  <c r="K50" i="25"/>
  <c r="O50" i="25"/>
  <c r="S50" i="25"/>
  <c r="W50" i="25"/>
  <c r="B50" i="25"/>
  <c r="D50" i="25"/>
  <c r="L50" i="25"/>
  <c r="T50" i="25"/>
  <c r="H50" i="25"/>
  <c r="X50" i="25"/>
  <c r="I50" i="25"/>
  <c r="Y50" i="25"/>
  <c r="E50" i="25"/>
  <c r="M50" i="25"/>
  <c r="U50" i="25"/>
  <c r="P50" i="25"/>
  <c r="Q50" i="25"/>
  <c r="F15" i="19"/>
  <c r="J15" i="19"/>
  <c r="N15" i="19"/>
  <c r="R15" i="19"/>
  <c r="V15" i="19"/>
  <c r="H15" i="19"/>
  <c r="P15" i="19"/>
  <c r="Q15" i="19"/>
  <c r="C15" i="19"/>
  <c r="G15" i="19"/>
  <c r="K15" i="19"/>
  <c r="O15" i="19"/>
  <c r="S15" i="19"/>
  <c r="W15" i="19"/>
  <c r="D15" i="19"/>
  <c r="L15" i="19"/>
  <c r="T15" i="19"/>
  <c r="X15" i="19"/>
  <c r="E15" i="19"/>
  <c r="I15" i="19"/>
  <c r="M15" i="19"/>
  <c r="U15" i="19"/>
  <c r="Y15" i="19"/>
  <c r="B15" i="19"/>
  <c r="C192" i="28"/>
  <c r="G192" i="28"/>
  <c r="K192" i="28"/>
  <c r="O192" i="28"/>
  <c r="S192" i="28"/>
  <c r="W192" i="28"/>
  <c r="D192" i="28"/>
  <c r="H192" i="28"/>
  <c r="L192" i="28"/>
  <c r="P192" i="28"/>
  <c r="T192" i="28"/>
  <c r="X192" i="28"/>
  <c r="E192" i="28"/>
  <c r="M192" i="28"/>
  <c r="U192" i="28"/>
  <c r="F192" i="28"/>
  <c r="N192" i="28"/>
  <c r="V192" i="28"/>
  <c r="Q192" i="28"/>
  <c r="R192" i="28"/>
  <c r="Y192" i="28"/>
  <c r="B192" i="28"/>
  <c r="I192" i="28"/>
  <c r="J192" i="28"/>
  <c r="C121" i="25"/>
  <c r="G121" i="25"/>
  <c r="K121" i="25"/>
  <c r="O121" i="25"/>
  <c r="S121" i="25"/>
  <c r="W121" i="25"/>
  <c r="D121" i="25"/>
  <c r="H121" i="25"/>
  <c r="L121" i="25"/>
  <c r="P121" i="25"/>
  <c r="T121" i="25"/>
  <c r="X121" i="25"/>
  <c r="I121" i="25"/>
  <c r="Q121" i="25"/>
  <c r="Y121" i="25"/>
  <c r="J121" i="25"/>
  <c r="R121" i="25"/>
  <c r="M121" i="25"/>
  <c r="F121" i="25"/>
  <c r="N121" i="25"/>
  <c r="E121" i="25"/>
  <c r="U121" i="25"/>
  <c r="B121" i="25"/>
  <c r="V121" i="25"/>
  <c r="E50" i="19"/>
  <c r="I50" i="19"/>
  <c r="M50" i="19"/>
  <c r="Q50" i="19"/>
  <c r="U50" i="19"/>
  <c r="Y50" i="19"/>
  <c r="C50" i="19"/>
  <c r="K50" i="19"/>
  <c r="S50" i="19"/>
  <c r="B50" i="19"/>
  <c r="H50" i="19"/>
  <c r="P50" i="19"/>
  <c r="X50" i="19"/>
  <c r="F50" i="19"/>
  <c r="J50" i="19"/>
  <c r="N50" i="19"/>
  <c r="R50" i="19"/>
  <c r="V50" i="19"/>
  <c r="G50" i="19"/>
  <c r="O50" i="19"/>
  <c r="W50" i="19"/>
  <c r="D50" i="19"/>
  <c r="L50" i="19"/>
  <c r="T50" i="19"/>
  <c r="F51" i="19"/>
  <c r="J51" i="19"/>
  <c r="N51" i="19"/>
  <c r="R51" i="19"/>
  <c r="V51" i="19"/>
  <c r="D51" i="19"/>
  <c r="L51" i="19"/>
  <c r="T51" i="19"/>
  <c r="I51" i="19"/>
  <c r="Q51" i="19"/>
  <c r="Y51" i="19"/>
  <c r="B51" i="19"/>
  <c r="C51" i="19"/>
  <c r="G51" i="19"/>
  <c r="K51" i="19"/>
  <c r="O51" i="19"/>
  <c r="S51" i="19"/>
  <c r="W51" i="19"/>
  <c r="H51" i="19"/>
  <c r="P51" i="19"/>
  <c r="X51" i="19"/>
  <c r="E51" i="19"/>
  <c r="M51" i="19"/>
  <c r="U51" i="19"/>
  <c r="E52" i="28"/>
  <c r="I52" i="28"/>
  <c r="M52" i="28"/>
  <c r="Q52" i="28"/>
  <c r="U52" i="28"/>
  <c r="Y52" i="28"/>
  <c r="F52" i="28"/>
  <c r="J52" i="28"/>
  <c r="N52" i="28"/>
  <c r="R52" i="28"/>
  <c r="V52" i="28"/>
  <c r="C52" i="28"/>
  <c r="K52" i="28"/>
  <c r="S52" i="28"/>
  <c r="B52" i="28"/>
  <c r="D52" i="28"/>
  <c r="L52" i="28"/>
  <c r="T52" i="28"/>
  <c r="G52" i="28"/>
  <c r="W52" i="28"/>
  <c r="H52" i="28"/>
  <c r="X52" i="28"/>
  <c r="O52" i="28"/>
  <c r="P52" i="28"/>
  <c r="D120" i="19"/>
  <c r="H120" i="19"/>
  <c r="L120" i="19"/>
  <c r="P120" i="19"/>
  <c r="T120" i="19"/>
  <c r="X120" i="19"/>
  <c r="E120" i="19"/>
  <c r="I120" i="19"/>
  <c r="M120" i="19"/>
  <c r="Q120" i="19"/>
  <c r="U120" i="19"/>
  <c r="Y120" i="19"/>
  <c r="J120" i="19"/>
  <c r="R120" i="19"/>
  <c r="B120" i="19"/>
  <c r="F120" i="19"/>
  <c r="V120" i="19"/>
  <c r="G120" i="19"/>
  <c r="W120" i="19"/>
  <c r="C120" i="19"/>
  <c r="K120" i="19"/>
  <c r="S120" i="19"/>
  <c r="N120" i="19"/>
  <c r="O120" i="19"/>
  <c r="C85" i="25"/>
  <c r="G85" i="25"/>
  <c r="K85" i="25"/>
  <c r="O85" i="25"/>
  <c r="S85" i="25"/>
  <c r="W85" i="25"/>
  <c r="D85" i="25"/>
  <c r="H85" i="25"/>
  <c r="L85" i="25"/>
  <c r="P85" i="25"/>
  <c r="T85" i="25"/>
  <c r="X85" i="25"/>
  <c r="I85" i="25"/>
  <c r="Q85" i="25"/>
  <c r="Y85" i="25"/>
  <c r="B85" i="25"/>
  <c r="J85" i="25"/>
  <c r="R85" i="25"/>
  <c r="E85" i="25"/>
  <c r="U85" i="25"/>
  <c r="M85" i="25"/>
  <c r="N85" i="25"/>
  <c r="F85" i="25"/>
  <c r="V85" i="25"/>
  <c r="A86" i="25"/>
  <c r="A87" i="25" s="1"/>
  <c r="C49" i="21"/>
  <c r="G49" i="21"/>
  <c r="K49" i="21"/>
  <c r="O49" i="21"/>
  <c r="S49" i="21"/>
  <c r="W49" i="21"/>
  <c r="D49" i="21"/>
  <c r="H49" i="21"/>
  <c r="L49" i="21"/>
  <c r="P49" i="21"/>
  <c r="T49" i="21"/>
  <c r="X49" i="21"/>
  <c r="E49" i="21"/>
  <c r="M49" i="21"/>
  <c r="U49" i="21"/>
  <c r="F49" i="21"/>
  <c r="N49" i="21"/>
  <c r="V49" i="21"/>
  <c r="I49" i="21"/>
  <c r="Y49" i="21"/>
  <c r="J49" i="21"/>
  <c r="B49" i="21"/>
  <c r="Q49" i="21"/>
  <c r="R49" i="21"/>
  <c r="E86" i="19"/>
  <c r="I86" i="19"/>
  <c r="M86" i="19"/>
  <c r="Q86" i="19"/>
  <c r="U86" i="19"/>
  <c r="Y86" i="19"/>
  <c r="C86" i="19"/>
  <c r="K86" i="19"/>
  <c r="W86" i="19"/>
  <c r="H86" i="19"/>
  <c r="P86" i="19"/>
  <c r="X86" i="19"/>
  <c r="F86" i="19"/>
  <c r="J86" i="19"/>
  <c r="N86" i="19"/>
  <c r="R86" i="19"/>
  <c r="V86" i="19"/>
  <c r="G86" i="19"/>
  <c r="O86" i="19"/>
  <c r="S86" i="19"/>
  <c r="B86" i="19"/>
  <c r="D86" i="19"/>
  <c r="L86" i="19"/>
  <c r="T86" i="19"/>
  <c r="E87" i="28"/>
  <c r="I87" i="28"/>
  <c r="M87" i="28"/>
  <c r="Q87" i="28"/>
  <c r="U87" i="28"/>
  <c r="Y87" i="28"/>
  <c r="F87" i="28"/>
  <c r="J87" i="28"/>
  <c r="N87" i="28"/>
  <c r="R87" i="28"/>
  <c r="V87" i="28"/>
  <c r="G87" i="28"/>
  <c r="O87" i="28"/>
  <c r="W87" i="28"/>
  <c r="H87" i="28"/>
  <c r="P87" i="28"/>
  <c r="X87" i="28"/>
  <c r="B87" i="28"/>
  <c r="C87" i="28"/>
  <c r="S87" i="28"/>
  <c r="D87" i="28"/>
  <c r="T87" i="28"/>
  <c r="K87" i="28"/>
  <c r="L87" i="28"/>
  <c r="F120" i="25"/>
  <c r="J120" i="25"/>
  <c r="N120" i="25"/>
  <c r="R120" i="25"/>
  <c r="V120" i="25"/>
  <c r="B120" i="25"/>
  <c r="C120" i="25"/>
  <c r="G120" i="25"/>
  <c r="K120" i="25"/>
  <c r="O120" i="25"/>
  <c r="S120" i="25"/>
  <c r="W120" i="25"/>
  <c r="H120" i="25"/>
  <c r="P120" i="25"/>
  <c r="X120" i="25"/>
  <c r="I120" i="25"/>
  <c r="Q120" i="25"/>
  <c r="Y120" i="25"/>
  <c r="D120" i="25"/>
  <c r="T120" i="25"/>
  <c r="E120" i="25"/>
  <c r="U120" i="25"/>
  <c r="L120" i="25"/>
  <c r="M120" i="25"/>
  <c r="D85" i="19"/>
  <c r="H85" i="19"/>
  <c r="L85" i="19"/>
  <c r="P85" i="19"/>
  <c r="T85" i="19"/>
  <c r="X85" i="19"/>
  <c r="J85" i="19"/>
  <c r="R85" i="19"/>
  <c r="G85" i="19"/>
  <c r="O85" i="19"/>
  <c r="W85" i="19"/>
  <c r="E85" i="19"/>
  <c r="I85" i="19"/>
  <c r="M85" i="19"/>
  <c r="Q85" i="19"/>
  <c r="U85" i="19"/>
  <c r="Y85" i="19"/>
  <c r="B85" i="19"/>
  <c r="F85" i="19"/>
  <c r="N85" i="19"/>
  <c r="V85" i="19"/>
  <c r="C85" i="19"/>
  <c r="K85" i="19"/>
  <c r="S85" i="19"/>
  <c r="A25" i="28"/>
  <c r="A121" i="19"/>
  <c r="A122" i="25"/>
  <c r="A227" i="28"/>
  <c r="A193" i="28"/>
  <c r="A88" i="28"/>
  <c r="A123" i="28"/>
  <c r="A158" i="28"/>
  <c r="A53" i="28"/>
  <c r="A87" i="19"/>
  <c r="A52" i="19"/>
  <c r="A51" i="25"/>
  <c r="A50" i="21"/>
  <c r="A17" i="21"/>
  <c r="A15" i="25"/>
  <c r="A120" i="21"/>
  <c r="A85" i="21"/>
  <c r="A16" i="19"/>
  <c r="E87" i="25" l="1"/>
  <c r="I87" i="25"/>
  <c r="M87" i="25"/>
  <c r="Q87" i="25"/>
  <c r="U87" i="25"/>
  <c r="Y87" i="25"/>
  <c r="F87" i="25"/>
  <c r="J87" i="25"/>
  <c r="N87" i="25"/>
  <c r="R87" i="25"/>
  <c r="V87" i="25"/>
  <c r="C87" i="25"/>
  <c r="K87" i="25"/>
  <c r="S87" i="25"/>
  <c r="D87" i="25"/>
  <c r="L87" i="25"/>
  <c r="T87" i="25"/>
  <c r="G87" i="25"/>
  <c r="W87" i="25"/>
  <c r="B87" i="25"/>
  <c r="H87" i="25"/>
  <c r="X87" i="25"/>
  <c r="O87" i="25"/>
  <c r="P87" i="25"/>
  <c r="C17" i="21"/>
  <c r="G17" i="21"/>
  <c r="K17" i="21"/>
  <c r="O17" i="21"/>
  <c r="S17" i="21"/>
  <c r="W17" i="21"/>
  <c r="D17" i="21"/>
  <c r="H17" i="21"/>
  <c r="L17" i="21"/>
  <c r="P17" i="21"/>
  <c r="T17" i="21"/>
  <c r="X17" i="21"/>
  <c r="I17" i="21"/>
  <c r="Q17" i="21"/>
  <c r="Y17" i="21"/>
  <c r="J17" i="21"/>
  <c r="R17" i="21"/>
  <c r="E17" i="21"/>
  <c r="U17" i="21"/>
  <c r="F17" i="21"/>
  <c r="V17" i="21"/>
  <c r="B17" i="21"/>
  <c r="M17" i="21"/>
  <c r="N17" i="21"/>
  <c r="F87" i="19"/>
  <c r="J87" i="19"/>
  <c r="N87" i="19"/>
  <c r="R87" i="19"/>
  <c r="V87" i="19"/>
  <c r="D87" i="19"/>
  <c r="L87" i="19"/>
  <c r="T87" i="19"/>
  <c r="I87" i="19"/>
  <c r="Q87" i="19"/>
  <c r="Y87" i="19"/>
  <c r="B87" i="19"/>
  <c r="C87" i="19"/>
  <c r="G87" i="19"/>
  <c r="K87" i="19"/>
  <c r="O87" i="19"/>
  <c r="S87" i="19"/>
  <c r="W87" i="19"/>
  <c r="H87" i="19"/>
  <c r="P87" i="19"/>
  <c r="X87" i="19"/>
  <c r="E87" i="19"/>
  <c r="M87" i="19"/>
  <c r="U87" i="19"/>
  <c r="F88" i="28"/>
  <c r="C88" i="28"/>
  <c r="G88" i="28"/>
  <c r="K88" i="28"/>
  <c r="O88" i="28"/>
  <c r="S88" i="28"/>
  <c r="W88" i="28"/>
  <c r="H88" i="28"/>
  <c r="M88" i="28"/>
  <c r="R88" i="28"/>
  <c r="X88" i="28"/>
  <c r="I88" i="28"/>
  <c r="N88" i="28"/>
  <c r="T88" i="28"/>
  <c r="Y88" i="28"/>
  <c r="J88" i="28"/>
  <c r="U88" i="28"/>
  <c r="B88" i="28"/>
  <c r="L88" i="28"/>
  <c r="V88" i="28"/>
  <c r="D88" i="28"/>
  <c r="E88" i="28"/>
  <c r="P88" i="28"/>
  <c r="Q88" i="28"/>
  <c r="E121" i="19"/>
  <c r="I121" i="19"/>
  <c r="M121" i="19"/>
  <c r="Q121" i="19"/>
  <c r="U121" i="19"/>
  <c r="Y121" i="19"/>
  <c r="B121" i="19"/>
  <c r="F121" i="19"/>
  <c r="J121" i="19"/>
  <c r="N121" i="19"/>
  <c r="R121" i="19"/>
  <c r="V121" i="19"/>
  <c r="C121" i="19"/>
  <c r="K121" i="19"/>
  <c r="S121" i="19"/>
  <c r="G121" i="19"/>
  <c r="O121" i="19"/>
  <c r="W121" i="19"/>
  <c r="H121" i="19"/>
  <c r="X121" i="19"/>
  <c r="D121" i="19"/>
  <c r="L121" i="19"/>
  <c r="T121" i="19"/>
  <c r="P121" i="19"/>
  <c r="C16" i="19"/>
  <c r="G16" i="19"/>
  <c r="K16" i="19"/>
  <c r="O16" i="19"/>
  <c r="S16" i="19"/>
  <c r="W16" i="19"/>
  <c r="B16" i="19"/>
  <c r="E16" i="19"/>
  <c r="M16" i="19"/>
  <c r="U16" i="19"/>
  <c r="J16" i="19"/>
  <c r="V16" i="19"/>
  <c r="D16" i="19"/>
  <c r="H16" i="19"/>
  <c r="L16" i="19"/>
  <c r="P16" i="19"/>
  <c r="T16" i="19"/>
  <c r="X16" i="19"/>
  <c r="I16" i="19"/>
  <c r="Q16" i="19"/>
  <c r="Y16" i="19"/>
  <c r="F16" i="19"/>
  <c r="N16" i="19"/>
  <c r="R16" i="19"/>
  <c r="C15" i="25"/>
  <c r="G15" i="25"/>
  <c r="K15" i="25"/>
  <c r="O15" i="25"/>
  <c r="S15" i="25"/>
  <c r="W15" i="25"/>
  <c r="D15" i="25"/>
  <c r="H15" i="25"/>
  <c r="L15" i="25"/>
  <c r="P15" i="25"/>
  <c r="T15" i="25"/>
  <c r="X15" i="25"/>
  <c r="E15" i="25"/>
  <c r="M15" i="25"/>
  <c r="U15" i="25"/>
  <c r="I15" i="25"/>
  <c r="Y15" i="25"/>
  <c r="B15" i="25"/>
  <c r="J15" i="25"/>
  <c r="F15" i="25"/>
  <c r="N15" i="25"/>
  <c r="V15" i="25"/>
  <c r="Q15" i="25"/>
  <c r="R15" i="25"/>
  <c r="C52" i="19"/>
  <c r="G52" i="19"/>
  <c r="K52" i="19"/>
  <c r="O52" i="19"/>
  <c r="S52" i="19"/>
  <c r="W52" i="19"/>
  <c r="B52" i="19"/>
  <c r="E52" i="19"/>
  <c r="M52" i="19"/>
  <c r="U52" i="19"/>
  <c r="J52" i="19"/>
  <c r="R52" i="19"/>
  <c r="D52" i="19"/>
  <c r="H52" i="19"/>
  <c r="L52" i="19"/>
  <c r="P52" i="19"/>
  <c r="T52" i="19"/>
  <c r="X52" i="19"/>
  <c r="I52" i="19"/>
  <c r="Q52" i="19"/>
  <c r="Y52" i="19"/>
  <c r="F52" i="19"/>
  <c r="N52" i="19"/>
  <c r="V52" i="19"/>
  <c r="C123" i="28"/>
  <c r="G123" i="28"/>
  <c r="K123" i="28"/>
  <c r="O123" i="28"/>
  <c r="S123" i="28"/>
  <c r="W123" i="28"/>
  <c r="E123" i="28"/>
  <c r="J123" i="28"/>
  <c r="P123" i="28"/>
  <c r="U123" i="28"/>
  <c r="B123" i="28"/>
  <c r="F123" i="28"/>
  <c r="L123" i="28"/>
  <c r="Q123" i="28"/>
  <c r="V123" i="28"/>
  <c r="H123" i="28"/>
  <c r="R123" i="28"/>
  <c r="I123" i="28"/>
  <c r="T123" i="28"/>
  <c r="M123" i="28"/>
  <c r="N123" i="28"/>
  <c r="D123" i="28"/>
  <c r="Y123" i="28"/>
  <c r="X123" i="28"/>
  <c r="D122" i="25"/>
  <c r="H122" i="25"/>
  <c r="L122" i="25"/>
  <c r="P122" i="25"/>
  <c r="T122" i="25"/>
  <c r="X122" i="25"/>
  <c r="E122" i="25"/>
  <c r="I122" i="25"/>
  <c r="M122" i="25"/>
  <c r="Q122" i="25"/>
  <c r="U122" i="25"/>
  <c r="Y122" i="25"/>
  <c r="J122" i="25"/>
  <c r="R122" i="25"/>
  <c r="C122" i="25"/>
  <c r="K122" i="25"/>
  <c r="S122" i="25"/>
  <c r="F122" i="25"/>
  <c r="V122" i="25"/>
  <c r="O122" i="25"/>
  <c r="B122" i="25"/>
  <c r="G122" i="25"/>
  <c r="W122" i="25"/>
  <c r="N122" i="25"/>
  <c r="C85" i="21"/>
  <c r="G85" i="21"/>
  <c r="K85" i="21"/>
  <c r="O85" i="21"/>
  <c r="S85" i="21"/>
  <c r="W85" i="21"/>
  <c r="D85" i="21"/>
  <c r="H85" i="21"/>
  <c r="L85" i="21"/>
  <c r="P85" i="21"/>
  <c r="T85" i="21"/>
  <c r="X85" i="21"/>
  <c r="I85" i="21"/>
  <c r="Q85" i="21"/>
  <c r="Y85" i="21"/>
  <c r="J85" i="21"/>
  <c r="R85" i="21"/>
  <c r="M85" i="21"/>
  <c r="E85" i="21"/>
  <c r="F85" i="21"/>
  <c r="N85" i="21"/>
  <c r="U85" i="21"/>
  <c r="B85" i="21"/>
  <c r="V85" i="21"/>
  <c r="D50" i="21"/>
  <c r="H50" i="21"/>
  <c r="L50" i="21"/>
  <c r="P50" i="21"/>
  <c r="T50" i="21"/>
  <c r="X50" i="21"/>
  <c r="E50" i="21"/>
  <c r="I50" i="21"/>
  <c r="M50" i="21"/>
  <c r="Q50" i="21"/>
  <c r="U50" i="21"/>
  <c r="Y50" i="21"/>
  <c r="F50" i="21"/>
  <c r="N50" i="21"/>
  <c r="V50" i="21"/>
  <c r="B50" i="21"/>
  <c r="G50" i="21"/>
  <c r="O50" i="21"/>
  <c r="W50" i="21"/>
  <c r="R50" i="21"/>
  <c r="C50" i="21"/>
  <c r="S50" i="21"/>
  <c r="K50" i="21"/>
  <c r="J50" i="21"/>
  <c r="F53" i="28"/>
  <c r="J53" i="28"/>
  <c r="N53" i="28"/>
  <c r="R53" i="28"/>
  <c r="V53" i="28"/>
  <c r="C53" i="28"/>
  <c r="G53" i="28"/>
  <c r="K53" i="28"/>
  <c r="O53" i="28"/>
  <c r="S53" i="28"/>
  <c r="W53" i="28"/>
  <c r="D53" i="28"/>
  <c r="L53" i="28"/>
  <c r="T53" i="28"/>
  <c r="E53" i="28"/>
  <c r="M53" i="28"/>
  <c r="U53" i="28"/>
  <c r="B53" i="28"/>
  <c r="P53" i="28"/>
  <c r="Q53" i="28"/>
  <c r="H53" i="28"/>
  <c r="I53" i="28"/>
  <c r="X53" i="28"/>
  <c r="Y53" i="28"/>
  <c r="D193" i="28"/>
  <c r="H193" i="28"/>
  <c r="L193" i="28"/>
  <c r="P193" i="28"/>
  <c r="T193" i="28"/>
  <c r="X193" i="28"/>
  <c r="E193" i="28"/>
  <c r="I193" i="28"/>
  <c r="M193" i="28"/>
  <c r="Q193" i="28"/>
  <c r="U193" i="28"/>
  <c r="Y193" i="28"/>
  <c r="F193" i="28"/>
  <c r="N193" i="28"/>
  <c r="V193" i="28"/>
  <c r="G193" i="28"/>
  <c r="O193" i="28"/>
  <c r="W193" i="28"/>
  <c r="J193" i="28"/>
  <c r="K193" i="28"/>
  <c r="B193" i="28"/>
  <c r="C193" i="28"/>
  <c r="R193" i="28"/>
  <c r="S193" i="28"/>
  <c r="F25" i="28"/>
  <c r="J25" i="28"/>
  <c r="N25" i="28"/>
  <c r="R25" i="28"/>
  <c r="V25" i="28"/>
  <c r="C25" i="28"/>
  <c r="G25" i="28"/>
  <c r="K25" i="28"/>
  <c r="O25" i="28"/>
  <c r="S25" i="28"/>
  <c r="W25" i="28"/>
  <c r="D25" i="28"/>
  <c r="L25" i="28"/>
  <c r="T25" i="28"/>
  <c r="E25" i="28"/>
  <c r="M25" i="28"/>
  <c r="U25" i="28"/>
  <c r="P25" i="28"/>
  <c r="Q25" i="28"/>
  <c r="H25" i="28"/>
  <c r="I25" i="28"/>
  <c r="X25" i="28"/>
  <c r="B25" i="28"/>
  <c r="Y25" i="28"/>
  <c r="F120" i="21"/>
  <c r="J120" i="21"/>
  <c r="N120" i="21"/>
  <c r="R120" i="21"/>
  <c r="V120" i="21"/>
  <c r="B120" i="21"/>
  <c r="C120" i="21"/>
  <c r="G120" i="21"/>
  <c r="K120" i="21"/>
  <c r="O120" i="21"/>
  <c r="S120" i="21"/>
  <c r="W120" i="21"/>
  <c r="H120" i="21"/>
  <c r="P120" i="21"/>
  <c r="X120" i="21"/>
  <c r="I120" i="21"/>
  <c r="Q120" i="21"/>
  <c r="Y120" i="21"/>
  <c r="L120" i="21"/>
  <c r="T120" i="21"/>
  <c r="M120" i="21"/>
  <c r="D120" i="21"/>
  <c r="E120" i="21"/>
  <c r="U120" i="21"/>
  <c r="C51" i="25"/>
  <c r="G51" i="25"/>
  <c r="K51" i="25"/>
  <c r="O51" i="25"/>
  <c r="S51" i="25"/>
  <c r="W51" i="25"/>
  <c r="D51" i="25"/>
  <c r="H51" i="25"/>
  <c r="L51" i="25"/>
  <c r="P51" i="25"/>
  <c r="T51" i="25"/>
  <c r="X51" i="25"/>
  <c r="E51" i="25"/>
  <c r="M51" i="25"/>
  <c r="U51" i="25"/>
  <c r="Q51" i="25"/>
  <c r="B51" i="25"/>
  <c r="R51" i="25"/>
  <c r="F51" i="25"/>
  <c r="N51" i="25"/>
  <c r="V51" i="25"/>
  <c r="I51" i="25"/>
  <c r="Y51" i="25"/>
  <c r="J51" i="25"/>
  <c r="C158" i="28"/>
  <c r="E158" i="28"/>
  <c r="I158" i="28"/>
  <c r="M158" i="28"/>
  <c r="Q158" i="28"/>
  <c r="U158" i="28"/>
  <c r="Y158" i="28"/>
  <c r="F158" i="28"/>
  <c r="J158" i="28"/>
  <c r="N158" i="28"/>
  <c r="R158" i="28"/>
  <c r="V158" i="28"/>
  <c r="K158" i="28"/>
  <c r="S158" i="28"/>
  <c r="D158" i="28"/>
  <c r="L158" i="28"/>
  <c r="T158" i="28"/>
  <c r="G158" i="28"/>
  <c r="W158" i="28"/>
  <c r="H158" i="28"/>
  <c r="X158" i="28"/>
  <c r="B158" i="28"/>
  <c r="O158" i="28"/>
  <c r="P158" i="28"/>
  <c r="C227" i="28"/>
  <c r="G227" i="28"/>
  <c r="K227" i="28"/>
  <c r="O227" i="28"/>
  <c r="S227" i="28"/>
  <c r="W227" i="28"/>
  <c r="D227" i="28"/>
  <c r="H227" i="28"/>
  <c r="L227" i="28"/>
  <c r="P227" i="28"/>
  <c r="T227" i="28"/>
  <c r="X227" i="28"/>
  <c r="E227" i="28"/>
  <c r="M227" i="28"/>
  <c r="U227" i="28"/>
  <c r="F227" i="28"/>
  <c r="N227" i="28"/>
  <c r="V227" i="28"/>
  <c r="I227" i="28"/>
  <c r="Y227" i="28"/>
  <c r="J227" i="28"/>
  <c r="Q227" i="28"/>
  <c r="R227" i="28"/>
  <c r="B227" i="28"/>
  <c r="D86" i="25"/>
  <c r="H86" i="25"/>
  <c r="L86" i="25"/>
  <c r="P86" i="25"/>
  <c r="T86" i="25"/>
  <c r="X86" i="25"/>
  <c r="E86" i="25"/>
  <c r="I86" i="25"/>
  <c r="M86" i="25"/>
  <c r="Q86" i="25"/>
  <c r="U86" i="25"/>
  <c r="Y86" i="25"/>
  <c r="J86" i="25"/>
  <c r="R86" i="25"/>
  <c r="C86" i="25"/>
  <c r="K86" i="25"/>
  <c r="S86" i="25"/>
  <c r="B86" i="25"/>
  <c r="N86" i="25"/>
  <c r="V86" i="25"/>
  <c r="W86" i="25"/>
  <c r="O86" i="25"/>
  <c r="F86" i="25"/>
  <c r="G86" i="25"/>
  <c r="A26" i="28"/>
  <c r="A122" i="19"/>
  <c r="A123" i="19" s="1"/>
  <c r="A123" i="25"/>
  <c r="A124" i="28"/>
  <c r="A194" i="28"/>
  <c r="A159" i="28"/>
  <c r="A262" i="28"/>
  <c r="A228" i="28"/>
  <c r="A54" i="28"/>
  <c r="A89" i="28"/>
  <c r="A88" i="19"/>
  <c r="A53" i="19"/>
  <c r="A88" i="25"/>
  <c r="A18" i="21"/>
  <c r="A51" i="21"/>
  <c r="A86" i="21"/>
  <c r="A16" i="25"/>
  <c r="A52" i="25"/>
  <c r="A121" i="21"/>
  <c r="A156" i="21"/>
  <c r="A17" i="19"/>
  <c r="C123" i="19" l="1"/>
  <c r="G123" i="19"/>
  <c r="K123" i="19"/>
  <c r="O123" i="19"/>
  <c r="S123" i="19"/>
  <c r="W123" i="19"/>
  <c r="D123" i="19"/>
  <c r="H123" i="19"/>
  <c r="L123" i="19"/>
  <c r="P123" i="19"/>
  <c r="T123" i="19"/>
  <c r="X123" i="19"/>
  <c r="E123" i="19"/>
  <c r="M123" i="19"/>
  <c r="U123" i="19"/>
  <c r="J123" i="19"/>
  <c r="F123" i="19"/>
  <c r="N123" i="19"/>
  <c r="V123" i="19"/>
  <c r="I123" i="19"/>
  <c r="Q123" i="19"/>
  <c r="Y123" i="19"/>
  <c r="B123" i="19"/>
  <c r="R123" i="19"/>
  <c r="E51" i="21"/>
  <c r="I51" i="21"/>
  <c r="M51" i="21"/>
  <c r="Q51" i="21"/>
  <c r="U51" i="21"/>
  <c r="Y51" i="21"/>
  <c r="F51" i="21"/>
  <c r="J51" i="21"/>
  <c r="N51" i="21"/>
  <c r="R51" i="21"/>
  <c r="V51" i="21"/>
  <c r="G51" i="21"/>
  <c r="O51" i="21"/>
  <c r="W51" i="21"/>
  <c r="H51" i="21"/>
  <c r="P51" i="21"/>
  <c r="X51" i="21"/>
  <c r="B51" i="21"/>
  <c r="K51" i="21"/>
  <c r="L51" i="21"/>
  <c r="C51" i="21"/>
  <c r="S51" i="21"/>
  <c r="D51" i="21"/>
  <c r="T51" i="21"/>
  <c r="C88" i="19"/>
  <c r="G88" i="19"/>
  <c r="K88" i="19"/>
  <c r="O88" i="19"/>
  <c r="S88" i="19"/>
  <c r="W88" i="19"/>
  <c r="B88" i="19"/>
  <c r="E88" i="19"/>
  <c r="Q88" i="19"/>
  <c r="Y88" i="19"/>
  <c r="F88" i="19"/>
  <c r="J88" i="19"/>
  <c r="N88" i="19"/>
  <c r="R88" i="19"/>
  <c r="V88" i="19"/>
  <c r="D88" i="19"/>
  <c r="H88" i="19"/>
  <c r="L88" i="19"/>
  <c r="P88" i="19"/>
  <c r="T88" i="19"/>
  <c r="X88" i="19"/>
  <c r="I88" i="19"/>
  <c r="M88" i="19"/>
  <c r="U88" i="19"/>
  <c r="E123" i="25"/>
  <c r="I123" i="25"/>
  <c r="M123" i="25"/>
  <c r="Q123" i="25"/>
  <c r="U123" i="25"/>
  <c r="Y123" i="25"/>
  <c r="B123" i="25"/>
  <c r="F123" i="25"/>
  <c r="J123" i="25"/>
  <c r="N123" i="25"/>
  <c r="R123" i="25"/>
  <c r="V123" i="25"/>
  <c r="C123" i="25"/>
  <c r="K123" i="25"/>
  <c r="S123" i="25"/>
  <c r="D123" i="25"/>
  <c r="L123" i="25"/>
  <c r="T123" i="25"/>
  <c r="O123" i="25"/>
  <c r="X123" i="25"/>
  <c r="P123" i="25"/>
  <c r="G123" i="25"/>
  <c r="W123" i="25"/>
  <c r="H123" i="25"/>
  <c r="C121" i="21"/>
  <c r="G121" i="21"/>
  <c r="K121" i="21"/>
  <c r="O121" i="21"/>
  <c r="S121" i="21"/>
  <c r="W121" i="21"/>
  <c r="D121" i="21"/>
  <c r="H121" i="21"/>
  <c r="L121" i="21"/>
  <c r="P121" i="21"/>
  <c r="T121" i="21"/>
  <c r="X121" i="21"/>
  <c r="I121" i="21"/>
  <c r="Q121" i="21"/>
  <c r="Y121" i="21"/>
  <c r="J121" i="21"/>
  <c r="R121" i="21"/>
  <c r="E121" i="21"/>
  <c r="U121" i="21"/>
  <c r="B121" i="21"/>
  <c r="N121" i="21"/>
  <c r="F121" i="21"/>
  <c r="V121" i="21"/>
  <c r="M121" i="21"/>
  <c r="D86" i="21"/>
  <c r="H86" i="21"/>
  <c r="L86" i="21"/>
  <c r="P86" i="21"/>
  <c r="T86" i="21"/>
  <c r="X86" i="21"/>
  <c r="E86" i="21"/>
  <c r="I86" i="21"/>
  <c r="M86" i="21"/>
  <c r="Q86" i="21"/>
  <c r="U86" i="21"/>
  <c r="Y86" i="21"/>
  <c r="J86" i="21"/>
  <c r="R86" i="21"/>
  <c r="C86" i="21"/>
  <c r="K86" i="21"/>
  <c r="S86" i="21"/>
  <c r="F86" i="21"/>
  <c r="V86" i="21"/>
  <c r="O86" i="21"/>
  <c r="G86" i="21"/>
  <c r="W86" i="21"/>
  <c r="N86" i="21"/>
  <c r="B86" i="21"/>
  <c r="D53" i="19"/>
  <c r="H53" i="19"/>
  <c r="L53" i="19"/>
  <c r="P53" i="19"/>
  <c r="T53" i="19"/>
  <c r="X53" i="19"/>
  <c r="J53" i="19"/>
  <c r="R53" i="19"/>
  <c r="V53" i="19"/>
  <c r="C53" i="19"/>
  <c r="K53" i="19"/>
  <c r="S53" i="19"/>
  <c r="E53" i="19"/>
  <c r="I53" i="19"/>
  <c r="M53" i="19"/>
  <c r="Q53" i="19"/>
  <c r="U53" i="19"/>
  <c r="Y53" i="19"/>
  <c r="B53" i="19"/>
  <c r="F53" i="19"/>
  <c r="N53" i="19"/>
  <c r="G53" i="19"/>
  <c r="O53" i="19"/>
  <c r="W53" i="19"/>
  <c r="D228" i="28"/>
  <c r="H228" i="28"/>
  <c r="L228" i="28"/>
  <c r="P228" i="28"/>
  <c r="T228" i="28"/>
  <c r="X228" i="28"/>
  <c r="E228" i="28"/>
  <c r="I228" i="28"/>
  <c r="M228" i="28"/>
  <c r="Q228" i="28"/>
  <c r="U228" i="28"/>
  <c r="Y228" i="28"/>
  <c r="F228" i="28"/>
  <c r="N228" i="28"/>
  <c r="V228" i="28"/>
  <c r="G228" i="28"/>
  <c r="O228" i="28"/>
  <c r="W228" i="28"/>
  <c r="R228" i="28"/>
  <c r="C228" i="28"/>
  <c r="S228" i="28"/>
  <c r="B228" i="28"/>
  <c r="J228" i="28"/>
  <c r="K228" i="28"/>
  <c r="D124" i="28"/>
  <c r="H124" i="28"/>
  <c r="L124" i="28"/>
  <c r="P124" i="28"/>
  <c r="T124" i="28"/>
  <c r="X124" i="28"/>
  <c r="C124" i="28"/>
  <c r="I124" i="28"/>
  <c r="N124" i="28"/>
  <c r="S124" i="28"/>
  <c r="Y124" i="28"/>
  <c r="E124" i="28"/>
  <c r="J124" i="28"/>
  <c r="O124" i="28"/>
  <c r="U124" i="28"/>
  <c r="B124" i="28"/>
  <c r="F124" i="28"/>
  <c r="Q124" i="28"/>
  <c r="G124" i="28"/>
  <c r="R124" i="28"/>
  <c r="K124" i="28"/>
  <c r="M124" i="28"/>
  <c r="V124" i="28"/>
  <c r="W124" i="28"/>
  <c r="D17" i="19"/>
  <c r="H17" i="19"/>
  <c r="L17" i="19"/>
  <c r="P17" i="19"/>
  <c r="T17" i="19"/>
  <c r="X17" i="19"/>
  <c r="J17" i="19"/>
  <c r="V17" i="19"/>
  <c r="G17" i="19"/>
  <c r="O17" i="19"/>
  <c r="S17" i="19"/>
  <c r="E17" i="19"/>
  <c r="I17" i="19"/>
  <c r="M17" i="19"/>
  <c r="Q17" i="19"/>
  <c r="U17" i="19"/>
  <c r="Y17" i="19"/>
  <c r="B17" i="19"/>
  <c r="F17" i="19"/>
  <c r="N17" i="19"/>
  <c r="R17" i="19"/>
  <c r="C17" i="19"/>
  <c r="K17" i="19"/>
  <c r="W17" i="19"/>
  <c r="D52" i="25"/>
  <c r="H52" i="25"/>
  <c r="L52" i="25"/>
  <c r="P52" i="25"/>
  <c r="T52" i="25"/>
  <c r="X52" i="25"/>
  <c r="E52" i="25"/>
  <c r="I52" i="25"/>
  <c r="M52" i="25"/>
  <c r="Q52" i="25"/>
  <c r="U52" i="25"/>
  <c r="Y52" i="25"/>
  <c r="F52" i="25"/>
  <c r="N52" i="25"/>
  <c r="V52" i="25"/>
  <c r="J52" i="25"/>
  <c r="K52" i="25"/>
  <c r="G52" i="25"/>
  <c r="O52" i="25"/>
  <c r="W52" i="25"/>
  <c r="R52" i="25"/>
  <c r="C52" i="25"/>
  <c r="S52" i="25"/>
  <c r="B52" i="25"/>
  <c r="D18" i="21"/>
  <c r="H18" i="21"/>
  <c r="L18" i="21"/>
  <c r="P18" i="21"/>
  <c r="T18" i="21"/>
  <c r="X18" i="21"/>
  <c r="E18" i="21"/>
  <c r="I18" i="21"/>
  <c r="M18" i="21"/>
  <c r="Q18" i="21"/>
  <c r="U18" i="21"/>
  <c r="Y18" i="21"/>
  <c r="J18" i="21"/>
  <c r="R18" i="21"/>
  <c r="C18" i="21"/>
  <c r="K18" i="21"/>
  <c r="S18" i="21"/>
  <c r="N18" i="21"/>
  <c r="O18" i="21"/>
  <c r="F18" i="21"/>
  <c r="W18" i="21"/>
  <c r="G18" i="21"/>
  <c r="B18" i="21"/>
  <c r="V18" i="21"/>
  <c r="D89" i="28"/>
  <c r="H89" i="28"/>
  <c r="L89" i="28"/>
  <c r="P89" i="28"/>
  <c r="T89" i="28"/>
  <c r="X89" i="28"/>
  <c r="F89" i="28"/>
  <c r="K89" i="28"/>
  <c r="Q89" i="28"/>
  <c r="V89" i="28"/>
  <c r="G89" i="28"/>
  <c r="M89" i="28"/>
  <c r="R89" i="28"/>
  <c r="W89" i="28"/>
  <c r="I89" i="28"/>
  <c r="S89" i="28"/>
  <c r="J89" i="28"/>
  <c r="U89" i="28"/>
  <c r="B89" i="28"/>
  <c r="C89" i="28"/>
  <c r="Y89" i="28"/>
  <c r="E89" i="28"/>
  <c r="O89" i="28"/>
  <c r="N89" i="28"/>
  <c r="F159" i="28"/>
  <c r="J159" i="28"/>
  <c r="N159" i="28"/>
  <c r="R159" i="28"/>
  <c r="V159" i="28"/>
  <c r="C159" i="28"/>
  <c r="G159" i="28"/>
  <c r="K159" i="28"/>
  <c r="O159" i="28"/>
  <c r="S159" i="28"/>
  <c r="W159" i="28"/>
  <c r="D159" i="28"/>
  <c r="L159" i="28"/>
  <c r="T159" i="28"/>
  <c r="E159" i="28"/>
  <c r="M159" i="28"/>
  <c r="U159" i="28"/>
  <c r="P159" i="28"/>
  <c r="Q159" i="28"/>
  <c r="H159" i="28"/>
  <c r="I159" i="28"/>
  <c r="B159" i="28"/>
  <c r="X159" i="28"/>
  <c r="Y159" i="28"/>
  <c r="F122" i="19"/>
  <c r="J122" i="19"/>
  <c r="N122" i="19"/>
  <c r="R122" i="19"/>
  <c r="V122" i="19"/>
  <c r="C122" i="19"/>
  <c r="G122" i="19"/>
  <c r="K122" i="19"/>
  <c r="O122" i="19"/>
  <c r="S122" i="19"/>
  <c r="W122" i="19"/>
  <c r="B122" i="19"/>
  <c r="D122" i="19"/>
  <c r="L122" i="19"/>
  <c r="T122" i="19"/>
  <c r="H122" i="19"/>
  <c r="Q122" i="19"/>
  <c r="E122" i="19"/>
  <c r="M122" i="19"/>
  <c r="U122" i="19"/>
  <c r="P122" i="19"/>
  <c r="X122" i="19"/>
  <c r="I122" i="19"/>
  <c r="Y122" i="19"/>
  <c r="F156" i="21"/>
  <c r="J156" i="21"/>
  <c r="N156" i="21"/>
  <c r="R156" i="21"/>
  <c r="V156" i="21"/>
  <c r="B156" i="21"/>
  <c r="C156" i="21"/>
  <c r="G156" i="21"/>
  <c r="K156" i="21"/>
  <c r="O156" i="21"/>
  <c r="S156" i="21"/>
  <c r="W156" i="21"/>
  <c r="H156" i="21"/>
  <c r="P156" i="21"/>
  <c r="X156" i="21"/>
  <c r="I156" i="21"/>
  <c r="Q156" i="21"/>
  <c r="Y156" i="21"/>
  <c r="D156" i="21"/>
  <c r="T156" i="21"/>
  <c r="M156" i="21"/>
  <c r="E156" i="21"/>
  <c r="U156" i="21"/>
  <c r="L156" i="21"/>
  <c r="D16" i="25"/>
  <c r="H16" i="25"/>
  <c r="L16" i="25"/>
  <c r="P16" i="25"/>
  <c r="T16" i="25"/>
  <c r="X16" i="25"/>
  <c r="E16" i="25"/>
  <c r="I16" i="25"/>
  <c r="M16" i="25"/>
  <c r="Q16" i="25"/>
  <c r="U16" i="25"/>
  <c r="Y16" i="25"/>
  <c r="F16" i="25"/>
  <c r="N16" i="25"/>
  <c r="V16" i="25"/>
  <c r="R16" i="25"/>
  <c r="C16" i="25"/>
  <c r="S16" i="25"/>
  <c r="B16" i="25"/>
  <c r="G16" i="25"/>
  <c r="O16" i="25"/>
  <c r="W16" i="25"/>
  <c r="J16" i="25"/>
  <c r="K16" i="25"/>
  <c r="F88" i="25"/>
  <c r="J88" i="25"/>
  <c r="N88" i="25"/>
  <c r="R88" i="25"/>
  <c r="V88" i="25"/>
  <c r="C88" i="25"/>
  <c r="G88" i="25"/>
  <c r="K88" i="25"/>
  <c r="O88" i="25"/>
  <c r="S88" i="25"/>
  <c r="W88" i="25"/>
  <c r="D88" i="25"/>
  <c r="L88" i="25"/>
  <c r="T88" i="25"/>
  <c r="E88" i="25"/>
  <c r="M88" i="25"/>
  <c r="U88" i="25"/>
  <c r="P88" i="25"/>
  <c r="H88" i="25"/>
  <c r="I88" i="25"/>
  <c r="Q88" i="25"/>
  <c r="X88" i="25"/>
  <c r="Y88" i="25"/>
  <c r="B88" i="25"/>
  <c r="C54" i="28"/>
  <c r="G54" i="28"/>
  <c r="K54" i="28"/>
  <c r="O54" i="28"/>
  <c r="S54" i="28"/>
  <c r="W54" i="28"/>
  <c r="B54" i="28"/>
  <c r="D54" i="28"/>
  <c r="H54" i="28"/>
  <c r="L54" i="28"/>
  <c r="P54" i="28"/>
  <c r="T54" i="28"/>
  <c r="X54" i="28"/>
  <c r="E54" i="28"/>
  <c r="M54" i="28"/>
  <c r="U54" i="28"/>
  <c r="F54" i="28"/>
  <c r="N54" i="28"/>
  <c r="V54" i="28"/>
  <c r="I54" i="28"/>
  <c r="Y54" i="28"/>
  <c r="J54" i="28"/>
  <c r="Q54" i="28"/>
  <c r="R54" i="28"/>
  <c r="E194" i="28"/>
  <c r="I194" i="28"/>
  <c r="M194" i="28"/>
  <c r="Q194" i="28"/>
  <c r="U194" i="28"/>
  <c r="Y194" i="28"/>
  <c r="F194" i="28"/>
  <c r="J194" i="28"/>
  <c r="N194" i="28"/>
  <c r="R194" i="28"/>
  <c r="V194" i="28"/>
  <c r="G194" i="28"/>
  <c r="O194" i="28"/>
  <c r="W194" i="28"/>
  <c r="H194" i="28"/>
  <c r="P194" i="28"/>
  <c r="X194" i="28"/>
  <c r="B194" i="28"/>
  <c r="C194" i="28"/>
  <c r="S194" i="28"/>
  <c r="D194" i="28"/>
  <c r="T194" i="28"/>
  <c r="K194" i="28"/>
  <c r="L194" i="28"/>
  <c r="C26" i="28"/>
  <c r="G26" i="28"/>
  <c r="K26" i="28"/>
  <c r="O26" i="28"/>
  <c r="S26" i="28"/>
  <c r="W26" i="28"/>
  <c r="D26" i="28"/>
  <c r="H26" i="28"/>
  <c r="L26" i="28"/>
  <c r="P26" i="28"/>
  <c r="T26" i="28"/>
  <c r="X26" i="28"/>
  <c r="E26" i="28"/>
  <c r="M26" i="28"/>
  <c r="U26" i="28"/>
  <c r="F26" i="28"/>
  <c r="N26" i="28"/>
  <c r="V26" i="28"/>
  <c r="I26" i="28"/>
  <c r="Y26" i="28"/>
  <c r="J26" i="28"/>
  <c r="Q26" i="28"/>
  <c r="R26" i="28"/>
  <c r="B26" i="28"/>
  <c r="A27" i="28"/>
  <c r="D262" i="28"/>
  <c r="H262" i="28"/>
  <c r="L262" i="28"/>
  <c r="P262" i="28"/>
  <c r="T262" i="28"/>
  <c r="X262" i="28"/>
  <c r="E262" i="28"/>
  <c r="J262" i="28"/>
  <c r="O262" i="28"/>
  <c r="U262" i="28"/>
  <c r="B262" i="28"/>
  <c r="G262" i="28"/>
  <c r="M262" i="28"/>
  <c r="R262" i="28"/>
  <c r="W262" i="28"/>
  <c r="I262" i="28"/>
  <c r="S262" i="28"/>
  <c r="K262" i="28"/>
  <c r="V262" i="28"/>
  <c r="C262" i="28"/>
  <c r="N262" i="28"/>
  <c r="Y262" i="28"/>
  <c r="F262" i="28"/>
  <c r="Q262" i="28"/>
  <c r="A191" i="21"/>
  <c r="A226" i="21" s="1"/>
  <c r="A124" i="25"/>
  <c r="A297" i="28"/>
  <c r="A263" i="28"/>
  <c r="A160" i="28"/>
  <c r="A90" i="28"/>
  <c r="A55" i="28"/>
  <c r="A229" i="28"/>
  <c r="A125" i="28"/>
  <c r="A195" i="28"/>
  <c r="A89" i="19"/>
  <c r="A54" i="19"/>
  <c r="A52" i="21"/>
  <c r="A124" i="19"/>
  <c r="A17" i="25"/>
  <c r="A87" i="21"/>
  <c r="A19" i="21"/>
  <c r="A157" i="21"/>
  <c r="A18" i="19"/>
  <c r="A122" i="21"/>
  <c r="A53" i="25"/>
  <c r="A89" i="25"/>
  <c r="E87" i="21" l="1"/>
  <c r="I87" i="21"/>
  <c r="M87" i="21"/>
  <c r="Q87" i="21"/>
  <c r="U87" i="21"/>
  <c r="Y87" i="21"/>
  <c r="B87" i="21"/>
  <c r="F87" i="21"/>
  <c r="J87" i="21"/>
  <c r="N87" i="21"/>
  <c r="R87" i="21"/>
  <c r="V87" i="21"/>
  <c r="C87" i="21"/>
  <c r="K87" i="21"/>
  <c r="S87" i="21"/>
  <c r="D87" i="21"/>
  <c r="L87" i="21"/>
  <c r="T87" i="21"/>
  <c r="O87" i="21"/>
  <c r="G87" i="21"/>
  <c r="X87" i="21"/>
  <c r="P87" i="21"/>
  <c r="W87" i="21"/>
  <c r="H87" i="21"/>
  <c r="E229" i="28"/>
  <c r="I229" i="28"/>
  <c r="M229" i="28"/>
  <c r="Q229" i="28"/>
  <c r="U229" i="28"/>
  <c r="Y229" i="28"/>
  <c r="F229" i="28"/>
  <c r="J229" i="28"/>
  <c r="N229" i="28"/>
  <c r="R229" i="28"/>
  <c r="V229" i="28"/>
  <c r="G229" i="28"/>
  <c r="O229" i="28"/>
  <c r="W229" i="28"/>
  <c r="H229" i="28"/>
  <c r="P229" i="28"/>
  <c r="X229" i="28"/>
  <c r="K229" i="28"/>
  <c r="L229" i="28"/>
  <c r="C229" i="28"/>
  <c r="B229" i="28"/>
  <c r="D229" i="28"/>
  <c r="S229" i="28"/>
  <c r="T229" i="28"/>
  <c r="C89" i="25"/>
  <c r="G89" i="25"/>
  <c r="K89" i="25"/>
  <c r="O89" i="25"/>
  <c r="S89" i="25"/>
  <c r="W89" i="25"/>
  <c r="D89" i="25"/>
  <c r="H89" i="25"/>
  <c r="L89" i="25"/>
  <c r="P89" i="25"/>
  <c r="T89" i="25"/>
  <c r="X89" i="25"/>
  <c r="E89" i="25"/>
  <c r="M89" i="25"/>
  <c r="U89" i="25"/>
  <c r="B89" i="25"/>
  <c r="F89" i="25"/>
  <c r="N89" i="25"/>
  <c r="V89" i="25"/>
  <c r="I89" i="25"/>
  <c r="Y89" i="25"/>
  <c r="Q89" i="25"/>
  <c r="R89" i="25"/>
  <c r="J89" i="25"/>
  <c r="C157" i="21"/>
  <c r="G157" i="21"/>
  <c r="K157" i="21"/>
  <c r="O157" i="21"/>
  <c r="S157" i="21"/>
  <c r="W157" i="21"/>
  <c r="D157" i="21"/>
  <c r="H157" i="21"/>
  <c r="L157" i="21"/>
  <c r="P157" i="21"/>
  <c r="T157" i="21"/>
  <c r="X157" i="21"/>
  <c r="I157" i="21"/>
  <c r="Q157" i="21"/>
  <c r="Y157" i="21"/>
  <c r="J157" i="21"/>
  <c r="R157" i="21"/>
  <c r="M157" i="21"/>
  <c r="E157" i="21"/>
  <c r="B157" i="21"/>
  <c r="V157" i="21"/>
  <c r="N157" i="21"/>
  <c r="U157" i="21"/>
  <c r="F157" i="21"/>
  <c r="D124" i="19"/>
  <c r="H124" i="19"/>
  <c r="L124" i="19"/>
  <c r="P124" i="19"/>
  <c r="T124" i="19"/>
  <c r="X124" i="19"/>
  <c r="E124" i="19"/>
  <c r="I124" i="19"/>
  <c r="M124" i="19"/>
  <c r="Q124" i="19"/>
  <c r="U124" i="19"/>
  <c r="Y124" i="19"/>
  <c r="F124" i="19"/>
  <c r="N124" i="19"/>
  <c r="V124" i="19"/>
  <c r="C124" i="19"/>
  <c r="S124" i="19"/>
  <c r="B124" i="19"/>
  <c r="G124" i="19"/>
  <c r="O124" i="19"/>
  <c r="W124" i="19"/>
  <c r="J124" i="19"/>
  <c r="R124" i="19"/>
  <c r="K124" i="19"/>
  <c r="F195" i="28"/>
  <c r="J195" i="28"/>
  <c r="N195" i="28"/>
  <c r="R195" i="28"/>
  <c r="V195" i="28"/>
  <c r="C195" i="28"/>
  <c r="G195" i="28"/>
  <c r="K195" i="28"/>
  <c r="O195" i="28"/>
  <c r="S195" i="28"/>
  <c r="W195" i="28"/>
  <c r="H195" i="28"/>
  <c r="P195" i="28"/>
  <c r="X195" i="28"/>
  <c r="I195" i="28"/>
  <c r="Q195" i="28"/>
  <c r="Y195" i="28"/>
  <c r="L195" i="28"/>
  <c r="M195" i="28"/>
  <c r="T195" i="28"/>
  <c r="B195" i="28"/>
  <c r="U195" i="28"/>
  <c r="D195" i="28"/>
  <c r="E195" i="28"/>
  <c r="E90" i="28"/>
  <c r="I90" i="28"/>
  <c r="M90" i="28"/>
  <c r="Q90" i="28"/>
  <c r="U90" i="28"/>
  <c r="Y90" i="28"/>
  <c r="D90" i="28"/>
  <c r="J90" i="28"/>
  <c r="O90" i="28"/>
  <c r="T90" i="28"/>
  <c r="B90" i="28"/>
  <c r="F90" i="28"/>
  <c r="K90" i="28"/>
  <c r="P90" i="28"/>
  <c r="V90" i="28"/>
  <c r="G90" i="28"/>
  <c r="R90" i="28"/>
  <c r="H90" i="28"/>
  <c r="S90" i="28"/>
  <c r="W90" i="28"/>
  <c r="C90" i="28"/>
  <c r="X90" i="28"/>
  <c r="L90" i="28"/>
  <c r="N90" i="28"/>
  <c r="F124" i="25"/>
  <c r="J124" i="25"/>
  <c r="N124" i="25"/>
  <c r="R124" i="25"/>
  <c r="V124" i="25"/>
  <c r="C124" i="25"/>
  <c r="G124" i="25"/>
  <c r="K124" i="25"/>
  <c r="O124" i="25"/>
  <c r="S124" i="25"/>
  <c r="W124" i="25"/>
  <c r="B124" i="25"/>
  <c r="D124" i="25"/>
  <c r="L124" i="25"/>
  <c r="T124" i="25"/>
  <c r="E124" i="25"/>
  <c r="M124" i="25"/>
  <c r="U124" i="25"/>
  <c r="H124" i="25"/>
  <c r="X124" i="25"/>
  <c r="P124" i="25"/>
  <c r="I124" i="25"/>
  <c r="Y124" i="25"/>
  <c r="Q124" i="25"/>
  <c r="E53" i="25"/>
  <c r="I53" i="25"/>
  <c r="M53" i="25"/>
  <c r="Q53" i="25"/>
  <c r="U53" i="25"/>
  <c r="Y53" i="25"/>
  <c r="B53" i="25"/>
  <c r="F53" i="25"/>
  <c r="J53" i="25"/>
  <c r="N53" i="25"/>
  <c r="R53" i="25"/>
  <c r="V53" i="25"/>
  <c r="G53" i="25"/>
  <c r="O53" i="25"/>
  <c r="W53" i="25"/>
  <c r="C53" i="25"/>
  <c r="S53" i="25"/>
  <c r="D53" i="25"/>
  <c r="T53" i="25"/>
  <c r="H53" i="25"/>
  <c r="P53" i="25"/>
  <c r="X53" i="25"/>
  <c r="K53" i="25"/>
  <c r="L53" i="25"/>
  <c r="E19" i="21"/>
  <c r="I19" i="21"/>
  <c r="M19" i="21"/>
  <c r="Q19" i="21"/>
  <c r="U19" i="21"/>
  <c r="Y19" i="21"/>
  <c r="B19" i="21"/>
  <c r="F19" i="21"/>
  <c r="J19" i="21"/>
  <c r="N19" i="21"/>
  <c r="R19" i="21"/>
  <c r="V19" i="21"/>
  <c r="C19" i="21"/>
  <c r="K19" i="21"/>
  <c r="S19" i="21"/>
  <c r="D19" i="21"/>
  <c r="L19" i="21"/>
  <c r="T19" i="21"/>
  <c r="G19" i="21"/>
  <c r="W19" i="21"/>
  <c r="H19" i="21"/>
  <c r="X19" i="21"/>
  <c r="O19" i="21"/>
  <c r="P19" i="21"/>
  <c r="F52" i="21"/>
  <c r="J52" i="21"/>
  <c r="N52" i="21"/>
  <c r="R52" i="21"/>
  <c r="V52" i="21"/>
  <c r="C52" i="21"/>
  <c r="G52" i="21"/>
  <c r="K52" i="21"/>
  <c r="O52" i="21"/>
  <c r="S52" i="21"/>
  <c r="W52" i="21"/>
  <c r="B52" i="21"/>
  <c r="H52" i="21"/>
  <c r="P52" i="21"/>
  <c r="X52" i="21"/>
  <c r="I52" i="21"/>
  <c r="Q52" i="21"/>
  <c r="Y52" i="21"/>
  <c r="D52" i="21"/>
  <c r="T52" i="21"/>
  <c r="E52" i="21"/>
  <c r="U52" i="21"/>
  <c r="L52" i="21"/>
  <c r="M52" i="21"/>
  <c r="E125" i="28"/>
  <c r="I125" i="28"/>
  <c r="M125" i="28"/>
  <c r="Q125" i="28"/>
  <c r="U125" i="28"/>
  <c r="Y125" i="28"/>
  <c r="G125" i="28"/>
  <c r="L125" i="28"/>
  <c r="R125" i="28"/>
  <c r="W125" i="28"/>
  <c r="C125" i="28"/>
  <c r="H125" i="28"/>
  <c r="N125" i="28"/>
  <c r="S125" i="28"/>
  <c r="X125" i="28"/>
  <c r="D125" i="28"/>
  <c r="O125" i="28"/>
  <c r="F125" i="28"/>
  <c r="P125" i="28"/>
  <c r="J125" i="28"/>
  <c r="B125" i="28"/>
  <c r="K125" i="28"/>
  <c r="T125" i="28"/>
  <c r="V125" i="28"/>
  <c r="C160" i="28"/>
  <c r="G160" i="28"/>
  <c r="K160" i="28"/>
  <c r="O160" i="28"/>
  <c r="S160" i="28"/>
  <c r="W160" i="28"/>
  <c r="B160" i="28"/>
  <c r="D160" i="28"/>
  <c r="H160" i="28"/>
  <c r="L160" i="28"/>
  <c r="P160" i="28"/>
  <c r="T160" i="28"/>
  <c r="X160" i="28"/>
  <c r="E160" i="28"/>
  <c r="M160" i="28"/>
  <c r="U160" i="28"/>
  <c r="F160" i="28"/>
  <c r="N160" i="28"/>
  <c r="V160" i="28"/>
  <c r="I160" i="28"/>
  <c r="Y160" i="28"/>
  <c r="J160" i="28"/>
  <c r="Q160" i="28"/>
  <c r="R160" i="28"/>
  <c r="D122" i="21"/>
  <c r="H122" i="21"/>
  <c r="L122" i="21"/>
  <c r="P122" i="21"/>
  <c r="T122" i="21"/>
  <c r="X122" i="21"/>
  <c r="E122" i="21"/>
  <c r="I122" i="21"/>
  <c r="M122" i="21"/>
  <c r="Q122" i="21"/>
  <c r="U122" i="21"/>
  <c r="Y122" i="21"/>
  <c r="J122" i="21"/>
  <c r="R122" i="21"/>
  <c r="C122" i="21"/>
  <c r="K122" i="21"/>
  <c r="S122" i="21"/>
  <c r="N122" i="21"/>
  <c r="F122" i="21"/>
  <c r="G122" i="21"/>
  <c r="O122" i="21"/>
  <c r="B122" i="21"/>
  <c r="V122" i="21"/>
  <c r="W122" i="21"/>
  <c r="E54" i="19"/>
  <c r="I54" i="19"/>
  <c r="M54" i="19"/>
  <c r="Q54" i="19"/>
  <c r="U54" i="19"/>
  <c r="Y54" i="19"/>
  <c r="C54" i="19"/>
  <c r="G54" i="19"/>
  <c r="K54" i="19"/>
  <c r="O54" i="19"/>
  <c r="S54" i="19"/>
  <c r="W54" i="19"/>
  <c r="D54" i="19"/>
  <c r="H54" i="19"/>
  <c r="P54" i="19"/>
  <c r="X54" i="19"/>
  <c r="F54" i="19"/>
  <c r="J54" i="19"/>
  <c r="N54" i="19"/>
  <c r="R54" i="19"/>
  <c r="V54" i="19"/>
  <c r="B54" i="19"/>
  <c r="L54" i="19"/>
  <c r="T54" i="19"/>
  <c r="F191" i="21"/>
  <c r="J191" i="21"/>
  <c r="N191" i="21"/>
  <c r="R191" i="21"/>
  <c r="V191" i="21"/>
  <c r="B191" i="21"/>
  <c r="C191" i="21"/>
  <c r="G191" i="21"/>
  <c r="K191" i="21"/>
  <c r="O191" i="21"/>
  <c r="S191" i="21"/>
  <c r="W191" i="21"/>
  <c r="H191" i="21"/>
  <c r="P191" i="21"/>
  <c r="X191" i="21"/>
  <c r="I191" i="21"/>
  <c r="Q191" i="21"/>
  <c r="Y191" i="21"/>
  <c r="L191" i="21"/>
  <c r="D191" i="21"/>
  <c r="M191" i="21"/>
  <c r="T191" i="21"/>
  <c r="E191" i="21"/>
  <c r="U191" i="21"/>
  <c r="E18" i="19"/>
  <c r="I18" i="19"/>
  <c r="M18" i="19"/>
  <c r="Q18" i="19"/>
  <c r="U18" i="19"/>
  <c r="Y18" i="19"/>
  <c r="G18" i="19"/>
  <c r="O18" i="19"/>
  <c r="W18" i="19"/>
  <c r="B18" i="19"/>
  <c r="D18" i="19"/>
  <c r="L18" i="19"/>
  <c r="T18" i="19"/>
  <c r="F18" i="19"/>
  <c r="J18" i="19"/>
  <c r="N18" i="19"/>
  <c r="R18" i="19"/>
  <c r="V18" i="19"/>
  <c r="C18" i="19"/>
  <c r="K18" i="19"/>
  <c r="S18" i="19"/>
  <c r="H18" i="19"/>
  <c r="P18" i="19"/>
  <c r="X18" i="19"/>
  <c r="E17" i="25"/>
  <c r="I17" i="25"/>
  <c r="M17" i="25"/>
  <c r="Q17" i="25"/>
  <c r="U17" i="25"/>
  <c r="Y17" i="25"/>
  <c r="B17" i="25"/>
  <c r="F17" i="25"/>
  <c r="J17" i="25"/>
  <c r="N17" i="25"/>
  <c r="R17" i="25"/>
  <c r="V17" i="25"/>
  <c r="G17" i="25"/>
  <c r="O17" i="25"/>
  <c r="W17" i="25"/>
  <c r="K17" i="25"/>
  <c r="L17" i="25"/>
  <c r="T17" i="25"/>
  <c r="H17" i="25"/>
  <c r="P17" i="25"/>
  <c r="X17" i="25"/>
  <c r="C17" i="25"/>
  <c r="S17" i="25"/>
  <c r="D17" i="25"/>
  <c r="D89" i="19"/>
  <c r="H89" i="19"/>
  <c r="L89" i="19"/>
  <c r="P89" i="19"/>
  <c r="T89" i="19"/>
  <c r="X89" i="19"/>
  <c r="J89" i="19"/>
  <c r="R89" i="19"/>
  <c r="C89" i="19"/>
  <c r="G89" i="19"/>
  <c r="K89" i="19"/>
  <c r="O89" i="19"/>
  <c r="S89" i="19"/>
  <c r="W89" i="19"/>
  <c r="E89" i="19"/>
  <c r="I89" i="19"/>
  <c r="M89" i="19"/>
  <c r="Q89" i="19"/>
  <c r="U89" i="19"/>
  <c r="Y89" i="19"/>
  <c r="B89" i="19"/>
  <c r="F89" i="19"/>
  <c r="N89" i="19"/>
  <c r="V89" i="19"/>
  <c r="D55" i="28"/>
  <c r="H55" i="28"/>
  <c r="L55" i="28"/>
  <c r="P55" i="28"/>
  <c r="T55" i="28"/>
  <c r="X55" i="28"/>
  <c r="E55" i="28"/>
  <c r="I55" i="28"/>
  <c r="M55" i="28"/>
  <c r="Q55" i="28"/>
  <c r="U55" i="28"/>
  <c r="Y55" i="28"/>
  <c r="B55" i="28"/>
  <c r="F55" i="28"/>
  <c r="N55" i="28"/>
  <c r="V55" i="28"/>
  <c r="G55" i="28"/>
  <c r="O55" i="28"/>
  <c r="W55" i="28"/>
  <c r="R55" i="28"/>
  <c r="C55" i="28"/>
  <c r="S55" i="28"/>
  <c r="J55" i="28"/>
  <c r="K55" i="28"/>
  <c r="D27" i="28"/>
  <c r="H27" i="28"/>
  <c r="L27" i="28"/>
  <c r="P27" i="28"/>
  <c r="T27" i="28"/>
  <c r="X27" i="28"/>
  <c r="E27" i="28"/>
  <c r="I27" i="28"/>
  <c r="M27" i="28"/>
  <c r="Q27" i="28"/>
  <c r="U27" i="28"/>
  <c r="Y27" i="28"/>
  <c r="F27" i="28"/>
  <c r="N27" i="28"/>
  <c r="V27" i="28"/>
  <c r="B27" i="28"/>
  <c r="G27" i="28"/>
  <c r="O27" i="28"/>
  <c r="W27" i="28"/>
  <c r="R27" i="28"/>
  <c r="C27" i="28"/>
  <c r="S27" i="28"/>
  <c r="J27" i="28"/>
  <c r="K27" i="28"/>
  <c r="A28" i="28"/>
  <c r="E263" i="28"/>
  <c r="I263" i="28"/>
  <c r="M263" i="28"/>
  <c r="Q263" i="28"/>
  <c r="U263" i="28"/>
  <c r="Y263" i="28"/>
  <c r="B263" i="28"/>
  <c r="C263" i="28"/>
  <c r="H263" i="28"/>
  <c r="N263" i="28"/>
  <c r="S263" i="28"/>
  <c r="X263" i="28"/>
  <c r="F263" i="28"/>
  <c r="K263" i="28"/>
  <c r="P263" i="28"/>
  <c r="V263" i="28"/>
  <c r="G263" i="28"/>
  <c r="R263" i="28"/>
  <c r="T263" i="28"/>
  <c r="L263" i="28"/>
  <c r="W263" i="28"/>
  <c r="D263" i="28"/>
  <c r="O263" i="28"/>
  <c r="J263" i="28"/>
  <c r="D297" i="28"/>
  <c r="H297" i="28"/>
  <c r="L297" i="28"/>
  <c r="P297" i="28"/>
  <c r="T297" i="28"/>
  <c r="X297" i="28"/>
  <c r="G297" i="28"/>
  <c r="M297" i="28"/>
  <c r="R297" i="28"/>
  <c r="W297" i="28"/>
  <c r="E297" i="28"/>
  <c r="J297" i="28"/>
  <c r="O297" i="28"/>
  <c r="U297" i="28"/>
  <c r="B297" i="28"/>
  <c r="F297" i="28"/>
  <c r="Q297" i="28"/>
  <c r="I297" i="28"/>
  <c r="S297" i="28"/>
  <c r="K297" i="28"/>
  <c r="V297" i="28"/>
  <c r="C297" i="28"/>
  <c r="N297" i="28"/>
  <c r="Y297" i="28"/>
  <c r="C226" i="21"/>
  <c r="G226" i="21"/>
  <c r="K226" i="21"/>
  <c r="O226" i="21"/>
  <c r="S226" i="21"/>
  <c r="W226" i="21"/>
  <c r="E226" i="21"/>
  <c r="I226" i="21"/>
  <c r="M226" i="21"/>
  <c r="Q226" i="21"/>
  <c r="U226" i="21"/>
  <c r="Y226" i="21"/>
  <c r="J226" i="21"/>
  <c r="R226" i="21"/>
  <c r="B226" i="21"/>
  <c r="F226" i="21"/>
  <c r="N226" i="21"/>
  <c r="V226" i="21"/>
  <c r="H226" i="21"/>
  <c r="X226" i="21"/>
  <c r="L226" i="21"/>
  <c r="T226" i="21"/>
  <c r="D226" i="21"/>
  <c r="P226" i="21"/>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E125" i="19" l="1"/>
  <c r="I125" i="19"/>
  <c r="M125" i="19"/>
  <c r="Q125" i="19"/>
  <c r="U125" i="19"/>
  <c r="Y125" i="19"/>
  <c r="B125" i="19"/>
  <c r="F125" i="19"/>
  <c r="J125" i="19"/>
  <c r="N125" i="19"/>
  <c r="R125" i="19"/>
  <c r="V125" i="19"/>
  <c r="G125" i="19"/>
  <c r="O125" i="19"/>
  <c r="W125" i="19"/>
  <c r="T125" i="19"/>
  <c r="H125" i="19"/>
  <c r="P125" i="19"/>
  <c r="X125" i="19"/>
  <c r="C125" i="19"/>
  <c r="K125" i="19"/>
  <c r="S125" i="19"/>
  <c r="D125" i="19"/>
  <c r="L125" i="19"/>
  <c r="F55" i="19"/>
  <c r="J55" i="19"/>
  <c r="N55" i="19"/>
  <c r="R55" i="19"/>
  <c r="V55" i="19"/>
  <c r="D55" i="19"/>
  <c r="H55" i="19"/>
  <c r="L55" i="19"/>
  <c r="P55" i="19"/>
  <c r="T55" i="19"/>
  <c r="X55" i="19"/>
  <c r="I55" i="19"/>
  <c r="Q55" i="19"/>
  <c r="Y55" i="19"/>
  <c r="B55" i="19"/>
  <c r="C55" i="19"/>
  <c r="G55" i="19"/>
  <c r="K55" i="19"/>
  <c r="O55" i="19"/>
  <c r="S55" i="19"/>
  <c r="W55" i="19"/>
  <c r="E55" i="19"/>
  <c r="M55" i="19"/>
  <c r="U55" i="19"/>
  <c r="D90" i="25"/>
  <c r="H90" i="25"/>
  <c r="L90" i="25"/>
  <c r="P90" i="25"/>
  <c r="T90" i="25"/>
  <c r="X90" i="25"/>
  <c r="E90" i="25"/>
  <c r="I90" i="25"/>
  <c r="M90" i="25"/>
  <c r="Q90" i="25"/>
  <c r="U90" i="25"/>
  <c r="Y90" i="25"/>
  <c r="F90" i="25"/>
  <c r="N90" i="25"/>
  <c r="V90" i="25"/>
  <c r="G90" i="25"/>
  <c r="O90" i="25"/>
  <c r="W90" i="25"/>
  <c r="B90" i="25"/>
  <c r="R90" i="25"/>
  <c r="C90" i="25"/>
  <c r="S90" i="25"/>
  <c r="J90" i="25"/>
  <c r="K90" i="25"/>
  <c r="F18" i="25"/>
  <c r="J18" i="25"/>
  <c r="N18" i="25"/>
  <c r="R18" i="25"/>
  <c r="V18" i="25"/>
  <c r="C18" i="25"/>
  <c r="G18" i="25"/>
  <c r="K18" i="25"/>
  <c r="O18" i="25"/>
  <c r="S18" i="25"/>
  <c r="W18" i="25"/>
  <c r="B18" i="25"/>
  <c r="H18" i="25"/>
  <c r="P18" i="25"/>
  <c r="X18" i="25"/>
  <c r="D18" i="25"/>
  <c r="T18" i="25"/>
  <c r="M18" i="25"/>
  <c r="I18" i="25"/>
  <c r="Q18" i="25"/>
  <c r="Y18" i="25"/>
  <c r="L18" i="25"/>
  <c r="E18" i="25"/>
  <c r="U18" i="25"/>
  <c r="E90" i="19"/>
  <c r="I90" i="19"/>
  <c r="M90" i="19"/>
  <c r="Q90" i="19"/>
  <c r="U90" i="19"/>
  <c r="Y90" i="19"/>
  <c r="C90" i="19"/>
  <c r="K90" i="19"/>
  <c r="S90" i="19"/>
  <c r="B90" i="19"/>
  <c r="D90" i="19"/>
  <c r="H90" i="19"/>
  <c r="F90" i="19"/>
  <c r="J90" i="19"/>
  <c r="N90" i="19"/>
  <c r="R90" i="19"/>
  <c r="V90" i="19"/>
  <c r="G90" i="19"/>
  <c r="O90" i="19"/>
  <c r="W90" i="19"/>
  <c r="L90" i="19"/>
  <c r="P90" i="19"/>
  <c r="T90" i="19"/>
  <c r="X90" i="19"/>
  <c r="F230" i="28"/>
  <c r="J230" i="28"/>
  <c r="N230" i="28"/>
  <c r="R230" i="28"/>
  <c r="V230" i="28"/>
  <c r="C230" i="28"/>
  <c r="G230" i="28"/>
  <c r="K230" i="28"/>
  <c r="O230" i="28"/>
  <c r="S230" i="28"/>
  <c r="W230" i="28"/>
  <c r="H230" i="28"/>
  <c r="P230" i="28"/>
  <c r="X230" i="28"/>
  <c r="I230" i="28"/>
  <c r="Q230" i="28"/>
  <c r="Y230" i="28"/>
  <c r="D230" i="28"/>
  <c r="T230" i="28"/>
  <c r="E230" i="28"/>
  <c r="U230" i="28"/>
  <c r="L230" i="28"/>
  <c r="M230" i="28"/>
  <c r="B230" i="28"/>
  <c r="F19" i="19"/>
  <c r="J19" i="19"/>
  <c r="N19" i="19"/>
  <c r="R19" i="19"/>
  <c r="V19" i="19"/>
  <c r="H19" i="19"/>
  <c r="P19" i="19"/>
  <c r="E19" i="19"/>
  <c r="I19" i="19"/>
  <c r="Q19" i="19"/>
  <c r="B19" i="19"/>
  <c r="C19" i="19"/>
  <c r="G19" i="19"/>
  <c r="K19" i="19"/>
  <c r="O19" i="19"/>
  <c r="S19" i="19"/>
  <c r="W19" i="19"/>
  <c r="D19" i="19"/>
  <c r="L19" i="19"/>
  <c r="T19" i="19"/>
  <c r="X19" i="19"/>
  <c r="M19" i="19"/>
  <c r="U19" i="19"/>
  <c r="Y19" i="19"/>
  <c r="E56" i="28"/>
  <c r="I56" i="28"/>
  <c r="M56" i="28"/>
  <c r="Q56" i="28"/>
  <c r="U56" i="28"/>
  <c r="Y56" i="28"/>
  <c r="F56" i="28"/>
  <c r="J56" i="28"/>
  <c r="N56" i="28"/>
  <c r="R56" i="28"/>
  <c r="V56" i="28"/>
  <c r="G56" i="28"/>
  <c r="O56" i="28"/>
  <c r="W56" i="28"/>
  <c r="H56" i="28"/>
  <c r="P56" i="28"/>
  <c r="X56" i="28"/>
  <c r="K56" i="28"/>
  <c r="B56" i="28"/>
  <c r="L56" i="28"/>
  <c r="C56" i="28"/>
  <c r="D56" i="28"/>
  <c r="T56" i="28"/>
  <c r="S56" i="28"/>
  <c r="D158" i="21"/>
  <c r="H158" i="21"/>
  <c r="L158" i="21"/>
  <c r="P158" i="21"/>
  <c r="T158" i="21"/>
  <c r="X158" i="21"/>
  <c r="E158" i="21"/>
  <c r="I158" i="21"/>
  <c r="M158" i="21"/>
  <c r="Q158" i="21"/>
  <c r="U158" i="21"/>
  <c r="Y158" i="21"/>
  <c r="J158" i="21"/>
  <c r="R158" i="21"/>
  <c r="C158" i="21"/>
  <c r="K158" i="21"/>
  <c r="S158" i="21"/>
  <c r="F158" i="21"/>
  <c r="V158" i="21"/>
  <c r="N158" i="21"/>
  <c r="G158" i="21"/>
  <c r="W158" i="21"/>
  <c r="O158" i="21"/>
  <c r="B158" i="21"/>
  <c r="C53" i="21"/>
  <c r="G53" i="21"/>
  <c r="K53" i="21"/>
  <c r="O53" i="21"/>
  <c r="S53" i="21"/>
  <c r="W53" i="21"/>
  <c r="D53" i="21"/>
  <c r="H53" i="21"/>
  <c r="L53" i="21"/>
  <c r="P53" i="21"/>
  <c r="T53" i="21"/>
  <c r="X53" i="21"/>
  <c r="I53" i="21"/>
  <c r="Q53" i="21"/>
  <c r="Y53" i="21"/>
  <c r="J53" i="21"/>
  <c r="R53" i="21"/>
  <c r="M53" i="21"/>
  <c r="N53" i="21"/>
  <c r="U53" i="21"/>
  <c r="V53" i="21"/>
  <c r="E53" i="21"/>
  <c r="B53" i="21"/>
  <c r="F53" i="21"/>
  <c r="F54" i="25"/>
  <c r="J54" i="25"/>
  <c r="N54" i="25"/>
  <c r="R54" i="25"/>
  <c r="V54" i="25"/>
  <c r="C54" i="25"/>
  <c r="G54" i="25"/>
  <c r="K54" i="25"/>
  <c r="O54" i="25"/>
  <c r="S54" i="25"/>
  <c r="W54" i="25"/>
  <c r="B54" i="25"/>
  <c r="H54" i="25"/>
  <c r="P54" i="25"/>
  <c r="X54" i="25"/>
  <c r="L54" i="25"/>
  <c r="M54" i="25"/>
  <c r="I54" i="25"/>
  <c r="Q54" i="25"/>
  <c r="Y54" i="25"/>
  <c r="D54" i="25"/>
  <c r="T54" i="25"/>
  <c r="E54" i="25"/>
  <c r="U54" i="25"/>
  <c r="C192" i="21"/>
  <c r="G192" i="21"/>
  <c r="K192" i="21"/>
  <c r="O192" i="21"/>
  <c r="S192" i="21"/>
  <c r="W192" i="21"/>
  <c r="D192" i="21"/>
  <c r="H192" i="21"/>
  <c r="L192" i="21"/>
  <c r="P192" i="21"/>
  <c r="T192" i="21"/>
  <c r="X192" i="21"/>
  <c r="I192" i="21"/>
  <c r="Q192" i="21"/>
  <c r="Y192" i="21"/>
  <c r="J192" i="21"/>
  <c r="R192" i="21"/>
  <c r="E192" i="21"/>
  <c r="U192" i="21"/>
  <c r="B192" i="21"/>
  <c r="M192" i="21"/>
  <c r="N192" i="21"/>
  <c r="F192" i="21"/>
  <c r="V192" i="21"/>
  <c r="F126" i="28"/>
  <c r="J126" i="28"/>
  <c r="N126" i="28"/>
  <c r="R126" i="28"/>
  <c r="V126" i="28"/>
  <c r="E126" i="28"/>
  <c r="K126" i="28"/>
  <c r="P126" i="28"/>
  <c r="U126" i="28"/>
  <c r="G126" i="28"/>
  <c r="L126" i="28"/>
  <c r="Q126" i="28"/>
  <c r="W126" i="28"/>
  <c r="C126" i="28"/>
  <c r="M126" i="28"/>
  <c r="X126" i="28"/>
  <c r="D126" i="28"/>
  <c r="O126" i="28"/>
  <c r="Y126" i="28"/>
  <c r="H126" i="28"/>
  <c r="I126" i="28"/>
  <c r="B126" i="28"/>
  <c r="S126" i="28"/>
  <c r="T126" i="28"/>
  <c r="D161" i="28"/>
  <c r="H161" i="28"/>
  <c r="L161" i="28"/>
  <c r="P161" i="28"/>
  <c r="T161" i="28"/>
  <c r="X161" i="28"/>
  <c r="E161" i="28"/>
  <c r="I161" i="28"/>
  <c r="M161" i="28"/>
  <c r="Q161" i="28"/>
  <c r="U161" i="28"/>
  <c r="Y161" i="28"/>
  <c r="B161" i="28"/>
  <c r="F161" i="28"/>
  <c r="N161" i="28"/>
  <c r="V161" i="28"/>
  <c r="G161" i="28"/>
  <c r="O161" i="28"/>
  <c r="W161" i="28"/>
  <c r="R161" i="28"/>
  <c r="C161" i="28"/>
  <c r="S161" i="28"/>
  <c r="J161" i="28"/>
  <c r="K161" i="28"/>
  <c r="C125" i="25"/>
  <c r="G125" i="25"/>
  <c r="K125" i="25"/>
  <c r="O125" i="25"/>
  <c r="S125" i="25"/>
  <c r="W125" i="25"/>
  <c r="D125" i="25"/>
  <c r="H125" i="25"/>
  <c r="L125" i="25"/>
  <c r="P125" i="25"/>
  <c r="T125" i="25"/>
  <c r="X125" i="25"/>
  <c r="E125" i="25"/>
  <c r="M125" i="25"/>
  <c r="U125" i="25"/>
  <c r="B125" i="25"/>
  <c r="F125" i="25"/>
  <c r="N125" i="25"/>
  <c r="V125" i="25"/>
  <c r="Q125" i="25"/>
  <c r="J125" i="25"/>
  <c r="R125" i="25"/>
  <c r="I125" i="25"/>
  <c r="Y125" i="25"/>
  <c r="F20" i="21"/>
  <c r="J20" i="21"/>
  <c r="N20" i="21"/>
  <c r="R20" i="21"/>
  <c r="V20" i="21"/>
  <c r="C20" i="21"/>
  <c r="G20" i="21"/>
  <c r="K20" i="21"/>
  <c r="O20" i="21"/>
  <c r="S20" i="21"/>
  <c r="W20" i="21"/>
  <c r="B20" i="21"/>
  <c r="D20" i="21"/>
  <c r="L20" i="21"/>
  <c r="T20" i="21"/>
  <c r="E20" i="21"/>
  <c r="M20" i="21"/>
  <c r="U20" i="21"/>
  <c r="P20" i="21"/>
  <c r="Q20" i="21"/>
  <c r="X20" i="21"/>
  <c r="H20" i="21"/>
  <c r="Y20" i="21"/>
  <c r="I20" i="21"/>
  <c r="E123" i="21"/>
  <c r="I123" i="21"/>
  <c r="M123" i="21"/>
  <c r="Q123" i="21"/>
  <c r="U123" i="21"/>
  <c r="Y123" i="21"/>
  <c r="B123" i="21"/>
  <c r="F123" i="21"/>
  <c r="J123" i="21"/>
  <c r="N123" i="21"/>
  <c r="R123" i="21"/>
  <c r="V123" i="21"/>
  <c r="C123" i="21"/>
  <c r="K123" i="21"/>
  <c r="S123" i="21"/>
  <c r="D123" i="21"/>
  <c r="L123" i="21"/>
  <c r="T123" i="21"/>
  <c r="G123" i="21"/>
  <c r="W123" i="21"/>
  <c r="O123" i="21"/>
  <c r="P123" i="21"/>
  <c r="H123" i="21"/>
  <c r="X123" i="21"/>
  <c r="F88" i="21"/>
  <c r="J88" i="21"/>
  <c r="N88" i="21"/>
  <c r="R88" i="21"/>
  <c r="V88" i="21"/>
  <c r="C88" i="21"/>
  <c r="G88" i="21"/>
  <c r="K88" i="21"/>
  <c r="O88" i="21"/>
  <c r="S88" i="21"/>
  <c r="W88" i="21"/>
  <c r="B88" i="21"/>
  <c r="D88" i="21"/>
  <c r="L88" i="21"/>
  <c r="T88" i="21"/>
  <c r="E88" i="21"/>
  <c r="M88" i="21"/>
  <c r="U88" i="21"/>
  <c r="H88" i="21"/>
  <c r="X88" i="21"/>
  <c r="P88" i="21"/>
  <c r="I88" i="21"/>
  <c r="Y88" i="21"/>
  <c r="Q88" i="21"/>
  <c r="C196" i="28"/>
  <c r="G196" i="28"/>
  <c r="K196" i="28"/>
  <c r="O196" i="28"/>
  <c r="S196" i="28"/>
  <c r="W196" i="28"/>
  <c r="D196" i="28"/>
  <c r="H196" i="28"/>
  <c r="L196" i="28"/>
  <c r="P196" i="28"/>
  <c r="T196" i="28"/>
  <c r="X196" i="28"/>
  <c r="I196" i="28"/>
  <c r="Q196" i="28"/>
  <c r="Y196" i="28"/>
  <c r="J196" i="28"/>
  <c r="R196" i="28"/>
  <c r="E196" i="28"/>
  <c r="U196" i="28"/>
  <c r="F196" i="28"/>
  <c r="V196" i="28"/>
  <c r="B196" i="28"/>
  <c r="M196" i="28"/>
  <c r="N196" i="28"/>
  <c r="F91" i="28"/>
  <c r="J91" i="28"/>
  <c r="N91" i="28"/>
  <c r="R91" i="28"/>
  <c r="V91" i="28"/>
  <c r="C91" i="28"/>
  <c r="H91" i="28"/>
  <c r="M91" i="28"/>
  <c r="S91" i="28"/>
  <c r="X91" i="28"/>
  <c r="D91" i="28"/>
  <c r="I91" i="28"/>
  <c r="O91" i="28"/>
  <c r="T91" i="28"/>
  <c r="Y91" i="28"/>
  <c r="B91" i="28"/>
  <c r="E91" i="28"/>
  <c r="P91" i="28"/>
  <c r="G91" i="28"/>
  <c r="Q91" i="28"/>
  <c r="U91" i="28"/>
  <c r="W91" i="28"/>
  <c r="K91" i="28"/>
  <c r="L91" i="28"/>
  <c r="E28" i="28"/>
  <c r="I28" i="28"/>
  <c r="M28" i="28"/>
  <c r="Q28" i="28"/>
  <c r="U28" i="28"/>
  <c r="Y28" i="28"/>
  <c r="F28" i="28"/>
  <c r="J28" i="28"/>
  <c r="N28" i="28"/>
  <c r="R28" i="28"/>
  <c r="V28" i="28"/>
  <c r="G28" i="28"/>
  <c r="O28" i="28"/>
  <c r="W28" i="28"/>
  <c r="H28" i="28"/>
  <c r="P28" i="28"/>
  <c r="X28" i="28"/>
  <c r="B28" i="28"/>
  <c r="K28" i="28"/>
  <c r="L28" i="28"/>
  <c r="C28" i="28"/>
  <c r="D28" i="28"/>
  <c r="S28" i="28"/>
  <c r="T28" i="28"/>
  <c r="A29" i="28"/>
  <c r="F264" i="28"/>
  <c r="J264" i="28"/>
  <c r="N264" i="28"/>
  <c r="R264" i="28"/>
  <c r="V264" i="28"/>
  <c r="G264" i="28"/>
  <c r="L264" i="28"/>
  <c r="Q264" i="28"/>
  <c r="W264" i="28"/>
  <c r="D264" i="28"/>
  <c r="I264" i="28"/>
  <c r="O264" i="28"/>
  <c r="T264" i="28"/>
  <c r="Y264" i="28"/>
  <c r="B264" i="28"/>
  <c r="E264" i="28"/>
  <c r="P264" i="28"/>
  <c r="H264" i="28"/>
  <c r="S264" i="28"/>
  <c r="K264" i="28"/>
  <c r="U264" i="28"/>
  <c r="C264" i="28"/>
  <c r="M264" i="28"/>
  <c r="X264" i="28"/>
  <c r="D333" i="28"/>
  <c r="H333" i="28"/>
  <c r="L333" i="28"/>
  <c r="P333" i="28"/>
  <c r="T333" i="28"/>
  <c r="X333" i="28"/>
  <c r="E333" i="28"/>
  <c r="J333" i="28"/>
  <c r="O333" i="28"/>
  <c r="U333" i="28"/>
  <c r="B333" i="28"/>
  <c r="G333" i="28"/>
  <c r="M333" i="28"/>
  <c r="R333" i="28"/>
  <c r="W333" i="28"/>
  <c r="C333" i="28"/>
  <c r="N333" i="28"/>
  <c r="Y333" i="28"/>
  <c r="F333" i="28"/>
  <c r="Q333" i="28"/>
  <c r="I333" i="28"/>
  <c r="S333" i="28"/>
  <c r="K333" i="28"/>
  <c r="V333" i="28"/>
  <c r="D227" i="21"/>
  <c r="H227" i="21"/>
  <c r="L227" i="21"/>
  <c r="P227" i="21"/>
  <c r="T227" i="21"/>
  <c r="X227" i="21"/>
  <c r="F227" i="21"/>
  <c r="J227" i="21"/>
  <c r="N227" i="21"/>
  <c r="R227" i="21"/>
  <c r="V227" i="21"/>
  <c r="C227" i="21"/>
  <c r="K227" i="21"/>
  <c r="S227" i="21"/>
  <c r="G227" i="21"/>
  <c r="O227" i="21"/>
  <c r="W227" i="21"/>
  <c r="Q227" i="21"/>
  <c r="I227" i="21"/>
  <c r="B227" i="21"/>
  <c r="U227" i="21"/>
  <c r="E227" i="21"/>
  <c r="M227" i="21"/>
  <c r="Y227" i="21"/>
  <c r="E261" i="21"/>
  <c r="I261" i="21"/>
  <c r="M261" i="21"/>
  <c r="Q261" i="21"/>
  <c r="U261" i="21"/>
  <c r="Y261" i="21"/>
  <c r="C261" i="21"/>
  <c r="G261" i="21"/>
  <c r="K261" i="21"/>
  <c r="O261" i="21"/>
  <c r="S261" i="21"/>
  <c r="W261" i="21"/>
  <c r="D261" i="21"/>
  <c r="L261" i="21"/>
  <c r="T261" i="21"/>
  <c r="H261" i="21"/>
  <c r="P261" i="21"/>
  <c r="X261" i="21"/>
  <c r="J261" i="21"/>
  <c r="B261" i="21"/>
  <c r="R261" i="21"/>
  <c r="F261" i="21"/>
  <c r="V261" i="21"/>
  <c r="N261" i="21"/>
  <c r="E298" i="28"/>
  <c r="I298" i="28"/>
  <c r="M298" i="28"/>
  <c r="Q298" i="28"/>
  <c r="U298" i="28"/>
  <c r="Y298" i="28"/>
  <c r="B298" i="28"/>
  <c r="F298" i="28"/>
  <c r="K298" i="28"/>
  <c r="P298" i="28"/>
  <c r="V298" i="28"/>
  <c r="C298" i="28"/>
  <c r="H298" i="28"/>
  <c r="N298" i="28"/>
  <c r="S298" i="28"/>
  <c r="X298" i="28"/>
  <c r="D298" i="28"/>
  <c r="O298" i="28"/>
  <c r="G298" i="28"/>
  <c r="R298" i="28"/>
  <c r="J298" i="28"/>
  <c r="T298" i="28"/>
  <c r="L298" i="28"/>
  <c r="W298"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C21" i="21" l="1"/>
  <c r="G21" i="21"/>
  <c r="K21" i="21"/>
  <c r="O21" i="21"/>
  <c r="S21" i="21"/>
  <c r="W21" i="21"/>
  <c r="D21" i="21"/>
  <c r="H21" i="21"/>
  <c r="L21" i="21"/>
  <c r="P21" i="21"/>
  <c r="T21" i="21"/>
  <c r="X21" i="21"/>
  <c r="E21" i="21"/>
  <c r="M21" i="21"/>
  <c r="U21" i="21"/>
  <c r="B21" i="21"/>
  <c r="F21" i="21"/>
  <c r="N21" i="21"/>
  <c r="V21" i="21"/>
  <c r="I21" i="21"/>
  <c r="Y21" i="21"/>
  <c r="J21" i="21"/>
  <c r="R21" i="21"/>
  <c r="Q21" i="21"/>
  <c r="F124" i="21"/>
  <c r="J124" i="21"/>
  <c r="N124" i="21"/>
  <c r="R124" i="21"/>
  <c r="V124" i="21"/>
  <c r="C124" i="21"/>
  <c r="G124" i="21"/>
  <c r="K124" i="21"/>
  <c r="O124" i="21"/>
  <c r="S124" i="21"/>
  <c r="W124" i="21"/>
  <c r="B124" i="21"/>
  <c r="D124" i="21"/>
  <c r="L124" i="21"/>
  <c r="T124" i="21"/>
  <c r="E124" i="21"/>
  <c r="M124" i="21"/>
  <c r="U124" i="21"/>
  <c r="P124" i="21"/>
  <c r="X124" i="21"/>
  <c r="Y124" i="21"/>
  <c r="Q124" i="21"/>
  <c r="H124" i="21"/>
  <c r="I124" i="21"/>
  <c r="F126" i="19"/>
  <c r="J126" i="19"/>
  <c r="N126" i="19"/>
  <c r="R126" i="19"/>
  <c r="V126" i="19"/>
  <c r="C126" i="19"/>
  <c r="G126" i="19"/>
  <c r="K126" i="19"/>
  <c r="O126" i="19"/>
  <c r="S126" i="19"/>
  <c r="W126" i="19"/>
  <c r="B126" i="19"/>
  <c r="H126" i="19"/>
  <c r="P126" i="19"/>
  <c r="X126" i="19"/>
  <c r="M126" i="19"/>
  <c r="I126" i="19"/>
  <c r="Q126" i="19"/>
  <c r="Y126" i="19"/>
  <c r="D126" i="19"/>
  <c r="L126" i="19"/>
  <c r="T126" i="19"/>
  <c r="E126" i="19"/>
  <c r="U126" i="19"/>
  <c r="C56" i="19"/>
  <c r="G56" i="19"/>
  <c r="K56" i="19"/>
  <c r="O56" i="19"/>
  <c r="S56" i="19"/>
  <c r="W56" i="19"/>
  <c r="B56" i="19"/>
  <c r="E56" i="19"/>
  <c r="I56" i="19"/>
  <c r="M56" i="19"/>
  <c r="Q56" i="19"/>
  <c r="U56" i="19"/>
  <c r="Y56" i="19"/>
  <c r="J56" i="19"/>
  <c r="N56" i="19"/>
  <c r="V56" i="19"/>
  <c r="D56" i="19"/>
  <c r="H56" i="19"/>
  <c r="L56" i="19"/>
  <c r="P56" i="19"/>
  <c r="T56" i="19"/>
  <c r="X56" i="19"/>
  <c r="F56" i="19"/>
  <c r="R56" i="19"/>
  <c r="C19" i="25"/>
  <c r="G19" i="25"/>
  <c r="K19" i="25"/>
  <c r="O19" i="25"/>
  <c r="S19" i="25"/>
  <c r="W19" i="25"/>
  <c r="D19" i="25"/>
  <c r="H19" i="25"/>
  <c r="L19" i="25"/>
  <c r="P19" i="25"/>
  <c r="T19" i="25"/>
  <c r="X19" i="25"/>
  <c r="I19" i="25"/>
  <c r="Q19" i="25"/>
  <c r="Y19" i="25"/>
  <c r="B19" i="25"/>
  <c r="E19" i="25"/>
  <c r="U19" i="25"/>
  <c r="F19" i="25"/>
  <c r="V19" i="25"/>
  <c r="J19" i="25"/>
  <c r="R19" i="25"/>
  <c r="M19" i="25"/>
  <c r="N19" i="25"/>
  <c r="C20" i="19"/>
  <c r="G20" i="19"/>
  <c r="K20" i="19"/>
  <c r="O20" i="19"/>
  <c r="S20" i="19"/>
  <c r="W20" i="19"/>
  <c r="B20" i="19"/>
  <c r="E20" i="19"/>
  <c r="M20" i="19"/>
  <c r="U20" i="19"/>
  <c r="F20" i="19"/>
  <c r="N20" i="19"/>
  <c r="D20" i="19"/>
  <c r="H20" i="19"/>
  <c r="L20" i="19"/>
  <c r="P20" i="19"/>
  <c r="T20" i="19"/>
  <c r="X20" i="19"/>
  <c r="I20" i="19"/>
  <c r="Q20" i="19"/>
  <c r="Y20" i="19"/>
  <c r="J20" i="19"/>
  <c r="R20" i="19"/>
  <c r="V20" i="19"/>
  <c r="D193" i="21"/>
  <c r="H193" i="21"/>
  <c r="L193" i="21"/>
  <c r="P193" i="21"/>
  <c r="T193" i="21"/>
  <c r="X193" i="21"/>
  <c r="E193" i="21"/>
  <c r="I193" i="21"/>
  <c r="M193" i="21"/>
  <c r="Q193" i="21"/>
  <c r="U193" i="21"/>
  <c r="Y193" i="21"/>
  <c r="J193" i="21"/>
  <c r="R193" i="21"/>
  <c r="C193" i="21"/>
  <c r="K193" i="21"/>
  <c r="S193" i="21"/>
  <c r="N193" i="21"/>
  <c r="V193" i="21"/>
  <c r="O193" i="21"/>
  <c r="B193" i="21"/>
  <c r="F193" i="21"/>
  <c r="G193" i="21"/>
  <c r="W193" i="21"/>
  <c r="F57" i="28"/>
  <c r="J57" i="28"/>
  <c r="N57" i="28"/>
  <c r="R57" i="28"/>
  <c r="V57" i="28"/>
  <c r="C57" i="28"/>
  <c r="G57" i="28"/>
  <c r="K57" i="28"/>
  <c r="O57" i="28"/>
  <c r="S57" i="28"/>
  <c r="W57" i="28"/>
  <c r="H57" i="28"/>
  <c r="P57" i="28"/>
  <c r="X57" i="28"/>
  <c r="I57" i="28"/>
  <c r="Q57" i="28"/>
  <c r="Y57" i="28"/>
  <c r="D57" i="28"/>
  <c r="T57" i="28"/>
  <c r="E57" i="28"/>
  <c r="U57" i="28"/>
  <c r="B57" i="28"/>
  <c r="L57" i="28"/>
  <c r="M57" i="28"/>
  <c r="C92" i="28"/>
  <c r="G92" i="28"/>
  <c r="K92" i="28"/>
  <c r="O92" i="28"/>
  <c r="S92" i="28"/>
  <c r="W92" i="28"/>
  <c r="F92" i="28"/>
  <c r="L92" i="28"/>
  <c r="Q92" i="28"/>
  <c r="V92" i="28"/>
  <c r="H92" i="28"/>
  <c r="M92" i="28"/>
  <c r="R92" i="28"/>
  <c r="X92" i="28"/>
  <c r="D92" i="28"/>
  <c r="N92" i="28"/>
  <c r="Y92" i="28"/>
  <c r="E92" i="28"/>
  <c r="P92" i="28"/>
  <c r="T92" i="28"/>
  <c r="U92" i="28"/>
  <c r="I92" i="28"/>
  <c r="J92" i="28"/>
  <c r="B92" i="28"/>
  <c r="C55" i="25"/>
  <c r="G55" i="25"/>
  <c r="K55" i="25"/>
  <c r="O55" i="25"/>
  <c r="S55" i="25"/>
  <c r="W55" i="25"/>
  <c r="D55" i="25"/>
  <c r="H55" i="25"/>
  <c r="L55" i="25"/>
  <c r="P55" i="25"/>
  <c r="T55" i="25"/>
  <c r="X55" i="25"/>
  <c r="I55" i="25"/>
  <c r="Q55" i="25"/>
  <c r="Y55" i="25"/>
  <c r="B55" i="25"/>
  <c r="E55" i="25"/>
  <c r="U55" i="25"/>
  <c r="F55" i="25"/>
  <c r="J55" i="25"/>
  <c r="R55" i="25"/>
  <c r="M55" i="25"/>
  <c r="N55" i="25"/>
  <c r="V55" i="25"/>
  <c r="D54" i="21"/>
  <c r="H54" i="21"/>
  <c r="L54" i="21"/>
  <c r="P54" i="21"/>
  <c r="T54" i="21"/>
  <c r="X54" i="21"/>
  <c r="E54" i="21"/>
  <c r="I54" i="21"/>
  <c r="M54" i="21"/>
  <c r="Q54" i="21"/>
  <c r="U54" i="21"/>
  <c r="Y54" i="21"/>
  <c r="J54" i="21"/>
  <c r="R54" i="21"/>
  <c r="C54" i="21"/>
  <c r="K54" i="21"/>
  <c r="S54" i="21"/>
  <c r="F54" i="21"/>
  <c r="V54" i="21"/>
  <c r="G54" i="21"/>
  <c r="W54" i="21"/>
  <c r="N54" i="21"/>
  <c r="O54" i="21"/>
  <c r="B54" i="21"/>
  <c r="E159" i="21"/>
  <c r="I159" i="21"/>
  <c r="M159" i="21"/>
  <c r="Q159" i="21"/>
  <c r="U159" i="21"/>
  <c r="Y159" i="21"/>
  <c r="B159" i="21"/>
  <c r="F159" i="21"/>
  <c r="J159" i="21"/>
  <c r="N159" i="21"/>
  <c r="R159" i="21"/>
  <c r="V159" i="21"/>
  <c r="C159" i="21"/>
  <c r="K159" i="21"/>
  <c r="S159" i="21"/>
  <c r="D159" i="21"/>
  <c r="L159" i="21"/>
  <c r="T159" i="21"/>
  <c r="O159" i="21"/>
  <c r="W159" i="21"/>
  <c r="H159" i="21"/>
  <c r="P159" i="21"/>
  <c r="G159" i="21"/>
  <c r="X159" i="21"/>
  <c r="E162" i="28"/>
  <c r="I162" i="28"/>
  <c r="M162" i="28"/>
  <c r="Q162" i="28"/>
  <c r="U162" i="28"/>
  <c r="Y162" i="28"/>
  <c r="F162" i="28"/>
  <c r="J162" i="28"/>
  <c r="N162" i="28"/>
  <c r="R162" i="28"/>
  <c r="V162" i="28"/>
  <c r="G162" i="28"/>
  <c r="O162" i="28"/>
  <c r="W162" i="28"/>
  <c r="B162" i="28"/>
  <c r="H162" i="28"/>
  <c r="P162" i="28"/>
  <c r="X162" i="28"/>
  <c r="K162" i="28"/>
  <c r="L162" i="28"/>
  <c r="C162" i="28"/>
  <c r="D162" i="28"/>
  <c r="S162" i="28"/>
  <c r="T162" i="28"/>
  <c r="D126" i="25"/>
  <c r="H126" i="25"/>
  <c r="L126" i="25"/>
  <c r="P126" i="25"/>
  <c r="T126" i="25"/>
  <c r="X126" i="25"/>
  <c r="E126" i="25"/>
  <c r="I126" i="25"/>
  <c r="M126" i="25"/>
  <c r="Q126" i="25"/>
  <c r="U126" i="25"/>
  <c r="Y126" i="25"/>
  <c r="F126" i="25"/>
  <c r="N126" i="25"/>
  <c r="V126" i="25"/>
  <c r="G126" i="25"/>
  <c r="O126" i="25"/>
  <c r="W126" i="25"/>
  <c r="B126" i="25"/>
  <c r="J126" i="25"/>
  <c r="S126" i="25"/>
  <c r="K126" i="25"/>
  <c r="R126" i="25"/>
  <c r="C126" i="25"/>
  <c r="C89" i="21"/>
  <c r="G89" i="21"/>
  <c r="K89" i="21"/>
  <c r="O89" i="21"/>
  <c r="S89" i="21"/>
  <c r="W89" i="21"/>
  <c r="D89" i="21"/>
  <c r="H89" i="21"/>
  <c r="L89" i="21"/>
  <c r="P89" i="21"/>
  <c r="T89" i="21"/>
  <c r="X89" i="21"/>
  <c r="E89" i="21"/>
  <c r="M89" i="21"/>
  <c r="U89" i="21"/>
  <c r="B89" i="21"/>
  <c r="F89" i="21"/>
  <c r="N89" i="21"/>
  <c r="V89" i="21"/>
  <c r="Q89" i="21"/>
  <c r="J89" i="21"/>
  <c r="R89" i="21"/>
  <c r="I89" i="21"/>
  <c r="Y89" i="21"/>
  <c r="E91" i="25"/>
  <c r="I91" i="25"/>
  <c r="M91" i="25"/>
  <c r="Q91" i="25"/>
  <c r="U91" i="25"/>
  <c r="Y91" i="25"/>
  <c r="F91" i="25"/>
  <c r="J91" i="25"/>
  <c r="N91" i="25"/>
  <c r="R91" i="25"/>
  <c r="V91" i="25"/>
  <c r="G91" i="25"/>
  <c r="O91" i="25"/>
  <c r="W91" i="25"/>
  <c r="H91" i="25"/>
  <c r="P91" i="25"/>
  <c r="X91" i="25"/>
  <c r="K91" i="25"/>
  <c r="B91" i="25"/>
  <c r="C91" i="25"/>
  <c r="D91" i="25"/>
  <c r="L91" i="25"/>
  <c r="S91" i="25"/>
  <c r="T91" i="25"/>
  <c r="F91" i="19"/>
  <c r="J91" i="19"/>
  <c r="N91" i="19"/>
  <c r="R91" i="19"/>
  <c r="V91" i="19"/>
  <c r="D91" i="19"/>
  <c r="L91" i="19"/>
  <c r="T91" i="19"/>
  <c r="C91" i="19"/>
  <c r="G91" i="19"/>
  <c r="K91" i="19"/>
  <c r="O91" i="19"/>
  <c r="S91" i="19"/>
  <c r="W91" i="19"/>
  <c r="H91" i="19"/>
  <c r="P91" i="19"/>
  <c r="X91" i="19"/>
  <c r="E91" i="19"/>
  <c r="I91" i="19"/>
  <c r="M91" i="19"/>
  <c r="Q91" i="19"/>
  <c r="U91" i="19"/>
  <c r="Y91" i="19"/>
  <c r="B91" i="19"/>
  <c r="C231" i="28"/>
  <c r="G231" i="28"/>
  <c r="K231" i="28"/>
  <c r="O231" i="28"/>
  <c r="S231" i="28"/>
  <c r="W231" i="28"/>
  <c r="D231" i="28"/>
  <c r="H231" i="28"/>
  <c r="L231" i="28"/>
  <c r="P231" i="28"/>
  <c r="T231" i="28"/>
  <c r="X231" i="28"/>
  <c r="I231" i="28"/>
  <c r="Q231" i="28"/>
  <c r="Y231" i="28"/>
  <c r="J231" i="28"/>
  <c r="R231" i="28"/>
  <c r="M231" i="28"/>
  <c r="B231" i="28"/>
  <c r="N231" i="28"/>
  <c r="U231" i="28"/>
  <c r="V231" i="28"/>
  <c r="E231" i="28"/>
  <c r="F231" i="28"/>
  <c r="D197" i="28"/>
  <c r="H197" i="28"/>
  <c r="L197" i="28"/>
  <c r="P197" i="28"/>
  <c r="T197" i="28"/>
  <c r="X197" i="28"/>
  <c r="E197" i="28"/>
  <c r="I197" i="28"/>
  <c r="M197" i="28"/>
  <c r="Q197" i="28"/>
  <c r="U197" i="28"/>
  <c r="Y197" i="28"/>
  <c r="J197" i="28"/>
  <c r="R197" i="28"/>
  <c r="C197" i="28"/>
  <c r="K197" i="28"/>
  <c r="S197" i="28"/>
  <c r="N197" i="28"/>
  <c r="B197" i="28"/>
  <c r="O197" i="28"/>
  <c r="F197" i="28"/>
  <c r="G197" i="28"/>
  <c r="V197" i="28"/>
  <c r="W197" i="28"/>
  <c r="C127" i="28"/>
  <c r="G127" i="28"/>
  <c r="K127" i="28"/>
  <c r="O127" i="28"/>
  <c r="S127" i="28"/>
  <c r="W127" i="28"/>
  <c r="D127" i="28"/>
  <c r="I127" i="28"/>
  <c r="N127" i="28"/>
  <c r="T127" i="28"/>
  <c r="Y127" i="28"/>
  <c r="B127" i="28"/>
  <c r="E127" i="28"/>
  <c r="J127" i="28"/>
  <c r="P127" i="28"/>
  <c r="U127" i="28"/>
  <c r="L127" i="28"/>
  <c r="V127" i="28"/>
  <c r="M127" i="28"/>
  <c r="X127" i="28"/>
  <c r="F127" i="28"/>
  <c r="H127" i="28"/>
  <c r="Q127" i="28"/>
  <c r="R127" i="28"/>
  <c r="F29" i="28"/>
  <c r="J29" i="28"/>
  <c r="N29" i="28"/>
  <c r="R29" i="28"/>
  <c r="V29" i="28"/>
  <c r="C29" i="28"/>
  <c r="G29" i="28"/>
  <c r="K29" i="28"/>
  <c r="O29" i="28"/>
  <c r="S29" i="28"/>
  <c r="W29" i="28"/>
  <c r="H29" i="28"/>
  <c r="P29" i="28"/>
  <c r="X29" i="28"/>
  <c r="I29" i="28"/>
  <c r="Q29" i="28"/>
  <c r="Y29" i="28"/>
  <c r="D29" i="28"/>
  <c r="T29" i="28"/>
  <c r="B29" i="28"/>
  <c r="E29" i="28"/>
  <c r="U29" i="28"/>
  <c r="L29" i="28"/>
  <c r="M29" i="28"/>
  <c r="A30" i="28"/>
  <c r="C265" i="28"/>
  <c r="G265" i="28"/>
  <c r="K265" i="28"/>
  <c r="O265" i="28"/>
  <c r="S265" i="28"/>
  <c r="W265" i="28"/>
  <c r="E265" i="28"/>
  <c r="J265" i="28"/>
  <c r="P265" i="28"/>
  <c r="U265" i="28"/>
  <c r="H265" i="28"/>
  <c r="M265" i="28"/>
  <c r="R265" i="28"/>
  <c r="X265" i="28"/>
  <c r="D265" i="28"/>
  <c r="N265" i="28"/>
  <c r="Y265" i="28"/>
  <c r="Q265" i="28"/>
  <c r="I265" i="28"/>
  <c r="T265" i="28"/>
  <c r="B265" i="28"/>
  <c r="L265" i="28"/>
  <c r="V265" i="28"/>
  <c r="F265" i="28"/>
  <c r="F262" i="21"/>
  <c r="J262" i="21"/>
  <c r="D262" i="21"/>
  <c r="H262" i="21"/>
  <c r="L262" i="21"/>
  <c r="P262" i="21"/>
  <c r="T262" i="21"/>
  <c r="X262" i="21"/>
  <c r="E262" i="21"/>
  <c r="M262" i="21"/>
  <c r="R262" i="21"/>
  <c r="W262" i="21"/>
  <c r="I262" i="21"/>
  <c r="O262" i="21"/>
  <c r="U262" i="21"/>
  <c r="C262" i="21"/>
  <c r="Q262" i="21"/>
  <c r="K262" i="21"/>
  <c r="V262" i="21"/>
  <c r="N262" i="21"/>
  <c r="S262" i="21"/>
  <c r="G262" i="21"/>
  <c r="Y262" i="21"/>
  <c r="B262" i="21"/>
  <c r="D368" i="28"/>
  <c r="H368" i="28"/>
  <c r="L368" i="28"/>
  <c r="P368" i="28"/>
  <c r="T368" i="28"/>
  <c r="X368" i="28"/>
  <c r="G368" i="28"/>
  <c r="M368" i="28"/>
  <c r="R368" i="28"/>
  <c r="W368" i="28"/>
  <c r="E368" i="28"/>
  <c r="J368" i="28"/>
  <c r="O368" i="28"/>
  <c r="U368" i="28"/>
  <c r="B368" i="28"/>
  <c r="K368" i="28"/>
  <c r="V368" i="28"/>
  <c r="C368" i="28"/>
  <c r="N368" i="28"/>
  <c r="Y368" i="28"/>
  <c r="F368" i="28"/>
  <c r="Q368" i="28"/>
  <c r="I368" i="28"/>
  <c r="S368" i="28"/>
  <c r="E228" i="21"/>
  <c r="I228" i="21"/>
  <c r="M228" i="21"/>
  <c r="Q228" i="21"/>
  <c r="U228" i="21"/>
  <c r="Y228" i="21"/>
  <c r="C228" i="21"/>
  <c r="G228" i="21"/>
  <c r="K228" i="21"/>
  <c r="O228" i="21"/>
  <c r="S228" i="21"/>
  <c r="W228" i="21"/>
  <c r="B228" i="21"/>
  <c r="D228" i="21"/>
  <c r="L228" i="21"/>
  <c r="T228" i="21"/>
  <c r="H228" i="21"/>
  <c r="P228" i="21"/>
  <c r="X228" i="21"/>
  <c r="J228" i="21"/>
  <c r="F228" i="21"/>
  <c r="R228" i="21"/>
  <c r="V228" i="21"/>
  <c r="N228" i="21"/>
  <c r="E334" i="28"/>
  <c r="I334" i="28"/>
  <c r="M334" i="28"/>
  <c r="Q334" i="28"/>
  <c r="U334" i="28"/>
  <c r="Y334" i="28"/>
  <c r="B334" i="28"/>
  <c r="C334" i="28"/>
  <c r="H334" i="28"/>
  <c r="N334" i="28"/>
  <c r="S334" i="28"/>
  <c r="X334" i="28"/>
  <c r="F334" i="28"/>
  <c r="K334" i="28"/>
  <c r="P334" i="28"/>
  <c r="V334" i="28"/>
  <c r="L334" i="28"/>
  <c r="W334" i="28"/>
  <c r="D334" i="28"/>
  <c r="O334" i="28"/>
  <c r="G334" i="28"/>
  <c r="R334" i="28"/>
  <c r="J334" i="28"/>
  <c r="T334" i="28"/>
  <c r="F299" i="28"/>
  <c r="J299" i="28"/>
  <c r="N299" i="28"/>
  <c r="R299" i="28"/>
  <c r="V299" i="28"/>
  <c r="D299" i="28"/>
  <c r="I299" i="28"/>
  <c r="O299" i="28"/>
  <c r="T299" i="28"/>
  <c r="Y299" i="28"/>
  <c r="B299" i="28"/>
  <c r="G299" i="28"/>
  <c r="L299" i="28"/>
  <c r="Q299" i="28"/>
  <c r="W299" i="28"/>
  <c r="C299" i="28"/>
  <c r="M299" i="28"/>
  <c r="X299" i="28"/>
  <c r="E299" i="28"/>
  <c r="P299" i="28"/>
  <c r="H299" i="28"/>
  <c r="S299" i="28"/>
  <c r="K299" i="28"/>
  <c r="U299" i="28"/>
  <c r="E297" i="21"/>
  <c r="I297" i="21"/>
  <c r="M297" i="21"/>
  <c r="Q297" i="21"/>
  <c r="U297" i="21"/>
  <c r="Y297" i="21"/>
  <c r="D297" i="21"/>
  <c r="J297" i="21"/>
  <c r="O297" i="21"/>
  <c r="T297" i="21"/>
  <c r="G297" i="21"/>
  <c r="L297" i="21"/>
  <c r="R297" i="21"/>
  <c r="W297" i="21"/>
  <c r="H297" i="21"/>
  <c r="S297" i="21"/>
  <c r="C297" i="21"/>
  <c r="N297" i="21"/>
  <c r="X297" i="21"/>
  <c r="F297" i="21"/>
  <c r="P297" i="21"/>
  <c r="B297" i="21"/>
  <c r="V297" i="21"/>
  <c r="K297" i="21"/>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F160" i="21" l="1"/>
  <c r="J160" i="21"/>
  <c r="N160" i="21"/>
  <c r="R160" i="21"/>
  <c r="V160" i="21"/>
  <c r="C160" i="21"/>
  <c r="G160" i="21"/>
  <c r="K160" i="21"/>
  <c r="O160" i="21"/>
  <c r="S160" i="21"/>
  <c r="W160" i="21"/>
  <c r="B160" i="21"/>
  <c r="D160" i="21"/>
  <c r="L160" i="21"/>
  <c r="T160" i="21"/>
  <c r="E160" i="21"/>
  <c r="M160" i="21"/>
  <c r="U160" i="21"/>
  <c r="H160" i="21"/>
  <c r="X160" i="21"/>
  <c r="Q160" i="21"/>
  <c r="I160" i="21"/>
  <c r="Y160" i="21"/>
  <c r="P160" i="21"/>
  <c r="D22" i="21"/>
  <c r="H22" i="21"/>
  <c r="L22" i="21"/>
  <c r="P22" i="21"/>
  <c r="T22" i="21"/>
  <c r="X22" i="21"/>
  <c r="E22" i="21"/>
  <c r="I22" i="21"/>
  <c r="M22" i="21"/>
  <c r="Q22" i="21"/>
  <c r="U22" i="21"/>
  <c r="Y22" i="21"/>
  <c r="F22" i="21"/>
  <c r="N22" i="21"/>
  <c r="V22" i="21"/>
  <c r="G22" i="21"/>
  <c r="O22" i="21"/>
  <c r="W22" i="21"/>
  <c r="B22" i="21"/>
  <c r="R22" i="21"/>
  <c r="C22" i="21"/>
  <c r="S22" i="21"/>
  <c r="J22" i="21"/>
  <c r="K22" i="21"/>
  <c r="D232" i="28"/>
  <c r="H232" i="28"/>
  <c r="L232" i="28"/>
  <c r="P232" i="28"/>
  <c r="T232" i="28"/>
  <c r="X232" i="28"/>
  <c r="E232" i="28"/>
  <c r="I232" i="28"/>
  <c r="M232" i="28"/>
  <c r="Q232" i="28"/>
  <c r="U232" i="28"/>
  <c r="Y232" i="28"/>
  <c r="J232" i="28"/>
  <c r="R232" i="28"/>
  <c r="C232" i="28"/>
  <c r="K232" i="28"/>
  <c r="S232" i="28"/>
  <c r="F232" i="28"/>
  <c r="V232" i="28"/>
  <c r="G232" i="28"/>
  <c r="W232" i="28"/>
  <c r="B232" i="28"/>
  <c r="N232" i="28"/>
  <c r="O232" i="28"/>
  <c r="D20" i="25"/>
  <c r="H20" i="25"/>
  <c r="L20" i="25"/>
  <c r="P20" i="25"/>
  <c r="T20" i="25"/>
  <c r="X20" i="25"/>
  <c r="E20" i="25"/>
  <c r="I20" i="25"/>
  <c r="M20" i="25"/>
  <c r="Q20" i="25"/>
  <c r="U20" i="25"/>
  <c r="Y20" i="25"/>
  <c r="J20" i="25"/>
  <c r="R20" i="25"/>
  <c r="N20" i="25"/>
  <c r="O20" i="25"/>
  <c r="C20" i="25"/>
  <c r="K20" i="25"/>
  <c r="S20" i="25"/>
  <c r="B20" i="25"/>
  <c r="F20" i="25"/>
  <c r="V20" i="25"/>
  <c r="G20" i="25"/>
  <c r="W20" i="25"/>
  <c r="C58" i="28"/>
  <c r="G58" i="28"/>
  <c r="K58" i="28"/>
  <c r="O58" i="28"/>
  <c r="S58" i="28"/>
  <c r="W58" i="28"/>
  <c r="B58" i="28"/>
  <c r="D58" i="28"/>
  <c r="H58" i="28"/>
  <c r="L58" i="28"/>
  <c r="P58" i="28"/>
  <c r="T58" i="28"/>
  <c r="X58" i="28"/>
  <c r="I58" i="28"/>
  <c r="Q58" i="28"/>
  <c r="Y58" i="28"/>
  <c r="J58" i="28"/>
  <c r="R58" i="28"/>
  <c r="M58" i="28"/>
  <c r="N58" i="28"/>
  <c r="U58" i="28"/>
  <c r="V58" i="28"/>
  <c r="E58" i="28"/>
  <c r="F58" i="28"/>
  <c r="F92" i="25"/>
  <c r="J92" i="25"/>
  <c r="N92" i="25"/>
  <c r="R92" i="25"/>
  <c r="V92" i="25"/>
  <c r="C92" i="25"/>
  <c r="G92" i="25"/>
  <c r="K92" i="25"/>
  <c r="O92" i="25"/>
  <c r="S92" i="25"/>
  <c r="W92" i="25"/>
  <c r="H92" i="25"/>
  <c r="P92" i="25"/>
  <c r="X92" i="25"/>
  <c r="I92" i="25"/>
  <c r="Q92" i="25"/>
  <c r="Y92" i="25"/>
  <c r="D92" i="25"/>
  <c r="T92" i="25"/>
  <c r="L92" i="25"/>
  <c r="M92" i="25"/>
  <c r="E92" i="25"/>
  <c r="U92" i="25"/>
  <c r="B92" i="25"/>
  <c r="E194" i="21"/>
  <c r="I194" i="21"/>
  <c r="M194" i="21"/>
  <c r="Q194" i="21"/>
  <c r="U194" i="21"/>
  <c r="Y194" i="21"/>
  <c r="B194" i="21"/>
  <c r="F194" i="21"/>
  <c r="J194" i="21"/>
  <c r="N194" i="21"/>
  <c r="R194" i="21"/>
  <c r="V194" i="21"/>
  <c r="C194" i="21"/>
  <c r="K194" i="21"/>
  <c r="S194" i="21"/>
  <c r="D194" i="21"/>
  <c r="L194" i="21"/>
  <c r="T194" i="21"/>
  <c r="G194" i="21"/>
  <c r="W194" i="21"/>
  <c r="P194" i="21"/>
  <c r="H194" i="21"/>
  <c r="X194" i="21"/>
  <c r="O194" i="21"/>
  <c r="E198" i="28"/>
  <c r="I198" i="28"/>
  <c r="M198" i="28"/>
  <c r="Q198" i="28"/>
  <c r="U198" i="28"/>
  <c r="Y198" i="28"/>
  <c r="F198" i="28"/>
  <c r="J198" i="28"/>
  <c r="N198" i="28"/>
  <c r="R198" i="28"/>
  <c r="V198" i="28"/>
  <c r="C198" i="28"/>
  <c r="K198" i="28"/>
  <c r="S198" i="28"/>
  <c r="D198" i="28"/>
  <c r="L198" i="28"/>
  <c r="T198" i="28"/>
  <c r="B198" i="28"/>
  <c r="G198" i="28"/>
  <c r="W198" i="28"/>
  <c r="H198" i="28"/>
  <c r="X198" i="28"/>
  <c r="O198" i="28"/>
  <c r="P198" i="28"/>
  <c r="C127" i="19"/>
  <c r="G127" i="19"/>
  <c r="K127" i="19"/>
  <c r="O127" i="19"/>
  <c r="S127" i="19"/>
  <c r="W127" i="19"/>
  <c r="D127" i="19"/>
  <c r="H127" i="19"/>
  <c r="L127" i="19"/>
  <c r="P127" i="19"/>
  <c r="T127" i="19"/>
  <c r="X127" i="19"/>
  <c r="I127" i="19"/>
  <c r="Q127" i="19"/>
  <c r="Y127" i="19"/>
  <c r="B127" i="19"/>
  <c r="N127" i="19"/>
  <c r="J127" i="19"/>
  <c r="R127" i="19"/>
  <c r="E127" i="19"/>
  <c r="M127" i="19"/>
  <c r="U127" i="19"/>
  <c r="F127" i="19"/>
  <c r="V127" i="19"/>
  <c r="E55" i="21"/>
  <c r="I55" i="21"/>
  <c r="M55" i="21"/>
  <c r="Q55" i="21"/>
  <c r="U55" i="21"/>
  <c r="Y55" i="21"/>
  <c r="F55" i="21"/>
  <c r="J55" i="21"/>
  <c r="N55" i="21"/>
  <c r="R55" i="21"/>
  <c r="V55" i="21"/>
  <c r="C55" i="21"/>
  <c r="K55" i="21"/>
  <c r="S55" i="21"/>
  <c r="B55" i="21"/>
  <c r="D55" i="21"/>
  <c r="L55" i="21"/>
  <c r="T55" i="21"/>
  <c r="O55" i="21"/>
  <c r="P55" i="21"/>
  <c r="G55" i="21"/>
  <c r="X55" i="21"/>
  <c r="H55" i="21"/>
  <c r="W55" i="21"/>
  <c r="C30" i="28"/>
  <c r="G30" i="28"/>
  <c r="K30" i="28"/>
  <c r="O30" i="28"/>
  <c r="S30" i="28"/>
  <c r="W30" i="28"/>
  <c r="D30" i="28"/>
  <c r="H30" i="28"/>
  <c r="L30" i="28"/>
  <c r="P30" i="28"/>
  <c r="T30" i="28"/>
  <c r="X30" i="28"/>
  <c r="I30" i="28"/>
  <c r="Q30" i="28"/>
  <c r="Y30" i="28"/>
  <c r="J30" i="28"/>
  <c r="R30" i="28"/>
  <c r="M30" i="28"/>
  <c r="N30" i="28"/>
  <c r="B30" i="28"/>
  <c r="U30" i="28"/>
  <c r="V30" i="28"/>
  <c r="E30" i="28"/>
  <c r="F30" i="28"/>
  <c r="D21" i="19"/>
  <c r="H21" i="19"/>
  <c r="L21" i="19"/>
  <c r="P21" i="19"/>
  <c r="T21" i="19"/>
  <c r="X21" i="19"/>
  <c r="F21" i="19"/>
  <c r="R21" i="19"/>
  <c r="C21" i="19"/>
  <c r="K21" i="19"/>
  <c r="S21" i="19"/>
  <c r="E21" i="19"/>
  <c r="I21" i="19"/>
  <c r="M21" i="19"/>
  <c r="Q21" i="19"/>
  <c r="U21" i="19"/>
  <c r="Y21" i="19"/>
  <c r="B21" i="19"/>
  <c r="J21" i="19"/>
  <c r="N21" i="19"/>
  <c r="V21" i="19"/>
  <c r="G21" i="19"/>
  <c r="O21" i="19"/>
  <c r="W21" i="19"/>
  <c r="D57" i="19"/>
  <c r="H57" i="19"/>
  <c r="L57" i="19"/>
  <c r="P57" i="19"/>
  <c r="T57" i="19"/>
  <c r="X57" i="19"/>
  <c r="J57" i="19"/>
  <c r="N57" i="19"/>
  <c r="R57" i="19"/>
  <c r="G57" i="19"/>
  <c r="O57" i="19"/>
  <c r="W57" i="19"/>
  <c r="E57" i="19"/>
  <c r="I57" i="19"/>
  <c r="M57" i="19"/>
  <c r="Q57" i="19"/>
  <c r="U57" i="19"/>
  <c r="Y57" i="19"/>
  <c r="B57" i="19"/>
  <c r="F57" i="19"/>
  <c r="V57" i="19"/>
  <c r="C57" i="19"/>
  <c r="K57" i="19"/>
  <c r="S57" i="19"/>
  <c r="E127" i="25"/>
  <c r="I127" i="25"/>
  <c r="M127" i="25"/>
  <c r="Q127" i="25"/>
  <c r="U127" i="25"/>
  <c r="Y127" i="25"/>
  <c r="B127" i="25"/>
  <c r="F127" i="25"/>
  <c r="J127" i="25"/>
  <c r="N127" i="25"/>
  <c r="R127" i="25"/>
  <c r="V127" i="25"/>
  <c r="G127" i="25"/>
  <c r="O127" i="25"/>
  <c r="W127" i="25"/>
  <c r="H127" i="25"/>
  <c r="P127" i="25"/>
  <c r="X127" i="25"/>
  <c r="C127" i="25"/>
  <c r="S127" i="25"/>
  <c r="D127" i="25"/>
  <c r="T127" i="25"/>
  <c r="K127" i="25"/>
  <c r="L127" i="25"/>
  <c r="D90" i="21"/>
  <c r="H90" i="21"/>
  <c r="L90" i="21"/>
  <c r="P90" i="21"/>
  <c r="T90" i="21"/>
  <c r="X90" i="21"/>
  <c r="E90" i="21"/>
  <c r="I90" i="21"/>
  <c r="M90" i="21"/>
  <c r="Q90" i="21"/>
  <c r="U90" i="21"/>
  <c r="Y90" i="21"/>
  <c r="F90" i="21"/>
  <c r="N90" i="21"/>
  <c r="V90" i="21"/>
  <c r="G90" i="21"/>
  <c r="O90" i="21"/>
  <c r="W90" i="21"/>
  <c r="B90" i="21"/>
  <c r="J90" i="21"/>
  <c r="R90" i="21"/>
  <c r="S90" i="21"/>
  <c r="K90" i="21"/>
  <c r="C90" i="21"/>
  <c r="D56" i="25"/>
  <c r="H56" i="25"/>
  <c r="L56" i="25"/>
  <c r="P56" i="25"/>
  <c r="T56" i="25"/>
  <c r="X56" i="25"/>
  <c r="E56" i="25"/>
  <c r="I56" i="25"/>
  <c r="M56" i="25"/>
  <c r="Q56" i="25"/>
  <c r="U56" i="25"/>
  <c r="Y56" i="25"/>
  <c r="J56" i="25"/>
  <c r="R56" i="25"/>
  <c r="N56" i="25"/>
  <c r="G56" i="25"/>
  <c r="W56" i="25"/>
  <c r="C56" i="25"/>
  <c r="K56" i="25"/>
  <c r="S56" i="25"/>
  <c r="B56" i="25"/>
  <c r="F56" i="25"/>
  <c r="V56" i="25"/>
  <c r="O56" i="25"/>
  <c r="C92" i="19"/>
  <c r="G92" i="19"/>
  <c r="K92" i="19"/>
  <c r="O92" i="19"/>
  <c r="S92" i="19"/>
  <c r="W92" i="19"/>
  <c r="B92" i="19"/>
  <c r="E92" i="19"/>
  <c r="M92" i="19"/>
  <c r="U92" i="19"/>
  <c r="D92" i="19"/>
  <c r="H92" i="19"/>
  <c r="L92" i="19"/>
  <c r="P92" i="19"/>
  <c r="T92" i="19"/>
  <c r="X92" i="19"/>
  <c r="I92" i="19"/>
  <c r="Q92" i="19"/>
  <c r="Y92" i="19"/>
  <c r="F92" i="19"/>
  <c r="J92" i="19"/>
  <c r="N92" i="19"/>
  <c r="R92" i="19"/>
  <c r="V92" i="19"/>
  <c r="F163" i="28"/>
  <c r="J163" i="28"/>
  <c r="N163" i="28"/>
  <c r="R163" i="28"/>
  <c r="V163" i="28"/>
  <c r="C163" i="28"/>
  <c r="G163" i="28"/>
  <c r="K163" i="28"/>
  <c r="O163" i="28"/>
  <c r="S163" i="28"/>
  <c r="W163" i="28"/>
  <c r="H163" i="28"/>
  <c r="P163" i="28"/>
  <c r="X163" i="28"/>
  <c r="I163" i="28"/>
  <c r="Q163" i="28"/>
  <c r="Y163" i="28"/>
  <c r="B163" i="28"/>
  <c r="D163" i="28"/>
  <c r="T163" i="28"/>
  <c r="E163" i="28"/>
  <c r="U163" i="28"/>
  <c r="L163" i="28"/>
  <c r="M163" i="28"/>
  <c r="D128" i="28"/>
  <c r="H128" i="28"/>
  <c r="L128" i="28"/>
  <c r="P128" i="28"/>
  <c r="G128" i="28"/>
  <c r="M128" i="28"/>
  <c r="R128" i="28"/>
  <c r="V128" i="28"/>
  <c r="C128" i="28"/>
  <c r="I128" i="28"/>
  <c r="N128" i="28"/>
  <c r="S128" i="28"/>
  <c r="W128" i="28"/>
  <c r="B128" i="28"/>
  <c r="J128" i="28"/>
  <c r="T128" i="28"/>
  <c r="K128" i="28"/>
  <c r="U128" i="28"/>
  <c r="E128" i="28"/>
  <c r="X128" i="28"/>
  <c r="F128" i="28"/>
  <c r="Y128" i="28"/>
  <c r="O128" i="28"/>
  <c r="Q128" i="28"/>
  <c r="D93" i="28"/>
  <c r="H93" i="28"/>
  <c r="L93" i="28"/>
  <c r="P93" i="28"/>
  <c r="T93" i="28"/>
  <c r="X93" i="28"/>
  <c r="E93" i="28"/>
  <c r="J93" i="28"/>
  <c r="O93" i="28"/>
  <c r="U93" i="28"/>
  <c r="F93" i="28"/>
  <c r="K93" i="28"/>
  <c r="Q93" i="28"/>
  <c r="V93" i="28"/>
  <c r="M93" i="28"/>
  <c r="W93" i="28"/>
  <c r="C93" i="28"/>
  <c r="N93" i="28"/>
  <c r="Y93" i="28"/>
  <c r="R93" i="28"/>
  <c r="S93" i="28"/>
  <c r="I93" i="28"/>
  <c r="B93" i="28"/>
  <c r="G93" i="28"/>
  <c r="C125" i="21"/>
  <c r="G125" i="21"/>
  <c r="K125" i="21"/>
  <c r="O125" i="21"/>
  <c r="S125" i="21"/>
  <c r="W125" i="21"/>
  <c r="D125" i="21"/>
  <c r="H125" i="21"/>
  <c r="L125" i="21"/>
  <c r="P125" i="21"/>
  <c r="T125" i="21"/>
  <c r="X125" i="21"/>
  <c r="E125" i="21"/>
  <c r="M125" i="21"/>
  <c r="U125" i="21"/>
  <c r="B125" i="21"/>
  <c r="F125" i="21"/>
  <c r="N125" i="21"/>
  <c r="V125" i="21"/>
  <c r="I125" i="21"/>
  <c r="Y125" i="21"/>
  <c r="J125" i="21"/>
  <c r="Q125" i="21"/>
  <c r="R125" i="21"/>
  <c r="A31" i="28"/>
  <c r="C300" i="28"/>
  <c r="G300" i="28"/>
  <c r="K300" i="28"/>
  <c r="O300" i="28"/>
  <c r="S300" i="28"/>
  <c r="W300" i="28"/>
  <c r="H300" i="28"/>
  <c r="M300" i="28"/>
  <c r="R300" i="28"/>
  <c r="X300" i="28"/>
  <c r="E300" i="28"/>
  <c r="J300" i="28"/>
  <c r="P300" i="28"/>
  <c r="U300" i="28"/>
  <c r="L300" i="28"/>
  <c r="V300" i="28"/>
  <c r="D300" i="28"/>
  <c r="N300" i="28"/>
  <c r="Y300" i="28"/>
  <c r="F300" i="28"/>
  <c r="Q300" i="28"/>
  <c r="I300" i="28"/>
  <c r="T300" i="28"/>
  <c r="B300" i="28"/>
  <c r="D266" i="28"/>
  <c r="H266" i="28"/>
  <c r="L266" i="28"/>
  <c r="P266" i="28"/>
  <c r="T266" i="28"/>
  <c r="X266" i="28"/>
  <c r="C266" i="28"/>
  <c r="I266" i="28"/>
  <c r="N266" i="28"/>
  <c r="S266" i="28"/>
  <c r="Y266" i="28"/>
  <c r="B266" i="28"/>
  <c r="F266" i="28"/>
  <c r="K266" i="28"/>
  <c r="Q266" i="28"/>
  <c r="V266" i="28"/>
  <c r="M266" i="28"/>
  <c r="W266" i="28"/>
  <c r="O266" i="28"/>
  <c r="G266" i="28"/>
  <c r="R266" i="28"/>
  <c r="J266" i="28"/>
  <c r="U266" i="28"/>
  <c r="E266" i="28"/>
  <c r="F229" i="21"/>
  <c r="J229" i="21"/>
  <c r="N229" i="21"/>
  <c r="R229" i="21"/>
  <c r="V229" i="21"/>
  <c r="D229" i="21"/>
  <c r="H229" i="21"/>
  <c r="L229" i="21"/>
  <c r="P229" i="21"/>
  <c r="T229" i="21"/>
  <c r="X229" i="21"/>
  <c r="E229" i="21"/>
  <c r="M229" i="21"/>
  <c r="U229" i="21"/>
  <c r="I229" i="21"/>
  <c r="Q229" i="21"/>
  <c r="Y229" i="21"/>
  <c r="B229" i="21"/>
  <c r="C229" i="21"/>
  <c r="S229" i="21"/>
  <c r="G229" i="21"/>
  <c r="O229" i="21"/>
  <c r="K229" i="21"/>
  <c r="W229" i="21"/>
  <c r="F335" i="28"/>
  <c r="J335" i="28"/>
  <c r="N335" i="28"/>
  <c r="R335" i="28"/>
  <c r="V335" i="28"/>
  <c r="G335" i="28"/>
  <c r="L335" i="28"/>
  <c r="Q335" i="28"/>
  <c r="W335" i="28"/>
  <c r="D335" i="28"/>
  <c r="I335" i="28"/>
  <c r="O335" i="28"/>
  <c r="T335" i="28"/>
  <c r="Y335" i="28"/>
  <c r="B335" i="28"/>
  <c r="K335" i="28"/>
  <c r="U335" i="28"/>
  <c r="C335" i="28"/>
  <c r="M335" i="28"/>
  <c r="X335" i="28"/>
  <c r="E335" i="28"/>
  <c r="P335" i="28"/>
  <c r="H335" i="28"/>
  <c r="S335" i="28"/>
  <c r="E369" i="28"/>
  <c r="I369" i="28"/>
  <c r="M369" i="28"/>
  <c r="Q369" i="28"/>
  <c r="U369" i="28"/>
  <c r="Y369" i="28"/>
  <c r="B369" i="28"/>
  <c r="F369" i="28"/>
  <c r="K369" i="28"/>
  <c r="P369" i="28"/>
  <c r="V369" i="28"/>
  <c r="C369" i="28"/>
  <c r="H369" i="28"/>
  <c r="N369" i="28"/>
  <c r="S369" i="28"/>
  <c r="X369" i="28"/>
  <c r="J369" i="28"/>
  <c r="T369" i="28"/>
  <c r="L369" i="28"/>
  <c r="W369" i="28"/>
  <c r="D369" i="28"/>
  <c r="O369" i="28"/>
  <c r="G369" i="28"/>
  <c r="R369" i="28"/>
  <c r="E263" i="21"/>
  <c r="I263" i="21"/>
  <c r="M263" i="21"/>
  <c r="Q263" i="21"/>
  <c r="U263" i="21"/>
  <c r="Y263" i="21"/>
  <c r="F263" i="21"/>
  <c r="K263" i="21"/>
  <c r="P263" i="21"/>
  <c r="V263" i="21"/>
  <c r="C263" i="21"/>
  <c r="H263" i="21"/>
  <c r="N263" i="21"/>
  <c r="S263" i="21"/>
  <c r="X263" i="21"/>
  <c r="B263" i="21"/>
  <c r="D263" i="21"/>
  <c r="O263" i="21"/>
  <c r="J263" i="21"/>
  <c r="T263" i="21"/>
  <c r="L263" i="21"/>
  <c r="G263" i="21"/>
  <c r="W263" i="21"/>
  <c r="R263" i="21"/>
  <c r="D403" i="28"/>
  <c r="H403" i="28"/>
  <c r="L403" i="28"/>
  <c r="P403" i="28"/>
  <c r="T403" i="28"/>
  <c r="X403" i="28"/>
  <c r="C403" i="28"/>
  <c r="I403" i="28"/>
  <c r="N403" i="28"/>
  <c r="S403" i="28"/>
  <c r="Y403" i="28"/>
  <c r="F403" i="28"/>
  <c r="M403" i="28"/>
  <c r="U403" i="28"/>
  <c r="B403" i="28"/>
  <c r="J403" i="28"/>
  <c r="Q403" i="28"/>
  <c r="W403" i="28"/>
  <c r="K403" i="28"/>
  <c r="O403" i="28"/>
  <c r="E403" i="28"/>
  <c r="R403" i="28"/>
  <c r="G403" i="28"/>
  <c r="V403" i="28"/>
  <c r="F298" i="21"/>
  <c r="J298" i="21"/>
  <c r="N298" i="21"/>
  <c r="R298" i="21"/>
  <c r="V298" i="21"/>
  <c r="C298" i="21"/>
  <c r="H298" i="21"/>
  <c r="M298" i="21"/>
  <c r="S298" i="21"/>
  <c r="X298" i="21"/>
  <c r="E298" i="21"/>
  <c r="K298" i="21"/>
  <c r="P298" i="21"/>
  <c r="U298" i="21"/>
  <c r="G298" i="21"/>
  <c r="Q298" i="21"/>
  <c r="B298" i="21"/>
  <c r="L298" i="21"/>
  <c r="W298" i="21"/>
  <c r="D298" i="21"/>
  <c r="Y298" i="21"/>
  <c r="O298" i="21"/>
  <c r="T298" i="21"/>
  <c r="I298" i="21"/>
  <c r="E332" i="21"/>
  <c r="I332" i="21"/>
  <c r="M332" i="21"/>
  <c r="Q332" i="21"/>
  <c r="U332" i="21"/>
  <c r="Y332" i="21"/>
  <c r="F332" i="21"/>
  <c r="K332" i="21"/>
  <c r="P332" i="21"/>
  <c r="V332" i="21"/>
  <c r="C332" i="21"/>
  <c r="H332" i="21"/>
  <c r="N332" i="21"/>
  <c r="S332" i="21"/>
  <c r="X332" i="21"/>
  <c r="D332" i="21"/>
  <c r="O332" i="21"/>
  <c r="J332" i="21"/>
  <c r="T332" i="21"/>
  <c r="B332" i="21"/>
  <c r="W332" i="21"/>
  <c r="L332" i="21"/>
  <c r="R332" i="21"/>
  <c r="G332" i="21"/>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E23" i="21" l="1"/>
  <c r="I23" i="21"/>
  <c r="M23" i="21"/>
  <c r="Q23" i="21"/>
  <c r="U23" i="21"/>
  <c r="Y23" i="21"/>
  <c r="B23" i="21"/>
  <c r="F23" i="21"/>
  <c r="J23" i="21"/>
  <c r="N23" i="21"/>
  <c r="R23" i="21"/>
  <c r="V23" i="21"/>
  <c r="G23" i="21"/>
  <c r="O23" i="21"/>
  <c r="W23" i="21"/>
  <c r="H23" i="21"/>
  <c r="P23" i="21"/>
  <c r="X23" i="21"/>
  <c r="K23" i="21"/>
  <c r="L23" i="21"/>
  <c r="S23" i="21"/>
  <c r="C23" i="21"/>
  <c r="T23" i="21"/>
  <c r="D23" i="21"/>
  <c r="E58" i="19"/>
  <c r="I58" i="19"/>
  <c r="M58" i="19"/>
  <c r="Q58" i="19"/>
  <c r="U58" i="19"/>
  <c r="Y58" i="19"/>
  <c r="C58" i="19"/>
  <c r="K58" i="19"/>
  <c r="S58" i="19"/>
  <c r="B58" i="19"/>
  <c r="H58" i="19"/>
  <c r="P58" i="19"/>
  <c r="X58" i="19"/>
  <c r="F58" i="19"/>
  <c r="J58" i="19"/>
  <c r="N58" i="19"/>
  <c r="R58" i="19"/>
  <c r="V58" i="19"/>
  <c r="G58" i="19"/>
  <c r="O58" i="19"/>
  <c r="W58" i="19"/>
  <c r="D58" i="19"/>
  <c r="L58" i="19"/>
  <c r="T58" i="19"/>
  <c r="C164" i="28"/>
  <c r="G164" i="28"/>
  <c r="K164" i="28"/>
  <c r="O164" i="28"/>
  <c r="S164" i="28"/>
  <c r="W164" i="28"/>
  <c r="B164" i="28"/>
  <c r="D164" i="28"/>
  <c r="H164" i="28"/>
  <c r="L164" i="28"/>
  <c r="P164" i="28"/>
  <c r="T164" i="28"/>
  <c r="X164" i="28"/>
  <c r="I164" i="28"/>
  <c r="Q164" i="28"/>
  <c r="Y164" i="28"/>
  <c r="J164" i="28"/>
  <c r="R164" i="28"/>
  <c r="M164" i="28"/>
  <c r="N164" i="28"/>
  <c r="U164" i="28"/>
  <c r="V164" i="28"/>
  <c r="E164" i="28"/>
  <c r="F164" i="28"/>
  <c r="E21" i="25"/>
  <c r="I21" i="25"/>
  <c r="M21" i="25"/>
  <c r="Q21" i="25"/>
  <c r="U21" i="25"/>
  <c r="Y21" i="25"/>
  <c r="B21" i="25"/>
  <c r="F21" i="25"/>
  <c r="J21" i="25"/>
  <c r="N21" i="25"/>
  <c r="R21" i="25"/>
  <c r="V21" i="25"/>
  <c r="C21" i="25"/>
  <c r="K21" i="25"/>
  <c r="S21" i="25"/>
  <c r="G21" i="25"/>
  <c r="W21" i="25"/>
  <c r="H21" i="25"/>
  <c r="X21" i="25"/>
  <c r="D21" i="25"/>
  <c r="L21" i="25"/>
  <c r="T21" i="25"/>
  <c r="O21" i="25"/>
  <c r="P21" i="25"/>
  <c r="E94" i="28"/>
  <c r="I94" i="28"/>
  <c r="M94" i="28"/>
  <c r="Q94" i="28"/>
  <c r="U94" i="28"/>
  <c r="Y94" i="28"/>
  <c r="C94" i="28"/>
  <c r="H94" i="28"/>
  <c r="N94" i="28"/>
  <c r="S94" i="28"/>
  <c r="X94" i="28"/>
  <c r="B94" i="28"/>
  <c r="D94" i="28"/>
  <c r="J94" i="28"/>
  <c r="O94" i="28"/>
  <c r="T94" i="28"/>
  <c r="K94" i="28"/>
  <c r="V94" i="28"/>
  <c r="L94" i="28"/>
  <c r="W94" i="28"/>
  <c r="P94" i="28"/>
  <c r="R94" i="28"/>
  <c r="F94" i="28"/>
  <c r="G94" i="28"/>
  <c r="C93" i="25"/>
  <c r="G93" i="25"/>
  <c r="K93" i="25"/>
  <c r="O93" i="25"/>
  <c r="S93" i="25"/>
  <c r="W93" i="25"/>
  <c r="D93" i="25"/>
  <c r="H93" i="25"/>
  <c r="L93" i="25"/>
  <c r="P93" i="25"/>
  <c r="T93" i="25"/>
  <c r="X93" i="25"/>
  <c r="I93" i="25"/>
  <c r="Q93" i="25"/>
  <c r="Y93" i="25"/>
  <c r="B93" i="25"/>
  <c r="J93" i="25"/>
  <c r="R93" i="25"/>
  <c r="M93" i="25"/>
  <c r="U93" i="25"/>
  <c r="V93" i="25"/>
  <c r="N93" i="25"/>
  <c r="E93" i="25"/>
  <c r="F93" i="25"/>
  <c r="F56" i="21"/>
  <c r="J56" i="21"/>
  <c r="N56" i="21"/>
  <c r="R56" i="21"/>
  <c r="V56" i="21"/>
  <c r="C56" i="21"/>
  <c r="G56" i="21"/>
  <c r="K56" i="21"/>
  <c r="O56" i="21"/>
  <c r="S56" i="21"/>
  <c r="W56" i="21"/>
  <c r="B56" i="21"/>
  <c r="D56" i="21"/>
  <c r="L56" i="21"/>
  <c r="T56" i="21"/>
  <c r="E56" i="21"/>
  <c r="M56" i="21"/>
  <c r="U56" i="21"/>
  <c r="H56" i="21"/>
  <c r="X56" i="21"/>
  <c r="I56" i="21"/>
  <c r="Y56" i="21"/>
  <c r="P56" i="21"/>
  <c r="Q56" i="21"/>
  <c r="F199" i="28"/>
  <c r="J199" i="28"/>
  <c r="N199" i="28"/>
  <c r="R199" i="28"/>
  <c r="V199" i="28"/>
  <c r="C199" i="28"/>
  <c r="G199" i="28"/>
  <c r="K199" i="28"/>
  <c r="O199" i="28"/>
  <c r="S199" i="28"/>
  <c r="W199" i="28"/>
  <c r="D199" i="28"/>
  <c r="L199" i="28"/>
  <c r="T199" i="28"/>
  <c r="E199" i="28"/>
  <c r="M199" i="28"/>
  <c r="U199" i="28"/>
  <c r="P199" i="28"/>
  <c r="Q199" i="28"/>
  <c r="B199" i="28"/>
  <c r="X199" i="28"/>
  <c r="Y199" i="28"/>
  <c r="H199" i="28"/>
  <c r="I199" i="28"/>
  <c r="D31" i="28"/>
  <c r="H31" i="28"/>
  <c r="L31" i="28"/>
  <c r="P31" i="28"/>
  <c r="T31" i="28"/>
  <c r="X31" i="28"/>
  <c r="E31" i="28"/>
  <c r="I31" i="28"/>
  <c r="M31" i="28"/>
  <c r="Q31" i="28"/>
  <c r="U31" i="28"/>
  <c r="Y31" i="28"/>
  <c r="J31" i="28"/>
  <c r="R31" i="28"/>
  <c r="B31" i="28"/>
  <c r="C31" i="28"/>
  <c r="K31" i="28"/>
  <c r="S31" i="28"/>
  <c r="F31" i="28"/>
  <c r="V31" i="28"/>
  <c r="G31" i="28"/>
  <c r="W31" i="28"/>
  <c r="N31" i="28"/>
  <c r="O31" i="28"/>
  <c r="D128" i="19"/>
  <c r="H128" i="19"/>
  <c r="L128" i="19"/>
  <c r="P128" i="19"/>
  <c r="T128" i="19"/>
  <c r="X128" i="19"/>
  <c r="E128" i="19"/>
  <c r="I128" i="19"/>
  <c r="M128" i="19"/>
  <c r="Q128" i="19"/>
  <c r="U128" i="19"/>
  <c r="Y128" i="19"/>
  <c r="J128" i="19"/>
  <c r="R128" i="19"/>
  <c r="G128" i="19"/>
  <c r="W128" i="19"/>
  <c r="C128" i="19"/>
  <c r="K128" i="19"/>
  <c r="S128" i="19"/>
  <c r="B128" i="19"/>
  <c r="F128" i="19"/>
  <c r="N128" i="19"/>
  <c r="V128" i="19"/>
  <c r="O128" i="19"/>
  <c r="E91" i="21"/>
  <c r="I91" i="21"/>
  <c r="M91" i="21"/>
  <c r="Q91" i="21"/>
  <c r="U91" i="21"/>
  <c r="Y91" i="21"/>
  <c r="B91" i="21"/>
  <c r="F91" i="21"/>
  <c r="J91" i="21"/>
  <c r="N91" i="21"/>
  <c r="R91" i="21"/>
  <c r="V91" i="21"/>
  <c r="G91" i="21"/>
  <c r="O91" i="21"/>
  <c r="W91" i="21"/>
  <c r="H91" i="21"/>
  <c r="P91" i="21"/>
  <c r="X91" i="21"/>
  <c r="C91" i="21"/>
  <c r="S91" i="21"/>
  <c r="D91" i="21"/>
  <c r="T91" i="21"/>
  <c r="K91" i="21"/>
  <c r="L91" i="21"/>
  <c r="F195" i="21"/>
  <c r="J195" i="21"/>
  <c r="N195" i="21"/>
  <c r="R195" i="21"/>
  <c r="V195" i="21"/>
  <c r="C195" i="21"/>
  <c r="G195" i="21"/>
  <c r="K195" i="21"/>
  <c r="O195" i="21"/>
  <c r="S195" i="21"/>
  <c r="W195" i="21"/>
  <c r="B195" i="21"/>
  <c r="D195" i="21"/>
  <c r="L195" i="21"/>
  <c r="T195" i="21"/>
  <c r="E195" i="21"/>
  <c r="M195" i="21"/>
  <c r="U195" i="21"/>
  <c r="P195" i="21"/>
  <c r="H195" i="21"/>
  <c r="Y195" i="21"/>
  <c r="Q195" i="21"/>
  <c r="X195" i="21"/>
  <c r="I195" i="21"/>
  <c r="E233" i="28"/>
  <c r="I233" i="28"/>
  <c r="M233" i="28"/>
  <c r="Q233" i="28"/>
  <c r="U233" i="28"/>
  <c r="Y233" i="28"/>
  <c r="F233" i="28"/>
  <c r="J233" i="28"/>
  <c r="N233" i="28"/>
  <c r="R233" i="28"/>
  <c r="V233" i="28"/>
  <c r="C233" i="28"/>
  <c r="K233" i="28"/>
  <c r="S233" i="28"/>
  <c r="D233" i="28"/>
  <c r="L233" i="28"/>
  <c r="T233" i="28"/>
  <c r="O233" i="28"/>
  <c r="P233" i="28"/>
  <c r="G233" i="28"/>
  <c r="H233" i="28"/>
  <c r="W233" i="28"/>
  <c r="X233" i="28"/>
  <c r="B233" i="28"/>
  <c r="E57" i="25"/>
  <c r="I57" i="25"/>
  <c r="M57" i="25"/>
  <c r="Q57" i="25"/>
  <c r="U57" i="25"/>
  <c r="Y57" i="25"/>
  <c r="B57" i="25"/>
  <c r="F57" i="25"/>
  <c r="J57" i="25"/>
  <c r="N57" i="25"/>
  <c r="R57" i="25"/>
  <c r="V57" i="25"/>
  <c r="C57" i="25"/>
  <c r="K57" i="25"/>
  <c r="S57" i="25"/>
  <c r="G57" i="25"/>
  <c r="O57" i="25"/>
  <c r="P57" i="25"/>
  <c r="D57" i="25"/>
  <c r="L57" i="25"/>
  <c r="T57" i="25"/>
  <c r="W57" i="25"/>
  <c r="H57" i="25"/>
  <c r="X57" i="25"/>
  <c r="C161" i="21"/>
  <c r="G161" i="21"/>
  <c r="K161" i="21"/>
  <c r="O161" i="21"/>
  <c r="S161" i="21"/>
  <c r="W161" i="21"/>
  <c r="D161" i="21"/>
  <c r="H161" i="21"/>
  <c r="L161" i="21"/>
  <c r="P161" i="21"/>
  <c r="T161" i="21"/>
  <c r="X161" i="21"/>
  <c r="E161" i="21"/>
  <c r="M161" i="21"/>
  <c r="U161" i="21"/>
  <c r="B161" i="21"/>
  <c r="F161" i="21"/>
  <c r="N161" i="21"/>
  <c r="V161" i="21"/>
  <c r="Q161" i="21"/>
  <c r="I161" i="21"/>
  <c r="R161" i="21"/>
  <c r="Y161" i="21"/>
  <c r="J161" i="21"/>
  <c r="E22" i="19"/>
  <c r="I22" i="19"/>
  <c r="M22" i="19"/>
  <c r="Q22" i="19"/>
  <c r="U22" i="19"/>
  <c r="Y22" i="19"/>
  <c r="C22" i="19"/>
  <c r="K22" i="19"/>
  <c r="S22" i="19"/>
  <c r="D22" i="19"/>
  <c r="H22" i="19"/>
  <c r="T22" i="19"/>
  <c r="F22" i="19"/>
  <c r="J22" i="19"/>
  <c r="N22" i="19"/>
  <c r="R22" i="19"/>
  <c r="V22" i="19"/>
  <c r="G22" i="19"/>
  <c r="O22" i="19"/>
  <c r="W22" i="19"/>
  <c r="B22" i="19"/>
  <c r="L22" i="19"/>
  <c r="P22" i="19"/>
  <c r="X22" i="19"/>
  <c r="D126" i="21"/>
  <c r="H126" i="21"/>
  <c r="L126" i="21"/>
  <c r="P126" i="21"/>
  <c r="T126" i="21"/>
  <c r="X126" i="21"/>
  <c r="E126" i="21"/>
  <c r="I126" i="21"/>
  <c r="M126" i="21"/>
  <c r="Q126" i="21"/>
  <c r="U126" i="21"/>
  <c r="Y126" i="21"/>
  <c r="F126" i="21"/>
  <c r="N126" i="21"/>
  <c r="V126" i="21"/>
  <c r="G126" i="21"/>
  <c r="O126" i="21"/>
  <c r="W126" i="21"/>
  <c r="B126" i="21"/>
  <c r="R126" i="21"/>
  <c r="J126" i="21"/>
  <c r="K126" i="21"/>
  <c r="C126" i="21"/>
  <c r="S126" i="21"/>
  <c r="C129" i="28"/>
  <c r="G129" i="28"/>
  <c r="K129" i="28"/>
  <c r="O129" i="28"/>
  <c r="S129" i="28"/>
  <c r="W129" i="28"/>
  <c r="D129" i="28"/>
  <c r="H129" i="28"/>
  <c r="L129" i="28"/>
  <c r="P129" i="28"/>
  <c r="T129" i="28"/>
  <c r="X129" i="28"/>
  <c r="E129" i="28"/>
  <c r="M129" i="28"/>
  <c r="U129" i="28"/>
  <c r="B129" i="28"/>
  <c r="F129" i="28"/>
  <c r="N129" i="28"/>
  <c r="V129" i="28"/>
  <c r="Q129" i="28"/>
  <c r="R129" i="28"/>
  <c r="Y129" i="28"/>
  <c r="I129" i="28"/>
  <c r="J129" i="28"/>
  <c r="D59" i="28"/>
  <c r="H59" i="28"/>
  <c r="L59" i="28"/>
  <c r="P59" i="28"/>
  <c r="T59" i="28"/>
  <c r="X59" i="28"/>
  <c r="E59" i="28"/>
  <c r="I59" i="28"/>
  <c r="M59" i="28"/>
  <c r="Q59" i="28"/>
  <c r="U59" i="28"/>
  <c r="Y59" i="28"/>
  <c r="B59" i="28"/>
  <c r="J59" i="28"/>
  <c r="R59" i="28"/>
  <c r="C59" i="28"/>
  <c r="K59" i="28"/>
  <c r="S59" i="28"/>
  <c r="F59" i="28"/>
  <c r="V59" i="28"/>
  <c r="G59" i="28"/>
  <c r="W59" i="28"/>
  <c r="N59" i="28"/>
  <c r="O59" i="28"/>
  <c r="D93" i="19"/>
  <c r="H93" i="19"/>
  <c r="L93" i="19"/>
  <c r="P93" i="19"/>
  <c r="T93" i="19"/>
  <c r="X93" i="19"/>
  <c r="F93" i="19"/>
  <c r="N93" i="19"/>
  <c r="V93" i="19"/>
  <c r="W93" i="19"/>
  <c r="E93" i="19"/>
  <c r="I93" i="19"/>
  <c r="M93" i="19"/>
  <c r="Q93" i="19"/>
  <c r="U93" i="19"/>
  <c r="Y93" i="19"/>
  <c r="B93" i="19"/>
  <c r="J93" i="19"/>
  <c r="R93" i="19"/>
  <c r="C93" i="19"/>
  <c r="G93" i="19"/>
  <c r="K93" i="19"/>
  <c r="O93" i="19"/>
  <c r="S93" i="19"/>
  <c r="F128" i="25"/>
  <c r="J128" i="25"/>
  <c r="N128" i="25"/>
  <c r="R128" i="25"/>
  <c r="V128" i="25"/>
  <c r="C128" i="25"/>
  <c r="G128" i="25"/>
  <c r="K128" i="25"/>
  <c r="O128" i="25"/>
  <c r="S128" i="25"/>
  <c r="W128" i="25"/>
  <c r="B128" i="25"/>
  <c r="H128" i="25"/>
  <c r="P128" i="25"/>
  <c r="X128" i="25"/>
  <c r="I128" i="25"/>
  <c r="Q128" i="25"/>
  <c r="Y128" i="25"/>
  <c r="L128" i="25"/>
  <c r="D128" i="25"/>
  <c r="E128" i="25"/>
  <c r="M128" i="25"/>
  <c r="T128" i="25"/>
  <c r="U128" i="25"/>
  <c r="A32" i="28"/>
  <c r="F264" i="21"/>
  <c r="J264" i="21"/>
  <c r="N264" i="21"/>
  <c r="R264" i="21"/>
  <c r="V264" i="21"/>
  <c r="D264" i="21"/>
  <c r="I264" i="21"/>
  <c r="O264" i="21"/>
  <c r="T264" i="21"/>
  <c r="Y264" i="21"/>
  <c r="G264" i="21"/>
  <c r="L264" i="21"/>
  <c r="Q264" i="21"/>
  <c r="W264" i="21"/>
  <c r="C264" i="21"/>
  <c r="M264" i="21"/>
  <c r="X264" i="21"/>
  <c r="H264" i="21"/>
  <c r="S264" i="21"/>
  <c r="B264" i="21"/>
  <c r="K264" i="21"/>
  <c r="P264" i="21"/>
  <c r="E264" i="21"/>
  <c r="U264" i="21"/>
  <c r="E404" i="28"/>
  <c r="I404" i="28"/>
  <c r="M404" i="28"/>
  <c r="Q404" i="28"/>
  <c r="U404" i="28"/>
  <c r="Y404" i="28"/>
  <c r="G404" i="28"/>
  <c r="L404" i="28"/>
  <c r="R404" i="28"/>
  <c r="W404" i="28"/>
  <c r="B404" i="28"/>
  <c r="D404" i="28"/>
  <c r="K404" i="28"/>
  <c r="S404" i="28"/>
  <c r="H404" i="28"/>
  <c r="O404" i="28"/>
  <c r="V404" i="28"/>
  <c r="C404" i="28"/>
  <c r="P404" i="28"/>
  <c r="F404" i="28"/>
  <c r="T404" i="28"/>
  <c r="J404" i="28"/>
  <c r="X404" i="28"/>
  <c r="N404" i="28"/>
  <c r="F370" i="28"/>
  <c r="J370" i="28"/>
  <c r="N370" i="28"/>
  <c r="R370" i="28"/>
  <c r="V370" i="28"/>
  <c r="D370" i="28"/>
  <c r="I370" i="28"/>
  <c r="O370" i="28"/>
  <c r="T370" i="28"/>
  <c r="Y370" i="28"/>
  <c r="B370" i="28"/>
  <c r="G370" i="28"/>
  <c r="L370" i="28"/>
  <c r="Q370" i="28"/>
  <c r="W370" i="28"/>
  <c r="H370" i="28"/>
  <c r="S370" i="28"/>
  <c r="K370" i="28"/>
  <c r="U370" i="28"/>
  <c r="C370" i="28"/>
  <c r="M370" i="28"/>
  <c r="X370" i="28"/>
  <c r="E370" i="28"/>
  <c r="P370" i="28"/>
  <c r="F438" i="28"/>
  <c r="J438" i="28"/>
  <c r="N438" i="28"/>
  <c r="R438" i="28"/>
  <c r="V438" i="28"/>
  <c r="D438" i="28"/>
  <c r="H438" i="28"/>
  <c r="L438" i="28"/>
  <c r="P438" i="28"/>
  <c r="T438" i="28"/>
  <c r="X438" i="28"/>
  <c r="E438" i="28"/>
  <c r="M438" i="28"/>
  <c r="U438" i="28"/>
  <c r="G438" i="28"/>
  <c r="Q438" i="28"/>
  <c r="K438" i="28"/>
  <c r="W438" i="28"/>
  <c r="B438" i="28"/>
  <c r="O438" i="28"/>
  <c r="S438" i="28"/>
  <c r="C438" i="28"/>
  <c r="Y438" i="28"/>
  <c r="I438" i="28"/>
  <c r="F333" i="21"/>
  <c r="J333" i="21"/>
  <c r="N333" i="21"/>
  <c r="R333" i="21"/>
  <c r="V333" i="21"/>
  <c r="D333" i="21"/>
  <c r="I333" i="21"/>
  <c r="O333" i="21"/>
  <c r="T333" i="21"/>
  <c r="Y333" i="21"/>
  <c r="G333" i="21"/>
  <c r="L333" i="21"/>
  <c r="Q333" i="21"/>
  <c r="W333" i="21"/>
  <c r="C333" i="21"/>
  <c r="M333" i="21"/>
  <c r="X333" i="21"/>
  <c r="B333" i="21"/>
  <c r="H333" i="21"/>
  <c r="S333" i="21"/>
  <c r="U333" i="21"/>
  <c r="K333" i="21"/>
  <c r="P333" i="21"/>
  <c r="E333" i="21"/>
  <c r="C230" i="21"/>
  <c r="G230" i="21"/>
  <c r="K230" i="21"/>
  <c r="O230" i="21"/>
  <c r="S230" i="21"/>
  <c r="W230" i="21"/>
  <c r="B230" i="21"/>
  <c r="E230" i="21"/>
  <c r="I230" i="21"/>
  <c r="M230" i="21"/>
  <c r="Q230" i="21"/>
  <c r="U230" i="21"/>
  <c r="Y230" i="21"/>
  <c r="F230" i="21"/>
  <c r="N230" i="21"/>
  <c r="V230" i="21"/>
  <c r="J230" i="21"/>
  <c r="R230" i="21"/>
  <c r="L230" i="21"/>
  <c r="D230" i="21"/>
  <c r="X230" i="21"/>
  <c r="P230" i="21"/>
  <c r="T230" i="21"/>
  <c r="H230" i="21"/>
  <c r="E267" i="28"/>
  <c r="I267" i="28"/>
  <c r="M267" i="28"/>
  <c r="Q267" i="28"/>
  <c r="U267" i="28"/>
  <c r="Y267" i="28"/>
  <c r="B267" i="28"/>
  <c r="G267" i="28"/>
  <c r="L267" i="28"/>
  <c r="R267" i="28"/>
  <c r="W267" i="28"/>
  <c r="D267" i="28"/>
  <c r="J267" i="28"/>
  <c r="O267" i="28"/>
  <c r="T267" i="28"/>
  <c r="K267" i="28"/>
  <c r="V267" i="28"/>
  <c r="N267" i="28"/>
  <c r="F267" i="28"/>
  <c r="P267" i="28"/>
  <c r="H267" i="28"/>
  <c r="S267" i="28"/>
  <c r="C267" i="28"/>
  <c r="X267" i="28"/>
  <c r="C336" i="28"/>
  <c r="G336" i="28"/>
  <c r="K336" i="28"/>
  <c r="O336" i="28"/>
  <c r="S336" i="28"/>
  <c r="W336" i="28"/>
  <c r="E336" i="28"/>
  <c r="J336" i="28"/>
  <c r="P336" i="28"/>
  <c r="U336" i="28"/>
  <c r="H336" i="28"/>
  <c r="M336" i="28"/>
  <c r="R336" i="28"/>
  <c r="X336" i="28"/>
  <c r="I336" i="28"/>
  <c r="T336" i="28"/>
  <c r="B336" i="28"/>
  <c r="L336" i="28"/>
  <c r="V336" i="28"/>
  <c r="D336" i="28"/>
  <c r="N336" i="28"/>
  <c r="Y336" i="28"/>
  <c r="F336" i="28"/>
  <c r="Q336" i="28"/>
  <c r="D301" i="28"/>
  <c r="H301" i="28"/>
  <c r="L301" i="28"/>
  <c r="P301" i="28"/>
  <c r="T301" i="28"/>
  <c r="X301" i="28"/>
  <c r="F301" i="28"/>
  <c r="K301" i="28"/>
  <c r="Q301" i="28"/>
  <c r="V301" i="28"/>
  <c r="C301" i="28"/>
  <c r="I301" i="28"/>
  <c r="N301" i="28"/>
  <c r="S301" i="28"/>
  <c r="Y301" i="28"/>
  <c r="B301" i="28"/>
  <c r="J301" i="28"/>
  <c r="U301" i="28"/>
  <c r="M301" i="28"/>
  <c r="W301" i="28"/>
  <c r="E301" i="28"/>
  <c r="O301" i="28"/>
  <c r="G301" i="28"/>
  <c r="R301" i="28"/>
  <c r="D367" i="21"/>
  <c r="H367" i="21"/>
  <c r="L367" i="21"/>
  <c r="P367" i="21"/>
  <c r="T367" i="21"/>
  <c r="X367" i="21"/>
  <c r="F367" i="21"/>
  <c r="J367" i="21"/>
  <c r="N367" i="21"/>
  <c r="R367" i="21"/>
  <c r="V367" i="21"/>
  <c r="G367" i="21"/>
  <c r="O367" i="21"/>
  <c r="W367" i="21"/>
  <c r="C367" i="21"/>
  <c r="K367" i="21"/>
  <c r="S367" i="21"/>
  <c r="M367" i="21"/>
  <c r="E367" i="21"/>
  <c r="U367" i="21"/>
  <c r="I367" i="21"/>
  <c r="Y367" i="21"/>
  <c r="B367" i="21"/>
  <c r="Q367" i="21"/>
  <c r="C299" i="21"/>
  <c r="G299" i="21"/>
  <c r="K299" i="21"/>
  <c r="O299" i="21"/>
  <c r="S299" i="21"/>
  <c r="W299" i="21"/>
  <c r="F299" i="21"/>
  <c r="L299" i="21"/>
  <c r="Q299" i="21"/>
  <c r="V299" i="21"/>
  <c r="B299" i="21"/>
  <c r="D299" i="21"/>
  <c r="I299" i="21"/>
  <c r="N299" i="21"/>
  <c r="T299" i="21"/>
  <c r="Y299" i="21"/>
  <c r="E299" i="21"/>
  <c r="P299" i="21"/>
  <c r="J299" i="21"/>
  <c r="U299" i="21"/>
  <c r="X299" i="21"/>
  <c r="M299" i="21"/>
  <c r="H299" i="21"/>
  <c r="R299" i="21"/>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C57" i="21" l="1"/>
  <c r="G57" i="21"/>
  <c r="K57" i="21"/>
  <c r="O57" i="21"/>
  <c r="S57" i="21"/>
  <c r="W57" i="21"/>
  <c r="D57" i="21"/>
  <c r="H57" i="21"/>
  <c r="L57" i="21"/>
  <c r="P57" i="21"/>
  <c r="T57" i="21"/>
  <c r="X57" i="21"/>
  <c r="E57" i="21"/>
  <c r="M57" i="21"/>
  <c r="U57" i="21"/>
  <c r="F57" i="21"/>
  <c r="N57" i="21"/>
  <c r="V57" i="21"/>
  <c r="B57" i="21"/>
  <c r="Q57" i="21"/>
  <c r="R57" i="21"/>
  <c r="Y57" i="21"/>
  <c r="J57" i="21"/>
  <c r="I57" i="21"/>
  <c r="E94" i="19"/>
  <c r="I94" i="19"/>
  <c r="M94" i="19"/>
  <c r="Q94" i="19"/>
  <c r="U94" i="19"/>
  <c r="Y94" i="19"/>
  <c r="G94" i="19"/>
  <c r="K94" i="19"/>
  <c r="S94" i="19"/>
  <c r="X94" i="19"/>
  <c r="F94" i="19"/>
  <c r="J94" i="19"/>
  <c r="N94" i="19"/>
  <c r="R94" i="19"/>
  <c r="V94" i="19"/>
  <c r="C94" i="19"/>
  <c r="O94" i="19"/>
  <c r="W94" i="19"/>
  <c r="B94" i="19"/>
  <c r="D94" i="19"/>
  <c r="H94" i="19"/>
  <c r="L94" i="19"/>
  <c r="P94" i="19"/>
  <c r="T94" i="19"/>
  <c r="A130" i="25"/>
  <c r="C129" i="25"/>
  <c r="G129" i="25"/>
  <c r="K129" i="25"/>
  <c r="O129" i="25"/>
  <c r="S129" i="25"/>
  <c r="W129" i="25"/>
  <c r="D129" i="25"/>
  <c r="H129" i="25"/>
  <c r="L129" i="25"/>
  <c r="P129" i="25"/>
  <c r="T129" i="25"/>
  <c r="X129" i="25"/>
  <c r="I129" i="25"/>
  <c r="Q129" i="25"/>
  <c r="Y129" i="25"/>
  <c r="J129" i="25"/>
  <c r="R129" i="25"/>
  <c r="E129" i="25"/>
  <c r="U129" i="25"/>
  <c r="B129" i="25"/>
  <c r="N129" i="25"/>
  <c r="F129" i="25"/>
  <c r="V129" i="25"/>
  <c r="M129" i="25"/>
  <c r="D162" i="21"/>
  <c r="H162" i="21"/>
  <c r="L162" i="21"/>
  <c r="P162" i="21"/>
  <c r="T162" i="21"/>
  <c r="X162" i="21"/>
  <c r="E162" i="21"/>
  <c r="I162" i="21"/>
  <c r="M162" i="21"/>
  <c r="Q162" i="21"/>
  <c r="U162" i="21"/>
  <c r="Y162" i="21"/>
  <c r="F162" i="21"/>
  <c r="N162" i="21"/>
  <c r="V162" i="21"/>
  <c r="G162" i="21"/>
  <c r="O162" i="21"/>
  <c r="W162" i="21"/>
  <c r="B162" i="21"/>
  <c r="J162" i="21"/>
  <c r="R162" i="21"/>
  <c r="C162" i="21"/>
  <c r="K162" i="21"/>
  <c r="S162" i="21"/>
  <c r="E32" i="28"/>
  <c r="I32" i="28"/>
  <c r="M32" i="28"/>
  <c r="Q32" i="28"/>
  <c r="U32" i="28"/>
  <c r="Y32" i="28"/>
  <c r="F32" i="28"/>
  <c r="J32" i="28"/>
  <c r="N32" i="28"/>
  <c r="R32" i="28"/>
  <c r="V32" i="28"/>
  <c r="C32" i="28"/>
  <c r="K32" i="28"/>
  <c r="S32" i="28"/>
  <c r="D32" i="28"/>
  <c r="L32" i="28"/>
  <c r="T32" i="28"/>
  <c r="B32" i="28"/>
  <c r="O32" i="28"/>
  <c r="P32" i="28"/>
  <c r="G32" i="28"/>
  <c r="H32" i="28"/>
  <c r="X32" i="28"/>
  <c r="W32" i="28"/>
  <c r="F23" i="19"/>
  <c r="J23" i="19"/>
  <c r="N23" i="19"/>
  <c r="R23" i="19"/>
  <c r="V23" i="19"/>
  <c r="D23" i="19"/>
  <c r="L23" i="19"/>
  <c r="T23" i="19"/>
  <c r="E23" i="19"/>
  <c r="I23" i="19"/>
  <c r="Q23" i="19"/>
  <c r="U23" i="19"/>
  <c r="C23" i="19"/>
  <c r="G23" i="19"/>
  <c r="K23" i="19"/>
  <c r="O23" i="19"/>
  <c r="S23" i="19"/>
  <c r="W23" i="19"/>
  <c r="H23" i="19"/>
  <c r="P23" i="19"/>
  <c r="X23" i="19"/>
  <c r="M23" i="19"/>
  <c r="Y23" i="19"/>
  <c r="B23" i="19"/>
  <c r="D165" i="28"/>
  <c r="H165" i="28"/>
  <c r="L165" i="28"/>
  <c r="P165" i="28"/>
  <c r="T165" i="28"/>
  <c r="X165" i="28"/>
  <c r="E165" i="28"/>
  <c r="I165" i="28"/>
  <c r="M165" i="28"/>
  <c r="Q165" i="28"/>
  <c r="U165" i="28"/>
  <c r="Y165" i="28"/>
  <c r="B165" i="28"/>
  <c r="J165" i="28"/>
  <c r="R165" i="28"/>
  <c r="C165" i="28"/>
  <c r="K165" i="28"/>
  <c r="S165" i="28"/>
  <c r="F165" i="28"/>
  <c r="V165" i="28"/>
  <c r="G165" i="28"/>
  <c r="W165" i="28"/>
  <c r="N165" i="28"/>
  <c r="O165" i="28"/>
  <c r="E127" i="21"/>
  <c r="I127" i="21"/>
  <c r="M127" i="21"/>
  <c r="Q127" i="21"/>
  <c r="U127" i="21"/>
  <c r="Y127" i="21"/>
  <c r="B127" i="21"/>
  <c r="F127" i="21"/>
  <c r="J127" i="21"/>
  <c r="N127" i="21"/>
  <c r="R127" i="21"/>
  <c r="V127" i="21"/>
  <c r="G127" i="21"/>
  <c r="O127" i="21"/>
  <c r="W127" i="21"/>
  <c r="H127" i="21"/>
  <c r="P127" i="21"/>
  <c r="X127" i="21"/>
  <c r="K127" i="21"/>
  <c r="T127" i="21"/>
  <c r="L127" i="21"/>
  <c r="C127" i="21"/>
  <c r="S127" i="21"/>
  <c r="D127" i="21"/>
  <c r="D94" i="25"/>
  <c r="H94" i="25"/>
  <c r="L94" i="25"/>
  <c r="P94" i="25"/>
  <c r="E94" i="25"/>
  <c r="I94" i="25"/>
  <c r="M94" i="25"/>
  <c r="Q94" i="25"/>
  <c r="J94" i="25"/>
  <c r="R94" i="25"/>
  <c r="V94" i="25"/>
  <c r="C94" i="25"/>
  <c r="K94" i="25"/>
  <c r="S94" i="25"/>
  <c r="W94" i="25"/>
  <c r="B94" i="25"/>
  <c r="F94" i="25"/>
  <c r="T94" i="25"/>
  <c r="X94" i="25"/>
  <c r="O94" i="25"/>
  <c r="Y94" i="25"/>
  <c r="G94" i="25"/>
  <c r="U94" i="25"/>
  <c r="N94" i="25"/>
  <c r="C196" i="21"/>
  <c r="G196" i="21"/>
  <c r="K196" i="21"/>
  <c r="O196" i="21"/>
  <c r="S196" i="21"/>
  <c r="W196" i="21"/>
  <c r="D196" i="21"/>
  <c r="H196" i="21"/>
  <c r="L196" i="21"/>
  <c r="P196" i="21"/>
  <c r="T196" i="21"/>
  <c r="X196" i="21"/>
  <c r="E196" i="21"/>
  <c r="M196" i="21"/>
  <c r="U196" i="21"/>
  <c r="B196" i="21"/>
  <c r="F196" i="21"/>
  <c r="N196" i="21"/>
  <c r="V196" i="21"/>
  <c r="I196" i="21"/>
  <c r="Y196" i="21"/>
  <c r="Q196" i="21"/>
  <c r="J196" i="21"/>
  <c r="R196" i="21"/>
  <c r="C200" i="28"/>
  <c r="G200" i="28"/>
  <c r="K200" i="28"/>
  <c r="O200" i="28"/>
  <c r="S200" i="28"/>
  <c r="W200" i="28"/>
  <c r="D200" i="28"/>
  <c r="H200" i="28"/>
  <c r="L200" i="28"/>
  <c r="P200" i="28"/>
  <c r="T200" i="28"/>
  <c r="X200" i="28"/>
  <c r="E200" i="28"/>
  <c r="M200" i="28"/>
  <c r="U200" i="28"/>
  <c r="F200" i="28"/>
  <c r="N200" i="28"/>
  <c r="V200" i="28"/>
  <c r="I200" i="28"/>
  <c r="Y200" i="28"/>
  <c r="J200" i="28"/>
  <c r="Q200" i="28"/>
  <c r="R200" i="28"/>
  <c r="B200" i="28"/>
  <c r="E129" i="19"/>
  <c r="I129" i="19"/>
  <c r="M129" i="19"/>
  <c r="Q129" i="19"/>
  <c r="U129" i="19"/>
  <c r="Y129" i="19"/>
  <c r="B129" i="19"/>
  <c r="F129" i="19"/>
  <c r="J129" i="19"/>
  <c r="N129" i="19"/>
  <c r="R129" i="19"/>
  <c r="V129" i="19"/>
  <c r="C129" i="19"/>
  <c r="K129" i="19"/>
  <c r="S129" i="19"/>
  <c r="O129" i="19"/>
  <c r="P129" i="19"/>
  <c r="D129" i="19"/>
  <c r="L129" i="19"/>
  <c r="T129" i="19"/>
  <c r="G129" i="19"/>
  <c r="W129" i="19"/>
  <c r="H129" i="19"/>
  <c r="X129" i="19"/>
  <c r="F22" i="25"/>
  <c r="J22" i="25"/>
  <c r="N22" i="25"/>
  <c r="R22" i="25"/>
  <c r="V22" i="25"/>
  <c r="C22" i="25"/>
  <c r="G22" i="25"/>
  <c r="K22" i="25"/>
  <c r="O22" i="25"/>
  <c r="S22" i="25"/>
  <c r="W22" i="25"/>
  <c r="B22" i="25"/>
  <c r="D22" i="25"/>
  <c r="L22" i="25"/>
  <c r="T22" i="25"/>
  <c r="P22" i="25"/>
  <c r="Q22" i="25"/>
  <c r="E22" i="25"/>
  <c r="M22" i="25"/>
  <c r="U22" i="25"/>
  <c r="H22" i="25"/>
  <c r="X22" i="25"/>
  <c r="I22" i="25"/>
  <c r="Y22" i="25"/>
  <c r="F234" i="28"/>
  <c r="J234" i="28"/>
  <c r="N234" i="28"/>
  <c r="R234" i="28"/>
  <c r="V234" i="28"/>
  <c r="C234" i="28"/>
  <c r="G234" i="28"/>
  <c r="K234" i="28"/>
  <c r="O234" i="28"/>
  <c r="S234" i="28"/>
  <c r="W234" i="28"/>
  <c r="D234" i="28"/>
  <c r="L234" i="28"/>
  <c r="T234" i="28"/>
  <c r="E234" i="28"/>
  <c r="M234" i="28"/>
  <c r="U234" i="28"/>
  <c r="H234" i="28"/>
  <c r="X234" i="28"/>
  <c r="I234" i="28"/>
  <c r="Y234" i="28"/>
  <c r="P234" i="28"/>
  <c r="Q234" i="28"/>
  <c r="B234" i="28"/>
  <c r="E60" i="28"/>
  <c r="I60" i="28"/>
  <c r="M60" i="28"/>
  <c r="Q60" i="28"/>
  <c r="U60" i="28"/>
  <c r="Y60" i="28"/>
  <c r="F60" i="28"/>
  <c r="J60" i="28"/>
  <c r="N60" i="28"/>
  <c r="R60" i="28"/>
  <c r="V60" i="28"/>
  <c r="C60" i="28"/>
  <c r="K60" i="28"/>
  <c r="S60" i="28"/>
  <c r="B60" i="28"/>
  <c r="D60" i="28"/>
  <c r="L60" i="28"/>
  <c r="T60" i="28"/>
  <c r="O60" i="28"/>
  <c r="P60" i="28"/>
  <c r="G60" i="28"/>
  <c r="H60" i="28"/>
  <c r="W60" i="28"/>
  <c r="X60" i="28"/>
  <c r="F58" i="25"/>
  <c r="J58" i="25"/>
  <c r="N58" i="25"/>
  <c r="R58" i="25"/>
  <c r="V58" i="25"/>
  <c r="C58" i="25"/>
  <c r="G58" i="25"/>
  <c r="K58" i="25"/>
  <c r="O58" i="25"/>
  <c r="S58" i="25"/>
  <c r="W58" i="25"/>
  <c r="B58" i="25"/>
  <c r="D58" i="25"/>
  <c r="L58" i="25"/>
  <c r="T58" i="25"/>
  <c r="H58" i="25"/>
  <c r="P58" i="25"/>
  <c r="I58" i="25"/>
  <c r="Y58" i="25"/>
  <c r="E58" i="25"/>
  <c r="M58" i="25"/>
  <c r="U58" i="25"/>
  <c r="X58" i="25"/>
  <c r="Q58" i="25"/>
  <c r="F92" i="21"/>
  <c r="J92" i="21"/>
  <c r="N92" i="21"/>
  <c r="R92" i="21"/>
  <c r="V92" i="21"/>
  <c r="C92" i="21"/>
  <c r="G92" i="21"/>
  <c r="K92" i="21"/>
  <c r="O92" i="21"/>
  <c r="S92" i="21"/>
  <c r="W92" i="21"/>
  <c r="B92" i="21"/>
  <c r="H92" i="21"/>
  <c r="P92" i="21"/>
  <c r="X92" i="21"/>
  <c r="I92" i="21"/>
  <c r="Q92" i="21"/>
  <c r="Y92" i="21"/>
  <c r="L92" i="21"/>
  <c r="D92" i="21"/>
  <c r="E92" i="21"/>
  <c r="M92" i="21"/>
  <c r="T92" i="21"/>
  <c r="U92" i="21"/>
  <c r="F59" i="19"/>
  <c r="J59" i="19"/>
  <c r="N59" i="19"/>
  <c r="R59" i="19"/>
  <c r="V59" i="19"/>
  <c r="D59" i="19"/>
  <c r="L59" i="19"/>
  <c r="T59" i="19"/>
  <c r="I59" i="19"/>
  <c r="Q59" i="19"/>
  <c r="U59" i="19"/>
  <c r="B59" i="19"/>
  <c r="C59" i="19"/>
  <c r="G59" i="19"/>
  <c r="K59" i="19"/>
  <c r="O59" i="19"/>
  <c r="S59" i="19"/>
  <c r="W59" i="19"/>
  <c r="H59" i="19"/>
  <c r="P59" i="19"/>
  <c r="X59" i="19"/>
  <c r="E59" i="19"/>
  <c r="M59" i="19"/>
  <c r="Y59" i="19"/>
  <c r="D130" i="28"/>
  <c r="H130" i="28"/>
  <c r="L130" i="28"/>
  <c r="P130" i="28"/>
  <c r="T130" i="28"/>
  <c r="X130" i="28"/>
  <c r="E130" i="28"/>
  <c r="I130" i="28"/>
  <c r="M130" i="28"/>
  <c r="Q130" i="28"/>
  <c r="U130" i="28"/>
  <c r="Y130" i="28"/>
  <c r="F130" i="28"/>
  <c r="N130" i="28"/>
  <c r="V130" i="28"/>
  <c r="G130" i="28"/>
  <c r="O130" i="28"/>
  <c r="W130" i="28"/>
  <c r="B130" i="28"/>
  <c r="J130" i="28"/>
  <c r="K130" i="28"/>
  <c r="C130" i="28"/>
  <c r="S130" i="28"/>
  <c r="R130" i="28"/>
  <c r="F95" i="28"/>
  <c r="J95" i="28"/>
  <c r="N95" i="28"/>
  <c r="R95" i="28"/>
  <c r="V95" i="28"/>
  <c r="G95" i="28"/>
  <c r="L95" i="28"/>
  <c r="Q95" i="28"/>
  <c r="W95" i="28"/>
  <c r="C95" i="28"/>
  <c r="H95" i="28"/>
  <c r="M95" i="28"/>
  <c r="S95" i="28"/>
  <c r="X95" i="28"/>
  <c r="B95" i="28"/>
  <c r="I95" i="28"/>
  <c r="T95" i="28"/>
  <c r="K95" i="28"/>
  <c r="U95" i="28"/>
  <c r="O95" i="28"/>
  <c r="P95" i="28"/>
  <c r="Y95" i="28"/>
  <c r="D95" i="28"/>
  <c r="E95" i="28"/>
  <c r="F24" i="21"/>
  <c r="J24" i="21"/>
  <c r="N24" i="21"/>
  <c r="R24" i="21"/>
  <c r="V24" i="21"/>
  <c r="C24" i="21"/>
  <c r="G24" i="21"/>
  <c r="K24" i="21"/>
  <c r="O24" i="21"/>
  <c r="S24" i="21"/>
  <c r="W24" i="21"/>
  <c r="B24" i="21"/>
  <c r="H24" i="21"/>
  <c r="P24" i="21"/>
  <c r="X24" i="21"/>
  <c r="I24" i="21"/>
  <c r="Q24" i="21"/>
  <c r="Y24" i="21"/>
  <c r="D24" i="21"/>
  <c r="T24" i="21"/>
  <c r="E24" i="21"/>
  <c r="U24" i="21"/>
  <c r="M24" i="21"/>
  <c r="L24" i="21"/>
  <c r="A33" i="28"/>
  <c r="D337" i="28"/>
  <c r="H337" i="28"/>
  <c r="L337" i="28"/>
  <c r="P337" i="28"/>
  <c r="T337" i="28"/>
  <c r="X337" i="28"/>
  <c r="C337" i="28"/>
  <c r="I337" i="28"/>
  <c r="N337" i="28"/>
  <c r="S337" i="28"/>
  <c r="Y337" i="28"/>
  <c r="B337" i="28"/>
  <c r="F337" i="28"/>
  <c r="K337" i="28"/>
  <c r="Q337" i="28"/>
  <c r="V337" i="28"/>
  <c r="G337" i="28"/>
  <c r="R337" i="28"/>
  <c r="J337" i="28"/>
  <c r="U337" i="28"/>
  <c r="M337" i="28"/>
  <c r="W337" i="28"/>
  <c r="E337" i="28"/>
  <c r="O337" i="28"/>
  <c r="C439" i="28"/>
  <c r="G439" i="28"/>
  <c r="K439" i="28"/>
  <c r="O439" i="28"/>
  <c r="S439" i="28"/>
  <c r="W439" i="28"/>
  <c r="E439" i="28"/>
  <c r="I439" i="28"/>
  <c r="M439" i="28"/>
  <c r="Q439" i="28"/>
  <c r="U439" i="28"/>
  <c r="Y439" i="28"/>
  <c r="B439" i="28"/>
  <c r="F439" i="28"/>
  <c r="N439" i="28"/>
  <c r="V439" i="28"/>
  <c r="D439" i="28"/>
  <c r="P439" i="28"/>
  <c r="J439" i="28"/>
  <c r="T439" i="28"/>
  <c r="L439" i="28"/>
  <c r="R439" i="28"/>
  <c r="X439" i="28"/>
  <c r="H439" i="28"/>
  <c r="E368" i="21"/>
  <c r="I368" i="21"/>
  <c r="M368" i="21"/>
  <c r="Q368" i="21"/>
  <c r="U368" i="21"/>
  <c r="Y368" i="21"/>
  <c r="C368" i="21"/>
  <c r="G368" i="21"/>
  <c r="K368" i="21"/>
  <c r="O368" i="21"/>
  <c r="S368" i="21"/>
  <c r="W368" i="21"/>
  <c r="H368" i="21"/>
  <c r="P368" i="21"/>
  <c r="X368" i="21"/>
  <c r="D368" i="21"/>
  <c r="L368" i="21"/>
  <c r="T368" i="21"/>
  <c r="F368" i="21"/>
  <c r="V368" i="21"/>
  <c r="N368" i="21"/>
  <c r="R368" i="21"/>
  <c r="B368" i="21"/>
  <c r="J368" i="21"/>
  <c r="C265" i="21"/>
  <c r="G265" i="21"/>
  <c r="K265" i="21"/>
  <c r="O265" i="21"/>
  <c r="S265" i="21"/>
  <c r="W265" i="21"/>
  <c r="H265" i="21"/>
  <c r="M265" i="21"/>
  <c r="R265" i="21"/>
  <c r="X265" i="21"/>
  <c r="B265" i="21"/>
  <c r="E265" i="21"/>
  <c r="J265" i="21"/>
  <c r="P265" i="21"/>
  <c r="U265" i="21"/>
  <c r="L265" i="21"/>
  <c r="V265" i="21"/>
  <c r="F265" i="21"/>
  <c r="Q265" i="21"/>
  <c r="I265" i="21"/>
  <c r="T265" i="21"/>
  <c r="D265" i="21"/>
  <c r="N265" i="21"/>
  <c r="Y265" i="21"/>
  <c r="F268" i="28"/>
  <c r="J268" i="28"/>
  <c r="N268" i="28"/>
  <c r="R268" i="28"/>
  <c r="V268" i="28"/>
  <c r="E268" i="28"/>
  <c r="K268" i="28"/>
  <c r="P268" i="28"/>
  <c r="U268" i="28"/>
  <c r="C268" i="28"/>
  <c r="H268" i="28"/>
  <c r="M268" i="28"/>
  <c r="S268" i="28"/>
  <c r="X268" i="28"/>
  <c r="I268" i="28"/>
  <c r="T268" i="28"/>
  <c r="L268" i="28"/>
  <c r="D268" i="28"/>
  <c r="O268" i="28"/>
  <c r="Y268" i="28"/>
  <c r="G268" i="28"/>
  <c r="Q268" i="28"/>
  <c r="B268" i="28"/>
  <c r="W268" i="28"/>
  <c r="F402" i="21"/>
  <c r="J402" i="21"/>
  <c r="N402" i="21"/>
  <c r="R402" i="21"/>
  <c r="V402" i="21"/>
  <c r="D402" i="21"/>
  <c r="H402" i="21"/>
  <c r="L402" i="21"/>
  <c r="P402" i="21"/>
  <c r="T402" i="21"/>
  <c r="X402" i="21"/>
  <c r="I402" i="21"/>
  <c r="Q402" i="21"/>
  <c r="Y402" i="21"/>
  <c r="E402" i="21"/>
  <c r="M402" i="21"/>
  <c r="U402" i="21"/>
  <c r="O402" i="21"/>
  <c r="G402" i="21"/>
  <c r="W402" i="21"/>
  <c r="B402" i="21"/>
  <c r="K402" i="21"/>
  <c r="S402" i="21"/>
  <c r="C402" i="21"/>
  <c r="C371" i="28"/>
  <c r="G371" i="28"/>
  <c r="K371" i="28"/>
  <c r="O371" i="28"/>
  <c r="S371" i="28"/>
  <c r="W371" i="28"/>
  <c r="H371" i="28"/>
  <c r="M371" i="28"/>
  <c r="R371" i="28"/>
  <c r="X371" i="28"/>
  <c r="E371" i="28"/>
  <c r="J371" i="28"/>
  <c r="P371" i="28"/>
  <c r="U371" i="28"/>
  <c r="F371" i="28"/>
  <c r="Q371" i="28"/>
  <c r="I371" i="28"/>
  <c r="T371" i="28"/>
  <c r="B371" i="28"/>
  <c r="L371" i="28"/>
  <c r="V371" i="28"/>
  <c r="D371" i="28"/>
  <c r="N371" i="28"/>
  <c r="Y371" i="28"/>
  <c r="F405" i="28"/>
  <c r="J405" i="28"/>
  <c r="N405" i="28"/>
  <c r="R405" i="28"/>
  <c r="V405" i="28"/>
  <c r="E405" i="28"/>
  <c r="K405" i="28"/>
  <c r="P405" i="28"/>
  <c r="U405" i="28"/>
  <c r="C405" i="28"/>
  <c r="I405" i="28"/>
  <c r="Q405" i="28"/>
  <c r="X405" i="28"/>
  <c r="G405" i="28"/>
  <c r="M405" i="28"/>
  <c r="T405" i="28"/>
  <c r="B405" i="28"/>
  <c r="H405" i="28"/>
  <c r="W405" i="28"/>
  <c r="L405" i="28"/>
  <c r="Y405" i="28"/>
  <c r="O405" i="28"/>
  <c r="D405" i="28"/>
  <c r="S405" i="28"/>
  <c r="D231" i="21"/>
  <c r="H231" i="21"/>
  <c r="L231" i="21"/>
  <c r="P231" i="21"/>
  <c r="T231" i="21"/>
  <c r="X231" i="21"/>
  <c r="F231" i="21"/>
  <c r="J231" i="21"/>
  <c r="N231" i="21"/>
  <c r="R231" i="21"/>
  <c r="V231" i="21"/>
  <c r="G231" i="21"/>
  <c r="O231" i="21"/>
  <c r="W231" i="21"/>
  <c r="C231" i="21"/>
  <c r="K231" i="21"/>
  <c r="S231" i="21"/>
  <c r="E231" i="21"/>
  <c r="U231" i="21"/>
  <c r="Y231" i="21"/>
  <c r="M231" i="21"/>
  <c r="I231" i="21"/>
  <c r="B231" i="21"/>
  <c r="Q231" i="21"/>
  <c r="E302" i="28"/>
  <c r="I302" i="28"/>
  <c r="M302" i="28"/>
  <c r="Q302" i="28"/>
  <c r="U302" i="28"/>
  <c r="Y302" i="28"/>
  <c r="B302" i="28"/>
  <c r="D302" i="28"/>
  <c r="J302" i="28"/>
  <c r="O302" i="28"/>
  <c r="T302" i="28"/>
  <c r="G302" i="28"/>
  <c r="L302" i="28"/>
  <c r="R302" i="28"/>
  <c r="W302" i="28"/>
  <c r="H302" i="28"/>
  <c r="S302" i="28"/>
  <c r="K302" i="28"/>
  <c r="V302" i="28"/>
  <c r="C302" i="28"/>
  <c r="N302" i="28"/>
  <c r="X302" i="28"/>
  <c r="F302" i="28"/>
  <c r="P302" i="28"/>
  <c r="D300" i="21"/>
  <c r="H300" i="21"/>
  <c r="L300" i="21"/>
  <c r="P300" i="21"/>
  <c r="T300" i="21"/>
  <c r="X300" i="21"/>
  <c r="E300" i="21"/>
  <c r="J300" i="21"/>
  <c r="O300" i="21"/>
  <c r="U300" i="21"/>
  <c r="G300" i="21"/>
  <c r="M300" i="21"/>
  <c r="R300" i="21"/>
  <c r="W300" i="21"/>
  <c r="C300" i="21"/>
  <c r="N300" i="21"/>
  <c r="Y300" i="21"/>
  <c r="I300" i="21"/>
  <c r="S300" i="21"/>
  <c r="V300" i="21"/>
  <c r="K300" i="21"/>
  <c r="Q300" i="21"/>
  <c r="B300" i="21"/>
  <c r="F300" i="21"/>
  <c r="C334" i="21"/>
  <c r="G334" i="21"/>
  <c r="K334" i="21"/>
  <c r="O334" i="21"/>
  <c r="S334" i="21"/>
  <c r="W334" i="21"/>
  <c r="H334" i="21"/>
  <c r="M334" i="21"/>
  <c r="R334" i="21"/>
  <c r="X334" i="21"/>
  <c r="E334" i="21"/>
  <c r="J334" i="21"/>
  <c r="P334" i="21"/>
  <c r="U334" i="21"/>
  <c r="B334" i="21"/>
  <c r="L334" i="21"/>
  <c r="V334" i="21"/>
  <c r="F334" i="21"/>
  <c r="Q334" i="21"/>
  <c r="T334" i="21"/>
  <c r="I334" i="21"/>
  <c r="N334" i="21"/>
  <c r="Y334" i="21"/>
  <c r="D334" i="21"/>
  <c r="A369" i="21"/>
  <c r="A403" i="21"/>
  <c r="A301" i="21"/>
  <c r="A335" i="21"/>
  <c r="A131" i="25"/>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C59" i="25" l="1"/>
  <c r="G59" i="25"/>
  <c r="K59" i="25"/>
  <c r="O59" i="25"/>
  <c r="S59" i="25"/>
  <c r="W59" i="25"/>
  <c r="D59" i="25"/>
  <c r="H59" i="25"/>
  <c r="L59" i="25"/>
  <c r="P59" i="25"/>
  <c r="T59" i="25"/>
  <c r="X59" i="25"/>
  <c r="E59" i="25"/>
  <c r="M59" i="25"/>
  <c r="U59" i="25"/>
  <c r="I59" i="25"/>
  <c r="Y59" i="25"/>
  <c r="R59" i="25"/>
  <c r="F59" i="25"/>
  <c r="N59" i="25"/>
  <c r="V59" i="25"/>
  <c r="Q59" i="25"/>
  <c r="B59" i="25"/>
  <c r="J59" i="25"/>
  <c r="E131" i="28"/>
  <c r="I131" i="28"/>
  <c r="M131" i="28"/>
  <c r="Q131" i="28"/>
  <c r="U131" i="28"/>
  <c r="Y131" i="28"/>
  <c r="B131" i="28"/>
  <c r="F131" i="28"/>
  <c r="J131" i="28"/>
  <c r="N131" i="28"/>
  <c r="R131" i="28"/>
  <c r="V131" i="28"/>
  <c r="G131" i="28"/>
  <c r="O131" i="28"/>
  <c r="W131" i="28"/>
  <c r="H131" i="28"/>
  <c r="P131" i="28"/>
  <c r="X131" i="28"/>
  <c r="C131" i="28"/>
  <c r="S131" i="28"/>
  <c r="D131" i="28"/>
  <c r="T131" i="28"/>
  <c r="K131" i="28"/>
  <c r="L131" i="28"/>
  <c r="F33" i="28"/>
  <c r="J33" i="28"/>
  <c r="N33" i="28"/>
  <c r="R33" i="28"/>
  <c r="V33" i="28"/>
  <c r="C33" i="28"/>
  <c r="G33" i="28"/>
  <c r="K33" i="28"/>
  <c r="O33" i="28"/>
  <c r="S33" i="28"/>
  <c r="W33" i="28"/>
  <c r="D33" i="28"/>
  <c r="L33" i="28"/>
  <c r="T33" i="28"/>
  <c r="E33" i="28"/>
  <c r="M33" i="28"/>
  <c r="U33" i="28"/>
  <c r="H33" i="28"/>
  <c r="X33" i="28"/>
  <c r="I33" i="28"/>
  <c r="Y33" i="28"/>
  <c r="P33" i="28"/>
  <c r="B33" i="28"/>
  <c r="Q33" i="28"/>
  <c r="C60" i="19"/>
  <c r="G60" i="19"/>
  <c r="K60" i="19"/>
  <c r="O60" i="19"/>
  <c r="S60" i="19"/>
  <c r="W60" i="19"/>
  <c r="B60" i="19"/>
  <c r="E60" i="19"/>
  <c r="M60" i="19"/>
  <c r="Q60" i="19"/>
  <c r="Y60" i="19"/>
  <c r="F60" i="19"/>
  <c r="R60" i="19"/>
  <c r="D60" i="19"/>
  <c r="H60" i="19"/>
  <c r="L60" i="19"/>
  <c r="P60" i="19"/>
  <c r="T60" i="19"/>
  <c r="X60" i="19"/>
  <c r="I60" i="19"/>
  <c r="U60" i="19"/>
  <c r="J60" i="19"/>
  <c r="N60" i="19"/>
  <c r="V60" i="19"/>
  <c r="C235" i="28"/>
  <c r="G235" i="28"/>
  <c r="K235" i="28"/>
  <c r="O235" i="28"/>
  <c r="S235" i="28"/>
  <c r="W235" i="28"/>
  <c r="D235" i="28"/>
  <c r="H235" i="28"/>
  <c r="L235" i="28"/>
  <c r="P235" i="28"/>
  <c r="T235" i="28"/>
  <c r="X235" i="28"/>
  <c r="E235" i="28"/>
  <c r="M235" i="28"/>
  <c r="U235" i="28"/>
  <c r="F235" i="28"/>
  <c r="N235" i="28"/>
  <c r="V235" i="28"/>
  <c r="Q235" i="28"/>
  <c r="B235" i="28"/>
  <c r="R235" i="28"/>
  <c r="Y235" i="28"/>
  <c r="I235" i="28"/>
  <c r="J235" i="28"/>
  <c r="C93" i="21"/>
  <c r="G93" i="21"/>
  <c r="K93" i="21"/>
  <c r="O93" i="21"/>
  <c r="S93" i="21"/>
  <c r="W93" i="21"/>
  <c r="D93" i="21"/>
  <c r="H93" i="21"/>
  <c r="L93" i="21"/>
  <c r="P93" i="21"/>
  <c r="T93" i="21"/>
  <c r="X93" i="21"/>
  <c r="I93" i="21"/>
  <c r="Q93" i="21"/>
  <c r="Y93" i="21"/>
  <c r="J93" i="21"/>
  <c r="R93" i="21"/>
  <c r="E93" i="21"/>
  <c r="U93" i="21"/>
  <c r="B93" i="21"/>
  <c r="M93" i="21"/>
  <c r="N93" i="21"/>
  <c r="F93" i="21"/>
  <c r="V93" i="21"/>
  <c r="D201" i="28"/>
  <c r="E201" i="28"/>
  <c r="I201" i="28"/>
  <c r="M201" i="28"/>
  <c r="Q201" i="28"/>
  <c r="U201" i="28"/>
  <c r="Y201" i="28"/>
  <c r="F201" i="28"/>
  <c r="K201" i="28"/>
  <c r="P201" i="28"/>
  <c r="V201" i="28"/>
  <c r="G201" i="28"/>
  <c r="L201" i="28"/>
  <c r="R201" i="28"/>
  <c r="W201" i="28"/>
  <c r="N201" i="28"/>
  <c r="X201" i="28"/>
  <c r="C201" i="28"/>
  <c r="O201" i="28"/>
  <c r="H201" i="28"/>
  <c r="J201" i="28"/>
  <c r="S201" i="28"/>
  <c r="T201" i="28"/>
  <c r="B201" i="28"/>
  <c r="E163" i="21"/>
  <c r="I163" i="21"/>
  <c r="M163" i="21"/>
  <c r="Q163" i="21"/>
  <c r="U163" i="21"/>
  <c r="Y163" i="21"/>
  <c r="B163" i="21"/>
  <c r="F163" i="21"/>
  <c r="J163" i="21"/>
  <c r="N163" i="21"/>
  <c r="R163" i="21"/>
  <c r="V163" i="21"/>
  <c r="G163" i="21"/>
  <c r="O163" i="21"/>
  <c r="W163" i="21"/>
  <c r="H163" i="21"/>
  <c r="P163" i="21"/>
  <c r="X163" i="21"/>
  <c r="C163" i="21"/>
  <c r="S163" i="21"/>
  <c r="L163" i="21"/>
  <c r="D163" i="21"/>
  <c r="T163" i="21"/>
  <c r="K163" i="21"/>
  <c r="F130" i="19"/>
  <c r="J130" i="19"/>
  <c r="N130" i="19"/>
  <c r="R130" i="19"/>
  <c r="V130" i="19"/>
  <c r="C130" i="19"/>
  <c r="G130" i="19"/>
  <c r="K130" i="19"/>
  <c r="O130" i="19"/>
  <c r="S130" i="19"/>
  <c r="W130" i="19"/>
  <c r="B130" i="19"/>
  <c r="D130" i="19"/>
  <c r="L130" i="19"/>
  <c r="T130" i="19"/>
  <c r="Q130" i="19"/>
  <c r="E130" i="19"/>
  <c r="M130" i="19"/>
  <c r="U130" i="19"/>
  <c r="H130" i="19"/>
  <c r="P130" i="19"/>
  <c r="X130" i="19"/>
  <c r="I130" i="19"/>
  <c r="Y130" i="19"/>
  <c r="C23" i="25"/>
  <c r="G23" i="25"/>
  <c r="K23" i="25"/>
  <c r="O23" i="25"/>
  <c r="S23" i="25"/>
  <c r="W23" i="25"/>
  <c r="D23" i="25"/>
  <c r="H23" i="25"/>
  <c r="L23" i="25"/>
  <c r="P23" i="25"/>
  <c r="T23" i="25"/>
  <c r="X23" i="25"/>
  <c r="E23" i="25"/>
  <c r="M23" i="25"/>
  <c r="U23" i="25"/>
  <c r="I23" i="25"/>
  <c r="Y23" i="25"/>
  <c r="B23" i="25"/>
  <c r="J23" i="25"/>
  <c r="F23" i="25"/>
  <c r="N23" i="25"/>
  <c r="V23" i="25"/>
  <c r="Q23" i="25"/>
  <c r="R23" i="25"/>
  <c r="C95" i="25"/>
  <c r="G95" i="25"/>
  <c r="K95" i="25"/>
  <c r="O95" i="25"/>
  <c r="S95" i="25"/>
  <c r="W95" i="25"/>
  <c r="D95" i="25"/>
  <c r="H95" i="25"/>
  <c r="L95" i="25"/>
  <c r="P95" i="25"/>
  <c r="T95" i="25"/>
  <c r="X95" i="25"/>
  <c r="E95" i="25"/>
  <c r="M95" i="25"/>
  <c r="U95" i="25"/>
  <c r="Q95" i="25"/>
  <c r="J95" i="25"/>
  <c r="R95" i="25"/>
  <c r="F95" i="25"/>
  <c r="N95" i="25"/>
  <c r="V95" i="25"/>
  <c r="I95" i="25"/>
  <c r="Y95" i="25"/>
  <c r="B95" i="25"/>
  <c r="F61" i="28"/>
  <c r="J61" i="28"/>
  <c r="N61" i="28"/>
  <c r="R61" i="28"/>
  <c r="V61" i="28"/>
  <c r="C61" i="28"/>
  <c r="G61" i="28"/>
  <c r="K61" i="28"/>
  <c r="O61" i="28"/>
  <c r="S61" i="28"/>
  <c r="W61" i="28"/>
  <c r="D61" i="28"/>
  <c r="L61" i="28"/>
  <c r="T61" i="28"/>
  <c r="E61" i="28"/>
  <c r="M61" i="28"/>
  <c r="U61" i="28"/>
  <c r="B61" i="28"/>
  <c r="H61" i="28"/>
  <c r="X61" i="28"/>
  <c r="I61" i="28"/>
  <c r="Y61" i="28"/>
  <c r="P61" i="28"/>
  <c r="Q61" i="28"/>
  <c r="C25" i="21"/>
  <c r="G25" i="21"/>
  <c r="K25" i="21"/>
  <c r="O25" i="21"/>
  <c r="S25" i="21"/>
  <c r="W25" i="21"/>
  <c r="D25" i="21"/>
  <c r="H25" i="21"/>
  <c r="L25" i="21"/>
  <c r="P25" i="21"/>
  <c r="T25" i="21"/>
  <c r="X25" i="21"/>
  <c r="I25" i="21"/>
  <c r="Q25" i="21"/>
  <c r="Y25" i="21"/>
  <c r="J25" i="21"/>
  <c r="R25" i="21"/>
  <c r="M25" i="21"/>
  <c r="B25" i="21"/>
  <c r="N25" i="21"/>
  <c r="E25" i="21"/>
  <c r="U25" i="21"/>
  <c r="F25" i="21"/>
  <c r="V25" i="21"/>
  <c r="D58" i="21"/>
  <c r="H58" i="21"/>
  <c r="L58" i="21"/>
  <c r="P58" i="21"/>
  <c r="T58" i="21"/>
  <c r="X58" i="21"/>
  <c r="E58" i="21"/>
  <c r="I58" i="21"/>
  <c r="M58" i="21"/>
  <c r="Q58" i="21"/>
  <c r="U58" i="21"/>
  <c r="Y58" i="21"/>
  <c r="F58" i="21"/>
  <c r="N58" i="21"/>
  <c r="V58" i="21"/>
  <c r="G58" i="21"/>
  <c r="O58" i="21"/>
  <c r="W58" i="21"/>
  <c r="J58" i="21"/>
  <c r="B58" i="21"/>
  <c r="K58" i="21"/>
  <c r="R58" i="21"/>
  <c r="C58" i="21"/>
  <c r="S58" i="21"/>
  <c r="F95" i="19"/>
  <c r="J95" i="19"/>
  <c r="N95" i="19"/>
  <c r="R95" i="19"/>
  <c r="V95" i="19"/>
  <c r="D95" i="19"/>
  <c r="L95" i="19"/>
  <c r="T95" i="19"/>
  <c r="M95" i="19"/>
  <c r="U95" i="19"/>
  <c r="B95" i="19"/>
  <c r="C95" i="19"/>
  <c r="G95" i="19"/>
  <c r="K95" i="19"/>
  <c r="O95" i="19"/>
  <c r="S95" i="19"/>
  <c r="W95" i="19"/>
  <c r="H95" i="19"/>
  <c r="P95" i="19"/>
  <c r="X95" i="19"/>
  <c r="E95" i="19"/>
  <c r="I95" i="19"/>
  <c r="Q95" i="19"/>
  <c r="Y95" i="19"/>
  <c r="C96" i="28"/>
  <c r="G96" i="28"/>
  <c r="K96" i="28"/>
  <c r="O96" i="28"/>
  <c r="S96" i="28"/>
  <c r="W96" i="28"/>
  <c r="E96" i="28"/>
  <c r="J96" i="28"/>
  <c r="P96" i="28"/>
  <c r="U96" i="28"/>
  <c r="F96" i="28"/>
  <c r="L96" i="28"/>
  <c r="Q96" i="28"/>
  <c r="V96" i="28"/>
  <c r="H96" i="28"/>
  <c r="R96" i="28"/>
  <c r="B96" i="28"/>
  <c r="I96" i="28"/>
  <c r="T96" i="28"/>
  <c r="M96" i="28"/>
  <c r="N96" i="28"/>
  <c r="D96" i="28"/>
  <c r="Y96" i="28"/>
  <c r="X96" i="28"/>
  <c r="E166" i="28"/>
  <c r="I166" i="28"/>
  <c r="M166" i="28"/>
  <c r="Q166" i="28"/>
  <c r="U166" i="28"/>
  <c r="Y166" i="28"/>
  <c r="F166" i="28"/>
  <c r="J166" i="28"/>
  <c r="N166" i="28"/>
  <c r="R166" i="28"/>
  <c r="V166" i="28"/>
  <c r="C166" i="28"/>
  <c r="K166" i="28"/>
  <c r="S166" i="28"/>
  <c r="D166" i="28"/>
  <c r="L166" i="28"/>
  <c r="T166" i="28"/>
  <c r="O166" i="28"/>
  <c r="B166" i="28"/>
  <c r="P166" i="28"/>
  <c r="G166" i="28"/>
  <c r="H166" i="28"/>
  <c r="W166" i="28"/>
  <c r="X166" i="28"/>
  <c r="E131" i="25"/>
  <c r="I131" i="25"/>
  <c r="M131" i="25"/>
  <c r="Q131" i="25"/>
  <c r="U131" i="25"/>
  <c r="Y131" i="25"/>
  <c r="B131" i="25"/>
  <c r="F131" i="25"/>
  <c r="J131" i="25"/>
  <c r="N131" i="25"/>
  <c r="R131" i="25"/>
  <c r="V131" i="25"/>
  <c r="C131" i="25"/>
  <c r="K131" i="25"/>
  <c r="S131" i="25"/>
  <c r="D131" i="25"/>
  <c r="L131" i="25"/>
  <c r="T131" i="25"/>
  <c r="G131" i="25"/>
  <c r="W131" i="25"/>
  <c r="O131" i="25"/>
  <c r="H131" i="25"/>
  <c r="X131" i="25"/>
  <c r="P131" i="25"/>
  <c r="C24" i="19"/>
  <c r="G24" i="19"/>
  <c r="K24" i="19"/>
  <c r="O24" i="19"/>
  <c r="S24" i="19"/>
  <c r="W24" i="19"/>
  <c r="B24" i="19"/>
  <c r="E24" i="19"/>
  <c r="M24" i="19"/>
  <c r="Y24" i="19"/>
  <c r="F24" i="19"/>
  <c r="N24" i="19"/>
  <c r="V24" i="19"/>
  <c r="D24" i="19"/>
  <c r="H24" i="19"/>
  <c r="L24" i="19"/>
  <c r="P24" i="19"/>
  <c r="T24" i="19"/>
  <c r="X24" i="19"/>
  <c r="I24" i="19"/>
  <c r="Q24" i="19"/>
  <c r="U24" i="19"/>
  <c r="J24" i="19"/>
  <c r="R24" i="19"/>
  <c r="D197" i="21"/>
  <c r="H197" i="21"/>
  <c r="L197" i="21"/>
  <c r="P197" i="21"/>
  <c r="T197" i="21"/>
  <c r="X197" i="21"/>
  <c r="E197" i="21"/>
  <c r="I197" i="21"/>
  <c r="M197" i="21"/>
  <c r="Q197" i="21"/>
  <c r="U197" i="21"/>
  <c r="Y197" i="21"/>
  <c r="F197" i="21"/>
  <c r="N197" i="21"/>
  <c r="V197" i="21"/>
  <c r="G197" i="21"/>
  <c r="O197" i="21"/>
  <c r="W197" i="21"/>
  <c r="B197" i="21"/>
  <c r="R197" i="21"/>
  <c r="K197" i="21"/>
  <c r="C197" i="21"/>
  <c r="S197" i="21"/>
  <c r="J197" i="21"/>
  <c r="F128" i="21"/>
  <c r="J128" i="21"/>
  <c r="N128" i="21"/>
  <c r="R128" i="21"/>
  <c r="V128" i="21"/>
  <c r="C128" i="21"/>
  <c r="G128" i="21"/>
  <c r="K128" i="21"/>
  <c r="O128" i="21"/>
  <c r="S128" i="21"/>
  <c r="W128" i="21"/>
  <c r="B128" i="21"/>
  <c r="H128" i="21"/>
  <c r="P128" i="21"/>
  <c r="X128" i="21"/>
  <c r="I128" i="21"/>
  <c r="Q128" i="21"/>
  <c r="Y128" i="21"/>
  <c r="D128" i="21"/>
  <c r="T128" i="21"/>
  <c r="L128" i="21"/>
  <c r="E128" i="21"/>
  <c r="U128" i="21"/>
  <c r="M128" i="21"/>
  <c r="D130" i="25"/>
  <c r="H130" i="25"/>
  <c r="L130" i="25"/>
  <c r="P130" i="25"/>
  <c r="T130" i="25"/>
  <c r="X130" i="25"/>
  <c r="E130" i="25"/>
  <c r="I130" i="25"/>
  <c r="M130" i="25"/>
  <c r="Q130" i="25"/>
  <c r="U130" i="25"/>
  <c r="Y130" i="25"/>
  <c r="J130" i="25"/>
  <c r="R130" i="25"/>
  <c r="C130" i="25"/>
  <c r="K130" i="25"/>
  <c r="S130" i="25"/>
  <c r="N130" i="25"/>
  <c r="F130" i="25"/>
  <c r="W130" i="25"/>
  <c r="O130" i="25"/>
  <c r="B130" i="25"/>
  <c r="V130" i="25"/>
  <c r="G130" i="25"/>
  <c r="A34" i="28"/>
  <c r="A132" i="25"/>
  <c r="C269" i="28"/>
  <c r="G269" i="28"/>
  <c r="K269" i="28"/>
  <c r="O269" i="28"/>
  <c r="S269" i="28"/>
  <c r="W269" i="28"/>
  <c r="D269" i="28"/>
  <c r="I269" i="28"/>
  <c r="N269" i="28"/>
  <c r="T269" i="28"/>
  <c r="Y269" i="28"/>
  <c r="F269" i="28"/>
  <c r="L269" i="28"/>
  <c r="Q269" i="28"/>
  <c r="V269" i="28"/>
  <c r="B269" i="28"/>
  <c r="H269" i="28"/>
  <c r="R269" i="28"/>
  <c r="J269" i="28"/>
  <c r="M269" i="28"/>
  <c r="X269" i="28"/>
  <c r="E269" i="28"/>
  <c r="P269" i="28"/>
  <c r="U269" i="28"/>
  <c r="D335" i="21"/>
  <c r="H335" i="21"/>
  <c r="L335" i="21"/>
  <c r="P335" i="21"/>
  <c r="T335" i="21"/>
  <c r="X335" i="21"/>
  <c r="F335" i="21"/>
  <c r="K335" i="21"/>
  <c r="Q335" i="21"/>
  <c r="V335" i="21"/>
  <c r="C335" i="21"/>
  <c r="I335" i="21"/>
  <c r="N335" i="21"/>
  <c r="S335" i="21"/>
  <c r="Y335" i="21"/>
  <c r="J335" i="21"/>
  <c r="U335" i="21"/>
  <c r="E335" i="21"/>
  <c r="O335" i="21"/>
  <c r="R335" i="21"/>
  <c r="G335" i="21"/>
  <c r="M335" i="21"/>
  <c r="B335" i="21"/>
  <c r="W335" i="21"/>
  <c r="D266" i="21"/>
  <c r="H266" i="21"/>
  <c r="L266" i="21"/>
  <c r="P266" i="21"/>
  <c r="T266" i="21"/>
  <c r="X266" i="21"/>
  <c r="F266" i="21"/>
  <c r="K266" i="21"/>
  <c r="Q266" i="21"/>
  <c r="V266" i="21"/>
  <c r="C266" i="21"/>
  <c r="I266" i="21"/>
  <c r="N266" i="21"/>
  <c r="S266" i="21"/>
  <c r="Y266" i="21"/>
  <c r="J266" i="21"/>
  <c r="U266" i="21"/>
  <c r="E266" i="21"/>
  <c r="O266" i="21"/>
  <c r="G266" i="21"/>
  <c r="B266" i="21"/>
  <c r="W266" i="21"/>
  <c r="M266" i="21"/>
  <c r="R266" i="21"/>
  <c r="D440" i="28"/>
  <c r="H440" i="28"/>
  <c r="L440" i="28"/>
  <c r="P440" i="28"/>
  <c r="T440" i="28"/>
  <c r="X440" i="28"/>
  <c r="F440" i="28"/>
  <c r="J440" i="28"/>
  <c r="N440" i="28"/>
  <c r="R440" i="28"/>
  <c r="V440" i="28"/>
  <c r="G440" i="28"/>
  <c r="O440" i="28"/>
  <c r="W440" i="28"/>
  <c r="C440" i="28"/>
  <c r="M440" i="28"/>
  <c r="Y440" i="28"/>
  <c r="I440" i="28"/>
  <c r="S440" i="28"/>
  <c r="K440" i="28"/>
  <c r="Q440" i="28"/>
  <c r="B440" i="28"/>
  <c r="U440" i="28"/>
  <c r="E440" i="28"/>
  <c r="C406" i="28"/>
  <c r="G406" i="28"/>
  <c r="K406" i="28"/>
  <c r="O406" i="28"/>
  <c r="S406" i="28"/>
  <c r="W406" i="28"/>
  <c r="D406" i="28"/>
  <c r="I406" i="28"/>
  <c r="N406" i="28"/>
  <c r="T406" i="28"/>
  <c r="Y406" i="28"/>
  <c r="H406" i="28"/>
  <c r="P406" i="28"/>
  <c r="V406" i="28"/>
  <c r="E406" i="28"/>
  <c r="L406" i="28"/>
  <c r="R406" i="28"/>
  <c r="M406" i="28"/>
  <c r="Q406" i="28"/>
  <c r="F406" i="28"/>
  <c r="U406" i="28"/>
  <c r="B406" i="28"/>
  <c r="J406" i="28"/>
  <c r="X406" i="28"/>
  <c r="E301" i="21"/>
  <c r="I301" i="21"/>
  <c r="M301" i="21"/>
  <c r="Q301" i="21"/>
  <c r="U301" i="21"/>
  <c r="Y301" i="21"/>
  <c r="C301" i="21"/>
  <c r="H301" i="21"/>
  <c r="N301" i="21"/>
  <c r="S301" i="21"/>
  <c r="X301" i="21"/>
  <c r="F301" i="21"/>
  <c r="K301" i="21"/>
  <c r="P301" i="21"/>
  <c r="V301" i="21"/>
  <c r="B301" i="21"/>
  <c r="L301" i="21"/>
  <c r="W301" i="21"/>
  <c r="G301" i="21"/>
  <c r="R301" i="21"/>
  <c r="T301" i="21"/>
  <c r="J301" i="21"/>
  <c r="O301" i="21"/>
  <c r="D301" i="21"/>
  <c r="C403" i="21"/>
  <c r="G403" i="21"/>
  <c r="K403" i="21"/>
  <c r="O403" i="21"/>
  <c r="S403" i="21"/>
  <c r="W403" i="21"/>
  <c r="E403" i="21"/>
  <c r="I403" i="21"/>
  <c r="M403" i="21"/>
  <c r="Q403" i="21"/>
  <c r="U403" i="21"/>
  <c r="Y403" i="21"/>
  <c r="J403" i="21"/>
  <c r="R403" i="21"/>
  <c r="F403" i="21"/>
  <c r="N403" i="21"/>
  <c r="V403" i="21"/>
  <c r="H403" i="21"/>
  <c r="X403" i="21"/>
  <c r="B403" i="21"/>
  <c r="P403" i="21"/>
  <c r="D403" i="21"/>
  <c r="T403" i="21"/>
  <c r="L403" i="21"/>
  <c r="E232" i="21"/>
  <c r="I232" i="21"/>
  <c r="M232" i="21"/>
  <c r="Q232" i="21"/>
  <c r="U232" i="21"/>
  <c r="Y232" i="21"/>
  <c r="C232" i="21"/>
  <c r="G232" i="21"/>
  <c r="K232" i="21"/>
  <c r="O232" i="21"/>
  <c r="S232" i="21"/>
  <c r="W232" i="21"/>
  <c r="B232" i="21"/>
  <c r="H232" i="21"/>
  <c r="P232" i="21"/>
  <c r="X232" i="21"/>
  <c r="D232" i="21"/>
  <c r="L232" i="21"/>
  <c r="T232" i="21"/>
  <c r="N232" i="21"/>
  <c r="V232" i="21"/>
  <c r="J232" i="21"/>
  <c r="R232" i="21"/>
  <c r="F232" i="21"/>
  <c r="F303" i="28"/>
  <c r="J303" i="28"/>
  <c r="N303" i="28"/>
  <c r="R303" i="28"/>
  <c r="V303" i="28"/>
  <c r="C303" i="28"/>
  <c r="H303" i="28"/>
  <c r="M303" i="28"/>
  <c r="S303" i="28"/>
  <c r="X303" i="28"/>
  <c r="E303" i="28"/>
  <c r="K303" i="28"/>
  <c r="P303" i="28"/>
  <c r="U303" i="28"/>
  <c r="G303" i="28"/>
  <c r="Q303" i="28"/>
  <c r="B303" i="28"/>
  <c r="I303" i="28"/>
  <c r="T303" i="28"/>
  <c r="L303" i="28"/>
  <c r="W303" i="28"/>
  <c r="D303" i="28"/>
  <c r="O303" i="28"/>
  <c r="Y303" i="28"/>
  <c r="D372" i="28"/>
  <c r="H372" i="28"/>
  <c r="L372" i="28"/>
  <c r="P372" i="28"/>
  <c r="T372" i="28"/>
  <c r="X372" i="28"/>
  <c r="F372" i="28"/>
  <c r="K372" i="28"/>
  <c r="Q372" i="28"/>
  <c r="V372" i="28"/>
  <c r="C372" i="28"/>
  <c r="I372" i="28"/>
  <c r="N372" i="28"/>
  <c r="S372" i="28"/>
  <c r="Y372" i="28"/>
  <c r="B372" i="28"/>
  <c r="E372" i="28"/>
  <c r="O372" i="28"/>
  <c r="G372" i="28"/>
  <c r="R372" i="28"/>
  <c r="J372" i="28"/>
  <c r="U372" i="28"/>
  <c r="M372" i="28"/>
  <c r="W372" i="28"/>
  <c r="E338" i="28"/>
  <c r="I338" i="28"/>
  <c r="M338" i="28"/>
  <c r="Q338" i="28"/>
  <c r="U338" i="28"/>
  <c r="Y338" i="28"/>
  <c r="B338" i="28"/>
  <c r="G338" i="28"/>
  <c r="L338" i="28"/>
  <c r="R338" i="28"/>
  <c r="W338" i="28"/>
  <c r="D338" i="28"/>
  <c r="J338" i="28"/>
  <c r="O338" i="28"/>
  <c r="T338" i="28"/>
  <c r="F338" i="28"/>
  <c r="P338" i="28"/>
  <c r="H338" i="28"/>
  <c r="S338" i="28"/>
  <c r="K338" i="28"/>
  <c r="V338" i="28"/>
  <c r="C338" i="28"/>
  <c r="N338" i="28"/>
  <c r="X338" i="28"/>
  <c r="F369" i="21"/>
  <c r="D369" i="21"/>
  <c r="H369" i="21"/>
  <c r="L369" i="21"/>
  <c r="P369" i="21"/>
  <c r="T369" i="21"/>
  <c r="X369" i="21"/>
  <c r="I369" i="21"/>
  <c r="N369" i="21"/>
  <c r="S369" i="21"/>
  <c r="Y369" i="21"/>
  <c r="E369" i="21"/>
  <c r="K369" i="21"/>
  <c r="Q369" i="21"/>
  <c r="V369" i="21"/>
  <c r="B369" i="21"/>
  <c r="M369" i="21"/>
  <c r="W369" i="21"/>
  <c r="G369" i="21"/>
  <c r="R369" i="21"/>
  <c r="U369" i="21"/>
  <c r="J369" i="21"/>
  <c r="O369" i="21"/>
  <c r="C369" i="21"/>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D25" i="19" l="1"/>
  <c r="H25" i="19"/>
  <c r="L25" i="19"/>
  <c r="P25" i="19"/>
  <c r="T25" i="19"/>
  <c r="X25" i="19"/>
  <c r="F25" i="19"/>
  <c r="N25" i="19"/>
  <c r="V25" i="19"/>
  <c r="G25" i="19"/>
  <c r="O25" i="19"/>
  <c r="W25" i="19"/>
  <c r="E25" i="19"/>
  <c r="I25" i="19"/>
  <c r="M25" i="19"/>
  <c r="Q25" i="19"/>
  <c r="U25" i="19"/>
  <c r="Y25" i="19"/>
  <c r="B25" i="19"/>
  <c r="J25" i="19"/>
  <c r="R25" i="19"/>
  <c r="C25" i="19"/>
  <c r="K25" i="19"/>
  <c r="S25" i="19"/>
  <c r="D60" i="25"/>
  <c r="H60" i="25"/>
  <c r="L60" i="25"/>
  <c r="P60" i="25"/>
  <c r="T60" i="25"/>
  <c r="X60" i="25"/>
  <c r="E60" i="25"/>
  <c r="I60" i="25"/>
  <c r="M60" i="25"/>
  <c r="Q60" i="25"/>
  <c r="U60" i="25"/>
  <c r="Y60" i="25"/>
  <c r="F60" i="25"/>
  <c r="N60" i="25"/>
  <c r="V60" i="25"/>
  <c r="R60" i="25"/>
  <c r="K60" i="25"/>
  <c r="B60" i="25"/>
  <c r="G60" i="25"/>
  <c r="O60" i="25"/>
  <c r="W60" i="25"/>
  <c r="J60" i="25"/>
  <c r="C60" i="25"/>
  <c r="S60" i="25"/>
  <c r="F202" i="28"/>
  <c r="J202" i="28"/>
  <c r="N202" i="28"/>
  <c r="R202" i="28"/>
  <c r="V202" i="28"/>
  <c r="D202" i="28"/>
  <c r="I202" i="28"/>
  <c r="O202" i="28"/>
  <c r="T202" i="28"/>
  <c r="Y202" i="28"/>
  <c r="E202" i="28"/>
  <c r="K202" i="28"/>
  <c r="P202" i="28"/>
  <c r="U202" i="28"/>
  <c r="B202" i="28"/>
  <c r="L202" i="28"/>
  <c r="W202" i="28"/>
  <c r="C202" i="28"/>
  <c r="M202" i="28"/>
  <c r="X202" i="28"/>
  <c r="G202" i="28"/>
  <c r="H202" i="28"/>
  <c r="Q202" i="28"/>
  <c r="S202" i="28"/>
  <c r="F167" i="28"/>
  <c r="J167" i="28"/>
  <c r="N167" i="28"/>
  <c r="R167" i="28"/>
  <c r="V167" i="28"/>
  <c r="C167" i="28"/>
  <c r="G167" i="28"/>
  <c r="K167" i="28"/>
  <c r="O167" i="28"/>
  <c r="S167" i="28"/>
  <c r="W167" i="28"/>
  <c r="D167" i="28"/>
  <c r="L167" i="28"/>
  <c r="T167" i="28"/>
  <c r="E167" i="28"/>
  <c r="M167" i="28"/>
  <c r="U167" i="28"/>
  <c r="H167" i="28"/>
  <c r="X167" i="28"/>
  <c r="I167" i="28"/>
  <c r="Y167" i="28"/>
  <c r="B167" i="28"/>
  <c r="P167" i="28"/>
  <c r="Q167" i="28"/>
  <c r="C34" i="28"/>
  <c r="G34" i="28"/>
  <c r="K34" i="28"/>
  <c r="O34" i="28"/>
  <c r="S34" i="28"/>
  <c r="W34" i="28"/>
  <c r="D34" i="28"/>
  <c r="H34" i="28"/>
  <c r="L34" i="28"/>
  <c r="P34" i="28"/>
  <c r="T34" i="28"/>
  <c r="X34" i="28"/>
  <c r="E34" i="28"/>
  <c r="M34" i="28"/>
  <c r="U34" i="28"/>
  <c r="F34" i="28"/>
  <c r="N34" i="28"/>
  <c r="V34" i="28"/>
  <c r="Q34" i="28"/>
  <c r="R34" i="28"/>
  <c r="Y34" i="28"/>
  <c r="B34" i="28"/>
  <c r="I34" i="28"/>
  <c r="J34" i="28"/>
  <c r="E59" i="21"/>
  <c r="I59" i="21"/>
  <c r="M59" i="21"/>
  <c r="Q59" i="21"/>
  <c r="U59" i="21"/>
  <c r="Y59" i="21"/>
  <c r="F59" i="21"/>
  <c r="J59" i="21"/>
  <c r="N59" i="21"/>
  <c r="R59" i="21"/>
  <c r="V59" i="21"/>
  <c r="G59" i="21"/>
  <c r="O59" i="21"/>
  <c r="W59" i="21"/>
  <c r="H59" i="21"/>
  <c r="P59" i="21"/>
  <c r="X59" i="21"/>
  <c r="C59" i="21"/>
  <c r="S59" i="21"/>
  <c r="D59" i="21"/>
  <c r="T59" i="21"/>
  <c r="B59" i="21"/>
  <c r="K59" i="21"/>
  <c r="L59" i="21"/>
  <c r="D24" i="25"/>
  <c r="H24" i="25"/>
  <c r="L24" i="25"/>
  <c r="P24" i="25"/>
  <c r="T24" i="25"/>
  <c r="X24" i="25"/>
  <c r="E24" i="25"/>
  <c r="I24" i="25"/>
  <c r="M24" i="25"/>
  <c r="Q24" i="25"/>
  <c r="U24" i="25"/>
  <c r="Y24" i="25"/>
  <c r="F24" i="25"/>
  <c r="N24" i="25"/>
  <c r="V24" i="25"/>
  <c r="R24" i="25"/>
  <c r="C24" i="25"/>
  <c r="S24" i="25"/>
  <c r="G24" i="25"/>
  <c r="O24" i="25"/>
  <c r="W24" i="25"/>
  <c r="J24" i="25"/>
  <c r="K24" i="25"/>
  <c r="B24" i="25"/>
  <c r="C96" i="19"/>
  <c r="G96" i="19"/>
  <c r="K96" i="19"/>
  <c r="O96" i="19"/>
  <c r="S96" i="19"/>
  <c r="W96" i="19"/>
  <c r="B96" i="19"/>
  <c r="I96" i="19"/>
  <c r="Q96" i="19"/>
  <c r="Y96" i="19"/>
  <c r="F96" i="19"/>
  <c r="N96" i="19"/>
  <c r="V96" i="19"/>
  <c r="D96" i="19"/>
  <c r="H96" i="19"/>
  <c r="L96" i="19"/>
  <c r="P96" i="19"/>
  <c r="T96" i="19"/>
  <c r="X96" i="19"/>
  <c r="E96" i="19"/>
  <c r="M96" i="19"/>
  <c r="U96" i="19"/>
  <c r="J96" i="19"/>
  <c r="R96" i="19"/>
  <c r="C62" i="28"/>
  <c r="G62" i="28"/>
  <c r="K62" i="28"/>
  <c r="O62" i="28"/>
  <c r="S62" i="28"/>
  <c r="W62" i="28"/>
  <c r="B62" i="28"/>
  <c r="D62" i="28"/>
  <c r="H62" i="28"/>
  <c r="L62" i="28"/>
  <c r="P62" i="28"/>
  <c r="T62" i="28"/>
  <c r="X62" i="28"/>
  <c r="E62" i="28"/>
  <c r="M62" i="28"/>
  <c r="U62" i="28"/>
  <c r="F62" i="28"/>
  <c r="N62" i="28"/>
  <c r="V62" i="28"/>
  <c r="Q62" i="28"/>
  <c r="R62" i="28"/>
  <c r="Y62" i="28"/>
  <c r="J62" i="28"/>
  <c r="I62" i="28"/>
  <c r="F132" i="25"/>
  <c r="J132" i="25"/>
  <c r="N132" i="25"/>
  <c r="R132" i="25"/>
  <c r="V132" i="25"/>
  <c r="C132" i="25"/>
  <c r="G132" i="25"/>
  <c r="K132" i="25"/>
  <c r="O132" i="25"/>
  <c r="S132" i="25"/>
  <c r="W132" i="25"/>
  <c r="B132" i="25"/>
  <c r="D132" i="25"/>
  <c r="L132" i="25"/>
  <c r="T132" i="25"/>
  <c r="E132" i="25"/>
  <c r="M132" i="25"/>
  <c r="U132" i="25"/>
  <c r="P132" i="25"/>
  <c r="X132" i="25"/>
  <c r="Y132" i="25"/>
  <c r="Q132" i="25"/>
  <c r="H132" i="25"/>
  <c r="I132" i="25"/>
  <c r="D96" i="25"/>
  <c r="H96" i="25"/>
  <c r="L96" i="25"/>
  <c r="P96" i="25"/>
  <c r="T96" i="25"/>
  <c r="X96" i="25"/>
  <c r="E96" i="25"/>
  <c r="I96" i="25"/>
  <c r="M96" i="25"/>
  <c r="Q96" i="25"/>
  <c r="U96" i="25"/>
  <c r="Y96" i="25"/>
  <c r="F96" i="25"/>
  <c r="N96" i="25"/>
  <c r="V96" i="25"/>
  <c r="J96" i="25"/>
  <c r="C96" i="25"/>
  <c r="K96" i="25"/>
  <c r="S96" i="25"/>
  <c r="G96" i="25"/>
  <c r="O96" i="25"/>
  <c r="W96" i="25"/>
  <c r="R96" i="25"/>
  <c r="B96" i="25"/>
  <c r="C129" i="21"/>
  <c r="G129" i="21"/>
  <c r="K129" i="21"/>
  <c r="O129" i="21"/>
  <c r="S129" i="21"/>
  <c r="W129" i="21"/>
  <c r="D129" i="21"/>
  <c r="H129" i="21"/>
  <c r="L129" i="21"/>
  <c r="P129" i="21"/>
  <c r="T129" i="21"/>
  <c r="X129" i="21"/>
  <c r="I129" i="21"/>
  <c r="Q129" i="21"/>
  <c r="Y129" i="21"/>
  <c r="J129" i="21"/>
  <c r="R129" i="21"/>
  <c r="M129" i="21"/>
  <c r="U129" i="21"/>
  <c r="F129" i="21"/>
  <c r="N129" i="21"/>
  <c r="E129" i="21"/>
  <c r="B129" i="21"/>
  <c r="V129" i="21"/>
  <c r="E198" i="21"/>
  <c r="I198" i="21"/>
  <c r="M198" i="21"/>
  <c r="Q198" i="21"/>
  <c r="U198" i="21"/>
  <c r="Y198" i="21"/>
  <c r="B198" i="21"/>
  <c r="F198" i="21"/>
  <c r="J198" i="21"/>
  <c r="N198" i="21"/>
  <c r="R198" i="21"/>
  <c r="V198" i="21"/>
  <c r="G198" i="21"/>
  <c r="O198" i="21"/>
  <c r="W198" i="21"/>
  <c r="H198" i="21"/>
  <c r="P198" i="21"/>
  <c r="X198" i="21"/>
  <c r="K198" i="21"/>
  <c r="C198" i="21"/>
  <c r="T198" i="21"/>
  <c r="L198" i="21"/>
  <c r="S198" i="21"/>
  <c r="D198" i="21"/>
  <c r="D97" i="28"/>
  <c r="H97" i="28"/>
  <c r="L97" i="28"/>
  <c r="P97" i="28"/>
  <c r="T97" i="28"/>
  <c r="X97" i="28"/>
  <c r="C97" i="28"/>
  <c r="I97" i="28"/>
  <c r="N97" i="28"/>
  <c r="S97" i="28"/>
  <c r="Y97" i="28"/>
  <c r="E97" i="28"/>
  <c r="J97" i="28"/>
  <c r="O97" i="28"/>
  <c r="U97" i="28"/>
  <c r="F97" i="28"/>
  <c r="Q97" i="28"/>
  <c r="G97" i="28"/>
  <c r="R97" i="28"/>
  <c r="B97" i="28"/>
  <c r="K97" i="28"/>
  <c r="M97" i="28"/>
  <c r="V97" i="28"/>
  <c r="W97" i="28"/>
  <c r="D94" i="21"/>
  <c r="H94" i="21"/>
  <c r="L94" i="21"/>
  <c r="P94" i="21"/>
  <c r="T94" i="21"/>
  <c r="X94" i="21"/>
  <c r="E94" i="21"/>
  <c r="I94" i="21"/>
  <c r="M94" i="21"/>
  <c r="Q94" i="21"/>
  <c r="U94" i="21"/>
  <c r="Y94" i="21"/>
  <c r="J94" i="21"/>
  <c r="R94" i="21"/>
  <c r="C94" i="21"/>
  <c r="K94" i="21"/>
  <c r="S94" i="21"/>
  <c r="N94" i="21"/>
  <c r="V94" i="21"/>
  <c r="W94" i="21"/>
  <c r="O94" i="21"/>
  <c r="B94" i="21"/>
  <c r="F94" i="21"/>
  <c r="G94" i="21"/>
  <c r="C131" i="19"/>
  <c r="G131" i="19"/>
  <c r="K131" i="19"/>
  <c r="O131" i="19"/>
  <c r="S131" i="19"/>
  <c r="W131" i="19"/>
  <c r="D131" i="19"/>
  <c r="H131" i="19"/>
  <c r="L131" i="19"/>
  <c r="P131" i="19"/>
  <c r="T131" i="19"/>
  <c r="X131" i="19"/>
  <c r="E131" i="19"/>
  <c r="M131" i="19"/>
  <c r="U131" i="19"/>
  <c r="B131" i="19"/>
  <c r="J131" i="19"/>
  <c r="F131" i="19"/>
  <c r="N131" i="19"/>
  <c r="V131" i="19"/>
  <c r="I131" i="19"/>
  <c r="Q131" i="19"/>
  <c r="Y131" i="19"/>
  <c r="R131" i="19"/>
  <c r="F164" i="21"/>
  <c r="J164" i="21"/>
  <c r="N164" i="21"/>
  <c r="R164" i="21"/>
  <c r="V164" i="21"/>
  <c r="C164" i="21"/>
  <c r="G164" i="21"/>
  <c r="K164" i="21"/>
  <c r="O164" i="21"/>
  <c r="S164" i="21"/>
  <c r="W164" i="21"/>
  <c r="B164" i="21"/>
  <c r="H164" i="21"/>
  <c r="P164" i="21"/>
  <c r="X164" i="21"/>
  <c r="I164" i="21"/>
  <c r="Q164" i="21"/>
  <c r="Y164" i="21"/>
  <c r="L164" i="21"/>
  <c r="D164" i="21"/>
  <c r="U164" i="21"/>
  <c r="M164" i="21"/>
  <c r="T164" i="21"/>
  <c r="E164" i="21"/>
  <c r="D26" i="21"/>
  <c r="H26" i="21"/>
  <c r="L26" i="21"/>
  <c r="P26" i="21"/>
  <c r="T26" i="21"/>
  <c r="X26" i="21"/>
  <c r="E26" i="21"/>
  <c r="I26" i="21"/>
  <c r="M26" i="21"/>
  <c r="Q26" i="21"/>
  <c r="U26" i="21"/>
  <c r="Y26" i="21"/>
  <c r="J26" i="21"/>
  <c r="R26" i="21"/>
  <c r="C26" i="21"/>
  <c r="K26" i="21"/>
  <c r="S26" i="21"/>
  <c r="F26" i="21"/>
  <c r="V26" i="21"/>
  <c r="G26" i="21"/>
  <c r="W26" i="21"/>
  <c r="B26" i="21"/>
  <c r="N26" i="21"/>
  <c r="O26" i="21"/>
  <c r="D61" i="19"/>
  <c r="H61" i="19"/>
  <c r="L61" i="19"/>
  <c r="P61" i="19"/>
  <c r="T61" i="19"/>
  <c r="X61" i="19"/>
  <c r="J61" i="19"/>
  <c r="C61" i="19"/>
  <c r="K61" i="19"/>
  <c r="S61" i="19"/>
  <c r="E61" i="19"/>
  <c r="I61" i="19"/>
  <c r="M61" i="19"/>
  <c r="Q61" i="19"/>
  <c r="U61" i="19"/>
  <c r="Y61" i="19"/>
  <c r="B61" i="19"/>
  <c r="F61" i="19"/>
  <c r="N61" i="19"/>
  <c r="R61" i="19"/>
  <c r="V61" i="19"/>
  <c r="G61" i="19"/>
  <c r="O61" i="19"/>
  <c r="W61" i="19"/>
  <c r="D236" i="28"/>
  <c r="H236" i="28"/>
  <c r="L236" i="28"/>
  <c r="P236" i="28"/>
  <c r="T236" i="28"/>
  <c r="X236" i="28"/>
  <c r="E236" i="28"/>
  <c r="I236" i="28"/>
  <c r="M236" i="28"/>
  <c r="Q236" i="28"/>
  <c r="U236" i="28"/>
  <c r="Y236" i="28"/>
  <c r="F236" i="28"/>
  <c r="N236" i="28"/>
  <c r="V236" i="28"/>
  <c r="G236" i="28"/>
  <c r="O236" i="28"/>
  <c r="W236" i="28"/>
  <c r="J236" i="28"/>
  <c r="K236" i="28"/>
  <c r="B236" i="28"/>
  <c r="C236" i="28"/>
  <c r="R236" i="28"/>
  <c r="S236" i="28"/>
  <c r="F132" i="28"/>
  <c r="J132" i="28"/>
  <c r="N132" i="28"/>
  <c r="R132" i="28"/>
  <c r="V132" i="28"/>
  <c r="C132" i="28"/>
  <c r="G132" i="28"/>
  <c r="K132" i="28"/>
  <c r="O132" i="28"/>
  <c r="S132" i="28"/>
  <c r="W132" i="28"/>
  <c r="B132" i="28"/>
  <c r="H132" i="28"/>
  <c r="P132" i="28"/>
  <c r="X132" i="28"/>
  <c r="I132" i="28"/>
  <c r="Q132" i="28"/>
  <c r="Y132" i="28"/>
  <c r="L132" i="28"/>
  <c r="M132" i="28"/>
  <c r="T132" i="28"/>
  <c r="U132" i="28"/>
  <c r="D132" i="28"/>
  <c r="E132" i="28"/>
  <c r="A35" i="28"/>
  <c r="A133" i="25"/>
  <c r="F233" i="21"/>
  <c r="J233" i="21"/>
  <c r="N233" i="21"/>
  <c r="R233" i="21"/>
  <c r="V233" i="21"/>
  <c r="D233" i="21"/>
  <c r="H233" i="21"/>
  <c r="L233" i="21"/>
  <c r="P233" i="21"/>
  <c r="T233" i="21"/>
  <c r="X233" i="21"/>
  <c r="I233" i="21"/>
  <c r="Q233" i="21"/>
  <c r="Y233" i="21"/>
  <c r="B233" i="21"/>
  <c r="E233" i="21"/>
  <c r="M233" i="21"/>
  <c r="U233" i="21"/>
  <c r="G233" i="21"/>
  <c r="W233" i="21"/>
  <c r="S233" i="21"/>
  <c r="K233" i="21"/>
  <c r="C233" i="21"/>
  <c r="O233" i="21"/>
  <c r="C304" i="28"/>
  <c r="G304" i="28"/>
  <c r="K304" i="28"/>
  <c r="O304" i="28"/>
  <c r="S304" i="28"/>
  <c r="W304" i="28"/>
  <c r="F304" i="28"/>
  <c r="L304" i="28"/>
  <c r="Q304" i="28"/>
  <c r="V304" i="28"/>
  <c r="B304" i="28"/>
  <c r="D304" i="28"/>
  <c r="I304" i="28"/>
  <c r="N304" i="28"/>
  <c r="T304" i="28"/>
  <c r="Y304" i="28"/>
  <c r="E304" i="28"/>
  <c r="P304" i="28"/>
  <c r="H304" i="28"/>
  <c r="R304" i="28"/>
  <c r="J304" i="28"/>
  <c r="U304" i="28"/>
  <c r="M304" i="28"/>
  <c r="X304" i="28"/>
  <c r="E336" i="21"/>
  <c r="I336" i="21"/>
  <c r="M336" i="21"/>
  <c r="Q336" i="21"/>
  <c r="U336" i="21"/>
  <c r="Y336" i="21"/>
  <c r="D336" i="21"/>
  <c r="J336" i="21"/>
  <c r="O336" i="21"/>
  <c r="T336" i="21"/>
  <c r="G336" i="21"/>
  <c r="L336" i="21"/>
  <c r="R336" i="21"/>
  <c r="W336" i="21"/>
  <c r="H336" i="21"/>
  <c r="S336" i="21"/>
  <c r="C336" i="21"/>
  <c r="N336" i="21"/>
  <c r="X336" i="21"/>
  <c r="B336" i="21"/>
  <c r="P336" i="21"/>
  <c r="F336" i="21"/>
  <c r="K336" i="21"/>
  <c r="V336" i="21"/>
  <c r="E267" i="21"/>
  <c r="I267" i="21"/>
  <c r="M267" i="21"/>
  <c r="Q267" i="21"/>
  <c r="U267" i="21"/>
  <c r="Y267" i="21"/>
  <c r="D267" i="21"/>
  <c r="J267" i="21"/>
  <c r="O267" i="21"/>
  <c r="T267" i="21"/>
  <c r="G267" i="21"/>
  <c r="L267" i="21"/>
  <c r="R267" i="21"/>
  <c r="W267" i="21"/>
  <c r="B267" i="21"/>
  <c r="H267" i="21"/>
  <c r="S267" i="21"/>
  <c r="C267" i="21"/>
  <c r="N267" i="21"/>
  <c r="X267" i="21"/>
  <c r="F267" i="21"/>
  <c r="P267" i="21"/>
  <c r="K267" i="21"/>
  <c r="V267" i="21"/>
  <c r="E441" i="28"/>
  <c r="I441" i="28"/>
  <c r="M441" i="28"/>
  <c r="Q441" i="28"/>
  <c r="U441" i="28"/>
  <c r="Y441" i="28"/>
  <c r="C441" i="28"/>
  <c r="G441" i="28"/>
  <c r="K441" i="28"/>
  <c r="O441" i="28"/>
  <c r="S441" i="28"/>
  <c r="W441" i="28"/>
  <c r="H441" i="28"/>
  <c r="P441" i="28"/>
  <c r="X441" i="28"/>
  <c r="L441" i="28"/>
  <c r="V441" i="28"/>
  <c r="F441" i="28"/>
  <c r="R441" i="28"/>
  <c r="B441" i="28"/>
  <c r="J441" i="28"/>
  <c r="N441" i="28"/>
  <c r="T441" i="28"/>
  <c r="D441" i="28"/>
  <c r="F339" i="28"/>
  <c r="J339" i="28"/>
  <c r="N339" i="28"/>
  <c r="R339" i="28"/>
  <c r="V339" i="28"/>
  <c r="E339" i="28"/>
  <c r="K339" i="28"/>
  <c r="P339" i="28"/>
  <c r="U339" i="28"/>
  <c r="C339" i="28"/>
  <c r="H339" i="28"/>
  <c r="M339" i="28"/>
  <c r="S339" i="28"/>
  <c r="X339" i="28"/>
  <c r="D339" i="28"/>
  <c r="O339" i="28"/>
  <c r="Y339" i="28"/>
  <c r="G339" i="28"/>
  <c r="Q339" i="28"/>
  <c r="B339" i="28"/>
  <c r="I339" i="28"/>
  <c r="T339" i="28"/>
  <c r="L339" i="28"/>
  <c r="W339" i="28"/>
  <c r="D407" i="28"/>
  <c r="H407" i="28"/>
  <c r="L407" i="28"/>
  <c r="P407" i="28"/>
  <c r="T407" i="28"/>
  <c r="X407" i="28"/>
  <c r="G407" i="28"/>
  <c r="M407" i="28"/>
  <c r="R407" i="28"/>
  <c r="W407" i="28"/>
  <c r="F407" i="28"/>
  <c r="N407" i="28"/>
  <c r="U407" i="28"/>
  <c r="B407" i="28"/>
  <c r="C407" i="28"/>
  <c r="J407" i="28"/>
  <c r="Q407" i="28"/>
  <c r="Y407" i="28"/>
  <c r="E407" i="28"/>
  <c r="S407" i="28"/>
  <c r="I407" i="28"/>
  <c r="V407" i="28"/>
  <c r="K407" i="28"/>
  <c r="O407" i="28"/>
  <c r="E373" i="28"/>
  <c r="I373" i="28"/>
  <c r="M373" i="28"/>
  <c r="Q373" i="28"/>
  <c r="U373" i="28"/>
  <c r="Y373" i="28"/>
  <c r="B373" i="28"/>
  <c r="D373" i="28"/>
  <c r="J373" i="28"/>
  <c r="O373" i="28"/>
  <c r="T373" i="28"/>
  <c r="G373" i="28"/>
  <c r="L373" i="28"/>
  <c r="R373" i="28"/>
  <c r="W373" i="28"/>
  <c r="C373" i="28"/>
  <c r="N373" i="28"/>
  <c r="X373" i="28"/>
  <c r="F373" i="28"/>
  <c r="P373" i="28"/>
  <c r="H373" i="28"/>
  <c r="S373" i="28"/>
  <c r="K373" i="28"/>
  <c r="V373" i="28"/>
  <c r="D270" i="28"/>
  <c r="H270" i="28"/>
  <c r="L270" i="28"/>
  <c r="P270" i="28"/>
  <c r="T270" i="28"/>
  <c r="X270" i="28"/>
  <c r="G270" i="28"/>
  <c r="M270" i="28"/>
  <c r="R270" i="28"/>
  <c r="W270" i="28"/>
  <c r="E270" i="28"/>
  <c r="J270" i="28"/>
  <c r="O270" i="28"/>
  <c r="U270" i="28"/>
  <c r="F270" i="28"/>
  <c r="Q270" i="28"/>
  <c r="B270" i="28"/>
  <c r="I270" i="28"/>
  <c r="K270" i="28"/>
  <c r="V270" i="28"/>
  <c r="C270" i="28"/>
  <c r="N270" i="28"/>
  <c r="Y270" i="28"/>
  <c r="S270" i="28"/>
  <c r="E370" i="21"/>
  <c r="I370" i="21"/>
  <c r="M370" i="21"/>
  <c r="Q370" i="21"/>
  <c r="U370" i="21"/>
  <c r="Y370" i="21"/>
  <c r="G370" i="21"/>
  <c r="L370" i="21"/>
  <c r="R370" i="21"/>
  <c r="W370" i="21"/>
  <c r="D370" i="21"/>
  <c r="J370" i="21"/>
  <c r="O370" i="21"/>
  <c r="T370" i="21"/>
  <c r="K370" i="21"/>
  <c r="V370" i="21"/>
  <c r="B370" i="21"/>
  <c r="F370" i="21"/>
  <c r="P370" i="21"/>
  <c r="S370" i="21"/>
  <c r="H370" i="21"/>
  <c r="N370" i="21"/>
  <c r="C370" i="21"/>
  <c r="X370" i="21"/>
  <c r="D404" i="21"/>
  <c r="H404" i="21"/>
  <c r="L404" i="21"/>
  <c r="P404" i="21"/>
  <c r="T404" i="21"/>
  <c r="X404" i="21"/>
  <c r="F404" i="21"/>
  <c r="J404" i="21"/>
  <c r="N404" i="21"/>
  <c r="R404" i="21"/>
  <c r="V404" i="21"/>
  <c r="C404" i="21"/>
  <c r="K404" i="21"/>
  <c r="S404" i="21"/>
  <c r="G404" i="21"/>
  <c r="O404" i="21"/>
  <c r="W404" i="21"/>
  <c r="Q404" i="21"/>
  <c r="I404" i="21"/>
  <c r="Y404" i="21"/>
  <c r="M404" i="21"/>
  <c r="E404" i="21"/>
  <c r="B404" i="21"/>
  <c r="U404" i="21"/>
  <c r="F302" i="21"/>
  <c r="J302" i="21"/>
  <c r="N302" i="21"/>
  <c r="R302" i="21"/>
  <c r="V302" i="21"/>
  <c r="G302" i="21"/>
  <c r="L302" i="21"/>
  <c r="Q302" i="21"/>
  <c r="W302" i="21"/>
  <c r="D302" i="21"/>
  <c r="I302" i="21"/>
  <c r="O302" i="21"/>
  <c r="T302" i="21"/>
  <c r="Y302" i="21"/>
  <c r="K302" i="21"/>
  <c r="U302" i="21"/>
  <c r="E302" i="21"/>
  <c r="P302" i="21"/>
  <c r="B302" i="21"/>
  <c r="S302" i="21"/>
  <c r="H302" i="21"/>
  <c r="M302" i="21"/>
  <c r="X302" i="21"/>
  <c r="C302" i="21"/>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E62" i="19" l="1"/>
  <c r="I62" i="19"/>
  <c r="M62" i="19"/>
  <c r="Q62" i="19"/>
  <c r="U62" i="19"/>
  <c r="Y62" i="19"/>
  <c r="D62" i="19"/>
  <c r="L62" i="19"/>
  <c r="T62" i="19"/>
  <c r="F62" i="19"/>
  <c r="J62" i="19"/>
  <c r="N62" i="19"/>
  <c r="R62" i="19"/>
  <c r="V62" i="19"/>
  <c r="C62" i="19"/>
  <c r="G62" i="19"/>
  <c r="K62" i="19"/>
  <c r="O62" i="19"/>
  <c r="S62" i="19"/>
  <c r="W62" i="19"/>
  <c r="B62" i="19"/>
  <c r="H62" i="19"/>
  <c r="P62" i="19"/>
  <c r="X62" i="19"/>
  <c r="D63" i="28"/>
  <c r="H63" i="28"/>
  <c r="L63" i="28"/>
  <c r="P63" i="28"/>
  <c r="T63" i="28"/>
  <c r="X63" i="28"/>
  <c r="E63" i="28"/>
  <c r="I63" i="28"/>
  <c r="M63" i="28"/>
  <c r="Q63" i="28"/>
  <c r="U63" i="28"/>
  <c r="Y63" i="28"/>
  <c r="B63" i="28"/>
  <c r="F63" i="28"/>
  <c r="N63" i="28"/>
  <c r="V63" i="28"/>
  <c r="G63" i="28"/>
  <c r="O63" i="28"/>
  <c r="W63" i="28"/>
  <c r="J63" i="28"/>
  <c r="K63" i="28"/>
  <c r="C63" i="28"/>
  <c r="R63" i="28"/>
  <c r="S63" i="28"/>
  <c r="E27" i="21"/>
  <c r="I27" i="21"/>
  <c r="M27" i="21"/>
  <c r="Q27" i="21"/>
  <c r="U27" i="21"/>
  <c r="Y27" i="21"/>
  <c r="B27" i="21"/>
  <c r="F27" i="21"/>
  <c r="J27" i="21"/>
  <c r="N27" i="21"/>
  <c r="R27" i="21"/>
  <c r="V27" i="21"/>
  <c r="C27" i="21"/>
  <c r="K27" i="21"/>
  <c r="S27" i="21"/>
  <c r="D27" i="21"/>
  <c r="L27" i="21"/>
  <c r="T27" i="21"/>
  <c r="O27" i="21"/>
  <c r="P27" i="21"/>
  <c r="W27" i="21"/>
  <c r="X27" i="21"/>
  <c r="G27" i="21"/>
  <c r="H27" i="21"/>
  <c r="F60" i="21"/>
  <c r="J60" i="21"/>
  <c r="N60" i="21"/>
  <c r="R60" i="21"/>
  <c r="V60" i="21"/>
  <c r="C60" i="21"/>
  <c r="G60" i="21"/>
  <c r="K60" i="21"/>
  <c r="O60" i="21"/>
  <c r="S60" i="21"/>
  <c r="W60" i="21"/>
  <c r="B60" i="21"/>
  <c r="H60" i="21"/>
  <c r="P60" i="21"/>
  <c r="X60" i="21"/>
  <c r="I60" i="21"/>
  <c r="Q60" i="21"/>
  <c r="Y60" i="21"/>
  <c r="L60" i="21"/>
  <c r="M60" i="21"/>
  <c r="T60" i="21"/>
  <c r="E60" i="21"/>
  <c r="U60" i="21"/>
  <c r="D60" i="21"/>
  <c r="E25" i="25"/>
  <c r="I25" i="25"/>
  <c r="M25" i="25"/>
  <c r="Q25" i="25"/>
  <c r="U25" i="25"/>
  <c r="Y25" i="25"/>
  <c r="B25" i="25"/>
  <c r="F25" i="25"/>
  <c r="J25" i="25"/>
  <c r="N25" i="25"/>
  <c r="R25" i="25"/>
  <c r="V25" i="25"/>
  <c r="G25" i="25"/>
  <c r="O25" i="25"/>
  <c r="W25" i="25"/>
  <c r="K25" i="25"/>
  <c r="L25" i="25"/>
  <c r="H25" i="25"/>
  <c r="P25" i="25"/>
  <c r="X25" i="25"/>
  <c r="C25" i="25"/>
  <c r="S25" i="25"/>
  <c r="D25" i="25"/>
  <c r="T25" i="25"/>
  <c r="E98" i="28"/>
  <c r="G98" i="28"/>
  <c r="K98" i="28"/>
  <c r="O98" i="28"/>
  <c r="S98" i="28"/>
  <c r="W98" i="28"/>
  <c r="B98" i="28"/>
  <c r="C98" i="28"/>
  <c r="H98" i="28"/>
  <c r="L98" i="28"/>
  <c r="P98" i="28"/>
  <c r="T98" i="28"/>
  <c r="X98" i="28"/>
  <c r="D98" i="28"/>
  <c r="M98" i="28"/>
  <c r="U98" i="28"/>
  <c r="F98" i="28"/>
  <c r="N98" i="28"/>
  <c r="V98" i="28"/>
  <c r="I98" i="28"/>
  <c r="Y98" i="28"/>
  <c r="J98" i="28"/>
  <c r="Q98" i="28"/>
  <c r="R98" i="28"/>
  <c r="C133" i="28"/>
  <c r="G133" i="28"/>
  <c r="K133" i="28"/>
  <c r="O133" i="28"/>
  <c r="S133" i="28"/>
  <c r="W133" i="28"/>
  <c r="D133" i="28"/>
  <c r="H133" i="28"/>
  <c r="L133" i="28"/>
  <c r="P133" i="28"/>
  <c r="T133" i="28"/>
  <c r="X133" i="28"/>
  <c r="I133" i="28"/>
  <c r="Q133" i="28"/>
  <c r="Y133" i="28"/>
  <c r="J133" i="28"/>
  <c r="R133" i="28"/>
  <c r="E133" i="28"/>
  <c r="U133" i="28"/>
  <c r="F133" i="28"/>
  <c r="V133" i="28"/>
  <c r="B133" i="28"/>
  <c r="M133" i="28"/>
  <c r="N133" i="28"/>
  <c r="D132" i="19"/>
  <c r="H132" i="19"/>
  <c r="L132" i="19"/>
  <c r="P132" i="19"/>
  <c r="T132" i="19"/>
  <c r="X132" i="19"/>
  <c r="E132" i="19"/>
  <c r="I132" i="19"/>
  <c r="M132" i="19"/>
  <c r="Q132" i="19"/>
  <c r="U132" i="19"/>
  <c r="Y132" i="19"/>
  <c r="F132" i="19"/>
  <c r="N132" i="19"/>
  <c r="V132" i="19"/>
  <c r="C132" i="19"/>
  <c r="S132" i="19"/>
  <c r="G132" i="19"/>
  <c r="O132" i="19"/>
  <c r="W132" i="19"/>
  <c r="J132" i="19"/>
  <c r="R132" i="19"/>
  <c r="K132" i="19"/>
  <c r="B132" i="19"/>
  <c r="C203" i="28"/>
  <c r="G203" i="28"/>
  <c r="K203" i="28"/>
  <c r="O203" i="28"/>
  <c r="S203" i="28"/>
  <c r="W203" i="28"/>
  <c r="H203" i="28"/>
  <c r="M203" i="28"/>
  <c r="R203" i="28"/>
  <c r="X203" i="28"/>
  <c r="D203" i="28"/>
  <c r="I203" i="28"/>
  <c r="N203" i="28"/>
  <c r="T203" i="28"/>
  <c r="Y203" i="28"/>
  <c r="J203" i="28"/>
  <c r="U203" i="28"/>
  <c r="B203" i="28"/>
  <c r="L203" i="28"/>
  <c r="V203" i="28"/>
  <c r="E203" i="28"/>
  <c r="F203" i="28"/>
  <c r="P203" i="28"/>
  <c r="Q203" i="28"/>
  <c r="C165" i="21"/>
  <c r="G165" i="21"/>
  <c r="K165" i="21"/>
  <c r="O165" i="21"/>
  <c r="S165" i="21"/>
  <c r="W165" i="21"/>
  <c r="D165" i="21"/>
  <c r="H165" i="21"/>
  <c r="L165" i="21"/>
  <c r="P165" i="21"/>
  <c r="T165" i="21"/>
  <c r="X165" i="21"/>
  <c r="I165" i="21"/>
  <c r="Q165" i="21"/>
  <c r="Y165" i="21"/>
  <c r="J165" i="21"/>
  <c r="R165" i="21"/>
  <c r="E165" i="21"/>
  <c r="U165" i="21"/>
  <c r="B165" i="21"/>
  <c r="M165" i="21"/>
  <c r="F165" i="21"/>
  <c r="V165" i="21"/>
  <c r="N165" i="21"/>
  <c r="D130" i="21"/>
  <c r="H130" i="21"/>
  <c r="L130" i="21"/>
  <c r="P130" i="21"/>
  <c r="T130" i="21"/>
  <c r="X130" i="21"/>
  <c r="E130" i="21"/>
  <c r="I130" i="21"/>
  <c r="M130" i="21"/>
  <c r="Q130" i="21"/>
  <c r="U130" i="21"/>
  <c r="Y130" i="21"/>
  <c r="J130" i="21"/>
  <c r="R130" i="21"/>
  <c r="C130" i="21"/>
  <c r="K130" i="21"/>
  <c r="S130" i="21"/>
  <c r="F130" i="21"/>
  <c r="V130" i="21"/>
  <c r="O130" i="21"/>
  <c r="G130" i="21"/>
  <c r="W130" i="21"/>
  <c r="N130" i="21"/>
  <c r="B130" i="21"/>
  <c r="E237" i="28"/>
  <c r="I237" i="28"/>
  <c r="M237" i="28"/>
  <c r="Q237" i="28"/>
  <c r="U237" i="28"/>
  <c r="Y237" i="28"/>
  <c r="F237" i="28"/>
  <c r="J237" i="28"/>
  <c r="N237" i="28"/>
  <c r="R237" i="28"/>
  <c r="V237" i="28"/>
  <c r="G237" i="28"/>
  <c r="O237" i="28"/>
  <c r="W237" i="28"/>
  <c r="H237" i="28"/>
  <c r="P237" i="28"/>
  <c r="X237" i="28"/>
  <c r="C237" i="28"/>
  <c r="S237" i="28"/>
  <c r="D237" i="28"/>
  <c r="T237" i="28"/>
  <c r="K237" i="28"/>
  <c r="B237" i="28"/>
  <c r="L237" i="28"/>
  <c r="E95" i="21"/>
  <c r="I95" i="21"/>
  <c r="M95" i="21"/>
  <c r="Q95" i="21"/>
  <c r="U95" i="21"/>
  <c r="Y95" i="21"/>
  <c r="B95" i="21"/>
  <c r="F95" i="21"/>
  <c r="J95" i="21"/>
  <c r="N95" i="21"/>
  <c r="R95" i="21"/>
  <c r="V95" i="21"/>
  <c r="C95" i="21"/>
  <c r="K95" i="21"/>
  <c r="S95" i="21"/>
  <c r="D95" i="21"/>
  <c r="L95" i="21"/>
  <c r="T95" i="21"/>
  <c r="G95" i="21"/>
  <c r="W95" i="21"/>
  <c r="H95" i="21"/>
  <c r="X95" i="21"/>
  <c r="O95" i="21"/>
  <c r="P95" i="21"/>
  <c r="D97" i="19"/>
  <c r="H97" i="19"/>
  <c r="L97" i="19"/>
  <c r="P97" i="19"/>
  <c r="T97" i="19"/>
  <c r="X97" i="19"/>
  <c r="J97" i="19"/>
  <c r="R97" i="19"/>
  <c r="K97" i="19"/>
  <c r="S97" i="19"/>
  <c r="W97" i="19"/>
  <c r="E97" i="19"/>
  <c r="I97" i="19"/>
  <c r="M97" i="19"/>
  <c r="Q97" i="19"/>
  <c r="U97" i="19"/>
  <c r="Y97" i="19"/>
  <c r="B97" i="19"/>
  <c r="F97" i="19"/>
  <c r="N97" i="19"/>
  <c r="V97" i="19"/>
  <c r="C97" i="19"/>
  <c r="G97" i="19"/>
  <c r="O97" i="19"/>
  <c r="C133" i="25"/>
  <c r="G133" i="25"/>
  <c r="K133" i="25"/>
  <c r="O133" i="25"/>
  <c r="S133" i="25"/>
  <c r="W133" i="25"/>
  <c r="D133" i="25"/>
  <c r="H133" i="25"/>
  <c r="L133" i="25"/>
  <c r="P133" i="25"/>
  <c r="T133" i="25"/>
  <c r="X133" i="25"/>
  <c r="E133" i="25"/>
  <c r="M133" i="25"/>
  <c r="U133" i="25"/>
  <c r="B133" i="25"/>
  <c r="F133" i="25"/>
  <c r="N133" i="25"/>
  <c r="V133" i="25"/>
  <c r="I133" i="25"/>
  <c r="Y133" i="25"/>
  <c r="J133" i="25"/>
  <c r="Q133" i="25"/>
  <c r="R133" i="25"/>
  <c r="E26" i="19"/>
  <c r="I26" i="19"/>
  <c r="M26" i="19"/>
  <c r="Q26" i="19"/>
  <c r="U26" i="19"/>
  <c r="Y26" i="19"/>
  <c r="G26" i="19"/>
  <c r="O26" i="19"/>
  <c r="W26" i="19"/>
  <c r="B26" i="19"/>
  <c r="D26" i="19"/>
  <c r="L26" i="19"/>
  <c r="T26" i="19"/>
  <c r="F26" i="19"/>
  <c r="J26" i="19"/>
  <c r="N26" i="19"/>
  <c r="R26" i="19"/>
  <c r="V26" i="19"/>
  <c r="C26" i="19"/>
  <c r="K26" i="19"/>
  <c r="S26" i="19"/>
  <c r="H26" i="19"/>
  <c r="P26" i="19"/>
  <c r="X26" i="19"/>
  <c r="E97" i="25"/>
  <c r="I97" i="25"/>
  <c r="M97" i="25"/>
  <c r="Q97" i="25"/>
  <c r="U97" i="25"/>
  <c r="Y97" i="25"/>
  <c r="B97" i="25"/>
  <c r="F97" i="25"/>
  <c r="J97" i="25"/>
  <c r="N97" i="25"/>
  <c r="R97" i="25"/>
  <c r="V97" i="25"/>
  <c r="G97" i="25"/>
  <c r="O97" i="25"/>
  <c r="W97" i="25"/>
  <c r="K97" i="25"/>
  <c r="D97" i="25"/>
  <c r="L97" i="25"/>
  <c r="T97" i="25"/>
  <c r="H97" i="25"/>
  <c r="P97" i="25"/>
  <c r="X97" i="25"/>
  <c r="C97" i="25"/>
  <c r="S97" i="25"/>
  <c r="E61" i="25"/>
  <c r="I61" i="25"/>
  <c r="M61" i="25"/>
  <c r="Q61" i="25"/>
  <c r="U61" i="25"/>
  <c r="Y61" i="25"/>
  <c r="B61" i="25"/>
  <c r="F61" i="25"/>
  <c r="J61" i="25"/>
  <c r="N61" i="25"/>
  <c r="R61" i="25"/>
  <c r="V61" i="25"/>
  <c r="G61" i="25"/>
  <c r="O61" i="25"/>
  <c r="W61" i="25"/>
  <c r="K61" i="25"/>
  <c r="D61" i="25"/>
  <c r="T61" i="25"/>
  <c r="H61" i="25"/>
  <c r="P61" i="25"/>
  <c r="X61" i="25"/>
  <c r="C61" i="25"/>
  <c r="S61" i="25"/>
  <c r="L61" i="25"/>
  <c r="F199" i="21"/>
  <c r="J199" i="21"/>
  <c r="N199" i="21"/>
  <c r="R199" i="21"/>
  <c r="V199" i="21"/>
  <c r="C199" i="21"/>
  <c r="G199" i="21"/>
  <c r="K199" i="21"/>
  <c r="O199" i="21"/>
  <c r="S199" i="21"/>
  <c r="W199" i="21"/>
  <c r="B199" i="21"/>
  <c r="H199" i="21"/>
  <c r="P199" i="21"/>
  <c r="X199" i="21"/>
  <c r="I199" i="21"/>
  <c r="Q199" i="21"/>
  <c r="Y199" i="21"/>
  <c r="D199" i="21"/>
  <c r="T199" i="21"/>
  <c r="L199" i="21"/>
  <c r="E199" i="21"/>
  <c r="U199" i="21"/>
  <c r="M199" i="21"/>
  <c r="C168" i="28"/>
  <c r="G168" i="28"/>
  <c r="K168" i="28"/>
  <c r="O168" i="28"/>
  <c r="S168" i="28"/>
  <c r="W168" i="28"/>
  <c r="B168" i="28"/>
  <c r="D168" i="28"/>
  <c r="H168" i="28"/>
  <c r="L168" i="28"/>
  <c r="P168" i="28"/>
  <c r="T168" i="28"/>
  <c r="X168" i="28"/>
  <c r="E168" i="28"/>
  <c r="M168" i="28"/>
  <c r="U168" i="28"/>
  <c r="F168" i="28"/>
  <c r="N168" i="28"/>
  <c r="V168" i="28"/>
  <c r="Q168" i="28"/>
  <c r="R168" i="28"/>
  <c r="Y168" i="28"/>
  <c r="I168" i="28"/>
  <c r="J168" i="28"/>
  <c r="D35" i="28"/>
  <c r="H35" i="28"/>
  <c r="L35" i="28"/>
  <c r="P35" i="28"/>
  <c r="T35" i="28"/>
  <c r="X35" i="28"/>
  <c r="E35" i="28"/>
  <c r="I35" i="28"/>
  <c r="M35" i="28"/>
  <c r="Q35" i="28"/>
  <c r="U35" i="28"/>
  <c r="Y35" i="28"/>
  <c r="F35" i="28"/>
  <c r="N35" i="28"/>
  <c r="V35" i="28"/>
  <c r="B35" i="28"/>
  <c r="G35" i="28"/>
  <c r="O35" i="28"/>
  <c r="W35" i="28"/>
  <c r="J35" i="28"/>
  <c r="K35" i="28"/>
  <c r="C35" i="28"/>
  <c r="R35" i="28"/>
  <c r="S35" i="28"/>
  <c r="A36" i="28"/>
  <c r="A134" i="25"/>
  <c r="A135" i="25" s="1"/>
  <c r="D305" i="28"/>
  <c r="H305" i="28"/>
  <c r="L305" i="28"/>
  <c r="P305" i="28"/>
  <c r="T305" i="28"/>
  <c r="X305" i="28"/>
  <c r="E305" i="28"/>
  <c r="J305" i="28"/>
  <c r="O305" i="28"/>
  <c r="U305" i="28"/>
  <c r="G305" i="28"/>
  <c r="M305" i="28"/>
  <c r="R305" i="28"/>
  <c r="W305" i="28"/>
  <c r="C305" i="28"/>
  <c r="N305" i="28"/>
  <c r="Y305" i="28"/>
  <c r="F305" i="28"/>
  <c r="Q305" i="28"/>
  <c r="B305" i="28"/>
  <c r="I305" i="28"/>
  <c r="S305" i="28"/>
  <c r="K305" i="28"/>
  <c r="V305" i="28"/>
  <c r="E408" i="28"/>
  <c r="I408" i="28"/>
  <c r="M408" i="28"/>
  <c r="Q408" i="28"/>
  <c r="U408" i="28"/>
  <c r="Y408" i="28"/>
  <c r="F408" i="28"/>
  <c r="K408" i="28"/>
  <c r="P408" i="28"/>
  <c r="V408" i="28"/>
  <c r="B408" i="28"/>
  <c r="D408" i="28"/>
  <c r="L408" i="28"/>
  <c r="S408" i="28"/>
  <c r="H408" i="28"/>
  <c r="O408" i="28"/>
  <c r="W408" i="28"/>
  <c r="J408" i="28"/>
  <c r="X408" i="28"/>
  <c r="N408" i="28"/>
  <c r="C408" i="28"/>
  <c r="R408" i="28"/>
  <c r="G408" i="28"/>
  <c r="T408" i="28"/>
  <c r="F337" i="21"/>
  <c r="J337" i="21"/>
  <c r="N337" i="21"/>
  <c r="R337" i="21"/>
  <c r="V337" i="21"/>
  <c r="C337" i="21"/>
  <c r="H337" i="21"/>
  <c r="M337" i="21"/>
  <c r="S337" i="21"/>
  <c r="X337" i="21"/>
  <c r="E337" i="21"/>
  <c r="K337" i="21"/>
  <c r="P337" i="21"/>
  <c r="U337" i="21"/>
  <c r="G337" i="21"/>
  <c r="Q337" i="21"/>
  <c r="L337" i="21"/>
  <c r="W337" i="21"/>
  <c r="O337" i="21"/>
  <c r="B337" i="21"/>
  <c r="D337" i="21"/>
  <c r="Y337" i="21"/>
  <c r="I337" i="21"/>
  <c r="T337" i="21"/>
  <c r="C303" i="21"/>
  <c r="G303" i="21"/>
  <c r="K303" i="21"/>
  <c r="O303" i="21"/>
  <c r="S303" i="21"/>
  <c r="W303" i="21"/>
  <c r="E303" i="21"/>
  <c r="J303" i="21"/>
  <c r="P303" i="21"/>
  <c r="U303" i="21"/>
  <c r="B303" i="21"/>
  <c r="H303" i="21"/>
  <c r="M303" i="21"/>
  <c r="R303" i="21"/>
  <c r="X303" i="21"/>
  <c r="I303" i="21"/>
  <c r="T303" i="21"/>
  <c r="D303" i="21"/>
  <c r="N303" i="21"/>
  <c r="Y303" i="21"/>
  <c r="Q303" i="21"/>
  <c r="F303" i="21"/>
  <c r="V303" i="21"/>
  <c r="L303" i="21"/>
  <c r="C340" i="28"/>
  <c r="G340" i="28"/>
  <c r="K340" i="28"/>
  <c r="O340" i="28"/>
  <c r="S340" i="28"/>
  <c r="W340" i="28"/>
  <c r="D340" i="28"/>
  <c r="I340" i="28"/>
  <c r="N340" i="28"/>
  <c r="T340" i="28"/>
  <c r="Y340" i="28"/>
  <c r="F340" i="28"/>
  <c r="L340" i="28"/>
  <c r="Q340" i="28"/>
  <c r="V340" i="28"/>
  <c r="B340" i="28"/>
  <c r="M340" i="28"/>
  <c r="X340" i="28"/>
  <c r="E340" i="28"/>
  <c r="P340" i="28"/>
  <c r="H340" i="28"/>
  <c r="R340" i="28"/>
  <c r="J340" i="28"/>
  <c r="U340" i="28"/>
  <c r="E271" i="28"/>
  <c r="I271" i="28"/>
  <c r="M271" i="28"/>
  <c r="Q271" i="28"/>
  <c r="U271" i="28"/>
  <c r="Y271" i="28"/>
  <c r="B271" i="28"/>
  <c r="F271" i="28"/>
  <c r="K271" i="28"/>
  <c r="P271" i="28"/>
  <c r="V271" i="28"/>
  <c r="C271" i="28"/>
  <c r="H271" i="28"/>
  <c r="N271" i="28"/>
  <c r="S271" i="28"/>
  <c r="X271" i="28"/>
  <c r="D271" i="28"/>
  <c r="O271" i="28"/>
  <c r="G271" i="28"/>
  <c r="J271" i="28"/>
  <c r="T271" i="28"/>
  <c r="L271" i="28"/>
  <c r="W271" i="28"/>
  <c r="R271" i="28"/>
  <c r="E405" i="21"/>
  <c r="I405" i="21"/>
  <c r="M405" i="21"/>
  <c r="Q405" i="21"/>
  <c r="U405" i="21"/>
  <c r="Y405" i="21"/>
  <c r="C405" i="21"/>
  <c r="G405" i="21"/>
  <c r="K405" i="21"/>
  <c r="O405" i="21"/>
  <c r="S405" i="21"/>
  <c r="W405" i="21"/>
  <c r="D405" i="21"/>
  <c r="L405" i="21"/>
  <c r="T405" i="21"/>
  <c r="H405" i="21"/>
  <c r="P405" i="21"/>
  <c r="X405" i="21"/>
  <c r="J405" i="21"/>
  <c r="R405" i="21"/>
  <c r="B405" i="21"/>
  <c r="V405" i="21"/>
  <c r="F405" i="21"/>
  <c r="N405" i="21"/>
  <c r="C234" i="21"/>
  <c r="G234" i="21"/>
  <c r="K234" i="21"/>
  <c r="O234" i="21"/>
  <c r="S234" i="21"/>
  <c r="W234" i="21"/>
  <c r="B234" i="21"/>
  <c r="E234" i="21"/>
  <c r="I234" i="21"/>
  <c r="M234" i="21"/>
  <c r="Q234" i="21"/>
  <c r="U234" i="21"/>
  <c r="Y234" i="21"/>
  <c r="J234" i="21"/>
  <c r="R234" i="21"/>
  <c r="F234" i="21"/>
  <c r="N234" i="21"/>
  <c r="V234" i="21"/>
  <c r="P234" i="21"/>
  <c r="T234" i="21"/>
  <c r="H234" i="21"/>
  <c r="L234" i="21"/>
  <c r="X234" i="21"/>
  <c r="D234" i="21"/>
  <c r="F374" i="28"/>
  <c r="J374" i="28"/>
  <c r="N374" i="28"/>
  <c r="R374" i="28"/>
  <c r="V374" i="28"/>
  <c r="C374" i="28"/>
  <c r="H374" i="28"/>
  <c r="M374" i="28"/>
  <c r="S374" i="28"/>
  <c r="X374" i="28"/>
  <c r="E374" i="28"/>
  <c r="K374" i="28"/>
  <c r="P374" i="28"/>
  <c r="U374" i="28"/>
  <c r="L374" i="28"/>
  <c r="W374" i="28"/>
  <c r="D374" i="28"/>
  <c r="O374" i="28"/>
  <c r="Y374" i="28"/>
  <c r="G374" i="28"/>
  <c r="Q374" i="28"/>
  <c r="B374" i="28"/>
  <c r="I374" i="28"/>
  <c r="T374" i="28"/>
  <c r="F268" i="21"/>
  <c r="J268" i="21"/>
  <c r="N268" i="21"/>
  <c r="R268" i="21"/>
  <c r="V268" i="21"/>
  <c r="C268" i="21"/>
  <c r="H268" i="21"/>
  <c r="M268" i="21"/>
  <c r="S268" i="21"/>
  <c r="X268" i="21"/>
  <c r="E268" i="21"/>
  <c r="K268" i="21"/>
  <c r="P268" i="21"/>
  <c r="U268" i="21"/>
  <c r="G268" i="21"/>
  <c r="Q268" i="21"/>
  <c r="B268" i="21"/>
  <c r="L268" i="21"/>
  <c r="W268" i="21"/>
  <c r="D268" i="21"/>
  <c r="Y268" i="21"/>
  <c r="I268" i="21"/>
  <c r="T268" i="21"/>
  <c r="O268" i="21"/>
  <c r="F442" i="28"/>
  <c r="J442" i="28"/>
  <c r="N442" i="28"/>
  <c r="R442" i="28"/>
  <c r="V442" i="28"/>
  <c r="D442" i="28"/>
  <c r="H442" i="28"/>
  <c r="L442" i="28"/>
  <c r="P442" i="28"/>
  <c r="T442" i="28"/>
  <c r="X442" i="28"/>
  <c r="I442" i="28"/>
  <c r="Q442" i="28"/>
  <c r="Y442" i="28"/>
  <c r="K442" i="28"/>
  <c r="U442" i="28"/>
  <c r="E442" i="28"/>
  <c r="O442" i="28"/>
  <c r="G442" i="28"/>
  <c r="M442" i="28"/>
  <c r="S442" i="28"/>
  <c r="B442" i="28"/>
  <c r="C442" i="28"/>
  <c r="W442" i="28"/>
  <c r="F371" i="21"/>
  <c r="J371" i="21"/>
  <c r="N371" i="21"/>
  <c r="R371" i="21"/>
  <c r="V371" i="21"/>
  <c r="E371" i="21"/>
  <c r="K371" i="21"/>
  <c r="P371" i="21"/>
  <c r="U371" i="21"/>
  <c r="C371" i="21"/>
  <c r="H371" i="21"/>
  <c r="M371" i="21"/>
  <c r="S371" i="21"/>
  <c r="X371" i="21"/>
  <c r="I371" i="21"/>
  <c r="T371" i="21"/>
  <c r="D371" i="21"/>
  <c r="O371" i="21"/>
  <c r="Y371" i="21"/>
  <c r="Q371" i="21"/>
  <c r="G371" i="21"/>
  <c r="L371" i="21"/>
  <c r="W371" i="21"/>
  <c r="B371" i="21"/>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E135" i="25" l="1"/>
  <c r="I135" i="25"/>
  <c r="M135" i="25"/>
  <c r="Q135" i="25"/>
  <c r="U135" i="25"/>
  <c r="Y135" i="25"/>
  <c r="B135" i="25"/>
  <c r="F135" i="25"/>
  <c r="J135" i="25"/>
  <c r="N135" i="25"/>
  <c r="R135" i="25"/>
  <c r="V135" i="25"/>
  <c r="G135" i="25"/>
  <c r="O135" i="25"/>
  <c r="W135" i="25"/>
  <c r="H135" i="25"/>
  <c r="P135" i="25"/>
  <c r="X135" i="25"/>
  <c r="K135" i="25"/>
  <c r="S135" i="25"/>
  <c r="T135" i="25"/>
  <c r="L135" i="25"/>
  <c r="C135" i="25"/>
  <c r="D135" i="25"/>
  <c r="F28" i="21"/>
  <c r="J28" i="21"/>
  <c r="N28" i="21"/>
  <c r="R28" i="21"/>
  <c r="V28" i="21"/>
  <c r="C28" i="21"/>
  <c r="G28" i="21"/>
  <c r="K28" i="21"/>
  <c r="O28" i="21"/>
  <c r="S28" i="21"/>
  <c r="W28" i="21"/>
  <c r="B28" i="21"/>
  <c r="D28" i="21"/>
  <c r="L28" i="21"/>
  <c r="T28" i="21"/>
  <c r="E28" i="21"/>
  <c r="M28" i="21"/>
  <c r="U28" i="21"/>
  <c r="H28" i="21"/>
  <c r="X28" i="21"/>
  <c r="I28" i="21"/>
  <c r="Y28" i="21"/>
  <c r="P28" i="21"/>
  <c r="Q28" i="21"/>
  <c r="D166" i="21"/>
  <c r="H166" i="21"/>
  <c r="L166" i="21"/>
  <c r="P166" i="21"/>
  <c r="T166" i="21"/>
  <c r="X166" i="21"/>
  <c r="E166" i="21"/>
  <c r="I166" i="21"/>
  <c r="M166" i="21"/>
  <c r="Q166" i="21"/>
  <c r="U166" i="21"/>
  <c r="Y166" i="21"/>
  <c r="J166" i="21"/>
  <c r="R166" i="21"/>
  <c r="C166" i="21"/>
  <c r="K166" i="21"/>
  <c r="S166" i="21"/>
  <c r="N166" i="21"/>
  <c r="V166" i="21"/>
  <c r="G166" i="21"/>
  <c r="O166" i="21"/>
  <c r="B166" i="21"/>
  <c r="F166" i="21"/>
  <c r="W166" i="21"/>
  <c r="E64" i="28"/>
  <c r="I64" i="28"/>
  <c r="M64" i="28"/>
  <c r="Q64" i="28"/>
  <c r="U64" i="28"/>
  <c r="Y64" i="28"/>
  <c r="F64" i="28"/>
  <c r="J64" i="28"/>
  <c r="N64" i="28"/>
  <c r="R64" i="28"/>
  <c r="V64" i="28"/>
  <c r="G64" i="28"/>
  <c r="O64" i="28"/>
  <c r="W64" i="28"/>
  <c r="H64" i="28"/>
  <c r="P64" i="28"/>
  <c r="X64" i="28"/>
  <c r="C64" i="28"/>
  <c r="S64" i="28"/>
  <c r="D64" i="28"/>
  <c r="T64" i="28"/>
  <c r="K64" i="28"/>
  <c r="B64" i="28"/>
  <c r="L64" i="28"/>
  <c r="F62" i="25"/>
  <c r="J62" i="25"/>
  <c r="N62" i="25"/>
  <c r="R62" i="25"/>
  <c r="V62" i="25"/>
  <c r="C62" i="25"/>
  <c r="G62" i="25"/>
  <c r="K62" i="25"/>
  <c r="O62" i="25"/>
  <c r="S62" i="25"/>
  <c r="W62" i="25"/>
  <c r="B62" i="25"/>
  <c r="H62" i="25"/>
  <c r="P62" i="25"/>
  <c r="X62" i="25"/>
  <c r="D62" i="25"/>
  <c r="T62" i="25"/>
  <c r="M62" i="25"/>
  <c r="I62" i="25"/>
  <c r="Q62" i="25"/>
  <c r="Y62" i="25"/>
  <c r="L62" i="25"/>
  <c r="E62" i="25"/>
  <c r="U62" i="25"/>
  <c r="F238" i="28"/>
  <c r="J238" i="28"/>
  <c r="N238" i="28"/>
  <c r="R238" i="28"/>
  <c r="V238" i="28"/>
  <c r="C238" i="28"/>
  <c r="G238" i="28"/>
  <c r="K238" i="28"/>
  <c r="O238" i="28"/>
  <c r="S238" i="28"/>
  <c r="W238" i="28"/>
  <c r="H238" i="28"/>
  <c r="P238" i="28"/>
  <c r="X238" i="28"/>
  <c r="I238" i="28"/>
  <c r="Q238" i="28"/>
  <c r="Y238" i="28"/>
  <c r="L238" i="28"/>
  <c r="M238" i="28"/>
  <c r="T238" i="28"/>
  <c r="U238" i="28"/>
  <c r="B238" i="28"/>
  <c r="D238" i="28"/>
  <c r="E238" i="28"/>
  <c r="F96" i="21"/>
  <c r="J96" i="21"/>
  <c r="N96" i="21"/>
  <c r="R96" i="21"/>
  <c r="V96" i="21"/>
  <c r="C96" i="21"/>
  <c r="G96" i="21"/>
  <c r="K96" i="21"/>
  <c r="O96" i="21"/>
  <c r="S96" i="21"/>
  <c r="W96" i="21"/>
  <c r="B96" i="21"/>
  <c r="D96" i="21"/>
  <c r="L96" i="21"/>
  <c r="T96" i="21"/>
  <c r="E96" i="21"/>
  <c r="M96" i="21"/>
  <c r="U96" i="21"/>
  <c r="P96" i="21"/>
  <c r="H96" i="21"/>
  <c r="Y96" i="21"/>
  <c r="Q96" i="21"/>
  <c r="X96" i="21"/>
  <c r="I96" i="21"/>
  <c r="D99" i="28"/>
  <c r="H99" i="28"/>
  <c r="L99" i="28"/>
  <c r="P99" i="28"/>
  <c r="T99" i="28"/>
  <c r="X99" i="28"/>
  <c r="E99" i="28"/>
  <c r="I99" i="28"/>
  <c r="M99" i="28"/>
  <c r="Q99" i="28"/>
  <c r="U99" i="28"/>
  <c r="Y99" i="28"/>
  <c r="B99" i="28"/>
  <c r="F99" i="28"/>
  <c r="N99" i="28"/>
  <c r="V99" i="28"/>
  <c r="G99" i="28"/>
  <c r="O99" i="28"/>
  <c r="W99" i="28"/>
  <c r="R99" i="28"/>
  <c r="C99" i="28"/>
  <c r="S99" i="28"/>
  <c r="J99" i="28"/>
  <c r="K99" i="28"/>
  <c r="D204" i="28"/>
  <c r="H204" i="28"/>
  <c r="L204" i="28"/>
  <c r="P204" i="28"/>
  <c r="T204" i="28"/>
  <c r="X204" i="28"/>
  <c r="F204" i="28"/>
  <c r="K204" i="28"/>
  <c r="Q204" i="28"/>
  <c r="V204" i="28"/>
  <c r="G204" i="28"/>
  <c r="M204" i="28"/>
  <c r="R204" i="28"/>
  <c r="W204" i="28"/>
  <c r="I204" i="28"/>
  <c r="S204" i="28"/>
  <c r="J204" i="28"/>
  <c r="U204" i="28"/>
  <c r="B204" i="28"/>
  <c r="C204" i="28"/>
  <c r="Y204" i="28"/>
  <c r="E204" i="28"/>
  <c r="N204" i="28"/>
  <c r="O204" i="28"/>
  <c r="F27" i="19"/>
  <c r="J27" i="19"/>
  <c r="N27" i="19"/>
  <c r="R27" i="19"/>
  <c r="V27" i="19"/>
  <c r="H27" i="19"/>
  <c r="P27" i="19"/>
  <c r="X27" i="19"/>
  <c r="E27" i="19"/>
  <c r="M27" i="19"/>
  <c r="U27" i="19"/>
  <c r="B27" i="19"/>
  <c r="C27" i="19"/>
  <c r="G27" i="19"/>
  <c r="K27" i="19"/>
  <c r="O27" i="19"/>
  <c r="S27" i="19"/>
  <c r="W27" i="19"/>
  <c r="D27" i="19"/>
  <c r="L27" i="19"/>
  <c r="T27" i="19"/>
  <c r="I27" i="19"/>
  <c r="Q27" i="19"/>
  <c r="Y27" i="19"/>
  <c r="F63" i="19"/>
  <c r="J63" i="19"/>
  <c r="N63" i="19"/>
  <c r="R63" i="19"/>
  <c r="V63" i="19"/>
  <c r="E63" i="19"/>
  <c r="M63" i="19"/>
  <c r="U63" i="19"/>
  <c r="B63" i="19"/>
  <c r="C63" i="19"/>
  <c r="G63" i="19"/>
  <c r="K63" i="19"/>
  <c r="O63" i="19"/>
  <c r="S63" i="19"/>
  <c r="W63" i="19"/>
  <c r="D63" i="19"/>
  <c r="H63" i="19"/>
  <c r="L63" i="19"/>
  <c r="P63" i="19"/>
  <c r="T63" i="19"/>
  <c r="X63" i="19"/>
  <c r="I63" i="19"/>
  <c r="Q63" i="19"/>
  <c r="Y63" i="19"/>
  <c r="F26" i="25"/>
  <c r="J26" i="25"/>
  <c r="N26" i="25"/>
  <c r="R26" i="25"/>
  <c r="V26" i="25"/>
  <c r="C26" i="25"/>
  <c r="G26" i="25"/>
  <c r="K26" i="25"/>
  <c r="O26" i="25"/>
  <c r="S26" i="25"/>
  <c r="W26" i="25"/>
  <c r="B26" i="25"/>
  <c r="H26" i="25"/>
  <c r="P26" i="25"/>
  <c r="X26" i="25"/>
  <c r="D26" i="25"/>
  <c r="E26" i="25"/>
  <c r="M26" i="25"/>
  <c r="I26" i="25"/>
  <c r="Q26" i="25"/>
  <c r="Y26" i="25"/>
  <c r="L26" i="25"/>
  <c r="T26" i="25"/>
  <c r="U26" i="25"/>
  <c r="E133" i="19"/>
  <c r="I133" i="19"/>
  <c r="M133" i="19"/>
  <c r="Q133" i="19"/>
  <c r="U133" i="19"/>
  <c r="Y133" i="19"/>
  <c r="B133" i="19"/>
  <c r="F133" i="19"/>
  <c r="J133" i="19"/>
  <c r="N133" i="19"/>
  <c r="R133" i="19"/>
  <c r="V133" i="19"/>
  <c r="G133" i="19"/>
  <c r="O133" i="19"/>
  <c r="W133" i="19"/>
  <c r="C133" i="19"/>
  <c r="D133" i="19"/>
  <c r="T133" i="19"/>
  <c r="H133" i="19"/>
  <c r="P133" i="19"/>
  <c r="X133" i="19"/>
  <c r="K133" i="19"/>
  <c r="S133" i="19"/>
  <c r="L133" i="19"/>
  <c r="E98" i="19"/>
  <c r="I98" i="19"/>
  <c r="M98" i="19"/>
  <c r="Q98" i="19"/>
  <c r="U98" i="19"/>
  <c r="Y98" i="19"/>
  <c r="C98" i="19"/>
  <c r="K98" i="19"/>
  <c r="S98" i="19"/>
  <c r="B98" i="19"/>
  <c r="H98" i="19"/>
  <c r="P98" i="19"/>
  <c r="X98" i="19"/>
  <c r="F98" i="19"/>
  <c r="J98" i="19"/>
  <c r="N98" i="19"/>
  <c r="R98" i="19"/>
  <c r="V98" i="19"/>
  <c r="G98" i="19"/>
  <c r="O98" i="19"/>
  <c r="W98" i="19"/>
  <c r="D98" i="19"/>
  <c r="L98" i="19"/>
  <c r="T98" i="19"/>
  <c r="D169" i="28"/>
  <c r="H169" i="28"/>
  <c r="L169" i="28"/>
  <c r="P169" i="28"/>
  <c r="T169" i="28"/>
  <c r="X169" i="28"/>
  <c r="E169" i="28"/>
  <c r="I169" i="28"/>
  <c r="M169" i="28"/>
  <c r="Q169" i="28"/>
  <c r="U169" i="28"/>
  <c r="Y169" i="28"/>
  <c r="B169" i="28"/>
  <c r="F169" i="28"/>
  <c r="N169" i="28"/>
  <c r="V169" i="28"/>
  <c r="G169" i="28"/>
  <c r="O169" i="28"/>
  <c r="W169" i="28"/>
  <c r="J169" i="28"/>
  <c r="K169" i="28"/>
  <c r="C169" i="28"/>
  <c r="R169" i="28"/>
  <c r="S169" i="28"/>
  <c r="D134" i="25"/>
  <c r="H134" i="25"/>
  <c r="L134" i="25"/>
  <c r="P134" i="25"/>
  <c r="T134" i="25"/>
  <c r="X134" i="25"/>
  <c r="E134" i="25"/>
  <c r="I134" i="25"/>
  <c r="M134" i="25"/>
  <c r="Q134" i="25"/>
  <c r="U134" i="25"/>
  <c r="Y134" i="25"/>
  <c r="F134" i="25"/>
  <c r="N134" i="25"/>
  <c r="V134" i="25"/>
  <c r="G134" i="25"/>
  <c r="O134" i="25"/>
  <c r="W134" i="25"/>
  <c r="B134" i="25"/>
  <c r="R134" i="25"/>
  <c r="J134" i="25"/>
  <c r="K134" i="25"/>
  <c r="C134" i="25"/>
  <c r="S134" i="25"/>
  <c r="C61" i="21"/>
  <c r="G61" i="21"/>
  <c r="K61" i="21"/>
  <c r="O61" i="21"/>
  <c r="S61" i="21"/>
  <c r="W61" i="21"/>
  <c r="D61" i="21"/>
  <c r="H61" i="21"/>
  <c r="L61" i="21"/>
  <c r="P61" i="21"/>
  <c r="T61" i="21"/>
  <c r="X61" i="21"/>
  <c r="I61" i="21"/>
  <c r="Q61" i="21"/>
  <c r="Y61" i="21"/>
  <c r="B61" i="21"/>
  <c r="J61" i="21"/>
  <c r="R61" i="21"/>
  <c r="E61" i="21"/>
  <c r="U61" i="21"/>
  <c r="F61" i="21"/>
  <c r="V61" i="21"/>
  <c r="M61" i="21"/>
  <c r="N61" i="21"/>
  <c r="E131" i="21"/>
  <c r="I131" i="21"/>
  <c r="M131" i="21"/>
  <c r="Q131" i="21"/>
  <c r="U131" i="21"/>
  <c r="Y131" i="21"/>
  <c r="B131" i="21"/>
  <c r="F131" i="21"/>
  <c r="J131" i="21"/>
  <c r="N131" i="21"/>
  <c r="R131" i="21"/>
  <c r="V131" i="21"/>
  <c r="C131" i="21"/>
  <c r="K131" i="21"/>
  <c r="S131" i="21"/>
  <c r="D131" i="21"/>
  <c r="L131" i="21"/>
  <c r="T131" i="21"/>
  <c r="O131" i="21"/>
  <c r="G131" i="21"/>
  <c r="X131" i="21"/>
  <c r="P131" i="21"/>
  <c r="W131" i="21"/>
  <c r="H131" i="21"/>
  <c r="F98" i="25"/>
  <c r="J98" i="25"/>
  <c r="N98" i="25"/>
  <c r="R98" i="25"/>
  <c r="V98" i="25"/>
  <c r="C98" i="25"/>
  <c r="G98" i="25"/>
  <c r="K98" i="25"/>
  <c r="O98" i="25"/>
  <c r="S98" i="25"/>
  <c r="W98" i="25"/>
  <c r="B98" i="25"/>
  <c r="H98" i="25"/>
  <c r="P98" i="25"/>
  <c r="X98" i="25"/>
  <c r="D98" i="25"/>
  <c r="E98" i="25"/>
  <c r="M98" i="25"/>
  <c r="U98" i="25"/>
  <c r="I98" i="25"/>
  <c r="Q98" i="25"/>
  <c r="Y98" i="25"/>
  <c r="L98" i="25"/>
  <c r="T98" i="25"/>
  <c r="C200" i="21"/>
  <c r="G200" i="21"/>
  <c r="K200" i="21"/>
  <c r="O200" i="21"/>
  <c r="S200" i="21"/>
  <c r="W200" i="21"/>
  <c r="D200" i="21"/>
  <c r="H200" i="21"/>
  <c r="L200" i="21"/>
  <c r="P200" i="21"/>
  <c r="T200" i="21"/>
  <c r="X200" i="21"/>
  <c r="I200" i="21"/>
  <c r="Q200" i="21"/>
  <c r="Y200" i="21"/>
  <c r="J200" i="21"/>
  <c r="R200" i="21"/>
  <c r="M200" i="21"/>
  <c r="U200" i="21"/>
  <c r="F200" i="21"/>
  <c r="V200" i="21"/>
  <c r="N200" i="21"/>
  <c r="E200" i="21"/>
  <c r="B200" i="21"/>
  <c r="D134" i="28"/>
  <c r="H134" i="28"/>
  <c r="L134" i="28"/>
  <c r="P134" i="28"/>
  <c r="T134" i="28"/>
  <c r="X134" i="28"/>
  <c r="E134" i="28"/>
  <c r="I134" i="28"/>
  <c r="M134" i="28"/>
  <c r="Q134" i="28"/>
  <c r="U134" i="28"/>
  <c r="Y134" i="28"/>
  <c r="J134" i="28"/>
  <c r="R134" i="28"/>
  <c r="C134" i="28"/>
  <c r="K134" i="28"/>
  <c r="S134" i="28"/>
  <c r="N134" i="28"/>
  <c r="O134" i="28"/>
  <c r="F134" i="28"/>
  <c r="G134" i="28"/>
  <c r="V134" i="28"/>
  <c r="W134" i="28"/>
  <c r="B134" i="28"/>
  <c r="E36" i="28"/>
  <c r="I36" i="28"/>
  <c r="M36" i="28"/>
  <c r="Q36" i="28"/>
  <c r="U36" i="28"/>
  <c r="Y36" i="28"/>
  <c r="F36" i="28"/>
  <c r="J36" i="28"/>
  <c r="N36" i="28"/>
  <c r="R36" i="28"/>
  <c r="V36" i="28"/>
  <c r="G36" i="28"/>
  <c r="O36" i="28"/>
  <c r="W36" i="28"/>
  <c r="H36" i="28"/>
  <c r="P36" i="28"/>
  <c r="X36" i="28"/>
  <c r="B36" i="28"/>
  <c r="C36" i="28"/>
  <c r="S36" i="28"/>
  <c r="D36" i="28"/>
  <c r="T36" i="28"/>
  <c r="K36" i="28"/>
  <c r="L36" i="28"/>
  <c r="A37" i="28"/>
  <c r="F409" i="28"/>
  <c r="J409" i="28"/>
  <c r="N409" i="28"/>
  <c r="R409" i="28"/>
  <c r="V409" i="28"/>
  <c r="D409" i="28"/>
  <c r="I409" i="28"/>
  <c r="O409" i="28"/>
  <c r="T409" i="28"/>
  <c r="Y409" i="28"/>
  <c r="C409" i="28"/>
  <c r="K409" i="28"/>
  <c r="Q409" i="28"/>
  <c r="X409" i="28"/>
  <c r="G409" i="28"/>
  <c r="M409" i="28"/>
  <c r="U409" i="28"/>
  <c r="P409" i="28"/>
  <c r="E409" i="28"/>
  <c r="S409" i="28"/>
  <c r="H409" i="28"/>
  <c r="W409" i="28"/>
  <c r="L409" i="28"/>
  <c r="B409" i="28"/>
  <c r="C372" i="21"/>
  <c r="G372" i="21"/>
  <c r="K372" i="21"/>
  <c r="O372" i="21"/>
  <c r="S372" i="21"/>
  <c r="W372" i="21"/>
  <c r="D372" i="21"/>
  <c r="I372" i="21"/>
  <c r="N372" i="21"/>
  <c r="T372" i="21"/>
  <c r="Y372" i="21"/>
  <c r="F372" i="21"/>
  <c r="L372" i="21"/>
  <c r="Q372" i="21"/>
  <c r="V372" i="21"/>
  <c r="H372" i="21"/>
  <c r="R372" i="21"/>
  <c r="M372" i="21"/>
  <c r="X372" i="21"/>
  <c r="B372" i="21"/>
  <c r="P372" i="21"/>
  <c r="E372" i="21"/>
  <c r="J372" i="21"/>
  <c r="U372" i="21"/>
  <c r="F272" i="28"/>
  <c r="J272" i="28"/>
  <c r="N272" i="28"/>
  <c r="R272" i="28"/>
  <c r="V272" i="28"/>
  <c r="D272" i="28"/>
  <c r="I272" i="28"/>
  <c r="O272" i="28"/>
  <c r="T272" i="28"/>
  <c r="Y272" i="28"/>
  <c r="B272" i="28"/>
  <c r="G272" i="28"/>
  <c r="L272" i="28"/>
  <c r="Q272" i="28"/>
  <c r="W272" i="28"/>
  <c r="C272" i="28"/>
  <c r="M272" i="28"/>
  <c r="X272" i="28"/>
  <c r="E272" i="28"/>
  <c r="H272" i="28"/>
  <c r="S272" i="28"/>
  <c r="K272" i="28"/>
  <c r="U272" i="28"/>
  <c r="P272" i="28"/>
  <c r="C375" i="28"/>
  <c r="G375" i="28"/>
  <c r="K375" i="28"/>
  <c r="O375" i="28"/>
  <c r="S375" i="28"/>
  <c r="W375" i="28"/>
  <c r="F375" i="28"/>
  <c r="L375" i="28"/>
  <c r="Q375" i="28"/>
  <c r="V375" i="28"/>
  <c r="B375" i="28"/>
  <c r="D375" i="28"/>
  <c r="I375" i="28"/>
  <c r="N375" i="28"/>
  <c r="T375" i="28"/>
  <c r="Y375" i="28"/>
  <c r="J375" i="28"/>
  <c r="U375" i="28"/>
  <c r="M375" i="28"/>
  <c r="X375" i="28"/>
  <c r="E375" i="28"/>
  <c r="P375" i="28"/>
  <c r="H375" i="28"/>
  <c r="R375" i="28"/>
  <c r="D304" i="21"/>
  <c r="H304" i="21"/>
  <c r="L304" i="21"/>
  <c r="P304" i="21"/>
  <c r="T304" i="21"/>
  <c r="C304" i="21"/>
  <c r="I304" i="21"/>
  <c r="N304" i="21"/>
  <c r="S304" i="21"/>
  <c r="X304" i="21"/>
  <c r="F304" i="21"/>
  <c r="K304" i="21"/>
  <c r="Q304" i="21"/>
  <c r="V304" i="21"/>
  <c r="G304" i="21"/>
  <c r="R304" i="21"/>
  <c r="M304" i="21"/>
  <c r="W304" i="21"/>
  <c r="O304" i="21"/>
  <c r="B304" i="21"/>
  <c r="E304" i="21"/>
  <c r="Y304" i="21"/>
  <c r="J304" i="21"/>
  <c r="U304" i="21"/>
  <c r="F406" i="21"/>
  <c r="J406" i="21"/>
  <c r="N406" i="21"/>
  <c r="R406" i="21"/>
  <c r="V406" i="21"/>
  <c r="D406" i="21"/>
  <c r="H406" i="21"/>
  <c r="L406" i="21"/>
  <c r="P406" i="21"/>
  <c r="T406" i="21"/>
  <c r="X406" i="21"/>
  <c r="E406" i="21"/>
  <c r="M406" i="21"/>
  <c r="U406" i="21"/>
  <c r="I406" i="21"/>
  <c r="Q406" i="21"/>
  <c r="Y406" i="21"/>
  <c r="C406" i="21"/>
  <c r="S406" i="21"/>
  <c r="K406" i="21"/>
  <c r="B406" i="21"/>
  <c r="O406" i="21"/>
  <c r="W406" i="21"/>
  <c r="G406" i="21"/>
  <c r="C269" i="21"/>
  <c r="G269" i="21"/>
  <c r="K269" i="21"/>
  <c r="O269" i="21"/>
  <c r="S269" i="21"/>
  <c r="W269" i="21"/>
  <c r="F269" i="21"/>
  <c r="L269" i="21"/>
  <c r="Q269" i="21"/>
  <c r="V269" i="21"/>
  <c r="B269" i="21"/>
  <c r="D269" i="21"/>
  <c r="I269" i="21"/>
  <c r="N269" i="21"/>
  <c r="T269" i="21"/>
  <c r="Y269" i="21"/>
  <c r="E269" i="21"/>
  <c r="P269" i="21"/>
  <c r="J269" i="21"/>
  <c r="U269" i="21"/>
  <c r="X269" i="21"/>
  <c r="M269" i="21"/>
  <c r="H269" i="21"/>
  <c r="R269" i="21"/>
  <c r="C443" i="28"/>
  <c r="G443" i="28"/>
  <c r="K443" i="28"/>
  <c r="O443" i="28"/>
  <c r="S443" i="28"/>
  <c r="W443" i="28"/>
  <c r="E443" i="28"/>
  <c r="I443" i="28"/>
  <c r="M443" i="28"/>
  <c r="Q443" i="28"/>
  <c r="U443" i="28"/>
  <c r="Y443" i="28"/>
  <c r="B443" i="28"/>
  <c r="J443" i="28"/>
  <c r="R443" i="28"/>
  <c r="H443" i="28"/>
  <c r="T443" i="28"/>
  <c r="D443" i="28"/>
  <c r="N443" i="28"/>
  <c r="X443" i="28"/>
  <c r="F443" i="28"/>
  <c r="L443" i="28"/>
  <c r="P443" i="28"/>
  <c r="V443" i="28"/>
  <c r="D235" i="21"/>
  <c r="H235" i="21"/>
  <c r="L235" i="21"/>
  <c r="P235" i="21"/>
  <c r="T235" i="21"/>
  <c r="X235" i="21"/>
  <c r="F235" i="21"/>
  <c r="J235" i="21"/>
  <c r="N235" i="21"/>
  <c r="R235" i="21"/>
  <c r="V235" i="21"/>
  <c r="C235" i="21"/>
  <c r="K235" i="21"/>
  <c r="S235" i="21"/>
  <c r="G235" i="21"/>
  <c r="O235" i="21"/>
  <c r="W235" i="21"/>
  <c r="I235" i="21"/>
  <c r="Y235" i="21"/>
  <c r="Q235" i="21"/>
  <c r="E235" i="21"/>
  <c r="B235" i="21"/>
  <c r="M235" i="21"/>
  <c r="U235" i="21"/>
  <c r="E306" i="28"/>
  <c r="I306" i="28"/>
  <c r="M306" i="28"/>
  <c r="Q306" i="28"/>
  <c r="U306" i="28"/>
  <c r="Y306" i="28"/>
  <c r="B306" i="28"/>
  <c r="C306" i="28"/>
  <c r="H306" i="28"/>
  <c r="N306" i="28"/>
  <c r="S306" i="28"/>
  <c r="X306" i="28"/>
  <c r="F306" i="28"/>
  <c r="K306" i="28"/>
  <c r="P306" i="28"/>
  <c r="V306" i="28"/>
  <c r="L306" i="28"/>
  <c r="W306" i="28"/>
  <c r="D306" i="28"/>
  <c r="O306" i="28"/>
  <c r="G306" i="28"/>
  <c r="R306" i="28"/>
  <c r="J306" i="28"/>
  <c r="T306" i="28"/>
  <c r="D341" i="28"/>
  <c r="H341" i="28"/>
  <c r="L341" i="28"/>
  <c r="P341" i="28"/>
  <c r="T341" i="28"/>
  <c r="X341" i="28"/>
  <c r="G341" i="28"/>
  <c r="M341" i="28"/>
  <c r="R341" i="28"/>
  <c r="W341" i="28"/>
  <c r="E341" i="28"/>
  <c r="J341" i="28"/>
  <c r="O341" i="28"/>
  <c r="U341" i="28"/>
  <c r="K341" i="28"/>
  <c r="V341" i="28"/>
  <c r="C341" i="28"/>
  <c r="N341" i="28"/>
  <c r="Y341" i="28"/>
  <c r="F341" i="28"/>
  <c r="Q341" i="28"/>
  <c r="B341" i="28"/>
  <c r="I341" i="28"/>
  <c r="S341" i="28"/>
  <c r="C338" i="21"/>
  <c r="G338" i="21"/>
  <c r="K338" i="21"/>
  <c r="O338" i="21"/>
  <c r="F338" i="21"/>
  <c r="L338" i="21"/>
  <c r="Q338" i="21"/>
  <c r="U338" i="21"/>
  <c r="Y338" i="21"/>
  <c r="D338" i="21"/>
  <c r="I338" i="21"/>
  <c r="N338" i="21"/>
  <c r="S338" i="21"/>
  <c r="W338" i="21"/>
  <c r="B338" i="21"/>
  <c r="E338" i="21"/>
  <c r="P338" i="21"/>
  <c r="X338" i="21"/>
  <c r="J338" i="21"/>
  <c r="T338" i="21"/>
  <c r="M338" i="21"/>
  <c r="V338" i="21"/>
  <c r="H338" i="21"/>
  <c r="R338" i="21"/>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6" i="25"/>
  <c r="A132" i="21"/>
  <c r="A97" i="21"/>
  <c r="A99" i="25"/>
  <c r="A29" i="21"/>
  <c r="A28" i="19"/>
  <c r="A134" i="19"/>
  <c r="C27" i="25" l="1"/>
  <c r="G27" i="25"/>
  <c r="K27" i="25"/>
  <c r="O27" i="25"/>
  <c r="S27" i="25"/>
  <c r="W27" i="25"/>
  <c r="D27" i="25"/>
  <c r="H27" i="25"/>
  <c r="L27" i="25"/>
  <c r="P27" i="25"/>
  <c r="T27" i="25"/>
  <c r="X27" i="25"/>
  <c r="I27" i="25"/>
  <c r="Q27" i="25"/>
  <c r="Y27" i="25"/>
  <c r="B27" i="25"/>
  <c r="E27" i="25"/>
  <c r="U27" i="25"/>
  <c r="F27" i="25"/>
  <c r="V27" i="25"/>
  <c r="J27" i="25"/>
  <c r="R27" i="25"/>
  <c r="M27" i="25"/>
  <c r="N27" i="25"/>
  <c r="E170" i="28"/>
  <c r="I170" i="28"/>
  <c r="M170" i="28"/>
  <c r="Q170" i="28"/>
  <c r="U170" i="28"/>
  <c r="Y170" i="28"/>
  <c r="F170" i="28"/>
  <c r="J170" i="28"/>
  <c r="N170" i="28"/>
  <c r="R170" i="28"/>
  <c r="V170" i="28"/>
  <c r="G170" i="28"/>
  <c r="O170" i="28"/>
  <c r="W170" i="28"/>
  <c r="B170" i="28"/>
  <c r="H170" i="28"/>
  <c r="P170" i="28"/>
  <c r="X170" i="28"/>
  <c r="C170" i="28"/>
  <c r="S170" i="28"/>
  <c r="D170" i="28"/>
  <c r="T170" i="28"/>
  <c r="K170" i="28"/>
  <c r="L170" i="28"/>
  <c r="F134" i="19"/>
  <c r="J134" i="19"/>
  <c r="N134" i="19"/>
  <c r="R134" i="19"/>
  <c r="V134" i="19"/>
  <c r="C134" i="19"/>
  <c r="G134" i="19"/>
  <c r="K134" i="19"/>
  <c r="O134" i="19"/>
  <c r="S134" i="19"/>
  <c r="W134" i="19"/>
  <c r="B134" i="19"/>
  <c r="H134" i="19"/>
  <c r="P134" i="19"/>
  <c r="X134" i="19"/>
  <c r="T134" i="19"/>
  <c r="M134" i="19"/>
  <c r="I134" i="19"/>
  <c r="Q134" i="19"/>
  <c r="Y134" i="19"/>
  <c r="D134" i="19"/>
  <c r="L134" i="19"/>
  <c r="E134" i="19"/>
  <c r="U134" i="19"/>
  <c r="F132" i="21"/>
  <c r="J132" i="21"/>
  <c r="N132" i="21"/>
  <c r="R132" i="21"/>
  <c r="V132" i="21"/>
  <c r="C132" i="21"/>
  <c r="G132" i="21"/>
  <c r="K132" i="21"/>
  <c r="O132" i="21"/>
  <c r="S132" i="21"/>
  <c r="W132" i="21"/>
  <c r="B132" i="21"/>
  <c r="D132" i="21"/>
  <c r="L132" i="21"/>
  <c r="T132" i="21"/>
  <c r="E132" i="21"/>
  <c r="M132" i="21"/>
  <c r="U132" i="21"/>
  <c r="H132" i="21"/>
  <c r="X132" i="21"/>
  <c r="P132" i="21"/>
  <c r="I132" i="21"/>
  <c r="Y132" i="21"/>
  <c r="Q132" i="21"/>
  <c r="C99" i="25"/>
  <c r="G99" i="25"/>
  <c r="K99" i="25"/>
  <c r="O99" i="25"/>
  <c r="S99" i="25"/>
  <c r="W99" i="25"/>
  <c r="D99" i="25"/>
  <c r="H99" i="25"/>
  <c r="L99" i="25"/>
  <c r="P99" i="25"/>
  <c r="T99" i="25"/>
  <c r="X99" i="25"/>
  <c r="I99" i="25"/>
  <c r="Q99" i="25"/>
  <c r="Y99" i="25"/>
  <c r="B99" i="25"/>
  <c r="E99" i="25"/>
  <c r="U99" i="25"/>
  <c r="F99" i="25"/>
  <c r="N99" i="25"/>
  <c r="V99" i="25"/>
  <c r="J99" i="25"/>
  <c r="R99" i="25"/>
  <c r="M99" i="25"/>
  <c r="C63" i="25"/>
  <c r="G63" i="25"/>
  <c r="K63" i="25"/>
  <c r="O63" i="25"/>
  <c r="S63" i="25"/>
  <c r="W63" i="25"/>
  <c r="D63" i="25"/>
  <c r="H63" i="25"/>
  <c r="L63" i="25"/>
  <c r="P63" i="25"/>
  <c r="T63" i="25"/>
  <c r="X63" i="25"/>
  <c r="I63" i="25"/>
  <c r="Q63" i="25"/>
  <c r="Y63" i="25"/>
  <c r="B63" i="25"/>
  <c r="U63" i="25"/>
  <c r="F63" i="25"/>
  <c r="N63" i="25"/>
  <c r="J63" i="25"/>
  <c r="R63" i="25"/>
  <c r="E63" i="25"/>
  <c r="M63" i="25"/>
  <c r="V63" i="25"/>
  <c r="F99" i="19"/>
  <c r="J99" i="19"/>
  <c r="N99" i="19"/>
  <c r="R99" i="19"/>
  <c r="V99" i="19"/>
  <c r="D99" i="19"/>
  <c r="L99" i="19"/>
  <c r="T99" i="19"/>
  <c r="I99" i="19"/>
  <c r="Q99" i="19"/>
  <c r="Y99" i="19"/>
  <c r="C99" i="19"/>
  <c r="G99" i="19"/>
  <c r="K99" i="19"/>
  <c r="O99" i="19"/>
  <c r="S99" i="19"/>
  <c r="W99" i="19"/>
  <c r="H99" i="19"/>
  <c r="P99" i="19"/>
  <c r="X99" i="19"/>
  <c r="E99" i="19"/>
  <c r="M99" i="19"/>
  <c r="U99" i="19"/>
  <c r="B99" i="19"/>
  <c r="F37" i="28"/>
  <c r="J37" i="28"/>
  <c r="N37" i="28"/>
  <c r="R37" i="28"/>
  <c r="V37" i="28"/>
  <c r="C37" i="28"/>
  <c r="G37" i="28"/>
  <c r="K37" i="28"/>
  <c r="O37" i="28"/>
  <c r="S37" i="28"/>
  <c r="W37" i="28"/>
  <c r="H37" i="28"/>
  <c r="P37" i="28"/>
  <c r="X37" i="28"/>
  <c r="I37" i="28"/>
  <c r="Q37" i="28"/>
  <c r="Y37" i="28"/>
  <c r="L37" i="28"/>
  <c r="B37" i="28"/>
  <c r="M37" i="28"/>
  <c r="T37" i="28"/>
  <c r="U37" i="28"/>
  <c r="D37" i="28"/>
  <c r="E37" i="28"/>
  <c r="C28" i="19"/>
  <c r="G28" i="19"/>
  <c r="K28" i="19"/>
  <c r="O28" i="19"/>
  <c r="S28" i="19"/>
  <c r="W28" i="19"/>
  <c r="B28" i="19"/>
  <c r="I28" i="19"/>
  <c r="U28" i="19"/>
  <c r="J28" i="19"/>
  <c r="R28" i="19"/>
  <c r="D28" i="19"/>
  <c r="H28" i="19"/>
  <c r="L28" i="19"/>
  <c r="P28" i="19"/>
  <c r="T28" i="19"/>
  <c r="X28" i="19"/>
  <c r="E28" i="19"/>
  <c r="M28" i="19"/>
  <c r="Q28" i="19"/>
  <c r="Y28" i="19"/>
  <c r="F28" i="19"/>
  <c r="N28" i="19"/>
  <c r="V28" i="19"/>
  <c r="E167" i="21"/>
  <c r="I167" i="21"/>
  <c r="M167" i="21"/>
  <c r="Q167" i="21"/>
  <c r="U167" i="21"/>
  <c r="Y167" i="21"/>
  <c r="B167" i="21"/>
  <c r="F167" i="21"/>
  <c r="J167" i="21"/>
  <c r="N167" i="21"/>
  <c r="R167" i="21"/>
  <c r="V167" i="21"/>
  <c r="C167" i="21"/>
  <c r="K167" i="21"/>
  <c r="S167" i="21"/>
  <c r="D167" i="21"/>
  <c r="L167" i="21"/>
  <c r="T167" i="21"/>
  <c r="G167" i="21"/>
  <c r="W167" i="21"/>
  <c r="O167" i="21"/>
  <c r="P167" i="21"/>
  <c r="H167" i="21"/>
  <c r="X167" i="21"/>
  <c r="D201" i="21"/>
  <c r="H201" i="21"/>
  <c r="L201" i="21"/>
  <c r="P201" i="21"/>
  <c r="T201" i="21"/>
  <c r="X201" i="21"/>
  <c r="E201" i="21"/>
  <c r="I201" i="21"/>
  <c r="M201" i="21"/>
  <c r="Q201" i="21"/>
  <c r="U201" i="21"/>
  <c r="Y201" i="21"/>
  <c r="J201" i="21"/>
  <c r="R201" i="21"/>
  <c r="C201" i="21"/>
  <c r="K201" i="21"/>
  <c r="S201" i="21"/>
  <c r="F201" i="21"/>
  <c r="V201" i="21"/>
  <c r="G201" i="21"/>
  <c r="W201" i="21"/>
  <c r="N201" i="21"/>
  <c r="O201" i="21"/>
  <c r="B201" i="21"/>
  <c r="E135" i="28"/>
  <c r="I135" i="28"/>
  <c r="M135" i="28"/>
  <c r="Q135" i="28"/>
  <c r="U135" i="28"/>
  <c r="Y135" i="28"/>
  <c r="B135" i="28"/>
  <c r="F135" i="28"/>
  <c r="J135" i="28"/>
  <c r="N135" i="28"/>
  <c r="R135" i="28"/>
  <c r="V135" i="28"/>
  <c r="C135" i="28"/>
  <c r="K135" i="28"/>
  <c r="S135" i="28"/>
  <c r="D135" i="28"/>
  <c r="L135" i="28"/>
  <c r="T135" i="28"/>
  <c r="G135" i="28"/>
  <c r="W135" i="28"/>
  <c r="H135" i="28"/>
  <c r="X135" i="28"/>
  <c r="O135" i="28"/>
  <c r="P135" i="28"/>
  <c r="C239" i="28"/>
  <c r="G239" i="28"/>
  <c r="K239" i="28"/>
  <c r="O239" i="28"/>
  <c r="S239" i="28"/>
  <c r="W239" i="28"/>
  <c r="D239" i="28"/>
  <c r="H239" i="28"/>
  <c r="L239" i="28"/>
  <c r="P239" i="28"/>
  <c r="T239" i="28"/>
  <c r="X239" i="28"/>
  <c r="I239" i="28"/>
  <c r="Q239" i="28"/>
  <c r="Y239" i="28"/>
  <c r="J239" i="28"/>
  <c r="R239" i="28"/>
  <c r="E239" i="28"/>
  <c r="U239" i="28"/>
  <c r="B239" i="28"/>
  <c r="F239" i="28"/>
  <c r="V239" i="28"/>
  <c r="M239" i="28"/>
  <c r="N239" i="28"/>
  <c r="C29" i="21"/>
  <c r="G29" i="21"/>
  <c r="K29" i="21"/>
  <c r="O29" i="21"/>
  <c r="S29" i="21"/>
  <c r="W29" i="21"/>
  <c r="D29" i="21"/>
  <c r="H29" i="21"/>
  <c r="L29" i="21"/>
  <c r="P29" i="21"/>
  <c r="T29" i="21"/>
  <c r="X29" i="21"/>
  <c r="E29" i="21"/>
  <c r="M29" i="21"/>
  <c r="U29" i="21"/>
  <c r="B29" i="21"/>
  <c r="F29" i="21"/>
  <c r="N29" i="21"/>
  <c r="V29" i="21"/>
  <c r="Q29" i="21"/>
  <c r="R29" i="21"/>
  <c r="I29" i="21"/>
  <c r="Y29" i="21"/>
  <c r="J29" i="21"/>
  <c r="F136" i="25"/>
  <c r="J136" i="25"/>
  <c r="N136" i="25"/>
  <c r="R136" i="25"/>
  <c r="V136" i="25"/>
  <c r="C136" i="25"/>
  <c r="G136" i="25"/>
  <c r="K136" i="25"/>
  <c r="O136" i="25"/>
  <c r="S136" i="25"/>
  <c r="W136" i="25"/>
  <c r="B136" i="25"/>
  <c r="H136" i="25"/>
  <c r="P136" i="25"/>
  <c r="X136" i="25"/>
  <c r="I136" i="25"/>
  <c r="Q136" i="25"/>
  <c r="Y136" i="25"/>
  <c r="D136" i="25"/>
  <c r="T136" i="25"/>
  <c r="E136" i="25"/>
  <c r="U136" i="25"/>
  <c r="L136" i="25"/>
  <c r="M136" i="25"/>
  <c r="D62" i="21"/>
  <c r="H62" i="21"/>
  <c r="L62" i="21"/>
  <c r="P62" i="21"/>
  <c r="T62" i="21"/>
  <c r="X62" i="21"/>
  <c r="E62" i="21"/>
  <c r="I62" i="21"/>
  <c r="M62" i="21"/>
  <c r="Q62" i="21"/>
  <c r="U62" i="21"/>
  <c r="Y62" i="21"/>
  <c r="J62" i="21"/>
  <c r="R62" i="21"/>
  <c r="C62" i="21"/>
  <c r="K62" i="21"/>
  <c r="S62" i="21"/>
  <c r="B62" i="21"/>
  <c r="N62" i="21"/>
  <c r="O62" i="21"/>
  <c r="F62" i="21"/>
  <c r="W62" i="21"/>
  <c r="G62" i="21"/>
  <c r="V62" i="21"/>
  <c r="E205" i="28"/>
  <c r="D205" i="28"/>
  <c r="I205" i="28"/>
  <c r="M205" i="28"/>
  <c r="Q205" i="28"/>
  <c r="U205" i="28"/>
  <c r="Y205" i="28"/>
  <c r="F205" i="28"/>
  <c r="J205" i="28"/>
  <c r="N205" i="28"/>
  <c r="R205" i="28"/>
  <c r="V205" i="28"/>
  <c r="G205" i="28"/>
  <c r="O205" i="28"/>
  <c r="W205" i="28"/>
  <c r="H205" i="28"/>
  <c r="P205" i="28"/>
  <c r="X205" i="28"/>
  <c r="S205" i="28"/>
  <c r="B205" i="28"/>
  <c r="C205" i="28"/>
  <c r="T205" i="28"/>
  <c r="K205" i="28"/>
  <c r="L205" i="28"/>
  <c r="F65" i="28"/>
  <c r="J65" i="28"/>
  <c r="N65" i="28"/>
  <c r="R65" i="28"/>
  <c r="V65" i="28"/>
  <c r="C65" i="28"/>
  <c r="G65" i="28"/>
  <c r="K65" i="28"/>
  <c r="O65" i="28"/>
  <c r="S65" i="28"/>
  <c r="W65" i="28"/>
  <c r="H65" i="28"/>
  <c r="P65" i="28"/>
  <c r="X65" i="28"/>
  <c r="I65" i="28"/>
  <c r="Q65" i="28"/>
  <c r="Y65" i="28"/>
  <c r="L65" i="28"/>
  <c r="M65" i="28"/>
  <c r="T65" i="28"/>
  <c r="U65" i="28"/>
  <c r="B65" i="28"/>
  <c r="E65" i="28"/>
  <c r="D65" i="28"/>
  <c r="E100" i="28"/>
  <c r="I100" i="28"/>
  <c r="M100" i="28"/>
  <c r="Q100" i="28"/>
  <c r="U100" i="28"/>
  <c r="Y100" i="28"/>
  <c r="F100" i="28"/>
  <c r="J100" i="28"/>
  <c r="N100" i="28"/>
  <c r="R100" i="28"/>
  <c r="V100" i="28"/>
  <c r="G100" i="28"/>
  <c r="O100" i="28"/>
  <c r="W100" i="28"/>
  <c r="H100" i="28"/>
  <c r="P100" i="28"/>
  <c r="X100" i="28"/>
  <c r="K100" i="28"/>
  <c r="B100" i="28"/>
  <c r="L100" i="28"/>
  <c r="S100" i="28"/>
  <c r="T100" i="28"/>
  <c r="D100" i="28"/>
  <c r="C100" i="28"/>
  <c r="C64" i="19"/>
  <c r="G64" i="19"/>
  <c r="K64" i="19"/>
  <c r="O64" i="19"/>
  <c r="S64" i="19"/>
  <c r="W64" i="19"/>
  <c r="B64" i="19"/>
  <c r="Q64" i="19"/>
  <c r="F64" i="19"/>
  <c r="N64" i="19"/>
  <c r="D64" i="19"/>
  <c r="H64" i="19"/>
  <c r="L64" i="19"/>
  <c r="P64" i="19"/>
  <c r="T64" i="19"/>
  <c r="X64" i="19"/>
  <c r="E64" i="19"/>
  <c r="I64" i="19"/>
  <c r="M64" i="19"/>
  <c r="U64" i="19"/>
  <c r="Y64" i="19"/>
  <c r="J64" i="19"/>
  <c r="R64" i="19"/>
  <c r="V64" i="19"/>
  <c r="C97" i="21"/>
  <c r="G97" i="21"/>
  <c r="K97" i="21"/>
  <c r="O97" i="21"/>
  <c r="S97" i="21"/>
  <c r="W97" i="21"/>
  <c r="D97" i="21"/>
  <c r="H97" i="21"/>
  <c r="L97" i="21"/>
  <c r="P97" i="21"/>
  <c r="T97" i="21"/>
  <c r="X97" i="21"/>
  <c r="E97" i="21"/>
  <c r="M97" i="21"/>
  <c r="U97" i="21"/>
  <c r="B97" i="21"/>
  <c r="F97" i="21"/>
  <c r="N97" i="21"/>
  <c r="V97" i="21"/>
  <c r="I97" i="21"/>
  <c r="Y97" i="21"/>
  <c r="Q97" i="21"/>
  <c r="J97" i="21"/>
  <c r="R97" i="21"/>
  <c r="A38" i="28"/>
  <c r="F339" i="21"/>
  <c r="J339" i="21"/>
  <c r="N339" i="21"/>
  <c r="R339" i="21"/>
  <c r="V339" i="21"/>
  <c r="D339" i="21"/>
  <c r="H339" i="21"/>
  <c r="L339" i="21"/>
  <c r="P339" i="21"/>
  <c r="T339" i="21"/>
  <c r="X339" i="21"/>
  <c r="I339" i="21"/>
  <c r="Q339" i="21"/>
  <c r="Y339" i="21"/>
  <c r="B339" i="21"/>
  <c r="E339" i="21"/>
  <c r="M339" i="21"/>
  <c r="U339" i="21"/>
  <c r="G339" i="21"/>
  <c r="W339" i="21"/>
  <c r="O339" i="21"/>
  <c r="C339" i="21"/>
  <c r="S339" i="21"/>
  <c r="K339" i="21"/>
  <c r="E236" i="21"/>
  <c r="I236" i="21"/>
  <c r="M236" i="21"/>
  <c r="Q236" i="21"/>
  <c r="U236" i="21"/>
  <c r="Y236" i="21"/>
  <c r="C236" i="21"/>
  <c r="G236" i="21"/>
  <c r="K236" i="21"/>
  <c r="O236" i="21"/>
  <c r="S236" i="21"/>
  <c r="W236" i="21"/>
  <c r="B236" i="21"/>
  <c r="D236" i="21"/>
  <c r="L236" i="21"/>
  <c r="T236" i="21"/>
  <c r="H236" i="21"/>
  <c r="P236" i="21"/>
  <c r="X236" i="21"/>
  <c r="R236" i="21"/>
  <c r="N236" i="21"/>
  <c r="F236" i="21"/>
  <c r="J236" i="21"/>
  <c r="V236" i="21"/>
  <c r="D270" i="21"/>
  <c r="H270" i="21"/>
  <c r="L270" i="21"/>
  <c r="P270" i="21"/>
  <c r="T270" i="21"/>
  <c r="X270" i="21"/>
  <c r="E270" i="21"/>
  <c r="J270" i="21"/>
  <c r="O270" i="21"/>
  <c r="U270" i="21"/>
  <c r="G270" i="21"/>
  <c r="M270" i="21"/>
  <c r="R270" i="21"/>
  <c r="W270" i="21"/>
  <c r="C270" i="21"/>
  <c r="N270" i="21"/>
  <c r="Y270" i="21"/>
  <c r="I270" i="21"/>
  <c r="S270" i="21"/>
  <c r="V270" i="21"/>
  <c r="Q270" i="21"/>
  <c r="F270" i="21"/>
  <c r="B270" i="21"/>
  <c r="K270" i="21"/>
  <c r="F307" i="28"/>
  <c r="J307" i="28"/>
  <c r="N307" i="28"/>
  <c r="R307" i="28"/>
  <c r="V307" i="28"/>
  <c r="G307" i="28"/>
  <c r="L307" i="28"/>
  <c r="Q307" i="28"/>
  <c r="W307" i="28"/>
  <c r="D307" i="28"/>
  <c r="I307" i="28"/>
  <c r="O307" i="28"/>
  <c r="T307" i="28"/>
  <c r="Y307" i="28"/>
  <c r="B307" i="28"/>
  <c r="K307" i="28"/>
  <c r="U307" i="28"/>
  <c r="C307" i="28"/>
  <c r="M307" i="28"/>
  <c r="X307" i="28"/>
  <c r="E307" i="28"/>
  <c r="P307" i="28"/>
  <c r="H307" i="28"/>
  <c r="S307" i="28"/>
  <c r="D376" i="28"/>
  <c r="H376" i="28"/>
  <c r="L376" i="28"/>
  <c r="P376" i="28"/>
  <c r="T376" i="28"/>
  <c r="X376" i="28"/>
  <c r="E376" i="28"/>
  <c r="J376" i="28"/>
  <c r="O376" i="28"/>
  <c r="U376" i="28"/>
  <c r="G376" i="28"/>
  <c r="M376" i="28"/>
  <c r="R376" i="28"/>
  <c r="W376" i="28"/>
  <c r="I376" i="28"/>
  <c r="S376" i="28"/>
  <c r="K376" i="28"/>
  <c r="V376" i="28"/>
  <c r="C376" i="28"/>
  <c r="N376" i="28"/>
  <c r="Y376" i="28"/>
  <c r="F376" i="28"/>
  <c r="Q376" i="28"/>
  <c r="B376" i="28"/>
  <c r="E342" i="28"/>
  <c r="I342" i="28"/>
  <c r="M342" i="28"/>
  <c r="Q342" i="28"/>
  <c r="U342" i="28"/>
  <c r="Y342" i="28"/>
  <c r="B342" i="28"/>
  <c r="F342" i="28"/>
  <c r="K342" i="28"/>
  <c r="P342" i="28"/>
  <c r="V342" i="28"/>
  <c r="C342" i="28"/>
  <c r="H342" i="28"/>
  <c r="N342" i="28"/>
  <c r="S342" i="28"/>
  <c r="X342" i="28"/>
  <c r="J342" i="28"/>
  <c r="T342" i="28"/>
  <c r="L342" i="28"/>
  <c r="W342" i="28"/>
  <c r="D342" i="28"/>
  <c r="O342" i="28"/>
  <c r="G342" i="28"/>
  <c r="R342" i="28"/>
  <c r="C273" i="28"/>
  <c r="G273" i="28"/>
  <c r="K273" i="28"/>
  <c r="O273" i="28"/>
  <c r="S273" i="28"/>
  <c r="W273" i="28"/>
  <c r="H273" i="28"/>
  <c r="M273" i="28"/>
  <c r="R273" i="28"/>
  <c r="X273" i="28"/>
  <c r="E273" i="28"/>
  <c r="J273" i="28"/>
  <c r="P273" i="28"/>
  <c r="U273" i="28"/>
  <c r="L273" i="28"/>
  <c r="V273" i="28"/>
  <c r="D273" i="28"/>
  <c r="Y273" i="28"/>
  <c r="B273" i="28"/>
  <c r="F273" i="28"/>
  <c r="Q273" i="28"/>
  <c r="I273" i="28"/>
  <c r="T273" i="28"/>
  <c r="N273" i="28"/>
  <c r="D444" i="28"/>
  <c r="H444" i="28"/>
  <c r="L444" i="28"/>
  <c r="P444" i="28"/>
  <c r="T444" i="28"/>
  <c r="X444" i="28"/>
  <c r="F444" i="28"/>
  <c r="J444" i="28"/>
  <c r="N444" i="28"/>
  <c r="R444" i="28"/>
  <c r="V444" i="28"/>
  <c r="C444" i="28"/>
  <c r="K444" i="28"/>
  <c r="S444" i="28"/>
  <c r="B444" i="28"/>
  <c r="G444" i="28"/>
  <c r="Q444" i="28"/>
  <c r="M444" i="28"/>
  <c r="W444" i="28"/>
  <c r="E444" i="28"/>
  <c r="Y444" i="28"/>
  <c r="I444" i="28"/>
  <c r="O444" i="28"/>
  <c r="U444" i="28"/>
  <c r="C410" i="28"/>
  <c r="G410" i="28"/>
  <c r="K410" i="28"/>
  <c r="O410" i="28"/>
  <c r="S410" i="28"/>
  <c r="W410" i="28"/>
  <c r="H410" i="28"/>
  <c r="M410" i="28"/>
  <c r="R410" i="28"/>
  <c r="X410" i="28"/>
  <c r="I410" i="28"/>
  <c r="P410" i="28"/>
  <c r="V410" i="28"/>
  <c r="E410" i="28"/>
  <c r="L410" i="28"/>
  <c r="T410" i="28"/>
  <c r="B410" i="28"/>
  <c r="F410" i="28"/>
  <c r="U410" i="28"/>
  <c r="J410" i="28"/>
  <c r="Y410" i="28"/>
  <c r="N410" i="28"/>
  <c r="D410" i="28"/>
  <c r="Q410" i="28"/>
  <c r="C407" i="21"/>
  <c r="G407" i="21"/>
  <c r="K407" i="21"/>
  <c r="O407" i="21"/>
  <c r="S407" i="21"/>
  <c r="W407" i="21"/>
  <c r="E407" i="21"/>
  <c r="I407" i="21"/>
  <c r="M407" i="21"/>
  <c r="Q407" i="21"/>
  <c r="U407" i="21"/>
  <c r="Y407" i="21"/>
  <c r="F407" i="21"/>
  <c r="N407" i="21"/>
  <c r="V407" i="21"/>
  <c r="J407" i="21"/>
  <c r="R407" i="21"/>
  <c r="L407" i="21"/>
  <c r="B407" i="21"/>
  <c r="D407" i="21"/>
  <c r="T407" i="21"/>
  <c r="H407" i="21"/>
  <c r="X407" i="21"/>
  <c r="P407" i="21"/>
  <c r="E305" i="21"/>
  <c r="I305" i="21"/>
  <c r="M305" i="21"/>
  <c r="Q305" i="21"/>
  <c r="U305" i="21"/>
  <c r="Y305" i="21"/>
  <c r="C305" i="21"/>
  <c r="G305" i="21"/>
  <c r="K305" i="21"/>
  <c r="O305" i="21"/>
  <c r="S305" i="21"/>
  <c r="W305" i="21"/>
  <c r="B305" i="21"/>
  <c r="D305" i="21"/>
  <c r="L305" i="21"/>
  <c r="T305" i="21"/>
  <c r="H305" i="21"/>
  <c r="P305" i="21"/>
  <c r="X305" i="21"/>
  <c r="J305" i="21"/>
  <c r="R305" i="21"/>
  <c r="V305" i="21"/>
  <c r="F305" i="21"/>
  <c r="N305" i="21"/>
  <c r="D373" i="21"/>
  <c r="H373" i="21"/>
  <c r="L373" i="21"/>
  <c r="P373" i="21"/>
  <c r="T373" i="21"/>
  <c r="X373" i="21"/>
  <c r="G373" i="21"/>
  <c r="M373" i="21"/>
  <c r="R373" i="21"/>
  <c r="W373" i="21"/>
  <c r="E373" i="21"/>
  <c r="J373" i="21"/>
  <c r="O373" i="21"/>
  <c r="U373" i="21"/>
  <c r="B373" i="21"/>
  <c r="F373" i="21"/>
  <c r="Q373" i="21"/>
  <c r="K373" i="21"/>
  <c r="V373" i="21"/>
  <c r="N373" i="21"/>
  <c r="C373" i="21"/>
  <c r="Y373" i="21"/>
  <c r="I373" i="21"/>
  <c r="S373" i="21"/>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C135" i="19" l="1"/>
  <c r="G135" i="19"/>
  <c r="K135" i="19"/>
  <c r="O135" i="19"/>
  <c r="S135" i="19"/>
  <c r="W135" i="19"/>
  <c r="D135" i="19"/>
  <c r="H135" i="19"/>
  <c r="L135" i="19"/>
  <c r="P135" i="19"/>
  <c r="T135" i="19"/>
  <c r="X135" i="19"/>
  <c r="I135" i="19"/>
  <c r="Q135" i="19"/>
  <c r="Y135" i="19"/>
  <c r="B135" i="19"/>
  <c r="M135" i="19"/>
  <c r="F135" i="19"/>
  <c r="J135" i="19"/>
  <c r="R135" i="19"/>
  <c r="E135" i="19"/>
  <c r="U135" i="19"/>
  <c r="N135" i="19"/>
  <c r="V135" i="19"/>
  <c r="E63" i="21"/>
  <c r="I63" i="21"/>
  <c r="M63" i="21"/>
  <c r="Q63" i="21"/>
  <c r="U63" i="21"/>
  <c r="Y63" i="21"/>
  <c r="F63" i="21"/>
  <c r="J63" i="21"/>
  <c r="N63" i="21"/>
  <c r="R63" i="21"/>
  <c r="V63" i="21"/>
  <c r="C63" i="21"/>
  <c r="K63" i="21"/>
  <c r="S63" i="21"/>
  <c r="D63" i="21"/>
  <c r="L63" i="21"/>
  <c r="T63" i="21"/>
  <c r="G63" i="21"/>
  <c r="W63" i="21"/>
  <c r="H63" i="21"/>
  <c r="X63" i="21"/>
  <c r="O63" i="21"/>
  <c r="B63" i="21"/>
  <c r="P63" i="21"/>
  <c r="D240" i="28"/>
  <c r="H240" i="28"/>
  <c r="L240" i="28"/>
  <c r="P240" i="28"/>
  <c r="T240" i="28"/>
  <c r="X240" i="28"/>
  <c r="E240" i="28"/>
  <c r="I240" i="28"/>
  <c r="M240" i="28"/>
  <c r="Q240" i="28"/>
  <c r="U240" i="28"/>
  <c r="Y240" i="28"/>
  <c r="J240" i="28"/>
  <c r="R240" i="28"/>
  <c r="C240" i="28"/>
  <c r="K240" i="28"/>
  <c r="S240" i="28"/>
  <c r="N240" i="28"/>
  <c r="O240" i="28"/>
  <c r="B240" i="28"/>
  <c r="F240" i="28"/>
  <c r="G240" i="28"/>
  <c r="V240" i="28"/>
  <c r="W240" i="28"/>
  <c r="C133" i="21"/>
  <c r="G133" i="21"/>
  <c r="K133" i="21"/>
  <c r="O133" i="21"/>
  <c r="S133" i="21"/>
  <c r="W133" i="21"/>
  <c r="D133" i="21"/>
  <c r="H133" i="21"/>
  <c r="L133" i="21"/>
  <c r="P133" i="21"/>
  <c r="T133" i="21"/>
  <c r="X133" i="21"/>
  <c r="E133" i="21"/>
  <c r="M133" i="21"/>
  <c r="U133" i="21"/>
  <c r="B133" i="21"/>
  <c r="F133" i="21"/>
  <c r="N133" i="21"/>
  <c r="V133" i="21"/>
  <c r="Q133" i="21"/>
  <c r="Y133" i="21"/>
  <c r="J133" i="21"/>
  <c r="R133" i="21"/>
  <c r="I133" i="21"/>
  <c r="D65" i="19"/>
  <c r="H65" i="19"/>
  <c r="L65" i="19"/>
  <c r="P65" i="19"/>
  <c r="T65" i="19"/>
  <c r="X65" i="19"/>
  <c r="J65" i="19"/>
  <c r="C65" i="19"/>
  <c r="K65" i="19"/>
  <c r="S65" i="19"/>
  <c r="E65" i="19"/>
  <c r="I65" i="19"/>
  <c r="M65" i="19"/>
  <c r="Q65" i="19"/>
  <c r="U65" i="19"/>
  <c r="Y65" i="19"/>
  <c r="B65" i="19"/>
  <c r="F65" i="19"/>
  <c r="N65" i="19"/>
  <c r="R65" i="19"/>
  <c r="V65" i="19"/>
  <c r="G65" i="19"/>
  <c r="O65" i="19"/>
  <c r="W65" i="19"/>
  <c r="F206" i="28"/>
  <c r="J206" i="28"/>
  <c r="N206" i="28"/>
  <c r="R206" i="28"/>
  <c r="V206" i="28"/>
  <c r="C206" i="28"/>
  <c r="G206" i="28"/>
  <c r="K206" i="28"/>
  <c r="O206" i="28"/>
  <c r="S206" i="28"/>
  <c r="W206" i="28"/>
  <c r="B206" i="28"/>
  <c r="H206" i="28"/>
  <c r="P206" i="28"/>
  <c r="X206" i="28"/>
  <c r="I206" i="28"/>
  <c r="Q206" i="28"/>
  <c r="Y206" i="28"/>
  <c r="L206" i="28"/>
  <c r="M206" i="28"/>
  <c r="T206" i="28"/>
  <c r="U206" i="28"/>
  <c r="D206" i="28"/>
  <c r="E206" i="28"/>
  <c r="D64" i="25"/>
  <c r="H64" i="25"/>
  <c r="L64" i="25"/>
  <c r="P64" i="25"/>
  <c r="T64" i="25"/>
  <c r="X64" i="25"/>
  <c r="E64" i="25"/>
  <c r="I64" i="25"/>
  <c r="M64" i="25"/>
  <c r="Q64" i="25"/>
  <c r="U64" i="25"/>
  <c r="Y64" i="25"/>
  <c r="J64" i="25"/>
  <c r="R64" i="25"/>
  <c r="V64" i="25"/>
  <c r="G64" i="25"/>
  <c r="W64" i="25"/>
  <c r="C64" i="25"/>
  <c r="K64" i="25"/>
  <c r="S64" i="25"/>
  <c r="B64" i="25"/>
  <c r="F64" i="25"/>
  <c r="N64" i="25"/>
  <c r="O64" i="25"/>
  <c r="D28" i="25"/>
  <c r="H28" i="25"/>
  <c r="L28" i="25"/>
  <c r="P28" i="25"/>
  <c r="T28" i="25"/>
  <c r="X28" i="25"/>
  <c r="E28" i="25"/>
  <c r="I28" i="25"/>
  <c r="M28" i="25"/>
  <c r="Q28" i="25"/>
  <c r="U28" i="25"/>
  <c r="Y28" i="25"/>
  <c r="J28" i="25"/>
  <c r="R28" i="25"/>
  <c r="N28" i="25"/>
  <c r="O28" i="25"/>
  <c r="C28" i="25"/>
  <c r="K28" i="25"/>
  <c r="S28" i="25"/>
  <c r="B28" i="25"/>
  <c r="F28" i="25"/>
  <c r="V28" i="25"/>
  <c r="G28" i="25"/>
  <c r="W28" i="25"/>
  <c r="C100" i="19"/>
  <c r="G100" i="19"/>
  <c r="K100" i="19"/>
  <c r="O100" i="19"/>
  <c r="S100" i="19"/>
  <c r="W100" i="19"/>
  <c r="B100" i="19"/>
  <c r="E100" i="19"/>
  <c r="M100" i="19"/>
  <c r="U100" i="19"/>
  <c r="J100" i="19"/>
  <c r="R100" i="19"/>
  <c r="D100" i="19"/>
  <c r="H100" i="19"/>
  <c r="L100" i="19"/>
  <c r="P100" i="19"/>
  <c r="T100" i="19"/>
  <c r="X100" i="19"/>
  <c r="I100" i="19"/>
  <c r="Q100" i="19"/>
  <c r="Y100" i="19"/>
  <c r="F100" i="19"/>
  <c r="N100" i="19"/>
  <c r="V100" i="19"/>
  <c r="F171" i="28"/>
  <c r="J171" i="28"/>
  <c r="N171" i="28"/>
  <c r="R171" i="28"/>
  <c r="V171" i="28"/>
  <c r="C171" i="28"/>
  <c r="G171" i="28"/>
  <c r="K171" i="28"/>
  <c r="O171" i="28"/>
  <c r="S171" i="28"/>
  <c r="W171" i="28"/>
  <c r="H171" i="28"/>
  <c r="P171" i="28"/>
  <c r="X171" i="28"/>
  <c r="I171" i="28"/>
  <c r="Q171" i="28"/>
  <c r="Y171" i="28"/>
  <c r="B171" i="28"/>
  <c r="L171" i="28"/>
  <c r="M171" i="28"/>
  <c r="T171" i="28"/>
  <c r="U171" i="28"/>
  <c r="E171" i="28"/>
  <c r="D171" i="28"/>
  <c r="C38" i="28"/>
  <c r="G38" i="28"/>
  <c r="K38" i="28"/>
  <c r="O38" i="28"/>
  <c r="S38" i="28"/>
  <c r="W38" i="28"/>
  <c r="D38" i="28"/>
  <c r="H38" i="28"/>
  <c r="L38" i="28"/>
  <c r="P38" i="28"/>
  <c r="T38" i="28"/>
  <c r="X38" i="28"/>
  <c r="I38" i="28"/>
  <c r="Q38" i="28"/>
  <c r="Y38" i="28"/>
  <c r="J38" i="28"/>
  <c r="R38" i="28"/>
  <c r="E38" i="28"/>
  <c r="U38" i="28"/>
  <c r="F38" i="28"/>
  <c r="V38" i="28"/>
  <c r="B38" i="28"/>
  <c r="N38" i="28"/>
  <c r="M38" i="28"/>
  <c r="F168" i="21"/>
  <c r="J168" i="21"/>
  <c r="N168" i="21"/>
  <c r="R168" i="21"/>
  <c r="V168" i="21"/>
  <c r="C168" i="21"/>
  <c r="G168" i="21"/>
  <c r="K168" i="21"/>
  <c r="O168" i="21"/>
  <c r="S168" i="21"/>
  <c r="W168" i="21"/>
  <c r="B168" i="21"/>
  <c r="D168" i="21"/>
  <c r="L168" i="21"/>
  <c r="T168" i="21"/>
  <c r="E168" i="21"/>
  <c r="M168" i="21"/>
  <c r="U168" i="21"/>
  <c r="P168" i="21"/>
  <c r="X168" i="21"/>
  <c r="Y168" i="21"/>
  <c r="Q168" i="21"/>
  <c r="H168" i="21"/>
  <c r="I168" i="21"/>
  <c r="C137" i="25"/>
  <c r="G137" i="25"/>
  <c r="K137" i="25"/>
  <c r="O137" i="25"/>
  <c r="S137" i="25"/>
  <c r="W137" i="25"/>
  <c r="D137" i="25"/>
  <c r="H137" i="25"/>
  <c r="L137" i="25"/>
  <c r="P137" i="25"/>
  <c r="T137" i="25"/>
  <c r="X137" i="25"/>
  <c r="I137" i="25"/>
  <c r="Q137" i="25"/>
  <c r="Y137" i="25"/>
  <c r="J137" i="25"/>
  <c r="R137" i="25"/>
  <c r="M137" i="25"/>
  <c r="E137" i="25"/>
  <c r="B137" i="25"/>
  <c r="F137" i="25"/>
  <c r="N137" i="25"/>
  <c r="U137" i="25"/>
  <c r="V137" i="25"/>
  <c r="E202" i="21"/>
  <c r="I202" i="21"/>
  <c r="M202" i="21"/>
  <c r="Q202" i="21"/>
  <c r="U202" i="21"/>
  <c r="Y202" i="21"/>
  <c r="B202" i="21"/>
  <c r="F202" i="21"/>
  <c r="J202" i="21"/>
  <c r="N202" i="21"/>
  <c r="R202" i="21"/>
  <c r="V202" i="21"/>
  <c r="C202" i="21"/>
  <c r="K202" i="21"/>
  <c r="S202" i="21"/>
  <c r="D202" i="21"/>
  <c r="L202" i="21"/>
  <c r="T202" i="21"/>
  <c r="O202" i="21"/>
  <c r="G202" i="21"/>
  <c r="H202" i="21"/>
  <c r="P202" i="21"/>
  <c r="W202" i="21"/>
  <c r="X202" i="21"/>
  <c r="F101" i="28"/>
  <c r="J101" i="28"/>
  <c r="N101" i="28"/>
  <c r="R101" i="28"/>
  <c r="V101" i="28"/>
  <c r="C101" i="28"/>
  <c r="G101" i="28"/>
  <c r="K101" i="28"/>
  <c r="O101" i="28"/>
  <c r="S101" i="28"/>
  <c r="W101" i="28"/>
  <c r="H101" i="28"/>
  <c r="P101" i="28"/>
  <c r="X101" i="28"/>
  <c r="I101" i="28"/>
  <c r="Q101" i="28"/>
  <c r="Y101" i="28"/>
  <c r="D101" i="28"/>
  <c r="T101" i="28"/>
  <c r="E101" i="28"/>
  <c r="U101" i="28"/>
  <c r="B101" i="28"/>
  <c r="L101" i="28"/>
  <c r="M101" i="28"/>
  <c r="D100" i="25"/>
  <c r="H100" i="25"/>
  <c r="L100" i="25"/>
  <c r="P100" i="25"/>
  <c r="T100" i="25"/>
  <c r="X100" i="25"/>
  <c r="E100" i="25"/>
  <c r="I100" i="25"/>
  <c r="M100" i="25"/>
  <c r="Q100" i="25"/>
  <c r="U100" i="25"/>
  <c r="Y100" i="25"/>
  <c r="J100" i="25"/>
  <c r="R100" i="25"/>
  <c r="N100" i="25"/>
  <c r="V100" i="25"/>
  <c r="G100" i="25"/>
  <c r="O100" i="25"/>
  <c r="W100" i="25"/>
  <c r="C100" i="25"/>
  <c r="K100" i="25"/>
  <c r="S100" i="25"/>
  <c r="B100" i="25"/>
  <c r="F100" i="25"/>
  <c r="D30" i="21"/>
  <c r="H30" i="21"/>
  <c r="L30" i="21"/>
  <c r="P30" i="21"/>
  <c r="T30" i="21"/>
  <c r="X30" i="21"/>
  <c r="E30" i="21"/>
  <c r="I30" i="21"/>
  <c r="M30" i="21"/>
  <c r="Q30" i="21"/>
  <c r="U30" i="21"/>
  <c r="Y30" i="21"/>
  <c r="F30" i="21"/>
  <c r="N30" i="21"/>
  <c r="V30" i="21"/>
  <c r="G30" i="21"/>
  <c r="O30" i="21"/>
  <c r="W30" i="21"/>
  <c r="B30" i="21"/>
  <c r="J30" i="21"/>
  <c r="K30" i="21"/>
  <c r="R30" i="21"/>
  <c r="S30" i="21"/>
  <c r="C30" i="21"/>
  <c r="D29" i="19"/>
  <c r="H29" i="19"/>
  <c r="L29" i="19"/>
  <c r="P29" i="19"/>
  <c r="T29" i="19"/>
  <c r="X29" i="19"/>
  <c r="F29" i="19"/>
  <c r="N29" i="19"/>
  <c r="V29" i="19"/>
  <c r="C29" i="19"/>
  <c r="K29" i="19"/>
  <c r="S29" i="19"/>
  <c r="W29" i="19"/>
  <c r="E29" i="19"/>
  <c r="I29" i="19"/>
  <c r="M29" i="19"/>
  <c r="Q29" i="19"/>
  <c r="U29" i="19"/>
  <c r="Y29" i="19"/>
  <c r="B29" i="19"/>
  <c r="J29" i="19"/>
  <c r="R29" i="19"/>
  <c r="G29" i="19"/>
  <c r="O29" i="19"/>
  <c r="C66" i="28"/>
  <c r="G66" i="28"/>
  <c r="K66" i="28"/>
  <c r="O66" i="28"/>
  <c r="S66" i="28"/>
  <c r="W66" i="28"/>
  <c r="B66" i="28"/>
  <c r="D66" i="28"/>
  <c r="H66" i="28"/>
  <c r="L66" i="28"/>
  <c r="P66" i="28"/>
  <c r="T66" i="28"/>
  <c r="X66" i="28"/>
  <c r="I66" i="28"/>
  <c r="Q66" i="28"/>
  <c r="Y66" i="28"/>
  <c r="J66" i="28"/>
  <c r="R66" i="28"/>
  <c r="E66" i="28"/>
  <c r="U66" i="28"/>
  <c r="F66" i="28"/>
  <c r="V66" i="28"/>
  <c r="M66" i="28"/>
  <c r="N66" i="28"/>
  <c r="F136" i="28"/>
  <c r="J136" i="28"/>
  <c r="N136" i="28"/>
  <c r="R136" i="28"/>
  <c r="V136" i="28"/>
  <c r="C136" i="28"/>
  <c r="G136" i="28"/>
  <c r="K136" i="28"/>
  <c r="O136" i="28"/>
  <c r="S136" i="28"/>
  <c r="W136" i="28"/>
  <c r="B136" i="28"/>
  <c r="D136" i="28"/>
  <c r="L136" i="28"/>
  <c r="T136" i="28"/>
  <c r="E136" i="28"/>
  <c r="M136" i="28"/>
  <c r="U136" i="28"/>
  <c r="P136" i="28"/>
  <c r="Q136" i="28"/>
  <c r="X136" i="28"/>
  <c r="Y136" i="28"/>
  <c r="I136" i="28"/>
  <c r="H136" i="28"/>
  <c r="D98" i="21"/>
  <c r="H98" i="21"/>
  <c r="L98" i="21"/>
  <c r="P98" i="21"/>
  <c r="T98" i="21"/>
  <c r="X98" i="21"/>
  <c r="E98" i="21"/>
  <c r="I98" i="21"/>
  <c r="M98" i="21"/>
  <c r="Q98" i="21"/>
  <c r="U98" i="21"/>
  <c r="Y98" i="21"/>
  <c r="F98" i="21"/>
  <c r="N98" i="21"/>
  <c r="V98" i="21"/>
  <c r="G98" i="21"/>
  <c r="O98" i="21"/>
  <c r="W98" i="21"/>
  <c r="B98" i="21"/>
  <c r="R98" i="21"/>
  <c r="K98" i="21"/>
  <c r="C98" i="21"/>
  <c r="S98" i="21"/>
  <c r="J98" i="21"/>
  <c r="A39" i="28"/>
  <c r="E271" i="21"/>
  <c r="I271" i="21"/>
  <c r="M271" i="21"/>
  <c r="Q271" i="21"/>
  <c r="U271" i="21"/>
  <c r="Y271" i="21"/>
  <c r="C271" i="21"/>
  <c r="H271" i="21"/>
  <c r="N271" i="21"/>
  <c r="S271" i="21"/>
  <c r="X271" i="21"/>
  <c r="F271" i="21"/>
  <c r="K271" i="21"/>
  <c r="P271" i="21"/>
  <c r="V271" i="21"/>
  <c r="B271" i="21"/>
  <c r="L271" i="21"/>
  <c r="W271" i="21"/>
  <c r="G271" i="21"/>
  <c r="R271" i="21"/>
  <c r="T271" i="21"/>
  <c r="J271" i="21"/>
  <c r="O271" i="21"/>
  <c r="D271" i="21"/>
  <c r="E445" i="28"/>
  <c r="I445" i="28"/>
  <c r="M445" i="28"/>
  <c r="Q445" i="28"/>
  <c r="U445" i="28"/>
  <c r="Y445" i="28"/>
  <c r="C445" i="28"/>
  <c r="G445" i="28"/>
  <c r="K445" i="28"/>
  <c r="O445" i="28"/>
  <c r="S445" i="28"/>
  <c r="W445" i="28"/>
  <c r="D445" i="28"/>
  <c r="L445" i="28"/>
  <c r="T445" i="28"/>
  <c r="F445" i="28"/>
  <c r="P445" i="28"/>
  <c r="B445" i="28"/>
  <c r="J445" i="28"/>
  <c r="V445" i="28"/>
  <c r="X445" i="28"/>
  <c r="H445" i="28"/>
  <c r="N445" i="28"/>
  <c r="R445" i="28"/>
  <c r="F237" i="21"/>
  <c r="J237" i="21"/>
  <c r="N237" i="21"/>
  <c r="R237" i="21"/>
  <c r="V237" i="21"/>
  <c r="D237" i="21"/>
  <c r="H237" i="21"/>
  <c r="L237" i="21"/>
  <c r="P237" i="21"/>
  <c r="T237" i="21"/>
  <c r="X237" i="21"/>
  <c r="E237" i="21"/>
  <c r="M237" i="21"/>
  <c r="U237" i="21"/>
  <c r="I237" i="21"/>
  <c r="Q237" i="21"/>
  <c r="Y237" i="21"/>
  <c r="B237" i="21"/>
  <c r="K237" i="21"/>
  <c r="O237" i="21"/>
  <c r="C237" i="21"/>
  <c r="W237" i="21"/>
  <c r="G237" i="21"/>
  <c r="S237" i="21"/>
  <c r="D411" i="28"/>
  <c r="H411" i="28"/>
  <c r="L411" i="28"/>
  <c r="P411" i="28"/>
  <c r="T411" i="28"/>
  <c r="X411" i="28"/>
  <c r="F411" i="28"/>
  <c r="K411" i="28"/>
  <c r="Q411" i="28"/>
  <c r="V411" i="28"/>
  <c r="G411" i="28"/>
  <c r="N411" i="28"/>
  <c r="U411" i="28"/>
  <c r="C411" i="28"/>
  <c r="J411" i="28"/>
  <c r="R411" i="28"/>
  <c r="Y411" i="28"/>
  <c r="M411" i="28"/>
  <c r="B411" i="28"/>
  <c r="O411" i="28"/>
  <c r="E411" i="28"/>
  <c r="S411" i="28"/>
  <c r="I411" i="28"/>
  <c r="W411" i="28"/>
  <c r="F343" i="28"/>
  <c r="J343" i="28"/>
  <c r="N343" i="28"/>
  <c r="R343" i="28"/>
  <c r="V343" i="28"/>
  <c r="D343" i="28"/>
  <c r="I343" i="28"/>
  <c r="O343" i="28"/>
  <c r="T343" i="28"/>
  <c r="Y343" i="28"/>
  <c r="B343" i="28"/>
  <c r="G343" i="28"/>
  <c r="L343" i="28"/>
  <c r="Q343" i="28"/>
  <c r="W343" i="28"/>
  <c r="H343" i="28"/>
  <c r="S343" i="28"/>
  <c r="K343" i="28"/>
  <c r="U343" i="28"/>
  <c r="C343" i="28"/>
  <c r="M343" i="28"/>
  <c r="X343" i="28"/>
  <c r="E343" i="28"/>
  <c r="P343" i="28"/>
  <c r="D274" i="28"/>
  <c r="H274" i="28"/>
  <c r="L274" i="28"/>
  <c r="P274" i="28"/>
  <c r="T274" i="28"/>
  <c r="X274" i="28"/>
  <c r="F274" i="28"/>
  <c r="K274" i="28"/>
  <c r="Q274" i="28"/>
  <c r="V274" i="28"/>
  <c r="C274" i="28"/>
  <c r="I274" i="28"/>
  <c r="N274" i="28"/>
  <c r="S274" i="28"/>
  <c r="Y274" i="28"/>
  <c r="B274" i="28"/>
  <c r="J274" i="28"/>
  <c r="U274" i="28"/>
  <c r="W274" i="28"/>
  <c r="E274" i="28"/>
  <c r="O274" i="28"/>
  <c r="G274" i="28"/>
  <c r="R274" i="28"/>
  <c r="M274" i="28"/>
  <c r="E374" i="21"/>
  <c r="I374" i="21"/>
  <c r="M374" i="21"/>
  <c r="Q374" i="21"/>
  <c r="U374" i="21"/>
  <c r="Y374" i="21"/>
  <c r="F374" i="21"/>
  <c r="K374" i="21"/>
  <c r="P374" i="21"/>
  <c r="V374" i="21"/>
  <c r="C374" i="21"/>
  <c r="H374" i="21"/>
  <c r="N374" i="21"/>
  <c r="S374" i="21"/>
  <c r="X374" i="21"/>
  <c r="D374" i="21"/>
  <c r="O374" i="21"/>
  <c r="J374" i="21"/>
  <c r="T374" i="21"/>
  <c r="L374" i="21"/>
  <c r="W374" i="21"/>
  <c r="B374" i="21"/>
  <c r="G374" i="21"/>
  <c r="R374" i="21"/>
  <c r="E377" i="28"/>
  <c r="I377" i="28"/>
  <c r="M377" i="28"/>
  <c r="Q377" i="28"/>
  <c r="U377" i="28"/>
  <c r="Y377" i="28"/>
  <c r="B377" i="28"/>
  <c r="C377" i="28"/>
  <c r="H377" i="28"/>
  <c r="N377" i="28"/>
  <c r="S377" i="28"/>
  <c r="X377" i="28"/>
  <c r="F377" i="28"/>
  <c r="K377" i="28"/>
  <c r="P377" i="28"/>
  <c r="V377" i="28"/>
  <c r="G377" i="28"/>
  <c r="R377" i="28"/>
  <c r="J377" i="28"/>
  <c r="T377" i="28"/>
  <c r="L377" i="28"/>
  <c r="W377" i="28"/>
  <c r="D377" i="28"/>
  <c r="O377" i="28"/>
  <c r="C308" i="28"/>
  <c r="G308" i="28"/>
  <c r="K308" i="28"/>
  <c r="O308" i="28"/>
  <c r="S308" i="28"/>
  <c r="W308" i="28"/>
  <c r="E308" i="28"/>
  <c r="J308" i="28"/>
  <c r="P308" i="28"/>
  <c r="U308" i="28"/>
  <c r="H308" i="28"/>
  <c r="M308" i="28"/>
  <c r="R308" i="28"/>
  <c r="X308" i="28"/>
  <c r="I308" i="28"/>
  <c r="T308" i="28"/>
  <c r="L308" i="28"/>
  <c r="V308" i="28"/>
  <c r="D308" i="28"/>
  <c r="N308" i="28"/>
  <c r="Y308" i="28"/>
  <c r="B308" i="28"/>
  <c r="F308" i="28"/>
  <c r="Q308" i="28"/>
  <c r="F306" i="21"/>
  <c r="J306" i="21"/>
  <c r="N306" i="21"/>
  <c r="R306" i="21"/>
  <c r="V306" i="21"/>
  <c r="D306" i="21"/>
  <c r="H306" i="21"/>
  <c r="L306" i="21"/>
  <c r="P306" i="21"/>
  <c r="T306" i="21"/>
  <c r="X306" i="21"/>
  <c r="E306" i="21"/>
  <c r="M306" i="21"/>
  <c r="U306" i="21"/>
  <c r="B306" i="21"/>
  <c r="I306" i="21"/>
  <c r="Q306" i="21"/>
  <c r="Y306" i="21"/>
  <c r="C306" i="21"/>
  <c r="S306" i="21"/>
  <c r="K306" i="21"/>
  <c r="G306" i="21"/>
  <c r="W306" i="21"/>
  <c r="O306" i="21"/>
  <c r="D408" i="21"/>
  <c r="H408" i="21"/>
  <c r="L408" i="21"/>
  <c r="P408" i="21"/>
  <c r="T408" i="21"/>
  <c r="X408" i="21"/>
  <c r="F408" i="21"/>
  <c r="J408" i="21"/>
  <c r="N408" i="21"/>
  <c r="R408" i="21"/>
  <c r="V408" i="21"/>
  <c r="G408" i="21"/>
  <c r="O408" i="21"/>
  <c r="W408" i="21"/>
  <c r="C408" i="21"/>
  <c r="K408" i="21"/>
  <c r="S408" i="21"/>
  <c r="E408" i="21"/>
  <c r="U408" i="21"/>
  <c r="M408" i="21"/>
  <c r="Q408" i="21"/>
  <c r="I408" i="21"/>
  <c r="B408" i="21"/>
  <c r="Y408" i="21"/>
  <c r="C340" i="21"/>
  <c r="G340" i="21"/>
  <c r="K340" i="21"/>
  <c r="O340" i="21"/>
  <c r="S340" i="21"/>
  <c r="W340" i="21"/>
  <c r="E340" i="21"/>
  <c r="I340" i="21"/>
  <c r="M340" i="21"/>
  <c r="Q340" i="21"/>
  <c r="U340" i="21"/>
  <c r="Y340" i="21"/>
  <c r="J340" i="21"/>
  <c r="R340" i="21"/>
  <c r="F340" i="21"/>
  <c r="N340" i="21"/>
  <c r="V340" i="21"/>
  <c r="P340" i="21"/>
  <c r="H340" i="21"/>
  <c r="X340" i="21"/>
  <c r="L340" i="21"/>
  <c r="D340" i="21"/>
  <c r="T340" i="21"/>
  <c r="B340" i="21"/>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E66" i="19" l="1"/>
  <c r="I66" i="19"/>
  <c r="M66" i="19"/>
  <c r="Q66" i="19"/>
  <c r="U66" i="19"/>
  <c r="Y66" i="19"/>
  <c r="C66" i="19"/>
  <c r="K66" i="19"/>
  <c r="S66" i="19"/>
  <c r="B66" i="19"/>
  <c r="H66" i="19"/>
  <c r="P66" i="19"/>
  <c r="X66" i="19"/>
  <c r="F66" i="19"/>
  <c r="J66" i="19"/>
  <c r="N66" i="19"/>
  <c r="R66" i="19"/>
  <c r="V66" i="19"/>
  <c r="G66" i="19"/>
  <c r="O66" i="19"/>
  <c r="W66" i="19"/>
  <c r="D66" i="19"/>
  <c r="L66" i="19"/>
  <c r="T66" i="19"/>
  <c r="C172" i="28"/>
  <c r="G172" i="28"/>
  <c r="K172" i="28"/>
  <c r="O172" i="28"/>
  <c r="S172" i="28"/>
  <c r="W172" i="28"/>
  <c r="B172" i="28"/>
  <c r="D172" i="28"/>
  <c r="H172" i="28"/>
  <c r="L172" i="28"/>
  <c r="P172" i="28"/>
  <c r="T172" i="28"/>
  <c r="X172" i="28"/>
  <c r="I172" i="28"/>
  <c r="Q172" i="28"/>
  <c r="Y172" i="28"/>
  <c r="J172" i="28"/>
  <c r="R172" i="28"/>
  <c r="E172" i="28"/>
  <c r="U172" i="28"/>
  <c r="F172" i="28"/>
  <c r="V172" i="28"/>
  <c r="M172" i="28"/>
  <c r="N172" i="28"/>
  <c r="E241" i="28"/>
  <c r="I241" i="28"/>
  <c r="M241" i="28"/>
  <c r="Q241" i="28"/>
  <c r="F241" i="28"/>
  <c r="J241" i="28"/>
  <c r="N241" i="28"/>
  <c r="R241" i="28"/>
  <c r="C241" i="28"/>
  <c r="K241" i="28"/>
  <c r="S241" i="28"/>
  <c r="W241" i="28"/>
  <c r="D241" i="28"/>
  <c r="L241" i="28"/>
  <c r="T241" i="28"/>
  <c r="X241" i="28"/>
  <c r="G241" i="28"/>
  <c r="U241" i="28"/>
  <c r="H241" i="28"/>
  <c r="V241" i="28"/>
  <c r="O241" i="28"/>
  <c r="P241" i="28"/>
  <c r="Y241" i="28"/>
  <c r="B241" i="28"/>
  <c r="E101" i="25"/>
  <c r="I101" i="25"/>
  <c r="M101" i="25"/>
  <c r="Q101" i="25"/>
  <c r="U101" i="25"/>
  <c r="Y101" i="25"/>
  <c r="B101" i="25"/>
  <c r="F101" i="25"/>
  <c r="J101" i="25"/>
  <c r="N101" i="25"/>
  <c r="R101" i="25"/>
  <c r="V101" i="25"/>
  <c r="C101" i="25"/>
  <c r="K101" i="25"/>
  <c r="S101" i="25"/>
  <c r="O101" i="25"/>
  <c r="W101" i="25"/>
  <c r="H101" i="25"/>
  <c r="P101" i="25"/>
  <c r="D101" i="25"/>
  <c r="L101" i="25"/>
  <c r="T101" i="25"/>
  <c r="G101" i="25"/>
  <c r="X101" i="25"/>
  <c r="C169" i="21"/>
  <c r="G169" i="21"/>
  <c r="K169" i="21"/>
  <c r="O169" i="21"/>
  <c r="S169" i="21"/>
  <c r="W169" i="21"/>
  <c r="D169" i="21"/>
  <c r="H169" i="21"/>
  <c r="L169" i="21"/>
  <c r="P169" i="21"/>
  <c r="T169" i="21"/>
  <c r="X169" i="21"/>
  <c r="E169" i="21"/>
  <c r="M169" i="21"/>
  <c r="U169" i="21"/>
  <c r="B169" i="21"/>
  <c r="F169" i="21"/>
  <c r="N169" i="21"/>
  <c r="V169" i="21"/>
  <c r="I169" i="21"/>
  <c r="Y169" i="21"/>
  <c r="J169" i="21"/>
  <c r="Q169" i="21"/>
  <c r="R169" i="21"/>
  <c r="D134" i="21"/>
  <c r="H134" i="21"/>
  <c r="L134" i="21"/>
  <c r="P134" i="21"/>
  <c r="T134" i="21"/>
  <c r="X134" i="21"/>
  <c r="E134" i="21"/>
  <c r="I134" i="21"/>
  <c r="M134" i="21"/>
  <c r="Q134" i="21"/>
  <c r="U134" i="21"/>
  <c r="Y134" i="21"/>
  <c r="F134" i="21"/>
  <c r="N134" i="21"/>
  <c r="V134" i="21"/>
  <c r="G134" i="21"/>
  <c r="O134" i="21"/>
  <c r="W134" i="21"/>
  <c r="B134" i="21"/>
  <c r="J134" i="21"/>
  <c r="S134" i="21"/>
  <c r="K134" i="21"/>
  <c r="R134" i="21"/>
  <c r="C134" i="21"/>
  <c r="D136" i="19"/>
  <c r="H136" i="19"/>
  <c r="L136" i="19"/>
  <c r="P136" i="19"/>
  <c r="T136" i="19"/>
  <c r="X136" i="19"/>
  <c r="E136" i="19"/>
  <c r="I136" i="19"/>
  <c r="M136" i="19"/>
  <c r="Q136" i="19"/>
  <c r="U136" i="19"/>
  <c r="Y136" i="19"/>
  <c r="J136" i="19"/>
  <c r="R136" i="19"/>
  <c r="F136" i="19"/>
  <c r="V136" i="19"/>
  <c r="G136" i="19"/>
  <c r="W136" i="19"/>
  <c r="C136" i="19"/>
  <c r="K136" i="19"/>
  <c r="S136" i="19"/>
  <c r="B136" i="19"/>
  <c r="N136" i="19"/>
  <c r="O136" i="19"/>
  <c r="C207" i="28"/>
  <c r="G207" i="28"/>
  <c r="K207" i="28"/>
  <c r="O207" i="28"/>
  <c r="S207" i="28"/>
  <c r="W207" i="28"/>
  <c r="D207" i="28"/>
  <c r="H207" i="28"/>
  <c r="L207" i="28"/>
  <c r="P207" i="28"/>
  <c r="T207" i="28"/>
  <c r="X207" i="28"/>
  <c r="I207" i="28"/>
  <c r="Q207" i="28"/>
  <c r="Y207" i="28"/>
  <c r="J207" i="28"/>
  <c r="R207" i="28"/>
  <c r="E207" i="28"/>
  <c r="U207" i="28"/>
  <c r="F207" i="28"/>
  <c r="V207" i="28"/>
  <c r="B207" i="28"/>
  <c r="M207" i="28"/>
  <c r="N207" i="28"/>
  <c r="E29" i="25"/>
  <c r="I29" i="25"/>
  <c r="M29" i="25"/>
  <c r="Q29" i="25"/>
  <c r="U29" i="25"/>
  <c r="Y29" i="25"/>
  <c r="B29" i="25"/>
  <c r="F29" i="25"/>
  <c r="J29" i="25"/>
  <c r="N29" i="25"/>
  <c r="R29" i="25"/>
  <c r="V29" i="25"/>
  <c r="C29" i="25"/>
  <c r="K29" i="25"/>
  <c r="S29" i="25"/>
  <c r="G29" i="25"/>
  <c r="W29" i="25"/>
  <c r="H29" i="25"/>
  <c r="X29" i="25"/>
  <c r="D29" i="25"/>
  <c r="L29" i="25"/>
  <c r="T29" i="25"/>
  <c r="O29" i="25"/>
  <c r="P29" i="25"/>
  <c r="E99" i="21"/>
  <c r="I99" i="21"/>
  <c r="M99" i="21"/>
  <c r="Q99" i="21"/>
  <c r="U99" i="21"/>
  <c r="Y99" i="21"/>
  <c r="B99" i="21"/>
  <c r="F99" i="21"/>
  <c r="J99" i="21"/>
  <c r="N99" i="21"/>
  <c r="R99" i="21"/>
  <c r="V99" i="21"/>
  <c r="G99" i="21"/>
  <c r="O99" i="21"/>
  <c r="W99" i="21"/>
  <c r="H99" i="21"/>
  <c r="P99" i="21"/>
  <c r="X99" i="21"/>
  <c r="K99" i="21"/>
  <c r="C99" i="21"/>
  <c r="D99" i="21"/>
  <c r="L99" i="21"/>
  <c r="S99" i="21"/>
  <c r="T99" i="21"/>
  <c r="F203" i="21"/>
  <c r="J203" i="21"/>
  <c r="N203" i="21"/>
  <c r="R203" i="21"/>
  <c r="V203" i="21"/>
  <c r="C203" i="21"/>
  <c r="G203" i="21"/>
  <c r="K203" i="21"/>
  <c r="O203" i="21"/>
  <c r="S203" i="21"/>
  <c r="W203" i="21"/>
  <c r="B203" i="21"/>
  <c r="D203" i="21"/>
  <c r="L203" i="21"/>
  <c r="T203" i="21"/>
  <c r="E203" i="21"/>
  <c r="M203" i="21"/>
  <c r="U203" i="21"/>
  <c r="H203" i="21"/>
  <c r="X203" i="21"/>
  <c r="P203" i="21"/>
  <c r="Q203" i="21"/>
  <c r="I203" i="21"/>
  <c r="Y203" i="21"/>
  <c r="C102" i="28"/>
  <c r="G102" i="28"/>
  <c r="K102" i="28"/>
  <c r="O102" i="28"/>
  <c r="S102" i="28"/>
  <c r="W102" i="28"/>
  <c r="B102" i="28"/>
  <c r="D102" i="28"/>
  <c r="H102" i="28"/>
  <c r="L102" i="28"/>
  <c r="P102" i="28"/>
  <c r="T102" i="28"/>
  <c r="X102" i="28"/>
  <c r="I102" i="28"/>
  <c r="Q102" i="28"/>
  <c r="Y102" i="28"/>
  <c r="J102" i="28"/>
  <c r="R102" i="28"/>
  <c r="M102" i="28"/>
  <c r="N102" i="28"/>
  <c r="E102" i="28"/>
  <c r="F102" i="28"/>
  <c r="V102" i="28"/>
  <c r="U102" i="28"/>
  <c r="E31" i="21"/>
  <c r="I31" i="21"/>
  <c r="M31" i="21"/>
  <c r="Q31" i="21"/>
  <c r="U31" i="21"/>
  <c r="Y31" i="21"/>
  <c r="B31" i="21"/>
  <c r="F31" i="21"/>
  <c r="J31" i="21"/>
  <c r="N31" i="21"/>
  <c r="R31" i="21"/>
  <c r="V31" i="21"/>
  <c r="G31" i="21"/>
  <c r="O31" i="21"/>
  <c r="W31" i="21"/>
  <c r="H31" i="21"/>
  <c r="P31" i="21"/>
  <c r="X31" i="21"/>
  <c r="C31" i="21"/>
  <c r="S31" i="21"/>
  <c r="D31" i="21"/>
  <c r="T31" i="21"/>
  <c r="K31" i="21"/>
  <c r="L31" i="21"/>
  <c r="E30" i="19"/>
  <c r="I30" i="19"/>
  <c r="M30" i="19"/>
  <c r="Q30" i="19"/>
  <c r="U30" i="19"/>
  <c r="Y30" i="19"/>
  <c r="G30" i="19"/>
  <c r="O30" i="19"/>
  <c r="W30" i="19"/>
  <c r="H30" i="19"/>
  <c r="P30" i="19"/>
  <c r="X30" i="19"/>
  <c r="F30" i="19"/>
  <c r="J30" i="19"/>
  <c r="N30" i="19"/>
  <c r="R30" i="19"/>
  <c r="V30" i="19"/>
  <c r="C30" i="19"/>
  <c r="K30" i="19"/>
  <c r="S30" i="19"/>
  <c r="B30" i="19"/>
  <c r="D30" i="19"/>
  <c r="L30" i="19"/>
  <c r="T30" i="19"/>
  <c r="F64" i="21"/>
  <c r="J64" i="21"/>
  <c r="N64" i="21"/>
  <c r="R64" i="21"/>
  <c r="V64" i="21"/>
  <c r="C64" i="21"/>
  <c r="G64" i="21"/>
  <c r="K64" i="21"/>
  <c r="O64" i="21"/>
  <c r="S64" i="21"/>
  <c r="W64" i="21"/>
  <c r="B64" i="21"/>
  <c r="D64" i="21"/>
  <c r="L64" i="21"/>
  <c r="T64" i="21"/>
  <c r="E64" i="21"/>
  <c r="M64" i="21"/>
  <c r="U64" i="21"/>
  <c r="P64" i="21"/>
  <c r="Q64" i="21"/>
  <c r="X64" i="21"/>
  <c r="Y64" i="21"/>
  <c r="H64" i="21"/>
  <c r="I64" i="21"/>
  <c r="C137" i="28"/>
  <c r="G137" i="28"/>
  <c r="K137" i="28"/>
  <c r="O137" i="28"/>
  <c r="S137" i="28"/>
  <c r="W137" i="28"/>
  <c r="D137" i="28"/>
  <c r="H137" i="28"/>
  <c r="L137" i="28"/>
  <c r="P137" i="28"/>
  <c r="T137" i="28"/>
  <c r="X137" i="28"/>
  <c r="E137" i="28"/>
  <c r="M137" i="28"/>
  <c r="U137" i="28"/>
  <c r="B137" i="28"/>
  <c r="F137" i="28"/>
  <c r="N137" i="28"/>
  <c r="V137" i="28"/>
  <c r="I137" i="28"/>
  <c r="Y137" i="28"/>
  <c r="J137" i="28"/>
  <c r="Q137" i="28"/>
  <c r="R137" i="28"/>
  <c r="D67" i="28"/>
  <c r="H67" i="28"/>
  <c r="L67" i="28"/>
  <c r="P67" i="28"/>
  <c r="T67" i="28"/>
  <c r="X67" i="28"/>
  <c r="E67" i="28"/>
  <c r="I67" i="28"/>
  <c r="M67" i="28"/>
  <c r="Q67" i="28"/>
  <c r="U67" i="28"/>
  <c r="Y67" i="28"/>
  <c r="B67" i="28"/>
  <c r="J67" i="28"/>
  <c r="R67" i="28"/>
  <c r="C67" i="28"/>
  <c r="K67" i="28"/>
  <c r="S67" i="28"/>
  <c r="N67" i="28"/>
  <c r="O67" i="28"/>
  <c r="F67" i="28"/>
  <c r="G67" i="28"/>
  <c r="V67" i="28"/>
  <c r="W67" i="28"/>
  <c r="E65" i="25"/>
  <c r="I65" i="25"/>
  <c r="M65" i="25"/>
  <c r="Q65" i="25"/>
  <c r="U65" i="25"/>
  <c r="Y65" i="25"/>
  <c r="B65" i="25"/>
  <c r="F65" i="25"/>
  <c r="J65" i="25"/>
  <c r="N65" i="25"/>
  <c r="R65" i="25"/>
  <c r="V65" i="25"/>
  <c r="C65" i="25"/>
  <c r="K65" i="25"/>
  <c r="S65" i="25"/>
  <c r="O65" i="25"/>
  <c r="P65" i="25"/>
  <c r="X65" i="25"/>
  <c r="D65" i="25"/>
  <c r="L65" i="25"/>
  <c r="T65" i="25"/>
  <c r="G65" i="25"/>
  <c r="W65" i="25"/>
  <c r="H65" i="25"/>
  <c r="D138" i="25"/>
  <c r="H138" i="25"/>
  <c r="L138" i="25"/>
  <c r="P138" i="25"/>
  <c r="T138" i="25"/>
  <c r="X138" i="25"/>
  <c r="E138" i="25"/>
  <c r="I138" i="25"/>
  <c r="M138" i="25"/>
  <c r="Q138" i="25"/>
  <c r="U138" i="25"/>
  <c r="Y138" i="25"/>
  <c r="J138" i="25"/>
  <c r="R138" i="25"/>
  <c r="C138" i="25"/>
  <c r="K138" i="25"/>
  <c r="S138" i="25"/>
  <c r="F138" i="25"/>
  <c r="V138" i="25"/>
  <c r="N138" i="25"/>
  <c r="O138" i="25"/>
  <c r="G138" i="25"/>
  <c r="W138" i="25"/>
  <c r="B138" i="25"/>
  <c r="D101" i="19"/>
  <c r="H101" i="19"/>
  <c r="L101" i="19"/>
  <c r="P101" i="19"/>
  <c r="T101" i="19"/>
  <c r="X101" i="19"/>
  <c r="F101" i="19"/>
  <c r="N101" i="19"/>
  <c r="R101" i="19"/>
  <c r="C101" i="19"/>
  <c r="K101" i="19"/>
  <c r="S101" i="19"/>
  <c r="E101" i="19"/>
  <c r="I101" i="19"/>
  <c r="M101" i="19"/>
  <c r="Q101" i="19"/>
  <c r="U101" i="19"/>
  <c r="Y101" i="19"/>
  <c r="B101" i="19"/>
  <c r="J101" i="19"/>
  <c r="V101" i="19"/>
  <c r="G101" i="19"/>
  <c r="O101" i="19"/>
  <c r="W101" i="19"/>
  <c r="D39" i="28"/>
  <c r="H39" i="28"/>
  <c r="L39" i="28"/>
  <c r="P39" i="28"/>
  <c r="T39" i="28"/>
  <c r="X39" i="28"/>
  <c r="E39" i="28"/>
  <c r="I39" i="28"/>
  <c r="M39" i="28"/>
  <c r="Q39" i="28"/>
  <c r="U39" i="28"/>
  <c r="Y39" i="28"/>
  <c r="J39" i="28"/>
  <c r="R39" i="28"/>
  <c r="B39" i="28"/>
  <c r="C39" i="28"/>
  <c r="K39" i="28"/>
  <c r="S39" i="28"/>
  <c r="N39" i="28"/>
  <c r="O39" i="28"/>
  <c r="F39" i="28"/>
  <c r="G39" i="28"/>
  <c r="V39" i="28"/>
  <c r="W39" i="28"/>
  <c r="A40" i="28"/>
  <c r="F378" i="28"/>
  <c r="J378" i="28"/>
  <c r="N378" i="28"/>
  <c r="R378" i="28"/>
  <c r="V378" i="28"/>
  <c r="G378" i="28"/>
  <c r="L378" i="28"/>
  <c r="Q378" i="28"/>
  <c r="W378" i="28"/>
  <c r="D378" i="28"/>
  <c r="I378" i="28"/>
  <c r="O378" i="28"/>
  <c r="T378" i="28"/>
  <c r="Y378" i="28"/>
  <c r="B378" i="28"/>
  <c r="E378" i="28"/>
  <c r="P378" i="28"/>
  <c r="H378" i="28"/>
  <c r="S378" i="28"/>
  <c r="K378" i="28"/>
  <c r="U378" i="28"/>
  <c r="C378" i="28"/>
  <c r="M378" i="28"/>
  <c r="X378" i="28"/>
  <c r="E275" i="28"/>
  <c r="I275" i="28"/>
  <c r="M275" i="28"/>
  <c r="Q275" i="28"/>
  <c r="U275" i="28"/>
  <c r="Y275" i="28"/>
  <c r="B275" i="28"/>
  <c r="D275" i="28"/>
  <c r="J275" i="28"/>
  <c r="O275" i="28"/>
  <c r="T275" i="28"/>
  <c r="G275" i="28"/>
  <c r="L275" i="28"/>
  <c r="R275" i="28"/>
  <c r="W275" i="28"/>
  <c r="H275" i="28"/>
  <c r="S275" i="28"/>
  <c r="V275" i="28"/>
  <c r="C275" i="28"/>
  <c r="N275" i="28"/>
  <c r="X275" i="28"/>
  <c r="F275" i="28"/>
  <c r="P275" i="28"/>
  <c r="K275" i="28"/>
  <c r="D341" i="21"/>
  <c r="H341" i="21"/>
  <c r="L341" i="21"/>
  <c r="P341" i="21"/>
  <c r="T341" i="21"/>
  <c r="X341" i="21"/>
  <c r="F341" i="21"/>
  <c r="J341" i="21"/>
  <c r="N341" i="21"/>
  <c r="R341" i="21"/>
  <c r="V341" i="21"/>
  <c r="C341" i="21"/>
  <c r="K341" i="21"/>
  <c r="S341" i="21"/>
  <c r="G341" i="21"/>
  <c r="O341" i="21"/>
  <c r="W341" i="21"/>
  <c r="B341" i="21"/>
  <c r="I341" i="21"/>
  <c r="Y341" i="21"/>
  <c r="Q341" i="21"/>
  <c r="U341" i="21"/>
  <c r="E341" i="21"/>
  <c r="M341" i="21"/>
  <c r="F272" i="21"/>
  <c r="J272" i="21"/>
  <c r="N272" i="21"/>
  <c r="R272" i="21"/>
  <c r="V272" i="21"/>
  <c r="G272" i="21"/>
  <c r="L272" i="21"/>
  <c r="Q272" i="21"/>
  <c r="W272" i="21"/>
  <c r="D272" i="21"/>
  <c r="I272" i="21"/>
  <c r="O272" i="21"/>
  <c r="T272" i="21"/>
  <c r="Y272" i="21"/>
  <c r="K272" i="21"/>
  <c r="U272" i="21"/>
  <c r="E272" i="21"/>
  <c r="P272" i="21"/>
  <c r="B272" i="21"/>
  <c r="S272" i="21"/>
  <c r="C272" i="21"/>
  <c r="M272" i="21"/>
  <c r="H272" i="21"/>
  <c r="X272" i="21"/>
  <c r="D309" i="28"/>
  <c r="H309" i="28"/>
  <c r="L309" i="28"/>
  <c r="P309" i="28"/>
  <c r="T309" i="28"/>
  <c r="X309" i="28"/>
  <c r="C309" i="28"/>
  <c r="I309" i="28"/>
  <c r="N309" i="28"/>
  <c r="S309" i="28"/>
  <c r="Y309" i="28"/>
  <c r="B309" i="28"/>
  <c r="F309" i="28"/>
  <c r="K309" i="28"/>
  <c r="Q309" i="28"/>
  <c r="V309" i="28"/>
  <c r="G309" i="28"/>
  <c r="R309" i="28"/>
  <c r="J309" i="28"/>
  <c r="U309" i="28"/>
  <c r="M309" i="28"/>
  <c r="W309" i="28"/>
  <c r="E309" i="28"/>
  <c r="O309" i="28"/>
  <c r="F446" i="28"/>
  <c r="J446" i="28"/>
  <c r="N446" i="28"/>
  <c r="R446" i="28"/>
  <c r="V446" i="28"/>
  <c r="D446" i="28"/>
  <c r="H446" i="28"/>
  <c r="L446" i="28"/>
  <c r="P446" i="28"/>
  <c r="T446" i="28"/>
  <c r="X446" i="28"/>
  <c r="E446" i="28"/>
  <c r="M446" i="28"/>
  <c r="U446" i="28"/>
  <c r="C446" i="28"/>
  <c r="O446" i="28"/>
  <c r="Y446" i="28"/>
  <c r="I446" i="28"/>
  <c r="S446" i="28"/>
  <c r="W446" i="28"/>
  <c r="G446" i="28"/>
  <c r="K446" i="28"/>
  <c r="Q446" i="28"/>
  <c r="B446" i="28"/>
  <c r="E412" i="28"/>
  <c r="D412" i="28"/>
  <c r="I412" i="28"/>
  <c r="M412" i="28"/>
  <c r="Q412" i="28"/>
  <c r="U412" i="28"/>
  <c r="Y412" i="28"/>
  <c r="B412" i="28"/>
  <c r="F412" i="28"/>
  <c r="K412" i="28"/>
  <c r="P412" i="28"/>
  <c r="V412" i="28"/>
  <c r="H412" i="28"/>
  <c r="N412" i="28"/>
  <c r="S412" i="28"/>
  <c r="X412" i="28"/>
  <c r="C412" i="28"/>
  <c r="O412" i="28"/>
  <c r="G412" i="28"/>
  <c r="R412" i="28"/>
  <c r="J412" i="28"/>
  <c r="T412" i="28"/>
  <c r="L412" i="28"/>
  <c r="W412" i="28"/>
  <c r="C307" i="21"/>
  <c r="G307" i="21"/>
  <c r="K307" i="21"/>
  <c r="O307" i="21"/>
  <c r="S307" i="21"/>
  <c r="W307" i="21"/>
  <c r="B307" i="21"/>
  <c r="E307" i="21"/>
  <c r="I307" i="21"/>
  <c r="M307" i="21"/>
  <c r="Q307" i="21"/>
  <c r="U307" i="21"/>
  <c r="Y307" i="21"/>
  <c r="F307" i="21"/>
  <c r="N307" i="21"/>
  <c r="V307" i="21"/>
  <c r="J307" i="21"/>
  <c r="R307" i="21"/>
  <c r="L307" i="21"/>
  <c r="D307" i="21"/>
  <c r="T307" i="21"/>
  <c r="H307" i="21"/>
  <c r="X307" i="21"/>
  <c r="P307" i="21"/>
  <c r="C238" i="21"/>
  <c r="G238" i="21"/>
  <c r="K238" i="21"/>
  <c r="O238" i="21"/>
  <c r="S238" i="21"/>
  <c r="W238" i="21"/>
  <c r="B238" i="21"/>
  <c r="E238" i="21"/>
  <c r="I238" i="21"/>
  <c r="M238" i="21"/>
  <c r="Q238" i="21"/>
  <c r="U238" i="21"/>
  <c r="Y238" i="21"/>
  <c r="F238" i="21"/>
  <c r="N238" i="21"/>
  <c r="V238" i="21"/>
  <c r="J238" i="21"/>
  <c r="R238" i="21"/>
  <c r="D238" i="21"/>
  <c r="T238" i="21"/>
  <c r="L238" i="21"/>
  <c r="X238" i="21"/>
  <c r="H238" i="21"/>
  <c r="P238" i="21"/>
  <c r="C344" i="28"/>
  <c r="G344" i="28"/>
  <c r="K344" i="28"/>
  <c r="O344" i="28"/>
  <c r="S344" i="28"/>
  <c r="W344" i="28"/>
  <c r="H344" i="28"/>
  <c r="M344" i="28"/>
  <c r="R344" i="28"/>
  <c r="X344" i="28"/>
  <c r="E344" i="28"/>
  <c r="J344" i="28"/>
  <c r="P344" i="28"/>
  <c r="U344" i="28"/>
  <c r="F344" i="28"/>
  <c r="Q344" i="28"/>
  <c r="I344" i="28"/>
  <c r="T344" i="28"/>
  <c r="L344" i="28"/>
  <c r="V344" i="28"/>
  <c r="D344" i="28"/>
  <c r="N344" i="28"/>
  <c r="Y344" i="28"/>
  <c r="B344" i="28"/>
  <c r="E409" i="21"/>
  <c r="I409" i="21"/>
  <c r="M409" i="21"/>
  <c r="Q409" i="21"/>
  <c r="U409" i="21"/>
  <c r="Y409" i="21"/>
  <c r="C409" i="21"/>
  <c r="G409" i="21"/>
  <c r="K409" i="21"/>
  <c r="O409" i="21"/>
  <c r="S409" i="21"/>
  <c r="W409" i="21"/>
  <c r="H409" i="21"/>
  <c r="P409" i="21"/>
  <c r="X409" i="21"/>
  <c r="D409" i="21"/>
  <c r="L409" i="21"/>
  <c r="T409" i="21"/>
  <c r="N409" i="21"/>
  <c r="F409" i="21"/>
  <c r="V409" i="21"/>
  <c r="B409" i="21"/>
  <c r="J409" i="21"/>
  <c r="R409" i="21"/>
  <c r="F375" i="21"/>
  <c r="J375" i="21"/>
  <c r="N375" i="21"/>
  <c r="R375" i="21"/>
  <c r="V375" i="21"/>
  <c r="D375" i="21"/>
  <c r="I375" i="21"/>
  <c r="O375" i="21"/>
  <c r="T375" i="21"/>
  <c r="Y375" i="21"/>
  <c r="G375" i="21"/>
  <c r="L375" i="21"/>
  <c r="Q375" i="21"/>
  <c r="W375" i="21"/>
  <c r="C375" i="21"/>
  <c r="M375" i="21"/>
  <c r="X375" i="21"/>
  <c r="B375" i="21"/>
  <c r="H375" i="21"/>
  <c r="S375" i="21"/>
  <c r="K375" i="21"/>
  <c r="U375" i="21"/>
  <c r="E375" i="21"/>
  <c r="P375" i="21"/>
  <c r="A342" i="21"/>
  <c r="A308" i="21"/>
  <c r="A410" i="21"/>
  <c r="A376" i="21"/>
  <c r="A102" i="19"/>
  <c r="A208" i="28"/>
  <c r="A345" i="28"/>
  <c r="A379" i="28"/>
  <c r="A138" i="28"/>
  <c r="A310" i="28"/>
  <c r="A276" i="28"/>
  <c r="A68" i="28"/>
  <c r="A103" i="28"/>
  <c r="A242" i="28"/>
  <c r="A173" i="28"/>
  <c r="A413" i="28"/>
  <c r="A447" i="28"/>
  <c r="A239" i="21"/>
  <c r="A273" i="21"/>
  <c r="A204" i="21"/>
  <c r="A103" i="19"/>
  <c r="A67" i="19"/>
  <c r="A32" i="21"/>
  <c r="A100" i="21"/>
  <c r="A137" i="19"/>
  <c r="A170" i="21"/>
  <c r="A65" i="21"/>
  <c r="A139" i="25"/>
  <c r="A30" i="25"/>
  <c r="A135" i="21"/>
  <c r="A102" i="25"/>
  <c r="A31" i="19"/>
  <c r="A66" i="25"/>
  <c r="E137" i="19" l="1"/>
  <c r="I137" i="19"/>
  <c r="M137" i="19"/>
  <c r="Q137" i="19"/>
  <c r="U137" i="19"/>
  <c r="Y137" i="19"/>
  <c r="B137" i="19"/>
  <c r="F137" i="19"/>
  <c r="J137" i="19"/>
  <c r="N137" i="19"/>
  <c r="R137" i="19"/>
  <c r="V137" i="19"/>
  <c r="C137" i="19"/>
  <c r="K137" i="19"/>
  <c r="S137" i="19"/>
  <c r="O137" i="19"/>
  <c r="P137" i="19"/>
  <c r="D137" i="19"/>
  <c r="L137" i="19"/>
  <c r="T137" i="19"/>
  <c r="G137" i="19"/>
  <c r="W137" i="19"/>
  <c r="H137" i="19"/>
  <c r="X137" i="19"/>
  <c r="D138" i="28"/>
  <c r="H138" i="28"/>
  <c r="L138" i="28"/>
  <c r="P138" i="28"/>
  <c r="T138" i="28"/>
  <c r="X138" i="28"/>
  <c r="E138" i="28"/>
  <c r="I138" i="28"/>
  <c r="M138" i="28"/>
  <c r="Q138" i="28"/>
  <c r="U138" i="28"/>
  <c r="Y138" i="28"/>
  <c r="F138" i="28"/>
  <c r="N138" i="28"/>
  <c r="V138" i="28"/>
  <c r="G138" i="28"/>
  <c r="O138" i="28"/>
  <c r="W138" i="28"/>
  <c r="B138" i="28"/>
  <c r="R138" i="28"/>
  <c r="C138" i="28"/>
  <c r="S138" i="28"/>
  <c r="J138" i="28"/>
  <c r="K138" i="28"/>
  <c r="E139" i="25"/>
  <c r="I139" i="25"/>
  <c r="M139" i="25"/>
  <c r="Q139" i="25"/>
  <c r="U139" i="25"/>
  <c r="Y139" i="25"/>
  <c r="B139" i="25"/>
  <c r="F139" i="25"/>
  <c r="J139" i="25"/>
  <c r="N139" i="25"/>
  <c r="R139" i="25"/>
  <c r="V139" i="25"/>
  <c r="C139" i="25"/>
  <c r="K139" i="25"/>
  <c r="S139" i="25"/>
  <c r="D139" i="25"/>
  <c r="L139" i="25"/>
  <c r="T139" i="25"/>
  <c r="O139" i="25"/>
  <c r="W139" i="25"/>
  <c r="X139" i="25"/>
  <c r="P139" i="25"/>
  <c r="G139" i="25"/>
  <c r="H139" i="25"/>
  <c r="F32" i="21"/>
  <c r="J32" i="21"/>
  <c r="N32" i="21"/>
  <c r="R32" i="21"/>
  <c r="V32" i="21"/>
  <c r="C32" i="21"/>
  <c r="G32" i="21"/>
  <c r="K32" i="21"/>
  <c r="O32" i="21"/>
  <c r="S32" i="21"/>
  <c r="W32" i="21"/>
  <c r="B32" i="21"/>
  <c r="H32" i="21"/>
  <c r="P32" i="21"/>
  <c r="X32" i="21"/>
  <c r="I32" i="21"/>
  <c r="Q32" i="21"/>
  <c r="Y32" i="21"/>
  <c r="L32" i="21"/>
  <c r="M32" i="21"/>
  <c r="D32" i="21"/>
  <c r="T32" i="21"/>
  <c r="E32" i="21"/>
  <c r="U32" i="21"/>
  <c r="F66" i="25"/>
  <c r="J66" i="25"/>
  <c r="N66" i="25"/>
  <c r="R66" i="25"/>
  <c r="V66" i="25"/>
  <c r="C66" i="25"/>
  <c r="G66" i="25"/>
  <c r="K66" i="25"/>
  <c r="O66" i="25"/>
  <c r="S66" i="25"/>
  <c r="W66" i="25"/>
  <c r="B66" i="25"/>
  <c r="D66" i="25"/>
  <c r="L66" i="25"/>
  <c r="T66" i="25"/>
  <c r="H66" i="25"/>
  <c r="X66" i="25"/>
  <c r="Q66" i="25"/>
  <c r="E66" i="25"/>
  <c r="M66" i="25"/>
  <c r="U66" i="25"/>
  <c r="P66" i="25"/>
  <c r="I66" i="25"/>
  <c r="Y66" i="25"/>
  <c r="F103" i="19"/>
  <c r="J103" i="19"/>
  <c r="N103" i="19"/>
  <c r="R103" i="19"/>
  <c r="V103" i="19"/>
  <c r="D103" i="19"/>
  <c r="L103" i="19"/>
  <c r="T103" i="19"/>
  <c r="E103" i="19"/>
  <c r="M103" i="19"/>
  <c r="U103" i="19"/>
  <c r="B103" i="19"/>
  <c r="C103" i="19"/>
  <c r="G103" i="19"/>
  <c r="K103" i="19"/>
  <c r="O103" i="19"/>
  <c r="S103" i="19"/>
  <c r="W103" i="19"/>
  <c r="H103" i="19"/>
  <c r="P103" i="19"/>
  <c r="X103" i="19"/>
  <c r="I103" i="19"/>
  <c r="Q103" i="19"/>
  <c r="Y103" i="19"/>
  <c r="D103" i="28"/>
  <c r="H103" i="28"/>
  <c r="L103" i="28"/>
  <c r="P103" i="28"/>
  <c r="T103" i="28"/>
  <c r="X103" i="28"/>
  <c r="E103" i="28"/>
  <c r="I103" i="28"/>
  <c r="M103" i="28"/>
  <c r="Q103" i="28"/>
  <c r="U103" i="28"/>
  <c r="Y103" i="28"/>
  <c r="B103" i="28"/>
  <c r="J103" i="28"/>
  <c r="R103" i="28"/>
  <c r="C103" i="28"/>
  <c r="K103" i="28"/>
  <c r="S103" i="28"/>
  <c r="F103" i="28"/>
  <c r="V103" i="28"/>
  <c r="G103" i="28"/>
  <c r="W103" i="28"/>
  <c r="N103" i="28"/>
  <c r="O103" i="28"/>
  <c r="F31" i="19"/>
  <c r="J31" i="19"/>
  <c r="N31" i="19"/>
  <c r="R31" i="19"/>
  <c r="V31" i="19"/>
  <c r="H31" i="19"/>
  <c r="P31" i="19"/>
  <c r="X31" i="19"/>
  <c r="I31" i="19"/>
  <c r="Q31" i="19"/>
  <c r="C31" i="19"/>
  <c r="G31" i="19"/>
  <c r="K31" i="19"/>
  <c r="O31" i="19"/>
  <c r="S31" i="19"/>
  <c r="W31" i="19"/>
  <c r="D31" i="19"/>
  <c r="L31" i="19"/>
  <c r="T31" i="19"/>
  <c r="E31" i="19"/>
  <c r="M31" i="19"/>
  <c r="U31" i="19"/>
  <c r="Y31" i="19"/>
  <c r="B31" i="19"/>
  <c r="F100" i="21"/>
  <c r="J100" i="21"/>
  <c r="N100" i="21"/>
  <c r="R100" i="21"/>
  <c r="V100" i="21"/>
  <c r="C100" i="21"/>
  <c r="G100" i="21"/>
  <c r="K100" i="21"/>
  <c r="O100" i="21"/>
  <c r="S100" i="21"/>
  <c r="W100" i="21"/>
  <c r="B100" i="21"/>
  <c r="H100" i="21"/>
  <c r="P100" i="21"/>
  <c r="X100" i="21"/>
  <c r="I100" i="21"/>
  <c r="Q100" i="21"/>
  <c r="Y100" i="21"/>
  <c r="D100" i="21"/>
  <c r="T100" i="21"/>
  <c r="L100" i="21"/>
  <c r="M100" i="21"/>
  <c r="E100" i="21"/>
  <c r="U100" i="21"/>
  <c r="C204" i="21"/>
  <c r="G204" i="21"/>
  <c r="K204" i="21"/>
  <c r="O204" i="21"/>
  <c r="S204" i="21"/>
  <c r="W204" i="21"/>
  <c r="D204" i="21"/>
  <c r="H204" i="21"/>
  <c r="L204" i="21"/>
  <c r="P204" i="21"/>
  <c r="T204" i="21"/>
  <c r="X204" i="21"/>
  <c r="E204" i="21"/>
  <c r="M204" i="21"/>
  <c r="U204" i="21"/>
  <c r="B204" i="21"/>
  <c r="F204" i="21"/>
  <c r="N204" i="21"/>
  <c r="V204" i="21"/>
  <c r="Q204" i="21"/>
  <c r="Y204" i="21"/>
  <c r="R204" i="21"/>
  <c r="I204" i="21"/>
  <c r="J204" i="21"/>
  <c r="E68" i="28"/>
  <c r="I68" i="28"/>
  <c r="M68" i="28"/>
  <c r="Q68" i="28"/>
  <c r="U68" i="28"/>
  <c r="Y68" i="28"/>
  <c r="F68" i="28"/>
  <c r="J68" i="28"/>
  <c r="N68" i="28"/>
  <c r="R68" i="28"/>
  <c r="V68" i="28"/>
  <c r="C68" i="28"/>
  <c r="K68" i="28"/>
  <c r="S68" i="28"/>
  <c r="B68" i="28"/>
  <c r="D68" i="28"/>
  <c r="L68" i="28"/>
  <c r="T68" i="28"/>
  <c r="G68" i="28"/>
  <c r="W68" i="28"/>
  <c r="H68" i="28"/>
  <c r="X68" i="28"/>
  <c r="O68" i="28"/>
  <c r="P68" i="28"/>
  <c r="E40" i="28"/>
  <c r="I40" i="28"/>
  <c r="F40" i="28"/>
  <c r="J40" i="28"/>
  <c r="N40" i="28"/>
  <c r="R40" i="28"/>
  <c r="V40" i="28"/>
  <c r="C40" i="28"/>
  <c r="K40" i="28"/>
  <c r="P40" i="28"/>
  <c r="U40" i="28"/>
  <c r="D40" i="28"/>
  <c r="L40" i="28"/>
  <c r="Q40" i="28"/>
  <c r="W40" i="28"/>
  <c r="B40" i="28"/>
  <c r="G40" i="28"/>
  <c r="S40" i="28"/>
  <c r="H40" i="28"/>
  <c r="T40" i="28"/>
  <c r="M40" i="28"/>
  <c r="O40" i="28"/>
  <c r="X40" i="28"/>
  <c r="Y40" i="28"/>
  <c r="F102" i="25"/>
  <c r="J102" i="25"/>
  <c r="N102" i="25"/>
  <c r="R102" i="25"/>
  <c r="V102" i="25"/>
  <c r="C102" i="25"/>
  <c r="G102" i="25"/>
  <c r="K102" i="25"/>
  <c r="O102" i="25"/>
  <c r="S102" i="25"/>
  <c r="W102" i="25"/>
  <c r="B102" i="25"/>
  <c r="D102" i="25"/>
  <c r="L102" i="25"/>
  <c r="T102" i="25"/>
  <c r="P102" i="25"/>
  <c r="I102" i="25"/>
  <c r="Q102" i="25"/>
  <c r="Y102" i="25"/>
  <c r="E102" i="25"/>
  <c r="M102" i="25"/>
  <c r="U102" i="25"/>
  <c r="H102" i="25"/>
  <c r="X102" i="25"/>
  <c r="C65" i="21"/>
  <c r="G65" i="21"/>
  <c r="K65" i="21"/>
  <c r="O65" i="21"/>
  <c r="S65" i="21"/>
  <c r="W65" i="21"/>
  <c r="D65" i="21"/>
  <c r="H65" i="21"/>
  <c r="L65" i="21"/>
  <c r="P65" i="21"/>
  <c r="T65" i="21"/>
  <c r="X65" i="21"/>
  <c r="E65" i="21"/>
  <c r="M65" i="21"/>
  <c r="U65" i="21"/>
  <c r="F65" i="21"/>
  <c r="N65" i="21"/>
  <c r="V65" i="21"/>
  <c r="I65" i="21"/>
  <c r="Y65" i="21"/>
  <c r="J65" i="21"/>
  <c r="Q65" i="21"/>
  <c r="R65" i="21"/>
  <c r="B65" i="21"/>
  <c r="D173" i="28"/>
  <c r="H173" i="28"/>
  <c r="L173" i="28"/>
  <c r="P173" i="28"/>
  <c r="T173" i="28"/>
  <c r="X173" i="28"/>
  <c r="E173" i="28"/>
  <c r="I173" i="28"/>
  <c r="M173" i="28"/>
  <c r="Q173" i="28"/>
  <c r="U173" i="28"/>
  <c r="Y173" i="28"/>
  <c r="B173" i="28"/>
  <c r="J173" i="28"/>
  <c r="R173" i="28"/>
  <c r="C173" i="28"/>
  <c r="K173" i="28"/>
  <c r="S173" i="28"/>
  <c r="N173" i="28"/>
  <c r="O173" i="28"/>
  <c r="F173" i="28"/>
  <c r="G173" i="28"/>
  <c r="V173" i="28"/>
  <c r="W173" i="28"/>
  <c r="E135" i="21"/>
  <c r="I135" i="21"/>
  <c r="M135" i="21"/>
  <c r="Q135" i="21"/>
  <c r="U135" i="21"/>
  <c r="Y135" i="21"/>
  <c r="B135" i="21"/>
  <c r="F135" i="21"/>
  <c r="J135" i="21"/>
  <c r="N135" i="21"/>
  <c r="R135" i="21"/>
  <c r="V135" i="21"/>
  <c r="G135" i="21"/>
  <c r="O135" i="21"/>
  <c r="W135" i="21"/>
  <c r="H135" i="21"/>
  <c r="P135" i="21"/>
  <c r="X135" i="21"/>
  <c r="C135" i="21"/>
  <c r="S135" i="21"/>
  <c r="K135" i="21"/>
  <c r="D135" i="21"/>
  <c r="T135" i="21"/>
  <c r="L135" i="21"/>
  <c r="D170" i="21"/>
  <c r="H170" i="21"/>
  <c r="L170" i="21"/>
  <c r="P170" i="21"/>
  <c r="T170" i="21"/>
  <c r="X170" i="21"/>
  <c r="E170" i="21"/>
  <c r="I170" i="21"/>
  <c r="M170" i="21"/>
  <c r="Q170" i="21"/>
  <c r="U170" i="21"/>
  <c r="Y170" i="21"/>
  <c r="F170" i="21"/>
  <c r="N170" i="21"/>
  <c r="V170" i="21"/>
  <c r="G170" i="21"/>
  <c r="O170" i="21"/>
  <c r="W170" i="21"/>
  <c r="B170" i="21"/>
  <c r="R170" i="21"/>
  <c r="K170" i="21"/>
  <c r="C170" i="21"/>
  <c r="S170" i="21"/>
  <c r="J170" i="21"/>
  <c r="F67" i="19"/>
  <c r="J67" i="19"/>
  <c r="N67" i="19"/>
  <c r="R67" i="19"/>
  <c r="V67" i="19"/>
  <c r="D67" i="19"/>
  <c r="L67" i="19"/>
  <c r="T67" i="19"/>
  <c r="I67" i="19"/>
  <c r="Q67" i="19"/>
  <c r="Y67" i="19"/>
  <c r="B67" i="19"/>
  <c r="C67" i="19"/>
  <c r="G67" i="19"/>
  <c r="K67" i="19"/>
  <c r="O67" i="19"/>
  <c r="S67" i="19"/>
  <c r="W67" i="19"/>
  <c r="H67" i="19"/>
  <c r="P67" i="19"/>
  <c r="X67" i="19"/>
  <c r="E67" i="19"/>
  <c r="M67" i="19"/>
  <c r="U67" i="19"/>
  <c r="D242" i="28"/>
  <c r="H242" i="28"/>
  <c r="L242" i="28"/>
  <c r="P242" i="28"/>
  <c r="T242" i="28"/>
  <c r="X242" i="28"/>
  <c r="E242" i="28"/>
  <c r="I242" i="28"/>
  <c r="M242" i="28"/>
  <c r="Q242" i="28"/>
  <c r="U242" i="28"/>
  <c r="Y242" i="28"/>
  <c r="F242" i="28"/>
  <c r="N242" i="28"/>
  <c r="V242" i="28"/>
  <c r="G242" i="28"/>
  <c r="O242" i="28"/>
  <c r="W242" i="28"/>
  <c r="J242" i="28"/>
  <c r="K242" i="28"/>
  <c r="C242" i="28"/>
  <c r="B242" i="28"/>
  <c r="R242" i="28"/>
  <c r="S242" i="28"/>
  <c r="D208" i="28"/>
  <c r="H208" i="28"/>
  <c r="L208" i="28"/>
  <c r="P208" i="28"/>
  <c r="T208" i="28"/>
  <c r="X208" i="28"/>
  <c r="E208" i="28"/>
  <c r="I208" i="28"/>
  <c r="M208" i="28"/>
  <c r="Q208" i="28"/>
  <c r="U208" i="28"/>
  <c r="Y208" i="28"/>
  <c r="J208" i="28"/>
  <c r="R208" i="28"/>
  <c r="B208" i="28"/>
  <c r="C208" i="28"/>
  <c r="K208" i="28"/>
  <c r="S208" i="28"/>
  <c r="N208" i="28"/>
  <c r="O208" i="28"/>
  <c r="F208" i="28"/>
  <c r="G208" i="28"/>
  <c r="V208" i="28"/>
  <c r="W208" i="28"/>
  <c r="F30" i="25"/>
  <c r="J30" i="25"/>
  <c r="N30" i="25"/>
  <c r="R30" i="25"/>
  <c r="V30" i="25"/>
  <c r="C30" i="25"/>
  <c r="G30" i="25"/>
  <c r="K30" i="25"/>
  <c r="O30" i="25"/>
  <c r="S30" i="25"/>
  <c r="W30" i="25"/>
  <c r="B30" i="25"/>
  <c r="D30" i="25"/>
  <c r="L30" i="25"/>
  <c r="T30" i="25"/>
  <c r="P30" i="25"/>
  <c r="X30" i="25"/>
  <c r="Q30" i="25"/>
  <c r="E30" i="25"/>
  <c r="M30" i="25"/>
  <c r="U30" i="25"/>
  <c r="H30" i="25"/>
  <c r="I30" i="25"/>
  <c r="Y30" i="25"/>
  <c r="E102" i="19"/>
  <c r="I102" i="19"/>
  <c r="M102" i="19"/>
  <c r="Q102" i="19"/>
  <c r="U102" i="19"/>
  <c r="Y102" i="19"/>
  <c r="C102" i="19"/>
  <c r="K102" i="19"/>
  <c r="S102" i="19"/>
  <c r="D102" i="19"/>
  <c r="L102" i="19"/>
  <c r="T102" i="19"/>
  <c r="F102" i="19"/>
  <c r="J102" i="19"/>
  <c r="N102" i="19"/>
  <c r="R102" i="19"/>
  <c r="V102" i="19"/>
  <c r="G102" i="19"/>
  <c r="O102" i="19"/>
  <c r="W102" i="19"/>
  <c r="B102" i="19"/>
  <c r="H102" i="19"/>
  <c r="P102" i="19"/>
  <c r="X102" i="19"/>
  <c r="A41" i="28"/>
  <c r="C376" i="21"/>
  <c r="G376" i="21"/>
  <c r="K376" i="21"/>
  <c r="O376" i="21"/>
  <c r="S376" i="21"/>
  <c r="W376" i="21"/>
  <c r="H376" i="21"/>
  <c r="M376" i="21"/>
  <c r="R376" i="21"/>
  <c r="X376" i="21"/>
  <c r="E376" i="21"/>
  <c r="J376" i="21"/>
  <c r="P376" i="21"/>
  <c r="U376" i="21"/>
  <c r="L376" i="21"/>
  <c r="V376" i="21"/>
  <c r="F376" i="21"/>
  <c r="Q376" i="21"/>
  <c r="I376" i="21"/>
  <c r="T376" i="21"/>
  <c r="D376" i="21"/>
  <c r="B376" i="21"/>
  <c r="Y376" i="21"/>
  <c r="N376" i="21"/>
  <c r="F413" i="28"/>
  <c r="J413" i="28"/>
  <c r="N413" i="28"/>
  <c r="R413" i="28"/>
  <c r="V413" i="28"/>
  <c r="D413" i="28"/>
  <c r="I413" i="28"/>
  <c r="O413" i="28"/>
  <c r="T413" i="28"/>
  <c r="Y413" i="28"/>
  <c r="B413" i="28"/>
  <c r="G413" i="28"/>
  <c r="L413" i="28"/>
  <c r="Q413" i="28"/>
  <c r="W413" i="28"/>
  <c r="C413" i="28"/>
  <c r="M413" i="28"/>
  <c r="X413" i="28"/>
  <c r="E413" i="28"/>
  <c r="P413" i="28"/>
  <c r="H413" i="28"/>
  <c r="S413" i="28"/>
  <c r="K413" i="28"/>
  <c r="U413" i="28"/>
  <c r="C379" i="28"/>
  <c r="G379" i="28"/>
  <c r="K379" i="28"/>
  <c r="O379" i="28"/>
  <c r="S379" i="28"/>
  <c r="W379" i="28"/>
  <c r="E379" i="28"/>
  <c r="J379" i="28"/>
  <c r="P379" i="28"/>
  <c r="U379" i="28"/>
  <c r="H379" i="28"/>
  <c r="M379" i="28"/>
  <c r="R379" i="28"/>
  <c r="X379" i="28"/>
  <c r="D379" i="28"/>
  <c r="N379" i="28"/>
  <c r="Y379" i="28"/>
  <c r="B379" i="28"/>
  <c r="F379" i="28"/>
  <c r="Q379" i="28"/>
  <c r="I379" i="28"/>
  <c r="T379" i="28"/>
  <c r="L379" i="28"/>
  <c r="V379" i="28"/>
  <c r="C273" i="21"/>
  <c r="G273" i="21"/>
  <c r="K273" i="21"/>
  <c r="O273" i="21"/>
  <c r="S273" i="21"/>
  <c r="W273" i="21"/>
  <c r="E273" i="21"/>
  <c r="J273" i="21"/>
  <c r="P273" i="21"/>
  <c r="U273" i="21"/>
  <c r="B273" i="21"/>
  <c r="H273" i="21"/>
  <c r="M273" i="21"/>
  <c r="R273" i="21"/>
  <c r="X273" i="21"/>
  <c r="I273" i="21"/>
  <c r="T273" i="21"/>
  <c r="D273" i="21"/>
  <c r="N273" i="21"/>
  <c r="Y273" i="21"/>
  <c r="Q273" i="21"/>
  <c r="F273" i="21"/>
  <c r="V273" i="21"/>
  <c r="L273" i="21"/>
  <c r="F276" i="28"/>
  <c r="J276" i="28"/>
  <c r="N276" i="28"/>
  <c r="R276" i="28"/>
  <c r="V276" i="28"/>
  <c r="C276" i="28"/>
  <c r="H276" i="28"/>
  <c r="M276" i="28"/>
  <c r="S276" i="28"/>
  <c r="X276" i="28"/>
  <c r="E276" i="28"/>
  <c r="K276" i="28"/>
  <c r="P276" i="28"/>
  <c r="U276" i="28"/>
  <c r="G276" i="28"/>
  <c r="Q276" i="28"/>
  <c r="T276" i="28"/>
  <c r="L276" i="28"/>
  <c r="W276" i="28"/>
  <c r="B276" i="28"/>
  <c r="D276" i="28"/>
  <c r="O276" i="28"/>
  <c r="Y276" i="28"/>
  <c r="I276" i="28"/>
  <c r="D345" i="28"/>
  <c r="H345" i="28"/>
  <c r="L345" i="28"/>
  <c r="P345" i="28"/>
  <c r="T345" i="28"/>
  <c r="X345" i="28"/>
  <c r="F345" i="28"/>
  <c r="K345" i="28"/>
  <c r="Q345" i="28"/>
  <c r="V345" i="28"/>
  <c r="C345" i="28"/>
  <c r="I345" i="28"/>
  <c r="N345" i="28"/>
  <c r="S345" i="28"/>
  <c r="Y345" i="28"/>
  <c r="B345" i="28"/>
  <c r="E345" i="28"/>
  <c r="O345" i="28"/>
  <c r="G345" i="28"/>
  <c r="R345" i="28"/>
  <c r="J345" i="28"/>
  <c r="U345" i="28"/>
  <c r="M345" i="28"/>
  <c r="W345" i="28"/>
  <c r="F410" i="21"/>
  <c r="J410" i="21"/>
  <c r="N410" i="21"/>
  <c r="R410" i="21"/>
  <c r="V410" i="21"/>
  <c r="D410" i="21"/>
  <c r="H410" i="21"/>
  <c r="L410" i="21"/>
  <c r="P410" i="21"/>
  <c r="T410" i="21"/>
  <c r="X410" i="21"/>
  <c r="I410" i="21"/>
  <c r="Q410" i="21"/>
  <c r="Y410" i="21"/>
  <c r="E410" i="21"/>
  <c r="M410" i="21"/>
  <c r="U410" i="21"/>
  <c r="G410" i="21"/>
  <c r="W410" i="21"/>
  <c r="O410" i="21"/>
  <c r="C410" i="21"/>
  <c r="S410" i="21"/>
  <c r="B410" i="21"/>
  <c r="K410" i="21"/>
  <c r="D308" i="21"/>
  <c r="H308" i="21"/>
  <c r="L308" i="21"/>
  <c r="P308" i="21"/>
  <c r="T308" i="21"/>
  <c r="X308" i="21"/>
  <c r="F308" i="21"/>
  <c r="J308" i="21"/>
  <c r="N308" i="21"/>
  <c r="R308" i="21"/>
  <c r="V308" i="21"/>
  <c r="G308" i="21"/>
  <c r="O308" i="21"/>
  <c r="W308" i="21"/>
  <c r="C308" i="21"/>
  <c r="K308" i="21"/>
  <c r="S308" i="21"/>
  <c r="E308" i="21"/>
  <c r="U308" i="21"/>
  <c r="M308" i="21"/>
  <c r="Q308" i="21"/>
  <c r="B308" i="21"/>
  <c r="Y308" i="21"/>
  <c r="I308" i="21"/>
  <c r="D239" i="21"/>
  <c r="H239" i="21"/>
  <c r="L239" i="21"/>
  <c r="P239" i="21"/>
  <c r="T239" i="21"/>
  <c r="X239" i="21"/>
  <c r="F239" i="21"/>
  <c r="J239" i="21"/>
  <c r="N239" i="21"/>
  <c r="R239" i="21"/>
  <c r="V239" i="21"/>
  <c r="G239" i="21"/>
  <c r="O239" i="21"/>
  <c r="W239" i="21"/>
  <c r="C239" i="21"/>
  <c r="K239" i="21"/>
  <c r="S239" i="21"/>
  <c r="M239" i="21"/>
  <c r="B239" i="21"/>
  <c r="I239" i="21"/>
  <c r="U239" i="21"/>
  <c r="Y239" i="21"/>
  <c r="E239" i="21"/>
  <c r="Q239" i="21"/>
  <c r="E310" i="28"/>
  <c r="I310" i="28"/>
  <c r="M310" i="28"/>
  <c r="Q310" i="28"/>
  <c r="U310" i="28"/>
  <c r="Y310" i="28"/>
  <c r="B310" i="28"/>
  <c r="G310" i="28"/>
  <c r="L310" i="28"/>
  <c r="R310" i="28"/>
  <c r="W310" i="28"/>
  <c r="D310" i="28"/>
  <c r="J310" i="28"/>
  <c r="O310" i="28"/>
  <c r="T310" i="28"/>
  <c r="F310" i="28"/>
  <c r="P310" i="28"/>
  <c r="H310" i="28"/>
  <c r="S310" i="28"/>
  <c r="K310" i="28"/>
  <c r="V310" i="28"/>
  <c r="C310" i="28"/>
  <c r="N310" i="28"/>
  <c r="X310" i="28"/>
  <c r="C447" i="28"/>
  <c r="G447" i="28"/>
  <c r="K447" i="28"/>
  <c r="O447" i="28"/>
  <c r="S447" i="28"/>
  <c r="W447" i="28"/>
  <c r="E447" i="28"/>
  <c r="I447" i="28"/>
  <c r="M447" i="28"/>
  <c r="Q447" i="28"/>
  <c r="U447" i="28"/>
  <c r="Y447" i="28"/>
  <c r="B447" i="28"/>
  <c r="F447" i="28"/>
  <c r="N447" i="28"/>
  <c r="V447" i="28"/>
  <c r="L447" i="28"/>
  <c r="X447" i="28"/>
  <c r="H447" i="28"/>
  <c r="R447" i="28"/>
  <c r="T447" i="28"/>
  <c r="D447" i="28"/>
  <c r="J447" i="28"/>
  <c r="P447" i="28"/>
  <c r="E342" i="21"/>
  <c r="I342" i="21"/>
  <c r="M342" i="21"/>
  <c r="Q342" i="21"/>
  <c r="U342" i="21"/>
  <c r="Y342" i="21"/>
  <c r="C342" i="21"/>
  <c r="G342" i="21"/>
  <c r="K342" i="21"/>
  <c r="O342" i="21"/>
  <c r="S342" i="21"/>
  <c r="W342" i="21"/>
  <c r="B342" i="21"/>
  <c r="D342" i="21"/>
  <c r="L342" i="21"/>
  <c r="T342" i="21"/>
  <c r="H342" i="21"/>
  <c r="P342" i="21"/>
  <c r="X342" i="21"/>
  <c r="R342" i="21"/>
  <c r="J342" i="21"/>
  <c r="N342" i="21"/>
  <c r="V342" i="21"/>
  <c r="F342" i="21"/>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C101" i="21" l="1"/>
  <c r="G101" i="21"/>
  <c r="K101" i="21"/>
  <c r="O101" i="21"/>
  <c r="S101" i="21"/>
  <c r="W101" i="21"/>
  <c r="D101" i="21"/>
  <c r="H101" i="21"/>
  <c r="L101" i="21"/>
  <c r="P101" i="21"/>
  <c r="T101" i="21"/>
  <c r="X101" i="21"/>
  <c r="I101" i="21"/>
  <c r="Q101" i="21"/>
  <c r="Y101" i="21"/>
  <c r="J101" i="21"/>
  <c r="R101" i="21"/>
  <c r="M101" i="21"/>
  <c r="U101" i="21"/>
  <c r="B101" i="21"/>
  <c r="V101" i="21"/>
  <c r="N101" i="21"/>
  <c r="E101" i="21"/>
  <c r="F101" i="21"/>
  <c r="F138" i="19"/>
  <c r="J138" i="19"/>
  <c r="N138" i="19"/>
  <c r="R138" i="19"/>
  <c r="V138" i="19"/>
  <c r="C138" i="19"/>
  <c r="G138" i="19"/>
  <c r="K138" i="19"/>
  <c r="O138" i="19"/>
  <c r="S138" i="19"/>
  <c r="W138" i="19"/>
  <c r="B138" i="19"/>
  <c r="D138" i="19"/>
  <c r="L138" i="19"/>
  <c r="T138" i="19"/>
  <c r="H138" i="19"/>
  <c r="X138" i="19"/>
  <c r="I138" i="19"/>
  <c r="Y138" i="19"/>
  <c r="E138" i="19"/>
  <c r="M138" i="19"/>
  <c r="U138" i="19"/>
  <c r="P138" i="19"/>
  <c r="Q138" i="19"/>
  <c r="D205" i="21"/>
  <c r="H205" i="21"/>
  <c r="L205" i="21"/>
  <c r="P205" i="21"/>
  <c r="T205" i="21"/>
  <c r="X205" i="21"/>
  <c r="E205" i="21"/>
  <c r="I205" i="21"/>
  <c r="M205" i="21"/>
  <c r="Q205" i="21"/>
  <c r="U205" i="21"/>
  <c r="Y205" i="21"/>
  <c r="F205" i="21"/>
  <c r="N205" i="21"/>
  <c r="V205" i="21"/>
  <c r="G205" i="21"/>
  <c r="O205" i="21"/>
  <c r="W205" i="21"/>
  <c r="B205" i="21"/>
  <c r="J205" i="21"/>
  <c r="C205" i="21"/>
  <c r="K205" i="21"/>
  <c r="R205" i="21"/>
  <c r="S205" i="21"/>
  <c r="C68" i="19"/>
  <c r="G68" i="19"/>
  <c r="K68" i="19"/>
  <c r="O68" i="19"/>
  <c r="S68" i="19"/>
  <c r="W68" i="19"/>
  <c r="B68" i="19"/>
  <c r="E68" i="19"/>
  <c r="M68" i="19"/>
  <c r="U68" i="19"/>
  <c r="J68" i="19"/>
  <c r="R68" i="19"/>
  <c r="D68" i="19"/>
  <c r="H68" i="19"/>
  <c r="L68" i="19"/>
  <c r="P68" i="19"/>
  <c r="T68" i="19"/>
  <c r="X68" i="19"/>
  <c r="I68" i="19"/>
  <c r="Q68" i="19"/>
  <c r="Y68" i="19"/>
  <c r="F68" i="19"/>
  <c r="N68" i="19"/>
  <c r="V68" i="19"/>
  <c r="F69" i="28"/>
  <c r="J69" i="28"/>
  <c r="N69" i="28"/>
  <c r="R69" i="28"/>
  <c r="V69" i="28"/>
  <c r="C69" i="28"/>
  <c r="G69" i="28"/>
  <c r="K69" i="28"/>
  <c r="O69" i="28"/>
  <c r="S69" i="28"/>
  <c r="W69" i="28"/>
  <c r="D69" i="28"/>
  <c r="L69" i="28"/>
  <c r="T69" i="28"/>
  <c r="E69" i="28"/>
  <c r="M69" i="28"/>
  <c r="U69" i="28"/>
  <c r="B69" i="28"/>
  <c r="P69" i="28"/>
  <c r="Q69" i="28"/>
  <c r="X69" i="28"/>
  <c r="Y69" i="28"/>
  <c r="H69" i="28"/>
  <c r="I69" i="28"/>
  <c r="F136" i="21"/>
  <c r="J136" i="21"/>
  <c r="N136" i="21"/>
  <c r="R136" i="21"/>
  <c r="V136" i="21"/>
  <c r="C136" i="21"/>
  <c r="G136" i="21"/>
  <c r="K136" i="21"/>
  <c r="O136" i="21"/>
  <c r="S136" i="21"/>
  <c r="W136" i="21"/>
  <c r="B136" i="21"/>
  <c r="H136" i="21"/>
  <c r="P136" i="21"/>
  <c r="X136" i="21"/>
  <c r="I136" i="21"/>
  <c r="Q136" i="21"/>
  <c r="Y136" i="21"/>
  <c r="L136" i="21"/>
  <c r="T136" i="21"/>
  <c r="E136" i="21"/>
  <c r="M136" i="21"/>
  <c r="D136" i="21"/>
  <c r="U136" i="21"/>
  <c r="C104" i="19"/>
  <c r="G104" i="19"/>
  <c r="K104" i="19"/>
  <c r="O104" i="19"/>
  <c r="S104" i="19"/>
  <c r="W104" i="19"/>
  <c r="B104" i="19"/>
  <c r="E104" i="19"/>
  <c r="M104" i="19"/>
  <c r="U104" i="19"/>
  <c r="F104" i="19"/>
  <c r="N104" i="19"/>
  <c r="V104" i="19"/>
  <c r="D104" i="19"/>
  <c r="H104" i="19"/>
  <c r="L104" i="19"/>
  <c r="P104" i="19"/>
  <c r="T104" i="19"/>
  <c r="X104" i="19"/>
  <c r="I104" i="19"/>
  <c r="Q104" i="19"/>
  <c r="Y104" i="19"/>
  <c r="J104" i="19"/>
  <c r="R104" i="19"/>
  <c r="C41" i="28"/>
  <c r="G41" i="28"/>
  <c r="K41" i="28"/>
  <c r="O41" i="28"/>
  <c r="S41" i="28"/>
  <c r="W41" i="28"/>
  <c r="D41" i="28"/>
  <c r="I41" i="28"/>
  <c r="N41" i="28"/>
  <c r="T41" i="28"/>
  <c r="Y41" i="28"/>
  <c r="E41" i="28"/>
  <c r="J41" i="28"/>
  <c r="P41" i="28"/>
  <c r="U41" i="28"/>
  <c r="F41" i="28"/>
  <c r="Q41" i="28"/>
  <c r="H41" i="28"/>
  <c r="R41" i="28"/>
  <c r="L41" i="28"/>
  <c r="M41" i="28"/>
  <c r="V41" i="28"/>
  <c r="B41" i="28"/>
  <c r="X41" i="28"/>
  <c r="F140" i="25"/>
  <c r="J140" i="25"/>
  <c r="N140" i="25"/>
  <c r="R140" i="25"/>
  <c r="V140" i="25"/>
  <c r="C140" i="25"/>
  <c r="G140" i="25"/>
  <c r="K140" i="25"/>
  <c r="O140" i="25"/>
  <c r="S140" i="25"/>
  <c r="W140" i="25"/>
  <c r="B140" i="25"/>
  <c r="D140" i="25"/>
  <c r="L140" i="25"/>
  <c r="T140" i="25"/>
  <c r="E140" i="25"/>
  <c r="M140" i="25"/>
  <c r="U140" i="25"/>
  <c r="H140" i="25"/>
  <c r="X140" i="25"/>
  <c r="I140" i="25"/>
  <c r="Y140" i="25"/>
  <c r="P140" i="25"/>
  <c r="Q140" i="25"/>
  <c r="C33" i="21"/>
  <c r="G33" i="21"/>
  <c r="K33" i="21"/>
  <c r="O33" i="21"/>
  <c r="S33" i="21"/>
  <c r="W33" i="21"/>
  <c r="D33" i="21"/>
  <c r="H33" i="21"/>
  <c r="L33" i="21"/>
  <c r="P33" i="21"/>
  <c r="T33" i="21"/>
  <c r="X33" i="21"/>
  <c r="I33" i="21"/>
  <c r="Q33" i="21"/>
  <c r="Y33" i="21"/>
  <c r="J33" i="21"/>
  <c r="R33" i="21"/>
  <c r="E33" i="21"/>
  <c r="U33" i="21"/>
  <c r="F33" i="21"/>
  <c r="V33" i="21"/>
  <c r="M33" i="21"/>
  <c r="N33" i="21"/>
  <c r="B33" i="21"/>
  <c r="C103" i="25"/>
  <c r="G103" i="25"/>
  <c r="K103" i="25"/>
  <c r="O103" i="25"/>
  <c r="S103" i="25"/>
  <c r="W103" i="25"/>
  <c r="D103" i="25"/>
  <c r="H103" i="25"/>
  <c r="L103" i="25"/>
  <c r="P103" i="25"/>
  <c r="T103" i="25"/>
  <c r="X103" i="25"/>
  <c r="E103" i="25"/>
  <c r="M103" i="25"/>
  <c r="U103" i="25"/>
  <c r="I103" i="25"/>
  <c r="Y103" i="25"/>
  <c r="B103" i="25"/>
  <c r="J103" i="25"/>
  <c r="R103" i="25"/>
  <c r="F103" i="25"/>
  <c r="N103" i="25"/>
  <c r="V103" i="25"/>
  <c r="Q103" i="25"/>
  <c r="E243" i="28"/>
  <c r="I243" i="28"/>
  <c r="M243" i="28"/>
  <c r="Q243" i="28"/>
  <c r="U243" i="28"/>
  <c r="Y243" i="28"/>
  <c r="F243" i="28"/>
  <c r="J243" i="28"/>
  <c r="N243" i="28"/>
  <c r="R243" i="28"/>
  <c r="V243" i="28"/>
  <c r="G243" i="28"/>
  <c r="O243" i="28"/>
  <c r="W243" i="28"/>
  <c r="B243" i="28"/>
  <c r="H243" i="28"/>
  <c r="P243" i="28"/>
  <c r="X243" i="28"/>
  <c r="C243" i="28"/>
  <c r="S243" i="28"/>
  <c r="D243" i="28"/>
  <c r="T243" i="28"/>
  <c r="K243" i="28"/>
  <c r="L243" i="28"/>
  <c r="E104" i="28"/>
  <c r="I104" i="28"/>
  <c r="M104" i="28"/>
  <c r="Q104" i="28"/>
  <c r="U104" i="28"/>
  <c r="Y104" i="28"/>
  <c r="F104" i="28"/>
  <c r="J104" i="28"/>
  <c r="N104" i="28"/>
  <c r="R104" i="28"/>
  <c r="V104" i="28"/>
  <c r="C104" i="28"/>
  <c r="K104" i="28"/>
  <c r="S104" i="28"/>
  <c r="B104" i="28"/>
  <c r="D104" i="28"/>
  <c r="L104" i="28"/>
  <c r="T104" i="28"/>
  <c r="O104" i="28"/>
  <c r="P104" i="28"/>
  <c r="W104" i="28"/>
  <c r="X104" i="28"/>
  <c r="G104" i="28"/>
  <c r="H104" i="28"/>
  <c r="E139" i="28"/>
  <c r="I139" i="28"/>
  <c r="M139" i="28"/>
  <c r="Q139" i="28"/>
  <c r="U139" i="28"/>
  <c r="Y139" i="28"/>
  <c r="B139" i="28"/>
  <c r="F139" i="28"/>
  <c r="J139" i="28"/>
  <c r="N139" i="28"/>
  <c r="R139" i="28"/>
  <c r="V139" i="28"/>
  <c r="G139" i="28"/>
  <c r="O139" i="28"/>
  <c r="W139" i="28"/>
  <c r="H139" i="28"/>
  <c r="P139" i="28"/>
  <c r="X139" i="28"/>
  <c r="K139" i="28"/>
  <c r="L139" i="28"/>
  <c r="S139" i="28"/>
  <c r="T139" i="28"/>
  <c r="C139" i="28"/>
  <c r="D139" i="28"/>
  <c r="C32" i="19"/>
  <c r="G32" i="19"/>
  <c r="K32" i="19"/>
  <c r="O32" i="19"/>
  <c r="S32" i="19"/>
  <c r="W32" i="19"/>
  <c r="B32" i="19"/>
  <c r="I32" i="19"/>
  <c r="Q32" i="19"/>
  <c r="Y32" i="19"/>
  <c r="F32" i="19"/>
  <c r="N32" i="19"/>
  <c r="V32" i="19"/>
  <c r="D32" i="19"/>
  <c r="H32" i="19"/>
  <c r="L32" i="19"/>
  <c r="P32" i="19"/>
  <c r="T32" i="19"/>
  <c r="X32" i="19"/>
  <c r="E32" i="19"/>
  <c r="M32" i="19"/>
  <c r="U32" i="19"/>
  <c r="J32" i="19"/>
  <c r="R32" i="19"/>
  <c r="D66" i="21"/>
  <c r="H66" i="21"/>
  <c r="L66" i="21"/>
  <c r="P66" i="21"/>
  <c r="T66" i="21"/>
  <c r="X66" i="21"/>
  <c r="E66" i="21"/>
  <c r="I66" i="21"/>
  <c r="M66" i="21"/>
  <c r="Q66" i="21"/>
  <c r="U66" i="21"/>
  <c r="Y66" i="21"/>
  <c r="F66" i="21"/>
  <c r="N66" i="21"/>
  <c r="V66" i="21"/>
  <c r="B66" i="21"/>
  <c r="G66" i="21"/>
  <c r="O66" i="21"/>
  <c r="W66" i="21"/>
  <c r="R66" i="21"/>
  <c r="C66" i="21"/>
  <c r="S66" i="21"/>
  <c r="J66" i="21"/>
  <c r="K66" i="21"/>
  <c r="C67" i="25"/>
  <c r="G67" i="25"/>
  <c r="K67" i="25"/>
  <c r="O67" i="25"/>
  <c r="S67" i="25"/>
  <c r="W67" i="25"/>
  <c r="D67" i="25"/>
  <c r="H67" i="25"/>
  <c r="L67" i="25"/>
  <c r="P67" i="25"/>
  <c r="T67" i="25"/>
  <c r="X67" i="25"/>
  <c r="E67" i="25"/>
  <c r="M67" i="25"/>
  <c r="U67" i="25"/>
  <c r="Q67" i="25"/>
  <c r="B67" i="25"/>
  <c r="J67" i="25"/>
  <c r="F67" i="25"/>
  <c r="N67" i="25"/>
  <c r="V67" i="25"/>
  <c r="I67" i="25"/>
  <c r="Y67" i="25"/>
  <c r="R67" i="25"/>
  <c r="E174" i="28"/>
  <c r="I174" i="28"/>
  <c r="M174" i="28"/>
  <c r="Q174" i="28"/>
  <c r="U174" i="28"/>
  <c r="Y174" i="28"/>
  <c r="F174" i="28"/>
  <c r="J174" i="28"/>
  <c r="N174" i="28"/>
  <c r="R174" i="28"/>
  <c r="V174" i="28"/>
  <c r="C174" i="28"/>
  <c r="K174" i="28"/>
  <c r="S174" i="28"/>
  <c r="D174" i="28"/>
  <c r="L174" i="28"/>
  <c r="T174" i="28"/>
  <c r="G174" i="28"/>
  <c r="W174" i="28"/>
  <c r="H174" i="28"/>
  <c r="X174" i="28"/>
  <c r="O174" i="28"/>
  <c r="P174" i="28"/>
  <c r="B174" i="28"/>
  <c r="C31" i="25"/>
  <c r="G31" i="25"/>
  <c r="K31" i="25"/>
  <c r="O31" i="25"/>
  <c r="S31" i="25"/>
  <c r="W31" i="25"/>
  <c r="D31" i="25"/>
  <c r="H31" i="25"/>
  <c r="L31" i="25"/>
  <c r="P31" i="25"/>
  <c r="T31" i="25"/>
  <c r="X31" i="25"/>
  <c r="E31" i="25"/>
  <c r="M31" i="25"/>
  <c r="U31" i="25"/>
  <c r="Q31" i="25"/>
  <c r="B31" i="25"/>
  <c r="J31" i="25"/>
  <c r="F31" i="25"/>
  <c r="N31" i="25"/>
  <c r="V31" i="25"/>
  <c r="I31" i="25"/>
  <c r="Y31" i="25"/>
  <c r="R31" i="25"/>
  <c r="E171" i="21"/>
  <c r="I171" i="21"/>
  <c r="M171" i="21"/>
  <c r="Q171" i="21"/>
  <c r="U171" i="21"/>
  <c r="Y171" i="21"/>
  <c r="B171" i="21"/>
  <c r="F171" i="21"/>
  <c r="J171" i="21"/>
  <c r="N171" i="21"/>
  <c r="R171" i="21"/>
  <c r="V171" i="21"/>
  <c r="G171" i="21"/>
  <c r="O171" i="21"/>
  <c r="W171" i="21"/>
  <c r="H171" i="21"/>
  <c r="P171" i="21"/>
  <c r="X171" i="21"/>
  <c r="K171" i="21"/>
  <c r="C171" i="21"/>
  <c r="T171" i="21"/>
  <c r="L171" i="21"/>
  <c r="S171" i="21"/>
  <c r="D171" i="21"/>
  <c r="E209" i="28"/>
  <c r="I209" i="28"/>
  <c r="M209" i="28"/>
  <c r="Q209" i="28"/>
  <c r="U209" i="28"/>
  <c r="Y209" i="28"/>
  <c r="F209" i="28"/>
  <c r="J209" i="28"/>
  <c r="N209" i="28"/>
  <c r="R209" i="28"/>
  <c r="V209" i="28"/>
  <c r="C209" i="28"/>
  <c r="K209" i="28"/>
  <c r="S209" i="28"/>
  <c r="D209" i="28"/>
  <c r="L209" i="28"/>
  <c r="T209" i="28"/>
  <c r="B209" i="28"/>
  <c r="G209" i="28"/>
  <c r="W209" i="28"/>
  <c r="H209" i="28"/>
  <c r="X209" i="28"/>
  <c r="O209" i="28"/>
  <c r="P209" i="28"/>
  <c r="A42" i="28"/>
  <c r="F343" i="21"/>
  <c r="J343" i="21"/>
  <c r="N343" i="21"/>
  <c r="R343" i="21"/>
  <c r="V343" i="21"/>
  <c r="D343" i="21"/>
  <c r="H343" i="21"/>
  <c r="L343" i="21"/>
  <c r="P343" i="21"/>
  <c r="T343" i="21"/>
  <c r="X343" i="21"/>
  <c r="E343" i="21"/>
  <c r="M343" i="21"/>
  <c r="U343" i="21"/>
  <c r="I343" i="21"/>
  <c r="Q343" i="21"/>
  <c r="Y343" i="21"/>
  <c r="K343" i="21"/>
  <c r="C343" i="21"/>
  <c r="S343" i="21"/>
  <c r="B343" i="21"/>
  <c r="G343" i="21"/>
  <c r="W343" i="21"/>
  <c r="O343" i="21"/>
  <c r="E309" i="21"/>
  <c r="I309" i="21"/>
  <c r="M309" i="21"/>
  <c r="Q309" i="21"/>
  <c r="U309" i="21"/>
  <c r="Y309" i="21"/>
  <c r="C309" i="21"/>
  <c r="G309" i="21"/>
  <c r="K309" i="21"/>
  <c r="O309" i="21"/>
  <c r="S309" i="21"/>
  <c r="W309" i="21"/>
  <c r="B309" i="21"/>
  <c r="H309" i="21"/>
  <c r="P309" i="21"/>
  <c r="X309" i="21"/>
  <c r="D309" i="21"/>
  <c r="L309" i="21"/>
  <c r="T309" i="21"/>
  <c r="N309" i="21"/>
  <c r="F309" i="21"/>
  <c r="V309" i="21"/>
  <c r="R309" i="21"/>
  <c r="J309" i="21"/>
  <c r="D274" i="21"/>
  <c r="H274" i="21"/>
  <c r="L274" i="21"/>
  <c r="P274" i="21"/>
  <c r="T274" i="21"/>
  <c r="X274" i="21"/>
  <c r="C274" i="21"/>
  <c r="I274" i="21"/>
  <c r="N274" i="21"/>
  <c r="S274" i="21"/>
  <c r="Y274" i="21"/>
  <c r="F274" i="21"/>
  <c r="K274" i="21"/>
  <c r="Q274" i="21"/>
  <c r="V274" i="21"/>
  <c r="G274" i="21"/>
  <c r="R274" i="21"/>
  <c r="M274" i="21"/>
  <c r="W274" i="21"/>
  <c r="O274" i="21"/>
  <c r="J274" i="21"/>
  <c r="E274" i="21"/>
  <c r="B274" i="21"/>
  <c r="U274" i="21"/>
  <c r="E346" i="28"/>
  <c r="I346" i="28"/>
  <c r="M346" i="28"/>
  <c r="Q346" i="28"/>
  <c r="U346" i="28"/>
  <c r="Y346" i="28"/>
  <c r="B346" i="28"/>
  <c r="D346" i="28"/>
  <c r="J346" i="28"/>
  <c r="O346" i="28"/>
  <c r="T346" i="28"/>
  <c r="G346" i="28"/>
  <c r="L346" i="28"/>
  <c r="R346" i="28"/>
  <c r="W346" i="28"/>
  <c r="C346" i="28"/>
  <c r="N346" i="28"/>
  <c r="X346" i="28"/>
  <c r="F346" i="28"/>
  <c r="P346" i="28"/>
  <c r="H346" i="28"/>
  <c r="S346" i="28"/>
  <c r="K346" i="28"/>
  <c r="V346" i="28"/>
  <c r="D448" i="28"/>
  <c r="H448" i="28"/>
  <c r="L448" i="28"/>
  <c r="P448" i="28"/>
  <c r="T448" i="28"/>
  <c r="X448" i="28"/>
  <c r="F448" i="28"/>
  <c r="J448" i="28"/>
  <c r="N448" i="28"/>
  <c r="R448" i="28"/>
  <c r="V448" i="28"/>
  <c r="G448" i="28"/>
  <c r="O448" i="28"/>
  <c r="W448" i="28"/>
  <c r="K448" i="28"/>
  <c r="U448" i="28"/>
  <c r="E448" i="28"/>
  <c r="Q448" i="28"/>
  <c r="B448" i="28"/>
  <c r="S448" i="28"/>
  <c r="C448" i="28"/>
  <c r="Y448" i="28"/>
  <c r="I448" i="28"/>
  <c r="M448" i="28"/>
  <c r="F311" i="28"/>
  <c r="J311" i="28"/>
  <c r="N311" i="28"/>
  <c r="R311" i="28"/>
  <c r="V311" i="28"/>
  <c r="E311" i="28"/>
  <c r="K311" i="28"/>
  <c r="P311" i="28"/>
  <c r="U311" i="28"/>
  <c r="C311" i="28"/>
  <c r="H311" i="28"/>
  <c r="M311" i="28"/>
  <c r="S311" i="28"/>
  <c r="X311" i="28"/>
  <c r="D311" i="28"/>
  <c r="O311" i="28"/>
  <c r="Y311" i="28"/>
  <c r="G311" i="28"/>
  <c r="Q311" i="28"/>
  <c r="I311" i="28"/>
  <c r="T311" i="28"/>
  <c r="L311" i="28"/>
  <c r="W311" i="28"/>
  <c r="B311" i="28"/>
  <c r="D380" i="28"/>
  <c r="H380" i="28"/>
  <c r="L380" i="28"/>
  <c r="P380" i="28"/>
  <c r="T380" i="28"/>
  <c r="X380" i="28"/>
  <c r="C380" i="28"/>
  <c r="I380" i="28"/>
  <c r="N380" i="28"/>
  <c r="S380" i="28"/>
  <c r="Y380" i="28"/>
  <c r="B380" i="28"/>
  <c r="F380" i="28"/>
  <c r="K380" i="28"/>
  <c r="Q380" i="28"/>
  <c r="V380" i="28"/>
  <c r="M380" i="28"/>
  <c r="W380" i="28"/>
  <c r="E380" i="28"/>
  <c r="O380" i="28"/>
  <c r="G380" i="28"/>
  <c r="R380" i="28"/>
  <c r="J380" i="28"/>
  <c r="U380" i="28"/>
  <c r="E240" i="21"/>
  <c r="I240" i="21"/>
  <c r="M240" i="21"/>
  <c r="Q240" i="21"/>
  <c r="U240" i="21"/>
  <c r="Y240" i="21"/>
  <c r="C240" i="21"/>
  <c r="G240" i="21"/>
  <c r="K240" i="21"/>
  <c r="O240" i="21"/>
  <c r="S240" i="21"/>
  <c r="W240" i="21"/>
  <c r="B240" i="21"/>
  <c r="H240" i="21"/>
  <c r="P240" i="21"/>
  <c r="X240" i="21"/>
  <c r="D240" i="21"/>
  <c r="L240" i="21"/>
  <c r="T240" i="21"/>
  <c r="F240" i="21"/>
  <c r="V240" i="21"/>
  <c r="J240" i="21"/>
  <c r="R240" i="21"/>
  <c r="N240" i="21"/>
  <c r="C414" i="28"/>
  <c r="G414" i="28"/>
  <c r="K414" i="28"/>
  <c r="O414" i="28"/>
  <c r="S414" i="28"/>
  <c r="W414" i="28"/>
  <c r="H414" i="28"/>
  <c r="M414" i="28"/>
  <c r="R414" i="28"/>
  <c r="X414" i="28"/>
  <c r="E414" i="28"/>
  <c r="J414" i="28"/>
  <c r="P414" i="28"/>
  <c r="U414" i="28"/>
  <c r="L414" i="28"/>
  <c r="V414" i="28"/>
  <c r="D414" i="28"/>
  <c r="N414" i="28"/>
  <c r="Y414" i="28"/>
  <c r="B414" i="28"/>
  <c r="F414" i="28"/>
  <c r="Q414" i="28"/>
  <c r="I414" i="28"/>
  <c r="T414" i="28"/>
  <c r="C277" i="28"/>
  <c r="G277" i="28"/>
  <c r="K277" i="28"/>
  <c r="O277" i="28"/>
  <c r="S277" i="28"/>
  <c r="W277" i="28"/>
  <c r="F277" i="28"/>
  <c r="L277" i="28"/>
  <c r="Q277" i="28"/>
  <c r="V277" i="28"/>
  <c r="B277" i="28"/>
  <c r="D277" i="28"/>
  <c r="I277" i="28"/>
  <c r="N277" i="28"/>
  <c r="T277" i="28"/>
  <c r="Y277" i="28"/>
  <c r="E277" i="28"/>
  <c r="P277" i="28"/>
  <c r="R277" i="28"/>
  <c r="J277" i="28"/>
  <c r="U277" i="28"/>
  <c r="M277" i="28"/>
  <c r="X277" i="28"/>
  <c r="H277" i="28"/>
  <c r="C411" i="21"/>
  <c r="G411" i="21"/>
  <c r="E411" i="21"/>
  <c r="I411" i="21"/>
  <c r="M411" i="21"/>
  <c r="Q411" i="21"/>
  <c r="U411" i="21"/>
  <c r="Y411" i="21"/>
  <c r="J411" i="21"/>
  <c r="O411" i="21"/>
  <c r="T411" i="21"/>
  <c r="F411" i="21"/>
  <c r="L411" i="21"/>
  <c r="R411" i="21"/>
  <c r="W411" i="21"/>
  <c r="N411" i="21"/>
  <c r="X411" i="21"/>
  <c r="B411" i="21"/>
  <c r="H411" i="21"/>
  <c r="S411" i="21"/>
  <c r="K411" i="21"/>
  <c r="V411" i="21"/>
  <c r="D411" i="21"/>
  <c r="P411" i="21"/>
  <c r="D377" i="21"/>
  <c r="H377" i="21"/>
  <c r="L377" i="21"/>
  <c r="P377" i="21"/>
  <c r="T377" i="21"/>
  <c r="X377" i="21"/>
  <c r="F377" i="21"/>
  <c r="K377" i="21"/>
  <c r="Q377" i="21"/>
  <c r="V377" i="21"/>
  <c r="C377" i="21"/>
  <c r="I377" i="21"/>
  <c r="N377" i="21"/>
  <c r="S377" i="21"/>
  <c r="Y377" i="21"/>
  <c r="B377" i="21"/>
  <c r="J377" i="21"/>
  <c r="U377" i="21"/>
  <c r="E377" i="21"/>
  <c r="O377" i="21"/>
  <c r="G377" i="21"/>
  <c r="R377" i="21"/>
  <c r="W377" i="21"/>
  <c r="M377" i="21"/>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D69" i="19" l="1"/>
  <c r="H69" i="19"/>
  <c r="L69" i="19"/>
  <c r="P69" i="19"/>
  <c r="T69" i="19"/>
  <c r="X69" i="19"/>
  <c r="F69" i="19"/>
  <c r="N69" i="19"/>
  <c r="V69" i="19"/>
  <c r="C69" i="19"/>
  <c r="K69" i="19"/>
  <c r="S69" i="19"/>
  <c r="E69" i="19"/>
  <c r="I69" i="19"/>
  <c r="M69" i="19"/>
  <c r="Q69" i="19"/>
  <c r="U69" i="19"/>
  <c r="Y69" i="19"/>
  <c r="B69" i="19"/>
  <c r="J69" i="19"/>
  <c r="R69" i="19"/>
  <c r="G69" i="19"/>
  <c r="O69" i="19"/>
  <c r="W69" i="19"/>
  <c r="F140" i="28"/>
  <c r="J140" i="28"/>
  <c r="N140" i="28"/>
  <c r="R140" i="28"/>
  <c r="V140" i="28"/>
  <c r="C140" i="28"/>
  <c r="G140" i="28"/>
  <c r="K140" i="28"/>
  <c r="O140" i="28"/>
  <c r="S140" i="28"/>
  <c r="W140" i="28"/>
  <c r="B140" i="28"/>
  <c r="H140" i="28"/>
  <c r="P140" i="28"/>
  <c r="X140" i="28"/>
  <c r="I140" i="28"/>
  <c r="Q140" i="28"/>
  <c r="Y140" i="28"/>
  <c r="D140" i="28"/>
  <c r="T140" i="28"/>
  <c r="E140" i="28"/>
  <c r="U140" i="28"/>
  <c r="L140" i="28"/>
  <c r="M140" i="28"/>
  <c r="D34" i="21"/>
  <c r="H34" i="21"/>
  <c r="L34" i="21"/>
  <c r="P34" i="21"/>
  <c r="T34" i="21"/>
  <c r="X34" i="21"/>
  <c r="E34" i="21"/>
  <c r="I34" i="21"/>
  <c r="M34" i="21"/>
  <c r="Q34" i="21"/>
  <c r="U34" i="21"/>
  <c r="Y34" i="21"/>
  <c r="J34" i="21"/>
  <c r="R34" i="21"/>
  <c r="C34" i="21"/>
  <c r="K34" i="21"/>
  <c r="S34" i="21"/>
  <c r="N34" i="21"/>
  <c r="O34" i="21"/>
  <c r="V34" i="21"/>
  <c r="W34" i="21"/>
  <c r="F34" i="21"/>
  <c r="G34" i="21"/>
  <c r="B34" i="21"/>
  <c r="D102" i="21"/>
  <c r="H102" i="21"/>
  <c r="L102" i="21"/>
  <c r="P102" i="21"/>
  <c r="T102" i="21"/>
  <c r="X102" i="21"/>
  <c r="E102" i="21"/>
  <c r="I102" i="21"/>
  <c r="M102" i="21"/>
  <c r="Q102" i="21"/>
  <c r="U102" i="21"/>
  <c r="Y102" i="21"/>
  <c r="J102" i="21"/>
  <c r="R102" i="21"/>
  <c r="C102" i="21"/>
  <c r="K102" i="21"/>
  <c r="S102" i="21"/>
  <c r="F102" i="21"/>
  <c r="V102" i="21"/>
  <c r="B102" i="21"/>
  <c r="G102" i="21"/>
  <c r="W102" i="21"/>
  <c r="N102" i="21"/>
  <c r="O102" i="21"/>
  <c r="D104" i="25"/>
  <c r="H104" i="25"/>
  <c r="L104" i="25"/>
  <c r="P104" i="25"/>
  <c r="T104" i="25"/>
  <c r="X104" i="25"/>
  <c r="E104" i="25"/>
  <c r="I104" i="25"/>
  <c r="M104" i="25"/>
  <c r="Q104" i="25"/>
  <c r="U104" i="25"/>
  <c r="Y104" i="25"/>
  <c r="F104" i="25"/>
  <c r="N104" i="25"/>
  <c r="V104" i="25"/>
  <c r="R104" i="25"/>
  <c r="C104" i="25"/>
  <c r="S104" i="25"/>
  <c r="B104" i="25"/>
  <c r="G104" i="25"/>
  <c r="O104" i="25"/>
  <c r="W104" i="25"/>
  <c r="J104" i="25"/>
  <c r="K104" i="25"/>
  <c r="F105" i="28"/>
  <c r="J105" i="28"/>
  <c r="N105" i="28"/>
  <c r="R105" i="28"/>
  <c r="V105" i="28"/>
  <c r="C105" i="28"/>
  <c r="G105" i="28"/>
  <c r="K105" i="28"/>
  <c r="O105" i="28"/>
  <c r="S105" i="28"/>
  <c r="W105" i="28"/>
  <c r="D105" i="28"/>
  <c r="L105" i="28"/>
  <c r="T105" i="28"/>
  <c r="E105" i="28"/>
  <c r="M105" i="28"/>
  <c r="U105" i="28"/>
  <c r="B105" i="28"/>
  <c r="H105" i="28"/>
  <c r="X105" i="28"/>
  <c r="I105" i="28"/>
  <c r="Y105" i="28"/>
  <c r="Q105" i="28"/>
  <c r="P105" i="28"/>
  <c r="F172" i="21"/>
  <c r="J172" i="21"/>
  <c r="N172" i="21"/>
  <c r="R172" i="21"/>
  <c r="V172" i="21"/>
  <c r="C172" i="21"/>
  <c r="G172" i="21"/>
  <c r="K172" i="21"/>
  <c r="O172" i="21"/>
  <c r="S172" i="21"/>
  <c r="W172" i="21"/>
  <c r="B172" i="21"/>
  <c r="H172" i="21"/>
  <c r="P172" i="21"/>
  <c r="X172" i="21"/>
  <c r="I172" i="21"/>
  <c r="Q172" i="21"/>
  <c r="Y172" i="21"/>
  <c r="D172" i="21"/>
  <c r="T172" i="21"/>
  <c r="L172" i="21"/>
  <c r="E172" i="21"/>
  <c r="U172" i="21"/>
  <c r="M172" i="21"/>
  <c r="E67" i="21"/>
  <c r="I67" i="21"/>
  <c r="M67" i="21"/>
  <c r="Q67" i="21"/>
  <c r="U67" i="21"/>
  <c r="Y67" i="21"/>
  <c r="F67" i="21"/>
  <c r="J67" i="21"/>
  <c r="N67" i="21"/>
  <c r="R67" i="21"/>
  <c r="V67" i="21"/>
  <c r="G67" i="21"/>
  <c r="O67" i="21"/>
  <c r="W67" i="21"/>
  <c r="H67" i="21"/>
  <c r="P67" i="21"/>
  <c r="X67" i="21"/>
  <c r="B67" i="21"/>
  <c r="K67" i="21"/>
  <c r="L67" i="21"/>
  <c r="S67" i="21"/>
  <c r="T67" i="21"/>
  <c r="C67" i="21"/>
  <c r="D67" i="21"/>
  <c r="D105" i="19"/>
  <c r="H105" i="19"/>
  <c r="L105" i="19"/>
  <c r="P105" i="19"/>
  <c r="T105" i="19"/>
  <c r="X105" i="19"/>
  <c r="F105" i="19"/>
  <c r="N105" i="19"/>
  <c r="V105" i="19"/>
  <c r="G105" i="19"/>
  <c r="O105" i="19"/>
  <c r="W105" i="19"/>
  <c r="E105" i="19"/>
  <c r="I105" i="19"/>
  <c r="M105" i="19"/>
  <c r="Q105" i="19"/>
  <c r="U105" i="19"/>
  <c r="Y105" i="19"/>
  <c r="B105" i="19"/>
  <c r="J105" i="19"/>
  <c r="R105" i="19"/>
  <c r="C105" i="19"/>
  <c r="K105" i="19"/>
  <c r="S105" i="19"/>
  <c r="C70" i="28"/>
  <c r="G70" i="28"/>
  <c r="K70" i="28"/>
  <c r="O70" i="28"/>
  <c r="S70" i="28"/>
  <c r="W70" i="28"/>
  <c r="B70" i="28"/>
  <c r="D70" i="28"/>
  <c r="H70" i="28"/>
  <c r="L70" i="28"/>
  <c r="P70" i="28"/>
  <c r="T70" i="28"/>
  <c r="X70" i="28"/>
  <c r="E70" i="28"/>
  <c r="M70" i="28"/>
  <c r="U70" i="28"/>
  <c r="F70" i="28"/>
  <c r="N70" i="28"/>
  <c r="V70" i="28"/>
  <c r="I70" i="28"/>
  <c r="Y70" i="28"/>
  <c r="J70" i="28"/>
  <c r="R70" i="28"/>
  <c r="Q70" i="28"/>
  <c r="F210" i="28"/>
  <c r="J210" i="28"/>
  <c r="N210" i="28"/>
  <c r="R210" i="28"/>
  <c r="V210" i="28"/>
  <c r="C210" i="28"/>
  <c r="G210" i="28"/>
  <c r="K210" i="28"/>
  <c r="O210" i="28"/>
  <c r="S210" i="28"/>
  <c r="W210" i="28"/>
  <c r="B210" i="28"/>
  <c r="D210" i="28"/>
  <c r="L210" i="28"/>
  <c r="T210" i="28"/>
  <c r="E210" i="28"/>
  <c r="M210" i="28"/>
  <c r="U210" i="28"/>
  <c r="P210" i="28"/>
  <c r="Q210" i="28"/>
  <c r="X210" i="28"/>
  <c r="Y210" i="28"/>
  <c r="H210" i="28"/>
  <c r="I210" i="28"/>
  <c r="D42" i="28"/>
  <c r="H42" i="28"/>
  <c r="L42" i="28"/>
  <c r="P42" i="28"/>
  <c r="T42" i="28"/>
  <c r="X42" i="28"/>
  <c r="G42" i="28"/>
  <c r="M42" i="28"/>
  <c r="R42" i="28"/>
  <c r="W42" i="28"/>
  <c r="C42" i="28"/>
  <c r="I42" i="28"/>
  <c r="N42" i="28"/>
  <c r="S42" i="28"/>
  <c r="Y42" i="28"/>
  <c r="E42" i="28"/>
  <c r="O42" i="28"/>
  <c r="F42" i="28"/>
  <c r="Q42" i="28"/>
  <c r="J42" i="28"/>
  <c r="K42" i="28"/>
  <c r="B42" i="28"/>
  <c r="U42" i="28"/>
  <c r="V42" i="28"/>
  <c r="D33" i="19"/>
  <c r="H33" i="19"/>
  <c r="L33" i="19"/>
  <c r="P33" i="19"/>
  <c r="T33" i="19"/>
  <c r="X33" i="19"/>
  <c r="J33" i="19"/>
  <c r="R33" i="19"/>
  <c r="G33" i="19"/>
  <c r="O33" i="19"/>
  <c r="W33" i="19"/>
  <c r="E33" i="19"/>
  <c r="I33" i="19"/>
  <c r="M33" i="19"/>
  <c r="Q33" i="19"/>
  <c r="U33" i="19"/>
  <c r="Y33" i="19"/>
  <c r="B33" i="19"/>
  <c r="F33" i="19"/>
  <c r="N33" i="19"/>
  <c r="V33" i="19"/>
  <c r="C33" i="19"/>
  <c r="K33" i="19"/>
  <c r="S33" i="19"/>
  <c r="D32" i="25"/>
  <c r="H32" i="25"/>
  <c r="L32" i="25"/>
  <c r="P32" i="25"/>
  <c r="T32" i="25"/>
  <c r="X32" i="25"/>
  <c r="E32" i="25"/>
  <c r="I32" i="25"/>
  <c r="M32" i="25"/>
  <c r="Q32" i="25"/>
  <c r="U32" i="25"/>
  <c r="Y32" i="25"/>
  <c r="F32" i="25"/>
  <c r="N32" i="25"/>
  <c r="V32" i="25"/>
  <c r="J32" i="25"/>
  <c r="C32" i="25"/>
  <c r="S32" i="25"/>
  <c r="B32" i="25"/>
  <c r="G32" i="25"/>
  <c r="O32" i="25"/>
  <c r="W32" i="25"/>
  <c r="R32" i="25"/>
  <c r="K32" i="25"/>
  <c r="E206" i="21"/>
  <c r="I206" i="21"/>
  <c r="M206" i="21"/>
  <c r="Q206" i="21"/>
  <c r="U206" i="21"/>
  <c r="Y206" i="21"/>
  <c r="B206" i="21"/>
  <c r="F206" i="21"/>
  <c r="J206" i="21"/>
  <c r="N206" i="21"/>
  <c r="R206" i="21"/>
  <c r="V206" i="21"/>
  <c r="G206" i="21"/>
  <c r="O206" i="21"/>
  <c r="W206" i="21"/>
  <c r="H206" i="21"/>
  <c r="P206" i="21"/>
  <c r="X206" i="21"/>
  <c r="C206" i="21"/>
  <c r="S206" i="21"/>
  <c r="K206" i="21"/>
  <c r="L206" i="21"/>
  <c r="D206" i="21"/>
  <c r="T206" i="21"/>
  <c r="C139" i="19"/>
  <c r="G139" i="19"/>
  <c r="K139" i="19"/>
  <c r="O139" i="19"/>
  <c r="S139" i="19"/>
  <c r="W139" i="19"/>
  <c r="D139" i="19"/>
  <c r="H139" i="19"/>
  <c r="L139" i="19"/>
  <c r="P139" i="19"/>
  <c r="T139" i="19"/>
  <c r="X139" i="19"/>
  <c r="E139" i="19"/>
  <c r="M139" i="19"/>
  <c r="U139" i="19"/>
  <c r="Q139" i="19"/>
  <c r="R139" i="19"/>
  <c r="F139" i="19"/>
  <c r="N139" i="19"/>
  <c r="V139" i="19"/>
  <c r="I139" i="19"/>
  <c r="Y139" i="19"/>
  <c r="B139" i="19"/>
  <c r="J139" i="19"/>
  <c r="C141" i="25"/>
  <c r="G141" i="25"/>
  <c r="K141" i="25"/>
  <c r="O141" i="25"/>
  <c r="S141" i="25"/>
  <c r="W141" i="25"/>
  <c r="D141" i="25"/>
  <c r="H141" i="25"/>
  <c r="L141" i="25"/>
  <c r="P141" i="25"/>
  <c r="T141" i="25"/>
  <c r="X141" i="25"/>
  <c r="E141" i="25"/>
  <c r="M141" i="25"/>
  <c r="U141" i="25"/>
  <c r="B141" i="25"/>
  <c r="F141" i="25"/>
  <c r="N141" i="25"/>
  <c r="V141" i="25"/>
  <c r="Q141" i="25"/>
  <c r="I141" i="25"/>
  <c r="J141" i="25"/>
  <c r="R141" i="25"/>
  <c r="Y141" i="25"/>
  <c r="C137" i="21"/>
  <c r="G137" i="21"/>
  <c r="K137" i="21"/>
  <c r="O137" i="21"/>
  <c r="S137" i="21"/>
  <c r="W137" i="21"/>
  <c r="D137" i="21"/>
  <c r="H137" i="21"/>
  <c r="L137" i="21"/>
  <c r="P137" i="21"/>
  <c r="T137" i="21"/>
  <c r="X137" i="21"/>
  <c r="I137" i="21"/>
  <c r="Q137" i="21"/>
  <c r="Y137" i="21"/>
  <c r="J137" i="21"/>
  <c r="R137" i="21"/>
  <c r="E137" i="21"/>
  <c r="U137" i="21"/>
  <c r="B137" i="21"/>
  <c r="N137" i="21"/>
  <c r="F137" i="21"/>
  <c r="V137" i="21"/>
  <c r="M137" i="21"/>
  <c r="F244" i="28"/>
  <c r="J244" i="28"/>
  <c r="N244" i="28"/>
  <c r="R244" i="28"/>
  <c r="V244" i="28"/>
  <c r="C244" i="28"/>
  <c r="G244" i="28"/>
  <c r="K244" i="28"/>
  <c r="O244" i="28"/>
  <c r="S244" i="28"/>
  <c r="W244" i="28"/>
  <c r="H244" i="28"/>
  <c r="P244" i="28"/>
  <c r="X244" i="28"/>
  <c r="I244" i="28"/>
  <c r="Q244" i="28"/>
  <c r="Y244" i="28"/>
  <c r="B244" i="28"/>
  <c r="L244" i="28"/>
  <c r="M244" i="28"/>
  <c r="T244" i="28"/>
  <c r="U244" i="28"/>
  <c r="D244" i="28"/>
  <c r="E244" i="28"/>
  <c r="D68" i="25"/>
  <c r="H68" i="25"/>
  <c r="L68" i="25"/>
  <c r="P68" i="25"/>
  <c r="T68" i="25"/>
  <c r="X68" i="25"/>
  <c r="E68" i="25"/>
  <c r="I68" i="25"/>
  <c r="M68" i="25"/>
  <c r="Q68" i="25"/>
  <c r="U68" i="25"/>
  <c r="Y68" i="25"/>
  <c r="F68" i="25"/>
  <c r="N68" i="25"/>
  <c r="V68" i="25"/>
  <c r="J68" i="25"/>
  <c r="C68" i="25"/>
  <c r="S68" i="25"/>
  <c r="G68" i="25"/>
  <c r="O68" i="25"/>
  <c r="W68" i="25"/>
  <c r="R68" i="25"/>
  <c r="K68" i="25"/>
  <c r="B68" i="25"/>
  <c r="F175" i="28"/>
  <c r="J175" i="28"/>
  <c r="N175" i="28"/>
  <c r="R175" i="28"/>
  <c r="V175" i="28"/>
  <c r="C175" i="28"/>
  <c r="G175" i="28"/>
  <c r="K175" i="28"/>
  <c r="O175" i="28"/>
  <c r="S175" i="28"/>
  <c r="W175" i="28"/>
  <c r="D175" i="28"/>
  <c r="L175" i="28"/>
  <c r="T175" i="28"/>
  <c r="E175" i="28"/>
  <c r="M175" i="28"/>
  <c r="U175" i="28"/>
  <c r="P175" i="28"/>
  <c r="Q175" i="28"/>
  <c r="X175" i="28"/>
  <c r="Y175" i="28"/>
  <c r="H175" i="28"/>
  <c r="I175" i="28"/>
  <c r="B175" i="28"/>
  <c r="E275" i="21"/>
  <c r="I275" i="21"/>
  <c r="M275" i="21"/>
  <c r="Q275" i="21"/>
  <c r="U275" i="21"/>
  <c r="Y275" i="21"/>
  <c r="G275" i="21"/>
  <c r="L275" i="21"/>
  <c r="R275" i="21"/>
  <c r="W275" i="21"/>
  <c r="D275" i="21"/>
  <c r="J275" i="21"/>
  <c r="O275" i="21"/>
  <c r="T275" i="21"/>
  <c r="B275" i="21"/>
  <c r="F275" i="21"/>
  <c r="P275" i="21"/>
  <c r="K275" i="21"/>
  <c r="V275" i="21"/>
  <c r="N275" i="21"/>
  <c r="S275" i="21"/>
  <c r="C275" i="21"/>
  <c r="H275" i="21"/>
  <c r="X275" i="21"/>
  <c r="D415" i="28"/>
  <c r="H415" i="28"/>
  <c r="L415" i="28"/>
  <c r="P415" i="28"/>
  <c r="T415" i="28"/>
  <c r="X415" i="28"/>
  <c r="F415" i="28"/>
  <c r="K415" i="28"/>
  <c r="Q415" i="28"/>
  <c r="V415" i="28"/>
  <c r="C415" i="28"/>
  <c r="I415" i="28"/>
  <c r="N415" i="28"/>
  <c r="S415" i="28"/>
  <c r="Y415" i="28"/>
  <c r="B415" i="28"/>
  <c r="J415" i="28"/>
  <c r="U415" i="28"/>
  <c r="M415" i="28"/>
  <c r="W415" i="28"/>
  <c r="E415" i="28"/>
  <c r="O415" i="28"/>
  <c r="G415" i="28"/>
  <c r="R415" i="28"/>
  <c r="D278" i="28"/>
  <c r="H278" i="28"/>
  <c r="L278" i="28"/>
  <c r="P278" i="28"/>
  <c r="T278" i="28"/>
  <c r="X278" i="28"/>
  <c r="E278" i="28"/>
  <c r="J278" i="28"/>
  <c r="O278" i="28"/>
  <c r="U278" i="28"/>
  <c r="G278" i="28"/>
  <c r="M278" i="28"/>
  <c r="R278" i="28"/>
  <c r="W278" i="28"/>
  <c r="C278" i="28"/>
  <c r="N278" i="28"/>
  <c r="Y278" i="28"/>
  <c r="Q278" i="28"/>
  <c r="I278" i="28"/>
  <c r="S278" i="28"/>
  <c r="K278" i="28"/>
  <c r="V278" i="28"/>
  <c r="B278" i="28"/>
  <c r="F278" i="28"/>
  <c r="E378" i="21"/>
  <c r="I378" i="21"/>
  <c r="M378" i="21"/>
  <c r="Q378" i="21"/>
  <c r="U378" i="21"/>
  <c r="Y378" i="21"/>
  <c r="D378" i="21"/>
  <c r="J378" i="21"/>
  <c r="O378" i="21"/>
  <c r="T378" i="21"/>
  <c r="G378" i="21"/>
  <c r="L378" i="21"/>
  <c r="R378" i="21"/>
  <c r="W378" i="21"/>
  <c r="H378" i="21"/>
  <c r="S378" i="21"/>
  <c r="C378" i="21"/>
  <c r="N378" i="21"/>
  <c r="X378" i="21"/>
  <c r="B378" i="21"/>
  <c r="F378" i="21"/>
  <c r="P378" i="21"/>
  <c r="V378" i="21"/>
  <c r="K378" i="21"/>
  <c r="F241" i="21"/>
  <c r="J241" i="21"/>
  <c r="N241" i="21"/>
  <c r="R241" i="21"/>
  <c r="V241" i="21"/>
  <c r="D241" i="21"/>
  <c r="H241" i="21"/>
  <c r="L241" i="21"/>
  <c r="P241" i="21"/>
  <c r="T241" i="21"/>
  <c r="X241" i="21"/>
  <c r="I241" i="21"/>
  <c r="Q241" i="21"/>
  <c r="Y241" i="21"/>
  <c r="B241" i="21"/>
  <c r="E241" i="21"/>
  <c r="M241" i="21"/>
  <c r="U241" i="21"/>
  <c r="O241" i="21"/>
  <c r="G241" i="21"/>
  <c r="S241" i="21"/>
  <c r="W241" i="21"/>
  <c r="C241" i="21"/>
  <c r="K241" i="21"/>
  <c r="E381" i="28"/>
  <c r="I381" i="28"/>
  <c r="M381" i="28"/>
  <c r="Q381" i="28"/>
  <c r="U381" i="28"/>
  <c r="Y381" i="28"/>
  <c r="B381" i="28"/>
  <c r="G381" i="28"/>
  <c r="L381" i="28"/>
  <c r="R381" i="28"/>
  <c r="W381" i="28"/>
  <c r="D381" i="28"/>
  <c r="J381" i="28"/>
  <c r="O381" i="28"/>
  <c r="T381" i="28"/>
  <c r="K381" i="28"/>
  <c r="V381" i="28"/>
  <c r="C381" i="28"/>
  <c r="N381" i="28"/>
  <c r="X381" i="28"/>
  <c r="F381" i="28"/>
  <c r="P381" i="28"/>
  <c r="H381" i="28"/>
  <c r="S381" i="28"/>
  <c r="E449" i="28"/>
  <c r="I449" i="28"/>
  <c r="M449" i="28"/>
  <c r="Q449" i="28"/>
  <c r="U449" i="28"/>
  <c r="Y449" i="28"/>
  <c r="C449" i="28"/>
  <c r="G449" i="28"/>
  <c r="K449" i="28"/>
  <c r="O449" i="28"/>
  <c r="S449" i="28"/>
  <c r="W449" i="28"/>
  <c r="H449" i="28"/>
  <c r="P449" i="28"/>
  <c r="X449" i="28"/>
  <c r="B449" i="28"/>
  <c r="J449" i="28"/>
  <c r="T449" i="28"/>
  <c r="D449" i="28"/>
  <c r="N449" i="28"/>
  <c r="R449" i="28"/>
  <c r="V449" i="28"/>
  <c r="F449" i="28"/>
  <c r="L449" i="28"/>
  <c r="F347" i="28"/>
  <c r="J347" i="28"/>
  <c r="N347" i="28"/>
  <c r="R347" i="28"/>
  <c r="V347" i="28"/>
  <c r="C347" i="28"/>
  <c r="H347" i="28"/>
  <c r="M347" i="28"/>
  <c r="S347" i="28"/>
  <c r="X347" i="28"/>
  <c r="E347" i="28"/>
  <c r="K347" i="28"/>
  <c r="P347" i="28"/>
  <c r="U347" i="28"/>
  <c r="L347" i="28"/>
  <c r="W347" i="28"/>
  <c r="B347" i="28"/>
  <c r="D347" i="28"/>
  <c r="O347" i="28"/>
  <c r="Y347" i="28"/>
  <c r="G347" i="28"/>
  <c r="Q347" i="28"/>
  <c r="I347" i="28"/>
  <c r="T347" i="28"/>
  <c r="C312" i="28"/>
  <c r="G312" i="28"/>
  <c r="K312" i="28"/>
  <c r="O312" i="28"/>
  <c r="S312" i="28"/>
  <c r="W312" i="28"/>
  <c r="D312" i="28"/>
  <c r="I312" i="28"/>
  <c r="N312" i="28"/>
  <c r="T312" i="28"/>
  <c r="Y312" i="28"/>
  <c r="F312" i="28"/>
  <c r="L312" i="28"/>
  <c r="Q312" i="28"/>
  <c r="V312" i="28"/>
  <c r="B312" i="28"/>
  <c r="M312" i="28"/>
  <c r="X312" i="28"/>
  <c r="E312" i="28"/>
  <c r="H312" i="28"/>
  <c r="R312" i="28"/>
  <c r="J312" i="28"/>
  <c r="U312" i="28"/>
  <c r="P312" i="28"/>
  <c r="F310" i="21"/>
  <c r="J310" i="21"/>
  <c r="N310" i="21"/>
  <c r="R310" i="21"/>
  <c r="V310" i="21"/>
  <c r="D310" i="21"/>
  <c r="H310" i="21"/>
  <c r="L310" i="21"/>
  <c r="P310" i="21"/>
  <c r="T310" i="21"/>
  <c r="X310" i="21"/>
  <c r="I310" i="21"/>
  <c r="Q310" i="21"/>
  <c r="Y310" i="21"/>
  <c r="E310" i="21"/>
  <c r="M310" i="21"/>
  <c r="U310" i="21"/>
  <c r="B310" i="21"/>
  <c r="G310" i="21"/>
  <c r="W310" i="21"/>
  <c r="O310" i="21"/>
  <c r="C310" i="21"/>
  <c r="S310" i="21"/>
  <c r="K310" i="21"/>
  <c r="F412" i="21"/>
  <c r="J412" i="21"/>
  <c r="N412" i="21"/>
  <c r="R412" i="21"/>
  <c r="V412" i="21"/>
  <c r="C412" i="21"/>
  <c r="H412" i="21"/>
  <c r="M412" i="21"/>
  <c r="S412" i="21"/>
  <c r="X412" i="21"/>
  <c r="E412" i="21"/>
  <c r="K412" i="21"/>
  <c r="P412" i="21"/>
  <c r="U412" i="21"/>
  <c r="L412" i="21"/>
  <c r="W412" i="21"/>
  <c r="G412" i="21"/>
  <c r="Q412" i="21"/>
  <c r="I412" i="21"/>
  <c r="T412" i="21"/>
  <c r="D412" i="21"/>
  <c r="B412" i="21"/>
  <c r="Y412" i="21"/>
  <c r="O412" i="21"/>
  <c r="C344" i="21"/>
  <c r="G344" i="21"/>
  <c r="K344" i="21"/>
  <c r="O344" i="21"/>
  <c r="S344" i="21"/>
  <c r="W344" i="21"/>
  <c r="E344" i="21"/>
  <c r="I344" i="21"/>
  <c r="M344" i="21"/>
  <c r="Q344" i="21"/>
  <c r="U344" i="21"/>
  <c r="Y344" i="21"/>
  <c r="F344" i="21"/>
  <c r="N344" i="21"/>
  <c r="V344" i="21"/>
  <c r="B344" i="21"/>
  <c r="J344" i="21"/>
  <c r="R344" i="21"/>
  <c r="D344" i="21"/>
  <c r="T344" i="21"/>
  <c r="L344" i="21"/>
  <c r="P344" i="21"/>
  <c r="X344" i="21"/>
  <c r="H344" i="21"/>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E34" i="19" l="1"/>
  <c r="I34" i="19"/>
  <c r="M34" i="19"/>
  <c r="Q34" i="19"/>
  <c r="U34" i="19"/>
  <c r="Y34" i="19"/>
  <c r="C34" i="19"/>
  <c r="K34" i="19"/>
  <c r="S34" i="19"/>
  <c r="B34" i="19"/>
  <c r="H34" i="19"/>
  <c r="P34" i="19"/>
  <c r="X34" i="19"/>
  <c r="F34" i="19"/>
  <c r="J34" i="19"/>
  <c r="N34" i="19"/>
  <c r="R34" i="19"/>
  <c r="V34" i="19"/>
  <c r="G34" i="19"/>
  <c r="O34" i="19"/>
  <c r="W34" i="19"/>
  <c r="D34" i="19"/>
  <c r="L34" i="19"/>
  <c r="T34" i="19"/>
  <c r="C245" i="28"/>
  <c r="G245" i="28"/>
  <c r="K245" i="28"/>
  <c r="O245" i="28"/>
  <c r="S245" i="28"/>
  <c r="W245" i="28"/>
  <c r="D245" i="28"/>
  <c r="H245" i="28"/>
  <c r="L245" i="28"/>
  <c r="P245" i="28"/>
  <c r="T245" i="28"/>
  <c r="X245" i="28"/>
  <c r="I245" i="28"/>
  <c r="Q245" i="28"/>
  <c r="Y245" i="28"/>
  <c r="J245" i="28"/>
  <c r="R245" i="28"/>
  <c r="E245" i="28"/>
  <c r="U245" i="28"/>
  <c r="B245" i="28"/>
  <c r="F245" i="28"/>
  <c r="V245" i="28"/>
  <c r="M245" i="28"/>
  <c r="N245" i="28"/>
  <c r="D140" i="19"/>
  <c r="H140" i="19"/>
  <c r="L140" i="19"/>
  <c r="P140" i="19"/>
  <c r="T140" i="19"/>
  <c r="X140" i="19"/>
  <c r="E140" i="19"/>
  <c r="I140" i="19"/>
  <c r="M140" i="19"/>
  <c r="Q140" i="19"/>
  <c r="U140" i="19"/>
  <c r="Y140" i="19"/>
  <c r="F140" i="19"/>
  <c r="N140" i="19"/>
  <c r="V140" i="19"/>
  <c r="J140" i="19"/>
  <c r="K140" i="19"/>
  <c r="B140" i="19"/>
  <c r="G140" i="19"/>
  <c r="O140" i="19"/>
  <c r="W140" i="19"/>
  <c r="R140" i="19"/>
  <c r="C140" i="19"/>
  <c r="S140" i="19"/>
  <c r="D71" i="28"/>
  <c r="H71" i="28"/>
  <c r="L71" i="28"/>
  <c r="P71" i="28"/>
  <c r="T71" i="28"/>
  <c r="X71" i="28"/>
  <c r="E71" i="28"/>
  <c r="I71" i="28"/>
  <c r="M71" i="28"/>
  <c r="Q71" i="28"/>
  <c r="U71" i="28"/>
  <c r="Y71" i="28"/>
  <c r="B71" i="28"/>
  <c r="F71" i="28"/>
  <c r="N71" i="28"/>
  <c r="V71" i="28"/>
  <c r="G71" i="28"/>
  <c r="O71" i="28"/>
  <c r="W71" i="28"/>
  <c r="R71" i="28"/>
  <c r="C71" i="28"/>
  <c r="S71" i="28"/>
  <c r="J71" i="28"/>
  <c r="K71" i="28"/>
  <c r="E33" i="25"/>
  <c r="I33" i="25"/>
  <c r="M33" i="25"/>
  <c r="Q33" i="25"/>
  <c r="U33" i="25"/>
  <c r="Y33" i="25"/>
  <c r="B33" i="25"/>
  <c r="F33" i="25"/>
  <c r="J33" i="25"/>
  <c r="N33" i="25"/>
  <c r="R33" i="25"/>
  <c r="V33" i="25"/>
  <c r="G33" i="25"/>
  <c r="O33" i="25"/>
  <c r="W33" i="25"/>
  <c r="C33" i="25"/>
  <c r="S33" i="25"/>
  <c r="L33" i="25"/>
  <c r="T33" i="25"/>
  <c r="H33" i="25"/>
  <c r="P33" i="25"/>
  <c r="X33" i="25"/>
  <c r="K33" i="25"/>
  <c r="D33" i="25"/>
  <c r="C141" i="28"/>
  <c r="G141" i="28"/>
  <c r="K141" i="28"/>
  <c r="O141" i="28"/>
  <c r="S141" i="28"/>
  <c r="W141" i="28"/>
  <c r="D141" i="28"/>
  <c r="H141" i="28"/>
  <c r="L141" i="28"/>
  <c r="P141" i="28"/>
  <c r="T141" i="28"/>
  <c r="X141" i="28"/>
  <c r="I141" i="28"/>
  <c r="Q141" i="28"/>
  <c r="Y141" i="28"/>
  <c r="J141" i="28"/>
  <c r="R141" i="28"/>
  <c r="M141" i="28"/>
  <c r="B141" i="28"/>
  <c r="N141" i="28"/>
  <c r="E141" i="28"/>
  <c r="F141" i="28"/>
  <c r="V141" i="28"/>
  <c r="U141" i="28"/>
  <c r="E105" i="25"/>
  <c r="I105" i="25"/>
  <c r="M105" i="25"/>
  <c r="Q105" i="25"/>
  <c r="U105" i="25"/>
  <c r="Y105" i="25"/>
  <c r="B105" i="25"/>
  <c r="F105" i="25"/>
  <c r="J105" i="25"/>
  <c r="N105" i="25"/>
  <c r="R105" i="25"/>
  <c r="V105" i="25"/>
  <c r="G105" i="25"/>
  <c r="O105" i="25"/>
  <c r="W105" i="25"/>
  <c r="K105" i="25"/>
  <c r="D105" i="25"/>
  <c r="T105" i="25"/>
  <c r="H105" i="25"/>
  <c r="P105" i="25"/>
  <c r="X105" i="25"/>
  <c r="C105" i="25"/>
  <c r="S105" i="25"/>
  <c r="L105" i="25"/>
  <c r="C176" i="28"/>
  <c r="G176" i="28"/>
  <c r="K176" i="28"/>
  <c r="O176" i="28"/>
  <c r="S176" i="28"/>
  <c r="W176" i="28"/>
  <c r="B176" i="28"/>
  <c r="D176" i="28"/>
  <c r="H176" i="28"/>
  <c r="L176" i="28"/>
  <c r="P176" i="28"/>
  <c r="T176" i="28"/>
  <c r="X176" i="28"/>
  <c r="E176" i="28"/>
  <c r="M176" i="28"/>
  <c r="U176" i="28"/>
  <c r="F176" i="28"/>
  <c r="N176" i="28"/>
  <c r="V176" i="28"/>
  <c r="I176" i="28"/>
  <c r="Y176" i="28"/>
  <c r="J176" i="28"/>
  <c r="Q176" i="28"/>
  <c r="R176" i="28"/>
  <c r="E70" i="19"/>
  <c r="I70" i="19"/>
  <c r="M70" i="19"/>
  <c r="Q70" i="19"/>
  <c r="U70" i="19"/>
  <c r="Y70" i="19"/>
  <c r="G70" i="19"/>
  <c r="O70" i="19"/>
  <c r="W70" i="19"/>
  <c r="D70" i="19"/>
  <c r="L70" i="19"/>
  <c r="T70" i="19"/>
  <c r="F70" i="19"/>
  <c r="J70" i="19"/>
  <c r="N70" i="19"/>
  <c r="R70" i="19"/>
  <c r="V70" i="19"/>
  <c r="C70" i="19"/>
  <c r="K70" i="19"/>
  <c r="S70" i="19"/>
  <c r="B70" i="19"/>
  <c r="H70" i="19"/>
  <c r="P70" i="19"/>
  <c r="X70" i="19"/>
  <c r="C211" i="28"/>
  <c r="G211" i="28"/>
  <c r="K211" i="28"/>
  <c r="O211" i="28"/>
  <c r="S211" i="28"/>
  <c r="W211" i="28"/>
  <c r="D211" i="28"/>
  <c r="H211" i="28"/>
  <c r="L211" i="28"/>
  <c r="P211" i="28"/>
  <c r="T211" i="28"/>
  <c r="X211" i="28"/>
  <c r="E211" i="28"/>
  <c r="M211" i="28"/>
  <c r="U211" i="28"/>
  <c r="F211" i="28"/>
  <c r="N211" i="28"/>
  <c r="V211" i="28"/>
  <c r="I211" i="28"/>
  <c r="Y211" i="28"/>
  <c r="J211" i="28"/>
  <c r="B211" i="28"/>
  <c r="R211" i="28"/>
  <c r="Q211" i="28"/>
  <c r="D138" i="21"/>
  <c r="H138" i="21"/>
  <c r="L138" i="21"/>
  <c r="P138" i="21"/>
  <c r="T138" i="21"/>
  <c r="X138" i="21"/>
  <c r="E138" i="21"/>
  <c r="I138" i="21"/>
  <c r="M138" i="21"/>
  <c r="Q138" i="21"/>
  <c r="U138" i="21"/>
  <c r="Y138" i="21"/>
  <c r="J138" i="21"/>
  <c r="R138" i="21"/>
  <c r="C138" i="21"/>
  <c r="K138" i="21"/>
  <c r="S138" i="21"/>
  <c r="N138" i="21"/>
  <c r="F138" i="21"/>
  <c r="W138" i="21"/>
  <c r="O138" i="21"/>
  <c r="B138" i="21"/>
  <c r="V138" i="21"/>
  <c r="G138" i="21"/>
  <c r="D142" i="25"/>
  <c r="H142" i="25"/>
  <c r="L142" i="25"/>
  <c r="P142" i="25"/>
  <c r="T142" i="25"/>
  <c r="X142" i="25"/>
  <c r="E142" i="25"/>
  <c r="I142" i="25"/>
  <c r="M142" i="25"/>
  <c r="Q142" i="25"/>
  <c r="U142" i="25"/>
  <c r="Y142" i="25"/>
  <c r="F142" i="25"/>
  <c r="N142" i="25"/>
  <c r="V142" i="25"/>
  <c r="G142" i="25"/>
  <c r="O142" i="25"/>
  <c r="W142" i="25"/>
  <c r="B142" i="25"/>
  <c r="J142" i="25"/>
  <c r="R142" i="25"/>
  <c r="S142" i="25"/>
  <c r="K142" i="25"/>
  <c r="C142" i="25"/>
  <c r="E106" i="19"/>
  <c r="I106" i="19"/>
  <c r="M106" i="19"/>
  <c r="Q106" i="19"/>
  <c r="U106" i="19"/>
  <c r="Y106" i="19"/>
  <c r="G106" i="19"/>
  <c r="O106" i="19"/>
  <c r="W106" i="19"/>
  <c r="B106" i="19"/>
  <c r="H106" i="19"/>
  <c r="P106" i="19"/>
  <c r="F106" i="19"/>
  <c r="J106" i="19"/>
  <c r="N106" i="19"/>
  <c r="R106" i="19"/>
  <c r="V106" i="19"/>
  <c r="C106" i="19"/>
  <c r="K106" i="19"/>
  <c r="S106" i="19"/>
  <c r="D106" i="19"/>
  <c r="L106" i="19"/>
  <c r="T106" i="19"/>
  <c r="X106" i="19"/>
  <c r="C173" i="21"/>
  <c r="G173" i="21"/>
  <c r="K173" i="21"/>
  <c r="O173" i="21"/>
  <c r="S173" i="21"/>
  <c r="W173" i="21"/>
  <c r="D173" i="21"/>
  <c r="H173" i="21"/>
  <c r="L173" i="21"/>
  <c r="P173" i="21"/>
  <c r="T173" i="21"/>
  <c r="X173" i="21"/>
  <c r="I173" i="21"/>
  <c r="Q173" i="21"/>
  <c r="Y173" i="21"/>
  <c r="J173" i="21"/>
  <c r="R173" i="21"/>
  <c r="M173" i="21"/>
  <c r="F173" i="21"/>
  <c r="N173" i="21"/>
  <c r="E173" i="21"/>
  <c r="U173" i="21"/>
  <c r="B173" i="21"/>
  <c r="V173" i="21"/>
  <c r="E35" i="21"/>
  <c r="I35" i="21"/>
  <c r="M35" i="21"/>
  <c r="Q35" i="21"/>
  <c r="U35" i="21"/>
  <c r="Y35" i="21"/>
  <c r="B35" i="21"/>
  <c r="F35" i="21"/>
  <c r="J35" i="21"/>
  <c r="N35" i="21"/>
  <c r="R35" i="21"/>
  <c r="V35" i="21"/>
  <c r="C35" i="21"/>
  <c r="K35" i="21"/>
  <c r="S35" i="21"/>
  <c r="D35" i="21"/>
  <c r="L35" i="21"/>
  <c r="T35" i="21"/>
  <c r="G35" i="21"/>
  <c r="W35" i="21"/>
  <c r="H35" i="21"/>
  <c r="X35" i="21"/>
  <c r="O35" i="21"/>
  <c r="P35" i="21"/>
  <c r="F68" i="21"/>
  <c r="J68" i="21"/>
  <c r="N68" i="21"/>
  <c r="R68" i="21"/>
  <c r="V68" i="21"/>
  <c r="C68" i="21"/>
  <c r="G68" i="21"/>
  <c r="K68" i="21"/>
  <c r="O68" i="21"/>
  <c r="S68" i="21"/>
  <c r="W68" i="21"/>
  <c r="B68" i="21"/>
  <c r="H68" i="21"/>
  <c r="P68" i="21"/>
  <c r="X68" i="21"/>
  <c r="I68" i="21"/>
  <c r="Q68" i="21"/>
  <c r="Y68" i="21"/>
  <c r="D68" i="21"/>
  <c r="T68" i="21"/>
  <c r="E68" i="21"/>
  <c r="U68" i="21"/>
  <c r="L68" i="21"/>
  <c r="M68" i="21"/>
  <c r="F207" i="21"/>
  <c r="J207" i="21"/>
  <c r="N207" i="21"/>
  <c r="R207" i="21"/>
  <c r="V207" i="21"/>
  <c r="C207" i="21"/>
  <c r="G207" i="21"/>
  <c r="K207" i="21"/>
  <c r="O207" i="21"/>
  <c r="S207" i="21"/>
  <c r="W207" i="21"/>
  <c r="B207" i="21"/>
  <c r="H207" i="21"/>
  <c r="P207" i="21"/>
  <c r="X207" i="21"/>
  <c r="I207" i="21"/>
  <c r="Q207" i="21"/>
  <c r="Y207" i="21"/>
  <c r="L207" i="21"/>
  <c r="T207" i="21"/>
  <c r="U207" i="21"/>
  <c r="M207" i="21"/>
  <c r="D207" i="21"/>
  <c r="E207" i="21"/>
  <c r="C106" i="28"/>
  <c r="G106" i="28"/>
  <c r="K106" i="28"/>
  <c r="O106" i="28"/>
  <c r="S106" i="28"/>
  <c r="W106" i="28"/>
  <c r="B106" i="28"/>
  <c r="D106" i="28"/>
  <c r="H106" i="28"/>
  <c r="L106" i="28"/>
  <c r="P106" i="28"/>
  <c r="T106" i="28"/>
  <c r="X106" i="28"/>
  <c r="E106" i="28"/>
  <c r="M106" i="28"/>
  <c r="U106" i="28"/>
  <c r="F106" i="28"/>
  <c r="N106" i="28"/>
  <c r="V106" i="28"/>
  <c r="Q106" i="28"/>
  <c r="R106" i="28"/>
  <c r="I106" i="28"/>
  <c r="J106" i="28"/>
  <c r="Y106" i="28"/>
  <c r="E103" i="21"/>
  <c r="I103" i="21"/>
  <c r="M103" i="21"/>
  <c r="Q103" i="21"/>
  <c r="U103" i="21"/>
  <c r="Y103" i="21"/>
  <c r="B103" i="21"/>
  <c r="F103" i="21"/>
  <c r="J103" i="21"/>
  <c r="N103" i="21"/>
  <c r="R103" i="21"/>
  <c r="V103" i="21"/>
  <c r="C103" i="21"/>
  <c r="K103" i="21"/>
  <c r="S103" i="21"/>
  <c r="D103" i="21"/>
  <c r="L103" i="21"/>
  <c r="T103" i="21"/>
  <c r="O103" i="21"/>
  <c r="G103" i="21"/>
  <c r="H103" i="21"/>
  <c r="P103" i="21"/>
  <c r="W103" i="21"/>
  <c r="X103" i="21"/>
  <c r="E69" i="25"/>
  <c r="I69" i="25"/>
  <c r="M69" i="25"/>
  <c r="Q69" i="25"/>
  <c r="U69" i="25"/>
  <c r="Y69" i="25"/>
  <c r="B69" i="25"/>
  <c r="F69" i="25"/>
  <c r="J69" i="25"/>
  <c r="N69" i="25"/>
  <c r="R69" i="25"/>
  <c r="V69" i="25"/>
  <c r="G69" i="25"/>
  <c r="O69" i="25"/>
  <c r="W69" i="25"/>
  <c r="C69" i="25"/>
  <c r="S69" i="25"/>
  <c r="L69" i="25"/>
  <c r="H69" i="25"/>
  <c r="P69" i="25"/>
  <c r="X69" i="25"/>
  <c r="K69" i="25"/>
  <c r="D69" i="25"/>
  <c r="T69" i="25"/>
  <c r="C242" i="21"/>
  <c r="G242" i="21"/>
  <c r="K242" i="21"/>
  <c r="O242" i="21"/>
  <c r="S242" i="21"/>
  <c r="W242" i="21"/>
  <c r="B242" i="21"/>
  <c r="E242" i="21"/>
  <c r="I242" i="21"/>
  <c r="M242" i="21"/>
  <c r="Q242" i="21"/>
  <c r="U242" i="21"/>
  <c r="Y242" i="21"/>
  <c r="J242" i="21"/>
  <c r="R242" i="21"/>
  <c r="F242" i="21"/>
  <c r="N242" i="21"/>
  <c r="V242" i="21"/>
  <c r="H242" i="21"/>
  <c r="X242" i="21"/>
  <c r="D242" i="21"/>
  <c r="P242" i="21"/>
  <c r="L242" i="21"/>
  <c r="T242" i="21"/>
  <c r="E279" i="28"/>
  <c r="I279" i="28"/>
  <c r="M279" i="28"/>
  <c r="Q279" i="28"/>
  <c r="U279" i="28"/>
  <c r="Y279" i="28"/>
  <c r="B279" i="28"/>
  <c r="C279" i="28"/>
  <c r="H279" i="28"/>
  <c r="N279" i="28"/>
  <c r="S279" i="28"/>
  <c r="X279" i="28"/>
  <c r="F279" i="28"/>
  <c r="K279" i="28"/>
  <c r="P279" i="28"/>
  <c r="V279" i="28"/>
  <c r="L279" i="28"/>
  <c r="W279" i="28"/>
  <c r="O279" i="28"/>
  <c r="G279" i="28"/>
  <c r="R279" i="28"/>
  <c r="J279" i="28"/>
  <c r="T279" i="28"/>
  <c r="D279" i="28"/>
  <c r="D345" i="21"/>
  <c r="H345" i="21"/>
  <c r="L345" i="21"/>
  <c r="P345" i="21"/>
  <c r="T345" i="21"/>
  <c r="X345" i="21"/>
  <c r="F345" i="21"/>
  <c r="J345" i="21"/>
  <c r="N345" i="21"/>
  <c r="R345" i="21"/>
  <c r="V345" i="21"/>
  <c r="G345" i="21"/>
  <c r="O345" i="21"/>
  <c r="W345" i="21"/>
  <c r="C345" i="21"/>
  <c r="K345" i="21"/>
  <c r="S345" i="21"/>
  <c r="M345" i="21"/>
  <c r="E345" i="21"/>
  <c r="U345" i="21"/>
  <c r="Y345" i="21"/>
  <c r="B345" i="21"/>
  <c r="I345" i="21"/>
  <c r="Q345" i="21"/>
  <c r="C348" i="28"/>
  <c r="G348" i="28"/>
  <c r="K348" i="28"/>
  <c r="O348" i="28"/>
  <c r="S348" i="28"/>
  <c r="W348" i="28"/>
  <c r="F348" i="28"/>
  <c r="L348" i="28"/>
  <c r="Q348" i="28"/>
  <c r="V348" i="28"/>
  <c r="B348" i="28"/>
  <c r="D348" i="28"/>
  <c r="I348" i="28"/>
  <c r="N348" i="28"/>
  <c r="T348" i="28"/>
  <c r="Y348" i="28"/>
  <c r="J348" i="28"/>
  <c r="U348" i="28"/>
  <c r="M348" i="28"/>
  <c r="X348" i="28"/>
  <c r="E348" i="28"/>
  <c r="P348" i="28"/>
  <c r="H348" i="28"/>
  <c r="R348" i="28"/>
  <c r="E416" i="28"/>
  <c r="I416" i="28"/>
  <c r="M416" i="28"/>
  <c r="Q416" i="28"/>
  <c r="U416" i="28"/>
  <c r="Y416" i="28"/>
  <c r="B416" i="28"/>
  <c r="D416" i="28"/>
  <c r="J416" i="28"/>
  <c r="O416" i="28"/>
  <c r="T416" i="28"/>
  <c r="G416" i="28"/>
  <c r="L416" i="28"/>
  <c r="R416" i="28"/>
  <c r="W416" i="28"/>
  <c r="H416" i="28"/>
  <c r="S416" i="28"/>
  <c r="K416" i="28"/>
  <c r="V416" i="28"/>
  <c r="C416" i="28"/>
  <c r="N416" i="28"/>
  <c r="X416" i="28"/>
  <c r="F416" i="28"/>
  <c r="P416" i="28"/>
  <c r="F450" i="28"/>
  <c r="J450" i="28"/>
  <c r="N450" i="28"/>
  <c r="R450" i="28"/>
  <c r="V450" i="28"/>
  <c r="D450" i="28"/>
  <c r="H450" i="28"/>
  <c r="L450" i="28"/>
  <c r="P450" i="28"/>
  <c r="T450" i="28"/>
  <c r="X450" i="28"/>
  <c r="I450" i="28"/>
  <c r="Q450" i="28"/>
  <c r="Y450" i="28"/>
  <c r="G450" i="28"/>
  <c r="S450" i="28"/>
  <c r="C450" i="28"/>
  <c r="M450" i="28"/>
  <c r="W450" i="28"/>
  <c r="O450" i="28"/>
  <c r="B450" i="28"/>
  <c r="U450" i="28"/>
  <c r="E450" i="28"/>
  <c r="K450" i="28"/>
  <c r="F382" i="28"/>
  <c r="J382" i="28"/>
  <c r="N382" i="28"/>
  <c r="R382" i="28"/>
  <c r="V382" i="28"/>
  <c r="E382" i="28"/>
  <c r="K382" i="28"/>
  <c r="P382" i="28"/>
  <c r="U382" i="28"/>
  <c r="C382" i="28"/>
  <c r="H382" i="28"/>
  <c r="M382" i="28"/>
  <c r="S382" i="28"/>
  <c r="X382" i="28"/>
  <c r="I382" i="28"/>
  <c r="T382" i="28"/>
  <c r="L382" i="28"/>
  <c r="W382" i="28"/>
  <c r="B382" i="28"/>
  <c r="D382" i="28"/>
  <c r="O382" i="28"/>
  <c r="Y382" i="28"/>
  <c r="G382" i="28"/>
  <c r="Q382" i="28"/>
  <c r="C413" i="21"/>
  <c r="G413" i="21"/>
  <c r="K413" i="21"/>
  <c r="O413" i="21"/>
  <c r="S413" i="21"/>
  <c r="W413" i="21"/>
  <c r="F413" i="21"/>
  <c r="L413" i="21"/>
  <c r="Q413" i="21"/>
  <c r="V413" i="21"/>
  <c r="D413" i="21"/>
  <c r="I413" i="21"/>
  <c r="N413" i="21"/>
  <c r="T413" i="21"/>
  <c r="Y413" i="21"/>
  <c r="J413" i="21"/>
  <c r="U413" i="21"/>
  <c r="E413" i="21"/>
  <c r="P413" i="21"/>
  <c r="B413" i="21"/>
  <c r="H413" i="21"/>
  <c r="R413" i="21"/>
  <c r="X413" i="21"/>
  <c r="M413" i="21"/>
  <c r="C311" i="21"/>
  <c r="G311" i="21"/>
  <c r="K311" i="21"/>
  <c r="O311" i="21"/>
  <c r="S311" i="21"/>
  <c r="W311" i="21"/>
  <c r="B311" i="21"/>
  <c r="E311" i="21"/>
  <c r="I311" i="21"/>
  <c r="M311" i="21"/>
  <c r="Q311" i="21"/>
  <c r="U311" i="21"/>
  <c r="Y311" i="21"/>
  <c r="J311" i="21"/>
  <c r="R311" i="21"/>
  <c r="F311" i="21"/>
  <c r="N311" i="21"/>
  <c r="V311" i="21"/>
  <c r="P311" i="21"/>
  <c r="H311" i="21"/>
  <c r="X311" i="21"/>
  <c r="L311" i="21"/>
  <c r="T311" i="21"/>
  <c r="D311" i="21"/>
  <c r="F276" i="21"/>
  <c r="J276" i="21"/>
  <c r="N276" i="21"/>
  <c r="R276" i="21"/>
  <c r="V276" i="21"/>
  <c r="E276" i="21"/>
  <c r="K276" i="21"/>
  <c r="P276" i="21"/>
  <c r="U276" i="21"/>
  <c r="C276" i="21"/>
  <c r="H276" i="21"/>
  <c r="M276" i="21"/>
  <c r="S276" i="21"/>
  <c r="X276" i="21"/>
  <c r="D276" i="21"/>
  <c r="O276" i="21"/>
  <c r="Y276" i="21"/>
  <c r="B276" i="21"/>
  <c r="I276" i="21"/>
  <c r="T276" i="21"/>
  <c r="L276" i="21"/>
  <c r="W276" i="21"/>
  <c r="G276" i="21"/>
  <c r="Q276" i="21"/>
  <c r="D313" i="28"/>
  <c r="H313" i="28"/>
  <c r="L313" i="28"/>
  <c r="P313" i="28"/>
  <c r="T313" i="28"/>
  <c r="X313" i="28"/>
  <c r="G313" i="28"/>
  <c r="M313" i="28"/>
  <c r="R313" i="28"/>
  <c r="W313" i="28"/>
  <c r="E313" i="28"/>
  <c r="J313" i="28"/>
  <c r="O313" i="28"/>
  <c r="U313" i="28"/>
  <c r="K313" i="28"/>
  <c r="V313" i="28"/>
  <c r="B313" i="28"/>
  <c r="C313" i="28"/>
  <c r="N313" i="28"/>
  <c r="Y313" i="28"/>
  <c r="F313" i="28"/>
  <c r="Q313" i="28"/>
  <c r="I313" i="28"/>
  <c r="S313" i="28"/>
  <c r="C379" i="21"/>
  <c r="G379" i="21"/>
  <c r="K379" i="21"/>
  <c r="O379" i="21"/>
  <c r="S379" i="21"/>
  <c r="W379" i="21"/>
  <c r="E379" i="21"/>
  <c r="I379" i="21"/>
  <c r="M379" i="21"/>
  <c r="Q379" i="21"/>
  <c r="U379" i="21"/>
  <c r="Y379" i="21"/>
  <c r="F379" i="21"/>
  <c r="N379" i="21"/>
  <c r="V379" i="21"/>
  <c r="J379" i="21"/>
  <c r="R379" i="21"/>
  <c r="D379" i="21"/>
  <c r="T379" i="21"/>
  <c r="B379" i="21"/>
  <c r="L379" i="21"/>
  <c r="P379" i="21"/>
  <c r="H379" i="21"/>
  <c r="X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F35" i="19" l="1"/>
  <c r="J35" i="19"/>
  <c r="N35" i="19"/>
  <c r="R35" i="19"/>
  <c r="V35" i="19"/>
  <c r="D35" i="19"/>
  <c r="L35" i="19"/>
  <c r="T35" i="19"/>
  <c r="I35" i="19"/>
  <c r="Q35" i="19"/>
  <c r="U35" i="19"/>
  <c r="B35" i="19"/>
  <c r="C35" i="19"/>
  <c r="G35" i="19"/>
  <c r="K35" i="19"/>
  <c r="O35" i="19"/>
  <c r="S35" i="19"/>
  <c r="W35" i="19"/>
  <c r="H35" i="19"/>
  <c r="P35" i="19"/>
  <c r="X35" i="19"/>
  <c r="E35" i="19"/>
  <c r="M35" i="19"/>
  <c r="Y35" i="19"/>
  <c r="D174" i="21"/>
  <c r="H174" i="21"/>
  <c r="L174" i="21"/>
  <c r="P174" i="21"/>
  <c r="T174" i="21"/>
  <c r="X174" i="21"/>
  <c r="E174" i="21"/>
  <c r="I174" i="21"/>
  <c r="M174" i="21"/>
  <c r="Q174" i="21"/>
  <c r="U174" i="21"/>
  <c r="Y174" i="21"/>
  <c r="J174" i="21"/>
  <c r="R174" i="21"/>
  <c r="C174" i="21"/>
  <c r="K174" i="21"/>
  <c r="S174" i="21"/>
  <c r="F174" i="21"/>
  <c r="V174" i="21"/>
  <c r="N174" i="21"/>
  <c r="B174" i="21"/>
  <c r="G174" i="21"/>
  <c r="W174" i="21"/>
  <c r="O174" i="21"/>
  <c r="E143" i="25"/>
  <c r="I143" i="25"/>
  <c r="M143" i="25"/>
  <c r="Q143" i="25"/>
  <c r="U143" i="25"/>
  <c r="Y143" i="25"/>
  <c r="B143" i="25"/>
  <c r="F143" i="25"/>
  <c r="J143" i="25"/>
  <c r="N143" i="25"/>
  <c r="R143" i="25"/>
  <c r="V143" i="25"/>
  <c r="G143" i="25"/>
  <c r="O143" i="25"/>
  <c r="W143" i="25"/>
  <c r="H143" i="25"/>
  <c r="P143" i="25"/>
  <c r="X143" i="25"/>
  <c r="C143" i="25"/>
  <c r="S143" i="25"/>
  <c r="D143" i="25"/>
  <c r="T143" i="25"/>
  <c r="K143" i="25"/>
  <c r="L143" i="25"/>
  <c r="E141" i="19"/>
  <c r="I141" i="19"/>
  <c r="M141" i="19"/>
  <c r="Q141" i="19"/>
  <c r="U141" i="19"/>
  <c r="Y141" i="19"/>
  <c r="B141" i="19"/>
  <c r="F141" i="19"/>
  <c r="J141" i="19"/>
  <c r="N141" i="19"/>
  <c r="R141" i="19"/>
  <c r="V141" i="19"/>
  <c r="G141" i="19"/>
  <c r="O141" i="19"/>
  <c r="W141" i="19"/>
  <c r="C141" i="19"/>
  <c r="S141" i="19"/>
  <c r="D141" i="19"/>
  <c r="T141" i="19"/>
  <c r="H141" i="19"/>
  <c r="P141" i="19"/>
  <c r="X141" i="19"/>
  <c r="K141" i="19"/>
  <c r="L141" i="19"/>
  <c r="D212" i="28"/>
  <c r="H212" i="28"/>
  <c r="L212" i="28"/>
  <c r="P212" i="28"/>
  <c r="T212" i="28"/>
  <c r="X212" i="28"/>
  <c r="E212" i="28"/>
  <c r="I212" i="28"/>
  <c r="M212" i="28"/>
  <c r="Q212" i="28"/>
  <c r="U212" i="28"/>
  <c r="Y212" i="28"/>
  <c r="F212" i="28"/>
  <c r="N212" i="28"/>
  <c r="V212" i="28"/>
  <c r="G212" i="28"/>
  <c r="O212" i="28"/>
  <c r="W212" i="28"/>
  <c r="R212" i="28"/>
  <c r="C212" i="28"/>
  <c r="S212" i="28"/>
  <c r="J212" i="28"/>
  <c r="K212" i="28"/>
  <c r="B212" i="28"/>
  <c r="E139" i="21"/>
  <c r="I139" i="21"/>
  <c r="M139" i="21"/>
  <c r="Q139" i="21"/>
  <c r="U139" i="21"/>
  <c r="Y139" i="21"/>
  <c r="B139" i="21"/>
  <c r="F139" i="21"/>
  <c r="J139" i="21"/>
  <c r="N139" i="21"/>
  <c r="R139" i="21"/>
  <c r="V139" i="21"/>
  <c r="C139" i="21"/>
  <c r="K139" i="21"/>
  <c r="S139" i="21"/>
  <c r="D139" i="21"/>
  <c r="L139" i="21"/>
  <c r="T139" i="21"/>
  <c r="G139" i="21"/>
  <c r="W139" i="21"/>
  <c r="O139" i="21"/>
  <c r="H139" i="21"/>
  <c r="X139" i="21"/>
  <c r="P139" i="21"/>
  <c r="F71" i="19"/>
  <c r="J71" i="19"/>
  <c r="N71" i="19"/>
  <c r="R71" i="19"/>
  <c r="V71" i="19"/>
  <c r="H71" i="19"/>
  <c r="P71" i="19"/>
  <c r="X71" i="19"/>
  <c r="E71" i="19"/>
  <c r="M71" i="19"/>
  <c r="U71" i="19"/>
  <c r="B71" i="19"/>
  <c r="C71" i="19"/>
  <c r="G71" i="19"/>
  <c r="K71" i="19"/>
  <c r="O71" i="19"/>
  <c r="S71" i="19"/>
  <c r="W71" i="19"/>
  <c r="D71" i="19"/>
  <c r="L71" i="19"/>
  <c r="T71" i="19"/>
  <c r="I71" i="19"/>
  <c r="Q71" i="19"/>
  <c r="Y71" i="19"/>
  <c r="D107" i="28"/>
  <c r="H107" i="28"/>
  <c r="L107" i="28"/>
  <c r="P107" i="28"/>
  <c r="T107" i="28"/>
  <c r="X107" i="28"/>
  <c r="E107" i="28"/>
  <c r="I107" i="28"/>
  <c r="M107" i="28"/>
  <c r="Q107" i="28"/>
  <c r="U107" i="28"/>
  <c r="Y107" i="28"/>
  <c r="B107" i="28"/>
  <c r="F107" i="28"/>
  <c r="N107" i="28"/>
  <c r="V107" i="28"/>
  <c r="G107" i="28"/>
  <c r="O107" i="28"/>
  <c r="W107" i="28"/>
  <c r="J107" i="28"/>
  <c r="K107" i="28"/>
  <c r="R107" i="28"/>
  <c r="S107" i="28"/>
  <c r="C107" i="28"/>
  <c r="D177" i="28"/>
  <c r="H177" i="28"/>
  <c r="L177" i="28"/>
  <c r="P177" i="28"/>
  <c r="T177" i="28"/>
  <c r="X177" i="28"/>
  <c r="E177" i="28"/>
  <c r="I177" i="28"/>
  <c r="M177" i="28"/>
  <c r="Q177" i="28"/>
  <c r="U177" i="28"/>
  <c r="Y177" i="28"/>
  <c r="B177" i="28"/>
  <c r="F177" i="28"/>
  <c r="N177" i="28"/>
  <c r="V177" i="28"/>
  <c r="G177" i="28"/>
  <c r="O177" i="28"/>
  <c r="W177" i="28"/>
  <c r="R177" i="28"/>
  <c r="C177" i="28"/>
  <c r="S177" i="28"/>
  <c r="J177" i="28"/>
  <c r="K177" i="28"/>
  <c r="F104" i="21"/>
  <c r="J104" i="21"/>
  <c r="N104" i="21"/>
  <c r="R104" i="21"/>
  <c r="V104" i="21"/>
  <c r="C104" i="21"/>
  <c r="G104" i="21"/>
  <c r="K104" i="21"/>
  <c r="O104" i="21"/>
  <c r="S104" i="21"/>
  <c r="W104" i="21"/>
  <c r="B104" i="21"/>
  <c r="D104" i="21"/>
  <c r="L104" i="21"/>
  <c r="T104" i="21"/>
  <c r="E104" i="21"/>
  <c r="M104" i="21"/>
  <c r="U104" i="21"/>
  <c r="H104" i="21"/>
  <c r="X104" i="21"/>
  <c r="P104" i="21"/>
  <c r="Q104" i="21"/>
  <c r="I104" i="21"/>
  <c r="Y104" i="21"/>
  <c r="F34" i="25"/>
  <c r="J34" i="25"/>
  <c r="N34" i="25"/>
  <c r="R34" i="25"/>
  <c r="V34" i="25"/>
  <c r="C34" i="25"/>
  <c r="G34" i="25"/>
  <c r="K34" i="25"/>
  <c r="O34" i="25"/>
  <c r="S34" i="25"/>
  <c r="W34" i="25"/>
  <c r="B34" i="25"/>
  <c r="H34" i="25"/>
  <c r="P34" i="25"/>
  <c r="X34" i="25"/>
  <c r="L34" i="25"/>
  <c r="M34" i="25"/>
  <c r="I34" i="25"/>
  <c r="Q34" i="25"/>
  <c r="Y34" i="25"/>
  <c r="D34" i="25"/>
  <c r="T34" i="25"/>
  <c r="E34" i="25"/>
  <c r="U34" i="25"/>
  <c r="F107" i="19"/>
  <c r="J107" i="19"/>
  <c r="N107" i="19"/>
  <c r="R107" i="19"/>
  <c r="V107" i="19"/>
  <c r="H107" i="19"/>
  <c r="P107" i="19"/>
  <c r="X107" i="19"/>
  <c r="E107" i="19"/>
  <c r="M107" i="19"/>
  <c r="U107" i="19"/>
  <c r="B107" i="19"/>
  <c r="C107" i="19"/>
  <c r="G107" i="19"/>
  <c r="K107" i="19"/>
  <c r="O107" i="19"/>
  <c r="S107" i="19"/>
  <c r="W107" i="19"/>
  <c r="D107" i="19"/>
  <c r="L107" i="19"/>
  <c r="T107" i="19"/>
  <c r="I107" i="19"/>
  <c r="Q107" i="19"/>
  <c r="Y107" i="19"/>
  <c r="E72" i="28"/>
  <c r="I72" i="28"/>
  <c r="M72" i="28"/>
  <c r="Q72" i="28"/>
  <c r="U72" i="28"/>
  <c r="Y72" i="28"/>
  <c r="F72" i="28"/>
  <c r="J72" i="28"/>
  <c r="N72" i="28"/>
  <c r="R72" i="28"/>
  <c r="V72" i="28"/>
  <c r="G72" i="28"/>
  <c r="O72" i="28"/>
  <c r="W72" i="28"/>
  <c r="H72" i="28"/>
  <c r="P72" i="28"/>
  <c r="X72" i="28"/>
  <c r="K72" i="28"/>
  <c r="B72" i="28"/>
  <c r="L72" i="28"/>
  <c r="S72" i="28"/>
  <c r="T72" i="28"/>
  <c r="C72" i="28"/>
  <c r="D72" i="28"/>
  <c r="D142" i="28"/>
  <c r="H142" i="28"/>
  <c r="L142" i="28"/>
  <c r="P142" i="28"/>
  <c r="T142" i="28"/>
  <c r="X142" i="28"/>
  <c r="E142" i="28"/>
  <c r="I142" i="28"/>
  <c r="M142" i="28"/>
  <c r="Q142" i="28"/>
  <c r="U142" i="28"/>
  <c r="Y142" i="28"/>
  <c r="J142" i="28"/>
  <c r="R142" i="28"/>
  <c r="C142" i="28"/>
  <c r="K142" i="28"/>
  <c r="S142" i="28"/>
  <c r="F142" i="28"/>
  <c r="V142" i="28"/>
  <c r="G142" i="28"/>
  <c r="W142" i="28"/>
  <c r="B142" i="28"/>
  <c r="N142" i="28"/>
  <c r="O142" i="28"/>
  <c r="F70" i="25"/>
  <c r="J70" i="25"/>
  <c r="N70" i="25"/>
  <c r="R70" i="25"/>
  <c r="V70" i="25"/>
  <c r="C70" i="25"/>
  <c r="G70" i="25"/>
  <c r="K70" i="25"/>
  <c r="O70" i="25"/>
  <c r="S70" i="25"/>
  <c r="W70" i="25"/>
  <c r="B70" i="25"/>
  <c r="H70" i="25"/>
  <c r="P70" i="25"/>
  <c r="X70" i="25"/>
  <c r="L70" i="25"/>
  <c r="E70" i="25"/>
  <c r="U70" i="25"/>
  <c r="I70" i="25"/>
  <c r="Q70" i="25"/>
  <c r="Y70" i="25"/>
  <c r="D70" i="25"/>
  <c r="T70" i="25"/>
  <c r="M70" i="25"/>
  <c r="F106" i="25"/>
  <c r="J106" i="25"/>
  <c r="N106" i="25"/>
  <c r="R106" i="25"/>
  <c r="V106" i="25"/>
  <c r="C106" i="25"/>
  <c r="G106" i="25"/>
  <c r="K106" i="25"/>
  <c r="O106" i="25"/>
  <c r="S106" i="25"/>
  <c r="W106" i="25"/>
  <c r="B106" i="25"/>
  <c r="H106" i="25"/>
  <c r="P106" i="25"/>
  <c r="X106" i="25"/>
  <c r="D106" i="25"/>
  <c r="E106" i="25"/>
  <c r="U106" i="25"/>
  <c r="I106" i="25"/>
  <c r="Q106" i="25"/>
  <c r="Y106" i="25"/>
  <c r="L106" i="25"/>
  <c r="T106" i="25"/>
  <c r="M106" i="25"/>
  <c r="C69" i="21"/>
  <c r="G69" i="21"/>
  <c r="K69" i="21"/>
  <c r="O69" i="21"/>
  <c r="S69" i="21"/>
  <c r="W69" i="21"/>
  <c r="D69" i="21"/>
  <c r="H69" i="21"/>
  <c r="L69" i="21"/>
  <c r="P69" i="21"/>
  <c r="T69" i="21"/>
  <c r="X69" i="21"/>
  <c r="I69" i="21"/>
  <c r="Q69" i="21"/>
  <c r="Y69" i="21"/>
  <c r="J69" i="21"/>
  <c r="R69" i="21"/>
  <c r="M69" i="21"/>
  <c r="B69" i="21"/>
  <c r="N69" i="21"/>
  <c r="E69" i="21"/>
  <c r="U69" i="21"/>
  <c r="F69" i="21"/>
  <c r="V69" i="21"/>
  <c r="C208" i="21"/>
  <c r="G208" i="21"/>
  <c r="K208" i="21"/>
  <c r="O208" i="21"/>
  <c r="S208" i="21"/>
  <c r="W208" i="21"/>
  <c r="D208" i="21"/>
  <c r="H208" i="21"/>
  <c r="L208" i="21"/>
  <c r="P208" i="21"/>
  <c r="T208" i="21"/>
  <c r="X208" i="21"/>
  <c r="I208" i="21"/>
  <c r="Q208" i="21"/>
  <c r="Y208" i="21"/>
  <c r="J208" i="21"/>
  <c r="R208" i="21"/>
  <c r="E208" i="21"/>
  <c r="U208" i="21"/>
  <c r="B208" i="21"/>
  <c r="F208" i="21"/>
  <c r="V208" i="21"/>
  <c r="M208" i="21"/>
  <c r="N208" i="21"/>
  <c r="F36" i="21"/>
  <c r="J36" i="21"/>
  <c r="N36" i="21"/>
  <c r="R36" i="21"/>
  <c r="V36" i="21"/>
  <c r="C36" i="21"/>
  <c r="G36" i="21"/>
  <c r="K36" i="21"/>
  <c r="O36" i="21"/>
  <c r="S36" i="21"/>
  <c r="W36" i="21"/>
  <c r="B36" i="21"/>
  <c r="D36" i="21"/>
  <c r="L36" i="21"/>
  <c r="T36" i="21"/>
  <c r="E36" i="21"/>
  <c r="M36" i="21"/>
  <c r="U36" i="21"/>
  <c r="P36" i="21"/>
  <c r="Q36" i="21"/>
  <c r="H36" i="21"/>
  <c r="X36" i="21"/>
  <c r="I36" i="21"/>
  <c r="Y36" i="21"/>
  <c r="D246" i="28"/>
  <c r="H246" i="28"/>
  <c r="L246" i="28"/>
  <c r="P246" i="28"/>
  <c r="T246" i="28"/>
  <c r="X246" i="28"/>
  <c r="E246" i="28"/>
  <c r="I246" i="28"/>
  <c r="M246" i="28"/>
  <c r="Q246" i="28"/>
  <c r="U246" i="28"/>
  <c r="Y246" i="28"/>
  <c r="J246" i="28"/>
  <c r="R246" i="28"/>
  <c r="C246" i="28"/>
  <c r="K246" i="28"/>
  <c r="S246" i="28"/>
  <c r="N246" i="28"/>
  <c r="O246" i="28"/>
  <c r="B246" i="28"/>
  <c r="F246" i="28"/>
  <c r="G246" i="28"/>
  <c r="V246" i="28"/>
  <c r="W246" i="28"/>
  <c r="D243" i="21"/>
  <c r="H243" i="21"/>
  <c r="L243" i="21"/>
  <c r="P243" i="21"/>
  <c r="T243" i="21"/>
  <c r="X243" i="21"/>
  <c r="F243" i="21"/>
  <c r="J243" i="21"/>
  <c r="N243" i="21"/>
  <c r="R243" i="21"/>
  <c r="V243" i="21"/>
  <c r="C243" i="21"/>
  <c r="K243" i="21"/>
  <c r="S243" i="21"/>
  <c r="G243" i="21"/>
  <c r="O243" i="21"/>
  <c r="W243" i="21"/>
  <c r="Q243" i="21"/>
  <c r="E243" i="21"/>
  <c r="Y243" i="21"/>
  <c r="M243" i="21"/>
  <c r="U243" i="21"/>
  <c r="B243" i="21"/>
  <c r="I243" i="21"/>
  <c r="C451" i="28"/>
  <c r="G451" i="28"/>
  <c r="K451" i="28"/>
  <c r="O451" i="28"/>
  <c r="S451" i="28"/>
  <c r="W451" i="28"/>
  <c r="E451" i="28"/>
  <c r="I451" i="28"/>
  <c r="M451" i="28"/>
  <c r="Q451" i="28"/>
  <c r="U451" i="28"/>
  <c r="Y451" i="28"/>
  <c r="B451" i="28"/>
  <c r="J451" i="28"/>
  <c r="R451" i="28"/>
  <c r="F451" i="28"/>
  <c r="P451" i="28"/>
  <c r="L451" i="28"/>
  <c r="V451" i="28"/>
  <c r="N451" i="28"/>
  <c r="T451" i="28"/>
  <c r="D451" i="28"/>
  <c r="X451" i="28"/>
  <c r="H451" i="28"/>
  <c r="D349" i="28"/>
  <c r="H349" i="28"/>
  <c r="L349" i="28"/>
  <c r="P349" i="28"/>
  <c r="T349" i="28"/>
  <c r="X349" i="28"/>
  <c r="E349" i="28"/>
  <c r="J349" i="28"/>
  <c r="O349" i="28"/>
  <c r="U349" i="28"/>
  <c r="G349" i="28"/>
  <c r="M349" i="28"/>
  <c r="R349" i="28"/>
  <c r="W349" i="28"/>
  <c r="I349" i="28"/>
  <c r="S349" i="28"/>
  <c r="K349" i="28"/>
  <c r="V349" i="28"/>
  <c r="B349" i="28"/>
  <c r="C349" i="28"/>
  <c r="N349" i="28"/>
  <c r="Y349" i="28"/>
  <c r="F349" i="28"/>
  <c r="Q349" i="28"/>
  <c r="D380" i="21"/>
  <c r="H380" i="21"/>
  <c r="L380" i="21"/>
  <c r="P380" i="21"/>
  <c r="T380" i="21"/>
  <c r="X380" i="21"/>
  <c r="F380" i="21"/>
  <c r="J380" i="21"/>
  <c r="N380" i="21"/>
  <c r="R380" i="21"/>
  <c r="V380" i="21"/>
  <c r="G380" i="21"/>
  <c r="O380" i="21"/>
  <c r="W380" i="21"/>
  <c r="B380" i="21"/>
  <c r="C380" i="21"/>
  <c r="K380" i="21"/>
  <c r="S380" i="21"/>
  <c r="M380" i="21"/>
  <c r="E380" i="21"/>
  <c r="U380" i="21"/>
  <c r="Y380" i="21"/>
  <c r="I380" i="21"/>
  <c r="Q380" i="21"/>
  <c r="C383" i="28"/>
  <c r="G383" i="28"/>
  <c r="K383" i="28"/>
  <c r="O383" i="28"/>
  <c r="S383" i="28"/>
  <c r="W383" i="28"/>
  <c r="D383" i="28"/>
  <c r="I383" i="28"/>
  <c r="N383" i="28"/>
  <c r="T383" i="28"/>
  <c r="Y383" i="28"/>
  <c r="F383" i="28"/>
  <c r="L383" i="28"/>
  <c r="Q383" i="28"/>
  <c r="V383" i="28"/>
  <c r="B383" i="28"/>
  <c r="H383" i="28"/>
  <c r="R383" i="28"/>
  <c r="J383" i="28"/>
  <c r="U383" i="28"/>
  <c r="M383" i="28"/>
  <c r="X383" i="28"/>
  <c r="E383" i="28"/>
  <c r="P383" i="28"/>
  <c r="F417" i="28"/>
  <c r="J417" i="28"/>
  <c r="N417" i="28"/>
  <c r="R417" i="28"/>
  <c r="V417" i="28"/>
  <c r="C417" i="28"/>
  <c r="H417" i="28"/>
  <c r="M417" i="28"/>
  <c r="S417" i="28"/>
  <c r="X417" i="28"/>
  <c r="E417" i="28"/>
  <c r="K417" i="28"/>
  <c r="P417" i="28"/>
  <c r="U417" i="28"/>
  <c r="G417" i="28"/>
  <c r="Q417" i="28"/>
  <c r="I417" i="28"/>
  <c r="T417" i="28"/>
  <c r="L417" i="28"/>
  <c r="W417" i="28"/>
  <c r="B417" i="28"/>
  <c r="D417" i="28"/>
  <c r="O417" i="28"/>
  <c r="Y417" i="28"/>
  <c r="E314" i="28"/>
  <c r="I314" i="28"/>
  <c r="M314" i="28"/>
  <c r="Q314" i="28"/>
  <c r="U314" i="28"/>
  <c r="Y314" i="28"/>
  <c r="B314" i="28"/>
  <c r="F314" i="28"/>
  <c r="K314" i="28"/>
  <c r="P314" i="28"/>
  <c r="V314" i="28"/>
  <c r="C314" i="28"/>
  <c r="H314" i="28"/>
  <c r="N314" i="28"/>
  <c r="S314" i="28"/>
  <c r="X314" i="28"/>
  <c r="J314" i="28"/>
  <c r="T314" i="28"/>
  <c r="L314" i="28"/>
  <c r="W314" i="28"/>
  <c r="D314" i="28"/>
  <c r="O314" i="28"/>
  <c r="G314" i="28"/>
  <c r="R314" i="28"/>
  <c r="D312" i="21"/>
  <c r="H312" i="21"/>
  <c r="L312" i="21"/>
  <c r="P312" i="21"/>
  <c r="T312" i="21"/>
  <c r="X312" i="21"/>
  <c r="F312" i="21"/>
  <c r="J312" i="21"/>
  <c r="N312" i="21"/>
  <c r="R312" i="21"/>
  <c r="V312" i="21"/>
  <c r="C312" i="21"/>
  <c r="K312" i="21"/>
  <c r="S312" i="21"/>
  <c r="G312" i="21"/>
  <c r="O312" i="21"/>
  <c r="W312" i="21"/>
  <c r="I312" i="21"/>
  <c r="Y312" i="21"/>
  <c r="Q312" i="21"/>
  <c r="B312" i="21"/>
  <c r="U312" i="21"/>
  <c r="M312" i="21"/>
  <c r="E312" i="21"/>
  <c r="D414" i="21"/>
  <c r="H414" i="21"/>
  <c r="L414" i="21"/>
  <c r="P414" i="21"/>
  <c r="T414" i="21"/>
  <c r="X414" i="21"/>
  <c r="E414" i="21"/>
  <c r="J414" i="21"/>
  <c r="O414" i="21"/>
  <c r="U414" i="21"/>
  <c r="G414" i="21"/>
  <c r="M414" i="21"/>
  <c r="R414" i="21"/>
  <c r="W414" i="21"/>
  <c r="I414" i="21"/>
  <c r="S414" i="21"/>
  <c r="C414" i="21"/>
  <c r="N414" i="21"/>
  <c r="Y414" i="21"/>
  <c r="F414" i="21"/>
  <c r="B414" i="21"/>
  <c r="Q414" i="21"/>
  <c r="V414" i="21"/>
  <c r="K414" i="21"/>
  <c r="C277" i="21"/>
  <c r="G277" i="21"/>
  <c r="K277" i="21"/>
  <c r="O277" i="21"/>
  <c r="S277" i="21"/>
  <c r="W277" i="21"/>
  <c r="D277" i="21"/>
  <c r="I277" i="21"/>
  <c r="N277" i="21"/>
  <c r="T277" i="21"/>
  <c r="Y277" i="21"/>
  <c r="B277" i="21"/>
  <c r="F277" i="21"/>
  <c r="L277" i="21"/>
  <c r="Q277" i="21"/>
  <c r="V277" i="21"/>
  <c r="M277" i="21"/>
  <c r="X277" i="21"/>
  <c r="H277" i="21"/>
  <c r="R277" i="21"/>
  <c r="J277" i="21"/>
  <c r="P277" i="21"/>
  <c r="E277" i="21"/>
  <c r="U277" i="21"/>
  <c r="F280" i="28"/>
  <c r="J280" i="28"/>
  <c r="N280" i="28"/>
  <c r="R280" i="28"/>
  <c r="V280" i="28"/>
  <c r="G280" i="28"/>
  <c r="L280" i="28"/>
  <c r="Q280" i="28"/>
  <c r="W280" i="28"/>
  <c r="D280" i="28"/>
  <c r="I280" i="28"/>
  <c r="O280" i="28"/>
  <c r="T280" i="28"/>
  <c r="Y280" i="28"/>
  <c r="B280" i="28"/>
  <c r="K280" i="28"/>
  <c r="U280" i="28"/>
  <c r="M280" i="28"/>
  <c r="E280" i="28"/>
  <c r="P280" i="28"/>
  <c r="H280" i="28"/>
  <c r="S280" i="28"/>
  <c r="C280" i="28"/>
  <c r="X280" i="28"/>
  <c r="E346" i="21"/>
  <c r="I346" i="21"/>
  <c r="M346" i="21"/>
  <c r="Q346" i="21"/>
  <c r="U346" i="21"/>
  <c r="Y346" i="21"/>
  <c r="C346" i="21"/>
  <c r="G346" i="21"/>
  <c r="K346" i="21"/>
  <c r="O346" i="21"/>
  <c r="S346" i="21"/>
  <c r="W346" i="21"/>
  <c r="B346" i="21"/>
  <c r="H346" i="21"/>
  <c r="P346" i="21"/>
  <c r="X346" i="21"/>
  <c r="D346" i="21"/>
  <c r="L346" i="21"/>
  <c r="T346" i="21"/>
  <c r="F346" i="21"/>
  <c r="V346" i="21"/>
  <c r="N346" i="21"/>
  <c r="R346" i="21"/>
  <c r="J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C37" i="21" l="1"/>
  <c r="G37" i="21"/>
  <c r="K37" i="21"/>
  <c r="O37" i="21"/>
  <c r="S37" i="21"/>
  <c r="W37" i="21"/>
  <c r="D37" i="21"/>
  <c r="H37" i="21"/>
  <c r="L37" i="21"/>
  <c r="P37" i="21"/>
  <c r="T37" i="21"/>
  <c r="X37" i="21"/>
  <c r="E37" i="21"/>
  <c r="M37" i="21"/>
  <c r="U37" i="21"/>
  <c r="B37" i="21"/>
  <c r="F37" i="21"/>
  <c r="N37" i="21"/>
  <c r="V37" i="21"/>
  <c r="I37" i="21"/>
  <c r="Y37" i="21"/>
  <c r="J37" i="21"/>
  <c r="Q37" i="21"/>
  <c r="R37" i="21"/>
  <c r="F73" i="28"/>
  <c r="J73" i="28"/>
  <c r="N73" i="28"/>
  <c r="R73" i="28"/>
  <c r="V73" i="28"/>
  <c r="C73" i="28"/>
  <c r="G73" i="28"/>
  <c r="K73" i="28"/>
  <c r="O73" i="28"/>
  <c r="S73" i="28"/>
  <c r="W73" i="28"/>
  <c r="H73" i="28"/>
  <c r="P73" i="28"/>
  <c r="X73" i="28"/>
  <c r="I73" i="28"/>
  <c r="Q73" i="28"/>
  <c r="Y73" i="28"/>
  <c r="D73" i="28"/>
  <c r="T73" i="28"/>
  <c r="E73" i="28"/>
  <c r="U73" i="28"/>
  <c r="B73" i="28"/>
  <c r="L73" i="28"/>
  <c r="M73" i="28"/>
  <c r="C71" i="25"/>
  <c r="G71" i="25"/>
  <c r="K71" i="25"/>
  <c r="O71" i="25"/>
  <c r="S71" i="25"/>
  <c r="W71" i="25"/>
  <c r="D71" i="25"/>
  <c r="H71" i="25"/>
  <c r="L71" i="25"/>
  <c r="P71" i="25"/>
  <c r="T71" i="25"/>
  <c r="X71" i="25"/>
  <c r="I71" i="25"/>
  <c r="Q71" i="25"/>
  <c r="Y71" i="25"/>
  <c r="B71" i="25"/>
  <c r="M71" i="25"/>
  <c r="U71" i="25"/>
  <c r="F71" i="25"/>
  <c r="V71" i="25"/>
  <c r="J71" i="25"/>
  <c r="R71" i="25"/>
  <c r="E71" i="25"/>
  <c r="N71" i="25"/>
  <c r="E247" i="28"/>
  <c r="I247" i="28"/>
  <c r="M247" i="28"/>
  <c r="Q247" i="28"/>
  <c r="U247" i="28"/>
  <c r="Y247" i="28"/>
  <c r="F247" i="28"/>
  <c r="J247" i="28"/>
  <c r="N247" i="28"/>
  <c r="R247" i="28"/>
  <c r="V247" i="28"/>
  <c r="C247" i="28"/>
  <c r="K247" i="28"/>
  <c r="S247" i="28"/>
  <c r="B247" i="28"/>
  <c r="D247" i="28"/>
  <c r="L247" i="28"/>
  <c r="T247" i="28"/>
  <c r="G247" i="28"/>
  <c r="W247" i="28"/>
  <c r="H247" i="28"/>
  <c r="X247" i="28"/>
  <c r="O247" i="28"/>
  <c r="P247" i="28"/>
  <c r="F144" i="25"/>
  <c r="J144" i="25"/>
  <c r="N144" i="25"/>
  <c r="R144" i="25"/>
  <c r="V144" i="25"/>
  <c r="C144" i="25"/>
  <c r="G144" i="25"/>
  <c r="K144" i="25"/>
  <c r="O144" i="25"/>
  <c r="S144" i="25"/>
  <c r="W144" i="25"/>
  <c r="B144" i="25"/>
  <c r="H144" i="25"/>
  <c r="P144" i="25"/>
  <c r="X144" i="25"/>
  <c r="I144" i="25"/>
  <c r="Q144" i="25"/>
  <c r="Y144" i="25"/>
  <c r="L144" i="25"/>
  <c r="D144" i="25"/>
  <c r="E144" i="25"/>
  <c r="M144" i="25"/>
  <c r="T144" i="25"/>
  <c r="U144" i="25"/>
  <c r="E143" i="28"/>
  <c r="I143" i="28"/>
  <c r="M143" i="28"/>
  <c r="Q143" i="28"/>
  <c r="U143" i="28"/>
  <c r="Y143" i="28"/>
  <c r="B143" i="28"/>
  <c r="F143" i="28"/>
  <c r="J143" i="28"/>
  <c r="N143" i="28"/>
  <c r="R143" i="28"/>
  <c r="V143" i="28"/>
  <c r="C143" i="28"/>
  <c r="K143" i="28"/>
  <c r="S143" i="28"/>
  <c r="D143" i="28"/>
  <c r="L143" i="28"/>
  <c r="T143" i="28"/>
  <c r="O143" i="28"/>
  <c r="P143" i="28"/>
  <c r="W143" i="28"/>
  <c r="X143" i="28"/>
  <c r="G143" i="28"/>
  <c r="H143" i="28"/>
  <c r="C107" i="25"/>
  <c r="G107" i="25"/>
  <c r="K107" i="25"/>
  <c r="O107" i="25"/>
  <c r="S107" i="25"/>
  <c r="W107" i="25"/>
  <c r="D107" i="25"/>
  <c r="H107" i="25"/>
  <c r="L107" i="25"/>
  <c r="P107" i="25"/>
  <c r="T107" i="25"/>
  <c r="X107" i="25"/>
  <c r="I107" i="25"/>
  <c r="Q107" i="25"/>
  <c r="Y107" i="25"/>
  <c r="B107" i="25"/>
  <c r="E107" i="25"/>
  <c r="U107" i="25"/>
  <c r="F107" i="25"/>
  <c r="V107" i="25"/>
  <c r="J107" i="25"/>
  <c r="R107" i="25"/>
  <c r="M107" i="25"/>
  <c r="N107" i="25"/>
  <c r="C72" i="19"/>
  <c r="G72" i="19"/>
  <c r="K72" i="19"/>
  <c r="O72" i="19"/>
  <c r="S72" i="19"/>
  <c r="W72" i="19"/>
  <c r="B72" i="19"/>
  <c r="I72" i="19"/>
  <c r="Q72" i="19"/>
  <c r="F72" i="19"/>
  <c r="N72" i="19"/>
  <c r="R72" i="19"/>
  <c r="D72" i="19"/>
  <c r="H72" i="19"/>
  <c r="L72" i="19"/>
  <c r="P72" i="19"/>
  <c r="T72" i="19"/>
  <c r="X72" i="19"/>
  <c r="E72" i="19"/>
  <c r="M72" i="19"/>
  <c r="U72" i="19"/>
  <c r="Y72" i="19"/>
  <c r="J72" i="19"/>
  <c r="V72" i="19"/>
  <c r="E108" i="28"/>
  <c r="I108" i="28"/>
  <c r="M108" i="28"/>
  <c r="Q108" i="28"/>
  <c r="U108" i="28"/>
  <c r="Y108" i="28"/>
  <c r="F108" i="28"/>
  <c r="J108" i="28"/>
  <c r="N108" i="28"/>
  <c r="R108" i="28"/>
  <c r="V108" i="28"/>
  <c r="G108" i="28"/>
  <c r="O108" i="28"/>
  <c r="W108" i="28"/>
  <c r="H108" i="28"/>
  <c r="P108" i="28"/>
  <c r="X108" i="28"/>
  <c r="C108" i="28"/>
  <c r="S108" i="28"/>
  <c r="D108" i="28"/>
  <c r="T108" i="28"/>
  <c r="B108" i="28"/>
  <c r="L108" i="28"/>
  <c r="K108" i="28"/>
  <c r="F142" i="19"/>
  <c r="J142" i="19"/>
  <c r="N142" i="19"/>
  <c r="R142" i="19"/>
  <c r="V142" i="19"/>
  <c r="C142" i="19"/>
  <c r="G142" i="19"/>
  <c r="K142" i="19"/>
  <c r="O142" i="19"/>
  <c r="S142" i="19"/>
  <c r="W142" i="19"/>
  <c r="B142" i="19"/>
  <c r="H142" i="19"/>
  <c r="P142" i="19"/>
  <c r="X142" i="19"/>
  <c r="L142" i="19"/>
  <c r="M142" i="19"/>
  <c r="I142" i="19"/>
  <c r="Q142" i="19"/>
  <c r="Y142" i="19"/>
  <c r="D142" i="19"/>
  <c r="T142" i="19"/>
  <c r="E142" i="19"/>
  <c r="U142" i="19"/>
  <c r="E175" i="21"/>
  <c r="I175" i="21"/>
  <c r="M175" i="21"/>
  <c r="Q175" i="21"/>
  <c r="U175" i="21"/>
  <c r="Y175" i="21"/>
  <c r="B175" i="21"/>
  <c r="F175" i="21"/>
  <c r="J175" i="21"/>
  <c r="N175" i="21"/>
  <c r="R175" i="21"/>
  <c r="V175" i="21"/>
  <c r="C175" i="21"/>
  <c r="K175" i="21"/>
  <c r="S175" i="21"/>
  <c r="D175" i="21"/>
  <c r="L175" i="21"/>
  <c r="T175" i="21"/>
  <c r="O175" i="21"/>
  <c r="W175" i="21"/>
  <c r="H175" i="21"/>
  <c r="P175" i="21"/>
  <c r="G175" i="21"/>
  <c r="X175" i="21"/>
  <c r="C108" i="19"/>
  <c r="G108" i="19"/>
  <c r="K108" i="19"/>
  <c r="O108" i="19"/>
  <c r="S108" i="19"/>
  <c r="W108" i="19"/>
  <c r="B108" i="19"/>
  <c r="I108" i="19"/>
  <c r="Q108" i="19"/>
  <c r="Y108" i="19"/>
  <c r="F108" i="19"/>
  <c r="N108" i="19"/>
  <c r="V108" i="19"/>
  <c r="D108" i="19"/>
  <c r="H108" i="19"/>
  <c r="L108" i="19"/>
  <c r="P108" i="19"/>
  <c r="T108" i="19"/>
  <c r="X108" i="19"/>
  <c r="E108" i="19"/>
  <c r="M108" i="19"/>
  <c r="U108" i="19"/>
  <c r="J108" i="19"/>
  <c r="R108" i="19"/>
  <c r="E178" i="28"/>
  <c r="I178" i="28"/>
  <c r="M178" i="28"/>
  <c r="Q178" i="28"/>
  <c r="U178" i="28"/>
  <c r="Y178" i="28"/>
  <c r="F178" i="28"/>
  <c r="J178" i="28"/>
  <c r="N178" i="28"/>
  <c r="R178" i="28"/>
  <c r="V178" i="28"/>
  <c r="G178" i="28"/>
  <c r="O178" i="28"/>
  <c r="W178" i="28"/>
  <c r="B178" i="28"/>
  <c r="H178" i="28"/>
  <c r="P178" i="28"/>
  <c r="X178" i="28"/>
  <c r="K178" i="28"/>
  <c r="L178" i="28"/>
  <c r="S178" i="28"/>
  <c r="T178" i="28"/>
  <c r="C178" i="28"/>
  <c r="D178" i="28"/>
  <c r="E213" i="28"/>
  <c r="I213" i="28"/>
  <c r="M213" i="28"/>
  <c r="Q213" i="28"/>
  <c r="U213" i="28"/>
  <c r="Y213" i="28"/>
  <c r="F213" i="28"/>
  <c r="J213" i="28"/>
  <c r="N213" i="28"/>
  <c r="R213" i="28"/>
  <c r="V213" i="28"/>
  <c r="G213" i="28"/>
  <c r="O213" i="28"/>
  <c r="W213" i="28"/>
  <c r="B213" i="28"/>
  <c r="H213" i="28"/>
  <c r="P213" i="28"/>
  <c r="X213" i="28"/>
  <c r="K213" i="28"/>
  <c r="L213" i="28"/>
  <c r="S213" i="28"/>
  <c r="T213" i="28"/>
  <c r="C213" i="28"/>
  <c r="D213" i="28"/>
  <c r="F140" i="21"/>
  <c r="J140" i="21"/>
  <c r="N140" i="21"/>
  <c r="R140" i="21"/>
  <c r="V140" i="21"/>
  <c r="C140" i="21"/>
  <c r="G140" i="21"/>
  <c r="K140" i="21"/>
  <c r="O140" i="21"/>
  <c r="S140" i="21"/>
  <c r="W140" i="21"/>
  <c r="B140" i="21"/>
  <c r="D140" i="21"/>
  <c r="L140" i="21"/>
  <c r="T140" i="21"/>
  <c r="E140" i="21"/>
  <c r="M140" i="21"/>
  <c r="U140" i="21"/>
  <c r="P140" i="21"/>
  <c r="X140" i="21"/>
  <c r="I140" i="21"/>
  <c r="Q140" i="21"/>
  <c r="H140" i="21"/>
  <c r="Y140" i="21"/>
  <c r="C36" i="19"/>
  <c r="G36" i="19"/>
  <c r="K36" i="19"/>
  <c r="O36" i="19"/>
  <c r="S36" i="19"/>
  <c r="W36" i="19"/>
  <c r="B36" i="19"/>
  <c r="E36" i="19"/>
  <c r="M36" i="19"/>
  <c r="U36" i="19"/>
  <c r="F36" i="19"/>
  <c r="N36" i="19"/>
  <c r="V36" i="19"/>
  <c r="D36" i="19"/>
  <c r="H36" i="19"/>
  <c r="L36" i="19"/>
  <c r="P36" i="19"/>
  <c r="T36" i="19"/>
  <c r="X36" i="19"/>
  <c r="I36" i="19"/>
  <c r="Q36" i="19"/>
  <c r="Y36" i="19"/>
  <c r="J36" i="19"/>
  <c r="R36" i="19"/>
  <c r="C105" i="21"/>
  <c r="G105" i="21"/>
  <c r="K105" i="21"/>
  <c r="O105" i="21"/>
  <c r="S105" i="21"/>
  <c r="W105" i="21"/>
  <c r="D105" i="21"/>
  <c r="H105" i="21"/>
  <c r="L105" i="21"/>
  <c r="P105" i="21"/>
  <c r="T105" i="21"/>
  <c r="X105" i="21"/>
  <c r="E105" i="21"/>
  <c r="M105" i="21"/>
  <c r="U105" i="21"/>
  <c r="B105" i="21"/>
  <c r="F105" i="21"/>
  <c r="N105" i="21"/>
  <c r="V105" i="21"/>
  <c r="Q105" i="21"/>
  <c r="Y105" i="21"/>
  <c r="R105" i="21"/>
  <c r="I105" i="21"/>
  <c r="J105" i="21"/>
  <c r="D209" i="21"/>
  <c r="H209" i="21"/>
  <c r="L209" i="21"/>
  <c r="P209" i="21"/>
  <c r="T209" i="21"/>
  <c r="X209" i="21"/>
  <c r="E209" i="21"/>
  <c r="I209" i="21"/>
  <c r="M209" i="21"/>
  <c r="Q209" i="21"/>
  <c r="U209" i="21"/>
  <c r="Y209" i="21"/>
  <c r="J209" i="21"/>
  <c r="R209" i="21"/>
  <c r="C209" i="21"/>
  <c r="K209" i="21"/>
  <c r="S209" i="21"/>
  <c r="N209" i="21"/>
  <c r="V209" i="21"/>
  <c r="G209" i="21"/>
  <c r="O209" i="21"/>
  <c r="B209" i="21"/>
  <c r="F209" i="21"/>
  <c r="W209" i="21"/>
  <c r="C35" i="25"/>
  <c r="G35" i="25"/>
  <c r="K35" i="25"/>
  <c r="O35" i="25"/>
  <c r="S35" i="25"/>
  <c r="W35" i="25"/>
  <c r="D35" i="25"/>
  <c r="H35" i="25"/>
  <c r="L35" i="25"/>
  <c r="P35" i="25"/>
  <c r="T35" i="25"/>
  <c r="X35" i="25"/>
  <c r="I35" i="25"/>
  <c r="Q35" i="25"/>
  <c r="Y35" i="25"/>
  <c r="B35" i="25"/>
  <c r="E35" i="25"/>
  <c r="M35" i="25"/>
  <c r="U35" i="25"/>
  <c r="F35" i="25"/>
  <c r="V35" i="25"/>
  <c r="J35" i="25"/>
  <c r="R35" i="25"/>
  <c r="N35" i="25"/>
  <c r="D70" i="21"/>
  <c r="H70" i="21"/>
  <c r="L70" i="21"/>
  <c r="P70" i="21"/>
  <c r="T70" i="21"/>
  <c r="X70" i="21"/>
  <c r="E70" i="21"/>
  <c r="I70" i="21"/>
  <c r="M70" i="21"/>
  <c r="Q70" i="21"/>
  <c r="U70" i="21"/>
  <c r="Y70" i="21"/>
  <c r="J70" i="21"/>
  <c r="R70" i="21"/>
  <c r="C70" i="21"/>
  <c r="K70" i="21"/>
  <c r="S70" i="21"/>
  <c r="F70" i="21"/>
  <c r="V70" i="21"/>
  <c r="G70" i="21"/>
  <c r="W70" i="21"/>
  <c r="B70" i="21"/>
  <c r="N70" i="21"/>
  <c r="O70" i="21"/>
  <c r="A348" i="21"/>
  <c r="A349" i="21" s="1"/>
  <c r="F347" i="21"/>
  <c r="J347" i="21"/>
  <c r="N347" i="21"/>
  <c r="R347" i="21"/>
  <c r="V347" i="21"/>
  <c r="D347" i="21"/>
  <c r="H347" i="21"/>
  <c r="L347" i="21"/>
  <c r="P347" i="21"/>
  <c r="T347" i="21"/>
  <c r="X347" i="21"/>
  <c r="I347" i="21"/>
  <c r="Q347" i="21"/>
  <c r="Y347" i="21"/>
  <c r="E347" i="21"/>
  <c r="M347" i="21"/>
  <c r="U347" i="21"/>
  <c r="B347" i="21"/>
  <c r="O347" i="21"/>
  <c r="G347" i="21"/>
  <c r="W347" i="21"/>
  <c r="K347" i="21"/>
  <c r="C347" i="21"/>
  <c r="S347" i="21"/>
  <c r="D278" i="21"/>
  <c r="H278" i="21"/>
  <c r="L278" i="21"/>
  <c r="P278" i="21"/>
  <c r="T278" i="21"/>
  <c r="X278" i="21"/>
  <c r="G278" i="21"/>
  <c r="M278" i="21"/>
  <c r="R278" i="21"/>
  <c r="W278" i="21"/>
  <c r="E278" i="21"/>
  <c r="J278" i="21"/>
  <c r="O278" i="21"/>
  <c r="U278" i="21"/>
  <c r="K278" i="21"/>
  <c r="V278" i="21"/>
  <c r="F278" i="21"/>
  <c r="Q278" i="21"/>
  <c r="I278" i="21"/>
  <c r="C278" i="21"/>
  <c r="B278" i="21"/>
  <c r="S278" i="21"/>
  <c r="Y278" i="21"/>
  <c r="N278" i="21"/>
  <c r="C281" i="28"/>
  <c r="G281" i="28"/>
  <c r="K281" i="28"/>
  <c r="O281" i="28"/>
  <c r="S281" i="28"/>
  <c r="W281" i="28"/>
  <c r="E281" i="28"/>
  <c r="J281" i="28"/>
  <c r="P281" i="28"/>
  <c r="U281" i="28"/>
  <c r="H281" i="28"/>
  <c r="M281" i="28"/>
  <c r="R281" i="28"/>
  <c r="X281" i="28"/>
  <c r="I281" i="28"/>
  <c r="T281" i="28"/>
  <c r="B281" i="28"/>
  <c r="L281" i="28"/>
  <c r="D281" i="28"/>
  <c r="N281" i="28"/>
  <c r="Y281" i="28"/>
  <c r="F281" i="28"/>
  <c r="Q281" i="28"/>
  <c r="V281" i="28"/>
  <c r="C418" i="28"/>
  <c r="G418" i="28"/>
  <c r="K418" i="28"/>
  <c r="O418" i="28"/>
  <c r="S418" i="28"/>
  <c r="W418" i="28"/>
  <c r="F418" i="28"/>
  <c r="L418" i="28"/>
  <c r="Q418" i="28"/>
  <c r="V418" i="28"/>
  <c r="B418" i="28"/>
  <c r="D418" i="28"/>
  <c r="I418" i="28"/>
  <c r="N418" i="28"/>
  <c r="T418" i="28"/>
  <c r="Y418" i="28"/>
  <c r="E418" i="28"/>
  <c r="P418" i="28"/>
  <c r="H418" i="28"/>
  <c r="R418" i="28"/>
  <c r="J418" i="28"/>
  <c r="U418" i="28"/>
  <c r="M418" i="28"/>
  <c r="X418" i="28"/>
  <c r="F315" i="28"/>
  <c r="J315" i="28"/>
  <c r="N315" i="28"/>
  <c r="R315" i="28"/>
  <c r="V315" i="28"/>
  <c r="D315" i="28"/>
  <c r="I315" i="28"/>
  <c r="O315" i="28"/>
  <c r="T315" i="28"/>
  <c r="Y315" i="28"/>
  <c r="B315" i="28"/>
  <c r="G315" i="28"/>
  <c r="L315" i="28"/>
  <c r="Q315" i="28"/>
  <c r="W315" i="28"/>
  <c r="H315" i="28"/>
  <c r="S315" i="28"/>
  <c r="K315" i="28"/>
  <c r="U315" i="28"/>
  <c r="C315" i="28"/>
  <c r="M315" i="28"/>
  <c r="X315" i="28"/>
  <c r="E315" i="28"/>
  <c r="P315" i="28"/>
  <c r="E350" i="28"/>
  <c r="I350" i="28"/>
  <c r="M350" i="28"/>
  <c r="Q350" i="28"/>
  <c r="U350" i="28"/>
  <c r="Y350" i="28"/>
  <c r="B350" i="28"/>
  <c r="C350" i="28"/>
  <c r="H350" i="28"/>
  <c r="N350" i="28"/>
  <c r="S350" i="28"/>
  <c r="X350" i="28"/>
  <c r="F350" i="28"/>
  <c r="K350" i="28"/>
  <c r="P350" i="28"/>
  <c r="V350" i="28"/>
  <c r="G350" i="28"/>
  <c r="R350" i="28"/>
  <c r="J350" i="28"/>
  <c r="T350" i="28"/>
  <c r="L350" i="28"/>
  <c r="W350" i="28"/>
  <c r="D350" i="28"/>
  <c r="O350" i="28"/>
  <c r="A416" i="21"/>
  <c r="A417" i="21" s="1"/>
  <c r="E415" i="21"/>
  <c r="I415" i="21"/>
  <c r="M415" i="21"/>
  <c r="Q415" i="21"/>
  <c r="U415" i="21"/>
  <c r="Y415" i="21"/>
  <c r="C415" i="21"/>
  <c r="H415" i="21"/>
  <c r="N415" i="21"/>
  <c r="S415" i="21"/>
  <c r="X415" i="21"/>
  <c r="F415" i="21"/>
  <c r="K415" i="21"/>
  <c r="P415" i="21"/>
  <c r="V415" i="21"/>
  <c r="G415" i="21"/>
  <c r="R415" i="21"/>
  <c r="B415" i="21"/>
  <c r="L415" i="21"/>
  <c r="W415" i="21"/>
  <c r="D415" i="21"/>
  <c r="O415" i="21"/>
  <c r="T415" i="21"/>
  <c r="J415" i="21"/>
  <c r="E244" i="21"/>
  <c r="I244" i="21"/>
  <c r="M244" i="21"/>
  <c r="Q244" i="21"/>
  <c r="U244" i="21"/>
  <c r="Y244" i="21"/>
  <c r="C244" i="21"/>
  <c r="G244" i="21"/>
  <c r="K244" i="21"/>
  <c r="O244" i="21"/>
  <c r="S244" i="21"/>
  <c r="W244" i="21"/>
  <c r="B244" i="21"/>
  <c r="D244" i="21"/>
  <c r="L244" i="21"/>
  <c r="T244" i="21"/>
  <c r="H244" i="21"/>
  <c r="P244" i="21"/>
  <c r="X244" i="21"/>
  <c r="J244" i="21"/>
  <c r="V244" i="21"/>
  <c r="N244" i="21"/>
  <c r="F244" i="21"/>
  <c r="R244" i="21"/>
  <c r="D384" i="28"/>
  <c r="H384" i="28"/>
  <c r="L384" i="28"/>
  <c r="P384" i="28"/>
  <c r="T384" i="28"/>
  <c r="X384" i="28"/>
  <c r="G384" i="28"/>
  <c r="M384" i="28"/>
  <c r="R384" i="28"/>
  <c r="W384" i="28"/>
  <c r="E384" i="28"/>
  <c r="J384" i="28"/>
  <c r="O384" i="28"/>
  <c r="U384" i="28"/>
  <c r="F384" i="28"/>
  <c r="Q384" i="28"/>
  <c r="I384" i="28"/>
  <c r="S384" i="28"/>
  <c r="K384" i="28"/>
  <c r="V384" i="28"/>
  <c r="B384" i="28"/>
  <c r="C384" i="28"/>
  <c r="N384" i="28"/>
  <c r="Y384" i="28"/>
  <c r="D452" i="28"/>
  <c r="H452" i="28"/>
  <c r="L452" i="28"/>
  <c r="P452" i="28"/>
  <c r="T452" i="28"/>
  <c r="X452" i="28"/>
  <c r="F452" i="28"/>
  <c r="J452" i="28"/>
  <c r="N452" i="28"/>
  <c r="R452" i="28"/>
  <c r="V452" i="28"/>
  <c r="C452" i="28"/>
  <c r="K452" i="28"/>
  <c r="S452" i="28"/>
  <c r="E452" i="28"/>
  <c r="O452" i="28"/>
  <c r="Y452" i="28"/>
  <c r="B452" i="28"/>
  <c r="I452" i="28"/>
  <c r="U452" i="28"/>
  <c r="M452" i="28"/>
  <c r="Q452" i="28"/>
  <c r="W452" i="28"/>
  <c r="G452" i="28"/>
  <c r="A382" i="21"/>
  <c r="A383" i="21" s="1"/>
  <c r="E381" i="21"/>
  <c r="I381" i="21"/>
  <c r="M381" i="21"/>
  <c r="Q381" i="21"/>
  <c r="U381" i="21"/>
  <c r="Y381" i="21"/>
  <c r="C381" i="21"/>
  <c r="G381" i="21"/>
  <c r="K381" i="21"/>
  <c r="O381" i="21"/>
  <c r="S381" i="21"/>
  <c r="W381" i="21"/>
  <c r="B381" i="21"/>
  <c r="H381" i="21"/>
  <c r="P381" i="21"/>
  <c r="X381" i="21"/>
  <c r="D381" i="21"/>
  <c r="L381" i="21"/>
  <c r="T381" i="21"/>
  <c r="F381" i="21"/>
  <c r="V381" i="21"/>
  <c r="N381" i="21"/>
  <c r="R381" i="21"/>
  <c r="J381" i="21"/>
  <c r="E313" i="21"/>
  <c r="I313" i="21"/>
  <c r="M313" i="21"/>
  <c r="Q313" i="21"/>
  <c r="U313" i="21"/>
  <c r="Y313" i="21"/>
  <c r="C313" i="21"/>
  <c r="G313" i="21"/>
  <c r="K313" i="21"/>
  <c r="O313" i="21"/>
  <c r="S313" i="21"/>
  <c r="W313" i="21"/>
  <c r="B313" i="21"/>
  <c r="D313" i="21"/>
  <c r="L313" i="21"/>
  <c r="T313" i="21"/>
  <c r="H313" i="21"/>
  <c r="P313" i="21"/>
  <c r="X313" i="21"/>
  <c r="R313" i="21"/>
  <c r="J313" i="21"/>
  <c r="N313" i="21"/>
  <c r="F313" i="21"/>
  <c r="V313"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D36" i="25" l="1"/>
  <c r="H36" i="25"/>
  <c r="L36" i="25"/>
  <c r="P36" i="25"/>
  <c r="T36" i="25"/>
  <c r="X36" i="25"/>
  <c r="E36" i="25"/>
  <c r="I36" i="25"/>
  <c r="M36" i="25"/>
  <c r="Q36" i="25"/>
  <c r="U36" i="25"/>
  <c r="Y36" i="25"/>
  <c r="J36" i="25"/>
  <c r="R36" i="25"/>
  <c r="F36" i="25"/>
  <c r="N36" i="25"/>
  <c r="V36" i="25"/>
  <c r="O36" i="25"/>
  <c r="C36" i="25"/>
  <c r="K36" i="25"/>
  <c r="S36" i="25"/>
  <c r="B36" i="25"/>
  <c r="G36" i="25"/>
  <c r="W36" i="25"/>
  <c r="E210" i="21"/>
  <c r="I210" i="21"/>
  <c r="M210" i="21"/>
  <c r="Q210" i="21"/>
  <c r="U210" i="21"/>
  <c r="Y210" i="21"/>
  <c r="B210" i="21"/>
  <c r="F210" i="21"/>
  <c r="J210" i="21"/>
  <c r="N210" i="21"/>
  <c r="R210" i="21"/>
  <c r="V210" i="21"/>
  <c r="C210" i="21"/>
  <c r="K210" i="21"/>
  <c r="S210" i="21"/>
  <c r="D210" i="21"/>
  <c r="L210" i="21"/>
  <c r="T210" i="21"/>
  <c r="G210" i="21"/>
  <c r="W210" i="21"/>
  <c r="P210" i="21"/>
  <c r="H210" i="21"/>
  <c r="X210" i="21"/>
  <c r="O210" i="21"/>
  <c r="C145" i="25"/>
  <c r="G145" i="25"/>
  <c r="K145" i="25"/>
  <c r="O145" i="25"/>
  <c r="S145" i="25"/>
  <c r="W145" i="25"/>
  <c r="D145" i="25"/>
  <c r="H145" i="25"/>
  <c r="L145" i="25"/>
  <c r="P145" i="25"/>
  <c r="T145" i="25"/>
  <c r="X145" i="25"/>
  <c r="I145" i="25"/>
  <c r="Q145" i="25"/>
  <c r="Y145" i="25"/>
  <c r="J145" i="25"/>
  <c r="R145" i="25"/>
  <c r="E145" i="25"/>
  <c r="U145" i="25"/>
  <c r="B145" i="25"/>
  <c r="M145" i="25"/>
  <c r="N145" i="25"/>
  <c r="F145" i="25"/>
  <c r="V145" i="25"/>
  <c r="D106" i="21"/>
  <c r="H106" i="21"/>
  <c r="L106" i="21"/>
  <c r="P106" i="21"/>
  <c r="T106" i="21"/>
  <c r="X106" i="21"/>
  <c r="E106" i="21"/>
  <c r="I106" i="21"/>
  <c r="M106" i="21"/>
  <c r="Q106" i="21"/>
  <c r="U106" i="21"/>
  <c r="Y106" i="21"/>
  <c r="F106" i="21"/>
  <c r="N106" i="21"/>
  <c r="V106" i="21"/>
  <c r="G106" i="21"/>
  <c r="O106" i="21"/>
  <c r="W106" i="21"/>
  <c r="B106" i="21"/>
  <c r="J106" i="21"/>
  <c r="C106" i="21"/>
  <c r="K106" i="21"/>
  <c r="R106" i="21"/>
  <c r="S106" i="21"/>
  <c r="F179" i="28"/>
  <c r="J179" i="28"/>
  <c r="N179" i="28"/>
  <c r="R179" i="28"/>
  <c r="V179" i="28"/>
  <c r="C179" i="28"/>
  <c r="G179" i="28"/>
  <c r="K179" i="28"/>
  <c r="O179" i="28"/>
  <c r="S179" i="28"/>
  <c r="W179" i="28"/>
  <c r="H179" i="28"/>
  <c r="P179" i="28"/>
  <c r="X179" i="28"/>
  <c r="I179" i="28"/>
  <c r="Q179" i="28"/>
  <c r="Y179" i="28"/>
  <c r="B179" i="28"/>
  <c r="D179" i="28"/>
  <c r="T179" i="28"/>
  <c r="E179" i="28"/>
  <c r="U179" i="28"/>
  <c r="L179" i="28"/>
  <c r="M179" i="28"/>
  <c r="D38" i="21"/>
  <c r="H38" i="21"/>
  <c r="L38" i="21"/>
  <c r="P38" i="21"/>
  <c r="T38" i="21"/>
  <c r="X38" i="21"/>
  <c r="E38" i="21"/>
  <c r="I38" i="21"/>
  <c r="M38" i="21"/>
  <c r="Q38" i="21"/>
  <c r="U38" i="21"/>
  <c r="Y38" i="21"/>
  <c r="F38" i="21"/>
  <c r="N38" i="21"/>
  <c r="V38" i="21"/>
  <c r="G38" i="21"/>
  <c r="O38" i="21"/>
  <c r="W38" i="21"/>
  <c r="B38" i="21"/>
  <c r="R38" i="21"/>
  <c r="C38" i="21"/>
  <c r="S38" i="21"/>
  <c r="J38" i="21"/>
  <c r="K38" i="21"/>
  <c r="D72" i="25"/>
  <c r="H72" i="25"/>
  <c r="L72" i="25"/>
  <c r="P72" i="25"/>
  <c r="T72" i="25"/>
  <c r="X72" i="25"/>
  <c r="E72" i="25"/>
  <c r="I72" i="25"/>
  <c r="M72" i="25"/>
  <c r="Q72" i="25"/>
  <c r="U72" i="25"/>
  <c r="Y72" i="25"/>
  <c r="J72" i="25"/>
  <c r="R72" i="25"/>
  <c r="N72" i="25"/>
  <c r="O72" i="25"/>
  <c r="C72" i="25"/>
  <c r="K72" i="25"/>
  <c r="S72" i="25"/>
  <c r="B72" i="25"/>
  <c r="F72" i="25"/>
  <c r="V72" i="25"/>
  <c r="G72" i="25"/>
  <c r="W72" i="25"/>
  <c r="D37" i="19"/>
  <c r="H37" i="19"/>
  <c r="L37" i="19"/>
  <c r="P37" i="19"/>
  <c r="T37" i="19"/>
  <c r="X37" i="19"/>
  <c r="F37" i="19"/>
  <c r="N37" i="19"/>
  <c r="V37" i="19"/>
  <c r="G37" i="19"/>
  <c r="O37" i="19"/>
  <c r="W37" i="19"/>
  <c r="E37" i="19"/>
  <c r="I37" i="19"/>
  <c r="M37" i="19"/>
  <c r="Q37" i="19"/>
  <c r="U37" i="19"/>
  <c r="Y37" i="19"/>
  <c r="B37" i="19"/>
  <c r="J37" i="19"/>
  <c r="R37" i="19"/>
  <c r="C37" i="19"/>
  <c r="K37" i="19"/>
  <c r="S37" i="19"/>
  <c r="F144" i="28"/>
  <c r="J144" i="28"/>
  <c r="N144" i="28"/>
  <c r="R144" i="28"/>
  <c r="V144" i="28"/>
  <c r="C144" i="28"/>
  <c r="G144" i="28"/>
  <c r="K144" i="28"/>
  <c r="O144" i="28"/>
  <c r="S144" i="28"/>
  <c r="W144" i="28"/>
  <c r="B144" i="28"/>
  <c r="D144" i="28"/>
  <c r="L144" i="28"/>
  <c r="T144" i="28"/>
  <c r="E144" i="28"/>
  <c r="M144" i="28"/>
  <c r="U144" i="28"/>
  <c r="H144" i="28"/>
  <c r="X144" i="28"/>
  <c r="I144" i="28"/>
  <c r="Y144" i="28"/>
  <c r="P144" i="28"/>
  <c r="Q144" i="28"/>
  <c r="F214" i="28"/>
  <c r="J214" i="28"/>
  <c r="N214" i="28"/>
  <c r="R214" i="28"/>
  <c r="V214" i="28"/>
  <c r="C214" i="28"/>
  <c r="G214" i="28"/>
  <c r="K214" i="28"/>
  <c r="O214" i="28"/>
  <c r="S214" i="28"/>
  <c r="W214" i="28"/>
  <c r="B214" i="28"/>
  <c r="H214" i="28"/>
  <c r="P214" i="28"/>
  <c r="X214" i="28"/>
  <c r="I214" i="28"/>
  <c r="Q214" i="28"/>
  <c r="Y214" i="28"/>
  <c r="D214" i="28"/>
  <c r="T214" i="28"/>
  <c r="E214" i="28"/>
  <c r="U214" i="28"/>
  <c r="L214" i="28"/>
  <c r="M214" i="28"/>
  <c r="D108" i="25"/>
  <c r="H108" i="25"/>
  <c r="L108" i="25"/>
  <c r="P108" i="25"/>
  <c r="T108" i="25"/>
  <c r="X108" i="25"/>
  <c r="E108" i="25"/>
  <c r="I108" i="25"/>
  <c r="M108" i="25"/>
  <c r="Q108" i="25"/>
  <c r="U108" i="25"/>
  <c r="Y108" i="25"/>
  <c r="J108" i="25"/>
  <c r="R108" i="25"/>
  <c r="N108" i="25"/>
  <c r="O108" i="25"/>
  <c r="C108" i="25"/>
  <c r="K108" i="25"/>
  <c r="S108" i="25"/>
  <c r="B108" i="25"/>
  <c r="F108" i="25"/>
  <c r="V108" i="25"/>
  <c r="G108" i="25"/>
  <c r="W108" i="25"/>
  <c r="D73" i="19"/>
  <c r="H73" i="19"/>
  <c r="L73" i="19"/>
  <c r="P73" i="19"/>
  <c r="T73" i="19"/>
  <c r="X73" i="19"/>
  <c r="F73" i="19"/>
  <c r="N73" i="19"/>
  <c r="V73" i="19"/>
  <c r="C73" i="19"/>
  <c r="K73" i="19"/>
  <c r="S73" i="19"/>
  <c r="E73" i="19"/>
  <c r="I73" i="19"/>
  <c r="M73" i="19"/>
  <c r="Q73" i="19"/>
  <c r="U73" i="19"/>
  <c r="Y73" i="19"/>
  <c r="B73" i="19"/>
  <c r="J73" i="19"/>
  <c r="R73" i="19"/>
  <c r="G73" i="19"/>
  <c r="O73" i="19"/>
  <c r="W73" i="19"/>
  <c r="F176" i="21"/>
  <c r="J176" i="21"/>
  <c r="N176" i="21"/>
  <c r="R176" i="21"/>
  <c r="V176" i="21"/>
  <c r="C176" i="21"/>
  <c r="G176" i="21"/>
  <c r="K176" i="21"/>
  <c r="O176" i="21"/>
  <c r="S176" i="21"/>
  <c r="W176" i="21"/>
  <c r="B176" i="21"/>
  <c r="D176" i="21"/>
  <c r="L176" i="21"/>
  <c r="T176" i="21"/>
  <c r="E176" i="21"/>
  <c r="M176" i="21"/>
  <c r="U176" i="21"/>
  <c r="H176" i="21"/>
  <c r="X176" i="21"/>
  <c r="Q176" i="21"/>
  <c r="I176" i="21"/>
  <c r="Y176" i="21"/>
  <c r="P176" i="21"/>
  <c r="C141" i="21"/>
  <c r="G141" i="21"/>
  <c r="K141" i="21"/>
  <c r="O141" i="21"/>
  <c r="S141" i="21"/>
  <c r="W141" i="21"/>
  <c r="D141" i="21"/>
  <c r="H141" i="21"/>
  <c r="L141" i="21"/>
  <c r="P141" i="21"/>
  <c r="T141" i="21"/>
  <c r="X141" i="21"/>
  <c r="E141" i="21"/>
  <c r="M141" i="21"/>
  <c r="U141" i="21"/>
  <c r="B141" i="21"/>
  <c r="F141" i="21"/>
  <c r="N141" i="21"/>
  <c r="V141" i="21"/>
  <c r="I141" i="21"/>
  <c r="Y141" i="21"/>
  <c r="R141" i="21"/>
  <c r="J141" i="21"/>
  <c r="Q141" i="21"/>
  <c r="C143" i="19"/>
  <c r="G143" i="19"/>
  <c r="K143" i="19"/>
  <c r="O143" i="19"/>
  <c r="S143" i="19"/>
  <c r="W143" i="19"/>
  <c r="D143" i="19"/>
  <c r="H143" i="19"/>
  <c r="L143" i="19"/>
  <c r="P143" i="19"/>
  <c r="T143" i="19"/>
  <c r="X143" i="19"/>
  <c r="I143" i="19"/>
  <c r="Q143" i="19"/>
  <c r="Y143" i="19"/>
  <c r="B143" i="19"/>
  <c r="E143" i="19"/>
  <c r="U143" i="19"/>
  <c r="F143" i="19"/>
  <c r="V143" i="19"/>
  <c r="J143" i="19"/>
  <c r="R143" i="19"/>
  <c r="M143" i="19"/>
  <c r="N143" i="19"/>
  <c r="D109" i="19"/>
  <c r="H109" i="19"/>
  <c r="L109" i="19"/>
  <c r="P109" i="19"/>
  <c r="T109" i="19"/>
  <c r="X109" i="19"/>
  <c r="J109" i="19"/>
  <c r="R109" i="19"/>
  <c r="G109" i="19"/>
  <c r="O109" i="19"/>
  <c r="W109" i="19"/>
  <c r="E109" i="19"/>
  <c r="I109" i="19"/>
  <c r="M109" i="19"/>
  <c r="Q109" i="19"/>
  <c r="U109" i="19"/>
  <c r="Y109" i="19"/>
  <c r="B109" i="19"/>
  <c r="F109" i="19"/>
  <c r="N109" i="19"/>
  <c r="V109" i="19"/>
  <c r="C109" i="19"/>
  <c r="K109" i="19"/>
  <c r="S109" i="19"/>
  <c r="F248" i="28"/>
  <c r="J248" i="28"/>
  <c r="N248" i="28"/>
  <c r="R248" i="28"/>
  <c r="V248" i="28"/>
  <c r="C248" i="28"/>
  <c r="G248" i="28"/>
  <c r="K248" i="28"/>
  <c r="O248" i="28"/>
  <c r="S248" i="28"/>
  <c r="W248" i="28"/>
  <c r="D248" i="28"/>
  <c r="L248" i="28"/>
  <c r="T248" i="28"/>
  <c r="E248" i="28"/>
  <c r="M248" i="28"/>
  <c r="U248" i="28"/>
  <c r="B248" i="28"/>
  <c r="P248" i="28"/>
  <c r="Q248" i="28"/>
  <c r="X248" i="28"/>
  <c r="Y248" i="28"/>
  <c r="H248" i="28"/>
  <c r="I248" i="28"/>
  <c r="E71" i="21"/>
  <c r="I71" i="21"/>
  <c r="M71" i="21"/>
  <c r="Q71" i="21"/>
  <c r="U71" i="21"/>
  <c r="Y71" i="21"/>
  <c r="F71" i="21"/>
  <c r="J71" i="21"/>
  <c r="N71" i="21"/>
  <c r="R71" i="21"/>
  <c r="V71" i="21"/>
  <c r="C71" i="21"/>
  <c r="K71" i="21"/>
  <c r="S71" i="21"/>
  <c r="B71" i="21"/>
  <c r="D71" i="21"/>
  <c r="L71" i="21"/>
  <c r="T71" i="21"/>
  <c r="O71" i="21"/>
  <c r="P71" i="21"/>
  <c r="W71" i="21"/>
  <c r="H71" i="21"/>
  <c r="X71" i="21"/>
  <c r="G71" i="21"/>
  <c r="F109" i="28"/>
  <c r="J109" i="28"/>
  <c r="N109" i="28"/>
  <c r="R109" i="28"/>
  <c r="V109" i="28"/>
  <c r="C109" i="28"/>
  <c r="G109" i="28"/>
  <c r="K109" i="28"/>
  <c r="O109" i="28"/>
  <c r="S109" i="28"/>
  <c r="W109" i="28"/>
  <c r="H109" i="28"/>
  <c r="P109" i="28"/>
  <c r="X109" i="28"/>
  <c r="I109" i="28"/>
  <c r="Q109" i="28"/>
  <c r="Y109" i="28"/>
  <c r="L109" i="28"/>
  <c r="M109" i="28"/>
  <c r="D109" i="28"/>
  <c r="E109" i="28"/>
  <c r="B109" i="28"/>
  <c r="T109" i="28"/>
  <c r="U109" i="28"/>
  <c r="C74" i="28"/>
  <c r="G74" i="28"/>
  <c r="K74" i="28"/>
  <c r="O74" i="28"/>
  <c r="S74" i="28"/>
  <c r="W74" i="28"/>
  <c r="B74" i="28"/>
  <c r="D74" i="28"/>
  <c r="H74" i="28"/>
  <c r="L74" i="28"/>
  <c r="P74" i="28"/>
  <c r="T74" i="28"/>
  <c r="X74" i="28"/>
  <c r="I74" i="28"/>
  <c r="Q74" i="28"/>
  <c r="Y74" i="28"/>
  <c r="J74" i="28"/>
  <c r="R74" i="28"/>
  <c r="M74" i="28"/>
  <c r="N74" i="28"/>
  <c r="E74" i="28"/>
  <c r="F74" i="28"/>
  <c r="U74" i="28"/>
  <c r="V74" i="28"/>
  <c r="D349" i="21"/>
  <c r="H349" i="21"/>
  <c r="L349" i="21"/>
  <c r="P349" i="21"/>
  <c r="T349" i="21"/>
  <c r="X349" i="21"/>
  <c r="F349" i="21"/>
  <c r="J349" i="21"/>
  <c r="N349" i="21"/>
  <c r="R349" i="21"/>
  <c r="V349" i="21"/>
  <c r="C349" i="21"/>
  <c r="K349" i="21"/>
  <c r="S349" i="21"/>
  <c r="B349" i="21"/>
  <c r="G349" i="21"/>
  <c r="O349" i="21"/>
  <c r="W349" i="21"/>
  <c r="Q349" i="21"/>
  <c r="I349" i="21"/>
  <c r="Y349" i="21"/>
  <c r="M349" i="21"/>
  <c r="E349" i="21"/>
  <c r="U349" i="21"/>
  <c r="F245" i="21"/>
  <c r="J245" i="21"/>
  <c r="N245" i="21"/>
  <c r="R245" i="21"/>
  <c r="V245" i="21"/>
  <c r="D245" i="21"/>
  <c r="H245" i="21"/>
  <c r="L245" i="21"/>
  <c r="P245" i="21"/>
  <c r="T245" i="21"/>
  <c r="X245" i="21"/>
  <c r="E245" i="21"/>
  <c r="M245" i="21"/>
  <c r="U245" i="21"/>
  <c r="I245" i="21"/>
  <c r="Q245" i="21"/>
  <c r="Y245" i="21"/>
  <c r="B245" i="21"/>
  <c r="C245" i="21"/>
  <c r="S245" i="21"/>
  <c r="W245" i="21"/>
  <c r="K245" i="21"/>
  <c r="O245" i="21"/>
  <c r="G245" i="21"/>
  <c r="C316" i="28"/>
  <c r="G316" i="28"/>
  <c r="K316" i="28"/>
  <c r="O316" i="28"/>
  <c r="S316" i="28"/>
  <c r="W316" i="28"/>
  <c r="H316" i="28"/>
  <c r="M316" i="28"/>
  <c r="R316" i="28"/>
  <c r="X316" i="28"/>
  <c r="E316" i="28"/>
  <c r="J316" i="28"/>
  <c r="P316" i="28"/>
  <c r="U316" i="28"/>
  <c r="F316" i="28"/>
  <c r="Q316" i="28"/>
  <c r="I316" i="28"/>
  <c r="T316" i="28"/>
  <c r="B316" i="28"/>
  <c r="L316" i="28"/>
  <c r="V316" i="28"/>
  <c r="D316" i="28"/>
  <c r="N316" i="28"/>
  <c r="Y316" i="28"/>
  <c r="E385" i="28"/>
  <c r="I385" i="28"/>
  <c r="M385" i="28"/>
  <c r="Q385" i="28"/>
  <c r="U385" i="28"/>
  <c r="Y385" i="28"/>
  <c r="B385" i="28"/>
  <c r="F385" i="28"/>
  <c r="K385" i="28"/>
  <c r="P385" i="28"/>
  <c r="V385" i="28"/>
  <c r="C385" i="28"/>
  <c r="H385" i="28"/>
  <c r="N385" i="28"/>
  <c r="S385" i="28"/>
  <c r="X385" i="28"/>
  <c r="D385" i="28"/>
  <c r="O385" i="28"/>
  <c r="G385" i="28"/>
  <c r="R385" i="28"/>
  <c r="J385" i="28"/>
  <c r="T385" i="28"/>
  <c r="L385" i="28"/>
  <c r="W385" i="28"/>
  <c r="F351" i="28"/>
  <c r="J351" i="28"/>
  <c r="N351" i="28"/>
  <c r="R351" i="28"/>
  <c r="V351" i="28"/>
  <c r="G351" i="28"/>
  <c r="L351" i="28"/>
  <c r="Q351" i="28"/>
  <c r="W351" i="28"/>
  <c r="D351" i="28"/>
  <c r="I351" i="28"/>
  <c r="O351" i="28"/>
  <c r="T351" i="28"/>
  <c r="Y351" i="28"/>
  <c r="B351" i="28"/>
  <c r="E351" i="28"/>
  <c r="P351" i="28"/>
  <c r="H351" i="28"/>
  <c r="S351" i="28"/>
  <c r="K351" i="28"/>
  <c r="U351" i="28"/>
  <c r="C351" i="28"/>
  <c r="M351" i="28"/>
  <c r="X351" i="28"/>
  <c r="D282" i="28"/>
  <c r="H282" i="28"/>
  <c r="L282" i="28"/>
  <c r="P282" i="28"/>
  <c r="T282" i="28"/>
  <c r="X282" i="28"/>
  <c r="C282" i="28"/>
  <c r="I282" i="28"/>
  <c r="N282" i="28"/>
  <c r="S282" i="28"/>
  <c r="Y282" i="28"/>
  <c r="B282" i="28"/>
  <c r="F282" i="28"/>
  <c r="K282" i="28"/>
  <c r="Q282" i="28"/>
  <c r="V282" i="28"/>
  <c r="G282" i="28"/>
  <c r="R282" i="28"/>
  <c r="J282" i="28"/>
  <c r="M282" i="28"/>
  <c r="W282" i="28"/>
  <c r="E282" i="28"/>
  <c r="O282" i="28"/>
  <c r="U282" i="28"/>
  <c r="F314" i="21"/>
  <c r="J314" i="21"/>
  <c r="N314" i="21"/>
  <c r="R314" i="21"/>
  <c r="V314" i="21"/>
  <c r="D314" i="21"/>
  <c r="H314" i="21"/>
  <c r="L314" i="21"/>
  <c r="P314" i="21"/>
  <c r="T314" i="21"/>
  <c r="X314" i="21"/>
  <c r="E314" i="21"/>
  <c r="M314" i="21"/>
  <c r="U314" i="21"/>
  <c r="B314" i="21"/>
  <c r="I314" i="21"/>
  <c r="Q314" i="21"/>
  <c r="Y314" i="21"/>
  <c r="K314" i="21"/>
  <c r="C314" i="21"/>
  <c r="S314" i="21"/>
  <c r="G314" i="21"/>
  <c r="O314" i="21"/>
  <c r="W314" i="21"/>
  <c r="F382" i="21"/>
  <c r="J382" i="21"/>
  <c r="N382" i="21"/>
  <c r="R382" i="21"/>
  <c r="V382" i="21"/>
  <c r="D382" i="21"/>
  <c r="H382" i="21"/>
  <c r="L382" i="21"/>
  <c r="P382" i="21"/>
  <c r="T382" i="21"/>
  <c r="X382" i="21"/>
  <c r="I382" i="21"/>
  <c r="Q382" i="21"/>
  <c r="Y382" i="21"/>
  <c r="E382" i="21"/>
  <c r="M382" i="21"/>
  <c r="U382" i="21"/>
  <c r="O382" i="21"/>
  <c r="G382" i="21"/>
  <c r="W382" i="21"/>
  <c r="K382" i="21"/>
  <c r="C382" i="21"/>
  <c r="S382" i="21"/>
  <c r="B382" i="21"/>
  <c r="C383" i="21"/>
  <c r="G383" i="21"/>
  <c r="K383" i="21"/>
  <c r="O383" i="21"/>
  <c r="S383" i="21"/>
  <c r="W383" i="21"/>
  <c r="E383" i="21"/>
  <c r="I383" i="21"/>
  <c r="M383" i="21"/>
  <c r="Q383" i="21"/>
  <c r="U383" i="21"/>
  <c r="Y383" i="21"/>
  <c r="J383" i="21"/>
  <c r="R383" i="21"/>
  <c r="F383" i="21"/>
  <c r="N383" i="21"/>
  <c r="V383" i="21"/>
  <c r="B383" i="21"/>
  <c r="H383" i="21"/>
  <c r="X383" i="21"/>
  <c r="P383" i="21"/>
  <c r="T383" i="21"/>
  <c r="D383" i="21"/>
  <c r="L383" i="21"/>
  <c r="F416" i="21"/>
  <c r="J416" i="21"/>
  <c r="N416" i="21"/>
  <c r="R416" i="21"/>
  <c r="G416" i="21"/>
  <c r="L416" i="21"/>
  <c r="Q416" i="21"/>
  <c r="V416" i="21"/>
  <c r="D416" i="21"/>
  <c r="I416" i="21"/>
  <c r="O416" i="21"/>
  <c r="T416" i="21"/>
  <c r="X416" i="21"/>
  <c r="E416" i="21"/>
  <c r="P416" i="21"/>
  <c r="Y416" i="21"/>
  <c r="K416" i="21"/>
  <c r="U416" i="21"/>
  <c r="C416" i="21"/>
  <c r="W416" i="21"/>
  <c r="M416" i="21"/>
  <c r="S416" i="21"/>
  <c r="H416" i="21"/>
  <c r="B416" i="21"/>
  <c r="E453" i="28"/>
  <c r="I453" i="28"/>
  <c r="M453" i="28"/>
  <c r="Q453" i="28"/>
  <c r="U453" i="28"/>
  <c r="Y453" i="28"/>
  <c r="C453" i="28"/>
  <c r="G453" i="28"/>
  <c r="K453" i="28"/>
  <c r="O453" i="28"/>
  <c r="S453" i="28"/>
  <c r="W453" i="28"/>
  <c r="D453" i="28"/>
  <c r="L453" i="28"/>
  <c r="T453" i="28"/>
  <c r="N453" i="28"/>
  <c r="X453" i="28"/>
  <c r="H453" i="28"/>
  <c r="R453" i="28"/>
  <c r="J453" i="28"/>
  <c r="P453" i="28"/>
  <c r="B453" i="28"/>
  <c r="V453" i="28"/>
  <c r="F453" i="28"/>
  <c r="D419" i="28"/>
  <c r="H419" i="28"/>
  <c r="L419" i="28"/>
  <c r="P419" i="28"/>
  <c r="T419" i="28"/>
  <c r="X419" i="28"/>
  <c r="E419" i="28"/>
  <c r="J419" i="28"/>
  <c r="O419" i="28"/>
  <c r="U419" i="28"/>
  <c r="G419" i="28"/>
  <c r="M419" i="28"/>
  <c r="R419" i="28"/>
  <c r="W419" i="28"/>
  <c r="C419" i="28"/>
  <c r="N419" i="28"/>
  <c r="Y419" i="28"/>
  <c r="F419" i="28"/>
  <c r="Q419" i="28"/>
  <c r="I419" i="28"/>
  <c r="S419" i="28"/>
  <c r="K419" i="28"/>
  <c r="V419" i="28"/>
  <c r="B419" i="28"/>
  <c r="E279" i="21"/>
  <c r="I279" i="21"/>
  <c r="M279" i="21"/>
  <c r="Q279" i="21"/>
  <c r="U279" i="21"/>
  <c r="Y279" i="21"/>
  <c r="F279" i="21"/>
  <c r="K279" i="21"/>
  <c r="P279" i="21"/>
  <c r="V279" i="21"/>
  <c r="C279" i="21"/>
  <c r="H279" i="21"/>
  <c r="N279" i="21"/>
  <c r="S279" i="21"/>
  <c r="X279" i="21"/>
  <c r="B279" i="21"/>
  <c r="J279" i="21"/>
  <c r="T279" i="21"/>
  <c r="D279" i="21"/>
  <c r="O279" i="21"/>
  <c r="G279" i="21"/>
  <c r="L279" i="21"/>
  <c r="W279" i="21"/>
  <c r="R279" i="21"/>
  <c r="C417" i="21"/>
  <c r="G417" i="21"/>
  <c r="K417" i="21"/>
  <c r="O417" i="21"/>
  <c r="S417" i="21"/>
  <c r="W417" i="21"/>
  <c r="E417" i="21"/>
  <c r="I417" i="21"/>
  <c r="M417" i="21"/>
  <c r="Q417" i="21"/>
  <c r="U417" i="21"/>
  <c r="Y417" i="21"/>
  <c r="J417" i="21"/>
  <c r="R417" i="21"/>
  <c r="F417" i="21"/>
  <c r="N417" i="21"/>
  <c r="V417" i="21"/>
  <c r="B417" i="21"/>
  <c r="P417" i="21"/>
  <c r="H417" i="21"/>
  <c r="X417" i="21"/>
  <c r="L417" i="21"/>
  <c r="D417" i="21"/>
  <c r="T417" i="21"/>
  <c r="C348" i="21"/>
  <c r="G348" i="21"/>
  <c r="K348" i="21"/>
  <c r="O348" i="21"/>
  <c r="S348" i="21"/>
  <c r="W348" i="21"/>
  <c r="E348" i="21"/>
  <c r="I348" i="21"/>
  <c r="M348" i="21"/>
  <c r="Q348" i="21"/>
  <c r="U348" i="21"/>
  <c r="Y348" i="21"/>
  <c r="J348" i="21"/>
  <c r="R348" i="21"/>
  <c r="F348" i="21"/>
  <c r="N348" i="21"/>
  <c r="V348" i="21"/>
  <c r="H348" i="21"/>
  <c r="X348" i="21"/>
  <c r="B348" i="21"/>
  <c r="P348" i="21"/>
  <c r="T348" i="21"/>
  <c r="D348" i="21"/>
  <c r="L348" i="21"/>
  <c r="A41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E39" i="21" l="1"/>
  <c r="I39" i="21"/>
  <c r="M39" i="21"/>
  <c r="Q39" i="21"/>
  <c r="U39" i="21"/>
  <c r="Y39" i="21"/>
  <c r="B39" i="21"/>
  <c r="F39" i="21"/>
  <c r="J39" i="21"/>
  <c r="N39" i="21"/>
  <c r="R39" i="21"/>
  <c r="V39" i="21"/>
  <c r="G39" i="21"/>
  <c r="O39" i="21"/>
  <c r="W39" i="21"/>
  <c r="H39" i="21"/>
  <c r="P39" i="21"/>
  <c r="X39" i="21"/>
  <c r="K39" i="21"/>
  <c r="L39" i="21"/>
  <c r="C39" i="21"/>
  <c r="S39" i="21"/>
  <c r="D39" i="21"/>
  <c r="T39" i="21"/>
  <c r="C249" i="28"/>
  <c r="D249" i="28"/>
  <c r="H249" i="28"/>
  <c r="L249" i="28"/>
  <c r="P249" i="28"/>
  <c r="T249" i="28"/>
  <c r="X249" i="28"/>
  <c r="E249" i="28"/>
  <c r="J249" i="28"/>
  <c r="O249" i="28"/>
  <c r="U249" i="28"/>
  <c r="F249" i="28"/>
  <c r="K249" i="28"/>
  <c r="Q249" i="28"/>
  <c r="V249" i="28"/>
  <c r="G249" i="28"/>
  <c r="R249" i="28"/>
  <c r="I249" i="28"/>
  <c r="S249" i="28"/>
  <c r="W249" i="28"/>
  <c r="Y249" i="28"/>
  <c r="M249" i="28"/>
  <c r="B249" i="28"/>
  <c r="N249" i="28"/>
  <c r="E74" i="19"/>
  <c r="I74" i="19"/>
  <c r="M74" i="19"/>
  <c r="Q74" i="19"/>
  <c r="U74" i="19"/>
  <c r="Y74" i="19"/>
  <c r="G74" i="19"/>
  <c r="O74" i="19"/>
  <c r="W74" i="19"/>
  <c r="B74" i="19"/>
  <c r="D74" i="19"/>
  <c r="H74" i="19"/>
  <c r="P74" i="19"/>
  <c r="X74" i="19"/>
  <c r="F74" i="19"/>
  <c r="J74" i="19"/>
  <c r="N74" i="19"/>
  <c r="R74" i="19"/>
  <c r="V74" i="19"/>
  <c r="C74" i="19"/>
  <c r="K74" i="19"/>
  <c r="S74" i="19"/>
  <c r="L74" i="19"/>
  <c r="T74" i="19"/>
  <c r="D75" i="28"/>
  <c r="H75" i="28"/>
  <c r="L75" i="28"/>
  <c r="P75" i="28"/>
  <c r="T75" i="28"/>
  <c r="X75" i="28"/>
  <c r="E75" i="28"/>
  <c r="I75" i="28"/>
  <c r="M75" i="28"/>
  <c r="Q75" i="28"/>
  <c r="U75" i="28"/>
  <c r="Y75" i="28"/>
  <c r="B75" i="28"/>
  <c r="J75" i="28"/>
  <c r="R75" i="28"/>
  <c r="C75" i="28"/>
  <c r="K75" i="28"/>
  <c r="S75" i="28"/>
  <c r="F75" i="28"/>
  <c r="V75" i="28"/>
  <c r="G75" i="28"/>
  <c r="W75" i="28"/>
  <c r="N75" i="28"/>
  <c r="O75" i="28"/>
  <c r="D144" i="19"/>
  <c r="H144" i="19"/>
  <c r="L144" i="19"/>
  <c r="P144" i="19"/>
  <c r="T144" i="19"/>
  <c r="X144" i="19"/>
  <c r="E144" i="19"/>
  <c r="I144" i="19"/>
  <c r="M144" i="19"/>
  <c r="Q144" i="19"/>
  <c r="U144" i="19"/>
  <c r="Y144" i="19"/>
  <c r="J144" i="19"/>
  <c r="R144" i="19"/>
  <c r="N144" i="19"/>
  <c r="O144" i="19"/>
  <c r="C144" i="19"/>
  <c r="K144" i="19"/>
  <c r="S144" i="19"/>
  <c r="B144" i="19"/>
  <c r="F144" i="19"/>
  <c r="V144" i="19"/>
  <c r="G144" i="19"/>
  <c r="W144" i="19"/>
  <c r="C177" i="21"/>
  <c r="G177" i="21"/>
  <c r="K177" i="21"/>
  <c r="O177" i="21"/>
  <c r="S177" i="21"/>
  <c r="W177" i="21"/>
  <c r="D177" i="21"/>
  <c r="H177" i="21"/>
  <c r="L177" i="21"/>
  <c r="P177" i="21"/>
  <c r="T177" i="21"/>
  <c r="X177" i="21"/>
  <c r="E177" i="21"/>
  <c r="M177" i="21"/>
  <c r="U177" i="21"/>
  <c r="B177" i="21"/>
  <c r="F177" i="21"/>
  <c r="N177" i="21"/>
  <c r="V177" i="21"/>
  <c r="Q177" i="21"/>
  <c r="Y177" i="21"/>
  <c r="R177" i="21"/>
  <c r="I177" i="21"/>
  <c r="J177" i="21"/>
  <c r="D142" i="21"/>
  <c r="H142" i="21"/>
  <c r="L142" i="21"/>
  <c r="P142" i="21"/>
  <c r="T142" i="21"/>
  <c r="X142" i="21"/>
  <c r="E142" i="21"/>
  <c r="I142" i="21"/>
  <c r="M142" i="21"/>
  <c r="Q142" i="21"/>
  <c r="U142" i="21"/>
  <c r="Y142" i="21"/>
  <c r="F142" i="21"/>
  <c r="N142" i="21"/>
  <c r="V142" i="21"/>
  <c r="G142" i="21"/>
  <c r="O142" i="21"/>
  <c r="W142" i="21"/>
  <c r="B142" i="21"/>
  <c r="R142" i="21"/>
  <c r="J142" i="21"/>
  <c r="C142" i="21"/>
  <c r="S142" i="21"/>
  <c r="K142" i="21"/>
  <c r="C145" i="28"/>
  <c r="G145" i="28"/>
  <c r="K145" i="28"/>
  <c r="O145" i="28"/>
  <c r="S145" i="28"/>
  <c r="W145" i="28"/>
  <c r="D145" i="28"/>
  <c r="H145" i="28"/>
  <c r="L145" i="28"/>
  <c r="P145" i="28"/>
  <c r="T145" i="28"/>
  <c r="X145" i="28"/>
  <c r="E145" i="28"/>
  <c r="M145" i="28"/>
  <c r="U145" i="28"/>
  <c r="B145" i="28"/>
  <c r="F145" i="28"/>
  <c r="N145" i="28"/>
  <c r="V145" i="28"/>
  <c r="Q145" i="28"/>
  <c r="R145" i="28"/>
  <c r="I145" i="28"/>
  <c r="J145" i="28"/>
  <c r="Y145" i="28"/>
  <c r="E37" i="25"/>
  <c r="I37" i="25"/>
  <c r="M37" i="25"/>
  <c r="Q37" i="25"/>
  <c r="U37" i="25"/>
  <c r="Y37" i="25"/>
  <c r="B37" i="25"/>
  <c r="F37" i="25"/>
  <c r="J37" i="25"/>
  <c r="N37" i="25"/>
  <c r="R37" i="25"/>
  <c r="V37" i="25"/>
  <c r="C37" i="25"/>
  <c r="K37" i="25"/>
  <c r="S37" i="25"/>
  <c r="G37" i="25"/>
  <c r="O37" i="25"/>
  <c r="W37" i="25"/>
  <c r="H37" i="25"/>
  <c r="X37" i="25"/>
  <c r="D37" i="25"/>
  <c r="L37" i="25"/>
  <c r="T37" i="25"/>
  <c r="P37" i="25"/>
  <c r="E109" i="25"/>
  <c r="I109" i="25"/>
  <c r="M109" i="25"/>
  <c r="Q109" i="25"/>
  <c r="U109" i="25"/>
  <c r="Y109" i="25"/>
  <c r="B109" i="25"/>
  <c r="F109" i="25"/>
  <c r="J109" i="25"/>
  <c r="N109" i="25"/>
  <c r="R109" i="25"/>
  <c r="V109" i="25"/>
  <c r="C109" i="25"/>
  <c r="K109" i="25"/>
  <c r="S109" i="25"/>
  <c r="G109" i="25"/>
  <c r="W109" i="25"/>
  <c r="H109" i="25"/>
  <c r="X109" i="25"/>
  <c r="D109" i="25"/>
  <c r="L109" i="25"/>
  <c r="T109" i="25"/>
  <c r="O109" i="25"/>
  <c r="P109" i="25"/>
  <c r="E110" i="19"/>
  <c r="I110" i="19"/>
  <c r="M110" i="19"/>
  <c r="Q110" i="19"/>
  <c r="U110" i="19"/>
  <c r="Y110" i="19"/>
  <c r="C110" i="19"/>
  <c r="K110" i="19"/>
  <c r="S110" i="19"/>
  <c r="H110" i="19"/>
  <c r="P110" i="19"/>
  <c r="X110" i="19"/>
  <c r="F110" i="19"/>
  <c r="J110" i="19"/>
  <c r="N110" i="19"/>
  <c r="R110" i="19"/>
  <c r="V110" i="19"/>
  <c r="G110" i="19"/>
  <c r="O110" i="19"/>
  <c r="W110" i="19"/>
  <c r="B110" i="19"/>
  <c r="D110" i="19"/>
  <c r="L110" i="19"/>
  <c r="T110" i="19"/>
  <c r="C110" i="28"/>
  <c r="G110" i="28"/>
  <c r="K110" i="28"/>
  <c r="O110" i="28"/>
  <c r="S110" i="28"/>
  <c r="W110" i="28"/>
  <c r="B110" i="28"/>
  <c r="D110" i="28"/>
  <c r="H110" i="28"/>
  <c r="L110" i="28"/>
  <c r="P110" i="28"/>
  <c r="T110" i="28"/>
  <c r="X110" i="28"/>
  <c r="I110" i="28"/>
  <c r="Q110" i="28"/>
  <c r="Y110" i="28"/>
  <c r="J110" i="28"/>
  <c r="R110" i="28"/>
  <c r="E110" i="28"/>
  <c r="U110" i="28"/>
  <c r="F110" i="28"/>
  <c r="V110" i="28"/>
  <c r="M110" i="28"/>
  <c r="N110" i="28"/>
  <c r="F72" i="21"/>
  <c r="J72" i="21"/>
  <c r="N72" i="21"/>
  <c r="R72" i="21"/>
  <c r="V72" i="21"/>
  <c r="C72" i="21"/>
  <c r="G72" i="21"/>
  <c r="K72" i="21"/>
  <c r="O72" i="21"/>
  <c r="S72" i="21"/>
  <c r="W72" i="21"/>
  <c r="D72" i="21"/>
  <c r="L72" i="21"/>
  <c r="T72" i="21"/>
  <c r="E72" i="21"/>
  <c r="M72" i="21"/>
  <c r="U72" i="21"/>
  <c r="B72" i="21"/>
  <c r="H72" i="21"/>
  <c r="X72" i="21"/>
  <c r="I72" i="21"/>
  <c r="Y72" i="21"/>
  <c r="P72" i="21"/>
  <c r="Q72" i="21"/>
  <c r="E38" i="19"/>
  <c r="I38" i="19"/>
  <c r="M38" i="19"/>
  <c r="Q38" i="19"/>
  <c r="U38" i="19"/>
  <c r="Y38" i="19"/>
  <c r="G38" i="19"/>
  <c r="K38" i="19"/>
  <c r="S38" i="19"/>
  <c r="H38" i="19"/>
  <c r="P38" i="19"/>
  <c r="X38" i="19"/>
  <c r="F38" i="19"/>
  <c r="J38" i="19"/>
  <c r="N38" i="19"/>
  <c r="R38" i="19"/>
  <c r="V38" i="19"/>
  <c r="C38" i="19"/>
  <c r="O38" i="19"/>
  <c r="W38" i="19"/>
  <c r="B38" i="19"/>
  <c r="D38" i="19"/>
  <c r="L38" i="19"/>
  <c r="T38" i="19"/>
  <c r="D146" i="25"/>
  <c r="H146" i="25"/>
  <c r="L146" i="25"/>
  <c r="P146" i="25"/>
  <c r="T146" i="25"/>
  <c r="X146" i="25"/>
  <c r="E146" i="25"/>
  <c r="I146" i="25"/>
  <c r="M146" i="25"/>
  <c r="Q146" i="25"/>
  <c r="U146" i="25"/>
  <c r="Y146" i="25"/>
  <c r="J146" i="25"/>
  <c r="R146" i="25"/>
  <c r="C146" i="25"/>
  <c r="K146" i="25"/>
  <c r="S146" i="25"/>
  <c r="N146" i="25"/>
  <c r="V146" i="25"/>
  <c r="W146" i="25"/>
  <c r="O146" i="25"/>
  <c r="B146" i="25"/>
  <c r="F146" i="25"/>
  <c r="G146" i="25"/>
  <c r="F211" i="21"/>
  <c r="J211" i="21"/>
  <c r="N211" i="21"/>
  <c r="R211" i="21"/>
  <c r="V211" i="21"/>
  <c r="C211" i="21"/>
  <c r="G211" i="21"/>
  <c r="K211" i="21"/>
  <c r="O211" i="21"/>
  <c r="S211" i="21"/>
  <c r="W211" i="21"/>
  <c r="B211" i="21"/>
  <c r="D211" i="21"/>
  <c r="L211" i="21"/>
  <c r="T211" i="21"/>
  <c r="E211" i="21"/>
  <c r="M211" i="21"/>
  <c r="U211" i="21"/>
  <c r="P211" i="21"/>
  <c r="H211" i="21"/>
  <c r="Q211" i="21"/>
  <c r="X211" i="21"/>
  <c r="I211" i="21"/>
  <c r="Y211" i="21"/>
  <c r="C215" i="28"/>
  <c r="G215" i="28"/>
  <c r="K215" i="28"/>
  <c r="O215" i="28"/>
  <c r="S215" i="28"/>
  <c r="W215" i="28"/>
  <c r="D215" i="28"/>
  <c r="H215" i="28"/>
  <c r="L215" i="28"/>
  <c r="P215" i="28"/>
  <c r="T215" i="28"/>
  <c r="X215" i="28"/>
  <c r="I215" i="28"/>
  <c r="Q215" i="28"/>
  <c r="Y215" i="28"/>
  <c r="J215" i="28"/>
  <c r="R215" i="28"/>
  <c r="B215" i="28"/>
  <c r="M215" i="28"/>
  <c r="N215" i="28"/>
  <c r="E215" i="28"/>
  <c r="F215" i="28"/>
  <c r="U215" i="28"/>
  <c r="V215" i="28"/>
  <c r="E107" i="21"/>
  <c r="I107" i="21"/>
  <c r="M107" i="21"/>
  <c r="Q107" i="21"/>
  <c r="U107" i="21"/>
  <c r="Y107" i="21"/>
  <c r="B107" i="21"/>
  <c r="F107" i="21"/>
  <c r="J107" i="21"/>
  <c r="N107" i="21"/>
  <c r="R107" i="21"/>
  <c r="V107" i="21"/>
  <c r="G107" i="21"/>
  <c r="O107" i="21"/>
  <c r="W107" i="21"/>
  <c r="H107" i="21"/>
  <c r="P107" i="21"/>
  <c r="X107" i="21"/>
  <c r="C107" i="21"/>
  <c r="S107" i="21"/>
  <c r="K107" i="21"/>
  <c r="L107" i="21"/>
  <c r="D107" i="21"/>
  <c r="T107" i="21"/>
  <c r="E73" i="25"/>
  <c r="I73" i="25"/>
  <c r="M73" i="25"/>
  <c r="Q73" i="25"/>
  <c r="U73" i="25"/>
  <c r="Y73" i="25"/>
  <c r="B73" i="25"/>
  <c r="F73" i="25"/>
  <c r="J73" i="25"/>
  <c r="N73" i="25"/>
  <c r="R73" i="25"/>
  <c r="V73" i="25"/>
  <c r="C73" i="25"/>
  <c r="K73" i="25"/>
  <c r="S73" i="25"/>
  <c r="G73" i="25"/>
  <c r="W73" i="25"/>
  <c r="H73" i="25"/>
  <c r="X73" i="25"/>
  <c r="D73" i="25"/>
  <c r="L73" i="25"/>
  <c r="T73" i="25"/>
  <c r="O73" i="25"/>
  <c r="P73" i="25"/>
  <c r="C180" i="28"/>
  <c r="G180" i="28"/>
  <c r="K180" i="28"/>
  <c r="O180" i="28"/>
  <c r="S180" i="28"/>
  <c r="W180" i="28"/>
  <c r="B180" i="28"/>
  <c r="D180" i="28"/>
  <c r="H180" i="28"/>
  <c r="L180" i="28"/>
  <c r="P180" i="28"/>
  <c r="T180" i="28"/>
  <c r="X180" i="28"/>
  <c r="I180" i="28"/>
  <c r="Q180" i="28"/>
  <c r="Y180" i="28"/>
  <c r="J180" i="28"/>
  <c r="R180" i="28"/>
  <c r="M180" i="28"/>
  <c r="N180" i="28"/>
  <c r="E180" i="28"/>
  <c r="F180" i="28"/>
  <c r="U180" i="28"/>
  <c r="V180" i="28"/>
  <c r="F280" i="21"/>
  <c r="J280" i="21"/>
  <c r="N280" i="21"/>
  <c r="R280" i="21"/>
  <c r="V280" i="21"/>
  <c r="D280" i="21"/>
  <c r="I280" i="21"/>
  <c r="O280" i="21"/>
  <c r="T280" i="21"/>
  <c r="Y280" i="21"/>
  <c r="G280" i="21"/>
  <c r="L280" i="21"/>
  <c r="Q280" i="21"/>
  <c r="W280" i="21"/>
  <c r="H280" i="21"/>
  <c r="S280" i="21"/>
  <c r="C280" i="21"/>
  <c r="M280" i="21"/>
  <c r="X280" i="21"/>
  <c r="B280" i="21"/>
  <c r="E280" i="21"/>
  <c r="P280" i="21"/>
  <c r="K280" i="21"/>
  <c r="U280" i="21"/>
  <c r="F386" i="28"/>
  <c r="J386" i="28"/>
  <c r="N386" i="28"/>
  <c r="R386" i="28"/>
  <c r="V386" i="28"/>
  <c r="D386" i="28"/>
  <c r="I386" i="28"/>
  <c r="O386" i="28"/>
  <c r="T386" i="28"/>
  <c r="Y386" i="28"/>
  <c r="B386" i="28"/>
  <c r="G386" i="28"/>
  <c r="L386" i="28"/>
  <c r="Q386" i="28"/>
  <c r="W386" i="28"/>
  <c r="C386" i="28"/>
  <c r="M386" i="28"/>
  <c r="X386" i="28"/>
  <c r="E386" i="28"/>
  <c r="P386" i="28"/>
  <c r="H386" i="28"/>
  <c r="S386" i="28"/>
  <c r="K386" i="28"/>
  <c r="U386" i="28"/>
  <c r="C352" i="28"/>
  <c r="G352" i="28"/>
  <c r="K352" i="28"/>
  <c r="O352" i="28"/>
  <c r="S352" i="28"/>
  <c r="W352" i="28"/>
  <c r="E352" i="28"/>
  <c r="J352" i="28"/>
  <c r="P352" i="28"/>
  <c r="U352" i="28"/>
  <c r="H352" i="28"/>
  <c r="M352" i="28"/>
  <c r="R352" i="28"/>
  <c r="X352" i="28"/>
  <c r="D352" i="28"/>
  <c r="N352" i="28"/>
  <c r="Y352" i="28"/>
  <c r="F352" i="28"/>
  <c r="Q352" i="28"/>
  <c r="I352" i="28"/>
  <c r="T352" i="28"/>
  <c r="B352" i="28"/>
  <c r="L352" i="28"/>
  <c r="V352" i="28"/>
  <c r="E350" i="21"/>
  <c r="I350" i="21"/>
  <c r="M350" i="21"/>
  <c r="Q350" i="21"/>
  <c r="U350" i="21"/>
  <c r="Y350" i="21"/>
  <c r="C350" i="21"/>
  <c r="G350" i="21"/>
  <c r="K350" i="21"/>
  <c r="O350" i="21"/>
  <c r="S350" i="21"/>
  <c r="W350" i="21"/>
  <c r="B350" i="21"/>
  <c r="D350" i="21"/>
  <c r="L350" i="21"/>
  <c r="T350" i="21"/>
  <c r="H350" i="21"/>
  <c r="P350" i="21"/>
  <c r="X350" i="21"/>
  <c r="J350" i="21"/>
  <c r="R350" i="21"/>
  <c r="F350" i="21"/>
  <c r="V350" i="21"/>
  <c r="N350" i="21"/>
  <c r="E420" i="28"/>
  <c r="I420" i="28"/>
  <c r="M420" i="28"/>
  <c r="Q420" i="28"/>
  <c r="U420" i="28"/>
  <c r="Y420" i="28"/>
  <c r="B420" i="28"/>
  <c r="C420" i="28"/>
  <c r="H420" i="28"/>
  <c r="N420" i="28"/>
  <c r="S420" i="28"/>
  <c r="X420" i="28"/>
  <c r="F420" i="28"/>
  <c r="K420" i="28"/>
  <c r="P420" i="28"/>
  <c r="V420" i="28"/>
  <c r="L420" i="28"/>
  <c r="W420" i="28"/>
  <c r="D420" i="28"/>
  <c r="O420" i="28"/>
  <c r="G420" i="28"/>
  <c r="R420" i="28"/>
  <c r="J420" i="28"/>
  <c r="T420" i="28"/>
  <c r="D317" i="28"/>
  <c r="H317" i="28"/>
  <c r="L317" i="28"/>
  <c r="P317" i="28"/>
  <c r="T317" i="28"/>
  <c r="X317" i="28"/>
  <c r="F317" i="28"/>
  <c r="K317" i="28"/>
  <c r="Q317" i="28"/>
  <c r="V317" i="28"/>
  <c r="C317" i="28"/>
  <c r="I317" i="28"/>
  <c r="N317" i="28"/>
  <c r="S317" i="28"/>
  <c r="Y317" i="28"/>
  <c r="B317" i="28"/>
  <c r="E317" i="28"/>
  <c r="O317" i="28"/>
  <c r="G317" i="28"/>
  <c r="R317" i="28"/>
  <c r="J317" i="28"/>
  <c r="U317" i="28"/>
  <c r="M317" i="28"/>
  <c r="W317" i="28"/>
  <c r="D384" i="21"/>
  <c r="H384" i="21"/>
  <c r="L384" i="21"/>
  <c r="P384" i="21"/>
  <c r="T384" i="21"/>
  <c r="X384" i="21"/>
  <c r="F384" i="21"/>
  <c r="J384" i="21"/>
  <c r="N384" i="21"/>
  <c r="R384" i="21"/>
  <c r="V384" i="21"/>
  <c r="C384" i="21"/>
  <c r="K384" i="21"/>
  <c r="S384" i="21"/>
  <c r="G384" i="21"/>
  <c r="O384" i="21"/>
  <c r="W384" i="21"/>
  <c r="Q384" i="21"/>
  <c r="I384" i="21"/>
  <c r="Y384" i="21"/>
  <c r="B384" i="21"/>
  <c r="M384" i="21"/>
  <c r="U384" i="21"/>
  <c r="E384" i="21"/>
  <c r="C246" i="21"/>
  <c r="G246" i="21"/>
  <c r="K246" i="21"/>
  <c r="O246" i="21"/>
  <c r="S246" i="21"/>
  <c r="W246" i="21"/>
  <c r="B246" i="21"/>
  <c r="E246" i="21"/>
  <c r="I246" i="21"/>
  <c r="M246" i="21"/>
  <c r="Q246" i="21"/>
  <c r="U246" i="21"/>
  <c r="Y246" i="21"/>
  <c r="F246" i="21"/>
  <c r="N246" i="21"/>
  <c r="V246" i="21"/>
  <c r="J246" i="21"/>
  <c r="R246" i="21"/>
  <c r="L246" i="21"/>
  <c r="T246" i="21"/>
  <c r="H246" i="21"/>
  <c r="D246" i="21"/>
  <c r="P246" i="21"/>
  <c r="X246" i="21"/>
  <c r="F454" i="28"/>
  <c r="J454" i="28"/>
  <c r="N454" i="28"/>
  <c r="R454" i="28"/>
  <c r="V454" i="28"/>
  <c r="D454" i="28"/>
  <c r="H454" i="28"/>
  <c r="L454" i="28"/>
  <c r="P454" i="28"/>
  <c r="T454" i="28"/>
  <c r="X454" i="28"/>
  <c r="E454" i="28"/>
  <c r="M454" i="28"/>
  <c r="U454" i="28"/>
  <c r="B454" i="28"/>
  <c r="K454" i="28"/>
  <c r="W454" i="28"/>
  <c r="G454" i="28"/>
  <c r="Q454" i="28"/>
  <c r="I454" i="28"/>
  <c r="O454" i="28"/>
  <c r="S454" i="28"/>
  <c r="C454" i="28"/>
  <c r="Y454" i="28"/>
  <c r="E283" i="28"/>
  <c r="I283" i="28"/>
  <c r="M283" i="28"/>
  <c r="Q283" i="28"/>
  <c r="U283" i="28"/>
  <c r="Y283" i="28"/>
  <c r="B283" i="28"/>
  <c r="G283" i="28"/>
  <c r="L283" i="28"/>
  <c r="R283" i="28"/>
  <c r="W283" i="28"/>
  <c r="D283" i="28"/>
  <c r="J283" i="28"/>
  <c r="O283" i="28"/>
  <c r="T283" i="28"/>
  <c r="F283" i="28"/>
  <c r="P283" i="28"/>
  <c r="H283" i="28"/>
  <c r="K283" i="28"/>
  <c r="V283" i="28"/>
  <c r="C283" i="28"/>
  <c r="N283" i="28"/>
  <c r="X283" i="28"/>
  <c r="S283" i="28"/>
  <c r="C315" i="21"/>
  <c r="G315" i="21"/>
  <c r="K315" i="21"/>
  <c r="O315" i="21"/>
  <c r="S315" i="21"/>
  <c r="W315" i="21"/>
  <c r="B315" i="21"/>
  <c r="E315" i="21"/>
  <c r="I315" i="21"/>
  <c r="M315" i="21"/>
  <c r="Q315" i="21"/>
  <c r="U315" i="21"/>
  <c r="Y315" i="21"/>
  <c r="F315" i="21"/>
  <c r="N315" i="21"/>
  <c r="V315" i="21"/>
  <c r="J315" i="21"/>
  <c r="R315" i="21"/>
  <c r="D315" i="21"/>
  <c r="T315" i="21"/>
  <c r="L315" i="21"/>
  <c r="P315" i="21"/>
  <c r="H315" i="21"/>
  <c r="X315" i="21"/>
  <c r="D418" i="21"/>
  <c r="H418" i="21"/>
  <c r="L418" i="21"/>
  <c r="P418" i="21"/>
  <c r="T418" i="21"/>
  <c r="X418" i="21"/>
  <c r="F418" i="21"/>
  <c r="J418" i="21"/>
  <c r="N418" i="21"/>
  <c r="R418" i="21"/>
  <c r="V418" i="21"/>
  <c r="C418" i="21"/>
  <c r="K418" i="21"/>
  <c r="S418" i="21"/>
  <c r="G418" i="21"/>
  <c r="O418" i="21"/>
  <c r="W418" i="21"/>
  <c r="I418" i="21"/>
  <c r="Y418" i="21"/>
  <c r="Q418" i="21"/>
  <c r="B418" i="21"/>
  <c r="U418" i="21"/>
  <c r="E418" i="21"/>
  <c r="M418"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F74" i="25" l="1"/>
  <c r="J74" i="25"/>
  <c r="N74" i="25"/>
  <c r="R74" i="25"/>
  <c r="V74" i="25"/>
  <c r="C74" i="25"/>
  <c r="G74" i="25"/>
  <c r="K74" i="25"/>
  <c r="O74" i="25"/>
  <c r="S74" i="25"/>
  <c r="W74" i="25"/>
  <c r="B74" i="25"/>
  <c r="D74" i="25"/>
  <c r="L74" i="25"/>
  <c r="T74" i="25"/>
  <c r="P74" i="25"/>
  <c r="Q74" i="25"/>
  <c r="E74" i="25"/>
  <c r="M74" i="25"/>
  <c r="U74" i="25"/>
  <c r="H74" i="25"/>
  <c r="X74" i="25"/>
  <c r="I74" i="25"/>
  <c r="Y74" i="25"/>
  <c r="D146" i="28"/>
  <c r="H146" i="28"/>
  <c r="L146" i="28"/>
  <c r="P146" i="28"/>
  <c r="T146" i="28"/>
  <c r="X146" i="28"/>
  <c r="E146" i="28"/>
  <c r="I146" i="28"/>
  <c r="M146" i="28"/>
  <c r="Q146" i="28"/>
  <c r="U146" i="28"/>
  <c r="Y146" i="28"/>
  <c r="F146" i="28"/>
  <c r="N146" i="28"/>
  <c r="V146" i="28"/>
  <c r="G146" i="28"/>
  <c r="O146" i="28"/>
  <c r="W146" i="28"/>
  <c r="B146" i="28"/>
  <c r="J146" i="28"/>
  <c r="K146" i="28"/>
  <c r="R146" i="28"/>
  <c r="S146" i="28"/>
  <c r="C146" i="28"/>
  <c r="F75" i="19"/>
  <c r="J75" i="19"/>
  <c r="N75" i="19"/>
  <c r="R75" i="19"/>
  <c r="V75" i="19"/>
  <c r="H75" i="19"/>
  <c r="P75" i="19"/>
  <c r="X75" i="19"/>
  <c r="I75" i="19"/>
  <c r="Q75" i="19"/>
  <c r="Y75" i="19"/>
  <c r="B75" i="19"/>
  <c r="C75" i="19"/>
  <c r="G75" i="19"/>
  <c r="K75" i="19"/>
  <c r="O75" i="19"/>
  <c r="S75" i="19"/>
  <c r="W75" i="19"/>
  <c r="D75" i="19"/>
  <c r="L75" i="19"/>
  <c r="T75" i="19"/>
  <c r="E75" i="19"/>
  <c r="M75" i="19"/>
  <c r="U75" i="19"/>
  <c r="F40" i="21"/>
  <c r="J40" i="21"/>
  <c r="N40" i="21"/>
  <c r="R40" i="21"/>
  <c r="V40" i="21"/>
  <c r="C40" i="21"/>
  <c r="G40" i="21"/>
  <c r="K40" i="21"/>
  <c r="O40" i="21"/>
  <c r="S40" i="21"/>
  <c r="W40" i="21"/>
  <c r="B40" i="21"/>
  <c r="H40" i="21"/>
  <c r="P40" i="21"/>
  <c r="X40" i="21"/>
  <c r="I40" i="21"/>
  <c r="Q40" i="21"/>
  <c r="Y40" i="21"/>
  <c r="D40" i="21"/>
  <c r="T40" i="21"/>
  <c r="E40" i="21"/>
  <c r="U40" i="21"/>
  <c r="L40" i="21"/>
  <c r="M40" i="21"/>
  <c r="D181" i="28"/>
  <c r="H181" i="28"/>
  <c r="L181" i="28"/>
  <c r="P181" i="28"/>
  <c r="T181" i="28"/>
  <c r="X181" i="28"/>
  <c r="E181" i="28"/>
  <c r="I181" i="28"/>
  <c r="M181" i="28"/>
  <c r="Q181" i="28"/>
  <c r="U181" i="28"/>
  <c r="Y181" i="28"/>
  <c r="B181" i="28"/>
  <c r="J181" i="28"/>
  <c r="R181" i="28"/>
  <c r="C181" i="28"/>
  <c r="K181" i="28"/>
  <c r="S181" i="28"/>
  <c r="F181" i="28"/>
  <c r="V181" i="28"/>
  <c r="G181" i="28"/>
  <c r="W181" i="28"/>
  <c r="N181" i="28"/>
  <c r="O181" i="28"/>
  <c r="F108" i="21"/>
  <c r="J108" i="21"/>
  <c r="N108" i="21"/>
  <c r="R108" i="21"/>
  <c r="V108" i="21"/>
  <c r="C108" i="21"/>
  <c r="G108" i="21"/>
  <c r="K108" i="21"/>
  <c r="O108" i="21"/>
  <c r="S108" i="21"/>
  <c r="W108" i="21"/>
  <c r="B108" i="21"/>
  <c r="H108" i="21"/>
  <c r="P108" i="21"/>
  <c r="X108" i="21"/>
  <c r="I108" i="21"/>
  <c r="Q108" i="21"/>
  <c r="Y108" i="21"/>
  <c r="L108" i="21"/>
  <c r="T108" i="21"/>
  <c r="U108" i="21"/>
  <c r="M108" i="21"/>
  <c r="D108" i="21"/>
  <c r="E108" i="21"/>
  <c r="D216" i="28"/>
  <c r="H216" i="28"/>
  <c r="L216" i="28"/>
  <c r="P216" i="28"/>
  <c r="T216" i="28"/>
  <c r="X216" i="28"/>
  <c r="E216" i="28"/>
  <c r="I216" i="28"/>
  <c r="M216" i="28"/>
  <c r="Q216" i="28"/>
  <c r="U216" i="28"/>
  <c r="Y216" i="28"/>
  <c r="J216" i="28"/>
  <c r="R216" i="28"/>
  <c r="C216" i="28"/>
  <c r="K216" i="28"/>
  <c r="S216" i="28"/>
  <c r="F216" i="28"/>
  <c r="V216" i="28"/>
  <c r="B216" i="28"/>
  <c r="G216" i="28"/>
  <c r="W216" i="28"/>
  <c r="N216" i="28"/>
  <c r="O216" i="28"/>
  <c r="E145" i="19"/>
  <c r="I145" i="19"/>
  <c r="M145" i="19"/>
  <c r="Q145" i="19"/>
  <c r="U145" i="19"/>
  <c r="Y145" i="19"/>
  <c r="B145" i="19"/>
  <c r="F145" i="19"/>
  <c r="J145" i="19"/>
  <c r="N145" i="19"/>
  <c r="R145" i="19"/>
  <c r="V145" i="19"/>
  <c r="C145" i="19"/>
  <c r="K145" i="19"/>
  <c r="S145" i="19"/>
  <c r="G145" i="19"/>
  <c r="W145" i="19"/>
  <c r="P145" i="19"/>
  <c r="D145" i="19"/>
  <c r="L145" i="19"/>
  <c r="T145" i="19"/>
  <c r="O145" i="19"/>
  <c r="H145" i="19"/>
  <c r="X145" i="19"/>
  <c r="D178" i="21"/>
  <c r="H178" i="21"/>
  <c r="L178" i="21"/>
  <c r="P178" i="21"/>
  <c r="T178" i="21"/>
  <c r="X178" i="21"/>
  <c r="E178" i="21"/>
  <c r="I178" i="21"/>
  <c r="M178" i="21"/>
  <c r="Q178" i="21"/>
  <c r="U178" i="21"/>
  <c r="Y178" i="21"/>
  <c r="F178" i="21"/>
  <c r="N178" i="21"/>
  <c r="V178" i="21"/>
  <c r="G178" i="21"/>
  <c r="O178" i="21"/>
  <c r="W178" i="21"/>
  <c r="B178" i="21"/>
  <c r="J178" i="21"/>
  <c r="C178" i="21"/>
  <c r="K178" i="21"/>
  <c r="R178" i="21"/>
  <c r="S178" i="21"/>
  <c r="E250" i="28"/>
  <c r="I250" i="28"/>
  <c r="M250" i="28"/>
  <c r="Q250" i="28"/>
  <c r="U250" i="28"/>
  <c r="Y250" i="28"/>
  <c r="C250" i="28"/>
  <c r="H250" i="28"/>
  <c r="N250" i="28"/>
  <c r="S250" i="28"/>
  <c r="X250" i="28"/>
  <c r="D250" i="28"/>
  <c r="J250" i="28"/>
  <c r="O250" i="28"/>
  <c r="T250" i="28"/>
  <c r="F250" i="28"/>
  <c r="P250" i="28"/>
  <c r="G250" i="28"/>
  <c r="R250" i="28"/>
  <c r="V250" i="28"/>
  <c r="W250" i="28"/>
  <c r="B250" i="28"/>
  <c r="K250" i="28"/>
  <c r="L250" i="28"/>
  <c r="D111" i="28"/>
  <c r="H111" i="28"/>
  <c r="L111" i="28"/>
  <c r="P111" i="28"/>
  <c r="T111" i="28"/>
  <c r="X111" i="28"/>
  <c r="E111" i="28"/>
  <c r="I111" i="28"/>
  <c r="M111" i="28"/>
  <c r="Q111" i="28"/>
  <c r="U111" i="28"/>
  <c r="Y111" i="28"/>
  <c r="B111" i="28"/>
  <c r="J111" i="28"/>
  <c r="R111" i="28"/>
  <c r="C111" i="28"/>
  <c r="K111" i="28"/>
  <c r="S111" i="28"/>
  <c r="N111" i="28"/>
  <c r="O111" i="28"/>
  <c r="V111" i="28"/>
  <c r="W111" i="28"/>
  <c r="G111" i="28"/>
  <c r="F111" i="28"/>
  <c r="E143" i="21"/>
  <c r="I143" i="21"/>
  <c r="M143" i="21"/>
  <c r="Q143" i="21"/>
  <c r="U143" i="21"/>
  <c r="Y143" i="21"/>
  <c r="B143" i="21"/>
  <c r="F143" i="21"/>
  <c r="J143" i="21"/>
  <c r="N143" i="21"/>
  <c r="R143" i="21"/>
  <c r="V143" i="21"/>
  <c r="G143" i="21"/>
  <c r="O143" i="21"/>
  <c r="W143" i="21"/>
  <c r="H143" i="21"/>
  <c r="P143" i="21"/>
  <c r="X143" i="21"/>
  <c r="K143" i="21"/>
  <c r="S143" i="21"/>
  <c r="T143" i="21"/>
  <c r="L143" i="21"/>
  <c r="C143" i="21"/>
  <c r="D143" i="21"/>
  <c r="F39" i="19"/>
  <c r="J39" i="19"/>
  <c r="N39" i="19"/>
  <c r="R39" i="19"/>
  <c r="V39" i="19"/>
  <c r="D39" i="19"/>
  <c r="L39" i="19"/>
  <c r="T39" i="19"/>
  <c r="I39" i="19"/>
  <c r="Q39" i="19"/>
  <c r="Y39" i="19"/>
  <c r="C39" i="19"/>
  <c r="G39" i="19"/>
  <c r="K39" i="19"/>
  <c r="O39" i="19"/>
  <c r="S39" i="19"/>
  <c r="W39" i="19"/>
  <c r="H39" i="19"/>
  <c r="P39" i="19"/>
  <c r="X39" i="19"/>
  <c r="E39" i="19"/>
  <c r="M39" i="19"/>
  <c r="U39" i="19"/>
  <c r="B39" i="19"/>
  <c r="F111" i="19"/>
  <c r="J111" i="19"/>
  <c r="N111" i="19"/>
  <c r="R111" i="19"/>
  <c r="V111" i="19"/>
  <c r="D111" i="19"/>
  <c r="L111" i="19"/>
  <c r="T111" i="19"/>
  <c r="I111" i="19"/>
  <c r="Q111" i="19"/>
  <c r="Y111" i="19"/>
  <c r="C111" i="19"/>
  <c r="G111" i="19"/>
  <c r="K111" i="19"/>
  <c r="O111" i="19"/>
  <c r="S111" i="19"/>
  <c r="W111" i="19"/>
  <c r="H111" i="19"/>
  <c r="P111" i="19"/>
  <c r="X111" i="19"/>
  <c r="E111" i="19"/>
  <c r="M111" i="19"/>
  <c r="U111" i="19"/>
  <c r="B111" i="19"/>
  <c r="D73" i="21"/>
  <c r="H73" i="21"/>
  <c r="L73" i="21"/>
  <c r="P73" i="21"/>
  <c r="T73" i="21"/>
  <c r="X73" i="21"/>
  <c r="C73" i="21"/>
  <c r="I73" i="21"/>
  <c r="N73" i="21"/>
  <c r="S73" i="21"/>
  <c r="Y73" i="21"/>
  <c r="E73" i="21"/>
  <c r="J73" i="21"/>
  <c r="O73" i="21"/>
  <c r="U73" i="21"/>
  <c r="K73" i="21"/>
  <c r="V73" i="21"/>
  <c r="M73" i="21"/>
  <c r="W73" i="21"/>
  <c r="F73" i="21"/>
  <c r="B73" i="21"/>
  <c r="R73" i="21"/>
  <c r="G73" i="21"/>
  <c r="Q73" i="21"/>
  <c r="E147" i="25"/>
  <c r="I147" i="25"/>
  <c r="M147" i="25"/>
  <c r="Q147" i="25"/>
  <c r="U147" i="25"/>
  <c r="Y147" i="25"/>
  <c r="B147" i="25"/>
  <c r="F147" i="25"/>
  <c r="J147" i="25"/>
  <c r="N147" i="25"/>
  <c r="R147" i="25"/>
  <c r="V147" i="25"/>
  <c r="C147" i="25"/>
  <c r="K147" i="25"/>
  <c r="S147" i="25"/>
  <c r="D147" i="25"/>
  <c r="L147" i="25"/>
  <c r="T147" i="25"/>
  <c r="G147" i="25"/>
  <c r="W147" i="25"/>
  <c r="H147" i="25"/>
  <c r="X147" i="25"/>
  <c r="O147" i="25"/>
  <c r="P147" i="25"/>
  <c r="F110" i="25"/>
  <c r="J110" i="25"/>
  <c r="N110" i="25"/>
  <c r="R110" i="25"/>
  <c r="V110" i="25"/>
  <c r="C110" i="25"/>
  <c r="G110" i="25"/>
  <c r="K110" i="25"/>
  <c r="O110" i="25"/>
  <c r="S110" i="25"/>
  <c r="W110" i="25"/>
  <c r="B110" i="25"/>
  <c r="D110" i="25"/>
  <c r="L110" i="25"/>
  <c r="T110" i="25"/>
  <c r="H110" i="25"/>
  <c r="X110" i="25"/>
  <c r="Q110" i="25"/>
  <c r="E110" i="25"/>
  <c r="M110" i="25"/>
  <c r="U110" i="25"/>
  <c r="P110" i="25"/>
  <c r="I110" i="25"/>
  <c r="Y110" i="25"/>
  <c r="C212" i="21"/>
  <c r="G212" i="21"/>
  <c r="K212" i="21"/>
  <c r="O212" i="21"/>
  <c r="S212" i="21"/>
  <c r="W212" i="21"/>
  <c r="D212" i="21"/>
  <c r="H212" i="21"/>
  <c r="L212" i="21"/>
  <c r="P212" i="21"/>
  <c r="T212" i="21"/>
  <c r="X212" i="21"/>
  <c r="E212" i="21"/>
  <c r="M212" i="21"/>
  <c r="U212" i="21"/>
  <c r="B212" i="21"/>
  <c r="F212" i="21"/>
  <c r="N212" i="21"/>
  <c r="V212" i="21"/>
  <c r="I212" i="21"/>
  <c r="Y212" i="21"/>
  <c r="Q212" i="21"/>
  <c r="R212" i="21"/>
  <c r="J212" i="21"/>
  <c r="F38" i="25"/>
  <c r="J38" i="25"/>
  <c r="N38" i="25"/>
  <c r="R38" i="25"/>
  <c r="V38" i="25"/>
  <c r="C38" i="25"/>
  <c r="G38" i="25"/>
  <c r="K38" i="25"/>
  <c r="O38" i="25"/>
  <c r="S38" i="25"/>
  <c r="W38" i="25"/>
  <c r="B38" i="25"/>
  <c r="D38" i="25"/>
  <c r="L38" i="25"/>
  <c r="T38" i="25"/>
  <c r="H38" i="25"/>
  <c r="P38" i="25"/>
  <c r="X38" i="25"/>
  <c r="I38" i="25"/>
  <c r="Y38" i="25"/>
  <c r="E38" i="25"/>
  <c r="M38" i="25"/>
  <c r="U38" i="25"/>
  <c r="Q38" i="25"/>
  <c r="E76" i="28"/>
  <c r="I76" i="28"/>
  <c r="M76" i="28"/>
  <c r="Q76" i="28"/>
  <c r="U76" i="28"/>
  <c r="Y76" i="28"/>
  <c r="F76" i="28"/>
  <c r="J76" i="28"/>
  <c r="N76" i="28"/>
  <c r="R76" i="28"/>
  <c r="V76" i="28"/>
  <c r="C76" i="28"/>
  <c r="K76" i="28"/>
  <c r="S76" i="28"/>
  <c r="B76" i="28"/>
  <c r="D76" i="28"/>
  <c r="L76" i="28"/>
  <c r="T76" i="28"/>
  <c r="O76" i="28"/>
  <c r="P76" i="28"/>
  <c r="W76" i="28"/>
  <c r="X76" i="28"/>
  <c r="G76" i="28"/>
  <c r="H76" i="28"/>
  <c r="C281" i="21"/>
  <c r="G281" i="21"/>
  <c r="K281" i="21"/>
  <c r="O281" i="21"/>
  <c r="S281" i="21"/>
  <c r="W281" i="21"/>
  <c r="B281" i="21"/>
  <c r="E281" i="21"/>
  <c r="I281" i="21"/>
  <c r="M281" i="21"/>
  <c r="Q281" i="21"/>
  <c r="U281" i="21"/>
  <c r="Y281" i="21"/>
  <c r="F281" i="21"/>
  <c r="N281" i="21"/>
  <c r="V281" i="21"/>
  <c r="J281" i="21"/>
  <c r="R281" i="21"/>
  <c r="D281" i="21"/>
  <c r="T281" i="21"/>
  <c r="P281" i="21"/>
  <c r="H281" i="21"/>
  <c r="L281" i="21"/>
  <c r="X281" i="21"/>
  <c r="D247" i="21"/>
  <c r="H247" i="21"/>
  <c r="L247" i="21"/>
  <c r="P247" i="21"/>
  <c r="T247" i="21"/>
  <c r="X247" i="21"/>
  <c r="F247" i="21"/>
  <c r="J247" i="21"/>
  <c r="N247" i="21"/>
  <c r="R247" i="21"/>
  <c r="V247" i="21"/>
  <c r="G247" i="21"/>
  <c r="O247" i="21"/>
  <c r="W247" i="21"/>
  <c r="C247" i="21"/>
  <c r="K247" i="21"/>
  <c r="S247" i="21"/>
  <c r="E247" i="21"/>
  <c r="U247" i="21"/>
  <c r="Q247" i="21"/>
  <c r="B247" i="21"/>
  <c r="I247" i="21"/>
  <c r="M247" i="21"/>
  <c r="Y247" i="21"/>
  <c r="D353" i="28"/>
  <c r="H353" i="28"/>
  <c r="L353" i="28"/>
  <c r="P353" i="28"/>
  <c r="T353" i="28"/>
  <c r="X353" i="28"/>
  <c r="C353" i="28"/>
  <c r="I353" i="28"/>
  <c r="N353" i="28"/>
  <c r="S353" i="28"/>
  <c r="Y353" i="28"/>
  <c r="B353" i="28"/>
  <c r="F353" i="28"/>
  <c r="K353" i="28"/>
  <c r="Q353" i="28"/>
  <c r="V353" i="28"/>
  <c r="M353" i="28"/>
  <c r="W353" i="28"/>
  <c r="E353" i="28"/>
  <c r="O353" i="28"/>
  <c r="G353" i="28"/>
  <c r="R353" i="28"/>
  <c r="J353" i="28"/>
  <c r="U353" i="28"/>
  <c r="E318" i="28"/>
  <c r="I318" i="28"/>
  <c r="M318" i="28"/>
  <c r="Q318" i="28"/>
  <c r="U318" i="28"/>
  <c r="Y318" i="28"/>
  <c r="B318" i="28"/>
  <c r="D318" i="28"/>
  <c r="J318" i="28"/>
  <c r="O318" i="28"/>
  <c r="T318" i="28"/>
  <c r="G318" i="28"/>
  <c r="L318" i="28"/>
  <c r="R318" i="28"/>
  <c r="W318" i="28"/>
  <c r="C318" i="28"/>
  <c r="N318" i="28"/>
  <c r="X318" i="28"/>
  <c r="F318" i="28"/>
  <c r="P318" i="28"/>
  <c r="H318" i="28"/>
  <c r="S318" i="28"/>
  <c r="K318" i="28"/>
  <c r="V318" i="28"/>
  <c r="F421" i="28"/>
  <c r="J421" i="28"/>
  <c r="N421" i="28"/>
  <c r="R421" i="28"/>
  <c r="V421" i="28"/>
  <c r="G421" i="28"/>
  <c r="L421" i="28"/>
  <c r="Q421" i="28"/>
  <c r="W421" i="28"/>
  <c r="D421" i="28"/>
  <c r="I421" i="28"/>
  <c r="O421" i="28"/>
  <c r="T421" i="28"/>
  <c r="Y421" i="28"/>
  <c r="B421" i="28"/>
  <c r="K421" i="28"/>
  <c r="U421" i="28"/>
  <c r="C421" i="28"/>
  <c r="M421" i="28"/>
  <c r="X421" i="28"/>
  <c r="E421" i="28"/>
  <c r="P421" i="28"/>
  <c r="H421" i="28"/>
  <c r="S421" i="28"/>
  <c r="D316" i="21"/>
  <c r="H316" i="21"/>
  <c r="L316" i="21"/>
  <c r="P316" i="21"/>
  <c r="T316" i="21"/>
  <c r="X316" i="21"/>
  <c r="F316" i="21"/>
  <c r="J316" i="21"/>
  <c r="N316" i="21"/>
  <c r="R316" i="21"/>
  <c r="V316" i="21"/>
  <c r="G316" i="21"/>
  <c r="O316" i="21"/>
  <c r="W316" i="21"/>
  <c r="C316" i="21"/>
  <c r="K316" i="21"/>
  <c r="S316" i="21"/>
  <c r="M316" i="21"/>
  <c r="E316" i="21"/>
  <c r="U316" i="21"/>
  <c r="Y316" i="21"/>
  <c r="I316" i="21"/>
  <c r="Q316" i="21"/>
  <c r="B316" i="21"/>
  <c r="C455" i="28"/>
  <c r="G455" i="28"/>
  <c r="K455" i="28"/>
  <c r="O455" i="28"/>
  <c r="S455" i="28"/>
  <c r="W455" i="28"/>
  <c r="E455" i="28"/>
  <c r="I455" i="28"/>
  <c r="M455" i="28"/>
  <c r="Q455" i="28"/>
  <c r="U455" i="28"/>
  <c r="Y455" i="28"/>
  <c r="B455" i="28"/>
  <c r="F455" i="28"/>
  <c r="N455" i="28"/>
  <c r="V455" i="28"/>
  <c r="J455" i="28"/>
  <c r="T455" i="28"/>
  <c r="D455" i="28"/>
  <c r="P455" i="28"/>
  <c r="H455" i="28"/>
  <c r="L455" i="28"/>
  <c r="R455" i="28"/>
  <c r="X455" i="28"/>
  <c r="C387" i="28"/>
  <c r="G387" i="28"/>
  <c r="K387" i="28"/>
  <c r="O387" i="28"/>
  <c r="S387" i="28"/>
  <c r="W387" i="28"/>
  <c r="H387" i="28"/>
  <c r="M387" i="28"/>
  <c r="R387" i="28"/>
  <c r="X387" i="28"/>
  <c r="E387" i="28"/>
  <c r="J387" i="28"/>
  <c r="P387" i="28"/>
  <c r="U387" i="28"/>
  <c r="L387" i="28"/>
  <c r="V387" i="28"/>
  <c r="D387" i="28"/>
  <c r="N387" i="28"/>
  <c r="Y387" i="28"/>
  <c r="F387" i="28"/>
  <c r="Q387" i="28"/>
  <c r="I387" i="28"/>
  <c r="T387" i="28"/>
  <c r="B387" i="28"/>
  <c r="F284" i="28"/>
  <c r="J284" i="28"/>
  <c r="N284" i="28"/>
  <c r="R284" i="28"/>
  <c r="V284" i="28"/>
  <c r="E284" i="28"/>
  <c r="K284" i="28"/>
  <c r="P284" i="28"/>
  <c r="U284" i="28"/>
  <c r="C284" i="28"/>
  <c r="H284" i="28"/>
  <c r="M284" i="28"/>
  <c r="S284" i="28"/>
  <c r="X284" i="28"/>
  <c r="D284" i="28"/>
  <c r="O284" i="28"/>
  <c r="Y284" i="28"/>
  <c r="G284" i="28"/>
  <c r="I284" i="28"/>
  <c r="T284" i="28"/>
  <c r="L284" i="28"/>
  <c r="W284" i="28"/>
  <c r="Q284" i="28"/>
  <c r="B284" i="28"/>
  <c r="F351" i="21"/>
  <c r="J351" i="21"/>
  <c r="N351" i="21"/>
  <c r="R351" i="21"/>
  <c r="V351" i="21"/>
  <c r="D351" i="21"/>
  <c r="H351" i="21"/>
  <c r="L351" i="21"/>
  <c r="P351" i="21"/>
  <c r="T351" i="21"/>
  <c r="X351" i="21"/>
  <c r="E351" i="21"/>
  <c r="M351" i="21"/>
  <c r="U351" i="21"/>
  <c r="I351" i="21"/>
  <c r="Q351" i="21"/>
  <c r="Y351" i="21"/>
  <c r="C351" i="21"/>
  <c r="S351" i="21"/>
  <c r="K351" i="21"/>
  <c r="O351" i="21"/>
  <c r="G351" i="21"/>
  <c r="B351" i="21"/>
  <c r="W351" i="21"/>
  <c r="E419" i="21"/>
  <c r="I419" i="21"/>
  <c r="M419" i="21"/>
  <c r="Q419" i="21"/>
  <c r="U419" i="21"/>
  <c r="Y419" i="21"/>
  <c r="C419" i="21"/>
  <c r="G419" i="21"/>
  <c r="K419" i="21"/>
  <c r="O419" i="21"/>
  <c r="S419" i="21"/>
  <c r="W419" i="21"/>
  <c r="D419" i="21"/>
  <c r="L419" i="21"/>
  <c r="T419" i="21"/>
  <c r="B419" i="21"/>
  <c r="H419" i="21"/>
  <c r="P419" i="21"/>
  <c r="X419" i="21"/>
  <c r="R419" i="21"/>
  <c r="J419" i="21"/>
  <c r="N419" i="21"/>
  <c r="V419" i="21"/>
  <c r="F419" i="21"/>
  <c r="E385" i="21"/>
  <c r="I385" i="21"/>
  <c r="M385" i="21"/>
  <c r="Q385" i="21"/>
  <c r="U385" i="21"/>
  <c r="Y385" i="21"/>
  <c r="C385" i="21"/>
  <c r="G385" i="21"/>
  <c r="K385" i="21"/>
  <c r="O385" i="21"/>
  <c r="S385" i="21"/>
  <c r="W385" i="21"/>
  <c r="B385" i="21"/>
  <c r="D385" i="21"/>
  <c r="L385" i="21"/>
  <c r="T385" i="21"/>
  <c r="H385" i="21"/>
  <c r="P385" i="21"/>
  <c r="X385" i="21"/>
  <c r="J385" i="21"/>
  <c r="R385" i="21"/>
  <c r="F385" i="21"/>
  <c r="V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F148" i="25" l="1"/>
  <c r="J148" i="25"/>
  <c r="N148" i="25"/>
  <c r="R148" i="25"/>
  <c r="V148" i="25"/>
  <c r="C148" i="25"/>
  <c r="G148" i="25"/>
  <c r="K148" i="25"/>
  <c r="O148" i="25"/>
  <c r="S148" i="25"/>
  <c r="W148" i="25"/>
  <c r="B148" i="25"/>
  <c r="D148" i="25"/>
  <c r="L148" i="25"/>
  <c r="T148" i="25"/>
  <c r="E148" i="25"/>
  <c r="M148" i="25"/>
  <c r="U148" i="25"/>
  <c r="P148" i="25"/>
  <c r="X148" i="25"/>
  <c r="I148" i="25"/>
  <c r="Q148" i="25"/>
  <c r="H148" i="25"/>
  <c r="Y148" i="25"/>
  <c r="C76" i="19"/>
  <c r="G76" i="19"/>
  <c r="K76" i="19"/>
  <c r="O76" i="19"/>
  <c r="S76" i="19"/>
  <c r="W76" i="19"/>
  <c r="B76" i="19"/>
  <c r="I76" i="19"/>
  <c r="Q76" i="19"/>
  <c r="Y76" i="19"/>
  <c r="J76" i="19"/>
  <c r="N76" i="19"/>
  <c r="V76" i="19"/>
  <c r="D76" i="19"/>
  <c r="H76" i="19"/>
  <c r="L76" i="19"/>
  <c r="P76" i="19"/>
  <c r="T76" i="19"/>
  <c r="X76" i="19"/>
  <c r="E76" i="19"/>
  <c r="M76" i="19"/>
  <c r="U76" i="19"/>
  <c r="F76" i="19"/>
  <c r="R76" i="19"/>
  <c r="F146" i="19"/>
  <c r="J146" i="19"/>
  <c r="N146" i="19"/>
  <c r="R146" i="19"/>
  <c r="V146" i="19"/>
  <c r="C146" i="19"/>
  <c r="G146" i="19"/>
  <c r="K146" i="19"/>
  <c r="O146" i="19"/>
  <c r="S146" i="19"/>
  <c r="W146" i="19"/>
  <c r="B146" i="19"/>
  <c r="D146" i="19"/>
  <c r="L146" i="19"/>
  <c r="T146" i="19"/>
  <c r="P146" i="19"/>
  <c r="I146" i="19"/>
  <c r="E146" i="19"/>
  <c r="M146" i="19"/>
  <c r="U146" i="19"/>
  <c r="H146" i="19"/>
  <c r="X146" i="19"/>
  <c r="Q146" i="19"/>
  <c r="Y146" i="19"/>
  <c r="C40" i="19"/>
  <c r="G40" i="19"/>
  <c r="K40" i="19"/>
  <c r="O40" i="19"/>
  <c r="S40" i="19"/>
  <c r="W40" i="19"/>
  <c r="B40" i="19"/>
  <c r="E40" i="19"/>
  <c r="M40" i="19"/>
  <c r="U40" i="19"/>
  <c r="J40" i="19"/>
  <c r="R40" i="19"/>
  <c r="D40" i="19"/>
  <c r="H40" i="19"/>
  <c r="L40" i="19"/>
  <c r="P40" i="19"/>
  <c r="T40" i="19"/>
  <c r="X40" i="19"/>
  <c r="I40" i="19"/>
  <c r="Q40" i="19"/>
  <c r="Y40" i="19"/>
  <c r="F40" i="19"/>
  <c r="N40" i="19"/>
  <c r="V40" i="19"/>
  <c r="E217" i="28"/>
  <c r="I217" i="28"/>
  <c r="M217" i="28"/>
  <c r="Q217" i="28"/>
  <c r="U217" i="28"/>
  <c r="Y217" i="28"/>
  <c r="F217" i="28"/>
  <c r="J217" i="28"/>
  <c r="N217" i="28"/>
  <c r="R217" i="28"/>
  <c r="V217" i="28"/>
  <c r="C217" i="28"/>
  <c r="K217" i="28"/>
  <c r="S217" i="28"/>
  <c r="D217" i="28"/>
  <c r="L217" i="28"/>
  <c r="T217" i="28"/>
  <c r="O217" i="28"/>
  <c r="P217" i="28"/>
  <c r="B217" i="28"/>
  <c r="W217" i="28"/>
  <c r="X217" i="28"/>
  <c r="G217" i="28"/>
  <c r="H217" i="28"/>
  <c r="C39" i="25"/>
  <c r="G39" i="25"/>
  <c r="K39" i="25"/>
  <c r="O39" i="25"/>
  <c r="S39" i="25"/>
  <c r="W39" i="25"/>
  <c r="D39" i="25"/>
  <c r="H39" i="25"/>
  <c r="L39" i="25"/>
  <c r="P39" i="25"/>
  <c r="T39" i="25"/>
  <c r="X39" i="25"/>
  <c r="E39" i="25"/>
  <c r="M39" i="25"/>
  <c r="U39" i="25"/>
  <c r="I39" i="25"/>
  <c r="Q39" i="25"/>
  <c r="Y39" i="25"/>
  <c r="B39" i="25"/>
  <c r="R39" i="25"/>
  <c r="F39" i="25"/>
  <c r="N39" i="25"/>
  <c r="V39" i="25"/>
  <c r="J39" i="25"/>
  <c r="F144" i="21"/>
  <c r="J144" i="21"/>
  <c r="N144" i="21"/>
  <c r="R144" i="21"/>
  <c r="V144" i="21"/>
  <c r="C144" i="21"/>
  <c r="G144" i="21"/>
  <c r="K144" i="21"/>
  <c r="O144" i="21"/>
  <c r="S144" i="21"/>
  <c r="W144" i="21"/>
  <c r="B144" i="21"/>
  <c r="H144" i="21"/>
  <c r="P144" i="21"/>
  <c r="X144" i="21"/>
  <c r="I144" i="21"/>
  <c r="Q144" i="21"/>
  <c r="Y144" i="21"/>
  <c r="D144" i="21"/>
  <c r="T144" i="21"/>
  <c r="E144" i="21"/>
  <c r="U144" i="21"/>
  <c r="L144" i="21"/>
  <c r="M144" i="21"/>
  <c r="E182" i="28"/>
  <c r="I182" i="28"/>
  <c r="M182" i="28"/>
  <c r="Q182" i="28"/>
  <c r="U182" i="28"/>
  <c r="Y182" i="28"/>
  <c r="F182" i="28"/>
  <c r="J182" i="28"/>
  <c r="N182" i="28"/>
  <c r="R182" i="28"/>
  <c r="V182" i="28"/>
  <c r="C182" i="28"/>
  <c r="K182" i="28"/>
  <c r="S182" i="28"/>
  <c r="D182" i="28"/>
  <c r="L182" i="28"/>
  <c r="T182" i="28"/>
  <c r="O182" i="28"/>
  <c r="B182" i="28"/>
  <c r="P182" i="28"/>
  <c r="W182" i="28"/>
  <c r="X182" i="28"/>
  <c r="H182" i="28"/>
  <c r="G182" i="28"/>
  <c r="C75" i="25"/>
  <c r="G75" i="25"/>
  <c r="K75" i="25"/>
  <c r="O75" i="25"/>
  <c r="S75" i="25"/>
  <c r="W75" i="25"/>
  <c r="D75" i="25"/>
  <c r="H75" i="25"/>
  <c r="L75" i="25"/>
  <c r="P75" i="25"/>
  <c r="T75" i="25"/>
  <c r="X75" i="25"/>
  <c r="E75" i="25"/>
  <c r="M75" i="25"/>
  <c r="U75" i="25"/>
  <c r="I75" i="25"/>
  <c r="Y75" i="25"/>
  <c r="J75" i="25"/>
  <c r="F75" i="25"/>
  <c r="N75" i="25"/>
  <c r="V75" i="25"/>
  <c r="Q75" i="25"/>
  <c r="B75" i="25"/>
  <c r="R75" i="25"/>
  <c r="C112" i="19"/>
  <c r="G112" i="19"/>
  <c r="K112" i="19"/>
  <c r="O112" i="19"/>
  <c r="S112" i="19"/>
  <c r="W112" i="19"/>
  <c r="B112" i="19"/>
  <c r="E112" i="19"/>
  <c r="M112" i="19"/>
  <c r="U112" i="19"/>
  <c r="J112" i="19"/>
  <c r="R112" i="19"/>
  <c r="D112" i="19"/>
  <c r="H112" i="19"/>
  <c r="L112" i="19"/>
  <c r="P112" i="19"/>
  <c r="T112" i="19"/>
  <c r="X112" i="19"/>
  <c r="I112" i="19"/>
  <c r="Q112" i="19"/>
  <c r="Y112" i="19"/>
  <c r="F112" i="19"/>
  <c r="N112" i="19"/>
  <c r="V112" i="19"/>
  <c r="F77" i="28"/>
  <c r="J77" i="28"/>
  <c r="N77" i="28"/>
  <c r="R77" i="28"/>
  <c r="V77" i="28"/>
  <c r="C77" i="28"/>
  <c r="G77" i="28"/>
  <c r="K77" i="28"/>
  <c r="O77" i="28"/>
  <c r="S77" i="28"/>
  <c r="W77" i="28"/>
  <c r="D77" i="28"/>
  <c r="L77" i="28"/>
  <c r="T77" i="28"/>
  <c r="E77" i="28"/>
  <c r="M77" i="28"/>
  <c r="U77" i="28"/>
  <c r="B77" i="28"/>
  <c r="H77" i="28"/>
  <c r="X77" i="28"/>
  <c r="I77" i="28"/>
  <c r="Y77" i="28"/>
  <c r="P77" i="28"/>
  <c r="Q77" i="28"/>
  <c r="E179" i="21"/>
  <c r="I179" i="21"/>
  <c r="M179" i="21"/>
  <c r="Q179" i="21"/>
  <c r="U179" i="21"/>
  <c r="Y179" i="21"/>
  <c r="B179" i="21"/>
  <c r="F179" i="21"/>
  <c r="J179" i="21"/>
  <c r="N179" i="21"/>
  <c r="R179" i="21"/>
  <c r="V179" i="21"/>
  <c r="G179" i="21"/>
  <c r="O179" i="21"/>
  <c r="W179" i="21"/>
  <c r="H179" i="21"/>
  <c r="P179" i="21"/>
  <c r="X179" i="21"/>
  <c r="C179" i="21"/>
  <c r="S179" i="21"/>
  <c r="K179" i="21"/>
  <c r="L179" i="21"/>
  <c r="D179" i="21"/>
  <c r="T179" i="21"/>
  <c r="C111" i="25"/>
  <c r="G111" i="25"/>
  <c r="K111" i="25"/>
  <c r="O111" i="25"/>
  <c r="S111" i="25"/>
  <c r="W111" i="25"/>
  <c r="D111" i="25"/>
  <c r="H111" i="25"/>
  <c r="L111" i="25"/>
  <c r="P111" i="25"/>
  <c r="T111" i="25"/>
  <c r="X111" i="25"/>
  <c r="E111" i="25"/>
  <c r="M111" i="25"/>
  <c r="U111" i="25"/>
  <c r="I111" i="25"/>
  <c r="Y111" i="25"/>
  <c r="F111" i="25"/>
  <c r="N111" i="25"/>
  <c r="V111" i="25"/>
  <c r="Q111" i="25"/>
  <c r="B111" i="25"/>
  <c r="J111" i="25"/>
  <c r="R111" i="25"/>
  <c r="C109" i="21"/>
  <c r="G109" i="21"/>
  <c r="K109" i="21"/>
  <c r="O109" i="21"/>
  <c r="S109" i="21"/>
  <c r="W109" i="21"/>
  <c r="D109" i="21"/>
  <c r="H109" i="21"/>
  <c r="L109" i="21"/>
  <c r="P109" i="21"/>
  <c r="T109" i="21"/>
  <c r="X109" i="21"/>
  <c r="I109" i="21"/>
  <c r="Q109" i="21"/>
  <c r="Y109" i="21"/>
  <c r="J109" i="21"/>
  <c r="R109" i="21"/>
  <c r="E109" i="21"/>
  <c r="U109" i="21"/>
  <c r="B109" i="21"/>
  <c r="F109" i="21"/>
  <c r="V109" i="21"/>
  <c r="M109" i="21"/>
  <c r="N109" i="21"/>
  <c r="D213" i="21"/>
  <c r="H213" i="21"/>
  <c r="L213" i="21"/>
  <c r="P213" i="21"/>
  <c r="T213" i="21"/>
  <c r="X213" i="21"/>
  <c r="E213" i="21"/>
  <c r="I213" i="21"/>
  <c r="M213" i="21"/>
  <c r="Q213" i="21"/>
  <c r="U213" i="21"/>
  <c r="Y213" i="21"/>
  <c r="F213" i="21"/>
  <c r="N213" i="21"/>
  <c r="V213" i="21"/>
  <c r="G213" i="21"/>
  <c r="O213" i="21"/>
  <c r="W213" i="21"/>
  <c r="B213" i="21"/>
  <c r="R213" i="21"/>
  <c r="C213" i="21"/>
  <c r="S213" i="21"/>
  <c r="J213" i="21"/>
  <c r="K213" i="21"/>
  <c r="E112" i="28"/>
  <c r="I112" i="28"/>
  <c r="M112" i="28"/>
  <c r="Q112" i="28"/>
  <c r="U112" i="28"/>
  <c r="Y112" i="28"/>
  <c r="F112" i="28"/>
  <c r="J112" i="28"/>
  <c r="N112" i="28"/>
  <c r="R112" i="28"/>
  <c r="V112" i="28"/>
  <c r="C112" i="28"/>
  <c r="K112" i="28"/>
  <c r="S112" i="28"/>
  <c r="B112" i="28"/>
  <c r="D112" i="28"/>
  <c r="L112" i="28"/>
  <c r="T112" i="28"/>
  <c r="G112" i="28"/>
  <c r="W112" i="28"/>
  <c r="H112" i="28"/>
  <c r="X112" i="28"/>
  <c r="O112" i="28"/>
  <c r="P112" i="28"/>
  <c r="E74" i="21"/>
  <c r="I74" i="21"/>
  <c r="M74" i="21"/>
  <c r="Q74" i="21"/>
  <c r="U74" i="21"/>
  <c r="Y74" i="21"/>
  <c r="G74" i="21"/>
  <c r="L74" i="21"/>
  <c r="R74" i="21"/>
  <c r="W74" i="21"/>
  <c r="C74" i="21"/>
  <c r="H74" i="21"/>
  <c r="N74" i="21"/>
  <c r="S74" i="21"/>
  <c r="X74" i="21"/>
  <c r="J74" i="21"/>
  <c r="T74" i="21"/>
  <c r="K74" i="21"/>
  <c r="V74" i="21"/>
  <c r="D74" i="21"/>
  <c r="B74" i="21"/>
  <c r="F74" i="21"/>
  <c r="O74" i="21"/>
  <c r="P74" i="21"/>
  <c r="E147" i="28"/>
  <c r="I147" i="28"/>
  <c r="M147" i="28"/>
  <c r="Q147" i="28"/>
  <c r="U147" i="28"/>
  <c r="Y147" i="28"/>
  <c r="B147" i="28"/>
  <c r="F147" i="28"/>
  <c r="J147" i="28"/>
  <c r="N147" i="28"/>
  <c r="R147" i="28"/>
  <c r="V147" i="28"/>
  <c r="G147" i="28"/>
  <c r="O147" i="28"/>
  <c r="W147" i="28"/>
  <c r="H147" i="28"/>
  <c r="P147" i="28"/>
  <c r="X147" i="28"/>
  <c r="C147" i="28"/>
  <c r="S147" i="28"/>
  <c r="D147" i="28"/>
  <c r="T147" i="28"/>
  <c r="L147" i="28"/>
  <c r="K147" i="28"/>
  <c r="C41" i="21"/>
  <c r="G41" i="21"/>
  <c r="K41" i="21"/>
  <c r="O41" i="21"/>
  <c r="S41" i="21"/>
  <c r="W41" i="21"/>
  <c r="D41" i="21"/>
  <c r="H41" i="21"/>
  <c r="L41" i="21"/>
  <c r="P41" i="21"/>
  <c r="T41" i="21"/>
  <c r="X41" i="21"/>
  <c r="I41" i="21"/>
  <c r="Q41" i="21"/>
  <c r="Y41" i="21"/>
  <c r="J41" i="21"/>
  <c r="R41" i="21"/>
  <c r="M41" i="21"/>
  <c r="B41" i="21"/>
  <c r="N41" i="21"/>
  <c r="U41" i="21"/>
  <c r="V41" i="21"/>
  <c r="E41" i="21"/>
  <c r="F41" i="21"/>
  <c r="F251" i="28"/>
  <c r="J251" i="28"/>
  <c r="N251" i="28"/>
  <c r="R251" i="28"/>
  <c r="V251" i="28"/>
  <c r="G251" i="28"/>
  <c r="L251" i="28"/>
  <c r="Q251" i="28"/>
  <c r="W251" i="28"/>
  <c r="B251" i="28"/>
  <c r="C251" i="28"/>
  <c r="H251" i="28"/>
  <c r="M251" i="28"/>
  <c r="S251" i="28"/>
  <c r="X251" i="28"/>
  <c r="D251" i="28"/>
  <c r="O251" i="28"/>
  <c r="Y251" i="28"/>
  <c r="E251" i="28"/>
  <c r="P251" i="28"/>
  <c r="T251" i="28"/>
  <c r="U251" i="28"/>
  <c r="I251" i="28"/>
  <c r="K251" i="28"/>
  <c r="C352" i="21"/>
  <c r="G352" i="21"/>
  <c r="K352" i="21"/>
  <c r="O352" i="21"/>
  <c r="S352" i="21"/>
  <c r="W352" i="21"/>
  <c r="E352" i="21"/>
  <c r="I352" i="21"/>
  <c r="M352" i="21"/>
  <c r="Q352" i="21"/>
  <c r="U352" i="21"/>
  <c r="Y352" i="21"/>
  <c r="F352" i="21"/>
  <c r="N352" i="21"/>
  <c r="V352" i="21"/>
  <c r="J352" i="21"/>
  <c r="R352" i="21"/>
  <c r="B352" i="21"/>
  <c r="L352" i="21"/>
  <c r="D352" i="21"/>
  <c r="T352" i="21"/>
  <c r="X352" i="21"/>
  <c r="H352" i="21"/>
  <c r="P352" i="21"/>
  <c r="E317" i="21"/>
  <c r="I317" i="21"/>
  <c r="M317" i="21"/>
  <c r="Q317" i="21"/>
  <c r="U317" i="21"/>
  <c r="Y317" i="21"/>
  <c r="C317" i="21"/>
  <c r="G317" i="21"/>
  <c r="K317" i="21"/>
  <c r="O317" i="21"/>
  <c r="S317" i="21"/>
  <c r="W317" i="21"/>
  <c r="B317" i="21"/>
  <c r="H317" i="21"/>
  <c r="P317" i="21"/>
  <c r="X317" i="21"/>
  <c r="D317" i="21"/>
  <c r="L317" i="21"/>
  <c r="T317" i="21"/>
  <c r="F317" i="21"/>
  <c r="V317" i="21"/>
  <c r="N317" i="21"/>
  <c r="J317" i="21"/>
  <c r="R317" i="21"/>
  <c r="D456" i="28"/>
  <c r="H456" i="28"/>
  <c r="L456" i="28"/>
  <c r="P456" i="28"/>
  <c r="T456" i="28"/>
  <c r="X456" i="28"/>
  <c r="F456" i="28"/>
  <c r="J456" i="28"/>
  <c r="N456" i="28"/>
  <c r="R456" i="28"/>
  <c r="V456" i="28"/>
  <c r="G456" i="28"/>
  <c r="O456" i="28"/>
  <c r="W456" i="28"/>
  <c r="I456" i="28"/>
  <c r="S456" i="28"/>
  <c r="C456" i="28"/>
  <c r="M456" i="28"/>
  <c r="Y456" i="28"/>
  <c r="B456" i="28"/>
  <c r="E456" i="28"/>
  <c r="K456" i="28"/>
  <c r="Q456" i="28"/>
  <c r="U456" i="28"/>
  <c r="F386" i="21"/>
  <c r="J386" i="21"/>
  <c r="N386" i="21"/>
  <c r="R386" i="21"/>
  <c r="V386" i="21"/>
  <c r="D386" i="21"/>
  <c r="H386" i="21"/>
  <c r="L386" i="21"/>
  <c r="P386" i="21"/>
  <c r="T386" i="21"/>
  <c r="X386" i="21"/>
  <c r="E386" i="21"/>
  <c r="M386" i="21"/>
  <c r="U386" i="21"/>
  <c r="B386" i="21"/>
  <c r="I386" i="21"/>
  <c r="Q386" i="21"/>
  <c r="Y386" i="21"/>
  <c r="C386" i="21"/>
  <c r="S386" i="21"/>
  <c r="K386" i="21"/>
  <c r="O386" i="21"/>
  <c r="G386" i="21"/>
  <c r="W386" i="21"/>
  <c r="C285" i="28"/>
  <c r="G285" i="28"/>
  <c r="K285" i="28"/>
  <c r="O285" i="28"/>
  <c r="S285" i="28"/>
  <c r="W285" i="28"/>
  <c r="D285" i="28"/>
  <c r="I285" i="28"/>
  <c r="N285" i="28"/>
  <c r="T285" i="28"/>
  <c r="Y285" i="28"/>
  <c r="F285" i="28"/>
  <c r="L285" i="28"/>
  <c r="Q285" i="28"/>
  <c r="V285" i="28"/>
  <c r="B285" i="28"/>
  <c r="M285" i="28"/>
  <c r="X285" i="28"/>
  <c r="E285" i="28"/>
  <c r="H285" i="28"/>
  <c r="R285" i="28"/>
  <c r="J285" i="28"/>
  <c r="U285" i="28"/>
  <c r="P285" i="28"/>
  <c r="D388" i="28"/>
  <c r="H388" i="28"/>
  <c r="L388" i="28"/>
  <c r="P388" i="28"/>
  <c r="T388" i="28"/>
  <c r="X388" i="28"/>
  <c r="F388" i="28"/>
  <c r="K388" i="28"/>
  <c r="Q388" i="28"/>
  <c r="V388" i="28"/>
  <c r="C388" i="28"/>
  <c r="I388" i="28"/>
  <c r="N388" i="28"/>
  <c r="S388" i="28"/>
  <c r="Y388" i="28"/>
  <c r="B388" i="28"/>
  <c r="J388" i="28"/>
  <c r="U388" i="28"/>
  <c r="M388" i="28"/>
  <c r="W388" i="28"/>
  <c r="E388" i="28"/>
  <c r="O388" i="28"/>
  <c r="G388" i="28"/>
  <c r="R388" i="28"/>
  <c r="E248" i="21"/>
  <c r="I248" i="21"/>
  <c r="M248" i="21"/>
  <c r="Q248" i="21"/>
  <c r="U248" i="21"/>
  <c r="Y248" i="21"/>
  <c r="C248" i="21"/>
  <c r="G248" i="21"/>
  <c r="K248" i="21"/>
  <c r="O248" i="21"/>
  <c r="S248" i="21"/>
  <c r="W248" i="21"/>
  <c r="B248" i="21"/>
  <c r="H248" i="21"/>
  <c r="P248" i="21"/>
  <c r="X248" i="21"/>
  <c r="D248" i="21"/>
  <c r="L248" i="21"/>
  <c r="T248" i="21"/>
  <c r="N248" i="21"/>
  <c r="R248" i="21"/>
  <c r="F248" i="21"/>
  <c r="J248" i="21"/>
  <c r="V248" i="21"/>
  <c r="E354" i="28"/>
  <c r="I354" i="28"/>
  <c r="M354" i="28"/>
  <c r="Q354" i="28"/>
  <c r="U354" i="28"/>
  <c r="Y354" i="28"/>
  <c r="B354" i="28"/>
  <c r="G354" i="28"/>
  <c r="L354" i="28"/>
  <c r="R354" i="28"/>
  <c r="W354" i="28"/>
  <c r="D354" i="28"/>
  <c r="J354" i="28"/>
  <c r="O354" i="28"/>
  <c r="T354" i="28"/>
  <c r="K354" i="28"/>
  <c r="V354" i="28"/>
  <c r="C354" i="28"/>
  <c r="N354" i="28"/>
  <c r="X354" i="28"/>
  <c r="F354" i="28"/>
  <c r="P354" i="28"/>
  <c r="H354" i="28"/>
  <c r="S354" i="28"/>
  <c r="C422" i="28"/>
  <c r="G422" i="28"/>
  <c r="K422" i="28"/>
  <c r="O422" i="28"/>
  <c r="S422" i="28"/>
  <c r="W422" i="28"/>
  <c r="E422" i="28"/>
  <c r="J422" i="28"/>
  <c r="P422" i="28"/>
  <c r="U422" i="28"/>
  <c r="H422" i="28"/>
  <c r="M422" i="28"/>
  <c r="R422" i="28"/>
  <c r="X422" i="28"/>
  <c r="I422" i="28"/>
  <c r="T422" i="28"/>
  <c r="B422" i="28"/>
  <c r="L422" i="28"/>
  <c r="V422" i="28"/>
  <c r="D422" i="28"/>
  <c r="N422" i="28"/>
  <c r="Y422" i="28"/>
  <c r="F422" i="28"/>
  <c r="Q422" i="28"/>
  <c r="D282" i="21"/>
  <c r="H282" i="21"/>
  <c r="L282" i="21"/>
  <c r="P282" i="21"/>
  <c r="T282" i="21"/>
  <c r="X282" i="21"/>
  <c r="F282" i="21"/>
  <c r="J282" i="21"/>
  <c r="N282" i="21"/>
  <c r="R282" i="21"/>
  <c r="V282" i="21"/>
  <c r="G282" i="21"/>
  <c r="O282" i="21"/>
  <c r="W282" i="21"/>
  <c r="C282" i="21"/>
  <c r="K282" i="21"/>
  <c r="S282" i="21"/>
  <c r="M282" i="21"/>
  <c r="B282" i="21"/>
  <c r="Q282" i="21"/>
  <c r="E282" i="21"/>
  <c r="Y282" i="21"/>
  <c r="I282" i="21"/>
  <c r="U282" i="21"/>
  <c r="F319" i="28"/>
  <c r="J319" i="28"/>
  <c r="N319" i="28"/>
  <c r="R319" i="28"/>
  <c r="V319" i="28"/>
  <c r="C319" i="28"/>
  <c r="H319" i="28"/>
  <c r="M319" i="28"/>
  <c r="S319" i="28"/>
  <c r="X319" i="28"/>
  <c r="E319" i="28"/>
  <c r="K319" i="28"/>
  <c r="P319" i="28"/>
  <c r="U319" i="28"/>
  <c r="L319" i="28"/>
  <c r="W319" i="28"/>
  <c r="D319" i="28"/>
  <c r="O319" i="28"/>
  <c r="Y319" i="28"/>
  <c r="G319" i="28"/>
  <c r="Q319" i="28"/>
  <c r="B319" i="28"/>
  <c r="I319" i="28"/>
  <c r="T319" i="28"/>
  <c r="F420" i="21"/>
  <c r="J420" i="21"/>
  <c r="N420" i="21"/>
  <c r="R420" i="21"/>
  <c r="V420" i="21"/>
  <c r="D420" i="21"/>
  <c r="H420" i="21"/>
  <c r="L420" i="21"/>
  <c r="P420" i="21"/>
  <c r="T420" i="21"/>
  <c r="X420" i="21"/>
  <c r="E420" i="21"/>
  <c r="M420" i="21"/>
  <c r="U420" i="21"/>
  <c r="I420" i="21"/>
  <c r="Q420" i="21"/>
  <c r="Y420" i="21"/>
  <c r="K420" i="21"/>
  <c r="C420" i="21"/>
  <c r="S420" i="21"/>
  <c r="G420" i="21"/>
  <c r="W420" i="21"/>
  <c r="B420" i="21"/>
  <c r="O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F180" i="21" l="1"/>
  <c r="J180" i="21"/>
  <c r="N180" i="21"/>
  <c r="R180" i="21"/>
  <c r="V180" i="21"/>
  <c r="C180" i="21"/>
  <c r="G180" i="21"/>
  <c r="K180" i="21"/>
  <c r="O180" i="21"/>
  <c r="S180" i="21"/>
  <c r="W180" i="21"/>
  <c r="B180" i="21"/>
  <c r="H180" i="21"/>
  <c r="P180" i="21"/>
  <c r="X180" i="21"/>
  <c r="I180" i="21"/>
  <c r="Q180" i="21"/>
  <c r="Y180" i="21"/>
  <c r="L180" i="21"/>
  <c r="U180" i="21"/>
  <c r="M180" i="21"/>
  <c r="D180" i="21"/>
  <c r="T180" i="21"/>
  <c r="E180" i="21"/>
  <c r="D77" i="19"/>
  <c r="H77" i="19"/>
  <c r="L77" i="19"/>
  <c r="P77" i="19"/>
  <c r="T77" i="19"/>
  <c r="X77" i="19"/>
  <c r="J77" i="19"/>
  <c r="R77" i="19"/>
  <c r="V77" i="19"/>
  <c r="G77" i="19"/>
  <c r="O77" i="19"/>
  <c r="S77" i="19"/>
  <c r="W77" i="19"/>
  <c r="E77" i="19"/>
  <c r="I77" i="19"/>
  <c r="M77" i="19"/>
  <c r="Q77" i="19"/>
  <c r="U77" i="19"/>
  <c r="Y77" i="19"/>
  <c r="B77" i="19"/>
  <c r="F77" i="19"/>
  <c r="N77" i="19"/>
  <c r="C77" i="19"/>
  <c r="K77" i="19"/>
  <c r="F183" i="28"/>
  <c r="J183" i="28"/>
  <c r="N183" i="28"/>
  <c r="R183" i="28"/>
  <c r="V183" i="28"/>
  <c r="C183" i="28"/>
  <c r="G183" i="28"/>
  <c r="K183" i="28"/>
  <c r="O183" i="28"/>
  <c r="S183" i="28"/>
  <c r="W183" i="28"/>
  <c r="D183" i="28"/>
  <c r="L183" i="28"/>
  <c r="T183" i="28"/>
  <c r="E183" i="28"/>
  <c r="M183" i="28"/>
  <c r="U183" i="28"/>
  <c r="H183" i="28"/>
  <c r="X183" i="28"/>
  <c r="I183" i="28"/>
  <c r="Y183" i="28"/>
  <c r="B183" i="28"/>
  <c r="P183" i="28"/>
  <c r="Q183" i="28"/>
  <c r="F75" i="21"/>
  <c r="J75" i="21"/>
  <c r="N75" i="21"/>
  <c r="R75" i="21"/>
  <c r="V75" i="21"/>
  <c r="E75" i="21"/>
  <c r="K75" i="21"/>
  <c r="P75" i="21"/>
  <c r="U75" i="21"/>
  <c r="B75" i="21"/>
  <c r="G75" i="21"/>
  <c r="L75" i="21"/>
  <c r="Q75" i="21"/>
  <c r="W75" i="21"/>
  <c r="H75" i="21"/>
  <c r="S75" i="21"/>
  <c r="I75" i="21"/>
  <c r="T75" i="21"/>
  <c r="C75" i="21"/>
  <c r="X75" i="21"/>
  <c r="M75" i="21"/>
  <c r="O75" i="21"/>
  <c r="D75" i="21"/>
  <c r="Y75" i="21"/>
  <c r="D76" i="25"/>
  <c r="H76" i="25"/>
  <c r="L76" i="25"/>
  <c r="P76" i="25"/>
  <c r="T76" i="25"/>
  <c r="X76" i="25"/>
  <c r="E76" i="25"/>
  <c r="I76" i="25"/>
  <c r="M76" i="25"/>
  <c r="Q76" i="25"/>
  <c r="U76" i="25"/>
  <c r="Y76" i="25"/>
  <c r="F76" i="25"/>
  <c r="N76" i="25"/>
  <c r="V76" i="25"/>
  <c r="J76" i="25"/>
  <c r="C76" i="25"/>
  <c r="S76" i="25"/>
  <c r="B76" i="25"/>
  <c r="G76" i="25"/>
  <c r="O76" i="25"/>
  <c r="W76" i="25"/>
  <c r="R76" i="25"/>
  <c r="K76" i="25"/>
  <c r="C149" i="25"/>
  <c r="G149" i="25"/>
  <c r="K149" i="25"/>
  <c r="O149" i="25"/>
  <c r="S149" i="25"/>
  <c r="W149" i="25"/>
  <c r="D149" i="25"/>
  <c r="H149" i="25"/>
  <c r="L149" i="25"/>
  <c r="P149" i="25"/>
  <c r="T149" i="25"/>
  <c r="X149" i="25"/>
  <c r="E149" i="25"/>
  <c r="M149" i="25"/>
  <c r="U149" i="25"/>
  <c r="B149" i="25"/>
  <c r="F149" i="25"/>
  <c r="N149" i="25"/>
  <c r="V149" i="25"/>
  <c r="I149" i="25"/>
  <c r="Y149" i="25"/>
  <c r="R149" i="25"/>
  <c r="J149" i="25"/>
  <c r="Q149" i="25"/>
  <c r="D113" i="19"/>
  <c r="H113" i="19"/>
  <c r="L113" i="19"/>
  <c r="P113" i="19"/>
  <c r="T113" i="19"/>
  <c r="X113" i="19"/>
  <c r="F113" i="19"/>
  <c r="N113" i="19"/>
  <c r="V113" i="19"/>
  <c r="C113" i="19"/>
  <c r="K113" i="19"/>
  <c r="S113" i="19"/>
  <c r="E113" i="19"/>
  <c r="I113" i="19"/>
  <c r="M113" i="19"/>
  <c r="Q113" i="19"/>
  <c r="U113" i="19"/>
  <c r="Y113" i="19"/>
  <c r="B113" i="19"/>
  <c r="J113" i="19"/>
  <c r="R113" i="19"/>
  <c r="G113" i="19"/>
  <c r="O113" i="19"/>
  <c r="W113" i="19"/>
  <c r="F113" i="28"/>
  <c r="J113" i="28"/>
  <c r="N113" i="28"/>
  <c r="R113" i="28"/>
  <c r="V113" i="28"/>
  <c r="C113" i="28"/>
  <c r="G113" i="28"/>
  <c r="K113" i="28"/>
  <c r="O113" i="28"/>
  <c r="S113" i="28"/>
  <c r="W113" i="28"/>
  <c r="D113" i="28"/>
  <c r="L113" i="28"/>
  <c r="T113" i="28"/>
  <c r="E113" i="28"/>
  <c r="M113" i="28"/>
  <c r="U113" i="28"/>
  <c r="B113" i="28"/>
  <c r="P113" i="28"/>
  <c r="Q113" i="28"/>
  <c r="H113" i="28"/>
  <c r="I113" i="28"/>
  <c r="Y113" i="28"/>
  <c r="X113" i="28"/>
  <c r="C252" i="28"/>
  <c r="G252" i="28"/>
  <c r="K252" i="28"/>
  <c r="O252" i="28"/>
  <c r="S252" i="28"/>
  <c r="W252" i="28"/>
  <c r="E252" i="28"/>
  <c r="J252" i="28"/>
  <c r="P252" i="28"/>
  <c r="U252" i="28"/>
  <c r="F252" i="28"/>
  <c r="L252" i="28"/>
  <c r="Q252" i="28"/>
  <c r="V252" i="28"/>
  <c r="B252" i="28"/>
  <c r="M252" i="28"/>
  <c r="X252" i="28"/>
  <c r="D252" i="28"/>
  <c r="N252" i="28"/>
  <c r="Y252" i="28"/>
  <c r="R252" i="28"/>
  <c r="T252" i="28"/>
  <c r="H252" i="28"/>
  <c r="I252" i="28"/>
  <c r="D110" i="21"/>
  <c r="H110" i="21"/>
  <c r="L110" i="21"/>
  <c r="P110" i="21"/>
  <c r="T110" i="21"/>
  <c r="X110" i="21"/>
  <c r="E110" i="21"/>
  <c r="I110" i="21"/>
  <c r="M110" i="21"/>
  <c r="Q110" i="21"/>
  <c r="U110" i="21"/>
  <c r="Y110" i="21"/>
  <c r="J110" i="21"/>
  <c r="R110" i="21"/>
  <c r="C110" i="21"/>
  <c r="K110" i="21"/>
  <c r="S110" i="21"/>
  <c r="N110" i="21"/>
  <c r="F110" i="21"/>
  <c r="G110" i="21"/>
  <c r="O110" i="21"/>
  <c r="B110" i="21"/>
  <c r="V110" i="21"/>
  <c r="W110" i="21"/>
  <c r="D41" i="19"/>
  <c r="H41" i="19"/>
  <c r="L41" i="19"/>
  <c r="P41" i="19"/>
  <c r="T41" i="19"/>
  <c r="X41" i="19"/>
  <c r="F41" i="19"/>
  <c r="N41" i="19"/>
  <c r="V41" i="19"/>
  <c r="C41" i="19"/>
  <c r="K41" i="19"/>
  <c r="S41" i="19"/>
  <c r="E41" i="19"/>
  <c r="I41" i="19"/>
  <c r="M41" i="19"/>
  <c r="Q41" i="19"/>
  <c r="U41" i="19"/>
  <c r="Y41" i="19"/>
  <c r="B41" i="19"/>
  <c r="J41" i="19"/>
  <c r="R41" i="19"/>
  <c r="G41" i="19"/>
  <c r="O41" i="19"/>
  <c r="W41" i="19"/>
  <c r="D112" i="25"/>
  <c r="H112" i="25"/>
  <c r="L112" i="25"/>
  <c r="P112" i="25"/>
  <c r="T112" i="25"/>
  <c r="X112" i="25"/>
  <c r="E112" i="25"/>
  <c r="I112" i="25"/>
  <c r="M112" i="25"/>
  <c r="Q112" i="25"/>
  <c r="U112" i="25"/>
  <c r="Y112" i="25"/>
  <c r="F112" i="25"/>
  <c r="N112" i="25"/>
  <c r="V112" i="25"/>
  <c r="J112" i="25"/>
  <c r="G112" i="25"/>
  <c r="O112" i="25"/>
  <c r="W112" i="25"/>
  <c r="R112" i="25"/>
  <c r="C112" i="25"/>
  <c r="K112" i="25"/>
  <c r="S112" i="25"/>
  <c r="B112" i="25"/>
  <c r="E214" i="21"/>
  <c r="I214" i="21"/>
  <c r="M214" i="21"/>
  <c r="Q214" i="21"/>
  <c r="U214" i="21"/>
  <c r="Y214" i="21"/>
  <c r="B214" i="21"/>
  <c r="F214" i="21"/>
  <c r="J214" i="21"/>
  <c r="N214" i="21"/>
  <c r="R214" i="21"/>
  <c r="V214" i="21"/>
  <c r="G214" i="21"/>
  <c r="O214" i="21"/>
  <c r="W214" i="21"/>
  <c r="H214" i="21"/>
  <c r="P214" i="21"/>
  <c r="X214" i="21"/>
  <c r="K214" i="21"/>
  <c r="C214" i="21"/>
  <c r="S214" i="21"/>
  <c r="D214" i="21"/>
  <c r="L214" i="21"/>
  <c r="T214" i="21"/>
  <c r="F218" i="28"/>
  <c r="J218" i="28"/>
  <c r="N218" i="28"/>
  <c r="R218" i="28"/>
  <c r="V218" i="28"/>
  <c r="C218" i="28"/>
  <c r="G218" i="28"/>
  <c r="K218" i="28"/>
  <c r="O218" i="28"/>
  <c r="S218" i="28"/>
  <c r="W218" i="28"/>
  <c r="B218" i="28"/>
  <c r="D218" i="28"/>
  <c r="L218" i="28"/>
  <c r="T218" i="28"/>
  <c r="E218" i="28"/>
  <c r="M218" i="28"/>
  <c r="U218" i="28"/>
  <c r="H218" i="28"/>
  <c r="X218" i="28"/>
  <c r="I218" i="28"/>
  <c r="Y218" i="28"/>
  <c r="P218" i="28"/>
  <c r="Q218" i="28"/>
  <c r="C78" i="28"/>
  <c r="G78" i="28"/>
  <c r="K78" i="28"/>
  <c r="O78" i="28"/>
  <c r="S78" i="28"/>
  <c r="W78" i="28"/>
  <c r="B78" i="28"/>
  <c r="D78" i="28"/>
  <c r="H78" i="28"/>
  <c r="L78" i="28"/>
  <c r="P78" i="28"/>
  <c r="T78" i="28"/>
  <c r="X78" i="28"/>
  <c r="E78" i="28"/>
  <c r="M78" i="28"/>
  <c r="U78" i="28"/>
  <c r="F78" i="28"/>
  <c r="N78" i="28"/>
  <c r="V78" i="28"/>
  <c r="Q78" i="28"/>
  <c r="R78" i="28"/>
  <c r="I78" i="28"/>
  <c r="J78" i="28"/>
  <c r="Y78" i="28"/>
  <c r="D40" i="25"/>
  <c r="H40" i="25"/>
  <c r="L40" i="25"/>
  <c r="P40" i="25"/>
  <c r="T40" i="25"/>
  <c r="X40" i="25"/>
  <c r="E40" i="25"/>
  <c r="I40" i="25"/>
  <c r="M40" i="25"/>
  <c r="Q40" i="25"/>
  <c r="U40" i="25"/>
  <c r="Y40" i="25"/>
  <c r="F40" i="25"/>
  <c r="N40" i="25"/>
  <c r="V40" i="25"/>
  <c r="J40" i="25"/>
  <c r="R40" i="25"/>
  <c r="K40" i="25"/>
  <c r="S40" i="25"/>
  <c r="G40" i="25"/>
  <c r="O40" i="25"/>
  <c r="W40" i="25"/>
  <c r="C40" i="25"/>
  <c r="B40" i="25"/>
  <c r="D42" i="21"/>
  <c r="H42" i="21"/>
  <c r="L42" i="21"/>
  <c r="P42" i="21"/>
  <c r="T42" i="21"/>
  <c r="X42" i="21"/>
  <c r="E42" i="21"/>
  <c r="I42" i="21"/>
  <c r="M42" i="21"/>
  <c r="Q42" i="21"/>
  <c r="U42" i="21"/>
  <c r="Y42" i="21"/>
  <c r="J42" i="21"/>
  <c r="R42" i="21"/>
  <c r="C42" i="21"/>
  <c r="K42" i="21"/>
  <c r="S42" i="21"/>
  <c r="F42" i="21"/>
  <c r="V42" i="21"/>
  <c r="G42" i="21"/>
  <c r="W42" i="21"/>
  <c r="B42" i="21"/>
  <c r="N42" i="21"/>
  <c r="O42" i="21"/>
  <c r="C147" i="19"/>
  <c r="G147" i="19"/>
  <c r="K147" i="19"/>
  <c r="O147" i="19"/>
  <c r="S147" i="19"/>
  <c r="W147" i="19"/>
  <c r="D147" i="19"/>
  <c r="H147" i="19"/>
  <c r="L147" i="19"/>
  <c r="P147" i="19"/>
  <c r="T147" i="19"/>
  <c r="X147" i="19"/>
  <c r="E147" i="19"/>
  <c r="M147" i="19"/>
  <c r="U147" i="19"/>
  <c r="I147" i="19"/>
  <c r="Y147" i="19"/>
  <c r="B147" i="19"/>
  <c r="J147" i="19"/>
  <c r="F147" i="19"/>
  <c r="N147" i="19"/>
  <c r="V147" i="19"/>
  <c r="Q147" i="19"/>
  <c r="R147" i="19"/>
  <c r="F148" i="28"/>
  <c r="J148" i="28"/>
  <c r="N148" i="28"/>
  <c r="R148" i="28"/>
  <c r="V148" i="28"/>
  <c r="C148" i="28"/>
  <c r="G148" i="28"/>
  <c r="K148" i="28"/>
  <c r="O148" i="28"/>
  <c r="S148" i="28"/>
  <c r="W148" i="28"/>
  <c r="B148" i="28"/>
  <c r="H148" i="28"/>
  <c r="P148" i="28"/>
  <c r="X148" i="28"/>
  <c r="I148" i="28"/>
  <c r="Q148" i="28"/>
  <c r="Y148" i="28"/>
  <c r="L148" i="28"/>
  <c r="M148" i="28"/>
  <c r="D148" i="28"/>
  <c r="E148" i="28"/>
  <c r="T148" i="28"/>
  <c r="U148" i="28"/>
  <c r="C145" i="21"/>
  <c r="G145" i="21"/>
  <c r="K145" i="21"/>
  <c r="O145" i="21"/>
  <c r="S145" i="21"/>
  <c r="W145" i="21"/>
  <c r="D145" i="21"/>
  <c r="H145" i="21"/>
  <c r="L145" i="21"/>
  <c r="P145" i="21"/>
  <c r="T145" i="21"/>
  <c r="X145" i="21"/>
  <c r="I145" i="21"/>
  <c r="Q145" i="21"/>
  <c r="Y145" i="21"/>
  <c r="J145" i="21"/>
  <c r="R145" i="21"/>
  <c r="M145" i="21"/>
  <c r="E145" i="21"/>
  <c r="B145" i="21"/>
  <c r="F145" i="21"/>
  <c r="N145" i="21"/>
  <c r="U145" i="21"/>
  <c r="V145" i="21"/>
  <c r="E283" i="21"/>
  <c r="I283" i="21"/>
  <c r="M283" i="21"/>
  <c r="Q283" i="21"/>
  <c r="U283" i="21"/>
  <c r="Y283" i="21"/>
  <c r="C283" i="21"/>
  <c r="G283" i="21"/>
  <c r="K283" i="21"/>
  <c r="O283" i="21"/>
  <c r="S283" i="21"/>
  <c r="W283" i="21"/>
  <c r="B283" i="21"/>
  <c r="H283" i="21"/>
  <c r="P283" i="21"/>
  <c r="X283" i="21"/>
  <c r="D283" i="21"/>
  <c r="L283" i="21"/>
  <c r="T283" i="21"/>
  <c r="F283" i="21"/>
  <c r="V283" i="21"/>
  <c r="N283" i="21"/>
  <c r="J283" i="21"/>
  <c r="R283" i="21"/>
  <c r="C320" i="28"/>
  <c r="G320" i="28"/>
  <c r="K320" i="28"/>
  <c r="O320" i="28"/>
  <c r="S320" i="28"/>
  <c r="W320" i="28"/>
  <c r="F320" i="28"/>
  <c r="L320" i="28"/>
  <c r="Q320" i="28"/>
  <c r="V320" i="28"/>
  <c r="B320" i="28"/>
  <c r="D320" i="28"/>
  <c r="I320" i="28"/>
  <c r="N320" i="28"/>
  <c r="T320" i="28"/>
  <c r="Y320" i="28"/>
  <c r="J320" i="28"/>
  <c r="U320" i="28"/>
  <c r="M320" i="28"/>
  <c r="X320" i="28"/>
  <c r="E320" i="28"/>
  <c r="P320" i="28"/>
  <c r="H320" i="28"/>
  <c r="R320" i="28"/>
  <c r="E457" i="28"/>
  <c r="I457" i="28"/>
  <c r="M457" i="28"/>
  <c r="Q457" i="28"/>
  <c r="U457" i="28"/>
  <c r="Y457" i="28"/>
  <c r="C457" i="28"/>
  <c r="G457" i="28"/>
  <c r="K457" i="28"/>
  <c r="O457" i="28"/>
  <c r="S457" i="28"/>
  <c r="W457" i="28"/>
  <c r="H457" i="28"/>
  <c r="P457" i="28"/>
  <c r="X457" i="28"/>
  <c r="F457" i="28"/>
  <c r="R457" i="28"/>
  <c r="L457" i="28"/>
  <c r="V457" i="28"/>
  <c r="D457" i="28"/>
  <c r="J457" i="28"/>
  <c r="N457" i="28"/>
  <c r="B457" i="28"/>
  <c r="T457" i="28"/>
  <c r="F249" i="21"/>
  <c r="J249" i="21"/>
  <c r="N249" i="21"/>
  <c r="R249" i="21"/>
  <c r="V249" i="21"/>
  <c r="D249" i="21"/>
  <c r="H249" i="21"/>
  <c r="L249" i="21"/>
  <c r="P249" i="21"/>
  <c r="T249" i="21"/>
  <c r="X249" i="21"/>
  <c r="I249" i="21"/>
  <c r="Q249" i="21"/>
  <c r="Y249" i="21"/>
  <c r="B249" i="21"/>
  <c r="E249" i="21"/>
  <c r="M249" i="21"/>
  <c r="U249" i="21"/>
  <c r="G249" i="21"/>
  <c r="W249" i="21"/>
  <c r="O249" i="21"/>
  <c r="C249" i="21"/>
  <c r="K249" i="21"/>
  <c r="S249" i="21"/>
  <c r="E389" i="28"/>
  <c r="I389" i="28"/>
  <c r="M389" i="28"/>
  <c r="Q389" i="28"/>
  <c r="U389" i="28"/>
  <c r="Y389" i="28"/>
  <c r="B389" i="28"/>
  <c r="D389" i="28"/>
  <c r="J389" i="28"/>
  <c r="O389" i="28"/>
  <c r="T389" i="28"/>
  <c r="G389" i="28"/>
  <c r="L389" i="28"/>
  <c r="R389" i="28"/>
  <c r="W389" i="28"/>
  <c r="H389" i="28"/>
  <c r="S389" i="28"/>
  <c r="K389" i="28"/>
  <c r="V389" i="28"/>
  <c r="C389" i="28"/>
  <c r="N389" i="28"/>
  <c r="X389" i="28"/>
  <c r="F389" i="28"/>
  <c r="P389" i="28"/>
  <c r="D286" i="28"/>
  <c r="H286" i="28"/>
  <c r="L286" i="28"/>
  <c r="P286" i="28"/>
  <c r="T286" i="28"/>
  <c r="X286" i="28"/>
  <c r="G286" i="28"/>
  <c r="M286" i="28"/>
  <c r="R286" i="28"/>
  <c r="W286" i="28"/>
  <c r="E286" i="28"/>
  <c r="J286" i="28"/>
  <c r="O286" i="28"/>
  <c r="U286" i="28"/>
  <c r="K286" i="28"/>
  <c r="V286" i="28"/>
  <c r="C286" i="28"/>
  <c r="Y286" i="28"/>
  <c r="F286" i="28"/>
  <c r="Q286" i="28"/>
  <c r="B286" i="28"/>
  <c r="I286" i="28"/>
  <c r="S286" i="28"/>
  <c r="N286" i="28"/>
  <c r="C421" i="21"/>
  <c r="G421" i="21"/>
  <c r="K421" i="21"/>
  <c r="O421" i="21"/>
  <c r="S421" i="21"/>
  <c r="W421" i="21"/>
  <c r="E421" i="21"/>
  <c r="I421" i="21"/>
  <c r="M421" i="21"/>
  <c r="Q421" i="21"/>
  <c r="U421" i="21"/>
  <c r="Y421" i="21"/>
  <c r="F421" i="21"/>
  <c r="N421" i="21"/>
  <c r="V421" i="21"/>
  <c r="J421" i="21"/>
  <c r="R421" i="21"/>
  <c r="B421" i="21"/>
  <c r="D421" i="21"/>
  <c r="T421" i="21"/>
  <c r="L421" i="21"/>
  <c r="P421" i="21"/>
  <c r="H421" i="21"/>
  <c r="X421" i="21"/>
  <c r="D423" i="28"/>
  <c r="H423" i="28"/>
  <c r="L423" i="28"/>
  <c r="P423" i="28"/>
  <c r="T423" i="28"/>
  <c r="X423" i="28"/>
  <c r="C423" i="28"/>
  <c r="I423" i="28"/>
  <c r="N423" i="28"/>
  <c r="S423" i="28"/>
  <c r="Y423" i="28"/>
  <c r="B423" i="28"/>
  <c r="F423" i="28"/>
  <c r="K423" i="28"/>
  <c r="Q423" i="28"/>
  <c r="V423" i="28"/>
  <c r="G423" i="28"/>
  <c r="R423" i="28"/>
  <c r="J423" i="28"/>
  <c r="U423" i="28"/>
  <c r="M423" i="28"/>
  <c r="W423" i="28"/>
  <c r="E423" i="28"/>
  <c r="O423" i="28"/>
  <c r="F355" i="28"/>
  <c r="J355" i="28"/>
  <c r="N355" i="28"/>
  <c r="R355" i="28"/>
  <c r="V355" i="28"/>
  <c r="E355" i="28"/>
  <c r="K355" i="28"/>
  <c r="P355" i="28"/>
  <c r="U355" i="28"/>
  <c r="C355" i="28"/>
  <c r="H355" i="28"/>
  <c r="M355" i="28"/>
  <c r="S355" i="28"/>
  <c r="X355" i="28"/>
  <c r="I355" i="28"/>
  <c r="T355" i="28"/>
  <c r="L355" i="28"/>
  <c r="W355" i="28"/>
  <c r="D355" i="28"/>
  <c r="O355" i="28"/>
  <c r="Y355" i="28"/>
  <c r="G355" i="28"/>
  <c r="Q355" i="28"/>
  <c r="B355" i="28"/>
  <c r="C387" i="21"/>
  <c r="G387" i="21"/>
  <c r="K387" i="21"/>
  <c r="O387" i="21"/>
  <c r="S387" i="21"/>
  <c r="W387" i="21"/>
  <c r="E387" i="21"/>
  <c r="I387" i="21"/>
  <c r="M387" i="21"/>
  <c r="Q387" i="21"/>
  <c r="U387" i="21"/>
  <c r="Y387" i="21"/>
  <c r="F387" i="21"/>
  <c r="N387" i="21"/>
  <c r="V387" i="21"/>
  <c r="J387" i="21"/>
  <c r="R387" i="21"/>
  <c r="L387" i="21"/>
  <c r="D387" i="21"/>
  <c r="T387" i="21"/>
  <c r="X387" i="21"/>
  <c r="H387" i="21"/>
  <c r="B387" i="21"/>
  <c r="P387" i="21"/>
  <c r="F318" i="21"/>
  <c r="J318" i="21"/>
  <c r="N318" i="21"/>
  <c r="R318" i="21"/>
  <c r="V318" i="21"/>
  <c r="D318" i="21"/>
  <c r="H318" i="21"/>
  <c r="L318" i="21"/>
  <c r="P318" i="21"/>
  <c r="T318" i="21"/>
  <c r="X318" i="21"/>
  <c r="I318" i="21"/>
  <c r="Q318" i="21"/>
  <c r="Y318" i="21"/>
  <c r="E318" i="21"/>
  <c r="M318" i="21"/>
  <c r="U318" i="21"/>
  <c r="B318" i="21"/>
  <c r="O318" i="21"/>
  <c r="G318" i="21"/>
  <c r="W318" i="21"/>
  <c r="K318" i="21"/>
  <c r="C318" i="21"/>
  <c r="S318" i="21"/>
  <c r="D353" i="21"/>
  <c r="H353" i="21"/>
  <c r="L353" i="21"/>
  <c r="P353" i="21"/>
  <c r="T353" i="21"/>
  <c r="X353" i="21"/>
  <c r="F353" i="21"/>
  <c r="J353" i="21"/>
  <c r="N353" i="21"/>
  <c r="R353" i="21"/>
  <c r="V353" i="21"/>
  <c r="G353" i="21"/>
  <c r="O353" i="21"/>
  <c r="W353" i="21"/>
  <c r="C353" i="21"/>
  <c r="K353" i="21"/>
  <c r="S353" i="21"/>
  <c r="E353" i="21"/>
  <c r="U353" i="21"/>
  <c r="M353" i="21"/>
  <c r="B353" i="21"/>
  <c r="Q353" i="21"/>
  <c r="Y353" i="21"/>
  <c r="I353"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E41" i="25" l="1"/>
  <c r="I41" i="25"/>
  <c r="M41" i="25"/>
  <c r="Q41" i="25"/>
  <c r="U41" i="25"/>
  <c r="Y41" i="25"/>
  <c r="B41" i="25"/>
  <c r="F41" i="25"/>
  <c r="J41" i="25"/>
  <c r="N41" i="25"/>
  <c r="R41" i="25"/>
  <c r="V41" i="25"/>
  <c r="G41" i="25"/>
  <c r="O41" i="25"/>
  <c r="W41" i="25"/>
  <c r="C41" i="25"/>
  <c r="K41" i="25"/>
  <c r="S41" i="25"/>
  <c r="L41" i="25"/>
  <c r="H41" i="25"/>
  <c r="P41" i="25"/>
  <c r="X41" i="25"/>
  <c r="D41" i="25"/>
  <c r="T41" i="25"/>
  <c r="C184" i="28"/>
  <c r="G184" i="28"/>
  <c r="K184" i="28"/>
  <c r="O184" i="28"/>
  <c r="S184" i="28"/>
  <c r="W184" i="28"/>
  <c r="B184" i="28"/>
  <c r="D184" i="28"/>
  <c r="H184" i="28"/>
  <c r="L184" i="28"/>
  <c r="P184" i="28"/>
  <c r="T184" i="28"/>
  <c r="X184" i="28"/>
  <c r="E184" i="28"/>
  <c r="M184" i="28"/>
  <c r="U184" i="28"/>
  <c r="F184" i="28"/>
  <c r="N184" i="28"/>
  <c r="V184" i="28"/>
  <c r="Q184" i="28"/>
  <c r="R184" i="28"/>
  <c r="I184" i="28"/>
  <c r="J184" i="28"/>
  <c r="Y184" i="28"/>
  <c r="D219" i="28"/>
  <c r="H219" i="28"/>
  <c r="L219" i="28"/>
  <c r="P219" i="28"/>
  <c r="T219" i="28"/>
  <c r="X219" i="28"/>
  <c r="C219" i="28"/>
  <c r="I219" i="28"/>
  <c r="N219" i="28"/>
  <c r="S219" i="28"/>
  <c r="Y219" i="28"/>
  <c r="B219" i="28"/>
  <c r="E219" i="28"/>
  <c r="J219" i="28"/>
  <c r="O219" i="28"/>
  <c r="U219" i="28"/>
  <c r="K219" i="28"/>
  <c r="V219" i="28"/>
  <c r="M219" i="28"/>
  <c r="W219" i="28"/>
  <c r="F219" i="28"/>
  <c r="G219" i="28"/>
  <c r="Q219" i="28"/>
  <c r="R219" i="28"/>
  <c r="E77" i="25"/>
  <c r="I77" i="25"/>
  <c r="M77" i="25"/>
  <c r="Q77" i="25"/>
  <c r="U77" i="25"/>
  <c r="Y77" i="25"/>
  <c r="B77" i="25"/>
  <c r="F77" i="25"/>
  <c r="J77" i="25"/>
  <c r="N77" i="25"/>
  <c r="R77" i="25"/>
  <c r="V77" i="25"/>
  <c r="G77" i="25"/>
  <c r="O77" i="25"/>
  <c r="W77" i="25"/>
  <c r="C77" i="25"/>
  <c r="S77" i="25"/>
  <c r="L77" i="25"/>
  <c r="H77" i="25"/>
  <c r="P77" i="25"/>
  <c r="X77" i="25"/>
  <c r="K77" i="25"/>
  <c r="D77" i="25"/>
  <c r="T77" i="25"/>
  <c r="E111" i="21"/>
  <c r="I111" i="21"/>
  <c r="M111" i="21"/>
  <c r="Q111" i="21"/>
  <c r="U111" i="21"/>
  <c r="Y111" i="21"/>
  <c r="B111" i="21"/>
  <c r="F111" i="21"/>
  <c r="J111" i="21"/>
  <c r="N111" i="21"/>
  <c r="R111" i="21"/>
  <c r="V111" i="21"/>
  <c r="C111" i="21"/>
  <c r="K111" i="21"/>
  <c r="S111" i="21"/>
  <c r="D111" i="21"/>
  <c r="L111" i="21"/>
  <c r="T111" i="21"/>
  <c r="G111" i="21"/>
  <c r="W111" i="21"/>
  <c r="O111" i="21"/>
  <c r="P111" i="21"/>
  <c r="H111" i="21"/>
  <c r="X111" i="21"/>
  <c r="E78" i="19"/>
  <c r="I78" i="19"/>
  <c r="M78" i="19"/>
  <c r="Q78" i="19"/>
  <c r="U78" i="19"/>
  <c r="Y78" i="19"/>
  <c r="G78" i="19"/>
  <c r="O78" i="19"/>
  <c r="S78" i="19"/>
  <c r="D78" i="19"/>
  <c r="H78" i="19"/>
  <c r="L78" i="19"/>
  <c r="P78" i="19"/>
  <c r="T78" i="19"/>
  <c r="X78" i="19"/>
  <c r="F78" i="19"/>
  <c r="J78" i="19"/>
  <c r="N78" i="19"/>
  <c r="R78" i="19"/>
  <c r="V78" i="19"/>
  <c r="C78" i="19"/>
  <c r="K78" i="19"/>
  <c r="W78" i="19"/>
  <c r="B78" i="19"/>
  <c r="D146" i="21"/>
  <c r="H146" i="21"/>
  <c r="L146" i="21"/>
  <c r="P146" i="21"/>
  <c r="T146" i="21"/>
  <c r="X146" i="21"/>
  <c r="E146" i="21"/>
  <c r="I146" i="21"/>
  <c r="M146" i="21"/>
  <c r="Q146" i="21"/>
  <c r="U146" i="21"/>
  <c r="Y146" i="21"/>
  <c r="J146" i="21"/>
  <c r="R146" i="21"/>
  <c r="C146" i="21"/>
  <c r="K146" i="21"/>
  <c r="S146" i="21"/>
  <c r="F146" i="21"/>
  <c r="V146" i="21"/>
  <c r="N146" i="21"/>
  <c r="O146" i="21"/>
  <c r="B146" i="21"/>
  <c r="G146" i="21"/>
  <c r="W146" i="21"/>
  <c r="C76" i="21"/>
  <c r="G76" i="21"/>
  <c r="K76" i="21"/>
  <c r="O76" i="21"/>
  <c r="S76" i="21"/>
  <c r="W76" i="21"/>
  <c r="D76" i="21"/>
  <c r="I76" i="21"/>
  <c r="N76" i="21"/>
  <c r="T76" i="21"/>
  <c r="Y76" i="21"/>
  <c r="E76" i="21"/>
  <c r="J76" i="21"/>
  <c r="P76" i="21"/>
  <c r="U76" i="21"/>
  <c r="B76" i="21"/>
  <c r="F76" i="21"/>
  <c r="Q76" i="21"/>
  <c r="H76" i="21"/>
  <c r="R76" i="21"/>
  <c r="V76" i="21"/>
  <c r="L76" i="21"/>
  <c r="X76" i="21"/>
  <c r="M76" i="21"/>
  <c r="E113" i="25"/>
  <c r="I113" i="25"/>
  <c r="M113" i="25"/>
  <c r="Q113" i="25"/>
  <c r="U113" i="25"/>
  <c r="Y113" i="25"/>
  <c r="B113" i="25"/>
  <c r="F113" i="25"/>
  <c r="J113" i="25"/>
  <c r="N113" i="25"/>
  <c r="R113" i="25"/>
  <c r="V113" i="25"/>
  <c r="G113" i="25"/>
  <c r="O113" i="25"/>
  <c r="W113" i="25"/>
  <c r="C113" i="25"/>
  <c r="S113" i="25"/>
  <c r="H113" i="25"/>
  <c r="P113" i="25"/>
  <c r="X113" i="25"/>
  <c r="K113" i="25"/>
  <c r="D113" i="25"/>
  <c r="L113" i="25"/>
  <c r="T113" i="25"/>
  <c r="E114" i="19"/>
  <c r="I114" i="19"/>
  <c r="M114" i="19"/>
  <c r="Q114" i="19"/>
  <c r="U114" i="19"/>
  <c r="Y114" i="19"/>
  <c r="G114" i="19"/>
  <c r="O114" i="19"/>
  <c r="W114" i="19"/>
  <c r="B114" i="19"/>
  <c r="D114" i="19"/>
  <c r="L114" i="19"/>
  <c r="T114" i="19"/>
  <c r="F114" i="19"/>
  <c r="J114" i="19"/>
  <c r="N114" i="19"/>
  <c r="R114" i="19"/>
  <c r="V114" i="19"/>
  <c r="C114" i="19"/>
  <c r="K114" i="19"/>
  <c r="S114" i="19"/>
  <c r="H114" i="19"/>
  <c r="P114" i="19"/>
  <c r="X114" i="19"/>
  <c r="C149" i="28"/>
  <c r="G149" i="28"/>
  <c r="K149" i="28"/>
  <c r="O149" i="28"/>
  <c r="S149" i="28"/>
  <c r="W149" i="28"/>
  <c r="D149" i="28"/>
  <c r="H149" i="28"/>
  <c r="L149" i="28"/>
  <c r="P149" i="28"/>
  <c r="T149" i="28"/>
  <c r="X149" i="28"/>
  <c r="I149" i="28"/>
  <c r="Q149" i="28"/>
  <c r="Y149" i="28"/>
  <c r="J149" i="28"/>
  <c r="R149" i="28"/>
  <c r="E149" i="28"/>
  <c r="U149" i="28"/>
  <c r="F149" i="28"/>
  <c r="V149" i="28"/>
  <c r="M149" i="28"/>
  <c r="B149" i="28"/>
  <c r="N149" i="28"/>
  <c r="D148" i="19"/>
  <c r="H148" i="19"/>
  <c r="L148" i="19"/>
  <c r="P148" i="19"/>
  <c r="T148" i="19"/>
  <c r="X148" i="19"/>
  <c r="E148" i="19"/>
  <c r="I148" i="19"/>
  <c r="M148" i="19"/>
  <c r="Q148" i="19"/>
  <c r="U148" i="19"/>
  <c r="Y148" i="19"/>
  <c r="F148" i="19"/>
  <c r="N148" i="19"/>
  <c r="V148" i="19"/>
  <c r="R148" i="19"/>
  <c r="C148" i="19"/>
  <c r="S148" i="19"/>
  <c r="G148" i="19"/>
  <c r="O148" i="19"/>
  <c r="W148" i="19"/>
  <c r="J148" i="19"/>
  <c r="K148" i="19"/>
  <c r="B148" i="19"/>
  <c r="D150" i="25"/>
  <c r="H150" i="25"/>
  <c r="L150" i="25"/>
  <c r="P150" i="25"/>
  <c r="T150" i="25"/>
  <c r="X150" i="25"/>
  <c r="E150" i="25"/>
  <c r="I150" i="25"/>
  <c r="M150" i="25"/>
  <c r="Q150" i="25"/>
  <c r="U150" i="25"/>
  <c r="Y150" i="25"/>
  <c r="F150" i="25"/>
  <c r="N150" i="25"/>
  <c r="V150" i="25"/>
  <c r="G150" i="25"/>
  <c r="O150" i="25"/>
  <c r="W150" i="25"/>
  <c r="B150" i="25"/>
  <c r="R150" i="25"/>
  <c r="J150" i="25"/>
  <c r="C150" i="25"/>
  <c r="S150" i="25"/>
  <c r="K150" i="25"/>
  <c r="C181" i="21"/>
  <c r="G181" i="21"/>
  <c r="K181" i="21"/>
  <c r="O181" i="21"/>
  <c r="S181" i="21"/>
  <c r="W181" i="21"/>
  <c r="D181" i="21"/>
  <c r="H181" i="21"/>
  <c r="L181" i="21"/>
  <c r="P181" i="21"/>
  <c r="T181" i="21"/>
  <c r="X181" i="21"/>
  <c r="I181" i="21"/>
  <c r="Q181" i="21"/>
  <c r="Y181" i="21"/>
  <c r="J181" i="21"/>
  <c r="R181" i="21"/>
  <c r="E181" i="21"/>
  <c r="U181" i="21"/>
  <c r="B181" i="21"/>
  <c r="M181" i="21"/>
  <c r="F181" i="21"/>
  <c r="V181" i="21"/>
  <c r="N181" i="21"/>
  <c r="F215" i="21"/>
  <c r="J215" i="21"/>
  <c r="N215" i="21"/>
  <c r="R215" i="21"/>
  <c r="V215" i="21"/>
  <c r="C215" i="21"/>
  <c r="G215" i="21"/>
  <c r="K215" i="21"/>
  <c r="O215" i="21"/>
  <c r="S215" i="21"/>
  <c r="W215" i="21"/>
  <c r="B215" i="21"/>
  <c r="H215" i="21"/>
  <c r="P215" i="21"/>
  <c r="X215" i="21"/>
  <c r="I215" i="21"/>
  <c r="Q215" i="21"/>
  <c r="Y215" i="21"/>
  <c r="D215" i="21"/>
  <c r="T215" i="21"/>
  <c r="M215" i="21"/>
  <c r="E215" i="21"/>
  <c r="U215" i="21"/>
  <c r="L215" i="21"/>
  <c r="D253" i="28"/>
  <c r="H253" i="28"/>
  <c r="L253" i="28"/>
  <c r="P253" i="28"/>
  <c r="T253" i="28"/>
  <c r="X253" i="28"/>
  <c r="C253" i="28"/>
  <c r="I253" i="28"/>
  <c r="N253" i="28"/>
  <c r="S253" i="28"/>
  <c r="Y253" i="28"/>
  <c r="E253" i="28"/>
  <c r="J253" i="28"/>
  <c r="O253" i="28"/>
  <c r="U253" i="28"/>
  <c r="K253" i="28"/>
  <c r="V253" i="28"/>
  <c r="B253" i="28"/>
  <c r="M253" i="28"/>
  <c r="W253" i="28"/>
  <c r="Q253" i="28"/>
  <c r="R253" i="28"/>
  <c r="F253" i="28"/>
  <c r="G253" i="28"/>
  <c r="C114" i="28"/>
  <c r="G114" i="28"/>
  <c r="K114" i="28"/>
  <c r="O114" i="28"/>
  <c r="S114" i="28"/>
  <c r="W114" i="28"/>
  <c r="B114" i="28"/>
  <c r="D114" i="28"/>
  <c r="H114" i="28"/>
  <c r="L114" i="28"/>
  <c r="P114" i="28"/>
  <c r="T114" i="28"/>
  <c r="X114" i="28"/>
  <c r="E114" i="28"/>
  <c r="M114" i="28"/>
  <c r="U114" i="28"/>
  <c r="F114" i="28"/>
  <c r="N114" i="28"/>
  <c r="V114" i="28"/>
  <c r="I114" i="28"/>
  <c r="Y114" i="28"/>
  <c r="J114" i="28"/>
  <c r="Q114" i="28"/>
  <c r="R114" i="28"/>
  <c r="E42" i="19"/>
  <c r="I42" i="19"/>
  <c r="M42" i="19"/>
  <c r="Q42" i="19"/>
  <c r="U42" i="19"/>
  <c r="Y42" i="19"/>
  <c r="G42" i="19"/>
  <c r="O42" i="19"/>
  <c r="W42" i="19"/>
  <c r="B42" i="19"/>
  <c r="D42" i="19"/>
  <c r="L42" i="19"/>
  <c r="X42" i="19"/>
  <c r="F42" i="19"/>
  <c r="J42" i="19"/>
  <c r="N42" i="19"/>
  <c r="R42" i="19"/>
  <c r="V42" i="19"/>
  <c r="C42" i="19"/>
  <c r="K42" i="19"/>
  <c r="S42" i="19"/>
  <c r="H42" i="19"/>
  <c r="P42" i="19"/>
  <c r="T42" i="19"/>
  <c r="F284" i="21"/>
  <c r="J284" i="21"/>
  <c r="N284" i="21"/>
  <c r="R284" i="21"/>
  <c r="V284" i="21"/>
  <c r="D284" i="21"/>
  <c r="H284" i="21"/>
  <c r="L284" i="21"/>
  <c r="P284" i="21"/>
  <c r="T284" i="21"/>
  <c r="X284" i="21"/>
  <c r="I284" i="21"/>
  <c r="Q284" i="21"/>
  <c r="Y284" i="21"/>
  <c r="B284" i="21"/>
  <c r="E284" i="21"/>
  <c r="M284" i="21"/>
  <c r="U284" i="21"/>
  <c r="O284" i="21"/>
  <c r="K284" i="21"/>
  <c r="C284" i="21"/>
  <c r="W284" i="21"/>
  <c r="G284" i="21"/>
  <c r="S284" i="21"/>
  <c r="F390" i="28"/>
  <c r="J390" i="28"/>
  <c r="N390" i="28"/>
  <c r="R390" i="28"/>
  <c r="V390" i="28"/>
  <c r="C390" i="28"/>
  <c r="H390" i="28"/>
  <c r="M390" i="28"/>
  <c r="S390" i="28"/>
  <c r="X390" i="28"/>
  <c r="E390" i="28"/>
  <c r="K390" i="28"/>
  <c r="P390" i="28"/>
  <c r="U390" i="28"/>
  <c r="G390" i="28"/>
  <c r="Q390" i="28"/>
  <c r="B390" i="28"/>
  <c r="I390" i="28"/>
  <c r="T390" i="28"/>
  <c r="L390" i="28"/>
  <c r="W390" i="28"/>
  <c r="D390" i="28"/>
  <c r="O390" i="28"/>
  <c r="Y390" i="28"/>
  <c r="E424" i="28"/>
  <c r="I424" i="28"/>
  <c r="M424" i="28"/>
  <c r="Q424" i="28"/>
  <c r="U424" i="28"/>
  <c r="Y424" i="28"/>
  <c r="B424" i="28"/>
  <c r="G424" i="28"/>
  <c r="L424" i="28"/>
  <c r="R424" i="28"/>
  <c r="W424" i="28"/>
  <c r="D424" i="28"/>
  <c r="J424" i="28"/>
  <c r="O424" i="28"/>
  <c r="T424" i="28"/>
  <c r="F424" i="28"/>
  <c r="P424" i="28"/>
  <c r="H424" i="28"/>
  <c r="S424" i="28"/>
  <c r="K424" i="28"/>
  <c r="V424" i="28"/>
  <c r="C424" i="28"/>
  <c r="N424" i="28"/>
  <c r="X424" i="28"/>
  <c r="E354" i="21"/>
  <c r="I354" i="21"/>
  <c r="M354" i="21"/>
  <c r="Q354" i="21"/>
  <c r="U354" i="21"/>
  <c r="Y354" i="21"/>
  <c r="C354" i="21"/>
  <c r="G354" i="21"/>
  <c r="K354" i="21"/>
  <c r="O354" i="21"/>
  <c r="S354" i="21"/>
  <c r="W354" i="21"/>
  <c r="B354" i="21"/>
  <c r="H354" i="21"/>
  <c r="P354" i="21"/>
  <c r="X354" i="21"/>
  <c r="D354" i="21"/>
  <c r="L354" i="21"/>
  <c r="T354" i="21"/>
  <c r="N354" i="21"/>
  <c r="F354" i="21"/>
  <c r="V354" i="21"/>
  <c r="J354" i="21"/>
  <c r="R354" i="21"/>
  <c r="E287" i="28"/>
  <c r="I287" i="28"/>
  <c r="M287" i="28"/>
  <c r="Q287" i="28"/>
  <c r="U287" i="28"/>
  <c r="Y287" i="28"/>
  <c r="B287" i="28"/>
  <c r="F287" i="28"/>
  <c r="K287" i="28"/>
  <c r="P287" i="28"/>
  <c r="V287" i="28"/>
  <c r="C287" i="28"/>
  <c r="H287" i="28"/>
  <c r="N287" i="28"/>
  <c r="S287" i="28"/>
  <c r="X287" i="28"/>
  <c r="J287" i="28"/>
  <c r="T287" i="28"/>
  <c r="W287" i="28"/>
  <c r="D287" i="28"/>
  <c r="O287" i="28"/>
  <c r="G287" i="28"/>
  <c r="R287" i="28"/>
  <c r="L287" i="28"/>
  <c r="C356" i="28"/>
  <c r="G356" i="28"/>
  <c r="K356" i="28"/>
  <c r="O356" i="28"/>
  <c r="S356" i="28"/>
  <c r="W356" i="28"/>
  <c r="D356" i="28"/>
  <c r="I356" i="28"/>
  <c r="N356" i="28"/>
  <c r="T356" i="28"/>
  <c r="Y356" i="28"/>
  <c r="F356" i="28"/>
  <c r="L356" i="28"/>
  <c r="Q356" i="28"/>
  <c r="V356" i="28"/>
  <c r="B356" i="28"/>
  <c r="H356" i="28"/>
  <c r="R356" i="28"/>
  <c r="J356" i="28"/>
  <c r="U356" i="28"/>
  <c r="M356" i="28"/>
  <c r="X356" i="28"/>
  <c r="E356" i="28"/>
  <c r="P356" i="28"/>
  <c r="D388" i="21"/>
  <c r="H388" i="21"/>
  <c r="L388" i="21"/>
  <c r="P388" i="21"/>
  <c r="T388" i="21"/>
  <c r="X388" i="21"/>
  <c r="F388" i="21"/>
  <c r="J388" i="21"/>
  <c r="N388" i="21"/>
  <c r="R388" i="21"/>
  <c r="V388" i="21"/>
  <c r="G388" i="21"/>
  <c r="O388" i="21"/>
  <c r="W388" i="21"/>
  <c r="C388" i="21"/>
  <c r="K388" i="21"/>
  <c r="S388" i="21"/>
  <c r="B388" i="21"/>
  <c r="E388" i="21"/>
  <c r="U388" i="21"/>
  <c r="M388" i="21"/>
  <c r="Q388" i="21"/>
  <c r="Y388" i="21"/>
  <c r="I388" i="21"/>
  <c r="C250" i="21"/>
  <c r="G250" i="21"/>
  <c r="K250" i="21"/>
  <c r="O250" i="21"/>
  <c r="S250" i="21"/>
  <c r="W250" i="21"/>
  <c r="B250" i="21"/>
  <c r="E250" i="21"/>
  <c r="I250" i="21"/>
  <c r="M250" i="21"/>
  <c r="Q250" i="21"/>
  <c r="U250" i="21"/>
  <c r="Y250" i="21"/>
  <c r="J250" i="21"/>
  <c r="R250" i="21"/>
  <c r="F250" i="21"/>
  <c r="N250" i="21"/>
  <c r="V250" i="21"/>
  <c r="P250" i="21"/>
  <c r="L250" i="21"/>
  <c r="D250" i="21"/>
  <c r="X250" i="21"/>
  <c r="H250" i="21"/>
  <c r="T250" i="21"/>
  <c r="D321" i="28"/>
  <c r="H321" i="28"/>
  <c r="L321" i="28"/>
  <c r="P321" i="28"/>
  <c r="T321" i="28"/>
  <c r="X321" i="28"/>
  <c r="E321" i="28"/>
  <c r="J321" i="28"/>
  <c r="O321" i="28"/>
  <c r="U321" i="28"/>
  <c r="G321" i="28"/>
  <c r="M321" i="28"/>
  <c r="R321" i="28"/>
  <c r="W321" i="28"/>
  <c r="I321" i="28"/>
  <c r="S321" i="28"/>
  <c r="K321" i="28"/>
  <c r="V321" i="28"/>
  <c r="C321" i="28"/>
  <c r="N321" i="28"/>
  <c r="Y321" i="28"/>
  <c r="F321" i="28"/>
  <c r="Q321" i="28"/>
  <c r="B321" i="28"/>
  <c r="F458" i="28"/>
  <c r="J458" i="28"/>
  <c r="N458" i="28"/>
  <c r="R458" i="28"/>
  <c r="V458" i="28"/>
  <c r="D458" i="28"/>
  <c r="H458" i="28"/>
  <c r="L458" i="28"/>
  <c r="P458" i="28"/>
  <c r="T458" i="28"/>
  <c r="X458" i="28"/>
  <c r="I458" i="28"/>
  <c r="Q458" i="28"/>
  <c r="Y458" i="28"/>
  <c r="E458" i="28"/>
  <c r="O458" i="28"/>
  <c r="B458" i="28"/>
  <c r="K458" i="28"/>
  <c r="U458" i="28"/>
  <c r="C458" i="28"/>
  <c r="W458" i="28"/>
  <c r="G458" i="28"/>
  <c r="M458" i="28"/>
  <c r="S458" i="28"/>
  <c r="D422" i="21"/>
  <c r="H422" i="21"/>
  <c r="L422" i="21"/>
  <c r="P422" i="21"/>
  <c r="T422" i="21"/>
  <c r="F422" i="21"/>
  <c r="J422" i="21"/>
  <c r="N422" i="21"/>
  <c r="R422" i="21"/>
  <c r="V422" i="21"/>
  <c r="G422" i="21"/>
  <c r="O422" i="21"/>
  <c r="W422" i="21"/>
  <c r="C422" i="21"/>
  <c r="K422" i="21"/>
  <c r="S422" i="21"/>
  <c r="Y422" i="21"/>
  <c r="M422" i="21"/>
  <c r="B422" i="21"/>
  <c r="E422" i="21"/>
  <c r="U422" i="21"/>
  <c r="X422" i="21"/>
  <c r="I422" i="21"/>
  <c r="Q422" i="21"/>
  <c r="C319" i="21"/>
  <c r="G319" i="21"/>
  <c r="K319" i="21"/>
  <c r="O319" i="21"/>
  <c r="S319" i="21"/>
  <c r="W319" i="21"/>
  <c r="B319" i="21"/>
  <c r="E319" i="21"/>
  <c r="I319" i="21"/>
  <c r="M319" i="21"/>
  <c r="Q319" i="21"/>
  <c r="U319" i="21"/>
  <c r="Y319" i="21"/>
  <c r="J319" i="21"/>
  <c r="R319" i="21"/>
  <c r="F319" i="21"/>
  <c r="N319" i="21"/>
  <c r="V319" i="21"/>
  <c r="H319" i="21"/>
  <c r="X319" i="21"/>
  <c r="P319" i="21"/>
  <c r="T319" i="21"/>
  <c r="D319" i="21"/>
  <c r="L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F78" i="25" l="1"/>
  <c r="J78" i="25"/>
  <c r="N78" i="25"/>
  <c r="R78" i="25"/>
  <c r="V78" i="25"/>
  <c r="C78" i="25"/>
  <c r="G78" i="25"/>
  <c r="K78" i="25"/>
  <c r="O78" i="25"/>
  <c r="S78" i="25"/>
  <c r="W78" i="25"/>
  <c r="B78" i="25"/>
  <c r="H78" i="25"/>
  <c r="P78" i="25"/>
  <c r="X78" i="25"/>
  <c r="L78" i="25"/>
  <c r="E78" i="25"/>
  <c r="U78" i="25"/>
  <c r="I78" i="25"/>
  <c r="Q78" i="25"/>
  <c r="Y78" i="25"/>
  <c r="D78" i="25"/>
  <c r="T78" i="25"/>
  <c r="M78" i="25"/>
  <c r="F42" i="25"/>
  <c r="J42" i="25"/>
  <c r="N42" i="25"/>
  <c r="R42" i="25"/>
  <c r="V42" i="25"/>
  <c r="C42" i="25"/>
  <c r="G42" i="25"/>
  <c r="K42" i="25"/>
  <c r="O42" i="25"/>
  <c r="S42" i="25"/>
  <c r="W42" i="25"/>
  <c r="B42" i="25"/>
  <c r="H42" i="25"/>
  <c r="P42" i="25"/>
  <c r="X42" i="25"/>
  <c r="D42" i="25"/>
  <c r="T42" i="25"/>
  <c r="E42" i="25"/>
  <c r="U42" i="25"/>
  <c r="I42" i="25"/>
  <c r="Q42" i="25"/>
  <c r="Y42" i="25"/>
  <c r="L42" i="25"/>
  <c r="M42" i="25"/>
  <c r="E220" i="28"/>
  <c r="I220" i="28"/>
  <c r="M220" i="28"/>
  <c r="Q220" i="28"/>
  <c r="U220" i="28"/>
  <c r="Y220" i="28"/>
  <c r="G220" i="28"/>
  <c r="L220" i="28"/>
  <c r="R220" i="28"/>
  <c r="W220" i="28"/>
  <c r="C220" i="28"/>
  <c r="H220" i="28"/>
  <c r="N220" i="28"/>
  <c r="S220" i="28"/>
  <c r="X220" i="28"/>
  <c r="B220" i="28"/>
  <c r="J220" i="28"/>
  <c r="T220" i="28"/>
  <c r="K220" i="28"/>
  <c r="V220" i="28"/>
  <c r="D220" i="28"/>
  <c r="F220" i="28"/>
  <c r="O220" i="28"/>
  <c r="P220" i="28"/>
  <c r="D150" i="28"/>
  <c r="H150" i="28"/>
  <c r="L150" i="28"/>
  <c r="P150" i="28"/>
  <c r="T150" i="28"/>
  <c r="X150" i="28"/>
  <c r="E150" i="28"/>
  <c r="I150" i="28"/>
  <c r="M150" i="28"/>
  <c r="Q150" i="28"/>
  <c r="U150" i="28"/>
  <c r="Y150" i="28"/>
  <c r="J150" i="28"/>
  <c r="R150" i="28"/>
  <c r="C150" i="28"/>
  <c r="K150" i="28"/>
  <c r="S150" i="28"/>
  <c r="N150" i="28"/>
  <c r="O150" i="28"/>
  <c r="V150" i="28"/>
  <c r="W150" i="28"/>
  <c r="B150" i="28"/>
  <c r="F150" i="28"/>
  <c r="G150" i="28"/>
  <c r="E147" i="21"/>
  <c r="I147" i="21"/>
  <c r="M147" i="21"/>
  <c r="Q147" i="21"/>
  <c r="U147" i="21"/>
  <c r="Y147" i="21"/>
  <c r="B147" i="21"/>
  <c r="F147" i="21"/>
  <c r="J147" i="21"/>
  <c r="N147" i="21"/>
  <c r="R147" i="21"/>
  <c r="V147" i="21"/>
  <c r="C147" i="21"/>
  <c r="K147" i="21"/>
  <c r="S147" i="21"/>
  <c r="D147" i="21"/>
  <c r="L147" i="21"/>
  <c r="T147" i="21"/>
  <c r="O147" i="21"/>
  <c r="W147" i="21"/>
  <c r="X147" i="21"/>
  <c r="P147" i="21"/>
  <c r="G147" i="21"/>
  <c r="H147" i="21"/>
  <c r="F254" i="28"/>
  <c r="J254" i="28"/>
  <c r="N254" i="28"/>
  <c r="R254" i="28"/>
  <c r="V254" i="28"/>
  <c r="C254" i="28"/>
  <c r="G254" i="28"/>
  <c r="K254" i="28"/>
  <c r="O254" i="28"/>
  <c r="S254" i="28"/>
  <c r="W254" i="28"/>
  <c r="H254" i="28"/>
  <c r="P254" i="28"/>
  <c r="X254" i="28"/>
  <c r="I254" i="28"/>
  <c r="Q254" i="28"/>
  <c r="Y254" i="28"/>
  <c r="B254" i="28"/>
  <c r="L254" i="28"/>
  <c r="M254" i="28"/>
  <c r="T254" i="28"/>
  <c r="U254" i="28"/>
  <c r="D254" i="28"/>
  <c r="E254" i="28"/>
  <c r="F112" i="21"/>
  <c r="J112" i="21"/>
  <c r="N112" i="21"/>
  <c r="R112" i="21"/>
  <c r="V112" i="21"/>
  <c r="C112" i="21"/>
  <c r="G112" i="21"/>
  <c r="K112" i="21"/>
  <c r="O112" i="21"/>
  <c r="S112" i="21"/>
  <c r="W112" i="21"/>
  <c r="B112" i="21"/>
  <c r="D112" i="21"/>
  <c r="L112" i="21"/>
  <c r="T112" i="21"/>
  <c r="E112" i="21"/>
  <c r="M112" i="21"/>
  <c r="U112" i="21"/>
  <c r="P112" i="21"/>
  <c r="X112" i="21"/>
  <c r="Y112" i="21"/>
  <c r="Q112" i="21"/>
  <c r="H112" i="21"/>
  <c r="I112" i="21"/>
  <c r="E149" i="19"/>
  <c r="I149" i="19"/>
  <c r="M149" i="19"/>
  <c r="Q149" i="19"/>
  <c r="U149" i="19"/>
  <c r="Y149" i="19"/>
  <c r="B149" i="19"/>
  <c r="F149" i="19"/>
  <c r="J149" i="19"/>
  <c r="N149" i="19"/>
  <c r="R149" i="19"/>
  <c r="V149" i="19"/>
  <c r="G149" i="19"/>
  <c r="O149" i="19"/>
  <c r="W149" i="19"/>
  <c r="K149" i="19"/>
  <c r="L149" i="19"/>
  <c r="T149" i="19"/>
  <c r="H149" i="19"/>
  <c r="P149" i="19"/>
  <c r="X149" i="19"/>
  <c r="C149" i="19"/>
  <c r="S149" i="19"/>
  <c r="D149" i="19"/>
  <c r="D77" i="21"/>
  <c r="H77" i="21"/>
  <c r="L77" i="21"/>
  <c r="P77" i="21"/>
  <c r="T77" i="21"/>
  <c r="X77" i="21"/>
  <c r="G77" i="21"/>
  <c r="M77" i="21"/>
  <c r="R77" i="21"/>
  <c r="W77" i="21"/>
  <c r="C77" i="21"/>
  <c r="I77" i="21"/>
  <c r="N77" i="21"/>
  <c r="S77" i="21"/>
  <c r="Y77" i="21"/>
  <c r="E77" i="21"/>
  <c r="O77" i="21"/>
  <c r="B77" i="21"/>
  <c r="F77" i="21"/>
  <c r="Q77" i="21"/>
  <c r="U77" i="21"/>
  <c r="K77" i="21"/>
  <c r="V77" i="21"/>
  <c r="J77" i="21"/>
  <c r="D185" i="28"/>
  <c r="H185" i="28"/>
  <c r="L185" i="28"/>
  <c r="P185" i="28"/>
  <c r="T185" i="28"/>
  <c r="X185" i="28"/>
  <c r="E185" i="28"/>
  <c r="I185" i="28"/>
  <c r="M185" i="28"/>
  <c r="Q185" i="28"/>
  <c r="U185" i="28"/>
  <c r="Y185" i="28"/>
  <c r="B185" i="28"/>
  <c r="F185" i="28"/>
  <c r="N185" i="28"/>
  <c r="V185" i="28"/>
  <c r="G185" i="28"/>
  <c r="O185" i="28"/>
  <c r="W185" i="28"/>
  <c r="J185" i="28"/>
  <c r="K185" i="28"/>
  <c r="R185" i="28"/>
  <c r="S185" i="28"/>
  <c r="C185" i="28"/>
  <c r="D182" i="21"/>
  <c r="H182" i="21"/>
  <c r="L182" i="21"/>
  <c r="P182" i="21"/>
  <c r="T182" i="21"/>
  <c r="X182" i="21"/>
  <c r="E182" i="21"/>
  <c r="I182" i="21"/>
  <c r="M182" i="21"/>
  <c r="Q182" i="21"/>
  <c r="U182" i="21"/>
  <c r="Y182" i="21"/>
  <c r="J182" i="21"/>
  <c r="R182" i="21"/>
  <c r="C182" i="21"/>
  <c r="K182" i="21"/>
  <c r="S182" i="21"/>
  <c r="N182" i="21"/>
  <c r="V182" i="21"/>
  <c r="G182" i="21"/>
  <c r="O182" i="21"/>
  <c r="B182" i="21"/>
  <c r="F182" i="21"/>
  <c r="W182" i="21"/>
  <c r="F114" i="25"/>
  <c r="J114" i="25"/>
  <c r="N114" i="25"/>
  <c r="R114" i="25"/>
  <c r="V114" i="25"/>
  <c r="C114" i="25"/>
  <c r="G114" i="25"/>
  <c r="K114" i="25"/>
  <c r="O114" i="25"/>
  <c r="S114" i="25"/>
  <c r="W114" i="25"/>
  <c r="B114" i="25"/>
  <c r="H114" i="25"/>
  <c r="P114" i="25"/>
  <c r="X114" i="25"/>
  <c r="L114" i="25"/>
  <c r="U114" i="25"/>
  <c r="I114" i="25"/>
  <c r="Q114" i="25"/>
  <c r="Y114" i="25"/>
  <c r="D114" i="25"/>
  <c r="T114" i="25"/>
  <c r="E114" i="25"/>
  <c r="M114" i="25"/>
  <c r="C216" i="21"/>
  <c r="G216" i="21"/>
  <c r="K216" i="21"/>
  <c r="O216" i="21"/>
  <c r="S216" i="21"/>
  <c r="W216" i="21"/>
  <c r="D216" i="21"/>
  <c r="H216" i="21"/>
  <c r="L216" i="21"/>
  <c r="P216" i="21"/>
  <c r="T216" i="21"/>
  <c r="X216" i="21"/>
  <c r="I216" i="21"/>
  <c r="Q216" i="21"/>
  <c r="Y216" i="21"/>
  <c r="J216" i="21"/>
  <c r="R216" i="21"/>
  <c r="M216" i="21"/>
  <c r="E216" i="21"/>
  <c r="N216" i="21"/>
  <c r="U216" i="21"/>
  <c r="B216" i="21"/>
  <c r="F216" i="21"/>
  <c r="V216" i="21"/>
  <c r="E389" i="21"/>
  <c r="I389" i="21"/>
  <c r="M389" i="21"/>
  <c r="Q389" i="21"/>
  <c r="U389" i="21"/>
  <c r="Y389" i="21"/>
  <c r="C389" i="21"/>
  <c r="G389" i="21"/>
  <c r="K389" i="21"/>
  <c r="O389" i="21"/>
  <c r="S389" i="21"/>
  <c r="W389" i="21"/>
  <c r="B389" i="21"/>
  <c r="H389" i="21"/>
  <c r="P389" i="21"/>
  <c r="X389" i="21"/>
  <c r="D389" i="21"/>
  <c r="L389" i="21"/>
  <c r="T389" i="21"/>
  <c r="N389" i="21"/>
  <c r="F389" i="21"/>
  <c r="V389" i="21"/>
  <c r="J389" i="21"/>
  <c r="R389" i="21"/>
  <c r="D251" i="21"/>
  <c r="H251" i="21"/>
  <c r="L251" i="21"/>
  <c r="P251" i="21"/>
  <c r="T251" i="21"/>
  <c r="X251" i="21"/>
  <c r="F251" i="21"/>
  <c r="J251" i="21"/>
  <c r="N251" i="21"/>
  <c r="R251" i="21"/>
  <c r="V251" i="21"/>
  <c r="C251" i="21"/>
  <c r="K251" i="21"/>
  <c r="S251" i="21"/>
  <c r="G251" i="21"/>
  <c r="O251" i="21"/>
  <c r="W251" i="21"/>
  <c r="I251" i="21"/>
  <c r="Y251" i="21"/>
  <c r="M251" i="21"/>
  <c r="U251" i="21"/>
  <c r="E251" i="21"/>
  <c r="Q251" i="21"/>
  <c r="B251" i="21"/>
  <c r="F355" i="21"/>
  <c r="J355" i="21"/>
  <c r="N355" i="21"/>
  <c r="R355" i="21"/>
  <c r="V355" i="21"/>
  <c r="D355" i="21"/>
  <c r="H355" i="21"/>
  <c r="L355" i="21"/>
  <c r="P355" i="21"/>
  <c r="T355" i="21"/>
  <c r="X355" i="21"/>
  <c r="I355" i="21"/>
  <c r="Q355" i="21"/>
  <c r="Y355" i="21"/>
  <c r="B355" i="21"/>
  <c r="E355" i="21"/>
  <c r="M355" i="21"/>
  <c r="U355" i="21"/>
  <c r="G355" i="21"/>
  <c r="W355" i="21"/>
  <c r="O355" i="21"/>
  <c r="S355" i="21"/>
  <c r="C355" i="21"/>
  <c r="K355" i="21"/>
  <c r="D320" i="21"/>
  <c r="H320" i="21"/>
  <c r="L320" i="21"/>
  <c r="P320" i="21"/>
  <c r="T320" i="21"/>
  <c r="X320" i="21"/>
  <c r="F320" i="21"/>
  <c r="J320" i="21"/>
  <c r="N320" i="21"/>
  <c r="R320" i="21"/>
  <c r="V320" i="21"/>
  <c r="C320" i="21"/>
  <c r="K320" i="21"/>
  <c r="S320" i="21"/>
  <c r="G320" i="21"/>
  <c r="O320" i="21"/>
  <c r="W320" i="21"/>
  <c r="Q320" i="21"/>
  <c r="B320" i="21"/>
  <c r="I320" i="21"/>
  <c r="Y320" i="21"/>
  <c r="U320" i="21"/>
  <c r="E320" i="21"/>
  <c r="M320" i="21"/>
  <c r="C285" i="21"/>
  <c r="G285" i="21"/>
  <c r="K285" i="21"/>
  <c r="O285" i="21"/>
  <c r="S285" i="21"/>
  <c r="W285" i="21"/>
  <c r="B285" i="21"/>
  <c r="E285" i="21"/>
  <c r="I285" i="21"/>
  <c r="M285" i="21"/>
  <c r="Q285" i="21"/>
  <c r="U285" i="21"/>
  <c r="Y285" i="21"/>
  <c r="J285" i="21"/>
  <c r="R285" i="21"/>
  <c r="F285" i="21"/>
  <c r="N285" i="21"/>
  <c r="V285" i="21"/>
  <c r="H285" i="21"/>
  <c r="X285" i="21"/>
  <c r="L285" i="21"/>
  <c r="T285" i="21"/>
  <c r="D285" i="21"/>
  <c r="P285" i="21"/>
  <c r="D357" i="28"/>
  <c r="H357" i="28"/>
  <c r="L357" i="28"/>
  <c r="P357" i="28"/>
  <c r="T357" i="28"/>
  <c r="X357" i="28"/>
  <c r="G357" i="28"/>
  <c r="M357" i="28"/>
  <c r="R357" i="28"/>
  <c r="W357" i="28"/>
  <c r="E357" i="28"/>
  <c r="J357" i="28"/>
  <c r="O357" i="28"/>
  <c r="U357" i="28"/>
  <c r="F357" i="28"/>
  <c r="Q357" i="28"/>
  <c r="B357" i="28"/>
  <c r="I357" i="28"/>
  <c r="S357" i="28"/>
  <c r="K357" i="28"/>
  <c r="V357" i="28"/>
  <c r="C357" i="28"/>
  <c r="N357" i="28"/>
  <c r="Y357" i="28"/>
  <c r="F288" i="28"/>
  <c r="J288" i="28"/>
  <c r="N288" i="28"/>
  <c r="R288" i="28"/>
  <c r="V288" i="28"/>
  <c r="D288" i="28"/>
  <c r="I288" i="28"/>
  <c r="O288" i="28"/>
  <c r="T288" i="28"/>
  <c r="Y288" i="28"/>
  <c r="B288" i="28"/>
  <c r="G288" i="28"/>
  <c r="L288" i="28"/>
  <c r="Q288" i="28"/>
  <c r="W288" i="28"/>
  <c r="H288" i="28"/>
  <c r="S288" i="28"/>
  <c r="U288" i="28"/>
  <c r="C288" i="28"/>
  <c r="M288" i="28"/>
  <c r="X288" i="28"/>
  <c r="E288" i="28"/>
  <c r="P288" i="28"/>
  <c r="K288" i="28"/>
  <c r="F425" i="28"/>
  <c r="J425" i="28"/>
  <c r="N425" i="28"/>
  <c r="R425" i="28"/>
  <c r="V425" i="28"/>
  <c r="E425" i="28"/>
  <c r="K425" i="28"/>
  <c r="P425" i="28"/>
  <c r="U425" i="28"/>
  <c r="C425" i="28"/>
  <c r="H425" i="28"/>
  <c r="M425" i="28"/>
  <c r="S425" i="28"/>
  <c r="X425" i="28"/>
  <c r="D425" i="28"/>
  <c r="O425" i="28"/>
  <c r="Y425" i="28"/>
  <c r="G425" i="28"/>
  <c r="Q425" i="28"/>
  <c r="B425" i="28"/>
  <c r="I425" i="28"/>
  <c r="T425" i="28"/>
  <c r="L425" i="28"/>
  <c r="W425" i="28"/>
  <c r="C459" i="28"/>
  <c r="E459" i="28"/>
  <c r="I459" i="28"/>
  <c r="M459" i="28"/>
  <c r="Q459" i="28"/>
  <c r="U459" i="28"/>
  <c r="Y459" i="28"/>
  <c r="B459" i="28"/>
  <c r="H459" i="28"/>
  <c r="N459" i="28"/>
  <c r="S459" i="28"/>
  <c r="X459" i="28"/>
  <c r="D459" i="28"/>
  <c r="K459" i="28"/>
  <c r="R459" i="28"/>
  <c r="G459" i="28"/>
  <c r="O459" i="28"/>
  <c r="V459" i="28"/>
  <c r="P459" i="28"/>
  <c r="F459" i="28"/>
  <c r="T459" i="28"/>
  <c r="J459" i="28"/>
  <c r="W459" i="28"/>
  <c r="L459" i="28"/>
  <c r="C391" i="28"/>
  <c r="G391" i="28"/>
  <c r="K391" i="28"/>
  <c r="O391" i="28"/>
  <c r="S391" i="28"/>
  <c r="W391" i="28"/>
  <c r="F391" i="28"/>
  <c r="L391" i="28"/>
  <c r="Q391" i="28"/>
  <c r="V391" i="28"/>
  <c r="B391" i="28"/>
  <c r="D391" i="28"/>
  <c r="I391" i="28"/>
  <c r="N391" i="28"/>
  <c r="T391" i="28"/>
  <c r="Y391" i="28"/>
  <c r="E391" i="28"/>
  <c r="P391" i="28"/>
  <c r="H391" i="28"/>
  <c r="R391" i="28"/>
  <c r="J391" i="28"/>
  <c r="U391" i="28"/>
  <c r="M391" i="28"/>
  <c r="X391" i="28"/>
  <c r="E322" i="28"/>
  <c r="I322" i="28"/>
  <c r="M322" i="28"/>
  <c r="Q322" i="28"/>
  <c r="U322" i="28"/>
  <c r="Y322" i="28"/>
  <c r="B322" i="28"/>
  <c r="C322" i="28"/>
  <c r="H322" i="28"/>
  <c r="N322" i="28"/>
  <c r="S322" i="28"/>
  <c r="X322" i="28"/>
  <c r="F322" i="28"/>
  <c r="K322" i="28"/>
  <c r="P322" i="28"/>
  <c r="V322" i="28"/>
  <c r="G322" i="28"/>
  <c r="R322" i="28"/>
  <c r="J322" i="28"/>
  <c r="T322" i="28"/>
  <c r="L322" i="28"/>
  <c r="W322" i="28"/>
  <c r="D322" i="28"/>
  <c r="O322" i="28"/>
  <c r="C423" i="21"/>
  <c r="G423" i="21"/>
  <c r="K423" i="21"/>
  <c r="O423" i="21"/>
  <c r="S423" i="21"/>
  <c r="W423" i="21"/>
  <c r="E423" i="21"/>
  <c r="J423" i="21"/>
  <c r="P423" i="21"/>
  <c r="U423" i="21"/>
  <c r="B423" i="21"/>
  <c r="H423" i="21"/>
  <c r="M423" i="21"/>
  <c r="R423" i="21"/>
  <c r="X423" i="21"/>
  <c r="D423" i="21"/>
  <c r="N423" i="21"/>
  <c r="Y423" i="21"/>
  <c r="I423" i="21"/>
  <c r="T423" i="21"/>
  <c r="V423" i="21"/>
  <c r="L423" i="21"/>
  <c r="Q423" i="21"/>
  <c r="F423" i="21"/>
  <c r="A321" i="21"/>
  <c r="A356" i="21"/>
  <c r="A424" i="21"/>
  <c r="A390" i="21"/>
  <c r="A186" i="28"/>
  <c r="A460" i="28"/>
  <c r="A255" i="28"/>
  <c r="A358" i="28"/>
  <c r="A221" i="28"/>
  <c r="A323" i="28"/>
  <c r="A289" i="28"/>
  <c r="A392" i="28"/>
  <c r="A426" i="28"/>
  <c r="A286" i="21"/>
  <c r="A252" i="21"/>
  <c r="A217" i="21"/>
  <c r="A183" i="21"/>
  <c r="A78" i="21"/>
  <c r="A148" i="21"/>
  <c r="A113" i="21"/>
  <c r="A150" i="19"/>
  <c r="F150" i="19" l="1"/>
  <c r="J150" i="19"/>
  <c r="N150" i="19"/>
  <c r="R150" i="19"/>
  <c r="V150" i="19"/>
  <c r="C150" i="19"/>
  <c r="G150" i="19"/>
  <c r="K150" i="19"/>
  <c r="O150" i="19"/>
  <c r="S150" i="19"/>
  <c r="W150" i="19"/>
  <c r="B150" i="19"/>
  <c r="H150" i="19"/>
  <c r="P150" i="19"/>
  <c r="X150" i="19"/>
  <c r="D150" i="19"/>
  <c r="T150" i="19"/>
  <c r="M150" i="19"/>
  <c r="I150" i="19"/>
  <c r="Q150" i="19"/>
  <c r="Y150" i="19"/>
  <c r="L150" i="19"/>
  <c r="E150" i="19"/>
  <c r="U150" i="19"/>
  <c r="E183" i="21"/>
  <c r="I183" i="21"/>
  <c r="M183" i="21"/>
  <c r="Q183" i="21"/>
  <c r="U183" i="21"/>
  <c r="Y183" i="21"/>
  <c r="B183" i="21"/>
  <c r="F183" i="21"/>
  <c r="J183" i="21"/>
  <c r="N183" i="21"/>
  <c r="R183" i="21"/>
  <c r="V183" i="21"/>
  <c r="C183" i="21"/>
  <c r="K183" i="21"/>
  <c r="S183" i="21"/>
  <c r="D183" i="21"/>
  <c r="L183" i="21"/>
  <c r="T183" i="21"/>
  <c r="G183" i="21"/>
  <c r="W183" i="21"/>
  <c r="P183" i="21"/>
  <c r="H183" i="21"/>
  <c r="X183" i="21"/>
  <c r="O183" i="21"/>
  <c r="E186" i="28"/>
  <c r="I186" i="28"/>
  <c r="M186" i="28"/>
  <c r="Q186" i="28"/>
  <c r="U186" i="28"/>
  <c r="Y186" i="28"/>
  <c r="F186" i="28"/>
  <c r="J186" i="28"/>
  <c r="N186" i="28"/>
  <c r="R186" i="28"/>
  <c r="V186" i="28"/>
  <c r="G186" i="28"/>
  <c r="O186" i="28"/>
  <c r="W186" i="28"/>
  <c r="B186" i="28"/>
  <c r="H186" i="28"/>
  <c r="P186" i="28"/>
  <c r="X186" i="28"/>
  <c r="C186" i="28"/>
  <c r="S186" i="28"/>
  <c r="D186" i="28"/>
  <c r="T186" i="28"/>
  <c r="K186" i="28"/>
  <c r="L186" i="28"/>
  <c r="C113" i="21"/>
  <c r="G113" i="21"/>
  <c r="K113" i="21"/>
  <c r="O113" i="21"/>
  <c r="S113" i="21"/>
  <c r="W113" i="21"/>
  <c r="D113" i="21"/>
  <c r="H113" i="21"/>
  <c r="L113" i="21"/>
  <c r="P113" i="21"/>
  <c r="T113" i="21"/>
  <c r="X113" i="21"/>
  <c r="E113" i="21"/>
  <c r="M113" i="21"/>
  <c r="U113" i="21"/>
  <c r="B113" i="21"/>
  <c r="F113" i="21"/>
  <c r="N113" i="21"/>
  <c r="V113" i="21"/>
  <c r="I113" i="21"/>
  <c r="Y113" i="21"/>
  <c r="J113" i="21"/>
  <c r="Q113" i="21"/>
  <c r="R113" i="21"/>
  <c r="D217" i="21"/>
  <c r="H217" i="21"/>
  <c r="L217" i="21"/>
  <c r="P217" i="21"/>
  <c r="T217" i="21"/>
  <c r="X217" i="21"/>
  <c r="E217" i="21"/>
  <c r="I217" i="21"/>
  <c r="M217" i="21"/>
  <c r="Q217" i="21"/>
  <c r="U217" i="21"/>
  <c r="Y217" i="21"/>
  <c r="J217" i="21"/>
  <c r="R217" i="21"/>
  <c r="C217" i="21"/>
  <c r="K217" i="21"/>
  <c r="S217" i="21"/>
  <c r="F217" i="21"/>
  <c r="V217" i="21"/>
  <c r="N217" i="21"/>
  <c r="O217" i="21"/>
  <c r="B217" i="21"/>
  <c r="G217" i="21"/>
  <c r="W217" i="21"/>
  <c r="C255" i="28"/>
  <c r="G255" i="28"/>
  <c r="K255" i="28"/>
  <c r="O255" i="28"/>
  <c r="S255" i="28"/>
  <c r="W255" i="28"/>
  <c r="B255" i="28"/>
  <c r="D255" i="28"/>
  <c r="H255" i="28"/>
  <c r="L255" i="28"/>
  <c r="P255" i="28"/>
  <c r="T255" i="28"/>
  <c r="X255" i="28"/>
  <c r="I255" i="28"/>
  <c r="Q255" i="28"/>
  <c r="Y255" i="28"/>
  <c r="J255" i="28"/>
  <c r="R255" i="28"/>
  <c r="E255" i="28"/>
  <c r="U255" i="28"/>
  <c r="F255" i="28"/>
  <c r="V255" i="28"/>
  <c r="M255" i="28"/>
  <c r="N255" i="28"/>
  <c r="E78" i="21"/>
  <c r="I78" i="21"/>
  <c r="M78" i="21"/>
  <c r="Q78" i="21"/>
  <c r="U78" i="21"/>
  <c r="Y78" i="21"/>
  <c r="F78" i="21"/>
  <c r="K78" i="21"/>
  <c r="P78" i="21"/>
  <c r="V78" i="21"/>
  <c r="G78" i="21"/>
  <c r="L78" i="21"/>
  <c r="R78" i="21"/>
  <c r="W78" i="21"/>
  <c r="C78" i="21"/>
  <c r="N78" i="21"/>
  <c r="X78" i="21"/>
  <c r="D78" i="21"/>
  <c r="O78" i="21"/>
  <c r="B78" i="21"/>
  <c r="S78" i="21"/>
  <c r="H78" i="21"/>
  <c r="T78" i="21"/>
  <c r="J78" i="21"/>
  <c r="F148" i="21"/>
  <c r="J148" i="21"/>
  <c r="N148" i="21"/>
  <c r="R148" i="21"/>
  <c r="V148" i="21"/>
  <c r="C148" i="21"/>
  <c r="G148" i="21"/>
  <c r="K148" i="21"/>
  <c r="O148" i="21"/>
  <c r="S148" i="21"/>
  <c r="W148" i="21"/>
  <c r="B148" i="21"/>
  <c r="D148" i="21"/>
  <c r="L148" i="21"/>
  <c r="T148" i="21"/>
  <c r="E148" i="21"/>
  <c r="M148" i="21"/>
  <c r="U148" i="21"/>
  <c r="H148" i="21"/>
  <c r="X148" i="21"/>
  <c r="I148" i="21"/>
  <c r="Y148" i="21"/>
  <c r="P148" i="21"/>
  <c r="Q148" i="21"/>
  <c r="F221" i="28"/>
  <c r="J221" i="28"/>
  <c r="N221" i="28"/>
  <c r="R221" i="28"/>
  <c r="V221" i="28"/>
  <c r="E221" i="28"/>
  <c r="K221" i="28"/>
  <c r="P221" i="28"/>
  <c r="U221" i="28"/>
  <c r="G221" i="28"/>
  <c r="L221" i="28"/>
  <c r="Q221" i="28"/>
  <c r="W221" i="28"/>
  <c r="H221" i="28"/>
  <c r="S221" i="28"/>
  <c r="I221" i="28"/>
  <c r="T221" i="28"/>
  <c r="C221" i="28"/>
  <c r="X221" i="28"/>
  <c r="D221" i="28"/>
  <c r="Y221" i="28"/>
  <c r="B221" i="28"/>
  <c r="M221" i="28"/>
  <c r="O221" i="28"/>
  <c r="D392" i="28"/>
  <c r="H392" i="28"/>
  <c r="L392" i="28"/>
  <c r="P392" i="28"/>
  <c r="T392" i="28"/>
  <c r="X392" i="28"/>
  <c r="E392" i="28"/>
  <c r="J392" i="28"/>
  <c r="O392" i="28"/>
  <c r="U392" i="28"/>
  <c r="G392" i="28"/>
  <c r="M392" i="28"/>
  <c r="R392" i="28"/>
  <c r="W392" i="28"/>
  <c r="C392" i="28"/>
  <c r="N392" i="28"/>
  <c r="Y392" i="28"/>
  <c r="F392" i="28"/>
  <c r="Q392" i="28"/>
  <c r="B392" i="28"/>
  <c r="I392" i="28"/>
  <c r="S392" i="28"/>
  <c r="K392" i="28"/>
  <c r="V392" i="28"/>
  <c r="E358" i="28"/>
  <c r="I358" i="28"/>
  <c r="M358" i="28"/>
  <c r="Q358" i="28"/>
  <c r="U358" i="28"/>
  <c r="Y358" i="28"/>
  <c r="B358" i="28"/>
  <c r="F358" i="28"/>
  <c r="K358" i="28"/>
  <c r="P358" i="28"/>
  <c r="V358" i="28"/>
  <c r="C358" i="28"/>
  <c r="H358" i="28"/>
  <c r="N358" i="28"/>
  <c r="S358" i="28"/>
  <c r="X358" i="28"/>
  <c r="D358" i="28"/>
  <c r="O358" i="28"/>
  <c r="G358" i="28"/>
  <c r="R358" i="28"/>
  <c r="J358" i="28"/>
  <c r="T358" i="28"/>
  <c r="L358" i="28"/>
  <c r="W358" i="28"/>
  <c r="F390" i="21"/>
  <c r="J390" i="21"/>
  <c r="N390" i="21"/>
  <c r="R390" i="21"/>
  <c r="V390" i="21"/>
  <c r="D390" i="21"/>
  <c r="H390" i="21"/>
  <c r="L390" i="21"/>
  <c r="P390" i="21"/>
  <c r="T390" i="21"/>
  <c r="X390" i="21"/>
  <c r="I390" i="21"/>
  <c r="Q390" i="21"/>
  <c r="Y390" i="21"/>
  <c r="E390" i="21"/>
  <c r="M390" i="21"/>
  <c r="U390" i="21"/>
  <c r="G390" i="21"/>
  <c r="W390" i="21"/>
  <c r="B390" i="21"/>
  <c r="O390" i="21"/>
  <c r="S390" i="21"/>
  <c r="C390" i="21"/>
  <c r="K390" i="21"/>
  <c r="D424" i="21"/>
  <c r="H424" i="21"/>
  <c r="L424" i="21"/>
  <c r="P424" i="21"/>
  <c r="T424" i="21"/>
  <c r="X424" i="21"/>
  <c r="C424" i="21"/>
  <c r="I424" i="21"/>
  <c r="N424" i="21"/>
  <c r="S424" i="21"/>
  <c r="Y424" i="21"/>
  <c r="F424" i="21"/>
  <c r="K424" i="21"/>
  <c r="Q424" i="21"/>
  <c r="V424" i="21"/>
  <c r="M424" i="21"/>
  <c r="W424" i="21"/>
  <c r="G424" i="21"/>
  <c r="R424" i="21"/>
  <c r="U424" i="21"/>
  <c r="J424" i="21"/>
  <c r="O424" i="21"/>
  <c r="B424" i="21"/>
  <c r="E424" i="21"/>
  <c r="C356" i="21"/>
  <c r="G356" i="21"/>
  <c r="K356" i="21"/>
  <c r="O356" i="21"/>
  <c r="S356" i="21"/>
  <c r="W356" i="21"/>
  <c r="E356" i="21"/>
  <c r="I356" i="21"/>
  <c r="M356" i="21"/>
  <c r="Q356" i="21"/>
  <c r="U356" i="21"/>
  <c r="Y356" i="21"/>
  <c r="J356" i="21"/>
  <c r="R356" i="21"/>
  <c r="F356" i="21"/>
  <c r="N356" i="21"/>
  <c r="V356" i="21"/>
  <c r="P356" i="21"/>
  <c r="H356" i="21"/>
  <c r="X356" i="21"/>
  <c r="L356" i="21"/>
  <c r="B356" i="21"/>
  <c r="T356" i="21"/>
  <c r="D356" i="21"/>
  <c r="E252" i="21"/>
  <c r="I252" i="21"/>
  <c r="M252" i="21"/>
  <c r="Q252" i="21"/>
  <c r="U252" i="21"/>
  <c r="Y252" i="21"/>
  <c r="C252" i="21"/>
  <c r="G252" i="21"/>
  <c r="K252" i="21"/>
  <c r="O252" i="21"/>
  <c r="S252" i="21"/>
  <c r="W252" i="21"/>
  <c r="B252" i="21"/>
  <c r="D252" i="21"/>
  <c r="L252" i="21"/>
  <c r="T252" i="21"/>
  <c r="H252" i="21"/>
  <c r="P252" i="21"/>
  <c r="X252" i="21"/>
  <c r="R252" i="21"/>
  <c r="J252" i="21"/>
  <c r="V252" i="21"/>
  <c r="F252" i="21"/>
  <c r="N252" i="21"/>
  <c r="C289" i="28"/>
  <c r="G289" i="28"/>
  <c r="K289" i="28"/>
  <c r="O289" i="28"/>
  <c r="S289" i="28"/>
  <c r="W289" i="28"/>
  <c r="H289" i="28"/>
  <c r="M289" i="28"/>
  <c r="R289" i="28"/>
  <c r="X289" i="28"/>
  <c r="E289" i="28"/>
  <c r="J289" i="28"/>
  <c r="P289" i="28"/>
  <c r="U289" i="28"/>
  <c r="F289" i="28"/>
  <c r="Q289" i="28"/>
  <c r="T289" i="28"/>
  <c r="L289" i="28"/>
  <c r="V289" i="28"/>
  <c r="D289" i="28"/>
  <c r="N289" i="28"/>
  <c r="Y289" i="28"/>
  <c r="B289" i="28"/>
  <c r="I289" i="28"/>
  <c r="D286" i="21"/>
  <c r="H286" i="21"/>
  <c r="L286" i="21"/>
  <c r="P286" i="21"/>
  <c r="T286" i="21"/>
  <c r="X286" i="21"/>
  <c r="F286" i="21"/>
  <c r="J286" i="21"/>
  <c r="N286" i="21"/>
  <c r="R286" i="21"/>
  <c r="V286" i="21"/>
  <c r="C286" i="21"/>
  <c r="K286" i="21"/>
  <c r="S286" i="21"/>
  <c r="G286" i="21"/>
  <c r="O286" i="21"/>
  <c r="W286" i="21"/>
  <c r="Q286" i="21"/>
  <c r="I286" i="21"/>
  <c r="U286" i="21"/>
  <c r="Y286" i="21"/>
  <c r="B286" i="21"/>
  <c r="E286" i="21"/>
  <c r="M286" i="21"/>
  <c r="F323" i="28"/>
  <c r="J323" i="28"/>
  <c r="N323" i="28"/>
  <c r="R323" i="28"/>
  <c r="V323" i="28"/>
  <c r="G323" i="28"/>
  <c r="L323" i="28"/>
  <c r="Q323" i="28"/>
  <c r="W323" i="28"/>
  <c r="D323" i="28"/>
  <c r="I323" i="28"/>
  <c r="O323" i="28"/>
  <c r="T323" i="28"/>
  <c r="Y323" i="28"/>
  <c r="B323" i="28"/>
  <c r="E323" i="28"/>
  <c r="P323" i="28"/>
  <c r="H323" i="28"/>
  <c r="S323" i="28"/>
  <c r="K323" i="28"/>
  <c r="U323" i="28"/>
  <c r="C323" i="28"/>
  <c r="M323" i="28"/>
  <c r="X323" i="28"/>
  <c r="F460" i="28"/>
  <c r="J460" i="28"/>
  <c r="N460" i="28"/>
  <c r="R460" i="28"/>
  <c r="V460" i="28"/>
  <c r="G460" i="28"/>
  <c r="L460" i="28"/>
  <c r="Q460" i="28"/>
  <c r="W460" i="28"/>
  <c r="B460" i="28"/>
  <c r="C460" i="28"/>
  <c r="I460" i="28"/>
  <c r="P460" i="28"/>
  <c r="X460" i="28"/>
  <c r="E460" i="28"/>
  <c r="M460" i="28"/>
  <c r="T460" i="28"/>
  <c r="H460" i="28"/>
  <c r="U460" i="28"/>
  <c r="K460" i="28"/>
  <c r="Y460" i="28"/>
  <c r="O460" i="28"/>
  <c r="D460" i="28"/>
  <c r="S460" i="28"/>
  <c r="C426" i="28"/>
  <c r="G426" i="28"/>
  <c r="K426" i="28"/>
  <c r="O426" i="28"/>
  <c r="S426" i="28"/>
  <c r="W426" i="28"/>
  <c r="D426" i="28"/>
  <c r="I426" i="28"/>
  <c r="N426" i="28"/>
  <c r="T426" i="28"/>
  <c r="Y426" i="28"/>
  <c r="F426" i="28"/>
  <c r="L426" i="28"/>
  <c r="Q426" i="28"/>
  <c r="V426" i="28"/>
  <c r="B426" i="28"/>
  <c r="M426" i="28"/>
  <c r="X426" i="28"/>
  <c r="E426" i="28"/>
  <c r="P426" i="28"/>
  <c r="H426" i="28"/>
  <c r="R426" i="28"/>
  <c r="J426" i="28"/>
  <c r="U426" i="28"/>
  <c r="E321" i="21"/>
  <c r="I321" i="21"/>
  <c r="M321" i="21"/>
  <c r="Q321" i="21"/>
  <c r="U321" i="21"/>
  <c r="Y321" i="21"/>
  <c r="C321" i="21"/>
  <c r="G321" i="21"/>
  <c r="K321" i="21"/>
  <c r="O321" i="21"/>
  <c r="S321" i="21"/>
  <c r="W321" i="21"/>
  <c r="B321" i="21"/>
  <c r="D321" i="21"/>
  <c r="L321" i="21"/>
  <c r="T321" i="21"/>
  <c r="H321" i="21"/>
  <c r="P321" i="21"/>
  <c r="X321" i="21"/>
  <c r="J321" i="21"/>
  <c r="R321" i="21"/>
  <c r="F321" i="21"/>
  <c r="V321" i="21"/>
  <c r="N321" i="21"/>
  <c r="A391" i="21"/>
  <c r="A357" i="21"/>
  <c r="A425" i="21"/>
  <c r="A322" i="21"/>
  <c r="A324" i="28"/>
  <c r="A461" i="28"/>
  <c r="A393" i="28"/>
  <c r="A290" i="28"/>
  <c r="A222" i="28"/>
  <c r="A256" i="28"/>
  <c r="A427" i="28"/>
  <c r="A359" i="28"/>
  <c r="A253" i="21"/>
  <c r="A287" i="21"/>
  <c r="A218" i="21"/>
  <c r="A149" i="21"/>
  <c r="A184" i="21"/>
  <c r="A114" i="21"/>
  <c r="C149" i="21" l="1"/>
  <c r="G149" i="21"/>
  <c r="K149" i="21"/>
  <c r="O149" i="21"/>
  <c r="S149" i="21"/>
  <c r="W149" i="21"/>
  <c r="D149" i="21"/>
  <c r="H149" i="21"/>
  <c r="L149" i="21"/>
  <c r="P149" i="21"/>
  <c r="T149" i="21"/>
  <c r="X149" i="21"/>
  <c r="E149" i="21"/>
  <c r="M149" i="21"/>
  <c r="U149" i="21"/>
  <c r="B149" i="21"/>
  <c r="F149" i="21"/>
  <c r="N149" i="21"/>
  <c r="V149" i="21"/>
  <c r="Q149" i="21"/>
  <c r="I149" i="21"/>
  <c r="J149" i="21"/>
  <c r="R149" i="21"/>
  <c r="Y149" i="21"/>
  <c r="E218" i="21"/>
  <c r="I218" i="21"/>
  <c r="M218" i="21"/>
  <c r="Q218" i="21"/>
  <c r="U218" i="21"/>
  <c r="Y218" i="21"/>
  <c r="B218" i="21"/>
  <c r="F218" i="21"/>
  <c r="J218" i="21"/>
  <c r="N218" i="21"/>
  <c r="R218" i="21"/>
  <c r="V218" i="21"/>
  <c r="C218" i="21"/>
  <c r="K218" i="21"/>
  <c r="S218" i="21"/>
  <c r="D218" i="21"/>
  <c r="L218" i="21"/>
  <c r="T218" i="21"/>
  <c r="O218" i="21"/>
  <c r="W218" i="21"/>
  <c r="X218" i="21"/>
  <c r="P218" i="21"/>
  <c r="G218" i="21"/>
  <c r="H218" i="21"/>
  <c r="D114" i="21"/>
  <c r="H114" i="21"/>
  <c r="L114" i="21"/>
  <c r="P114" i="21"/>
  <c r="T114" i="21"/>
  <c r="X114" i="21"/>
  <c r="E114" i="21"/>
  <c r="I114" i="21"/>
  <c r="M114" i="21"/>
  <c r="Q114" i="21"/>
  <c r="U114" i="21"/>
  <c r="Y114" i="21"/>
  <c r="F114" i="21"/>
  <c r="N114" i="21"/>
  <c r="V114" i="21"/>
  <c r="G114" i="21"/>
  <c r="O114" i="21"/>
  <c r="W114" i="21"/>
  <c r="B114" i="21"/>
  <c r="R114" i="21"/>
  <c r="J114" i="21"/>
  <c r="K114" i="21"/>
  <c r="C114" i="21"/>
  <c r="S114" i="21"/>
  <c r="D256" i="28"/>
  <c r="H256" i="28"/>
  <c r="L256" i="28"/>
  <c r="P256" i="28"/>
  <c r="T256" i="28"/>
  <c r="X256" i="28"/>
  <c r="E256" i="28"/>
  <c r="I256" i="28"/>
  <c r="M256" i="28"/>
  <c r="Q256" i="28"/>
  <c r="U256" i="28"/>
  <c r="Y256" i="28"/>
  <c r="B256" i="28"/>
  <c r="J256" i="28"/>
  <c r="R256" i="28"/>
  <c r="C256" i="28"/>
  <c r="K256" i="28"/>
  <c r="S256" i="28"/>
  <c r="N256" i="28"/>
  <c r="O256" i="28"/>
  <c r="F256" i="28"/>
  <c r="G256" i="28"/>
  <c r="V256" i="28"/>
  <c r="W256" i="28"/>
  <c r="F184" i="21"/>
  <c r="J184" i="21"/>
  <c r="N184" i="21"/>
  <c r="R184" i="21"/>
  <c r="V184" i="21"/>
  <c r="C184" i="21"/>
  <c r="G184" i="21"/>
  <c r="K184" i="21"/>
  <c r="O184" i="21"/>
  <c r="S184" i="21"/>
  <c r="W184" i="21"/>
  <c r="B184" i="21"/>
  <c r="D184" i="21"/>
  <c r="L184" i="21"/>
  <c r="T184" i="21"/>
  <c r="E184" i="21"/>
  <c r="M184" i="21"/>
  <c r="U184" i="21"/>
  <c r="P184" i="21"/>
  <c r="H184" i="21"/>
  <c r="Y184" i="21"/>
  <c r="Q184" i="21"/>
  <c r="X184" i="21"/>
  <c r="I184" i="21"/>
  <c r="C222" i="28"/>
  <c r="G222" i="28"/>
  <c r="K222" i="28"/>
  <c r="O222" i="28"/>
  <c r="S222" i="28"/>
  <c r="W222" i="28"/>
  <c r="B222" i="28"/>
  <c r="D222" i="28"/>
  <c r="I222" i="28"/>
  <c r="N222" i="28"/>
  <c r="T222" i="28"/>
  <c r="Y222" i="28"/>
  <c r="E222" i="28"/>
  <c r="J222" i="28"/>
  <c r="P222" i="28"/>
  <c r="U222" i="28"/>
  <c r="F222" i="28"/>
  <c r="Q222" i="28"/>
  <c r="H222" i="28"/>
  <c r="R222" i="28"/>
  <c r="V222" i="28"/>
  <c r="X222" i="28"/>
  <c r="L222" i="28"/>
  <c r="M222" i="28"/>
  <c r="F359" i="28"/>
  <c r="J359" i="28"/>
  <c r="N359" i="28"/>
  <c r="R359" i="28"/>
  <c r="V359" i="28"/>
  <c r="D359" i="28"/>
  <c r="I359" i="28"/>
  <c r="O359" i="28"/>
  <c r="T359" i="28"/>
  <c r="Y359" i="28"/>
  <c r="B359" i="28"/>
  <c r="G359" i="28"/>
  <c r="L359" i="28"/>
  <c r="Q359" i="28"/>
  <c r="W359" i="28"/>
  <c r="C359" i="28"/>
  <c r="M359" i="28"/>
  <c r="X359" i="28"/>
  <c r="E359" i="28"/>
  <c r="P359" i="28"/>
  <c r="H359" i="28"/>
  <c r="S359" i="28"/>
  <c r="K359" i="28"/>
  <c r="U359" i="28"/>
  <c r="D290" i="28"/>
  <c r="H290" i="28"/>
  <c r="L290" i="28"/>
  <c r="P290" i="28"/>
  <c r="T290" i="28"/>
  <c r="X290" i="28"/>
  <c r="F290" i="28"/>
  <c r="K290" i="28"/>
  <c r="Q290" i="28"/>
  <c r="V290" i="28"/>
  <c r="C290" i="28"/>
  <c r="I290" i="28"/>
  <c r="N290" i="28"/>
  <c r="S290" i="28"/>
  <c r="Y290" i="28"/>
  <c r="B290" i="28"/>
  <c r="E290" i="28"/>
  <c r="O290" i="28"/>
  <c r="R290" i="28"/>
  <c r="J290" i="28"/>
  <c r="U290" i="28"/>
  <c r="M290" i="28"/>
  <c r="W290" i="28"/>
  <c r="G290" i="28"/>
  <c r="F322" i="21"/>
  <c r="J322" i="21"/>
  <c r="N322" i="21"/>
  <c r="R322" i="21"/>
  <c r="V322" i="21"/>
  <c r="D322" i="21"/>
  <c r="H322" i="21"/>
  <c r="L322" i="21"/>
  <c r="P322" i="21"/>
  <c r="T322" i="21"/>
  <c r="X322" i="21"/>
  <c r="E322" i="21"/>
  <c r="M322" i="21"/>
  <c r="U322" i="21"/>
  <c r="B322" i="21"/>
  <c r="I322" i="21"/>
  <c r="Q322" i="21"/>
  <c r="Y322" i="21"/>
  <c r="C322" i="21"/>
  <c r="S322" i="21"/>
  <c r="K322" i="21"/>
  <c r="O322" i="21"/>
  <c r="W322" i="21"/>
  <c r="G322" i="21"/>
  <c r="E425" i="21"/>
  <c r="I425" i="21"/>
  <c r="M425" i="21"/>
  <c r="Q425" i="21"/>
  <c r="U425" i="21"/>
  <c r="Y425" i="21"/>
  <c r="G425" i="21"/>
  <c r="L425" i="21"/>
  <c r="R425" i="21"/>
  <c r="W425" i="21"/>
  <c r="D425" i="21"/>
  <c r="J425" i="21"/>
  <c r="O425" i="21"/>
  <c r="T425" i="21"/>
  <c r="B425" i="21"/>
  <c r="K425" i="21"/>
  <c r="V425" i="21"/>
  <c r="F425" i="21"/>
  <c r="P425" i="21"/>
  <c r="S425" i="21"/>
  <c r="H425" i="21"/>
  <c r="N425" i="21"/>
  <c r="C425" i="21"/>
  <c r="X425" i="21"/>
  <c r="D427" i="28"/>
  <c r="H427" i="28"/>
  <c r="L427" i="28"/>
  <c r="P427" i="28"/>
  <c r="T427" i="28"/>
  <c r="X427" i="28"/>
  <c r="G427" i="28"/>
  <c r="M427" i="28"/>
  <c r="R427" i="28"/>
  <c r="W427" i="28"/>
  <c r="E427" i="28"/>
  <c r="J427" i="28"/>
  <c r="O427" i="28"/>
  <c r="U427" i="28"/>
  <c r="K427" i="28"/>
  <c r="V427" i="28"/>
  <c r="C427" i="28"/>
  <c r="N427" i="28"/>
  <c r="Y427" i="28"/>
  <c r="F427" i="28"/>
  <c r="Q427" i="28"/>
  <c r="B427" i="28"/>
  <c r="I427" i="28"/>
  <c r="S427" i="28"/>
  <c r="E393" i="28"/>
  <c r="I393" i="28"/>
  <c r="M393" i="28"/>
  <c r="Q393" i="28"/>
  <c r="U393" i="28"/>
  <c r="Y393" i="28"/>
  <c r="B393" i="28"/>
  <c r="C393" i="28"/>
  <c r="H393" i="28"/>
  <c r="N393" i="28"/>
  <c r="S393" i="28"/>
  <c r="X393" i="28"/>
  <c r="F393" i="28"/>
  <c r="K393" i="28"/>
  <c r="P393" i="28"/>
  <c r="V393" i="28"/>
  <c r="L393" i="28"/>
  <c r="W393" i="28"/>
  <c r="D393" i="28"/>
  <c r="O393" i="28"/>
  <c r="G393" i="28"/>
  <c r="R393" i="28"/>
  <c r="J393" i="28"/>
  <c r="T393" i="28"/>
  <c r="E287" i="21"/>
  <c r="I287" i="21"/>
  <c r="M287" i="21"/>
  <c r="Q287" i="21"/>
  <c r="U287" i="21"/>
  <c r="Y287" i="21"/>
  <c r="C287" i="21"/>
  <c r="G287" i="21"/>
  <c r="K287" i="21"/>
  <c r="O287" i="21"/>
  <c r="S287" i="21"/>
  <c r="W287" i="21"/>
  <c r="B287" i="21"/>
  <c r="D287" i="21"/>
  <c r="L287" i="21"/>
  <c r="T287" i="21"/>
  <c r="H287" i="21"/>
  <c r="P287" i="21"/>
  <c r="X287" i="21"/>
  <c r="J287" i="21"/>
  <c r="F287" i="21"/>
  <c r="R287" i="21"/>
  <c r="N287" i="21"/>
  <c r="V287" i="21"/>
  <c r="C461" i="28"/>
  <c r="G461" i="28"/>
  <c r="K461" i="28"/>
  <c r="O461" i="28"/>
  <c r="S461" i="28"/>
  <c r="W461" i="28"/>
  <c r="E461" i="28"/>
  <c r="J461" i="28"/>
  <c r="P461" i="28"/>
  <c r="U461" i="28"/>
  <c r="H461" i="28"/>
  <c r="N461" i="28"/>
  <c r="V461" i="28"/>
  <c r="D461" i="28"/>
  <c r="L461" i="28"/>
  <c r="R461" i="28"/>
  <c r="Y461" i="28"/>
  <c r="M461" i="28"/>
  <c r="Q461" i="28"/>
  <c r="F461" i="28"/>
  <c r="T461" i="28"/>
  <c r="I461" i="28"/>
  <c r="X461" i="28"/>
  <c r="B461" i="28"/>
  <c r="F357" i="21"/>
  <c r="J357" i="21"/>
  <c r="N357" i="21"/>
  <c r="R357" i="21"/>
  <c r="V357" i="21"/>
  <c r="C357" i="21"/>
  <c r="H357" i="21"/>
  <c r="M357" i="21"/>
  <c r="S357" i="21"/>
  <c r="X357" i="21"/>
  <c r="E357" i="21"/>
  <c r="K357" i="21"/>
  <c r="P357" i="21"/>
  <c r="U357" i="21"/>
  <c r="B357" i="21"/>
  <c r="G357" i="21"/>
  <c r="Q357" i="21"/>
  <c r="L357" i="21"/>
  <c r="W357" i="21"/>
  <c r="D357" i="21"/>
  <c r="Y357" i="21"/>
  <c r="O357" i="21"/>
  <c r="T357" i="21"/>
  <c r="I357" i="21"/>
  <c r="F253" i="21"/>
  <c r="J253" i="21"/>
  <c r="N253" i="21"/>
  <c r="R253" i="21"/>
  <c r="V253" i="21"/>
  <c r="D253" i="21"/>
  <c r="H253" i="21"/>
  <c r="L253" i="21"/>
  <c r="P253" i="21"/>
  <c r="T253" i="21"/>
  <c r="X253" i="21"/>
  <c r="E253" i="21"/>
  <c r="M253" i="21"/>
  <c r="U253" i="21"/>
  <c r="I253" i="21"/>
  <c r="Q253" i="21"/>
  <c r="Y253" i="21"/>
  <c r="B253" i="21"/>
  <c r="K253" i="21"/>
  <c r="G253" i="21"/>
  <c r="S253" i="21"/>
  <c r="C253" i="21"/>
  <c r="O253" i="21"/>
  <c r="W253" i="21"/>
  <c r="C324" i="28"/>
  <c r="G324" i="28"/>
  <c r="K324" i="28"/>
  <c r="O324" i="28"/>
  <c r="S324" i="28"/>
  <c r="W324" i="28"/>
  <c r="E324" i="28"/>
  <c r="J324" i="28"/>
  <c r="P324" i="28"/>
  <c r="U324" i="28"/>
  <c r="H324" i="28"/>
  <c r="M324" i="28"/>
  <c r="R324" i="28"/>
  <c r="X324" i="28"/>
  <c r="D324" i="28"/>
  <c r="N324" i="28"/>
  <c r="Y324" i="28"/>
  <c r="B324" i="28"/>
  <c r="F324" i="28"/>
  <c r="Q324" i="28"/>
  <c r="I324" i="28"/>
  <c r="T324" i="28"/>
  <c r="L324" i="28"/>
  <c r="V324" i="28"/>
  <c r="C391" i="21"/>
  <c r="G391" i="21"/>
  <c r="K391" i="21"/>
  <c r="E391" i="21"/>
  <c r="I391" i="21"/>
  <c r="M391" i="21"/>
  <c r="Q391" i="21"/>
  <c r="U391" i="21"/>
  <c r="Y391" i="21"/>
  <c r="J391" i="21"/>
  <c r="P391" i="21"/>
  <c r="V391" i="21"/>
  <c r="B391" i="21"/>
  <c r="F391" i="21"/>
  <c r="N391" i="21"/>
  <c r="S391" i="21"/>
  <c r="X391" i="21"/>
  <c r="O391" i="21"/>
  <c r="H391" i="21"/>
  <c r="T391" i="21"/>
  <c r="W391" i="21"/>
  <c r="L391" i="21"/>
  <c r="R391" i="21"/>
  <c r="D391" i="21"/>
  <c r="A323" i="21"/>
  <c r="A358" i="21"/>
  <c r="A426" i="21"/>
  <c r="A392" i="21"/>
  <c r="A291" i="28"/>
  <c r="A360" i="28"/>
  <c r="A257" i="28"/>
  <c r="A394" i="28"/>
  <c r="A428" i="28"/>
  <c r="A462" i="28"/>
  <c r="A325" i="28"/>
  <c r="A288" i="21"/>
  <c r="A254" i="21"/>
  <c r="A219" i="21"/>
  <c r="A150" i="21"/>
  <c r="A185" i="21"/>
  <c r="C185" i="21" l="1"/>
  <c r="G185" i="21"/>
  <c r="K185" i="21"/>
  <c r="O185" i="21"/>
  <c r="S185" i="21"/>
  <c r="W185" i="21"/>
  <c r="D185" i="21"/>
  <c r="H185" i="21"/>
  <c r="L185" i="21"/>
  <c r="P185" i="21"/>
  <c r="T185" i="21"/>
  <c r="X185" i="21"/>
  <c r="E185" i="21"/>
  <c r="M185" i="21"/>
  <c r="U185" i="21"/>
  <c r="B185" i="21"/>
  <c r="F185" i="21"/>
  <c r="N185" i="21"/>
  <c r="V185" i="21"/>
  <c r="I185" i="21"/>
  <c r="Y185" i="21"/>
  <c r="Q185" i="21"/>
  <c r="J185" i="21"/>
  <c r="R185" i="21"/>
  <c r="E257" i="28"/>
  <c r="I257" i="28"/>
  <c r="M257" i="28"/>
  <c r="Q257" i="28"/>
  <c r="U257" i="28"/>
  <c r="Y257" i="28"/>
  <c r="F257" i="28"/>
  <c r="J257" i="28"/>
  <c r="N257" i="28"/>
  <c r="R257" i="28"/>
  <c r="V257" i="28"/>
  <c r="C257" i="28"/>
  <c r="K257" i="28"/>
  <c r="S257" i="28"/>
  <c r="D257" i="28"/>
  <c r="L257" i="28"/>
  <c r="T257" i="28"/>
  <c r="G257" i="28"/>
  <c r="W257" i="28"/>
  <c r="B257" i="28"/>
  <c r="H257" i="28"/>
  <c r="X257" i="28"/>
  <c r="O257" i="28"/>
  <c r="P257" i="28"/>
  <c r="D150" i="21"/>
  <c r="H150" i="21"/>
  <c r="L150" i="21"/>
  <c r="P150" i="21"/>
  <c r="T150" i="21"/>
  <c r="X150" i="21"/>
  <c r="E150" i="21"/>
  <c r="I150" i="21"/>
  <c r="M150" i="21"/>
  <c r="Q150" i="21"/>
  <c r="U150" i="21"/>
  <c r="Y150" i="21"/>
  <c r="F150" i="21"/>
  <c r="N150" i="21"/>
  <c r="V150" i="21"/>
  <c r="G150" i="21"/>
  <c r="O150" i="21"/>
  <c r="W150" i="21"/>
  <c r="B150" i="21"/>
  <c r="J150" i="21"/>
  <c r="R150" i="21"/>
  <c r="S150" i="21"/>
  <c r="K150" i="21"/>
  <c r="C150" i="21"/>
  <c r="F219" i="21"/>
  <c r="J219" i="21"/>
  <c r="N219" i="21"/>
  <c r="R219" i="21"/>
  <c r="V219" i="21"/>
  <c r="C219" i="21"/>
  <c r="G219" i="21"/>
  <c r="K219" i="21"/>
  <c r="O219" i="21"/>
  <c r="S219" i="21"/>
  <c r="W219" i="21"/>
  <c r="B219" i="21"/>
  <c r="D219" i="21"/>
  <c r="L219" i="21"/>
  <c r="T219" i="21"/>
  <c r="E219" i="21"/>
  <c r="M219" i="21"/>
  <c r="U219" i="21"/>
  <c r="H219" i="21"/>
  <c r="X219" i="21"/>
  <c r="I219" i="21"/>
  <c r="Y219" i="21"/>
  <c r="P219" i="21"/>
  <c r="Q219" i="21"/>
  <c r="F392" i="21"/>
  <c r="J392" i="21"/>
  <c r="N392" i="21"/>
  <c r="R392" i="21"/>
  <c r="V392" i="21"/>
  <c r="D392" i="21"/>
  <c r="I392" i="21"/>
  <c r="O392" i="21"/>
  <c r="T392" i="21"/>
  <c r="Y392" i="21"/>
  <c r="G392" i="21"/>
  <c r="L392" i="21"/>
  <c r="Q392" i="21"/>
  <c r="W392" i="21"/>
  <c r="C392" i="21"/>
  <c r="M392" i="21"/>
  <c r="X392" i="21"/>
  <c r="H392" i="21"/>
  <c r="S392" i="21"/>
  <c r="U392" i="21"/>
  <c r="K392" i="21"/>
  <c r="B392" i="21"/>
  <c r="P392" i="21"/>
  <c r="E392" i="21"/>
  <c r="F288" i="21"/>
  <c r="J288" i="21"/>
  <c r="N288" i="21"/>
  <c r="R288" i="21"/>
  <c r="V288" i="21"/>
  <c r="D288" i="21"/>
  <c r="H288" i="21"/>
  <c r="L288" i="21"/>
  <c r="P288" i="21"/>
  <c r="T288" i="21"/>
  <c r="X288" i="21"/>
  <c r="E288" i="21"/>
  <c r="M288" i="21"/>
  <c r="U288" i="21"/>
  <c r="I288" i="21"/>
  <c r="Q288" i="21"/>
  <c r="Y288" i="21"/>
  <c r="B288" i="21"/>
  <c r="C288" i="21"/>
  <c r="S288" i="21"/>
  <c r="G288" i="21"/>
  <c r="O288" i="21"/>
  <c r="W288" i="21"/>
  <c r="K288" i="21"/>
  <c r="F394" i="28"/>
  <c r="J394" i="28"/>
  <c r="N394" i="28"/>
  <c r="R394" i="28"/>
  <c r="V394" i="28"/>
  <c r="G394" i="28"/>
  <c r="L394" i="28"/>
  <c r="Q394" i="28"/>
  <c r="W394" i="28"/>
  <c r="D394" i="28"/>
  <c r="I394" i="28"/>
  <c r="O394" i="28"/>
  <c r="T394" i="28"/>
  <c r="Y394" i="28"/>
  <c r="B394" i="28"/>
  <c r="K394" i="28"/>
  <c r="U394" i="28"/>
  <c r="C394" i="28"/>
  <c r="M394" i="28"/>
  <c r="X394" i="28"/>
  <c r="E394" i="28"/>
  <c r="P394" i="28"/>
  <c r="H394" i="28"/>
  <c r="S394" i="28"/>
  <c r="F426" i="21"/>
  <c r="J426" i="21"/>
  <c r="N426" i="21"/>
  <c r="R426" i="21"/>
  <c r="V426" i="21"/>
  <c r="E426" i="21"/>
  <c r="K426" i="21"/>
  <c r="P426" i="21"/>
  <c r="U426" i="21"/>
  <c r="C426" i="21"/>
  <c r="H426" i="21"/>
  <c r="M426" i="21"/>
  <c r="S426" i="21"/>
  <c r="X426" i="21"/>
  <c r="I426" i="21"/>
  <c r="T426" i="21"/>
  <c r="D426" i="21"/>
  <c r="O426" i="21"/>
  <c r="Y426" i="21"/>
  <c r="B426" i="21"/>
  <c r="Q426" i="21"/>
  <c r="G426" i="21"/>
  <c r="L426" i="21"/>
  <c r="W426" i="21"/>
  <c r="D325" i="28"/>
  <c r="H325" i="28"/>
  <c r="L325" i="28"/>
  <c r="P325" i="28"/>
  <c r="T325" i="28"/>
  <c r="X325" i="28"/>
  <c r="C325" i="28"/>
  <c r="I325" i="28"/>
  <c r="N325" i="28"/>
  <c r="S325" i="28"/>
  <c r="Y325" i="28"/>
  <c r="B325" i="28"/>
  <c r="F325" i="28"/>
  <c r="K325" i="28"/>
  <c r="Q325" i="28"/>
  <c r="V325" i="28"/>
  <c r="M325" i="28"/>
  <c r="W325" i="28"/>
  <c r="E325" i="28"/>
  <c r="O325" i="28"/>
  <c r="G325" i="28"/>
  <c r="R325" i="28"/>
  <c r="J325" i="28"/>
  <c r="U325" i="28"/>
  <c r="D462" i="28"/>
  <c r="H462" i="28"/>
  <c r="L462" i="28"/>
  <c r="P462" i="28"/>
  <c r="T462" i="28"/>
  <c r="X462" i="28"/>
  <c r="C462" i="28"/>
  <c r="I462" i="28"/>
  <c r="N462" i="28"/>
  <c r="S462" i="28"/>
  <c r="Y462" i="28"/>
  <c r="F462" i="28"/>
  <c r="M462" i="28"/>
  <c r="U462" i="28"/>
  <c r="J462" i="28"/>
  <c r="Q462" i="28"/>
  <c r="W462" i="28"/>
  <c r="B462" i="28"/>
  <c r="E462" i="28"/>
  <c r="R462" i="28"/>
  <c r="G462" i="28"/>
  <c r="V462" i="28"/>
  <c r="K462" i="28"/>
  <c r="O462" i="28"/>
  <c r="C360" i="28"/>
  <c r="G360" i="28"/>
  <c r="K360" i="28"/>
  <c r="O360" i="28"/>
  <c r="S360" i="28"/>
  <c r="W360" i="28"/>
  <c r="H360" i="28"/>
  <c r="M360" i="28"/>
  <c r="R360" i="28"/>
  <c r="X360" i="28"/>
  <c r="E360" i="28"/>
  <c r="J360" i="28"/>
  <c r="P360" i="28"/>
  <c r="U360" i="28"/>
  <c r="L360" i="28"/>
  <c r="V360" i="28"/>
  <c r="D360" i="28"/>
  <c r="N360" i="28"/>
  <c r="Y360" i="28"/>
  <c r="B360" i="28"/>
  <c r="F360" i="28"/>
  <c r="Q360" i="28"/>
  <c r="I360" i="28"/>
  <c r="T360" i="28"/>
  <c r="C358" i="21"/>
  <c r="G358" i="21"/>
  <c r="K358" i="21"/>
  <c r="O358" i="21"/>
  <c r="S358" i="21"/>
  <c r="W358" i="21"/>
  <c r="B358" i="21"/>
  <c r="F358" i="21"/>
  <c r="L358" i="21"/>
  <c r="Q358" i="21"/>
  <c r="V358" i="21"/>
  <c r="D358" i="21"/>
  <c r="I358" i="21"/>
  <c r="N358" i="21"/>
  <c r="T358" i="21"/>
  <c r="Y358" i="21"/>
  <c r="E358" i="21"/>
  <c r="P358" i="21"/>
  <c r="J358" i="21"/>
  <c r="U358" i="21"/>
  <c r="X358" i="21"/>
  <c r="M358" i="21"/>
  <c r="R358" i="21"/>
  <c r="H358" i="21"/>
  <c r="C254" i="21"/>
  <c r="G254" i="21"/>
  <c r="K254" i="21"/>
  <c r="O254" i="21"/>
  <c r="S254" i="21"/>
  <c r="W254" i="21"/>
  <c r="B254" i="21"/>
  <c r="E254" i="21"/>
  <c r="I254" i="21"/>
  <c r="M254" i="21"/>
  <c r="Q254" i="21"/>
  <c r="U254" i="21"/>
  <c r="Y254" i="21"/>
  <c r="F254" i="21"/>
  <c r="N254" i="21"/>
  <c r="V254" i="21"/>
  <c r="J254" i="21"/>
  <c r="R254" i="21"/>
  <c r="D254" i="21"/>
  <c r="T254" i="21"/>
  <c r="H254" i="21"/>
  <c r="P254" i="21"/>
  <c r="X254" i="21"/>
  <c r="L254" i="21"/>
  <c r="E428" i="28"/>
  <c r="I428" i="28"/>
  <c r="M428" i="28"/>
  <c r="Q428" i="28"/>
  <c r="U428" i="28"/>
  <c r="Y428" i="28"/>
  <c r="B428" i="28"/>
  <c r="F428" i="28"/>
  <c r="K428" i="28"/>
  <c r="P428" i="28"/>
  <c r="V428" i="28"/>
  <c r="C428" i="28"/>
  <c r="H428" i="28"/>
  <c r="N428" i="28"/>
  <c r="S428" i="28"/>
  <c r="X428" i="28"/>
  <c r="J428" i="28"/>
  <c r="T428" i="28"/>
  <c r="L428" i="28"/>
  <c r="W428" i="28"/>
  <c r="D428" i="28"/>
  <c r="O428" i="28"/>
  <c r="G428" i="28"/>
  <c r="R428" i="28"/>
  <c r="E291" i="28"/>
  <c r="I291" i="28"/>
  <c r="M291" i="28"/>
  <c r="Q291" i="28"/>
  <c r="U291" i="28"/>
  <c r="Y291" i="28"/>
  <c r="B291" i="28"/>
  <c r="D291" i="28"/>
  <c r="J291" i="28"/>
  <c r="O291" i="28"/>
  <c r="T291" i="28"/>
  <c r="G291" i="28"/>
  <c r="L291" i="28"/>
  <c r="R291" i="28"/>
  <c r="W291" i="28"/>
  <c r="C291" i="28"/>
  <c r="N291" i="28"/>
  <c r="X291" i="28"/>
  <c r="P291" i="28"/>
  <c r="H291" i="28"/>
  <c r="S291" i="28"/>
  <c r="K291" i="28"/>
  <c r="V291" i="28"/>
  <c r="F291" i="28"/>
  <c r="C323" i="21"/>
  <c r="G323" i="21"/>
  <c r="K323" i="21"/>
  <c r="O323" i="21"/>
  <c r="S323" i="21"/>
  <c r="W323" i="21"/>
  <c r="B323" i="21"/>
  <c r="E323" i="21"/>
  <c r="I323" i="21"/>
  <c r="M323" i="21"/>
  <c r="Q323" i="21"/>
  <c r="U323" i="21"/>
  <c r="Y323" i="21"/>
  <c r="F323" i="21"/>
  <c r="N323" i="21"/>
  <c r="V323" i="21"/>
  <c r="J323" i="21"/>
  <c r="R323" i="21"/>
  <c r="L323" i="21"/>
  <c r="D323" i="21"/>
  <c r="T323" i="21"/>
  <c r="X323" i="21"/>
  <c r="P323" i="21"/>
  <c r="H323" i="21"/>
  <c r="A393" i="21"/>
  <c r="A359" i="21"/>
  <c r="A427" i="21"/>
  <c r="A324" i="21"/>
  <c r="A463" i="28"/>
  <c r="A361" i="28"/>
  <c r="A395" i="28"/>
  <c r="A292" i="28"/>
  <c r="A326" i="28"/>
  <c r="A429" i="28"/>
  <c r="A255" i="21"/>
  <c r="A289" i="21"/>
  <c r="A220" i="21"/>
  <c r="A186" i="21"/>
  <c r="C220" i="21" l="1"/>
  <c r="G220" i="21"/>
  <c r="K220" i="21"/>
  <c r="O220" i="21"/>
  <c r="S220" i="21"/>
  <c r="W220" i="21"/>
  <c r="D220" i="21"/>
  <c r="H220" i="21"/>
  <c r="L220" i="21"/>
  <c r="P220" i="21"/>
  <c r="T220" i="21"/>
  <c r="X220" i="21"/>
  <c r="E220" i="21"/>
  <c r="M220" i="21"/>
  <c r="U220" i="21"/>
  <c r="B220" i="21"/>
  <c r="F220" i="21"/>
  <c r="N220" i="21"/>
  <c r="V220" i="21"/>
  <c r="Q220" i="21"/>
  <c r="I220" i="21"/>
  <c r="J220" i="21"/>
  <c r="R220" i="21"/>
  <c r="Y220" i="21"/>
  <c r="D186" i="21"/>
  <c r="H186" i="21"/>
  <c r="L186" i="21"/>
  <c r="P186" i="21"/>
  <c r="T186" i="21"/>
  <c r="X186" i="21"/>
  <c r="E186" i="21"/>
  <c r="I186" i="21"/>
  <c r="M186" i="21"/>
  <c r="Q186" i="21"/>
  <c r="U186" i="21"/>
  <c r="Y186" i="21"/>
  <c r="F186" i="21"/>
  <c r="N186" i="21"/>
  <c r="V186" i="21"/>
  <c r="G186" i="21"/>
  <c r="O186" i="21"/>
  <c r="W186" i="21"/>
  <c r="B186" i="21"/>
  <c r="R186" i="21"/>
  <c r="K186" i="21"/>
  <c r="C186" i="21"/>
  <c r="S186" i="21"/>
  <c r="J186" i="21"/>
  <c r="D255" i="21"/>
  <c r="H255" i="21"/>
  <c r="L255" i="21"/>
  <c r="P255" i="21"/>
  <c r="T255" i="21"/>
  <c r="X255" i="21"/>
  <c r="F255" i="21"/>
  <c r="J255" i="21"/>
  <c r="N255" i="21"/>
  <c r="R255" i="21"/>
  <c r="V255" i="21"/>
  <c r="G255" i="21"/>
  <c r="O255" i="21"/>
  <c r="W255" i="21"/>
  <c r="C255" i="21"/>
  <c r="K255" i="21"/>
  <c r="S255" i="21"/>
  <c r="M255" i="21"/>
  <c r="B255" i="21"/>
  <c r="E255" i="21"/>
  <c r="Y255" i="21"/>
  <c r="Q255" i="21"/>
  <c r="I255" i="21"/>
  <c r="U255" i="21"/>
  <c r="C395" i="28"/>
  <c r="G395" i="28"/>
  <c r="K395" i="28"/>
  <c r="O395" i="28"/>
  <c r="S395" i="28"/>
  <c r="W395" i="28"/>
  <c r="E395" i="28"/>
  <c r="J395" i="28"/>
  <c r="P395" i="28"/>
  <c r="U395" i="28"/>
  <c r="H395" i="28"/>
  <c r="M395" i="28"/>
  <c r="R395" i="28"/>
  <c r="X395" i="28"/>
  <c r="I395" i="28"/>
  <c r="T395" i="28"/>
  <c r="L395" i="28"/>
  <c r="V395" i="28"/>
  <c r="D395" i="28"/>
  <c r="N395" i="28"/>
  <c r="Y395" i="28"/>
  <c r="B395" i="28"/>
  <c r="F395" i="28"/>
  <c r="Q395" i="28"/>
  <c r="F429" i="28"/>
  <c r="J429" i="28"/>
  <c r="N429" i="28"/>
  <c r="R429" i="28"/>
  <c r="V429" i="28"/>
  <c r="D429" i="28"/>
  <c r="I429" i="28"/>
  <c r="O429" i="28"/>
  <c r="T429" i="28"/>
  <c r="Y429" i="28"/>
  <c r="B429" i="28"/>
  <c r="G429" i="28"/>
  <c r="L429" i="28"/>
  <c r="Q429" i="28"/>
  <c r="W429" i="28"/>
  <c r="H429" i="28"/>
  <c r="S429" i="28"/>
  <c r="K429" i="28"/>
  <c r="U429" i="28"/>
  <c r="C429" i="28"/>
  <c r="M429" i="28"/>
  <c r="X429" i="28"/>
  <c r="E429" i="28"/>
  <c r="P429" i="28"/>
  <c r="D361" i="28"/>
  <c r="H361" i="28"/>
  <c r="L361" i="28"/>
  <c r="P361" i="28"/>
  <c r="T361" i="28"/>
  <c r="X361" i="28"/>
  <c r="F361" i="28"/>
  <c r="K361" i="28"/>
  <c r="Q361" i="28"/>
  <c r="V361" i="28"/>
  <c r="C361" i="28"/>
  <c r="I361" i="28"/>
  <c r="N361" i="28"/>
  <c r="S361" i="28"/>
  <c r="Y361" i="28"/>
  <c r="B361" i="28"/>
  <c r="J361" i="28"/>
  <c r="U361" i="28"/>
  <c r="M361" i="28"/>
  <c r="W361" i="28"/>
  <c r="E361" i="28"/>
  <c r="O361" i="28"/>
  <c r="G361" i="28"/>
  <c r="R361" i="28"/>
  <c r="C289" i="21"/>
  <c r="G289" i="21"/>
  <c r="K289" i="21"/>
  <c r="O289" i="21"/>
  <c r="S289" i="21"/>
  <c r="W289" i="21"/>
  <c r="B289" i="21"/>
  <c r="E289" i="21"/>
  <c r="I289" i="21"/>
  <c r="M289" i="21"/>
  <c r="Q289" i="21"/>
  <c r="U289" i="21"/>
  <c r="Y289" i="21"/>
  <c r="F289" i="21"/>
  <c r="N289" i="21"/>
  <c r="V289" i="21"/>
  <c r="J289" i="21"/>
  <c r="R289" i="21"/>
  <c r="L289" i="21"/>
  <c r="D289" i="21"/>
  <c r="X289" i="21"/>
  <c r="P289" i="21"/>
  <c r="H289" i="21"/>
  <c r="T289" i="21"/>
  <c r="F292" i="28"/>
  <c r="J292" i="28"/>
  <c r="N292" i="28"/>
  <c r="R292" i="28"/>
  <c r="V292" i="28"/>
  <c r="C292" i="28"/>
  <c r="H292" i="28"/>
  <c r="M292" i="28"/>
  <c r="S292" i="28"/>
  <c r="X292" i="28"/>
  <c r="E292" i="28"/>
  <c r="K292" i="28"/>
  <c r="P292" i="28"/>
  <c r="U292" i="28"/>
  <c r="L292" i="28"/>
  <c r="W292" i="28"/>
  <c r="B292" i="28"/>
  <c r="O292" i="28"/>
  <c r="G292" i="28"/>
  <c r="Q292" i="28"/>
  <c r="I292" i="28"/>
  <c r="T292" i="28"/>
  <c r="D292" i="28"/>
  <c r="Y292" i="28"/>
  <c r="D324" i="21"/>
  <c r="H324" i="21"/>
  <c r="L324" i="21"/>
  <c r="P324" i="21"/>
  <c r="T324" i="21"/>
  <c r="X324" i="21"/>
  <c r="F324" i="21"/>
  <c r="J324" i="21"/>
  <c r="N324" i="21"/>
  <c r="R324" i="21"/>
  <c r="V324" i="21"/>
  <c r="G324" i="21"/>
  <c r="O324" i="21"/>
  <c r="W324" i="21"/>
  <c r="C324" i="21"/>
  <c r="K324" i="21"/>
  <c r="S324" i="21"/>
  <c r="E324" i="21"/>
  <c r="U324" i="21"/>
  <c r="M324" i="21"/>
  <c r="Q324" i="21"/>
  <c r="B324" i="21"/>
  <c r="I324" i="21"/>
  <c r="Y324" i="21"/>
  <c r="C427" i="21"/>
  <c r="G427" i="21"/>
  <c r="K427" i="21"/>
  <c r="O427" i="21"/>
  <c r="S427" i="21"/>
  <c r="W427" i="21"/>
  <c r="D427" i="21"/>
  <c r="I427" i="21"/>
  <c r="N427" i="21"/>
  <c r="T427" i="21"/>
  <c r="Y427" i="21"/>
  <c r="B427" i="21"/>
  <c r="F427" i="21"/>
  <c r="L427" i="21"/>
  <c r="Q427" i="21"/>
  <c r="V427" i="21"/>
  <c r="H427" i="21"/>
  <c r="R427" i="21"/>
  <c r="M427" i="21"/>
  <c r="X427" i="21"/>
  <c r="P427" i="21"/>
  <c r="E427" i="21"/>
  <c r="J427" i="21"/>
  <c r="U427" i="21"/>
  <c r="D359" i="21"/>
  <c r="H359" i="21"/>
  <c r="L359" i="21"/>
  <c r="P359" i="21"/>
  <c r="T359" i="21"/>
  <c r="X359" i="21"/>
  <c r="E359" i="21"/>
  <c r="J359" i="21"/>
  <c r="O359" i="21"/>
  <c r="U359" i="21"/>
  <c r="G359" i="21"/>
  <c r="M359" i="21"/>
  <c r="R359" i="21"/>
  <c r="W359" i="21"/>
  <c r="C359" i="21"/>
  <c r="N359" i="21"/>
  <c r="Y359" i="21"/>
  <c r="B359" i="21"/>
  <c r="I359" i="21"/>
  <c r="S359" i="21"/>
  <c r="V359" i="21"/>
  <c r="K359" i="21"/>
  <c r="F359" i="21"/>
  <c r="Q359" i="21"/>
  <c r="E326" i="28"/>
  <c r="I326" i="28"/>
  <c r="M326" i="28"/>
  <c r="Q326" i="28"/>
  <c r="U326" i="28"/>
  <c r="Y326" i="28"/>
  <c r="B326" i="28"/>
  <c r="G326" i="28"/>
  <c r="L326" i="28"/>
  <c r="R326" i="28"/>
  <c r="W326" i="28"/>
  <c r="D326" i="28"/>
  <c r="J326" i="28"/>
  <c r="O326" i="28"/>
  <c r="T326" i="28"/>
  <c r="K326" i="28"/>
  <c r="V326" i="28"/>
  <c r="C326" i="28"/>
  <c r="N326" i="28"/>
  <c r="X326" i="28"/>
  <c r="F326" i="28"/>
  <c r="P326" i="28"/>
  <c r="H326" i="28"/>
  <c r="S326" i="28"/>
  <c r="E463" i="28"/>
  <c r="I463" i="28"/>
  <c r="M463" i="28"/>
  <c r="Q463" i="28"/>
  <c r="U463" i="28"/>
  <c r="Y463" i="28"/>
  <c r="B463" i="28"/>
  <c r="G463" i="28"/>
  <c r="L463" i="28"/>
  <c r="R463" i="28"/>
  <c r="W463" i="28"/>
  <c r="D463" i="28"/>
  <c r="K463" i="28"/>
  <c r="S463" i="28"/>
  <c r="H463" i="28"/>
  <c r="O463" i="28"/>
  <c r="V463" i="28"/>
  <c r="J463" i="28"/>
  <c r="X463" i="28"/>
  <c r="N463" i="28"/>
  <c r="C463" i="28"/>
  <c r="P463" i="28"/>
  <c r="F463" i="28"/>
  <c r="T463" i="28"/>
  <c r="C393" i="21"/>
  <c r="G393" i="21"/>
  <c r="K393" i="21"/>
  <c r="O393" i="21"/>
  <c r="S393" i="21"/>
  <c r="W393" i="21"/>
  <c r="B393" i="21"/>
  <c r="H393" i="21"/>
  <c r="M393" i="21"/>
  <c r="R393" i="21"/>
  <c r="X393" i="21"/>
  <c r="E393" i="21"/>
  <c r="J393" i="21"/>
  <c r="P393" i="21"/>
  <c r="U393" i="21"/>
  <c r="L393" i="21"/>
  <c r="V393" i="21"/>
  <c r="F393" i="21"/>
  <c r="Q393" i="21"/>
  <c r="T393" i="21"/>
  <c r="I393" i="21"/>
  <c r="N393" i="21"/>
  <c r="D393" i="21"/>
  <c r="Y393" i="21"/>
  <c r="A394" i="21"/>
  <c r="A325" i="21"/>
  <c r="A360" i="21"/>
  <c r="A428" i="21"/>
  <c r="A430" i="28"/>
  <c r="A327" i="28"/>
  <c r="A396" i="28"/>
  <c r="A362" i="28"/>
  <c r="A464" i="28"/>
  <c r="A290" i="21"/>
  <c r="A256" i="21"/>
  <c r="A221" i="21"/>
  <c r="D221" i="21" l="1"/>
  <c r="H221" i="21"/>
  <c r="L221" i="21"/>
  <c r="P221" i="21"/>
  <c r="T221" i="21"/>
  <c r="X221" i="21"/>
  <c r="E221" i="21"/>
  <c r="I221" i="21"/>
  <c r="M221" i="21"/>
  <c r="Q221" i="21"/>
  <c r="U221" i="21"/>
  <c r="Y221" i="21"/>
  <c r="F221" i="21"/>
  <c r="N221" i="21"/>
  <c r="V221" i="21"/>
  <c r="G221" i="21"/>
  <c r="O221" i="21"/>
  <c r="W221" i="21"/>
  <c r="B221" i="21"/>
  <c r="J221" i="21"/>
  <c r="R221" i="21"/>
  <c r="S221" i="21"/>
  <c r="K221" i="21"/>
  <c r="C221" i="21"/>
  <c r="E256" i="21"/>
  <c r="I256" i="21"/>
  <c r="M256" i="21"/>
  <c r="Q256" i="21"/>
  <c r="U256" i="21"/>
  <c r="Y256" i="21"/>
  <c r="C256" i="21"/>
  <c r="G256" i="21"/>
  <c r="K256" i="21"/>
  <c r="O256" i="21"/>
  <c r="S256" i="21"/>
  <c r="W256" i="21"/>
  <c r="B256" i="21"/>
  <c r="H256" i="21"/>
  <c r="P256" i="21"/>
  <c r="X256" i="21"/>
  <c r="D256" i="21"/>
  <c r="L256" i="21"/>
  <c r="T256" i="21"/>
  <c r="F256" i="21"/>
  <c r="V256" i="21"/>
  <c r="N256" i="21"/>
  <c r="R256" i="21"/>
  <c r="J256" i="21"/>
  <c r="D396" i="28"/>
  <c r="H396" i="28"/>
  <c r="L396" i="28"/>
  <c r="P396" i="28"/>
  <c r="T396" i="28"/>
  <c r="X396" i="28"/>
  <c r="C396" i="28"/>
  <c r="I396" i="28"/>
  <c r="N396" i="28"/>
  <c r="S396" i="28"/>
  <c r="Y396" i="28"/>
  <c r="B396" i="28"/>
  <c r="F396" i="28"/>
  <c r="K396" i="28"/>
  <c r="Q396" i="28"/>
  <c r="V396" i="28"/>
  <c r="G396" i="28"/>
  <c r="R396" i="28"/>
  <c r="J396" i="28"/>
  <c r="U396" i="28"/>
  <c r="M396" i="28"/>
  <c r="W396" i="28"/>
  <c r="E396" i="28"/>
  <c r="O396" i="28"/>
  <c r="E360" i="21"/>
  <c r="I360" i="21"/>
  <c r="M360" i="21"/>
  <c r="Q360" i="21"/>
  <c r="U360" i="21"/>
  <c r="Y360" i="21"/>
  <c r="C360" i="21"/>
  <c r="H360" i="21"/>
  <c r="N360" i="21"/>
  <c r="S360" i="21"/>
  <c r="X360" i="21"/>
  <c r="B360" i="21"/>
  <c r="F360" i="21"/>
  <c r="K360" i="21"/>
  <c r="P360" i="21"/>
  <c r="V360" i="21"/>
  <c r="L360" i="21"/>
  <c r="W360" i="21"/>
  <c r="G360" i="21"/>
  <c r="R360" i="21"/>
  <c r="T360" i="21"/>
  <c r="J360" i="21"/>
  <c r="O360" i="21"/>
  <c r="D360" i="21"/>
  <c r="D290" i="21"/>
  <c r="H290" i="21"/>
  <c r="L290" i="21"/>
  <c r="P290" i="21"/>
  <c r="T290" i="21"/>
  <c r="X290" i="21"/>
  <c r="F290" i="21"/>
  <c r="J290" i="21"/>
  <c r="N290" i="21"/>
  <c r="R290" i="21"/>
  <c r="V290" i="21"/>
  <c r="G290" i="21"/>
  <c r="O290" i="21"/>
  <c r="W290" i="21"/>
  <c r="C290" i="21"/>
  <c r="K290" i="21"/>
  <c r="S290" i="21"/>
  <c r="E290" i="21"/>
  <c r="U290" i="21"/>
  <c r="Y290" i="21"/>
  <c r="M290" i="21"/>
  <c r="B290" i="21"/>
  <c r="Q290" i="21"/>
  <c r="I290" i="21"/>
  <c r="F327" i="28"/>
  <c r="J327" i="28"/>
  <c r="N327" i="28"/>
  <c r="R327" i="28"/>
  <c r="V327" i="28"/>
  <c r="E327" i="28"/>
  <c r="K327" i="28"/>
  <c r="P327" i="28"/>
  <c r="U327" i="28"/>
  <c r="C327" i="28"/>
  <c r="H327" i="28"/>
  <c r="M327" i="28"/>
  <c r="S327" i="28"/>
  <c r="X327" i="28"/>
  <c r="I327" i="28"/>
  <c r="T327" i="28"/>
  <c r="L327" i="28"/>
  <c r="W327" i="28"/>
  <c r="B327" i="28"/>
  <c r="D327" i="28"/>
  <c r="O327" i="28"/>
  <c r="Y327" i="28"/>
  <c r="G327" i="28"/>
  <c r="Q327" i="28"/>
  <c r="E325" i="21"/>
  <c r="I325" i="21"/>
  <c r="M325" i="21"/>
  <c r="Q325" i="21"/>
  <c r="U325" i="21"/>
  <c r="Y325" i="21"/>
  <c r="C325" i="21"/>
  <c r="G325" i="21"/>
  <c r="K325" i="21"/>
  <c r="O325" i="21"/>
  <c r="S325" i="21"/>
  <c r="W325" i="21"/>
  <c r="B325" i="21"/>
  <c r="H325" i="21"/>
  <c r="P325" i="21"/>
  <c r="X325" i="21"/>
  <c r="D325" i="21"/>
  <c r="L325" i="21"/>
  <c r="T325" i="21"/>
  <c r="N325" i="21"/>
  <c r="F325" i="21"/>
  <c r="V325" i="21"/>
  <c r="J325" i="21"/>
  <c r="R325" i="21"/>
  <c r="F464" i="28"/>
  <c r="J464" i="28"/>
  <c r="N464" i="28"/>
  <c r="R464" i="28"/>
  <c r="V464" i="28"/>
  <c r="E464" i="28"/>
  <c r="K464" i="28"/>
  <c r="P464" i="28"/>
  <c r="U464" i="28"/>
  <c r="C464" i="28"/>
  <c r="I464" i="28"/>
  <c r="Q464" i="28"/>
  <c r="X464" i="28"/>
  <c r="G464" i="28"/>
  <c r="M464" i="28"/>
  <c r="T464" i="28"/>
  <c r="O464" i="28"/>
  <c r="B464" i="28"/>
  <c r="D464" i="28"/>
  <c r="S464" i="28"/>
  <c r="H464" i="28"/>
  <c r="W464" i="28"/>
  <c r="L464" i="28"/>
  <c r="Y464" i="28"/>
  <c r="C430" i="28"/>
  <c r="G430" i="28"/>
  <c r="K430" i="28"/>
  <c r="O430" i="28"/>
  <c r="S430" i="28"/>
  <c r="W430" i="28"/>
  <c r="H430" i="28"/>
  <c r="M430" i="28"/>
  <c r="R430" i="28"/>
  <c r="X430" i="28"/>
  <c r="E430" i="28"/>
  <c r="J430" i="28"/>
  <c r="P430" i="28"/>
  <c r="U430" i="28"/>
  <c r="F430" i="28"/>
  <c r="Q430" i="28"/>
  <c r="I430" i="28"/>
  <c r="T430" i="28"/>
  <c r="L430" i="28"/>
  <c r="V430" i="28"/>
  <c r="D430" i="28"/>
  <c r="N430" i="28"/>
  <c r="Y430" i="28"/>
  <c r="B430" i="28"/>
  <c r="D394" i="21"/>
  <c r="H394" i="21"/>
  <c r="L394" i="21"/>
  <c r="P394" i="21"/>
  <c r="T394" i="21"/>
  <c r="X394" i="21"/>
  <c r="F394" i="21"/>
  <c r="K394" i="21"/>
  <c r="Q394" i="21"/>
  <c r="V394" i="21"/>
  <c r="C394" i="21"/>
  <c r="I394" i="21"/>
  <c r="N394" i="21"/>
  <c r="S394" i="21"/>
  <c r="Y394" i="21"/>
  <c r="B394" i="21"/>
  <c r="J394" i="21"/>
  <c r="U394" i="21"/>
  <c r="E394" i="21"/>
  <c r="O394" i="21"/>
  <c r="R394" i="21"/>
  <c r="G394" i="21"/>
  <c r="M394" i="21"/>
  <c r="W394" i="21"/>
  <c r="E362" i="28"/>
  <c r="I362" i="28"/>
  <c r="M362" i="28"/>
  <c r="Q362" i="28"/>
  <c r="U362" i="28"/>
  <c r="Y362" i="28"/>
  <c r="B362" i="28"/>
  <c r="D362" i="28"/>
  <c r="J362" i="28"/>
  <c r="O362" i="28"/>
  <c r="T362" i="28"/>
  <c r="G362" i="28"/>
  <c r="L362" i="28"/>
  <c r="R362" i="28"/>
  <c r="W362" i="28"/>
  <c r="H362" i="28"/>
  <c r="S362" i="28"/>
  <c r="K362" i="28"/>
  <c r="V362" i="28"/>
  <c r="C362" i="28"/>
  <c r="N362" i="28"/>
  <c r="X362" i="28"/>
  <c r="F362" i="28"/>
  <c r="P362" i="28"/>
  <c r="D428" i="21"/>
  <c r="H428" i="21"/>
  <c r="L428" i="21"/>
  <c r="P428" i="21"/>
  <c r="G428" i="21"/>
  <c r="M428" i="21"/>
  <c r="R428" i="21"/>
  <c r="V428" i="21"/>
  <c r="E428" i="21"/>
  <c r="J428" i="21"/>
  <c r="O428" i="21"/>
  <c r="T428" i="21"/>
  <c r="X428" i="21"/>
  <c r="F428" i="21"/>
  <c r="Q428" i="21"/>
  <c r="Y428" i="21"/>
  <c r="K428" i="21"/>
  <c r="U428" i="21"/>
  <c r="N428" i="21"/>
  <c r="B428" i="21"/>
  <c r="C428" i="21"/>
  <c r="W428" i="21"/>
  <c r="I428" i="21"/>
  <c r="S428" i="21"/>
  <c r="A429" i="21"/>
  <c r="A361" i="21"/>
  <c r="A326" i="21"/>
  <c r="A395" i="21"/>
  <c r="A465" i="28"/>
  <c r="A363" i="28"/>
  <c r="A397" i="28"/>
  <c r="A431" i="28"/>
  <c r="A291" i="21"/>
  <c r="E291" i="21" l="1"/>
  <c r="I291" i="21"/>
  <c r="M291" i="21"/>
  <c r="Q291" i="21"/>
  <c r="U291" i="21"/>
  <c r="Y291" i="21"/>
  <c r="C291" i="21"/>
  <c r="G291" i="21"/>
  <c r="K291" i="21"/>
  <c r="O291" i="21"/>
  <c r="S291" i="21"/>
  <c r="W291" i="21"/>
  <c r="B291" i="21"/>
  <c r="H291" i="21"/>
  <c r="P291" i="21"/>
  <c r="X291" i="21"/>
  <c r="D291" i="21"/>
  <c r="L291" i="21"/>
  <c r="T291" i="21"/>
  <c r="N291" i="21"/>
  <c r="V291" i="21"/>
  <c r="J291" i="21"/>
  <c r="F291" i="21"/>
  <c r="R291" i="21"/>
  <c r="C465" i="28"/>
  <c r="G465" i="28"/>
  <c r="K465" i="28"/>
  <c r="O465" i="28"/>
  <c r="S465" i="28"/>
  <c r="W465" i="28"/>
  <c r="D465" i="28"/>
  <c r="I465" i="28"/>
  <c r="N465" i="28"/>
  <c r="T465" i="28"/>
  <c r="Y465" i="28"/>
  <c r="B465" i="28"/>
  <c r="H465" i="28"/>
  <c r="P465" i="28"/>
  <c r="V465" i="28"/>
  <c r="E465" i="28"/>
  <c r="L465" i="28"/>
  <c r="R465" i="28"/>
  <c r="F465" i="28"/>
  <c r="U465" i="28"/>
  <c r="J465" i="28"/>
  <c r="X465" i="28"/>
  <c r="M465" i="28"/>
  <c r="Q465" i="28"/>
  <c r="C429" i="21"/>
  <c r="G429" i="21"/>
  <c r="K429" i="21"/>
  <c r="O429" i="21"/>
  <c r="S429" i="21"/>
  <c r="W429" i="21"/>
  <c r="E429" i="21"/>
  <c r="I429" i="21"/>
  <c r="M429" i="21"/>
  <c r="Q429" i="21"/>
  <c r="U429" i="21"/>
  <c r="Y429" i="21"/>
  <c r="B429" i="21"/>
  <c r="J429" i="21"/>
  <c r="R429" i="21"/>
  <c r="F429" i="21"/>
  <c r="N429" i="21"/>
  <c r="V429" i="21"/>
  <c r="H429" i="21"/>
  <c r="X429" i="21"/>
  <c r="P429" i="21"/>
  <c r="D429" i="21"/>
  <c r="T429" i="21"/>
  <c r="L429" i="21"/>
  <c r="D431" i="28"/>
  <c r="H431" i="28"/>
  <c r="L431" i="28"/>
  <c r="P431" i="28"/>
  <c r="T431" i="28"/>
  <c r="X431" i="28"/>
  <c r="F431" i="28"/>
  <c r="K431" i="28"/>
  <c r="Q431" i="28"/>
  <c r="V431" i="28"/>
  <c r="C431" i="28"/>
  <c r="I431" i="28"/>
  <c r="N431" i="28"/>
  <c r="S431" i="28"/>
  <c r="Y431" i="28"/>
  <c r="B431" i="28"/>
  <c r="E431" i="28"/>
  <c r="O431" i="28"/>
  <c r="G431" i="28"/>
  <c r="R431" i="28"/>
  <c r="J431" i="28"/>
  <c r="U431" i="28"/>
  <c r="M431" i="28"/>
  <c r="W431" i="28"/>
  <c r="E395" i="21"/>
  <c r="I395" i="21"/>
  <c r="M395" i="21"/>
  <c r="Q395" i="21"/>
  <c r="U395" i="21"/>
  <c r="Y395" i="21"/>
  <c r="D395" i="21"/>
  <c r="J395" i="21"/>
  <c r="O395" i="21"/>
  <c r="T395" i="21"/>
  <c r="G395" i="21"/>
  <c r="L395" i="21"/>
  <c r="R395" i="21"/>
  <c r="W395" i="21"/>
  <c r="H395" i="21"/>
  <c r="S395" i="21"/>
  <c r="C395" i="21"/>
  <c r="N395" i="21"/>
  <c r="X395" i="21"/>
  <c r="B395" i="21"/>
  <c r="P395" i="21"/>
  <c r="F395" i="21"/>
  <c r="K395" i="21"/>
  <c r="V395" i="21"/>
  <c r="E397" i="28"/>
  <c r="I397" i="28"/>
  <c r="M397" i="28"/>
  <c r="Q397" i="28"/>
  <c r="U397" i="28"/>
  <c r="Y397" i="28"/>
  <c r="B397" i="28"/>
  <c r="G397" i="28"/>
  <c r="L397" i="28"/>
  <c r="R397" i="28"/>
  <c r="W397" i="28"/>
  <c r="D397" i="28"/>
  <c r="J397" i="28"/>
  <c r="O397" i="28"/>
  <c r="T397" i="28"/>
  <c r="F397" i="28"/>
  <c r="P397" i="28"/>
  <c r="H397" i="28"/>
  <c r="S397" i="28"/>
  <c r="K397" i="28"/>
  <c r="V397" i="28"/>
  <c r="C397" i="28"/>
  <c r="N397" i="28"/>
  <c r="X397" i="28"/>
  <c r="F326" i="21"/>
  <c r="J326" i="21"/>
  <c r="N326" i="21"/>
  <c r="R326" i="21"/>
  <c r="V326" i="21"/>
  <c r="D326" i="21"/>
  <c r="H326" i="21"/>
  <c r="L326" i="21"/>
  <c r="P326" i="21"/>
  <c r="T326" i="21"/>
  <c r="X326" i="21"/>
  <c r="I326" i="21"/>
  <c r="Q326" i="21"/>
  <c r="Y326" i="21"/>
  <c r="E326" i="21"/>
  <c r="M326" i="21"/>
  <c r="U326" i="21"/>
  <c r="B326" i="21"/>
  <c r="G326" i="21"/>
  <c r="W326" i="21"/>
  <c r="O326" i="21"/>
  <c r="S326" i="21"/>
  <c r="K326" i="21"/>
  <c r="C326" i="21"/>
  <c r="F363" i="28"/>
  <c r="J363" i="28"/>
  <c r="N363" i="28"/>
  <c r="R363" i="28"/>
  <c r="V363" i="28"/>
  <c r="C363" i="28"/>
  <c r="H363" i="28"/>
  <c r="M363" i="28"/>
  <c r="S363" i="28"/>
  <c r="X363" i="28"/>
  <c r="E363" i="28"/>
  <c r="K363" i="28"/>
  <c r="P363" i="28"/>
  <c r="U363" i="28"/>
  <c r="G363" i="28"/>
  <c r="Q363" i="28"/>
  <c r="I363" i="28"/>
  <c r="T363" i="28"/>
  <c r="L363" i="28"/>
  <c r="W363" i="28"/>
  <c r="B363" i="28"/>
  <c r="D363" i="28"/>
  <c r="O363" i="28"/>
  <c r="Y363" i="28"/>
  <c r="F361" i="21"/>
  <c r="J361" i="21"/>
  <c r="N361" i="21"/>
  <c r="R361" i="21"/>
  <c r="V361" i="21"/>
  <c r="G361" i="21"/>
  <c r="L361" i="21"/>
  <c r="Q361" i="21"/>
  <c r="W361" i="21"/>
  <c r="D361" i="21"/>
  <c r="I361" i="21"/>
  <c r="O361" i="21"/>
  <c r="T361" i="21"/>
  <c r="Y361" i="21"/>
  <c r="K361" i="21"/>
  <c r="U361" i="21"/>
  <c r="E361" i="21"/>
  <c r="P361" i="21"/>
  <c r="S361" i="21"/>
  <c r="H361" i="21"/>
  <c r="B361" i="21"/>
  <c r="M361" i="21"/>
  <c r="C361" i="21"/>
  <c r="X361" i="21"/>
  <c r="A430" i="21"/>
  <c r="A396" i="21"/>
  <c r="A362" i="21"/>
  <c r="A327" i="21"/>
  <c r="A398" i="28"/>
  <c r="A432" i="28"/>
  <c r="A466" i="28"/>
  <c r="C327" i="21" l="1"/>
  <c r="G327" i="21"/>
  <c r="K327" i="21"/>
  <c r="O327" i="21"/>
  <c r="S327" i="21"/>
  <c r="W327" i="21"/>
  <c r="B327" i="21"/>
  <c r="E327" i="21"/>
  <c r="I327" i="21"/>
  <c r="M327" i="21"/>
  <c r="Q327" i="21"/>
  <c r="U327" i="21"/>
  <c r="Y327" i="21"/>
  <c r="J327" i="21"/>
  <c r="R327" i="21"/>
  <c r="F327" i="21"/>
  <c r="N327" i="21"/>
  <c r="V327" i="21"/>
  <c r="P327" i="21"/>
  <c r="H327" i="21"/>
  <c r="X327" i="21"/>
  <c r="L327" i="21"/>
  <c r="D327" i="21"/>
  <c r="T327" i="21"/>
  <c r="D466" i="28"/>
  <c r="H466" i="28"/>
  <c r="L466" i="28"/>
  <c r="P466" i="28"/>
  <c r="T466" i="28"/>
  <c r="X466" i="28"/>
  <c r="G466" i="28"/>
  <c r="M466" i="28"/>
  <c r="R466" i="28"/>
  <c r="W466" i="28"/>
  <c r="F466" i="28"/>
  <c r="N466" i="28"/>
  <c r="U466" i="28"/>
  <c r="B466" i="28"/>
  <c r="C466" i="28"/>
  <c r="J466" i="28"/>
  <c r="Q466" i="28"/>
  <c r="Y466" i="28"/>
  <c r="K466" i="28"/>
  <c r="O466" i="28"/>
  <c r="E466" i="28"/>
  <c r="S466" i="28"/>
  <c r="I466" i="28"/>
  <c r="V466" i="28"/>
  <c r="C362" i="21"/>
  <c r="G362" i="21"/>
  <c r="K362" i="21"/>
  <c r="O362" i="21"/>
  <c r="S362" i="21"/>
  <c r="W362" i="21"/>
  <c r="B362" i="21"/>
  <c r="E362" i="21"/>
  <c r="J362" i="21"/>
  <c r="P362" i="21"/>
  <c r="U362" i="21"/>
  <c r="H362" i="21"/>
  <c r="M362" i="21"/>
  <c r="R362" i="21"/>
  <c r="X362" i="21"/>
  <c r="I362" i="21"/>
  <c r="T362" i="21"/>
  <c r="D362" i="21"/>
  <c r="N362" i="21"/>
  <c r="Y362" i="21"/>
  <c r="Q362" i="21"/>
  <c r="F362" i="21"/>
  <c r="L362" i="21"/>
  <c r="V362" i="21"/>
  <c r="E432" i="28"/>
  <c r="I432" i="28"/>
  <c r="M432" i="28"/>
  <c r="Q432" i="28"/>
  <c r="U432" i="28"/>
  <c r="Y432" i="28"/>
  <c r="B432" i="28"/>
  <c r="D432" i="28"/>
  <c r="J432" i="28"/>
  <c r="O432" i="28"/>
  <c r="T432" i="28"/>
  <c r="G432" i="28"/>
  <c r="L432" i="28"/>
  <c r="R432" i="28"/>
  <c r="W432" i="28"/>
  <c r="C432" i="28"/>
  <c r="N432" i="28"/>
  <c r="X432" i="28"/>
  <c r="F432" i="28"/>
  <c r="P432" i="28"/>
  <c r="H432" i="28"/>
  <c r="S432" i="28"/>
  <c r="K432" i="28"/>
  <c r="V432" i="28"/>
  <c r="F396" i="21"/>
  <c r="J396" i="21"/>
  <c r="N396" i="21"/>
  <c r="R396" i="21"/>
  <c r="V396" i="21"/>
  <c r="C396" i="21"/>
  <c r="H396" i="21"/>
  <c r="M396" i="21"/>
  <c r="S396" i="21"/>
  <c r="X396" i="21"/>
  <c r="B396" i="21"/>
  <c r="E396" i="21"/>
  <c r="K396" i="21"/>
  <c r="P396" i="21"/>
  <c r="U396" i="21"/>
  <c r="G396" i="21"/>
  <c r="Q396" i="21"/>
  <c r="L396" i="21"/>
  <c r="W396" i="21"/>
  <c r="O396" i="21"/>
  <c r="D396" i="21"/>
  <c r="Y396" i="21"/>
  <c r="I396" i="21"/>
  <c r="T396" i="21"/>
  <c r="F398" i="28"/>
  <c r="J398" i="28"/>
  <c r="N398" i="28"/>
  <c r="R398" i="28"/>
  <c r="V398" i="28"/>
  <c r="E398" i="28"/>
  <c r="K398" i="28"/>
  <c r="P398" i="28"/>
  <c r="U398" i="28"/>
  <c r="C398" i="28"/>
  <c r="H398" i="28"/>
  <c r="M398" i="28"/>
  <c r="S398" i="28"/>
  <c r="X398" i="28"/>
  <c r="D398" i="28"/>
  <c r="O398" i="28"/>
  <c r="Y398" i="28"/>
  <c r="G398" i="28"/>
  <c r="Q398" i="28"/>
  <c r="I398" i="28"/>
  <c r="T398" i="28"/>
  <c r="L398" i="28"/>
  <c r="W398" i="28"/>
  <c r="B398" i="28"/>
  <c r="D430" i="21"/>
  <c r="H430" i="21"/>
  <c r="L430" i="21"/>
  <c r="P430" i="21"/>
  <c r="T430" i="21"/>
  <c r="X430" i="21"/>
  <c r="F430" i="21"/>
  <c r="J430" i="21"/>
  <c r="N430" i="21"/>
  <c r="R430" i="21"/>
  <c r="V430" i="21"/>
  <c r="C430" i="21"/>
  <c r="K430" i="21"/>
  <c r="S430" i="21"/>
  <c r="B430" i="21"/>
  <c r="G430" i="21"/>
  <c r="O430" i="21"/>
  <c r="W430" i="21"/>
  <c r="Q430" i="21"/>
  <c r="I430" i="21"/>
  <c r="Y430" i="21"/>
  <c r="M430" i="21"/>
  <c r="E430" i="21"/>
  <c r="U430" i="21"/>
  <c r="A397" i="21"/>
  <c r="A431" i="21"/>
  <c r="A433" i="28"/>
  <c r="A467" i="28"/>
  <c r="F433" i="28" l="1"/>
  <c r="J433" i="28"/>
  <c r="N433" i="28"/>
  <c r="R433" i="28"/>
  <c r="V433" i="28"/>
  <c r="C433" i="28"/>
  <c r="H433" i="28"/>
  <c r="M433" i="28"/>
  <c r="S433" i="28"/>
  <c r="X433" i="28"/>
  <c r="E433" i="28"/>
  <c r="K433" i="28"/>
  <c r="P433" i="28"/>
  <c r="U433" i="28"/>
  <c r="L433" i="28"/>
  <c r="W433" i="28"/>
  <c r="B433" i="28"/>
  <c r="D433" i="28"/>
  <c r="O433" i="28"/>
  <c r="Y433" i="28"/>
  <c r="G433" i="28"/>
  <c r="Q433" i="28"/>
  <c r="I433" i="28"/>
  <c r="T433" i="28"/>
  <c r="E431" i="21"/>
  <c r="I431" i="21"/>
  <c r="M431" i="21"/>
  <c r="Q431" i="21"/>
  <c r="U431" i="21"/>
  <c r="Y431" i="21"/>
  <c r="B431" i="21"/>
  <c r="C431" i="21"/>
  <c r="G431" i="21"/>
  <c r="K431" i="21"/>
  <c r="O431" i="21"/>
  <c r="S431" i="21"/>
  <c r="W431" i="21"/>
  <c r="D431" i="21"/>
  <c r="L431" i="21"/>
  <c r="T431" i="21"/>
  <c r="H431" i="21"/>
  <c r="P431" i="21"/>
  <c r="X431" i="21"/>
  <c r="J431" i="21"/>
  <c r="R431" i="21"/>
  <c r="V431" i="21"/>
  <c r="F431" i="21"/>
  <c r="N431" i="21"/>
  <c r="C397" i="21"/>
  <c r="G397" i="21"/>
  <c r="K397" i="21"/>
  <c r="O397" i="21"/>
  <c r="S397" i="21"/>
  <c r="W397" i="21"/>
  <c r="B397" i="21"/>
  <c r="F397" i="21"/>
  <c r="L397" i="21"/>
  <c r="Q397" i="21"/>
  <c r="V397" i="21"/>
  <c r="D397" i="21"/>
  <c r="I397" i="21"/>
  <c r="N397" i="21"/>
  <c r="T397" i="21"/>
  <c r="Y397" i="21"/>
  <c r="E397" i="21"/>
  <c r="P397" i="21"/>
  <c r="J397" i="21"/>
  <c r="U397" i="21"/>
  <c r="M397" i="21"/>
  <c r="X397" i="21"/>
  <c r="H397" i="21"/>
  <c r="R397" i="21"/>
  <c r="E467" i="28"/>
  <c r="I467" i="28"/>
  <c r="M467" i="28"/>
  <c r="Q467" i="28"/>
  <c r="U467" i="28"/>
  <c r="Y467" i="28"/>
  <c r="B467" i="28"/>
  <c r="F467" i="28"/>
  <c r="K467" i="28"/>
  <c r="P467" i="28"/>
  <c r="V467" i="28"/>
  <c r="D467" i="28"/>
  <c r="L467" i="28"/>
  <c r="S467" i="28"/>
  <c r="H467" i="28"/>
  <c r="O467" i="28"/>
  <c r="W467" i="28"/>
  <c r="C467" i="28"/>
  <c r="R467" i="28"/>
  <c r="G467" i="28"/>
  <c r="T467" i="28"/>
  <c r="J467" i="28"/>
  <c r="X467" i="28"/>
  <c r="N467" i="28"/>
  <c r="A432" i="21"/>
  <c r="A468" i="28"/>
  <c r="F468" i="28" l="1"/>
  <c r="J468" i="28"/>
  <c r="N468" i="28"/>
  <c r="R468" i="28"/>
  <c r="V468" i="28"/>
  <c r="D468" i="28"/>
  <c r="I468" i="28"/>
  <c r="O468" i="28"/>
  <c r="T468" i="28"/>
  <c r="Y468" i="28"/>
  <c r="C468" i="28"/>
  <c r="K468" i="28"/>
  <c r="Q468" i="28"/>
  <c r="X468" i="28"/>
  <c r="G468" i="28"/>
  <c r="M468" i="28"/>
  <c r="U468" i="28"/>
  <c r="H468" i="28"/>
  <c r="W468" i="28"/>
  <c r="L468" i="28"/>
  <c r="B468" i="28"/>
  <c r="P468" i="28"/>
  <c r="E468" i="28"/>
  <c r="S468" i="28"/>
  <c r="F432" i="21"/>
  <c r="J432" i="21"/>
  <c r="N432" i="21"/>
  <c r="R432" i="21"/>
  <c r="V432" i="21"/>
  <c r="D432" i="21"/>
  <c r="H432" i="21"/>
  <c r="L432" i="21"/>
  <c r="P432" i="21"/>
  <c r="T432" i="21"/>
  <c r="X432" i="21"/>
  <c r="E432" i="21"/>
  <c r="M432" i="21"/>
  <c r="U432" i="21"/>
  <c r="I432" i="21"/>
  <c r="Q432" i="21"/>
  <c r="Y432" i="21"/>
  <c r="C432" i="21"/>
  <c r="S432" i="21"/>
  <c r="K432" i="21"/>
  <c r="O432" i="21"/>
  <c r="W432" i="21"/>
  <c r="B432" i="21"/>
  <c r="G432" i="21"/>
</calcChain>
</file>

<file path=xl/sharedStrings.xml><?xml version="1.0" encoding="utf-8"?>
<sst xmlns="http://schemas.openxmlformats.org/spreadsheetml/2006/main" count="1058" uniqueCount="192">
  <si>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</si>
  <si>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</si>
  <si>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</si>
  <si>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</si>
  <si>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</si>
  <si>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</si>
  <si>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</si>
  <si>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</si>
  <si>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</si>
  <si>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</si>
  <si>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</si>
  <si>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</si>
  <si>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</si>
  <si>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</si>
  <si>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</si>
  <si>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</si>
  <si>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</si>
  <si>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</si>
  <si>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</si>
  <si>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</si>
  <si>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</si>
  <si>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</si>
  <si>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</si>
  <si>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</si>
  <si>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</si>
  <si>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</si>
  <si>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</si>
  <si>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</si>
  <si>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</si>
  <si>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</si>
  <si>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</si>
  <si>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</si>
  <si>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</si>
  <si>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</si>
  <si>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</si>
  <si>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</si>
  <si>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</si>
  <si>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</si>
  <si>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</si>
  <si>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</si>
  <si>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</si>
  <si>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</si>
  <si>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</si>
  <si>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</si>
  <si>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</si>
  <si>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</si>
  <si>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</si>
  <si>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</si>
  <si>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</si>
  <si>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</si>
  <si>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</si>
  <si>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</si>
  <si>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</si>
  <si>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</si>
  <si>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</si>
  <si>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</si>
  <si>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</si>
  <si>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</si>
  <si>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</si>
  <si>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</si>
  <si>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</si>
  <si>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</si>
  <si>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</si>
  <si>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</si>
  <si>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</si>
  <si>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</si>
  <si>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</si>
  <si>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</si>
  <si>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</si>
  <si>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</si>
  <si>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</si>
  <si>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</si>
  <si>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</si>
  <si>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</si>
  <si>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</si>
  <si>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</si>
  <si>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</si>
  <si>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</si>
  <si>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</si>
  <si>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</si>
  <si>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</si>
  <si>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</si>
  <si>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</si>
  <si>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</si>
  <si>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</si>
  <si>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</si>
  <si>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</si>
  <si>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</si>
  <si>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</si>
  <si>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</si>
  <si>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</si>
  <si>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</si>
  <si>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</si>
  <si>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</si>
  <si>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</si>
  <si>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</si>
  <si>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</si>
  <si>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</si>
  <si>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</si>
  <si>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</si>
  <si>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</si>
  <si>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</si>
  <si>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</si>
  <si>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</si>
  <si>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</si>
  <si>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</si>
  <si>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</si>
  <si>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</si>
  <si>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</si>
  <si>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</si>
  <si>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</si>
  <si>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</si>
  <si>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</si>
  <si>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</si>
  <si>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</si>
  <si>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</si>
  <si>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</si>
  <si>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</si>
  <si>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</si>
  <si>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</si>
  <si>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</si>
  <si>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</si>
  <si>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</si>
  <si>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</si>
  <si>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</si>
  <si>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</si>
  <si>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</si>
  <si>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</si>
  <si>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</si>
  <si>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</si>
  <si>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</si>
  <si>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</si>
  <si>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</si>
  <si>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</si>
  <si>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</si>
  <si>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</si>
  <si>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</si>
  <si>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</si>
  <si>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</si>
  <si>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</si>
  <si>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</si>
  <si>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</si>
  <si>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</si>
  <si>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PMECHE21</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</si>
  <si>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</si>
  <si>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</si>
  <si>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</si>
  <si>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</si>
  <si>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</si>
  <si>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 xml:space="preserve">Постановление Правления ГКЦ РС(Я) № 365 от 30 декабря 2020 г. </t>
  </si>
  <si>
    <t>Приказ Минэнерго России от 27 ноября 2020г. №1051</t>
  </si>
  <si>
    <t>ФАС России. Приказ №1216/20 от 14.12.2020</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</si>
  <si>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</si>
  <si>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</si>
  <si>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</si>
  <si>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</si>
  <si>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</si>
  <si>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</si>
  <si>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мае 2021 г.</t>
  </si>
  <si>
    <t>май 2021 года</t>
  </si>
  <si>
    <t>01.05.2021</t>
  </si>
  <si>
    <t>02.05.2021</t>
  </si>
  <si>
    <t>03.05.2021</t>
  </si>
  <si>
    <t>04.05.2021</t>
  </si>
  <si>
    <t>05.05.2021</t>
  </si>
  <si>
    <t>06.05.2021</t>
  </si>
  <si>
    <t>07.05.2021</t>
  </si>
  <si>
    <t>08.05.2021</t>
  </si>
  <si>
    <t>09.05.2021</t>
  </si>
  <si>
    <t>10.05.2021</t>
  </si>
  <si>
    <t>11.05.2021</t>
  </si>
  <si>
    <t>12.05.2021</t>
  </si>
  <si>
    <t>13.05.2021</t>
  </si>
  <si>
    <t>14.05.2021</t>
  </si>
  <si>
    <t>15.05.2021</t>
  </si>
  <si>
    <t>16.05.2021</t>
  </si>
  <si>
    <t>17.05.2021</t>
  </si>
  <si>
    <t>18.05.2021</t>
  </si>
  <si>
    <t>19.05.2021</t>
  </si>
  <si>
    <t>20.05.2021</t>
  </si>
  <si>
    <t>21.05.2021</t>
  </si>
  <si>
    <t>22.05.2021</t>
  </si>
  <si>
    <t>23.05.2021</t>
  </si>
  <si>
    <t>24.05.2021</t>
  </si>
  <si>
    <t>25.05.2021</t>
  </si>
  <si>
    <t>26.05.2021</t>
  </si>
  <si>
    <t>27.05.2021</t>
  </si>
  <si>
    <t>28.05.2021</t>
  </si>
  <si>
    <t>29.05.2021</t>
  </si>
  <si>
    <t>30.05.2021</t>
  </si>
  <si>
    <t>31.05.2021</t>
  </si>
  <si>
    <t>1935,22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</si>
</sst>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0" fontId="21" fillId="0" borderId="10" xfId="25" applyNumberFormat="1" applyFont="1" applyFill="1" applyBorder="1" applyAlignment="1" applyProtection="1">
      <alignment horizontal="center" vertical="center" wrapText="1"/>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64" fontId="21" fillId="8" borderId="10" xfId="25" applyFont="1" applyFill="1" applyBorder="1" applyAlignment="1" applyProtection="1">
      <alignment horizontal="center" vertical="center" wrapText="1"/>
      <protection hidden="1"/>
    </xf>
    <xf numFmtId="14" fontId="25" fillId="8" borderId="10" xfId="25" applyNumberFormat="1" applyFont="1" applyFill="1" applyBorder="1" applyAlignment="1" applyProtection="1">
      <alignment horizontal="center" vertical="center"/>
      <protection hidden="1"/>
    </xf>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8"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25</xdr:row>
          <xdr:rowOff>447675</xdr:rowOff>
        </xdr:to>
        <xdr:sp macro="" textlink="">
          <xdr:nvSpPr>
            <xdr:cNvPr id="1356" name="Object 332" hidden="1">
              <a:extLst>
                <a:ext uri="{63B3BB69-23CF-44E3-9099-C40C66FF867C}">
                  <a14:compatExt spid="_x0000_s13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357" name="Object 333" hidden="1">
              <a:extLst>
                <a:ext uri="{63B3BB69-23CF-44E3-9099-C40C66FF867C}">
                  <a14:compatExt spid="_x0000_s1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28</xdr:row>
          <xdr:rowOff>238125</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28</xdr:row>
          <xdr:rowOff>219075</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20</xdr:row>
          <xdr:rowOff>19050</xdr:rowOff>
        </xdr:from>
        <xdr:to>
          <xdr:col>2</xdr:col>
          <xdr:colOff>1047750</xdr:colOff>
          <xdr:row>21</xdr:row>
          <xdr:rowOff>0</xdr:rowOff>
        </xdr:to>
        <xdr:sp macro="" textlink="">
          <xdr:nvSpPr>
            <xdr:cNvPr id="1368" name="Object 344" hidden="1">
              <a:extLst>
                <a:ext uri="{63B3BB69-23CF-44E3-9099-C40C66FF867C}">
                  <a14:compatExt spid="_x0000_s136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21</xdr:row>
          <xdr:rowOff>19050</xdr:rowOff>
        </xdr:from>
        <xdr:to>
          <xdr:col>2</xdr:col>
          <xdr:colOff>1066800</xdr:colOff>
          <xdr:row>22</xdr:row>
          <xdr:rowOff>0</xdr:rowOff>
        </xdr:to>
        <xdr:sp macro="" textlink="">
          <xdr:nvSpPr>
            <xdr:cNvPr id="1369" name="Object 345" hidden="1">
              <a:extLst>
                <a:ext uri="{63B3BB69-23CF-44E3-9099-C40C66FF867C}">
                  <a14:compatExt spid="_x0000_s136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22</xdr:row>
          <xdr:rowOff>0</xdr:rowOff>
        </xdr:from>
        <xdr:to>
          <xdr:col>2</xdr:col>
          <xdr:colOff>904875</xdr:colOff>
          <xdr:row>23</xdr:row>
          <xdr:rowOff>0</xdr:rowOff>
        </xdr:to>
        <xdr:sp macro="" textlink="">
          <xdr:nvSpPr>
            <xdr:cNvPr id="1370" name="Object 346" hidden="1">
              <a:extLst>
                <a:ext uri="{63B3BB69-23CF-44E3-9099-C40C66FF867C}">
                  <a14:compatExt spid="_x0000_s137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0</xdr:rowOff>
        </xdr:from>
        <xdr:to>
          <xdr:col>2</xdr:col>
          <xdr:colOff>876300</xdr:colOff>
          <xdr:row>24</xdr:row>
          <xdr:rowOff>0</xdr:rowOff>
        </xdr:to>
        <xdr:sp macro="" textlink="">
          <xdr:nvSpPr>
            <xdr:cNvPr id="1371" name="Object 347" hidden="1">
              <a:extLst>
                <a:ext uri="{63B3BB69-23CF-44E3-9099-C40C66FF867C}">
                  <a14:compatExt spid="_x0000_s137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3" Type="http://schemas.openxmlformats.org/officeDocument/2006/relationships/vmlDrawing" Target="../drawings/vmlDrawing1.vml"/><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A2" sqref="A2:F2"/>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04" t="s">
        <v>158</v>
      </c>
      <c r="B1" s="104"/>
      <c r="C1" s="104"/>
      <c r="D1" s="104"/>
      <c r="E1" s="104"/>
      <c r="F1" s="104"/>
    </row>
    <row r="2" spans="1:8" s="1" customFormat="1" ht="21.75" customHeight="1" x14ac:dyDescent="0.25">
      <c r="A2" s="105" t="s">
        <v>30</v>
      </c>
      <c r="B2" s="105"/>
      <c r="C2" s="105"/>
      <c r="D2" s="105"/>
      <c r="E2" s="105"/>
      <c r="F2" s="105"/>
      <c r="G2" s="1" t="s">
        <v>41</v>
      </c>
    </row>
    <row r="3" spans="1:8" ht="18" customHeight="1" x14ac:dyDescent="0.25">
      <c r="A3" s="106" t="s">
        <v>31</v>
      </c>
      <c r="B3" s="106"/>
      <c r="C3" s="106"/>
      <c r="D3" s="106"/>
      <c r="E3" s="106"/>
      <c r="F3" s="106"/>
    </row>
    <row r="4" spans="1:8" ht="34.5" customHeight="1" x14ac:dyDescent="0.25">
      <c r="A4" s="111" t="s">
        <v>45</v>
      </c>
      <c r="B4" s="111"/>
      <c r="C4" s="111"/>
      <c r="D4" s="111"/>
      <c r="E4" s="111"/>
      <c r="F4" s="111"/>
    </row>
    <row r="5" spans="1:8" x14ac:dyDescent="0.25">
      <c r="A5" s="115"/>
      <c r="B5" s="115"/>
      <c r="C5" s="116" t="s">
        <v>29</v>
      </c>
      <c r="D5" s="117"/>
      <c r="E5" s="117"/>
      <c r="F5" s="118"/>
    </row>
    <row r="6" spans="1:8" x14ac:dyDescent="0.25">
      <c r="A6" s="115"/>
      <c r="B6" s="115"/>
      <c r="C6" s="3" t="s">
        <v>0</v>
      </c>
      <c r="D6" s="3" t="s">
        <v>1</v>
      </c>
      <c r="E6" s="3" t="s">
        <v>2</v>
      </c>
      <c r="F6" s="3" t="s">
        <v>3</v>
      </c>
    </row>
    <row r="7" spans="1:8" s="6" customFormat="1" x14ac:dyDescent="0.25">
      <c r="A7" s="112" t="s">
        <v>44</v>
      </c>
      <c r="B7" s="113"/>
      <c r="C7" s="4">
        <f>$F$12+'СЕТ СН'!F5+СВЦЭМ!$D$10+'СЕТ СН'!F11-'СЕТ СН'!F$18</f>
        <v>3418.8911953500001</v>
      </c>
      <c r="D7" s="4">
        <f>$F$12+'СЕТ СН'!G5+СВЦЭМ!$D$10+'СЕТ СН'!G11-'СЕТ СН'!G$18</f>
        <v>3548.8911953500001</v>
      </c>
      <c r="E7" s="4">
        <f>$F$12+'СЕТ СН'!H5+СВЦЭМ!$D$10+'СЕТ СН'!H11-'СЕТ СН'!H$18</f>
        <v>3618.8911953500001</v>
      </c>
      <c r="F7" s="4">
        <f>$F$12+'СЕТ СН'!I5+СВЦЭМ!$D$10+'СЕТ СН'!I11-'СЕТ СН'!I$18</f>
        <v>3618.8911953500001</v>
      </c>
      <c r="G7" s="5"/>
    </row>
    <row r="8" spans="1:8" x14ac:dyDescent="0.25">
      <c r="F8" s="8"/>
    </row>
    <row r="9" spans="1:8" ht="45.75" customHeight="1" x14ac:dyDescent="0.25">
      <c r="A9" s="119" t="s">
        <v>46</v>
      </c>
      <c r="B9" s="119"/>
      <c r="C9" s="119"/>
      <c r="D9" s="119"/>
      <c r="E9" s="119"/>
      <c r="F9" s="119"/>
    </row>
    <row r="10" spans="1:8" x14ac:dyDescent="0.25">
      <c r="B10" s="2"/>
      <c r="H10" s="2" t="s">
        <v>41</v>
      </c>
    </row>
    <row r="11" spans="1:8" ht="31.5" x14ac:dyDescent="0.25">
      <c r="A11" s="9"/>
      <c r="B11" s="114" t="s">
        <v>5</v>
      </c>
      <c r="C11" s="114"/>
      <c r="D11" s="114"/>
      <c r="E11" s="10" t="s">
        <v>4</v>
      </c>
      <c r="F11" s="11" t="s">
        <v>12</v>
      </c>
      <c r="G11" s="2" t="s">
        <v>41</v>
      </c>
    </row>
    <row r="12" spans="1:8" ht="31.5" x14ac:dyDescent="0.25">
      <c r="A12" s="12">
        <v>1</v>
      </c>
      <c r="B12" s="107" t="s">
        <v>47</v>
      </c>
      <c r="C12" s="107"/>
      <c r="D12" s="107"/>
      <c r="E12" s="13" t="s">
        <v>22</v>
      </c>
      <c r="F12" s="11">
        <f>ROUND(F13+F14*F15,8)+F34</f>
        <v>834.90982901999996</v>
      </c>
      <c r="H12" s="2" t="s">
        <v>41</v>
      </c>
    </row>
    <row r="13" spans="1:8" ht="31.5" x14ac:dyDescent="0.25">
      <c r="A13" s="12">
        <v>2</v>
      </c>
      <c r="B13" s="107" t="s">
        <v>48</v>
      </c>
      <c r="C13" s="107"/>
      <c r="D13" s="107"/>
      <c r="E13" s="13" t="s">
        <v>22</v>
      </c>
      <c r="F13" s="11">
        <f>СВЦЭМ!$D$11</f>
        <v>834.90982901999996</v>
      </c>
    </row>
    <row r="14" spans="1:8" ht="36" customHeight="1" x14ac:dyDescent="0.25">
      <c r="A14" s="12">
        <v>3</v>
      </c>
      <c r="B14" s="107" t="s">
        <v>49</v>
      </c>
      <c r="C14" s="107"/>
      <c r="D14" s="107"/>
      <c r="E14" s="13" t="s">
        <v>23</v>
      </c>
      <c r="F14" s="11">
        <f>СВЦЭМ!$D$12</f>
        <v>551840.76344490412</v>
      </c>
    </row>
    <row r="15" spans="1:8" ht="30.75" customHeight="1" x14ac:dyDescent="0.25">
      <c r="A15" s="12">
        <v>4</v>
      </c>
      <c r="B15" s="107" t="s">
        <v>50</v>
      </c>
      <c r="C15" s="107" t="s">
        <v>24</v>
      </c>
      <c r="D15" s="107" t="s">
        <v>24</v>
      </c>
      <c r="E15" s="14" t="s">
        <v>51</v>
      </c>
      <c r="F15" s="15">
        <f>ROUND(IF(F25-(F26+F33)&lt;=0,0,MAX(0,(F16-(F17+F24))/(F25-(F26+F33)))),11)</f>
        <v>0</v>
      </c>
    </row>
    <row r="16" spans="1:8" ht="36" customHeight="1" x14ac:dyDescent="0.25">
      <c r="A16" s="12">
        <v>5</v>
      </c>
      <c r="B16" s="107" t="s">
        <v>52</v>
      </c>
      <c r="C16" s="107" t="s">
        <v>25</v>
      </c>
      <c r="D16" s="107" t="s">
        <v>6</v>
      </c>
      <c r="E16" s="13" t="s">
        <v>6</v>
      </c>
      <c r="F16" s="16">
        <f>СВЦЭМ!$D$27</f>
        <v>2.6589999999999998</v>
      </c>
    </row>
    <row r="17" spans="1:6" ht="33" customHeight="1" x14ac:dyDescent="0.25">
      <c r="A17" s="12">
        <v>6</v>
      </c>
      <c r="B17" s="107" t="s">
        <v>53</v>
      </c>
      <c r="C17" s="107" t="s">
        <v>25</v>
      </c>
      <c r="D17" s="107" t="s">
        <v>6</v>
      </c>
      <c r="E17" s="13" t="s">
        <v>6</v>
      </c>
      <c r="F17" s="16">
        <f>SUM(F19:F23)</f>
        <v>2.6589999999999998</v>
      </c>
    </row>
    <row r="18" spans="1:6" ht="13.5" customHeight="1" x14ac:dyDescent="0.25">
      <c r="A18" s="12"/>
      <c r="B18" s="108" t="s">
        <v>54</v>
      </c>
      <c r="C18" s="109"/>
      <c r="D18" s="109"/>
      <c r="E18" s="109"/>
      <c r="F18" s="110"/>
    </row>
    <row r="19" spans="1:6" x14ac:dyDescent="0.25">
      <c r="A19" s="12">
        <v>6.1</v>
      </c>
      <c r="B19" s="107" t="s">
        <v>55</v>
      </c>
      <c r="C19" s="107"/>
      <c r="D19" s="107"/>
      <c r="E19" s="13" t="s">
        <v>6</v>
      </c>
      <c r="F19" s="16">
        <v>0</v>
      </c>
    </row>
    <row r="20" spans="1:6" x14ac:dyDescent="0.25">
      <c r="A20" s="12">
        <v>6.2</v>
      </c>
      <c r="B20" s="107" t="s">
        <v>56</v>
      </c>
      <c r="C20" s="107"/>
      <c r="D20" s="107"/>
      <c r="E20" s="13" t="s">
        <v>6</v>
      </c>
      <c r="F20" s="16">
        <v>0</v>
      </c>
    </row>
    <row r="21" spans="1:6" x14ac:dyDescent="0.25">
      <c r="A21" s="12">
        <v>6.3</v>
      </c>
      <c r="B21" s="107" t="s">
        <v>57</v>
      </c>
      <c r="C21" s="107"/>
      <c r="D21" s="107"/>
      <c r="E21" s="13" t="s">
        <v>6</v>
      </c>
      <c r="F21" s="16">
        <v>0</v>
      </c>
    </row>
    <row r="22" spans="1:6" x14ac:dyDescent="0.25">
      <c r="A22" s="12">
        <v>6.4</v>
      </c>
      <c r="B22" s="107" t="s">
        <v>58</v>
      </c>
      <c r="C22" s="107"/>
      <c r="D22" s="107"/>
      <c r="E22" s="13" t="s">
        <v>6</v>
      </c>
      <c r="F22" s="16">
        <v>0</v>
      </c>
    </row>
    <row r="23" spans="1:6" x14ac:dyDescent="0.25">
      <c r="A23" s="12">
        <v>6.5</v>
      </c>
      <c r="B23" s="107" t="s">
        <v>59</v>
      </c>
      <c r="C23" s="107"/>
      <c r="D23" s="107"/>
      <c r="E23" s="13" t="s">
        <v>6</v>
      </c>
      <c r="F23" s="16">
        <f>F16</f>
        <v>2.6589999999999998</v>
      </c>
    </row>
    <row r="24" spans="1:6" ht="31.5" customHeight="1" x14ac:dyDescent="0.25">
      <c r="A24" s="12">
        <v>7</v>
      </c>
      <c r="B24" s="107" t="s">
        <v>26</v>
      </c>
      <c r="C24" s="107" t="s">
        <v>25</v>
      </c>
      <c r="D24" s="107" t="s">
        <v>6</v>
      </c>
      <c r="E24" s="13" t="s">
        <v>6</v>
      </c>
      <c r="F24" s="16">
        <v>0</v>
      </c>
    </row>
    <row r="25" spans="1:6" ht="30" customHeight="1" x14ac:dyDescent="0.25">
      <c r="A25" s="12">
        <v>8</v>
      </c>
      <c r="B25" s="107" t="s">
        <v>60</v>
      </c>
      <c r="C25" s="107" t="s">
        <v>27</v>
      </c>
      <c r="D25" s="107" t="s">
        <v>28</v>
      </c>
      <c r="E25" s="13" t="s">
        <v>61</v>
      </c>
      <c r="F25" s="16">
        <f>СВЦЭМ!$D$26</f>
        <v>1834.6389999999999</v>
      </c>
    </row>
    <row r="26" spans="1:6" ht="30.75" customHeight="1" x14ac:dyDescent="0.25">
      <c r="A26" s="12">
        <v>9</v>
      </c>
      <c r="B26" s="107" t="s">
        <v>62</v>
      </c>
      <c r="C26" s="107" t="s">
        <v>27</v>
      </c>
      <c r="D26" s="107" t="s">
        <v>28</v>
      </c>
      <c r="E26" s="13" t="s">
        <v>61</v>
      </c>
      <c r="F26" s="16">
        <f>SUM(F28:F32)</f>
        <v>1834.6389999999999</v>
      </c>
    </row>
    <row r="27" spans="1:6" x14ac:dyDescent="0.25">
      <c r="A27" s="12"/>
      <c r="B27" s="108" t="s">
        <v>54</v>
      </c>
      <c r="C27" s="109"/>
      <c r="D27" s="109"/>
      <c r="E27" s="109"/>
      <c r="F27" s="110"/>
    </row>
    <row r="28" spans="1:6" x14ac:dyDescent="0.25">
      <c r="A28" s="12">
        <v>9.1</v>
      </c>
      <c r="B28" s="107" t="s">
        <v>55</v>
      </c>
      <c r="C28" s="107"/>
      <c r="D28" s="107"/>
      <c r="E28" s="13" t="s">
        <v>61</v>
      </c>
      <c r="F28" s="16">
        <v>0</v>
      </c>
    </row>
    <row r="29" spans="1:6" x14ac:dyDescent="0.25">
      <c r="A29" s="12">
        <v>9.1999999999999993</v>
      </c>
      <c r="B29" s="107" t="s">
        <v>56</v>
      </c>
      <c r="C29" s="107"/>
      <c r="D29" s="107"/>
      <c r="E29" s="13" t="s">
        <v>61</v>
      </c>
      <c r="F29" s="86">
        <v>0</v>
      </c>
    </row>
    <row r="30" spans="1:6" x14ac:dyDescent="0.25">
      <c r="A30" s="12">
        <v>9.3000000000000007</v>
      </c>
      <c r="B30" s="107" t="s">
        <v>57</v>
      </c>
      <c r="C30" s="107"/>
      <c r="D30" s="107"/>
      <c r="E30" s="13" t="s">
        <v>61</v>
      </c>
      <c r="F30" s="16">
        <v>0</v>
      </c>
    </row>
    <row r="31" spans="1:6" x14ac:dyDescent="0.25">
      <c r="A31" s="12">
        <v>9.4</v>
      </c>
      <c r="B31" s="107" t="s">
        <v>58</v>
      </c>
      <c r="C31" s="107"/>
      <c r="D31" s="107"/>
      <c r="E31" s="13" t="s">
        <v>61</v>
      </c>
      <c r="F31" s="16">
        <v>0</v>
      </c>
    </row>
    <row r="32" spans="1:6" x14ac:dyDescent="0.25">
      <c r="A32" s="12">
        <v>9.5</v>
      </c>
      <c r="B32" s="107" t="s">
        <v>59</v>
      </c>
      <c r="C32" s="107"/>
      <c r="D32" s="107"/>
      <c r="E32" s="13" t="s">
        <v>61</v>
      </c>
      <c r="F32" s="86">
        <f>F25</f>
        <v>1834.6389999999999</v>
      </c>
    </row>
    <row r="33" spans="1:6" ht="34.5" customHeight="1" x14ac:dyDescent="0.25">
      <c r="A33" s="12">
        <v>10</v>
      </c>
      <c r="B33" s="107" t="s">
        <v>63</v>
      </c>
      <c r="C33" s="107" t="s">
        <v>27</v>
      </c>
      <c r="D33" s="107" t="s">
        <v>28</v>
      </c>
      <c r="E33" s="13" t="s">
        <v>61</v>
      </c>
      <c r="F33" s="16">
        <v>0</v>
      </c>
    </row>
    <row r="34" spans="1:6" ht="42" customHeight="1" x14ac:dyDescent="0.25">
      <c r="A34" s="12">
        <v>11</v>
      </c>
      <c r="B34" s="107" t="s">
        <v>64</v>
      </c>
      <c r="C34" s="107"/>
      <c r="D34" s="107" t="s">
        <v>22</v>
      </c>
      <c r="E34" s="17" t="s">
        <v>22</v>
      </c>
      <c r="F34" s="11">
        <v>0</v>
      </c>
    </row>
    <row r="36" spans="1:6" ht="15.75" customHeight="1" x14ac:dyDescent="0.25">
      <c r="A36" s="120" t="s">
        <v>65</v>
      </c>
      <c r="B36" s="120"/>
      <c r="C36" s="120"/>
      <c r="D36" s="120"/>
      <c r="E36" s="120"/>
      <c r="F36" s="120"/>
    </row>
    <row r="37" spans="1:6" x14ac:dyDescent="0.25">
      <c r="A37" s="120"/>
      <c r="B37" s="120"/>
      <c r="C37" s="120"/>
      <c r="D37" s="120"/>
      <c r="E37" s="120"/>
      <c r="F37" s="120"/>
    </row>
    <row r="38" spans="1:6" x14ac:dyDescent="0.25">
      <c r="A38" s="120"/>
      <c r="B38" s="120"/>
      <c r="C38" s="120"/>
      <c r="D38" s="120"/>
      <c r="E38" s="120"/>
      <c r="F38" s="120"/>
    </row>
    <row r="39" spans="1:6" x14ac:dyDescent="0.25">
      <c r="A39" s="120"/>
      <c r="B39" s="120"/>
      <c r="C39" s="120"/>
      <c r="D39" s="120"/>
      <c r="E39" s="120"/>
      <c r="F39" s="120"/>
    </row>
    <row r="40" spans="1:6" x14ac:dyDescent="0.25">
      <c r="A40" s="120"/>
      <c r="B40" s="120"/>
      <c r="C40" s="120"/>
      <c r="D40" s="120"/>
      <c r="E40" s="120"/>
      <c r="F40" s="120"/>
    </row>
    <row r="41" spans="1:6" x14ac:dyDescent="0.25">
      <c r="A41" s="120"/>
      <c r="B41" s="120"/>
      <c r="C41" s="120"/>
      <c r="D41" s="120"/>
      <c r="E41" s="120"/>
      <c r="F41" s="120"/>
    </row>
  </sheetData>
  <sheetProtection algorithmName="SHA-512" hashValue="0m6pKhDw+iHuwHAZ5buEPOIkHU1xKL4raWrsQ7kceTS91w5oPDr2YUL21L2zaatNmx+x+an9SVnPQ+j38sivdQ==" saltValue="wH/u+nBbhgX8QzF8afK1eQ==" spinCount="100000"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мае 2021 г.</v>
      </c>
      <c r="B1" s="121"/>
      <c r="C1" s="121"/>
      <c r="D1" s="121"/>
      <c r="E1" s="121"/>
      <c r="F1" s="18"/>
    </row>
    <row r="2" spans="1:6" x14ac:dyDescent="0.25">
      <c r="A2" s="19"/>
      <c r="B2" s="19"/>
      <c r="C2" s="19"/>
      <c r="D2" s="19"/>
      <c r="E2" s="19"/>
      <c r="F2" s="19"/>
    </row>
    <row r="3" spans="1:6" x14ac:dyDescent="0.25">
      <c r="A3" s="105" t="s">
        <v>13</v>
      </c>
      <c r="B3" s="105"/>
      <c r="C3" s="105"/>
      <c r="D3" s="105"/>
      <c r="E3" s="105"/>
      <c r="F3" s="20"/>
    </row>
    <row r="4" spans="1:6" x14ac:dyDescent="0.25">
      <c r="A4" s="106" t="s">
        <v>14</v>
      </c>
      <c r="B4" s="106"/>
      <c r="C4" s="106"/>
      <c r="D4" s="106"/>
      <c r="E4" s="106"/>
      <c r="F4" s="21"/>
    </row>
    <row r="5" spans="1:6" x14ac:dyDescent="0.25">
      <c r="A5" s="19"/>
      <c r="B5" s="19"/>
      <c r="C5" s="19"/>
      <c r="D5" s="19"/>
      <c r="E5" s="19"/>
      <c r="F5" s="19"/>
    </row>
    <row r="6" spans="1:6" x14ac:dyDescent="0.25">
      <c r="A6" s="22" t="s">
        <v>66</v>
      </c>
      <c r="B6" s="23"/>
    </row>
    <row r="7" spans="1:6" x14ac:dyDescent="0.25">
      <c r="A7" s="124" t="s">
        <v>67</v>
      </c>
      <c r="B7" s="122" t="s">
        <v>29</v>
      </c>
      <c r="C7" s="122"/>
      <c r="D7" s="122"/>
      <c r="E7" s="122"/>
      <c r="F7" s="24"/>
    </row>
    <row r="8" spans="1:6" x14ac:dyDescent="0.25">
      <c r="A8" s="125"/>
      <c r="B8" s="25" t="s">
        <v>0</v>
      </c>
      <c r="C8" s="25" t="s">
        <v>32</v>
      </c>
      <c r="D8" s="25" t="s">
        <v>33</v>
      </c>
      <c r="E8" s="25" t="s">
        <v>3</v>
      </c>
    </row>
    <row r="9" spans="1:6" x14ac:dyDescent="0.25">
      <c r="A9" s="26" t="s">
        <v>34</v>
      </c>
      <c r="B9" s="4">
        <f>СВЦЭМ!$D$14+'СЕТ СН'!F5+СВЦЭМ!$D$10+'СЕТ СН'!F11-'СЕТ СН'!F$19</f>
        <v>3479.5401853800004</v>
      </c>
      <c r="C9" s="4">
        <f>СВЦЭМ!$D$14+'СЕТ СН'!G5+СВЦЭМ!$D$10+'СЕТ СН'!G11-'СЕТ СН'!G$19</f>
        <v>3609.5401853800004</v>
      </c>
      <c r="D9" s="4">
        <f>СВЦЭМ!$D$14+'СЕТ СН'!H5+СВЦЭМ!$D$10+'СЕТ СН'!H11-'СЕТ СН'!H$19</f>
        <v>3679.5401853800004</v>
      </c>
      <c r="E9" s="4">
        <f>СВЦЭМ!$D$14+'СЕТ СН'!I5+СВЦЭМ!$D$10+'СЕТ СН'!I11-'СЕТ СН'!I$19</f>
        <v>3679.5401853800004</v>
      </c>
    </row>
    <row r="10" spans="1:6" x14ac:dyDescent="0.25">
      <c r="A10" s="26" t="s">
        <v>35</v>
      </c>
      <c r="B10" s="4">
        <f>СВЦЭМ!$D$15+'СЕТ СН'!F5+СВЦЭМ!$D$10+'СЕТ СН'!F11-'СЕТ СН'!F$19</f>
        <v>4208.9341998600003</v>
      </c>
      <c r="C10" s="4">
        <f>СВЦЭМ!$D$15+'СЕТ СН'!G5+СВЦЭМ!$D$10+'СЕТ СН'!G11-'СЕТ СН'!G$19</f>
        <v>4338.9341998600003</v>
      </c>
      <c r="D10" s="4">
        <f>СВЦЭМ!$D$15+'СЕТ СН'!H5+СВЦЭМ!$D$10+'СЕТ СН'!H11-'СЕТ СН'!H$19</f>
        <v>4408.9341998600003</v>
      </c>
      <c r="E10" s="4">
        <f>СВЦЭМ!$D$15+'СЕТ СН'!I5+СВЦЭМ!$D$10+'СЕТ СН'!I11-'СЕТ СН'!I$19</f>
        <v>4408.9341998600003</v>
      </c>
    </row>
    <row r="11" spans="1:6" x14ac:dyDescent="0.25">
      <c r="A11" s="26" t="s">
        <v>36</v>
      </c>
      <c r="B11" s="4">
        <f>СВЦЭМ!$D$16+'СЕТ СН'!F5+СВЦЭМ!$D$10+'СЕТ СН'!F11-'СЕТ СН'!F$19</f>
        <v>5195.9382995599999</v>
      </c>
      <c r="C11" s="4">
        <f>СВЦЭМ!$D$16+'СЕТ СН'!G5+СВЦЭМ!$D$10+'СЕТ СН'!G11-'СЕТ СН'!G$19</f>
        <v>5325.9382995599999</v>
      </c>
      <c r="D11" s="4">
        <f>СВЦЭМ!$D$16+'СЕТ СН'!H5+СВЦЭМ!$D$10+'СЕТ СН'!H11-'СЕТ СН'!H$19</f>
        <v>5395.9382995599999</v>
      </c>
      <c r="E11" s="4">
        <f>СВЦЭМ!$D$16+'СЕТ СН'!I5+СВЦЭМ!$D$10+'СЕТ СН'!I11-'СЕТ СН'!I$19</f>
        <v>5395.9382995599999</v>
      </c>
    </row>
    <row r="12" spans="1:6" x14ac:dyDescent="0.25">
      <c r="A12" s="123"/>
      <c r="B12" s="123"/>
      <c r="C12" s="123"/>
      <c r="D12" s="123"/>
      <c r="E12" s="123"/>
    </row>
    <row r="13" spans="1:6" x14ac:dyDescent="0.25">
      <c r="A13" s="27" t="s">
        <v>68</v>
      </c>
      <c r="B13" s="23"/>
    </row>
    <row r="14" spans="1:6" x14ac:dyDescent="0.25">
      <c r="A14" s="124" t="s">
        <v>67</v>
      </c>
      <c r="B14" s="122" t="s">
        <v>29</v>
      </c>
      <c r="C14" s="122"/>
      <c r="D14" s="122"/>
      <c r="E14" s="122"/>
    </row>
    <row r="15" spans="1:6" x14ac:dyDescent="0.25">
      <c r="A15" s="125"/>
      <c r="B15" s="25" t="s">
        <v>0</v>
      </c>
      <c r="C15" s="25" t="s">
        <v>32</v>
      </c>
      <c r="D15" s="25" t="s">
        <v>33</v>
      </c>
      <c r="E15" s="25" t="s">
        <v>3</v>
      </c>
    </row>
    <row r="16" spans="1:6" x14ac:dyDescent="0.25">
      <c r="A16" s="26" t="s">
        <v>34</v>
      </c>
      <c r="B16" s="28">
        <f>СВЦЭМ!$D$14+'СЕТ СН'!F5+СВЦЭМ!$D$10+'СЕТ СН'!F11-'СЕТ СН'!F$19</f>
        <v>3479.5401853800004</v>
      </c>
      <c r="C16" s="28">
        <f>СВЦЭМ!$D$14+'СЕТ СН'!G5+СВЦЭМ!$D$10+'СЕТ СН'!G11-'СЕТ СН'!G$19</f>
        <v>3609.5401853800004</v>
      </c>
      <c r="D16" s="28">
        <f>СВЦЭМ!$D$14+'СЕТ СН'!H5+СВЦЭМ!$D$10+'СЕТ СН'!H11-'СЕТ СН'!H$19</f>
        <v>3679.5401853800004</v>
      </c>
      <c r="E16" s="28">
        <f>СВЦЭМ!$D$14+'СЕТ СН'!I5+СВЦЭМ!$D$10+'СЕТ СН'!I11-'СЕТ СН'!I$19</f>
        <v>3679.5401853800004</v>
      </c>
    </row>
    <row r="17" spans="1:5" x14ac:dyDescent="0.25">
      <c r="A17" s="26" t="s">
        <v>37</v>
      </c>
      <c r="B17" s="28">
        <f>СВЦЭМ!$D$17+'СЕТ СН'!F5+СВЦЭМ!$D$10+'СЕТ СН'!F11-'СЕТ СН'!F$19</f>
        <v>4591.4665787200001</v>
      </c>
      <c r="C17" s="28">
        <f>СВЦЭМ!$D$17+'СЕТ СН'!G5+СВЦЭМ!$D$10+'СЕТ СН'!G11-'СЕТ СН'!G$19</f>
        <v>4721.4665787200001</v>
      </c>
      <c r="D17" s="28">
        <f>СВЦЭМ!$D$17+'СЕТ СН'!H5+СВЦЭМ!$D$10+'СЕТ СН'!H11-'СЕТ СН'!H$19</f>
        <v>4791.4665787200001</v>
      </c>
      <c r="E17" s="28">
        <f>СВЦЭМ!$D$17+'СЕТ СН'!I5+СВЦЭМ!$D$10+'СЕТ СН'!I11-'СЕТ СН'!I$19</f>
        <v>4791.4665787200001</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8.2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мае 2021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7" t="s">
        <v>38</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15.75" x14ac:dyDescent="0.2">
      <c r="A4" s="127" t="s">
        <v>8</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01.05.2021</v>
      </c>
      <c r="B12" s="36">
        <f>SUMIFS(СВЦЭМ!$C$39:$C$782,СВЦЭМ!$A$39:$A$782,$A12,СВЦЭМ!$B$39:$B$782,B$11)+'СЕТ СН'!$F$12+СВЦЭМ!$D$10+'СЕТ СН'!$F$5-'СЕТ СН'!$F$20</f>
        <v>3594.30529781</v>
      </c>
      <c r="C12" s="36">
        <f>SUMIFS(СВЦЭМ!$C$39:$C$782,СВЦЭМ!$A$39:$A$782,$A12,СВЦЭМ!$B$39:$B$782,C$11)+'СЕТ СН'!$F$12+СВЦЭМ!$D$10+'СЕТ СН'!$F$5-'СЕТ СН'!$F$20</f>
        <v>3636.3726149099998</v>
      </c>
      <c r="D12" s="36">
        <f>SUMIFS(СВЦЭМ!$C$39:$C$782,СВЦЭМ!$A$39:$A$782,$A12,СВЦЭМ!$B$39:$B$782,D$11)+'СЕТ СН'!$F$12+СВЦЭМ!$D$10+'СЕТ СН'!$F$5-'СЕТ СН'!$F$20</f>
        <v>3685.6954463699999</v>
      </c>
      <c r="E12" s="36">
        <f>SUMIFS(СВЦЭМ!$C$39:$C$782,СВЦЭМ!$A$39:$A$782,$A12,СВЦЭМ!$B$39:$B$782,E$11)+'СЕТ СН'!$F$12+СВЦЭМ!$D$10+'СЕТ СН'!$F$5-'СЕТ СН'!$F$20</f>
        <v>3681.2053289699998</v>
      </c>
      <c r="F12" s="36">
        <f>SUMIFS(СВЦЭМ!$C$39:$C$782,СВЦЭМ!$A$39:$A$782,$A12,СВЦЭМ!$B$39:$B$782,F$11)+'СЕТ СН'!$F$12+СВЦЭМ!$D$10+'СЕТ СН'!$F$5-'СЕТ СН'!$F$20</f>
        <v>3684.3583546499999</v>
      </c>
      <c r="G12" s="36">
        <f>SUMIFS(СВЦЭМ!$C$39:$C$782,СВЦЭМ!$A$39:$A$782,$A12,СВЦЭМ!$B$39:$B$782,G$11)+'СЕТ СН'!$F$12+СВЦЭМ!$D$10+'СЕТ СН'!$F$5-'СЕТ СН'!$F$20</f>
        <v>3692.2390320699997</v>
      </c>
      <c r="H12" s="36">
        <f>SUMIFS(СВЦЭМ!$C$39:$C$782,СВЦЭМ!$A$39:$A$782,$A12,СВЦЭМ!$B$39:$B$782,H$11)+'СЕТ СН'!$F$12+СВЦЭМ!$D$10+'СЕТ СН'!$F$5-'СЕТ СН'!$F$20</f>
        <v>3675.2114662099998</v>
      </c>
      <c r="I12" s="36">
        <f>SUMIFS(СВЦЭМ!$C$39:$C$782,СВЦЭМ!$A$39:$A$782,$A12,СВЦЭМ!$B$39:$B$782,I$11)+'СЕТ СН'!$F$12+СВЦЭМ!$D$10+'СЕТ СН'!$F$5-'СЕТ СН'!$F$20</f>
        <v>3649.50738086</v>
      </c>
      <c r="J12" s="36">
        <f>SUMIFS(СВЦЭМ!$C$39:$C$782,СВЦЭМ!$A$39:$A$782,$A12,СВЦЭМ!$B$39:$B$782,J$11)+'СЕТ СН'!$F$12+СВЦЭМ!$D$10+'СЕТ СН'!$F$5-'СЕТ СН'!$F$20</f>
        <v>3600.4197832999998</v>
      </c>
      <c r="K12" s="36">
        <f>SUMIFS(СВЦЭМ!$C$39:$C$782,СВЦЭМ!$A$39:$A$782,$A12,СВЦЭМ!$B$39:$B$782,K$11)+'СЕТ СН'!$F$12+СВЦЭМ!$D$10+'СЕТ СН'!$F$5-'СЕТ СН'!$F$20</f>
        <v>3545.4698698399998</v>
      </c>
      <c r="L12" s="36">
        <f>SUMIFS(СВЦЭМ!$C$39:$C$782,СВЦЭМ!$A$39:$A$782,$A12,СВЦЭМ!$B$39:$B$782,L$11)+'СЕТ СН'!$F$12+СВЦЭМ!$D$10+'СЕТ СН'!$F$5-'СЕТ СН'!$F$20</f>
        <v>3504.1218998300001</v>
      </c>
      <c r="M12" s="36">
        <f>SUMIFS(СВЦЭМ!$C$39:$C$782,СВЦЭМ!$A$39:$A$782,$A12,СВЦЭМ!$B$39:$B$782,M$11)+'СЕТ СН'!$F$12+СВЦЭМ!$D$10+'СЕТ СН'!$F$5-'СЕТ СН'!$F$20</f>
        <v>3511.45746822</v>
      </c>
      <c r="N12" s="36">
        <f>SUMIFS(СВЦЭМ!$C$39:$C$782,СВЦЭМ!$A$39:$A$782,$A12,СВЦЭМ!$B$39:$B$782,N$11)+'СЕТ СН'!$F$12+СВЦЭМ!$D$10+'СЕТ СН'!$F$5-'СЕТ СН'!$F$20</f>
        <v>3567.8558745700002</v>
      </c>
      <c r="O12" s="36">
        <f>SUMIFS(СВЦЭМ!$C$39:$C$782,СВЦЭМ!$A$39:$A$782,$A12,СВЦЭМ!$B$39:$B$782,O$11)+'СЕТ СН'!$F$12+СВЦЭМ!$D$10+'СЕТ СН'!$F$5-'СЕТ СН'!$F$20</f>
        <v>3586.5253138500002</v>
      </c>
      <c r="P12" s="36">
        <f>SUMIFS(СВЦЭМ!$C$39:$C$782,СВЦЭМ!$A$39:$A$782,$A12,СВЦЭМ!$B$39:$B$782,P$11)+'СЕТ СН'!$F$12+СВЦЭМ!$D$10+'СЕТ СН'!$F$5-'СЕТ СН'!$F$20</f>
        <v>3611.3145191200001</v>
      </c>
      <c r="Q12" s="36">
        <f>SUMIFS(СВЦЭМ!$C$39:$C$782,СВЦЭМ!$A$39:$A$782,$A12,СВЦЭМ!$B$39:$B$782,Q$11)+'СЕТ СН'!$F$12+СВЦЭМ!$D$10+'СЕТ СН'!$F$5-'СЕТ СН'!$F$20</f>
        <v>3620.2251824699997</v>
      </c>
      <c r="R12" s="36">
        <f>SUMIFS(СВЦЭМ!$C$39:$C$782,СВЦЭМ!$A$39:$A$782,$A12,СВЦЭМ!$B$39:$B$782,R$11)+'СЕТ СН'!$F$12+СВЦЭМ!$D$10+'СЕТ СН'!$F$5-'СЕТ СН'!$F$20</f>
        <v>3612.0673806799996</v>
      </c>
      <c r="S12" s="36">
        <f>SUMIFS(СВЦЭМ!$C$39:$C$782,СВЦЭМ!$A$39:$A$782,$A12,СВЦЭМ!$B$39:$B$782,S$11)+'СЕТ СН'!$F$12+СВЦЭМ!$D$10+'СЕТ СН'!$F$5-'СЕТ СН'!$F$20</f>
        <v>3602.5639043499996</v>
      </c>
      <c r="T12" s="36">
        <f>SUMIFS(СВЦЭМ!$C$39:$C$782,СВЦЭМ!$A$39:$A$782,$A12,СВЦЭМ!$B$39:$B$782,T$11)+'СЕТ СН'!$F$12+СВЦЭМ!$D$10+'СЕТ СН'!$F$5-'СЕТ СН'!$F$20</f>
        <v>3543.67391989</v>
      </c>
      <c r="U12" s="36">
        <f>SUMIFS(СВЦЭМ!$C$39:$C$782,СВЦЭМ!$A$39:$A$782,$A12,СВЦЭМ!$B$39:$B$782,U$11)+'СЕТ СН'!$F$12+СВЦЭМ!$D$10+'СЕТ СН'!$F$5-'СЕТ СН'!$F$20</f>
        <v>3527.8487668500002</v>
      </c>
      <c r="V12" s="36">
        <f>SUMIFS(СВЦЭМ!$C$39:$C$782,СВЦЭМ!$A$39:$A$782,$A12,СВЦЭМ!$B$39:$B$782,V$11)+'СЕТ СН'!$F$12+СВЦЭМ!$D$10+'СЕТ СН'!$F$5-'СЕТ СН'!$F$20</f>
        <v>3507.3641999299998</v>
      </c>
      <c r="W12" s="36">
        <f>SUMIFS(СВЦЭМ!$C$39:$C$782,СВЦЭМ!$A$39:$A$782,$A12,СВЦЭМ!$B$39:$B$782,W$11)+'СЕТ СН'!$F$12+СВЦЭМ!$D$10+'СЕТ СН'!$F$5-'СЕТ СН'!$F$20</f>
        <v>3496.18822249</v>
      </c>
      <c r="X12" s="36">
        <f>SUMIFS(СВЦЭМ!$C$39:$C$782,СВЦЭМ!$A$39:$A$782,$A12,СВЦЭМ!$B$39:$B$782,X$11)+'СЕТ СН'!$F$12+СВЦЭМ!$D$10+'СЕТ СН'!$F$5-'СЕТ СН'!$F$20</f>
        <v>3502.1229672600002</v>
      </c>
      <c r="Y12" s="36">
        <f>SUMIFS(СВЦЭМ!$C$39:$C$782,СВЦЭМ!$A$39:$A$782,$A12,СВЦЭМ!$B$39:$B$782,Y$11)+'СЕТ СН'!$F$12+СВЦЭМ!$D$10+'СЕТ СН'!$F$5-'СЕТ СН'!$F$20</f>
        <v>3582.7281506499999</v>
      </c>
      <c r="AA12" s="37"/>
    </row>
    <row r="13" spans="1:27" ht="15.75" x14ac:dyDescent="0.2">
      <c r="A13" s="35">
        <f>A12+1</f>
        <v>44318</v>
      </c>
      <c r="B13" s="36">
        <f>SUMIFS(СВЦЭМ!$C$39:$C$782,СВЦЭМ!$A$39:$A$782,$A13,СВЦЭМ!$B$39:$B$782,B$11)+'СЕТ СН'!$F$12+СВЦЭМ!$D$10+'СЕТ СН'!$F$5-'СЕТ СН'!$F$20</f>
        <v>3557.9391576200001</v>
      </c>
      <c r="C13" s="36">
        <f>SUMIFS(СВЦЭМ!$C$39:$C$782,СВЦЭМ!$A$39:$A$782,$A13,СВЦЭМ!$B$39:$B$782,C$11)+'СЕТ СН'!$F$12+СВЦЭМ!$D$10+'СЕТ СН'!$F$5-'СЕТ СН'!$F$20</f>
        <v>3605.8939136199997</v>
      </c>
      <c r="D13" s="36">
        <f>SUMIFS(СВЦЭМ!$C$39:$C$782,СВЦЭМ!$A$39:$A$782,$A13,СВЦЭМ!$B$39:$B$782,D$11)+'СЕТ СН'!$F$12+СВЦЭМ!$D$10+'СЕТ СН'!$F$5-'СЕТ СН'!$F$20</f>
        <v>3658.7955366799997</v>
      </c>
      <c r="E13" s="36">
        <f>SUMIFS(СВЦЭМ!$C$39:$C$782,СВЦЭМ!$A$39:$A$782,$A13,СВЦЭМ!$B$39:$B$782,E$11)+'СЕТ СН'!$F$12+СВЦЭМ!$D$10+'СЕТ СН'!$F$5-'СЕТ СН'!$F$20</f>
        <v>3676.7879855800002</v>
      </c>
      <c r="F13" s="36">
        <f>SUMIFS(СВЦЭМ!$C$39:$C$782,СВЦЭМ!$A$39:$A$782,$A13,СВЦЭМ!$B$39:$B$782,F$11)+'СЕТ СН'!$F$12+СВЦЭМ!$D$10+'СЕТ СН'!$F$5-'СЕТ СН'!$F$20</f>
        <v>3688.7143272399999</v>
      </c>
      <c r="G13" s="36">
        <f>SUMIFS(СВЦЭМ!$C$39:$C$782,СВЦЭМ!$A$39:$A$782,$A13,СВЦЭМ!$B$39:$B$782,G$11)+'СЕТ СН'!$F$12+СВЦЭМ!$D$10+'СЕТ СН'!$F$5-'СЕТ СН'!$F$20</f>
        <v>3687.0700011299996</v>
      </c>
      <c r="H13" s="36">
        <f>SUMIFS(СВЦЭМ!$C$39:$C$782,СВЦЭМ!$A$39:$A$782,$A13,СВЦЭМ!$B$39:$B$782,H$11)+'СЕТ СН'!$F$12+СВЦЭМ!$D$10+'СЕТ СН'!$F$5-'СЕТ СН'!$F$20</f>
        <v>3692.1786254799999</v>
      </c>
      <c r="I13" s="36">
        <f>SUMIFS(СВЦЭМ!$C$39:$C$782,СВЦЭМ!$A$39:$A$782,$A13,СВЦЭМ!$B$39:$B$782,I$11)+'СЕТ СН'!$F$12+СВЦЭМ!$D$10+'СЕТ СН'!$F$5-'СЕТ СН'!$F$20</f>
        <v>3661.2749218999998</v>
      </c>
      <c r="J13" s="36">
        <f>SUMIFS(СВЦЭМ!$C$39:$C$782,СВЦЭМ!$A$39:$A$782,$A13,СВЦЭМ!$B$39:$B$782,J$11)+'СЕТ СН'!$F$12+СВЦЭМ!$D$10+'СЕТ СН'!$F$5-'СЕТ СН'!$F$20</f>
        <v>3590.0604860100002</v>
      </c>
      <c r="K13" s="36">
        <f>SUMIFS(СВЦЭМ!$C$39:$C$782,СВЦЭМ!$A$39:$A$782,$A13,СВЦЭМ!$B$39:$B$782,K$11)+'СЕТ СН'!$F$12+СВЦЭМ!$D$10+'СЕТ СН'!$F$5-'СЕТ СН'!$F$20</f>
        <v>3549.09598327</v>
      </c>
      <c r="L13" s="36">
        <f>SUMIFS(СВЦЭМ!$C$39:$C$782,СВЦЭМ!$A$39:$A$782,$A13,СВЦЭМ!$B$39:$B$782,L$11)+'СЕТ СН'!$F$12+СВЦЭМ!$D$10+'СЕТ СН'!$F$5-'СЕТ СН'!$F$20</f>
        <v>3501.1172084499999</v>
      </c>
      <c r="M13" s="36">
        <f>SUMIFS(СВЦЭМ!$C$39:$C$782,СВЦЭМ!$A$39:$A$782,$A13,СВЦЭМ!$B$39:$B$782,M$11)+'СЕТ СН'!$F$12+СВЦЭМ!$D$10+'СЕТ СН'!$F$5-'СЕТ СН'!$F$20</f>
        <v>3499.9380438399999</v>
      </c>
      <c r="N13" s="36">
        <f>SUMIFS(СВЦЭМ!$C$39:$C$782,СВЦЭМ!$A$39:$A$782,$A13,СВЦЭМ!$B$39:$B$782,N$11)+'СЕТ СН'!$F$12+СВЦЭМ!$D$10+'СЕТ СН'!$F$5-'СЕТ СН'!$F$20</f>
        <v>3573.2514569300001</v>
      </c>
      <c r="O13" s="36">
        <f>SUMIFS(СВЦЭМ!$C$39:$C$782,СВЦЭМ!$A$39:$A$782,$A13,СВЦЭМ!$B$39:$B$782,O$11)+'СЕТ СН'!$F$12+СВЦЭМ!$D$10+'СЕТ СН'!$F$5-'СЕТ СН'!$F$20</f>
        <v>3587.9031593499999</v>
      </c>
      <c r="P13" s="36">
        <f>SUMIFS(СВЦЭМ!$C$39:$C$782,СВЦЭМ!$A$39:$A$782,$A13,СВЦЭМ!$B$39:$B$782,P$11)+'СЕТ СН'!$F$12+СВЦЭМ!$D$10+'СЕТ СН'!$F$5-'СЕТ СН'!$F$20</f>
        <v>3601.2137865799996</v>
      </c>
      <c r="Q13" s="36">
        <f>SUMIFS(СВЦЭМ!$C$39:$C$782,СВЦЭМ!$A$39:$A$782,$A13,СВЦЭМ!$B$39:$B$782,Q$11)+'СЕТ СН'!$F$12+СВЦЭМ!$D$10+'СЕТ СН'!$F$5-'СЕТ СН'!$F$20</f>
        <v>3607.5894485999997</v>
      </c>
      <c r="R13" s="36">
        <f>SUMIFS(СВЦЭМ!$C$39:$C$782,СВЦЭМ!$A$39:$A$782,$A13,СВЦЭМ!$B$39:$B$782,R$11)+'СЕТ СН'!$F$12+СВЦЭМ!$D$10+'СЕТ СН'!$F$5-'СЕТ СН'!$F$20</f>
        <v>3596.3877696999998</v>
      </c>
      <c r="S13" s="36">
        <f>SUMIFS(СВЦЭМ!$C$39:$C$782,СВЦЭМ!$A$39:$A$782,$A13,СВЦЭМ!$B$39:$B$782,S$11)+'СЕТ СН'!$F$12+СВЦЭМ!$D$10+'СЕТ СН'!$F$5-'СЕТ СН'!$F$20</f>
        <v>3587.1687909800003</v>
      </c>
      <c r="T13" s="36">
        <f>SUMIFS(СВЦЭМ!$C$39:$C$782,СВЦЭМ!$A$39:$A$782,$A13,СВЦЭМ!$B$39:$B$782,T$11)+'СЕТ СН'!$F$12+СВЦЭМ!$D$10+'СЕТ СН'!$F$5-'СЕТ СН'!$F$20</f>
        <v>3537.1171399499999</v>
      </c>
      <c r="U13" s="36">
        <f>SUMIFS(СВЦЭМ!$C$39:$C$782,СВЦЭМ!$A$39:$A$782,$A13,СВЦЭМ!$B$39:$B$782,U$11)+'СЕТ СН'!$F$12+СВЦЭМ!$D$10+'СЕТ СН'!$F$5-'СЕТ СН'!$F$20</f>
        <v>3511.5836675099999</v>
      </c>
      <c r="V13" s="36">
        <f>SUMIFS(СВЦЭМ!$C$39:$C$782,СВЦЭМ!$A$39:$A$782,$A13,СВЦЭМ!$B$39:$B$782,V$11)+'СЕТ СН'!$F$12+СВЦЭМ!$D$10+'СЕТ СН'!$F$5-'СЕТ СН'!$F$20</f>
        <v>3479.2059565199997</v>
      </c>
      <c r="W13" s="36">
        <f>SUMIFS(СВЦЭМ!$C$39:$C$782,СВЦЭМ!$A$39:$A$782,$A13,СВЦЭМ!$B$39:$B$782,W$11)+'СЕТ СН'!$F$12+СВЦЭМ!$D$10+'СЕТ СН'!$F$5-'СЕТ СН'!$F$20</f>
        <v>3476.3401128800001</v>
      </c>
      <c r="X13" s="36">
        <f>SUMIFS(СВЦЭМ!$C$39:$C$782,СВЦЭМ!$A$39:$A$782,$A13,СВЦЭМ!$B$39:$B$782,X$11)+'СЕТ СН'!$F$12+СВЦЭМ!$D$10+'СЕТ СН'!$F$5-'СЕТ СН'!$F$20</f>
        <v>3513.7714615800001</v>
      </c>
      <c r="Y13" s="36">
        <f>SUMIFS(СВЦЭМ!$C$39:$C$782,СВЦЭМ!$A$39:$A$782,$A13,СВЦЭМ!$B$39:$B$782,Y$11)+'СЕТ СН'!$F$12+СВЦЭМ!$D$10+'СЕТ СН'!$F$5-'СЕТ СН'!$F$20</f>
        <v>3574.6483446000002</v>
      </c>
    </row>
    <row r="14" spans="1:27" ht="15.75" x14ac:dyDescent="0.2">
      <c r="A14" s="35">
        <f t="shared" ref="A14:A42" si="0">A13+1</f>
        <v>44319</v>
      </c>
      <c r="B14" s="36">
        <f>SUMIFS(СВЦЭМ!$C$39:$C$782,СВЦЭМ!$A$39:$A$782,$A14,СВЦЭМ!$B$39:$B$782,B$11)+'СЕТ СН'!$F$12+СВЦЭМ!$D$10+'СЕТ СН'!$F$5-'СЕТ СН'!$F$20</f>
        <v>3559.27781796</v>
      </c>
      <c r="C14" s="36">
        <f>SUMIFS(СВЦЭМ!$C$39:$C$782,СВЦЭМ!$A$39:$A$782,$A14,СВЦЭМ!$B$39:$B$782,C$11)+'СЕТ СН'!$F$12+СВЦЭМ!$D$10+'СЕТ СН'!$F$5-'СЕТ СН'!$F$20</f>
        <v>3627.6323585700002</v>
      </c>
      <c r="D14" s="36">
        <f>SUMIFS(СВЦЭМ!$C$39:$C$782,СВЦЭМ!$A$39:$A$782,$A14,СВЦЭМ!$B$39:$B$782,D$11)+'СЕТ СН'!$F$12+СВЦЭМ!$D$10+'СЕТ СН'!$F$5-'СЕТ СН'!$F$20</f>
        <v>3667.2161642900001</v>
      </c>
      <c r="E14" s="36">
        <f>SUMIFS(СВЦЭМ!$C$39:$C$782,СВЦЭМ!$A$39:$A$782,$A14,СВЦЭМ!$B$39:$B$782,E$11)+'СЕТ СН'!$F$12+СВЦЭМ!$D$10+'СЕТ СН'!$F$5-'СЕТ СН'!$F$20</f>
        <v>3683.0039958099997</v>
      </c>
      <c r="F14" s="36">
        <f>SUMIFS(СВЦЭМ!$C$39:$C$782,СВЦЭМ!$A$39:$A$782,$A14,СВЦЭМ!$B$39:$B$782,F$11)+'СЕТ СН'!$F$12+СВЦЭМ!$D$10+'СЕТ СН'!$F$5-'СЕТ СН'!$F$20</f>
        <v>3695.4213051299998</v>
      </c>
      <c r="G14" s="36">
        <f>SUMIFS(СВЦЭМ!$C$39:$C$782,СВЦЭМ!$A$39:$A$782,$A14,СВЦЭМ!$B$39:$B$782,G$11)+'СЕТ СН'!$F$12+СВЦЭМ!$D$10+'СЕТ СН'!$F$5-'СЕТ СН'!$F$20</f>
        <v>3699.1796058099999</v>
      </c>
      <c r="H14" s="36">
        <f>SUMIFS(СВЦЭМ!$C$39:$C$782,СВЦЭМ!$A$39:$A$782,$A14,СВЦЭМ!$B$39:$B$782,H$11)+'СЕТ СН'!$F$12+СВЦЭМ!$D$10+'СЕТ СН'!$F$5-'СЕТ СН'!$F$20</f>
        <v>3700.1678415799997</v>
      </c>
      <c r="I14" s="36">
        <f>SUMIFS(СВЦЭМ!$C$39:$C$782,СВЦЭМ!$A$39:$A$782,$A14,СВЦЭМ!$B$39:$B$782,I$11)+'СЕТ СН'!$F$12+СВЦЭМ!$D$10+'СЕТ СН'!$F$5-'СЕТ СН'!$F$20</f>
        <v>3662.4478322099999</v>
      </c>
      <c r="J14" s="36">
        <f>SUMIFS(СВЦЭМ!$C$39:$C$782,СВЦЭМ!$A$39:$A$782,$A14,СВЦЭМ!$B$39:$B$782,J$11)+'СЕТ СН'!$F$12+СВЦЭМ!$D$10+'СЕТ СН'!$F$5-'СЕТ СН'!$F$20</f>
        <v>3599.0437896900003</v>
      </c>
      <c r="K14" s="36">
        <f>SUMIFS(СВЦЭМ!$C$39:$C$782,СВЦЭМ!$A$39:$A$782,$A14,СВЦЭМ!$B$39:$B$782,K$11)+'СЕТ СН'!$F$12+СВЦЭМ!$D$10+'СЕТ СН'!$F$5-'СЕТ СН'!$F$20</f>
        <v>3558.3009678799999</v>
      </c>
      <c r="L14" s="36">
        <f>SUMIFS(СВЦЭМ!$C$39:$C$782,СВЦЭМ!$A$39:$A$782,$A14,СВЦЭМ!$B$39:$B$782,L$11)+'СЕТ СН'!$F$12+СВЦЭМ!$D$10+'СЕТ СН'!$F$5-'СЕТ СН'!$F$20</f>
        <v>3534.9355315399998</v>
      </c>
      <c r="M14" s="36">
        <f>SUMIFS(СВЦЭМ!$C$39:$C$782,СВЦЭМ!$A$39:$A$782,$A14,СВЦЭМ!$B$39:$B$782,M$11)+'СЕТ СН'!$F$12+СВЦЭМ!$D$10+'СЕТ СН'!$F$5-'СЕТ СН'!$F$20</f>
        <v>3520.3240610299999</v>
      </c>
      <c r="N14" s="36">
        <f>SUMIFS(СВЦЭМ!$C$39:$C$782,СВЦЭМ!$A$39:$A$782,$A14,СВЦЭМ!$B$39:$B$782,N$11)+'СЕТ СН'!$F$12+СВЦЭМ!$D$10+'СЕТ СН'!$F$5-'СЕТ СН'!$F$20</f>
        <v>3553.0019125099998</v>
      </c>
      <c r="O14" s="36">
        <f>SUMIFS(СВЦЭМ!$C$39:$C$782,СВЦЭМ!$A$39:$A$782,$A14,СВЦЭМ!$B$39:$B$782,O$11)+'СЕТ СН'!$F$12+СВЦЭМ!$D$10+'СЕТ СН'!$F$5-'СЕТ СН'!$F$20</f>
        <v>3587.2211958999997</v>
      </c>
      <c r="P14" s="36">
        <f>SUMIFS(СВЦЭМ!$C$39:$C$782,СВЦЭМ!$A$39:$A$782,$A14,СВЦЭМ!$B$39:$B$782,P$11)+'СЕТ СН'!$F$12+СВЦЭМ!$D$10+'СЕТ СН'!$F$5-'СЕТ СН'!$F$20</f>
        <v>3608.1429135099997</v>
      </c>
      <c r="Q14" s="36">
        <f>SUMIFS(СВЦЭМ!$C$39:$C$782,СВЦЭМ!$A$39:$A$782,$A14,СВЦЭМ!$B$39:$B$782,Q$11)+'СЕТ СН'!$F$12+СВЦЭМ!$D$10+'СЕТ СН'!$F$5-'СЕТ СН'!$F$20</f>
        <v>3618.8454556099996</v>
      </c>
      <c r="R14" s="36">
        <f>SUMIFS(СВЦЭМ!$C$39:$C$782,СВЦЭМ!$A$39:$A$782,$A14,СВЦЭМ!$B$39:$B$782,R$11)+'СЕТ СН'!$F$12+СВЦЭМ!$D$10+'СЕТ СН'!$F$5-'СЕТ СН'!$F$20</f>
        <v>3607.5926153499995</v>
      </c>
      <c r="S14" s="36">
        <f>SUMIFS(СВЦЭМ!$C$39:$C$782,СВЦЭМ!$A$39:$A$782,$A14,СВЦЭМ!$B$39:$B$782,S$11)+'СЕТ СН'!$F$12+СВЦЭМ!$D$10+'СЕТ СН'!$F$5-'СЕТ СН'!$F$20</f>
        <v>3585.7675283500002</v>
      </c>
      <c r="T14" s="36">
        <f>SUMIFS(СВЦЭМ!$C$39:$C$782,СВЦЭМ!$A$39:$A$782,$A14,СВЦЭМ!$B$39:$B$782,T$11)+'СЕТ СН'!$F$12+СВЦЭМ!$D$10+'СЕТ СН'!$F$5-'СЕТ СН'!$F$20</f>
        <v>3537.8676523100003</v>
      </c>
      <c r="U14" s="36">
        <f>SUMIFS(СВЦЭМ!$C$39:$C$782,СВЦЭМ!$A$39:$A$782,$A14,СВЦЭМ!$B$39:$B$782,U$11)+'СЕТ СН'!$F$12+СВЦЭМ!$D$10+'СЕТ СН'!$F$5-'СЕТ СН'!$F$20</f>
        <v>3515.7913405499999</v>
      </c>
      <c r="V14" s="36">
        <f>SUMIFS(СВЦЭМ!$C$39:$C$782,СВЦЭМ!$A$39:$A$782,$A14,СВЦЭМ!$B$39:$B$782,V$11)+'СЕТ СН'!$F$12+СВЦЭМ!$D$10+'СЕТ СН'!$F$5-'СЕТ СН'!$F$20</f>
        <v>3505.2395326400001</v>
      </c>
      <c r="W14" s="36">
        <f>SUMIFS(СВЦЭМ!$C$39:$C$782,СВЦЭМ!$A$39:$A$782,$A14,СВЦЭМ!$B$39:$B$782,W$11)+'СЕТ СН'!$F$12+СВЦЭМ!$D$10+'СЕТ СН'!$F$5-'СЕТ СН'!$F$20</f>
        <v>3511.15288719</v>
      </c>
      <c r="X14" s="36">
        <f>SUMIFS(СВЦЭМ!$C$39:$C$782,СВЦЭМ!$A$39:$A$782,$A14,СВЦЭМ!$B$39:$B$782,X$11)+'СЕТ СН'!$F$12+СВЦЭМ!$D$10+'СЕТ СН'!$F$5-'СЕТ СН'!$F$20</f>
        <v>3500.73633298</v>
      </c>
      <c r="Y14" s="36">
        <f>SUMIFS(СВЦЭМ!$C$39:$C$782,СВЦЭМ!$A$39:$A$782,$A14,СВЦЭМ!$B$39:$B$782,Y$11)+'СЕТ СН'!$F$12+СВЦЭМ!$D$10+'СЕТ СН'!$F$5-'СЕТ СН'!$F$20</f>
        <v>3507.51600818</v>
      </c>
    </row>
    <row r="15" spans="1:27" ht="15.75" x14ac:dyDescent="0.2">
      <c r="A15" s="35">
        <f t="shared" si="0"/>
        <v>44320</v>
      </c>
      <c r="B15" s="36">
        <f>SUMIFS(СВЦЭМ!$C$39:$C$782,СВЦЭМ!$A$39:$A$782,$A15,СВЦЭМ!$B$39:$B$782,B$11)+'СЕТ СН'!$F$12+СВЦЭМ!$D$10+'СЕТ СН'!$F$5-'СЕТ СН'!$F$20</f>
        <v>3520.42532196</v>
      </c>
      <c r="C15" s="36">
        <f>SUMIFS(СВЦЭМ!$C$39:$C$782,СВЦЭМ!$A$39:$A$782,$A15,СВЦЭМ!$B$39:$B$782,C$11)+'СЕТ СН'!$F$12+СВЦЭМ!$D$10+'СЕТ СН'!$F$5-'СЕТ СН'!$F$20</f>
        <v>3577.0439180699996</v>
      </c>
      <c r="D15" s="36">
        <f>SUMIFS(СВЦЭМ!$C$39:$C$782,СВЦЭМ!$A$39:$A$782,$A15,СВЦЭМ!$B$39:$B$782,D$11)+'СЕТ СН'!$F$12+СВЦЭМ!$D$10+'СЕТ СН'!$F$5-'СЕТ СН'!$F$20</f>
        <v>3600.02671663</v>
      </c>
      <c r="E15" s="36">
        <f>SUMIFS(СВЦЭМ!$C$39:$C$782,СВЦЭМ!$A$39:$A$782,$A15,СВЦЭМ!$B$39:$B$782,E$11)+'СЕТ СН'!$F$12+СВЦЭМ!$D$10+'СЕТ СН'!$F$5-'СЕТ СН'!$F$20</f>
        <v>3611.3494468099998</v>
      </c>
      <c r="F15" s="36">
        <f>SUMIFS(СВЦЭМ!$C$39:$C$782,СВЦЭМ!$A$39:$A$782,$A15,СВЦЭМ!$B$39:$B$782,F$11)+'СЕТ СН'!$F$12+СВЦЭМ!$D$10+'СЕТ СН'!$F$5-'СЕТ СН'!$F$20</f>
        <v>3624.4987610600001</v>
      </c>
      <c r="G15" s="36">
        <f>SUMIFS(СВЦЭМ!$C$39:$C$782,СВЦЭМ!$A$39:$A$782,$A15,СВЦЭМ!$B$39:$B$782,G$11)+'СЕТ СН'!$F$12+СВЦЭМ!$D$10+'СЕТ СН'!$F$5-'СЕТ СН'!$F$20</f>
        <v>3620.18268416</v>
      </c>
      <c r="H15" s="36">
        <f>SUMIFS(СВЦЭМ!$C$39:$C$782,СВЦЭМ!$A$39:$A$782,$A15,СВЦЭМ!$B$39:$B$782,H$11)+'СЕТ СН'!$F$12+СВЦЭМ!$D$10+'СЕТ СН'!$F$5-'СЕТ СН'!$F$20</f>
        <v>3587.3105428999997</v>
      </c>
      <c r="I15" s="36">
        <f>SUMIFS(СВЦЭМ!$C$39:$C$782,СВЦЭМ!$A$39:$A$782,$A15,СВЦЭМ!$B$39:$B$782,I$11)+'СЕТ СН'!$F$12+СВЦЭМ!$D$10+'СЕТ СН'!$F$5-'СЕТ СН'!$F$20</f>
        <v>3565.8066305699999</v>
      </c>
      <c r="J15" s="36">
        <f>SUMIFS(СВЦЭМ!$C$39:$C$782,СВЦЭМ!$A$39:$A$782,$A15,СВЦЭМ!$B$39:$B$782,J$11)+'СЕТ СН'!$F$12+СВЦЭМ!$D$10+'СЕТ СН'!$F$5-'СЕТ СН'!$F$20</f>
        <v>3534.2862172200003</v>
      </c>
      <c r="K15" s="36">
        <f>SUMIFS(СВЦЭМ!$C$39:$C$782,СВЦЭМ!$A$39:$A$782,$A15,СВЦЭМ!$B$39:$B$782,K$11)+'СЕТ СН'!$F$12+СВЦЭМ!$D$10+'СЕТ СН'!$F$5-'СЕТ СН'!$F$20</f>
        <v>3511.2852719900002</v>
      </c>
      <c r="L15" s="36">
        <f>SUMIFS(СВЦЭМ!$C$39:$C$782,СВЦЭМ!$A$39:$A$782,$A15,СВЦЭМ!$B$39:$B$782,L$11)+'СЕТ СН'!$F$12+СВЦЭМ!$D$10+'СЕТ СН'!$F$5-'СЕТ СН'!$F$20</f>
        <v>3504.1861932000002</v>
      </c>
      <c r="M15" s="36">
        <f>SUMIFS(СВЦЭМ!$C$39:$C$782,СВЦЭМ!$A$39:$A$782,$A15,СВЦЭМ!$B$39:$B$782,M$11)+'СЕТ СН'!$F$12+СВЦЭМ!$D$10+'СЕТ СН'!$F$5-'СЕТ СН'!$F$20</f>
        <v>3502.5843272000002</v>
      </c>
      <c r="N15" s="36">
        <f>SUMIFS(СВЦЭМ!$C$39:$C$782,СВЦЭМ!$A$39:$A$782,$A15,СВЦЭМ!$B$39:$B$782,N$11)+'СЕТ СН'!$F$12+СВЦЭМ!$D$10+'СЕТ СН'!$F$5-'СЕТ СН'!$F$20</f>
        <v>3511.1121567099999</v>
      </c>
      <c r="O15" s="36">
        <f>SUMIFS(СВЦЭМ!$C$39:$C$782,СВЦЭМ!$A$39:$A$782,$A15,СВЦЭМ!$B$39:$B$782,O$11)+'СЕТ СН'!$F$12+СВЦЭМ!$D$10+'СЕТ СН'!$F$5-'СЕТ СН'!$F$20</f>
        <v>3509.73062342</v>
      </c>
      <c r="P15" s="36">
        <f>SUMIFS(СВЦЭМ!$C$39:$C$782,СВЦЭМ!$A$39:$A$782,$A15,СВЦЭМ!$B$39:$B$782,P$11)+'СЕТ СН'!$F$12+СВЦЭМ!$D$10+'СЕТ СН'!$F$5-'СЕТ СН'!$F$20</f>
        <v>3509.9042230700002</v>
      </c>
      <c r="Q15" s="36">
        <f>SUMIFS(СВЦЭМ!$C$39:$C$782,СВЦЭМ!$A$39:$A$782,$A15,СВЦЭМ!$B$39:$B$782,Q$11)+'СЕТ СН'!$F$12+СВЦЭМ!$D$10+'СЕТ СН'!$F$5-'СЕТ СН'!$F$20</f>
        <v>3526.4642890599998</v>
      </c>
      <c r="R15" s="36">
        <f>SUMIFS(СВЦЭМ!$C$39:$C$782,СВЦЭМ!$A$39:$A$782,$A15,СВЦЭМ!$B$39:$B$782,R$11)+'СЕТ СН'!$F$12+СВЦЭМ!$D$10+'СЕТ СН'!$F$5-'СЕТ СН'!$F$20</f>
        <v>3530.0865839399999</v>
      </c>
      <c r="S15" s="36">
        <f>SUMIFS(СВЦЭМ!$C$39:$C$782,СВЦЭМ!$A$39:$A$782,$A15,СВЦЭМ!$B$39:$B$782,S$11)+'СЕТ СН'!$F$12+СВЦЭМ!$D$10+'СЕТ СН'!$F$5-'СЕТ СН'!$F$20</f>
        <v>3545.61213357</v>
      </c>
      <c r="T15" s="36">
        <f>SUMIFS(СВЦЭМ!$C$39:$C$782,СВЦЭМ!$A$39:$A$782,$A15,СВЦЭМ!$B$39:$B$782,T$11)+'СЕТ СН'!$F$12+СВЦЭМ!$D$10+'СЕТ СН'!$F$5-'СЕТ СН'!$F$20</f>
        <v>3518.0988505099999</v>
      </c>
      <c r="U15" s="36">
        <f>SUMIFS(СВЦЭМ!$C$39:$C$782,СВЦЭМ!$A$39:$A$782,$A15,СВЦЭМ!$B$39:$B$782,U$11)+'СЕТ СН'!$F$12+СВЦЭМ!$D$10+'СЕТ СН'!$F$5-'СЕТ СН'!$F$20</f>
        <v>3484.28633468</v>
      </c>
      <c r="V15" s="36">
        <f>SUMIFS(СВЦЭМ!$C$39:$C$782,СВЦЭМ!$A$39:$A$782,$A15,СВЦЭМ!$B$39:$B$782,V$11)+'СЕТ СН'!$F$12+СВЦЭМ!$D$10+'СЕТ СН'!$F$5-'СЕТ СН'!$F$20</f>
        <v>3466.4559205699998</v>
      </c>
      <c r="W15" s="36">
        <f>SUMIFS(СВЦЭМ!$C$39:$C$782,СВЦЭМ!$A$39:$A$782,$A15,СВЦЭМ!$B$39:$B$782,W$11)+'СЕТ СН'!$F$12+СВЦЭМ!$D$10+'СЕТ СН'!$F$5-'СЕТ СН'!$F$20</f>
        <v>3472.66466601</v>
      </c>
      <c r="X15" s="36">
        <f>SUMIFS(СВЦЭМ!$C$39:$C$782,СВЦЭМ!$A$39:$A$782,$A15,СВЦЭМ!$B$39:$B$782,X$11)+'СЕТ СН'!$F$12+СВЦЭМ!$D$10+'СЕТ СН'!$F$5-'СЕТ СН'!$F$20</f>
        <v>3493.8130099</v>
      </c>
      <c r="Y15" s="36">
        <f>SUMIFS(СВЦЭМ!$C$39:$C$782,СВЦЭМ!$A$39:$A$782,$A15,СВЦЭМ!$B$39:$B$782,Y$11)+'СЕТ СН'!$F$12+СВЦЭМ!$D$10+'СЕТ СН'!$F$5-'СЕТ СН'!$F$20</f>
        <v>3515.4178836299998</v>
      </c>
    </row>
    <row r="16" spans="1:27" ht="15.75" x14ac:dyDescent="0.2">
      <c r="A16" s="35">
        <f t="shared" si="0"/>
        <v>44321</v>
      </c>
      <c r="B16" s="36">
        <f>SUMIFS(СВЦЭМ!$C$39:$C$782,СВЦЭМ!$A$39:$A$782,$A16,СВЦЭМ!$B$39:$B$782,B$11)+'СЕТ СН'!$F$12+СВЦЭМ!$D$10+'СЕТ СН'!$F$5-'СЕТ СН'!$F$20</f>
        <v>3534.6191978500001</v>
      </c>
      <c r="C16" s="36">
        <f>SUMIFS(СВЦЭМ!$C$39:$C$782,СВЦЭМ!$A$39:$A$782,$A16,СВЦЭМ!$B$39:$B$782,C$11)+'СЕТ СН'!$F$12+СВЦЭМ!$D$10+'СЕТ СН'!$F$5-'СЕТ СН'!$F$20</f>
        <v>3586.3275410699998</v>
      </c>
      <c r="D16" s="36">
        <f>SUMIFS(СВЦЭМ!$C$39:$C$782,СВЦЭМ!$A$39:$A$782,$A16,СВЦЭМ!$B$39:$B$782,D$11)+'СЕТ СН'!$F$12+СВЦЭМ!$D$10+'СЕТ СН'!$F$5-'СЕТ СН'!$F$20</f>
        <v>3607.77205581</v>
      </c>
      <c r="E16" s="36">
        <f>SUMIFS(СВЦЭМ!$C$39:$C$782,СВЦЭМ!$A$39:$A$782,$A16,СВЦЭМ!$B$39:$B$782,E$11)+'СЕТ СН'!$F$12+СВЦЭМ!$D$10+'СЕТ СН'!$F$5-'СЕТ СН'!$F$20</f>
        <v>3610.39194193</v>
      </c>
      <c r="F16" s="36">
        <f>SUMIFS(СВЦЭМ!$C$39:$C$782,СВЦЭМ!$A$39:$A$782,$A16,СВЦЭМ!$B$39:$B$782,F$11)+'СЕТ СН'!$F$12+СВЦЭМ!$D$10+'СЕТ СН'!$F$5-'СЕТ СН'!$F$20</f>
        <v>3622.82599162</v>
      </c>
      <c r="G16" s="36">
        <f>SUMIFS(СВЦЭМ!$C$39:$C$782,СВЦЭМ!$A$39:$A$782,$A16,СВЦЭМ!$B$39:$B$782,G$11)+'СЕТ СН'!$F$12+СВЦЭМ!$D$10+'СЕТ СН'!$F$5-'СЕТ СН'!$F$20</f>
        <v>3624.5483151199996</v>
      </c>
      <c r="H16" s="36">
        <f>SUMIFS(СВЦЭМ!$C$39:$C$782,СВЦЭМ!$A$39:$A$782,$A16,СВЦЭМ!$B$39:$B$782,H$11)+'СЕТ СН'!$F$12+СВЦЭМ!$D$10+'СЕТ СН'!$F$5-'СЕТ СН'!$F$20</f>
        <v>3596.3294810699999</v>
      </c>
      <c r="I16" s="36">
        <f>SUMIFS(СВЦЭМ!$C$39:$C$782,СВЦЭМ!$A$39:$A$782,$A16,СВЦЭМ!$B$39:$B$782,I$11)+'СЕТ СН'!$F$12+СВЦЭМ!$D$10+'СЕТ СН'!$F$5-'СЕТ СН'!$F$20</f>
        <v>3559.6245572899998</v>
      </c>
      <c r="J16" s="36">
        <f>SUMIFS(СВЦЭМ!$C$39:$C$782,СВЦЭМ!$A$39:$A$782,$A16,СВЦЭМ!$B$39:$B$782,J$11)+'СЕТ СН'!$F$12+СВЦЭМ!$D$10+'СЕТ СН'!$F$5-'СЕТ СН'!$F$20</f>
        <v>3512.00623976</v>
      </c>
      <c r="K16" s="36">
        <f>SUMIFS(СВЦЭМ!$C$39:$C$782,СВЦЭМ!$A$39:$A$782,$A16,СВЦЭМ!$B$39:$B$782,K$11)+'СЕТ СН'!$F$12+СВЦЭМ!$D$10+'СЕТ СН'!$F$5-'СЕТ СН'!$F$20</f>
        <v>3509.3407174200001</v>
      </c>
      <c r="L16" s="36">
        <f>SUMIFS(СВЦЭМ!$C$39:$C$782,СВЦЭМ!$A$39:$A$782,$A16,СВЦЭМ!$B$39:$B$782,L$11)+'СЕТ СН'!$F$12+СВЦЭМ!$D$10+'СЕТ СН'!$F$5-'СЕТ СН'!$F$20</f>
        <v>3486.3003909600002</v>
      </c>
      <c r="M16" s="36">
        <f>SUMIFS(СВЦЭМ!$C$39:$C$782,СВЦЭМ!$A$39:$A$782,$A16,СВЦЭМ!$B$39:$B$782,M$11)+'СЕТ СН'!$F$12+СВЦЭМ!$D$10+'СЕТ СН'!$F$5-'СЕТ СН'!$F$20</f>
        <v>3476.3938218100002</v>
      </c>
      <c r="N16" s="36">
        <f>SUMIFS(СВЦЭМ!$C$39:$C$782,СВЦЭМ!$A$39:$A$782,$A16,СВЦЭМ!$B$39:$B$782,N$11)+'СЕТ СН'!$F$12+СВЦЭМ!$D$10+'СЕТ СН'!$F$5-'СЕТ СН'!$F$20</f>
        <v>3494.2143377000002</v>
      </c>
      <c r="O16" s="36">
        <f>SUMIFS(СВЦЭМ!$C$39:$C$782,СВЦЭМ!$A$39:$A$782,$A16,СВЦЭМ!$B$39:$B$782,O$11)+'СЕТ СН'!$F$12+СВЦЭМ!$D$10+'СЕТ СН'!$F$5-'СЕТ СН'!$F$20</f>
        <v>3497.1801927000001</v>
      </c>
      <c r="P16" s="36">
        <f>SUMIFS(СВЦЭМ!$C$39:$C$782,СВЦЭМ!$A$39:$A$782,$A16,СВЦЭМ!$B$39:$B$782,P$11)+'СЕТ СН'!$F$12+СВЦЭМ!$D$10+'СЕТ СН'!$F$5-'СЕТ СН'!$F$20</f>
        <v>3502.0115995599999</v>
      </c>
      <c r="Q16" s="36">
        <f>SUMIFS(СВЦЭМ!$C$39:$C$782,СВЦЭМ!$A$39:$A$782,$A16,СВЦЭМ!$B$39:$B$782,Q$11)+'СЕТ СН'!$F$12+СВЦЭМ!$D$10+'СЕТ СН'!$F$5-'СЕТ СН'!$F$20</f>
        <v>3507.5567648800002</v>
      </c>
      <c r="R16" s="36">
        <f>SUMIFS(СВЦЭМ!$C$39:$C$782,СВЦЭМ!$A$39:$A$782,$A16,СВЦЭМ!$B$39:$B$782,R$11)+'СЕТ СН'!$F$12+СВЦЭМ!$D$10+'СЕТ СН'!$F$5-'СЕТ СН'!$F$20</f>
        <v>3504.8528891199999</v>
      </c>
      <c r="S16" s="36">
        <f>SUMIFS(СВЦЭМ!$C$39:$C$782,СВЦЭМ!$A$39:$A$782,$A16,СВЦЭМ!$B$39:$B$782,S$11)+'СЕТ СН'!$F$12+СВЦЭМ!$D$10+'СЕТ СН'!$F$5-'СЕТ СН'!$F$20</f>
        <v>3514.9054949700003</v>
      </c>
      <c r="T16" s="36">
        <f>SUMIFS(СВЦЭМ!$C$39:$C$782,СВЦЭМ!$A$39:$A$782,$A16,СВЦЭМ!$B$39:$B$782,T$11)+'СЕТ СН'!$F$12+СВЦЭМ!$D$10+'СЕТ СН'!$F$5-'СЕТ СН'!$F$20</f>
        <v>3514.7405012999998</v>
      </c>
      <c r="U16" s="36">
        <f>SUMIFS(СВЦЭМ!$C$39:$C$782,СВЦЭМ!$A$39:$A$782,$A16,СВЦЭМ!$B$39:$B$782,U$11)+'СЕТ СН'!$F$12+СВЦЭМ!$D$10+'СЕТ СН'!$F$5-'СЕТ СН'!$F$20</f>
        <v>3496.2554246700001</v>
      </c>
      <c r="V16" s="36">
        <f>SUMIFS(СВЦЭМ!$C$39:$C$782,СВЦЭМ!$A$39:$A$782,$A16,СВЦЭМ!$B$39:$B$782,V$11)+'СЕТ СН'!$F$12+СВЦЭМ!$D$10+'СЕТ СН'!$F$5-'СЕТ СН'!$F$20</f>
        <v>3486.7555012100001</v>
      </c>
      <c r="W16" s="36">
        <f>SUMIFS(СВЦЭМ!$C$39:$C$782,СВЦЭМ!$A$39:$A$782,$A16,СВЦЭМ!$B$39:$B$782,W$11)+'СЕТ СН'!$F$12+СВЦЭМ!$D$10+'СЕТ СН'!$F$5-'СЕТ СН'!$F$20</f>
        <v>3492.3191878400003</v>
      </c>
      <c r="X16" s="36">
        <f>SUMIFS(СВЦЭМ!$C$39:$C$782,СВЦЭМ!$A$39:$A$782,$A16,СВЦЭМ!$B$39:$B$782,X$11)+'СЕТ СН'!$F$12+СВЦЭМ!$D$10+'СЕТ СН'!$F$5-'СЕТ СН'!$F$20</f>
        <v>3504.64005094</v>
      </c>
      <c r="Y16" s="36">
        <f>SUMIFS(СВЦЭМ!$C$39:$C$782,СВЦЭМ!$A$39:$A$782,$A16,СВЦЭМ!$B$39:$B$782,Y$11)+'СЕТ СН'!$F$12+СВЦЭМ!$D$10+'СЕТ СН'!$F$5-'СЕТ СН'!$F$20</f>
        <v>3544.88946377</v>
      </c>
    </row>
    <row r="17" spans="1:25" ht="15.75" x14ac:dyDescent="0.2">
      <c r="A17" s="35">
        <f t="shared" si="0"/>
        <v>44322</v>
      </c>
      <c r="B17" s="36">
        <f>SUMIFS(СВЦЭМ!$C$39:$C$782,СВЦЭМ!$A$39:$A$782,$A17,СВЦЭМ!$B$39:$B$782,B$11)+'СЕТ СН'!$F$12+СВЦЭМ!$D$10+'СЕТ СН'!$F$5-'СЕТ СН'!$F$20</f>
        <v>3532.53722169</v>
      </c>
      <c r="C17" s="36">
        <f>SUMIFS(СВЦЭМ!$C$39:$C$782,СВЦЭМ!$A$39:$A$782,$A17,СВЦЭМ!$B$39:$B$782,C$11)+'СЕТ СН'!$F$12+СВЦЭМ!$D$10+'СЕТ СН'!$F$5-'СЕТ СН'!$F$20</f>
        <v>3566.1609635799996</v>
      </c>
      <c r="D17" s="36">
        <f>SUMIFS(СВЦЭМ!$C$39:$C$782,СВЦЭМ!$A$39:$A$782,$A17,СВЦЭМ!$B$39:$B$782,D$11)+'СЕТ СН'!$F$12+СВЦЭМ!$D$10+'СЕТ СН'!$F$5-'СЕТ СН'!$F$20</f>
        <v>3597.3403530400001</v>
      </c>
      <c r="E17" s="36">
        <f>SUMIFS(СВЦЭМ!$C$39:$C$782,СВЦЭМ!$A$39:$A$782,$A17,СВЦЭМ!$B$39:$B$782,E$11)+'СЕТ СН'!$F$12+СВЦЭМ!$D$10+'СЕТ СН'!$F$5-'СЕТ СН'!$F$20</f>
        <v>3611.4983433699999</v>
      </c>
      <c r="F17" s="36">
        <f>SUMIFS(СВЦЭМ!$C$39:$C$782,СВЦЭМ!$A$39:$A$782,$A17,СВЦЭМ!$B$39:$B$782,F$11)+'СЕТ СН'!$F$12+СВЦЭМ!$D$10+'СЕТ СН'!$F$5-'СЕТ СН'!$F$20</f>
        <v>3620.4093822899999</v>
      </c>
      <c r="G17" s="36">
        <f>SUMIFS(СВЦЭМ!$C$39:$C$782,СВЦЭМ!$A$39:$A$782,$A17,СВЦЭМ!$B$39:$B$782,G$11)+'СЕТ СН'!$F$12+СВЦЭМ!$D$10+'СЕТ СН'!$F$5-'СЕТ СН'!$F$20</f>
        <v>3615.0635737799998</v>
      </c>
      <c r="H17" s="36">
        <f>SUMIFS(СВЦЭМ!$C$39:$C$782,СВЦЭМ!$A$39:$A$782,$A17,СВЦЭМ!$B$39:$B$782,H$11)+'СЕТ СН'!$F$12+СВЦЭМ!$D$10+'СЕТ СН'!$F$5-'СЕТ СН'!$F$20</f>
        <v>3580.8619644199998</v>
      </c>
      <c r="I17" s="36">
        <f>SUMIFS(СВЦЭМ!$C$39:$C$782,СВЦЭМ!$A$39:$A$782,$A17,СВЦЭМ!$B$39:$B$782,I$11)+'СЕТ СН'!$F$12+СВЦЭМ!$D$10+'СЕТ СН'!$F$5-'СЕТ СН'!$F$20</f>
        <v>3541.7857108500002</v>
      </c>
      <c r="J17" s="36">
        <f>SUMIFS(СВЦЭМ!$C$39:$C$782,СВЦЭМ!$A$39:$A$782,$A17,СВЦЭМ!$B$39:$B$782,J$11)+'СЕТ СН'!$F$12+СВЦЭМ!$D$10+'СЕТ СН'!$F$5-'СЕТ СН'!$F$20</f>
        <v>3502.7063105900002</v>
      </c>
      <c r="K17" s="36">
        <f>SUMIFS(СВЦЭМ!$C$39:$C$782,СВЦЭМ!$A$39:$A$782,$A17,СВЦЭМ!$B$39:$B$782,K$11)+'СЕТ СН'!$F$12+СВЦЭМ!$D$10+'СЕТ СН'!$F$5-'СЕТ СН'!$F$20</f>
        <v>3459.61477874</v>
      </c>
      <c r="L17" s="36">
        <f>SUMIFS(СВЦЭМ!$C$39:$C$782,СВЦЭМ!$A$39:$A$782,$A17,СВЦЭМ!$B$39:$B$782,L$11)+'СЕТ СН'!$F$12+СВЦЭМ!$D$10+'СЕТ СН'!$F$5-'СЕТ СН'!$F$20</f>
        <v>3430.0004462500001</v>
      </c>
      <c r="M17" s="36">
        <f>SUMIFS(СВЦЭМ!$C$39:$C$782,СВЦЭМ!$A$39:$A$782,$A17,СВЦЭМ!$B$39:$B$782,M$11)+'СЕТ СН'!$F$12+СВЦЭМ!$D$10+'СЕТ СН'!$F$5-'СЕТ СН'!$F$20</f>
        <v>3442.13209882</v>
      </c>
      <c r="N17" s="36">
        <f>SUMIFS(СВЦЭМ!$C$39:$C$782,СВЦЭМ!$A$39:$A$782,$A17,СВЦЭМ!$B$39:$B$782,N$11)+'СЕТ СН'!$F$12+СВЦЭМ!$D$10+'СЕТ СН'!$F$5-'СЕТ СН'!$F$20</f>
        <v>3475.7797529899999</v>
      </c>
      <c r="O17" s="36">
        <f>SUMIFS(СВЦЭМ!$C$39:$C$782,СВЦЭМ!$A$39:$A$782,$A17,СВЦЭМ!$B$39:$B$782,O$11)+'СЕТ СН'!$F$12+СВЦЭМ!$D$10+'СЕТ СН'!$F$5-'СЕТ СН'!$F$20</f>
        <v>3492.5132864799998</v>
      </c>
      <c r="P17" s="36">
        <f>SUMIFS(СВЦЭМ!$C$39:$C$782,СВЦЭМ!$A$39:$A$782,$A17,СВЦЭМ!$B$39:$B$782,P$11)+'СЕТ СН'!$F$12+СВЦЭМ!$D$10+'СЕТ СН'!$F$5-'СЕТ СН'!$F$20</f>
        <v>3511.8750316999999</v>
      </c>
      <c r="Q17" s="36">
        <f>SUMIFS(СВЦЭМ!$C$39:$C$782,СВЦЭМ!$A$39:$A$782,$A17,СВЦЭМ!$B$39:$B$782,Q$11)+'СЕТ СН'!$F$12+СВЦЭМ!$D$10+'СЕТ СН'!$F$5-'СЕТ СН'!$F$20</f>
        <v>3519.9599479600001</v>
      </c>
      <c r="R17" s="36">
        <f>SUMIFS(СВЦЭМ!$C$39:$C$782,СВЦЭМ!$A$39:$A$782,$A17,СВЦЭМ!$B$39:$B$782,R$11)+'СЕТ СН'!$F$12+СВЦЭМ!$D$10+'СЕТ СН'!$F$5-'СЕТ СН'!$F$20</f>
        <v>3510.5716037500001</v>
      </c>
      <c r="S17" s="36">
        <f>SUMIFS(СВЦЭМ!$C$39:$C$782,СВЦЭМ!$A$39:$A$782,$A17,СВЦЭМ!$B$39:$B$782,S$11)+'СЕТ СН'!$F$12+СВЦЭМ!$D$10+'СЕТ СН'!$F$5-'СЕТ СН'!$F$20</f>
        <v>3517.9322014300001</v>
      </c>
      <c r="T17" s="36">
        <f>SUMIFS(СВЦЭМ!$C$39:$C$782,СВЦЭМ!$A$39:$A$782,$A17,СВЦЭМ!$B$39:$B$782,T$11)+'СЕТ СН'!$F$12+СВЦЭМ!$D$10+'СЕТ СН'!$F$5-'СЕТ СН'!$F$20</f>
        <v>3494.6955248599998</v>
      </c>
      <c r="U17" s="36">
        <f>SUMIFS(СВЦЭМ!$C$39:$C$782,СВЦЭМ!$A$39:$A$782,$A17,СВЦЭМ!$B$39:$B$782,U$11)+'СЕТ СН'!$F$12+СВЦЭМ!$D$10+'СЕТ СН'!$F$5-'СЕТ СН'!$F$20</f>
        <v>3455.83289208</v>
      </c>
      <c r="V17" s="36">
        <f>SUMIFS(СВЦЭМ!$C$39:$C$782,СВЦЭМ!$A$39:$A$782,$A17,СВЦЭМ!$B$39:$B$782,V$11)+'СЕТ СН'!$F$12+СВЦЭМ!$D$10+'СЕТ СН'!$F$5-'СЕТ СН'!$F$20</f>
        <v>3419.00542193</v>
      </c>
      <c r="W17" s="36">
        <f>SUMIFS(СВЦЭМ!$C$39:$C$782,СВЦЭМ!$A$39:$A$782,$A17,СВЦЭМ!$B$39:$B$782,W$11)+'СЕТ СН'!$F$12+СВЦЭМ!$D$10+'СЕТ СН'!$F$5-'СЕТ СН'!$F$20</f>
        <v>3436.6902441699999</v>
      </c>
      <c r="X17" s="36">
        <f>SUMIFS(СВЦЭМ!$C$39:$C$782,СВЦЭМ!$A$39:$A$782,$A17,СВЦЭМ!$B$39:$B$782,X$11)+'СЕТ СН'!$F$12+СВЦЭМ!$D$10+'СЕТ СН'!$F$5-'СЕТ СН'!$F$20</f>
        <v>3467.8781399499999</v>
      </c>
      <c r="Y17" s="36">
        <f>SUMIFS(СВЦЭМ!$C$39:$C$782,СВЦЭМ!$A$39:$A$782,$A17,СВЦЭМ!$B$39:$B$782,Y$11)+'СЕТ СН'!$F$12+СВЦЭМ!$D$10+'СЕТ СН'!$F$5-'СЕТ СН'!$F$20</f>
        <v>3519.9680638700002</v>
      </c>
    </row>
    <row r="18" spans="1:25" ht="15.75" x14ac:dyDescent="0.2">
      <c r="A18" s="35">
        <f t="shared" si="0"/>
        <v>44323</v>
      </c>
      <c r="B18" s="36">
        <f>SUMIFS(СВЦЭМ!$C$39:$C$782,СВЦЭМ!$A$39:$A$782,$A18,СВЦЭМ!$B$39:$B$782,B$11)+'СЕТ СН'!$F$12+СВЦЭМ!$D$10+'СЕТ СН'!$F$5-'СЕТ СН'!$F$20</f>
        <v>3525.2246156000001</v>
      </c>
      <c r="C18" s="36">
        <f>SUMIFS(СВЦЭМ!$C$39:$C$782,СВЦЭМ!$A$39:$A$782,$A18,СВЦЭМ!$B$39:$B$782,C$11)+'СЕТ СН'!$F$12+СВЦЭМ!$D$10+'СЕТ СН'!$F$5-'СЕТ СН'!$F$20</f>
        <v>3528.7404099699997</v>
      </c>
      <c r="D18" s="36">
        <f>SUMIFS(СВЦЭМ!$C$39:$C$782,СВЦЭМ!$A$39:$A$782,$A18,СВЦЭМ!$B$39:$B$782,D$11)+'СЕТ СН'!$F$12+СВЦЭМ!$D$10+'СЕТ СН'!$F$5-'СЕТ СН'!$F$20</f>
        <v>3591.6800096099996</v>
      </c>
      <c r="E18" s="36">
        <f>SUMIFS(СВЦЭМ!$C$39:$C$782,СВЦЭМ!$A$39:$A$782,$A18,СВЦЭМ!$B$39:$B$782,E$11)+'СЕТ СН'!$F$12+СВЦЭМ!$D$10+'СЕТ СН'!$F$5-'СЕТ СН'!$F$20</f>
        <v>3607.2457035400002</v>
      </c>
      <c r="F18" s="36">
        <f>SUMIFS(СВЦЭМ!$C$39:$C$782,СВЦЭМ!$A$39:$A$782,$A18,СВЦЭМ!$B$39:$B$782,F$11)+'СЕТ СН'!$F$12+СВЦЭМ!$D$10+'СЕТ СН'!$F$5-'СЕТ СН'!$F$20</f>
        <v>3619.5388110699996</v>
      </c>
      <c r="G18" s="36">
        <f>SUMIFS(СВЦЭМ!$C$39:$C$782,СВЦЭМ!$A$39:$A$782,$A18,СВЦЭМ!$B$39:$B$782,G$11)+'СЕТ СН'!$F$12+СВЦЭМ!$D$10+'СЕТ СН'!$F$5-'СЕТ СН'!$F$20</f>
        <v>3600.7315128600003</v>
      </c>
      <c r="H18" s="36">
        <f>SUMIFS(СВЦЭМ!$C$39:$C$782,СВЦЭМ!$A$39:$A$782,$A18,СВЦЭМ!$B$39:$B$782,H$11)+'СЕТ СН'!$F$12+СВЦЭМ!$D$10+'СЕТ СН'!$F$5-'СЕТ СН'!$F$20</f>
        <v>3546.8275554000002</v>
      </c>
      <c r="I18" s="36">
        <f>SUMIFS(СВЦЭМ!$C$39:$C$782,СВЦЭМ!$A$39:$A$782,$A18,СВЦЭМ!$B$39:$B$782,I$11)+'СЕТ СН'!$F$12+СВЦЭМ!$D$10+'СЕТ СН'!$F$5-'СЕТ СН'!$F$20</f>
        <v>3516.90299508</v>
      </c>
      <c r="J18" s="36">
        <f>SUMIFS(СВЦЭМ!$C$39:$C$782,СВЦЭМ!$A$39:$A$782,$A18,СВЦЭМ!$B$39:$B$782,J$11)+'СЕТ СН'!$F$12+СВЦЭМ!$D$10+'СЕТ СН'!$F$5-'СЕТ СН'!$F$20</f>
        <v>3494.3273461600002</v>
      </c>
      <c r="K18" s="36">
        <f>SUMIFS(СВЦЭМ!$C$39:$C$782,СВЦЭМ!$A$39:$A$782,$A18,СВЦЭМ!$B$39:$B$782,K$11)+'СЕТ СН'!$F$12+СВЦЭМ!$D$10+'СЕТ СН'!$F$5-'СЕТ СН'!$F$20</f>
        <v>3503.7480913099998</v>
      </c>
      <c r="L18" s="36">
        <f>SUMIFS(СВЦЭМ!$C$39:$C$782,СВЦЭМ!$A$39:$A$782,$A18,СВЦЭМ!$B$39:$B$782,L$11)+'СЕТ СН'!$F$12+СВЦЭМ!$D$10+'СЕТ СН'!$F$5-'СЕТ СН'!$F$20</f>
        <v>3493.0587317700001</v>
      </c>
      <c r="M18" s="36">
        <f>SUMIFS(СВЦЭМ!$C$39:$C$782,СВЦЭМ!$A$39:$A$782,$A18,СВЦЭМ!$B$39:$B$782,M$11)+'СЕТ СН'!$F$12+СВЦЭМ!$D$10+'СЕТ СН'!$F$5-'СЕТ СН'!$F$20</f>
        <v>3482.62201796</v>
      </c>
      <c r="N18" s="36">
        <f>SUMIFS(СВЦЭМ!$C$39:$C$782,СВЦЭМ!$A$39:$A$782,$A18,СВЦЭМ!$B$39:$B$782,N$11)+'СЕТ СН'!$F$12+СВЦЭМ!$D$10+'СЕТ СН'!$F$5-'СЕТ СН'!$F$20</f>
        <v>3476.3255194399999</v>
      </c>
      <c r="O18" s="36">
        <f>SUMIFS(СВЦЭМ!$C$39:$C$782,СВЦЭМ!$A$39:$A$782,$A18,СВЦЭМ!$B$39:$B$782,O$11)+'СЕТ СН'!$F$12+СВЦЭМ!$D$10+'СЕТ СН'!$F$5-'СЕТ СН'!$F$20</f>
        <v>3477.6116644900003</v>
      </c>
      <c r="P18" s="36">
        <f>SUMIFS(СВЦЭМ!$C$39:$C$782,СВЦЭМ!$A$39:$A$782,$A18,СВЦЭМ!$B$39:$B$782,P$11)+'СЕТ СН'!$F$12+СВЦЭМ!$D$10+'СЕТ СН'!$F$5-'СЕТ СН'!$F$20</f>
        <v>3481.4474562200003</v>
      </c>
      <c r="Q18" s="36">
        <f>SUMIFS(СВЦЭМ!$C$39:$C$782,СВЦЭМ!$A$39:$A$782,$A18,СВЦЭМ!$B$39:$B$782,Q$11)+'СЕТ СН'!$F$12+СВЦЭМ!$D$10+'СЕТ СН'!$F$5-'СЕТ СН'!$F$20</f>
        <v>3485.51393508</v>
      </c>
      <c r="R18" s="36">
        <f>SUMIFS(СВЦЭМ!$C$39:$C$782,СВЦЭМ!$A$39:$A$782,$A18,СВЦЭМ!$B$39:$B$782,R$11)+'СЕТ СН'!$F$12+СВЦЭМ!$D$10+'СЕТ СН'!$F$5-'СЕТ СН'!$F$20</f>
        <v>3474.5111169500001</v>
      </c>
      <c r="S18" s="36">
        <f>SUMIFS(СВЦЭМ!$C$39:$C$782,СВЦЭМ!$A$39:$A$782,$A18,СВЦЭМ!$B$39:$B$782,S$11)+'СЕТ СН'!$F$12+СВЦЭМ!$D$10+'СЕТ СН'!$F$5-'СЕТ СН'!$F$20</f>
        <v>3488.4099136499999</v>
      </c>
      <c r="T18" s="36">
        <f>SUMIFS(СВЦЭМ!$C$39:$C$782,СВЦЭМ!$A$39:$A$782,$A18,СВЦЭМ!$B$39:$B$782,T$11)+'СЕТ СН'!$F$12+СВЦЭМ!$D$10+'СЕТ СН'!$F$5-'СЕТ СН'!$F$20</f>
        <v>3495.6076149</v>
      </c>
      <c r="U18" s="36">
        <f>SUMIFS(СВЦЭМ!$C$39:$C$782,СВЦЭМ!$A$39:$A$782,$A18,СВЦЭМ!$B$39:$B$782,U$11)+'СЕТ СН'!$F$12+СВЦЭМ!$D$10+'СЕТ СН'!$F$5-'СЕТ СН'!$F$20</f>
        <v>3492.6860084600003</v>
      </c>
      <c r="V18" s="36">
        <f>SUMIFS(СВЦЭМ!$C$39:$C$782,СВЦЭМ!$A$39:$A$782,$A18,СВЦЭМ!$B$39:$B$782,V$11)+'СЕТ СН'!$F$12+СВЦЭМ!$D$10+'СЕТ СН'!$F$5-'СЕТ СН'!$F$20</f>
        <v>3479.8378461100001</v>
      </c>
      <c r="W18" s="36">
        <f>SUMIFS(СВЦЭМ!$C$39:$C$782,СВЦЭМ!$A$39:$A$782,$A18,СВЦЭМ!$B$39:$B$782,W$11)+'СЕТ СН'!$F$12+СВЦЭМ!$D$10+'СЕТ СН'!$F$5-'СЕТ СН'!$F$20</f>
        <v>3479.7429580200001</v>
      </c>
      <c r="X18" s="36">
        <f>SUMIFS(СВЦЭМ!$C$39:$C$782,СВЦЭМ!$A$39:$A$782,$A18,СВЦЭМ!$B$39:$B$782,X$11)+'СЕТ СН'!$F$12+СВЦЭМ!$D$10+'СЕТ СН'!$F$5-'СЕТ СН'!$F$20</f>
        <v>3465.9816169999999</v>
      </c>
      <c r="Y18" s="36">
        <f>SUMIFS(СВЦЭМ!$C$39:$C$782,СВЦЭМ!$A$39:$A$782,$A18,СВЦЭМ!$B$39:$B$782,Y$11)+'СЕТ СН'!$F$12+СВЦЭМ!$D$10+'СЕТ СН'!$F$5-'СЕТ СН'!$F$20</f>
        <v>3461.7046004899998</v>
      </c>
    </row>
    <row r="19" spans="1:25" ht="15.75" x14ac:dyDescent="0.2">
      <c r="A19" s="35">
        <f t="shared" si="0"/>
        <v>44324</v>
      </c>
      <c r="B19" s="36">
        <f>SUMIFS(СВЦЭМ!$C$39:$C$782,СВЦЭМ!$A$39:$A$782,$A19,СВЦЭМ!$B$39:$B$782,B$11)+'СЕТ СН'!$F$12+СВЦЭМ!$D$10+'СЕТ СН'!$F$5-'СЕТ СН'!$F$20</f>
        <v>3500.27103932</v>
      </c>
      <c r="C19" s="36">
        <f>SUMIFS(СВЦЭМ!$C$39:$C$782,СВЦЭМ!$A$39:$A$782,$A19,СВЦЭМ!$B$39:$B$782,C$11)+'СЕТ СН'!$F$12+СВЦЭМ!$D$10+'СЕТ СН'!$F$5-'СЕТ СН'!$F$20</f>
        <v>3551.3977330899997</v>
      </c>
      <c r="D19" s="36">
        <f>SUMIFS(СВЦЭМ!$C$39:$C$782,СВЦЭМ!$A$39:$A$782,$A19,СВЦЭМ!$B$39:$B$782,D$11)+'СЕТ СН'!$F$12+СВЦЭМ!$D$10+'СЕТ СН'!$F$5-'СЕТ СН'!$F$20</f>
        <v>3554.6300661999999</v>
      </c>
      <c r="E19" s="36">
        <f>SUMIFS(СВЦЭМ!$C$39:$C$782,СВЦЭМ!$A$39:$A$782,$A19,СВЦЭМ!$B$39:$B$782,E$11)+'СЕТ СН'!$F$12+СВЦЭМ!$D$10+'СЕТ СН'!$F$5-'СЕТ СН'!$F$20</f>
        <v>3561.6300308499999</v>
      </c>
      <c r="F19" s="36">
        <f>SUMIFS(СВЦЭМ!$C$39:$C$782,СВЦЭМ!$A$39:$A$782,$A19,СВЦЭМ!$B$39:$B$782,F$11)+'СЕТ СН'!$F$12+СВЦЭМ!$D$10+'СЕТ СН'!$F$5-'СЕТ СН'!$F$20</f>
        <v>3578.8991385199997</v>
      </c>
      <c r="G19" s="36">
        <f>SUMIFS(СВЦЭМ!$C$39:$C$782,СВЦЭМ!$A$39:$A$782,$A19,СВЦЭМ!$B$39:$B$782,G$11)+'СЕТ СН'!$F$12+СВЦЭМ!$D$10+'СЕТ СН'!$F$5-'СЕТ СН'!$F$20</f>
        <v>3566.9649382199996</v>
      </c>
      <c r="H19" s="36">
        <f>SUMIFS(СВЦЭМ!$C$39:$C$782,СВЦЭМ!$A$39:$A$782,$A19,СВЦЭМ!$B$39:$B$782,H$11)+'СЕТ СН'!$F$12+СВЦЭМ!$D$10+'СЕТ СН'!$F$5-'СЕТ СН'!$F$20</f>
        <v>3532.62093018</v>
      </c>
      <c r="I19" s="36">
        <f>SUMIFS(СВЦЭМ!$C$39:$C$782,СВЦЭМ!$A$39:$A$782,$A19,СВЦЭМ!$B$39:$B$782,I$11)+'СЕТ СН'!$F$12+СВЦЭМ!$D$10+'СЕТ СН'!$F$5-'СЕТ СН'!$F$20</f>
        <v>3520.6341624199999</v>
      </c>
      <c r="J19" s="36">
        <f>SUMIFS(СВЦЭМ!$C$39:$C$782,СВЦЭМ!$A$39:$A$782,$A19,СВЦЭМ!$B$39:$B$782,J$11)+'СЕТ СН'!$F$12+СВЦЭМ!$D$10+'СЕТ СН'!$F$5-'СЕТ СН'!$F$20</f>
        <v>3492.90262665</v>
      </c>
      <c r="K19" s="36">
        <f>SUMIFS(СВЦЭМ!$C$39:$C$782,СВЦЭМ!$A$39:$A$782,$A19,СВЦЭМ!$B$39:$B$782,K$11)+'СЕТ СН'!$F$12+СВЦЭМ!$D$10+'СЕТ СН'!$F$5-'СЕТ СН'!$F$20</f>
        <v>3466.1420761899999</v>
      </c>
      <c r="L19" s="36">
        <f>SUMIFS(СВЦЭМ!$C$39:$C$782,СВЦЭМ!$A$39:$A$782,$A19,СВЦЭМ!$B$39:$B$782,L$11)+'СЕТ СН'!$F$12+СВЦЭМ!$D$10+'СЕТ СН'!$F$5-'СЕТ СН'!$F$20</f>
        <v>3436.3338167299999</v>
      </c>
      <c r="M19" s="36">
        <f>SUMIFS(СВЦЭМ!$C$39:$C$782,СВЦЭМ!$A$39:$A$782,$A19,СВЦЭМ!$B$39:$B$782,M$11)+'СЕТ СН'!$F$12+СВЦЭМ!$D$10+'СЕТ СН'!$F$5-'СЕТ СН'!$F$20</f>
        <v>3435.9786297299997</v>
      </c>
      <c r="N19" s="36">
        <f>SUMIFS(СВЦЭМ!$C$39:$C$782,СВЦЭМ!$A$39:$A$782,$A19,СВЦЭМ!$B$39:$B$782,N$11)+'СЕТ СН'!$F$12+СВЦЭМ!$D$10+'СЕТ СН'!$F$5-'СЕТ СН'!$F$20</f>
        <v>3461.5926907000003</v>
      </c>
      <c r="O19" s="36">
        <f>SUMIFS(СВЦЭМ!$C$39:$C$782,СВЦЭМ!$A$39:$A$782,$A19,СВЦЭМ!$B$39:$B$782,O$11)+'СЕТ СН'!$F$12+СВЦЭМ!$D$10+'СЕТ СН'!$F$5-'СЕТ СН'!$F$20</f>
        <v>3455.2156788299999</v>
      </c>
      <c r="P19" s="36">
        <f>SUMIFS(СВЦЭМ!$C$39:$C$782,СВЦЭМ!$A$39:$A$782,$A19,СВЦЭМ!$B$39:$B$782,P$11)+'СЕТ СН'!$F$12+СВЦЭМ!$D$10+'СЕТ СН'!$F$5-'СЕТ СН'!$F$20</f>
        <v>3478.0362384999999</v>
      </c>
      <c r="Q19" s="36">
        <f>SUMIFS(СВЦЭМ!$C$39:$C$782,СВЦЭМ!$A$39:$A$782,$A19,СВЦЭМ!$B$39:$B$782,Q$11)+'СЕТ СН'!$F$12+СВЦЭМ!$D$10+'СЕТ СН'!$F$5-'СЕТ СН'!$F$20</f>
        <v>3482.0965532</v>
      </c>
      <c r="R19" s="36">
        <f>SUMIFS(СВЦЭМ!$C$39:$C$782,СВЦЭМ!$A$39:$A$782,$A19,СВЦЭМ!$B$39:$B$782,R$11)+'СЕТ СН'!$F$12+СВЦЭМ!$D$10+'СЕТ СН'!$F$5-'СЕТ СН'!$F$20</f>
        <v>3475.0334409400002</v>
      </c>
      <c r="S19" s="36">
        <f>SUMIFS(СВЦЭМ!$C$39:$C$782,СВЦЭМ!$A$39:$A$782,$A19,СВЦЭМ!$B$39:$B$782,S$11)+'СЕТ СН'!$F$12+СВЦЭМ!$D$10+'СЕТ СН'!$F$5-'СЕТ СН'!$F$20</f>
        <v>3478.1556236500001</v>
      </c>
      <c r="T19" s="36">
        <f>SUMIFS(СВЦЭМ!$C$39:$C$782,СВЦЭМ!$A$39:$A$782,$A19,СВЦЭМ!$B$39:$B$782,T$11)+'СЕТ СН'!$F$12+СВЦЭМ!$D$10+'СЕТ СН'!$F$5-'СЕТ СН'!$F$20</f>
        <v>3471.1706204500001</v>
      </c>
      <c r="U19" s="36">
        <f>SUMIFS(СВЦЭМ!$C$39:$C$782,СВЦЭМ!$A$39:$A$782,$A19,СВЦЭМ!$B$39:$B$782,U$11)+'СЕТ СН'!$F$12+СВЦЭМ!$D$10+'СЕТ СН'!$F$5-'СЕТ СН'!$F$20</f>
        <v>3445.0899697300001</v>
      </c>
      <c r="V19" s="36">
        <f>SUMIFS(СВЦЭМ!$C$39:$C$782,СВЦЭМ!$A$39:$A$782,$A19,СВЦЭМ!$B$39:$B$782,V$11)+'СЕТ СН'!$F$12+СВЦЭМ!$D$10+'СЕТ СН'!$F$5-'СЕТ СН'!$F$20</f>
        <v>3431.6522402599999</v>
      </c>
      <c r="W19" s="36">
        <f>SUMIFS(СВЦЭМ!$C$39:$C$782,СВЦЭМ!$A$39:$A$782,$A19,СВЦЭМ!$B$39:$B$782,W$11)+'СЕТ СН'!$F$12+СВЦЭМ!$D$10+'СЕТ СН'!$F$5-'СЕТ СН'!$F$20</f>
        <v>3424.8087721699999</v>
      </c>
      <c r="X19" s="36">
        <f>SUMIFS(СВЦЭМ!$C$39:$C$782,СВЦЭМ!$A$39:$A$782,$A19,СВЦЭМ!$B$39:$B$782,X$11)+'СЕТ СН'!$F$12+СВЦЭМ!$D$10+'СЕТ СН'!$F$5-'СЕТ СН'!$F$20</f>
        <v>3436.5840698100001</v>
      </c>
      <c r="Y19" s="36">
        <f>SUMIFS(СВЦЭМ!$C$39:$C$782,СВЦЭМ!$A$39:$A$782,$A19,СВЦЭМ!$B$39:$B$782,Y$11)+'СЕТ СН'!$F$12+СВЦЭМ!$D$10+'СЕТ СН'!$F$5-'СЕТ СН'!$F$20</f>
        <v>3456.27375631</v>
      </c>
    </row>
    <row r="20" spans="1:25" ht="15.75" x14ac:dyDescent="0.2">
      <c r="A20" s="35">
        <f t="shared" si="0"/>
        <v>44325</v>
      </c>
      <c r="B20" s="36">
        <f>SUMIFS(СВЦЭМ!$C$39:$C$782,СВЦЭМ!$A$39:$A$782,$A20,СВЦЭМ!$B$39:$B$782,B$11)+'СЕТ СН'!$F$12+СВЦЭМ!$D$10+'СЕТ СН'!$F$5-'СЕТ СН'!$F$20</f>
        <v>3435.1086016899999</v>
      </c>
      <c r="C20" s="36">
        <f>SUMIFS(СВЦЭМ!$C$39:$C$782,СВЦЭМ!$A$39:$A$782,$A20,СВЦЭМ!$B$39:$B$782,C$11)+'СЕТ СН'!$F$12+СВЦЭМ!$D$10+'СЕТ СН'!$F$5-'СЕТ СН'!$F$20</f>
        <v>3472.6985712800001</v>
      </c>
      <c r="D20" s="36">
        <f>SUMIFS(СВЦЭМ!$C$39:$C$782,СВЦЭМ!$A$39:$A$782,$A20,СВЦЭМ!$B$39:$B$782,D$11)+'СЕТ СН'!$F$12+СВЦЭМ!$D$10+'СЕТ СН'!$F$5-'СЕТ СН'!$F$20</f>
        <v>3491.0358845999999</v>
      </c>
      <c r="E20" s="36">
        <f>SUMIFS(СВЦЭМ!$C$39:$C$782,СВЦЭМ!$A$39:$A$782,$A20,СВЦЭМ!$B$39:$B$782,E$11)+'СЕТ СН'!$F$12+СВЦЭМ!$D$10+'СЕТ СН'!$F$5-'СЕТ СН'!$F$20</f>
        <v>3519.9358534399998</v>
      </c>
      <c r="F20" s="36">
        <f>SUMIFS(СВЦЭМ!$C$39:$C$782,СВЦЭМ!$A$39:$A$782,$A20,СВЦЭМ!$B$39:$B$782,F$11)+'СЕТ СН'!$F$12+СВЦЭМ!$D$10+'СЕТ СН'!$F$5-'СЕТ СН'!$F$20</f>
        <v>3523.08552981</v>
      </c>
      <c r="G20" s="36">
        <f>SUMIFS(СВЦЭМ!$C$39:$C$782,СВЦЭМ!$A$39:$A$782,$A20,СВЦЭМ!$B$39:$B$782,G$11)+'СЕТ СН'!$F$12+СВЦЭМ!$D$10+'СЕТ СН'!$F$5-'СЕТ СН'!$F$20</f>
        <v>3525.5065334400001</v>
      </c>
      <c r="H20" s="36">
        <f>SUMIFS(СВЦЭМ!$C$39:$C$782,СВЦЭМ!$A$39:$A$782,$A20,СВЦЭМ!$B$39:$B$782,H$11)+'СЕТ СН'!$F$12+СВЦЭМ!$D$10+'СЕТ СН'!$F$5-'СЕТ СН'!$F$20</f>
        <v>3509.0186941699999</v>
      </c>
      <c r="I20" s="36">
        <f>SUMIFS(СВЦЭМ!$C$39:$C$782,СВЦЭМ!$A$39:$A$782,$A20,СВЦЭМ!$B$39:$B$782,I$11)+'СЕТ СН'!$F$12+СВЦЭМ!$D$10+'СЕТ СН'!$F$5-'СЕТ СН'!$F$20</f>
        <v>3486.7594622199999</v>
      </c>
      <c r="J20" s="36">
        <f>SUMIFS(СВЦЭМ!$C$39:$C$782,СВЦЭМ!$A$39:$A$782,$A20,СВЦЭМ!$B$39:$B$782,J$11)+'СЕТ СН'!$F$12+СВЦЭМ!$D$10+'СЕТ СН'!$F$5-'СЕТ СН'!$F$20</f>
        <v>3463.5128940300001</v>
      </c>
      <c r="K20" s="36">
        <f>SUMIFS(СВЦЭМ!$C$39:$C$782,СВЦЭМ!$A$39:$A$782,$A20,СВЦЭМ!$B$39:$B$782,K$11)+'СЕТ СН'!$F$12+СВЦЭМ!$D$10+'СЕТ СН'!$F$5-'СЕТ СН'!$F$20</f>
        <v>3433.2856727500002</v>
      </c>
      <c r="L20" s="36">
        <f>SUMIFS(СВЦЭМ!$C$39:$C$782,СВЦЭМ!$A$39:$A$782,$A20,СВЦЭМ!$B$39:$B$782,L$11)+'СЕТ СН'!$F$12+СВЦЭМ!$D$10+'СЕТ СН'!$F$5-'СЕТ СН'!$F$20</f>
        <v>3425.4979938000001</v>
      </c>
      <c r="M20" s="36">
        <f>SUMIFS(СВЦЭМ!$C$39:$C$782,СВЦЭМ!$A$39:$A$782,$A20,СВЦЭМ!$B$39:$B$782,M$11)+'СЕТ СН'!$F$12+СВЦЭМ!$D$10+'СЕТ СН'!$F$5-'СЕТ СН'!$F$20</f>
        <v>3417.41740596</v>
      </c>
      <c r="N20" s="36">
        <f>SUMIFS(СВЦЭМ!$C$39:$C$782,СВЦЭМ!$A$39:$A$782,$A20,СВЦЭМ!$B$39:$B$782,N$11)+'СЕТ СН'!$F$12+СВЦЭМ!$D$10+'СЕТ СН'!$F$5-'СЕТ СН'!$F$20</f>
        <v>3437.9733271800001</v>
      </c>
      <c r="O20" s="36">
        <f>SUMIFS(СВЦЭМ!$C$39:$C$782,СВЦЭМ!$A$39:$A$782,$A20,СВЦЭМ!$B$39:$B$782,O$11)+'СЕТ СН'!$F$12+СВЦЭМ!$D$10+'СЕТ СН'!$F$5-'СЕТ СН'!$F$20</f>
        <v>3452.4071240000003</v>
      </c>
      <c r="P20" s="36">
        <f>SUMIFS(СВЦЭМ!$C$39:$C$782,СВЦЭМ!$A$39:$A$782,$A20,СВЦЭМ!$B$39:$B$782,P$11)+'СЕТ СН'!$F$12+СВЦЭМ!$D$10+'СЕТ СН'!$F$5-'СЕТ СН'!$F$20</f>
        <v>3462.5788862199997</v>
      </c>
      <c r="Q20" s="36">
        <f>SUMIFS(СВЦЭМ!$C$39:$C$782,СВЦЭМ!$A$39:$A$782,$A20,СВЦЭМ!$B$39:$B$782,Q$11)+'СЕТ СН'!$F$12+СВЦЭМ!$D$10+'СЕТ СН'!$F$5-'СЕТ СН'!$F$20</f>
        <v>3470.1875736500001</v>
      </c>
      <c r="R20" s="36">
        <f>SUMIFS(СВЦЭМ!$C$39:$C$782,СВЦЭМ!$A$39:$A$782,$A20,СВЦЭМ!$B$39:$B$782,R$11)+'СЕТ СН'!$F$12+СВЦЭМ!$D$10+'СЕТ СН'!$F$5-'СЕТ СН'!$F$20</f>
        <v>3454.3385493599999</v>
      </c>
      <c r="S20" s="36">
        <f>SUMIFS(СВЦЭМ!$C$39:$C$782,СВЦЭМ!$A$39:$A$782,$A20,СВЦЭМ!$B$39:$B$782,S$11)+'СЕТ СН'!$F$12+СВЦЭМ!$D$10+'СЕТ СН'!$F$5-'СЕТ СН'!$F$20</f>
        <v>3459.0263362300002</v>
      </c>
      <c r="T20" s="36">
        <f>SUMIFS(СВЦЭМ!$C$39:$C$782,СВЦЭМ!$A$39:$A$782,$A20,СВЦЭМ!$B$39:$B$782,T$11)+'СЕТ СН'!$F$12+СВЦЭМ!$D$10+'СЕТ СН'!$F$5-'СЕТ СН'!$F$20</f>
        <v>3452.7737580200001</v>
      </c>
      <c r="U20" s="36">
        <f>SUMIFS(СВЦЭМ!$C$39:$C$782,СВЦЭМ!$A$39:$A$782,$A20,СВЦЭМ!$B$39:$B$782,U$11)+'СЕТ СН'!$F$12+СВЦЭМ!$D$10+'СЕТ СН'!$F$5-'СЕТ СН'!$F$20</f>
        <v>3436.2217542099997</v>
      </c>
      <c r="V20" s="36">
        <f>SUMIFS(СВЦЭМ!$C$39:$C$782,СВЦЭМ!$A$39:$A$782,$A20,СВЦЭМ!$B$39:$B$782,V$11)+'СЕТ СН'!$F$12+СВЦЭМ!$D$10+'СЕТ СН'!$F$5-'СЕТ СН'!$F$20</f>
        <v>3412.4679077999999</v>
      </c>
      <c r="W20" s="36">
        <f>SUMIFS(СВЦЭМ!$C$39:$C$782,СВЦЭМ!$A$39:$A$782,$A20,СВЦЭМ!$B$39:$B$782,W$11)+'СЕТ СН'!$F$12+СВЦЭМ!$D$10+'СЕТ СН'!$F$5-'СЕТ СН'!$F$20</f>
        <v>3414.2424001700001</v>
      </c>
      <c r="X20" s="36">
        <f>SUMIFS(СВЦЭМ!$C$39:$C$782,СВЦЭМ!$A$39:$A$782,$A20,СВЦЭМ!$B$39:$B$782,X$11)+'СЕТ СН'!$F$12+СВЦЭМ!$D$10+'СЕТ СН'!$F$5-'СЕТ СН'!$F$20</f>
        <v>3418.2951455000002</v>
      </c>
      <c r="Y20" s="36">
        <f>SUMIFS(СВЦЭМ!$C$39:$C$782,СВЦЭМ!$A$39:$A$782,$A20,СВЦЭМ!$B$39:$B$782,Y$11)+'СЕТ СН'!$F$12+СВЦЭМ!$D$10+'СЕТ СН'!$F$5-'СЕТ СН'!$F$20</f>
        <v>3443.3710865499997</v>
      </c>
    </row>
    <row r="21" spans="1:25" ht="15.75" x14ac:dyDescent="0.2">
      <c r="A21" s="35">
        <f t="shared" si="0"/>
        <v>44326</v>
      </c>
      <c r="B21" s="36">
        <f>SUMIFS(СВЦЭМ!$C$39:$C$782,СВЦЭМ!$A$39:$A$782,$A21,СВЦЭМ!$B$39:$B$782,B$11)+'СЕТ СН'!$F$12+СВЦЭМ!$D$10+'СЕТ СН'!$F$5-'СЕТ СН'!$F$20</f>
        <v>3474.93173488</v>
      </c>
      <c r="C21" s="36">
        <f>SUMIFS(СВЦЭМ!$C$39:$C$782,СВЦЭМ!$A$39:$A$782,$A21,СВЦЭМ!$B$39:$B$782,C$11)+'СЕТ СН'!$F$12+СВЦЭМ!$D$10+'СЕТ СН'!$F$5-'СЕТ СН'!$F$20</f>
        <v>3523.6592092999999</v>
      </c>
      <c r="D21" s="36">
        <f>SUMIFS(СВЦЭМ!$C$39:$C$782,СВЦЭМ!$A$39:$A$782,$A21,СВЦЭМ!$B$39:$B$782,D$11)+'СЕТ СН'!$F$12+СВЦЭМ!$D$10+'СЕТ СН'!$F$5-'СЕТ СН'!$F$20</f>
        <v>3548.25724016</v>
      </c>
      <c r="E21" s="36">
        <f>SUMIFS(СВЦЭМ!$C$39:$C$782,СВЦЭМ!$A$39:$A$782,$A21,СВЦЭМ!$B$39:$B$782,E$11)+'СЕТ СН'!$F$12+СВЦЭМ!$D$10+'СЕТ СН'!$F$5-'СЕТ СН'!$F$20</f>
        <v>3565.2925545899998</v>
      </c>
      <c r="F21" s="36">
        <f>SUMIFS(СВЦЭМ!$C$39:$C$782,СВЦЭМ!$A$39:$A$782,$A21,СВЦЭМ!$B$39:$B$782,F$11)+'СЕТ СН'!$F$12+СВЦЭМ!$D$10+'СЕТ СН'!$F$5-'СЕТ СН'!$F$20</f>
        <v>3573.7542549099999</v>
      </c>
      <c r="G21" s="36">
        <f>SUMIFS(СВЦЭМ!$C$39:$C$782,СВЦЭМ!$A$39:$A$782,$A21,СВЦЭМ!$B$39:$B$782,G$11)+'СЕТ СН'!$F$12+СВЦЭМ!$D$10+'СЕТ СН'!$F$5-'СЕТ СН'!$F$20</f>
        <v>3572.0801584000001</v>
      </c>
      <c r="H21" s="36">
        <f>SUMIFS(СВЦЭМ!$C$39:$C$782,СВЦЭМ!$A$39:$A$782,$A21,СВЦЭМ!$B$39:$B$782,H$11)+'СЕТ СН'!$F$12+СВЦЭМ!$D$10+'СЕТ СН'!$F$5-'СЕТ СН'!$F$20</f>
        <v>3560.06141131</v>
      </c>
      <c r="I21" s="36">
        <f>SUMIFS(СВЦЭМ!$C$39:$C$782,СВЦЭМ!$A$39:$A$782,$A21,СВЦЭМ!$B$39:$B$782,I$11)+'СЕТ СН'!$F$12+СВЦЭМ!$D$10+'СЕТ СН'!$F$5-'СЕТ СН'!$F$20</f>
        <v>3525.1334154900001</v>
      </c>
      <c r="J21" s="36">
        <f>SUMIFS(СВЦЭМ!$C$39:$C$782,СВЦЭМ!$A$39:$A$782,$A21,СВЦЭМ!$B$39:$B$782,J$11)+'СЕТ СН'!$F$12+СВЦЭМ!$D$10+'СЕТ СН'!$F$5-'СЕТ СН'!$F$20</f>
        <v>3481.5821078700001</v>
      </c>
      <c r="K21" s="36">
        <f>SUMIFS(СВЦЭМ!$C$39:$C$782,СВЦЭМ!$A$39:$A$782,$A21,СВЦЭМ!$B$39:$B$782,K$11)+'СЕТ СН'!$F$12+СВЦЭМ!$D$10+'СЕТ СН'!$F$5-'СЕТ СН'!$F$20</f>
        <v>3443.18676177</v>
      </c>
      <c r="L21" s="36">
        <f>SUMIFS(СВЦЭМ!$C$39:$C$782,СВЦЭМ!$A$39:$A$782,$A21,СВЦЭМ!$B$39:$B$782,L$11)+'СЕТ СН'!$F$12+СВЦЭМ!$D$10+'СЕТ СН'!$F$5-'СЕТ СН'!$F$20</f>
        <v>3411.5444815299998</v>
      </c>
      <c r="M21" s="36">
        <f>SUMIFS(СВЦЭМ!$C$39:$C$782,СВЦЭМ!$A$39:$A$782,$A21,СВЦЭМ!$B$39:$B$782,M$11)+'СЕТ СН'!$F$12+СВЦЭМ!$D$10+'СЕТ СН'!$F$5-'СЕТ СН'!$F$20</f>
        <v>3406.3046382100001</v>
      </c>
      <c r="N21" s="36">
        <f>SUMIFS(СВЦЭМ!$C$39:$C$782,СВЦЭМ!$A$39:$A$782,$A21,СВЦЭМ!$B$39:$B$782,N$11)+'СЕТ СН'!$F$12+СВЦЭМ!$D$10+'СЕТ СН'!$F$5-'СЕТ СН'!$F$20</f>
        <v>3417.7337853099998</v>
      </c>
      <c r="O21" s="36">
        <f>SUMIFS(СВЦЭМ!$C$39:$C$782,СВЦЭМ!$A$39:$A$782,$A21,СВЦЭМ!$B$39:$B$782,O$11)+'СЕТ СН'!$F$12+СВЦЭМ!$D$10+'СЕТ СН'!$F$5-'СЕТ СН'!$F$20</f>
        <v>3430.76411435</v>
      </c>
      <c r="P21" s="36">
        <f>SUMIFS(СВЦЭМ!$C$39:$C$782,СВЦЭМ!$A$39:$A$782,$A21,СВЦЭМ!$B$39:$B$782,P$11)+'СЕТ СН'!$F$12+СВЦЭМ!$D$10+'СЕТ СН'!$F$5-'СЕТ СН'!$F$20</f>
        <v>3446.18065424</v>
      </c>
      <c r="Q21" s="36">
        <f>SUMIFS(СВЦЭМ!$C$39:$C$782,СВЦЭМ!$A$39:$A$782,$A21,СВЦЭМ!$B$39:$B$782,Q$11)+'СЕТ СН'!$F$12+СВЦЭМ!$D$10+'СЕТ СН'!$F$5-'СЕТ СН'!$F$20</f>
        <v>3451.3954235700003</v>
      </c>
      <c r="R21" s="36">
        <f>SUMIFS(СВЦЭМ!$C$39:$C$782,СВЦЭМ!$A$39:$A$782,$A21,СВЦЭМ!$B$39:$B$782,R$11)+'СЕТ СН'!$F$12+СВЦЭМ!$D$10+'СЕТ СН'!$F$5-'СЕТ СН'!$F$20</f>
        <v>3442.4396520999999</v>
      </c>
      <c r="S21" s="36">
        <f>SUMIFS(СВЦЭМ!$C$39:$C$782,СВЦЭМ!$A$39:$A$782,$A21,СВЦЭМ!$B$39:$B$782,S$11)+'СЕТ СН'!$F$12+СВЦЭМ!$D$10+'СЕТ СН'!$F$5-'СЕТ СН'!$F$20</f>
        <v>3437.0912157900002</v>
      </c>
      <c r="T21" s="36">
        <f>SUMIFS(СВЦЭМ!$C$39:$C$782,СВЦЭМ!$A$39:$A$782,$A21,СВЦЭМ!$B$39:$B$782,T$11)+'СЕТ СН'!$F$12+СВЦЭМ!$D$10+'СЕТ СН'!$F$5-'СЕТ СН'!$F$20</f>
        <v>3429.1075400899999</v>
      </c>
      <c r="U21" s="36">
        <f>SUMIFS(СВЦЭМ!$C$39:$C$782,СВЦЭМ!$A$39:$A$782,$A21,СВЦЭМ!$B$39:$B$782,U$11)+'СЕТ СН'!$F$12+СВЦЭМ!$D$10+'СЕТ СН'!$F$5-'СЕТ СН'!$F$20</f>
        <v>3409.4250132900002</v>
      </c>
      <c r="V21" s="36">
        <f>SUMIFS(СВЦЭМ!$C$39:$C$782,СВЦЭМ!$A$39:$A$782,$A21,СВЦЭМ!$B$39:$B$782,V$11)+'СЕТ СН'!$F$12+СВЦЭМ!$D$10+'СЕТ СН'!$F$5-'СЕТ СН'!$F$20</f>
        <v>3384.36899094</v>
      </c>
      <c r="W21" s="36">
        <f>SUMIFS(СВЦЭМ!$C$39:$C$782,СВЦЭМ!$A$39:$A$782,$A21,СВЦЭМ!$B$39:$B$782,W$11)+'СЕТ СН'!$F$12+СВЦЭМ!$D$10+'СЕТ СН'!$F$5-'СЕТ СН'!$F$20</f>
        <v>3379.4457855299997</v>
      </c>
      <c r="X21" s="36">
        <f>SUMIFS(СВЦЭМ!$C$39:$C$782,СВЦЭМ!$A$39:$A$782,$A21,СВЦЭМ!$B$39:$B$782,X$11)+'СЕТ СН'!$F$12+СВЦЭМ!$D$10+'СЕТ СН'!$F$5-'СЕТ СН'!$F$20</f>
        <v>3394.0177331899999</v>
      </c>
      <c r="Y21" s="36">
        <f>SUMIFS(СВЦЭМ!$C$39:$C$782,СВЦЭМ!$A$39:$A$782,$A21,СВЦЭМ!$B$39:$B$782,Y$11)+'СЕТ СН'!$F$12+СВЦЭМ!$D$10+'СЕТ СН'!$F$5-'СЕТ СН'!$F$20</f>
        <v>3431.7418805799998</v>
      </c>
    </row>
    <row r="22" spans="1:25" ht="15.75" x14ac:dyDescent="0.2">
      <c r="A22" s="35">
        <f t="shared" si="0"/>
        <v>44327</v>
      </c>
      <c r="B22" s="36">
        <f>SUMIFS(СВЦЭМ!$C$39:$C$782,СВЦЭМ!$A$39:$A$782,$A22,СВЦЭМ!$B$39:$B$782,B$11)+'СЕТ СН'!$F$12+СВЦЭМ!$D$10+'СЕТ СН'!$F$5-'СЕТ СН'!$F$20</f>
        <v>3505.8596920199998</v>
      </c>
      <c r="C22" s="36">
        <f>SUMIFS(СВЦЭМ!$C$39:$C$782,СВЦЭМ!$A$39:$A$782,$A22,СВЦЭМ!$B$39:$B$782,C$11)+'СЕТ СН'!$F$12+СВЦЭМ!$D$10+'СЕТ СН'!$F$5-'СЕТ СН'!$F$20</f>
        <v>3505.67769064</v>
      </c>
      <c r="D22" s="36">
        <f>SUMIFS(СВЦЭМ!$C$39:$C$782,СВЦЭМ!$A$39:$A$782,$A22,СВЦЭМ!$B$39:$B$782,D$11)+'СЕТ СН'!$F$12+СВЦЭМ!$D$10+'СЕТ СН'!$F$5-'СЕТ СН'!$F$20</f>
        <v>3509.5895918800002</v>
      </c>
      <c r="E22" s="36">
        <f>SUMIFS(СВЦЭМ!$C$39:$C$782,СВЦЭМ!$A$39:$A$782,$A22,СВЦЭМ!$B$39:$B$782,E$11)+'СЕТ СН'!$F$12+СВЦЭМ!$D$10+'СЕТ СН'!$F$5-'СЕТ СН'!$F$20</f>
        <v>3533.3951850799999</v>
      </c>
      <c r="F22" s="36">
        <f>SUMIFS(СВЦЭМ!$C$39:$C$782,СВЦЭМ!$A$39:$A$782,$A22,СВЦЭМ!$B$39:$B$782,F$11)+'СЕТ СН'!$F$12+СВЦЭМ!$D$10+'СЕТ СН'!$F$5-'СЕТ СН'!$F$20</f>
        <v>3543.5791014300003</v>
      </c>
      <c r="G22" s="36">
        <f>SUMIFS(СВЦЭМ!$C$39:$C$782,СВЦЭМ!$A$39:$A$782,$A22,СВЦЭМ!$B$39:$B$782,G$11)+'СЕТ СН'!$F$12+СВЦЭМ!$D$10+'СЕТ СН'!$F$5-'СЕТ СН'!$F$20</f>
        <v>3529.66138017</v>
      </c>
      <c r="H22" s="36">
        <f>SUMIFS(СВЦЭМ!$C$39:$C$782,СВЦЭМ!$A$39:$A$782,$A22,СВЦЭМ!$B$39:$B$782,H$11)+'СЕТ СН'!$F$12+СВЦЭМ!$D$10+'СЕТ СН'!$F$5-'СЕТ СН'!$F$20</f>
        <v>3505.42838893</v>
      </c>
      <c r="I22" s="36">
        <f>SUMIFS(СВЦЭМ!$C$39:$C$782,СВЦЭМ!$A$39:$A$782,$A22,СВЦЭМ!$B$39:$B$782,I$11)+'СЕТ СН'!$F$12+СВЦЭМ!$D$10+'СЕТ СН'!$F$5-'СЕТ СН'!$F$20</f>
        <v>3472.1908155000001</v>
      </c>
      <c r="J22" s="36">
        <f>SUMIFS(СВЦЭМ!$C$39:$C$782,СВЦЭМ!$A$39:$A$782,$A22,СВЦЭМ!$B$39:$B$782,J$11)+'СЕТ СН'!$F$12+СВЦЭМ!$D$10+'СЕТ СН'!$F$5-'СЕТ СН'!$F$20</f>
        <v>3448.1785931599998</v>
      </c>
      <c r="K22" s="36">
        <f>SUMIFS(СВЦЭМ!$C$39:$C$782,СВЦЭМ!$A$39:$A$782,$A22,СВЦЭМ!$B$39:$B$782,K$11)+'СЕТ СН'!$F$12+СВЦЭМ!$D$10+'СЕТ СН'!$F$5-'СЕТ СН'!$F$20</f>
        <v>3422.2385568700001</v>
      </c>
      <c r="L22" s="36">
        <f>SUMIFS(СВЦЭМ!$C$39:$C$782,СВЦЭМ!$A$39:$A$782,$A22,СВЦЭМ!$B$39:$B$782,L$11)+'СЕТ СН'!$F$12+СВЦЭМ!$D$10+'СЕТ СН'!$F$5-'СЕТ СН'!$F$20</f>
        <v>3425.09505094</v>
      </c>
      <c r="M22" s="36">
        <f>SUMIFS(СВЦЭМ!$C$39:$C$782,СВЦЭМ!$A$39:$A$782,$A22,СВЦЭМ!$B$39:$B$782,M$11)+'СЕТ СН'!$F$12+СВЦЭМ!$D$10+'СЕТ СН'!$F$5-'СЕТ СН'!$F$20</f>
        <v>3458.2310925000002</v>
      </c>
      <c r="N22" s="36">
        <f>SUMIFS(СВЦЭМ!$C$39:$C$782,СВЦЭМ!$A$39:$A$782,$A22,СВЦЭМ!$B$39:$B$782,N$11)+'СЕТ СН'!$F$12+СВЦЭМ!$D$10+'СЕТ СН'!$F$5-'СЕТ СН'!$F$20</f>
        <v>3494.5785226200001</v>
      </c>
      <c r="O22" s="36">
        <f>SUMIFS(СВЦЭМ!$C$39:$C$782,СВЦЭМ!$A$39:$A$782,$A22,СВЦЭМ!$B$39:$B$782,O$11)+'СЕТ СН'!$F$12+СВЦЭМ!$D$10+'СЕТ СН'!$F$5-'СЕТ СН'!$F$20</f>
        <v>3484.6505162200001</v>
      </c>
      <c r="P22" s="36">
        <f>SUMIFS(СВЦЭМ!$C$39:$C$782,СВЦЭМ!$A$39:$A$782,$A22,СВЦЭМ!$B$39:$B$782,P$11)+'СЕТ СН'!$F$12+СВЦЭМ!$D$10+'СЕТ СН'!$F$5-'СЕТ СН'!$F$20</f>
        <v>3497.3202566700002</v>
      </c>
      <c r="Q22" s="36">
        <f>SUMIFS(СВЦЭМ!$C$39:$C$782,СВЦЭМ!$A$39:$A$782,$A22,СВЦЭМ!$B$39:$B$782,Q$11)+'СЕТ СН'!$F$12+СВЦЭМ!$D$10+'СЕТ СН'!$F$5-'СЕТ СН'!$F$20</f>
        <v>3511.0070900599999</v>
      </c>
      <c r="R22" s="36">
        <f>SUMIFS(СВЦЭМ!$C$39:$C$782,СВЦЭМ!$A$39:$A$782,$A22,СВЦЭМ!$B$39:$B$782,R$11)+'СЕТ СН'!$F$12+СВЦЭМ!$D$10+'СЕТ СН'!$F$5-'СЕТ СН'!$F$20</f>
        <v>3504.6273765999999</v>
      </c>
      <c r="S22" s="36">
        <f>SUMIFS(СВЦЭМ!$C$39:$C$782,СВЦЭМ!$A$39:$A$782,$A22,СВЦЭМ!$B$39:$B$782,S$11)+'СЕТ СН'!$F$12+СВЦЭМ!$D$10+'СЕТ СН'!$F$5-'СЕТ СН'!$F$20</f>
        <v>3507.5119853800002</v>
      </c>
      <c r="T22" s="36">
        <f>SUMIFS(СВЦЭМ!$C$39:$C$782,СВЦЭМ!$A$39:$A$782,$A22,СВЦЭМ!$B$39:$B$782,T$11)+'СЕТ СН'!$F$12+СВЦЭМ!$D$10+'СЕТ СН'!$F$5-'СЕТ СН'!$F$20</f>
        <v>3485.2118792400001</v>
      </c>
      <c r="U22" s="36">
        <f>SUMIFS(СВЦЭМ!$C$39:$C$782,СВЦЭМ!$A$39:$A$782,$A22,СВЦЭМ!$B$39:$B$782,U$11)+'СЕТ СН'!$F$12+СВЦЭМ!$D$10+'СЕТ СН'!$F$5-'СЕТ СН'!$F$20</f>
        <v>3480.9978285299999</v>
      </c>
      <c r="V22" s="36">
        <f>SUMIFS(СВЦЭМ!$C$39:$C$782,СВЦЭМ!$A$39:$A$782,$A22,СВЦЭМ!$B$39:$B$782,V$11)+'СЕТ СН'!$F$12+СВЦЭМ!$D$10+'СЕТ СН'!$F$5-'СЕТ СН'!$F$20</f>
        <v>3465.4892735600001</v>
      </c>
      <c r="W22" s="36">
        <f>SUMIFS(СВЦЭМ!$C$39:$C$782,СВЦЭМ!$A$39:$A$782,$A22,СВЦЭМ!$B$39:$B$782,W$11)+'СЕТ СН'!$F$12+СВЦЭМ!$D$10+'СЕТ СН'!$F$5-'СЕТ СН'!$F$20</f>
        <v>3472.12793345</v>
      </c>
      <c r="X22" s="36">
        <f>SUMIFS(СВЦЭМ!$C$39:$C$782,СВЦЭМ!$A$39:$A$782,$A22,СВЦЭМ!$B$39:$B$782,X$11)+'СЕТ СН'!$F$12+СВЦЭМ!$D$10+'СЕТ СН'!$F$5-'СЕТ СН'!$F$20</f>
        <v>3491.3424945699999</v>
      </c>
      <c r="Y22" s="36">
        <f>SUMIFS(СВЦЭМ!$C$39:$C$782,СВЦЭМ!$A$39:$A$782,$A22,СВЦЭМ!$B$39:$B$782,Y$11)+'СЕТ СН'!$F$12+СВЦЭМ!$D$10+'СЕТ СН'!$F$5-'СЕТ СН'!$F$20</f>
        <v>3529.7234517900001</v>
      </c>
    </row>
    <row r="23" spans="1:25" ht="15.75" x14ac:dyDescent="0.2">
      <c r="A23" s="35">
        <f t="shared" si="0"/>
        <v>44328</v>
      </c>
      <c r="B23" s="36">
        <f>SUMIFS(СВЦЭМ!$C$39:$C$782,СВЦЭМ!$A$39:$A$782,$A23,СВЦЭМ!$B$39:$B$782,B$11)+'СЕТ СН'!$F$12+СВЦЭМ!$D$10+'СЕТ СН'!$F$5-'СЕТ СН'!$F$20</f>
        <v>3540.09251614</v>
      </c>
      <c r="C23" s="36">
        <f>SUMIFS(СВЦЭМ!$C$39:$C$782,СВЦЭМ!$A$39:$A$782,$A23,СВЦЭМ!$B$39:$B$782,C$11)+'СЕТ СН'!$F$12+СВЦЭМ!$D$10+'СЕТ СН'!$F$5-'СЕТ СН'!$F$20</f>
        <v>3569.6074480099996</v>
      </c>
      <c r="D23" s="36">
        <f>SUMIFS(СВЦЭМ!$C$39:$C$782,СВЦЭМ!$A$39:$A$782,$A23,СВЦЭМ!$B$39:$B$782,D$11)+'СЕТ СН'!$F$12+СВЦЭМ!$D$10+'СЕТ СН'!$F$5-'СЕТ СН'!$F$20</f>
        <v>3557.6233011200002</v>
      </c>
      <c r="E23" s="36">
        <f>SUMIFS(СВЦЭМ!$C$39:$C$782,СВЦЭМ!$A$39:$A$782,$A23,СВЦЭМ!$B$39:$B$782,E$11)+'СЕТ СН'!$F$12+СВЦЭМ!$D$10+'СЕТ СН'!$F$5-'СЕТ СН'!$F$20</f>
        <v>3551.0036499299999</v>
      </c>
      <c r="F23" s="36">
        <f>SUMIFS(СВЦЭМ!$C$39:$C$782,СВЦЭМ!$A$39:$A$782,$A23,СВЦЭМ!$B$39:$B$782,F$11)+'СЕТ СН'!$F$12+СВЦЭМ!$D$10+'СЕТ СН'!$F$5-'СЕТ СН'!$F$20</f>
        <v>3546.92635991</v>
      </c>
      <c r="G23" s="36">
        <f>SUMIFS(СВЦЭМ!$C$39:$C$782,СВЦЭМ!$A$39:$A$782,$A23,СВЦЭМ!$B$39:$B$782,G$11)+'СЕТ СН'!$F$12+СВЦЭМ!$D$10+'СЕТ СН'!$F$5-'СЕТ СН'!$F$20</f>
        <v>3554.7503952500001</v>
      </c>
      <c r="H23" s="36">
        <f>SUMIFS(СВЦЭМ!$C$39:$C$782,СВЦЭМ!$A$39:$A$782,$A23,СВЦЭМ!$B$39:$B$782,H$11)+'СЕТ СН'!$F$12+СВЦЭМ!$D$10+'СЕТ СН'!$F$5-'СЕТ СН'!$F$20</f>
        <v>3544.6609489699999</v>
      </c>
      <c r="I23" s="36">
        <f>SUMIFS(СВЦЭМ!$C$39:$C$782,СВЦЭМ!$A$39:$A$782,$A23,СВЦЭМ!$B$39:$B$782,I$11)+'СЕТ СН'!$F$12+СВЦЭМ!$D$10+'СЕТ СН'!$F$5-'СЕТ СН'!$F$20</f>
        <v>3488.9002045100001</v>
      </c>
      <c r="J23" s="36">
        <f>SUMIFS(СВЦЭМ!$C$39:$C$782,СВЦЭМ!$A$39:$A$782,$A23,СВЦЭМ!$B$39:$B$782,J$11)+'СЕТ СН'!$F$12+СВЦЭМ!$D$10+'СЕТ СН'!$F$5-'СЕТ СН'!$F$20</f>
        <v>3468.3451606600001</v>
      </c>
      <c r="K23" s="36">
        <f>SUMIFS(СВЦЭМ!$C$39:$C$782,СВЦЭМ!$A$39:$A$782,$A23,СВЦЭМ!$B$39:$B$782,K$11)+'СЕТ СН'!$F$12+СВЦЭМ!$D$10+'СЕТ СН'!$F$5-'СЕТ СН'!$F$20</f>
        <v>3451.81032989</v>
      </c>
      <c r="L23" s="36">
        <f>SUMIFS(СВЦЭМ!$C$39:$C$782,СВЦЭМ!$A$39:$A$782,$A23,СВЦЭМ!$B$39:$B$782,L$11)+'СЕТ СН'!$F$12+СВЦЭМ!$D$10+'СЕТ СН'!$F$5-'СЕТ СН'!$F$20</f>
        <v>3427.8254144500002</v>
      </c>
      <c r="M23" s="36">
        <f>SUMIFS(СВЦЭМ!$C$39:$C$782,СВЦЭМ!$A$39:$A$782,$A23,СВЦЭМ!$B$39:$B$782,M$11)+'СЕТ СН'!$F$12+СВЦЭМ!$D$10+'СЕТ СН'!$F$5-'СЕТ СН'!$F$20</f>
        <v>3437.44332153</v>
      </c>
      <c r="N23" s="36">
        <f>SUMIFS(СВЦЭМ!$C$39:$C$782,СВЦЭМ!$A$39:$A$782,$A23,СВЦЭМ!$B$39:$B$782,N$11)+'СЕТ СН'!$F$12+СВЦЭМ!$D$10+'СЕТ СН'!$F$5-'СЕТ СН'!$F$20</f>
        <v>3442.55392708</v>
      </c>
      <c r="O23" s="36">
        <f>SUMIFS(СВЦЭМ!$C$39:$C$782,СВЦЭМ!$A$39:$A$782,$A23,СВЦЭМ!$B$39:$B$782,O$11)+'СЕТ СН'!$F$12+СВЦЭМ!$D$10+'СЕТ СН'!$F$5-'СЕТ СН'!$F$20</f>
        <v>3449.3321231</v>
      </c>
      <c r="P23" s="36">
        <f>SUMIFS(СВЦЭМ!$C$39:$C$782,СВЦЭМ!$A$39:$A$782,$A23,СВЦЭМ!$B$39:$B$782,P$11)+'СЕТ СН'!$F$12+СВЦЭМ!$D$10+'СЕТ СН'!$F$5-'СЕТ СН'!$F$20</f>
        <v>3453.5935908000001</v>
      </c>
      <c r="Q23" s="36">
        <f>SUMIFS(СВЦЭМ!$C$39:$C$782,СВЦЭМ!$A$39:$A$782,$A23,СВЦЭМ!$B$39:$B$782,Q$11)+'СЕТ СН'!$F$12+СВЦЭМ!$D$10+'СЕТ СН'!$F$5-'СЕТ СН'!$F$20</f>
        <v>3465.5803393400001</v>
      </c>
      <c r="R23" s="36">
        <f>SUMIFS(СВЦЭМ!$C$39:$C$782,СВЦЭМ!$A$39:$A$782,$A23,СВЦЭМ!$B$39:$B$782,R$11)+'СЕТ СН'!$F$12+СВЦЭМ!$D$10+'СЕТ СН'!$F$5-'СЕТ СН'!$F$20</f>
        <v>3458.2399060400003</v>
      </c>
      <c r="S23" s="36">
        <f>SUMIFS(СВЦЭМ!$C$39:$C$782,СВЦЭМ!$A$39:$A$782,$A23,СВЦЭМ!$B$39:$B$782,S$11)+'СЕТ СН'!$F$12+СВЦЭМ!$D$10+'СЕТ СН'!$F$5-'СЕТ СН'!$F$20</f>
        <v>3461.0766961600002</v>
      </c>
      <c r="T23" s="36">
        <f>SUMIFS(СВЦЭМ!$C$39:$C$782,СВЦЭМ!$A$39:$A$782,$A23,СВЦЭМ!$B$39:$B$782,T$11)+'СЕТ СН'!$F$12+СВЦЭМ!$D$10+'СЕТ СН'!$F$5-'СЕТ СН'!$F$20</f>
        <v>3448.2924559100002</v>
      </c>
      <c r="U23" s="36">
        <f>SUMIFS(СВЦЭМ!$C$39:$C$782,СВЦЭМ!$A$39:$A$782,$A23,СВЦЭМ!$B$39:$B$782,U$11)+'СЕТ СН'!$F$12+СВЦЭМ!$D$10+'СЕТ СН'!$F$5-'СЕТ СН'!$F$20</f>
        <v>3440.8540542700002</v>
      </c>
      <c r="V23" s="36">
        <f>SUMIFS(СВЦЭМ!$C$39:$C$782,СВЦЭМ!$A$39:$A$782,$A23,СВЦЭМ!$B$39:$B$782,V$11)+'СЕТ СН'!$F$12+СВЦЭМ!$D$10+'СЕТ СН'!$F$5-'СЕТ СН'!$F$20</f>
        <v>3431.57843336</v>
      </c>
      <c r="W23" s="36">
        <f>SUMIFS(СВЦЭМ!$C$39:$C$782,СВЦЭМ!$A$39:$A$782,$A23,СВЦЭМ!$B$39:$B$782,W$11)+'СЕТ СН'!$F$12+СВЦЭМ!$D$10+'СЕТ СН'!$F$5-'СЕТ СН'!$F$20</f>
        <v>3443.1935584900002</v>
      </c>
      <c r="X23" s="36">
        <f>SUMIFS(СВЦЭМ!$C$39:$C$782,СВЦЭМ!$A$39:$A$782,$A23,СВЦЭМ!$B$39:$B$782,X$11)+'СЕТ СН'!$F$12+СВЦЭМ!$D$10+'СЕТ СН'!$F$5-'СЕТ СН'!$F$20</f>
        <v>3447.2349132200002</v>
      </c>
      <c r="Y23" s="36">
        <f>SUMIFS(СВЦЭМ!$C$39:$C$782,СВЦЭМ!$A$39:$A$782,$A23,СВЦЭМ!$B$39:$B$782,Y$11)+'СЕТ СН'!$F$12+СВЦЭМ!$D$10+'СЕТ СН'!$F$5-'СЕТ СН'!$F$20</f>
        <v>3467.9600559700002</v>
      </c>
    </row>
    <row r="24" spans="1:25" ht="15.75" x14ac:dyDescent="0.2">
      <c r="A24" s="35">
        <f t="shared" si="0"/>
        <v>44329</v>
      </c>
      <c r="B24" s="36">
        <f>SUMIFS(СВЦЭМ!$C$39:$C$782,СВЦЭМ!$A$39:$A$782,$A24,СВЦЭМ!$B$39:$B$782,B$11)+'СЕТ СН'!$F$12+СВЦЭМ!$D$10+'СЕТ СН'!$F$5-'СЕТ СН'!$F$20</f>
        <v>3547.4778194300002</v>
      </c>
      <c r="C24" s="36">
        <f>SUMIFS(СВЦЭМ!$C$39:$C$782,СВЦЭМ!$A$39:$A$782,$A24,СВЦЭМ!$B$39:$B$782,C$11)+'СЕТ СН'!$F$12+СВЦЭМ!$D$10+'СЕТ СН'!$F$5-'СЕТ СН'!$F$20</f>
        <v>3594.5216334899997</v>
      </c>
      <c r="D24" s="36">
        <f>SUMIFS(СВЦЭМ!$C$39:$C$782,СВЦЭМ!$A$39:$A$782,$A24,СВЦЭМ!$B$39:$B$782,D$11)+'СЕТ СН'!$F$12+СВЦЭМ!$D$10+'СЕТ СН'!$F$5-'СЕТ СН'!$F$20</f>
        <v>3609.3739955000001</v>
      </c>
      <c r="E24" s="36">
        <f>SUMIFS(СВЦЭМ!$C$39:$C$782,СВЦЭМ!$A$39:$A$782,$A24,СВЦЭМ!$B$39:$B$782,E$11)+'СЕТ СН'!$F$12+СВЦЭМ!$D$10+'СЕТ СН'!$F$5-'СЕТ СН'!$F$20</f>
        <v>3598.3286941899996</v>
      </c>
      <c r="F24" s="36">
        <f>SUMIFS(СВЦЭМ!$C$39:$C$782,СВЦЭМ!$A$39:$A$782,$A24,СВЦЭМ!$B$39:$B$782,F$11)+'СЕТ СН'!$F$12+СВЦЭМ!$D$10+'СЕТ СН'!$F$5-'СЕТ СН'!$F$20</f>
        <v>3594.3068214499999</v>
      </c>
      <c r="G24" s="36">
        <f>SUMIFS(СВЦЭМ!$C$39:$C$782,СВЦЭМ!$A$39:$A$782,$A24,СВЦЭМ!$B$39:$B$782,G$11)+'СЕТ СН'!$F$12+СВЦЭМ!$D$10+'СЕТ СН'!$F$5-'СЕТ СН'!$F$20</f>
        <v>3599.2866407299998</v>
      </c>
      <c r="H24" s="36">
        <f>SUMIFS(СВЦЭМ!$C$39:$C$782,СВЦЭМ!$A$39:$A$782,$A24,СВЦЭМ!$B$39:$B$782,H$11)+'СЕТ СН'!$F$12+СВЦЭМ!$D$10+'СЕТ СН'!$F$5-'СЕТ СН'!$F$20</f>
        <v>3559.3725177699998</v>
      </c>
      <c r="I24" s="36">
        <f>SUMIFS(СВЦЭМ!$C$39:$C$782,СВЦЭМ!$A$39:$A$782,$A24,СВЦЭМ!$B$39:$B$782,I$11)+'СЕТ СН'!$F$12+СВЦЭМ!$D$10+'СЕТ СН'!$F$5-'СЕТ СН'!$F$20</f>
        <v>3499.6580309199999</v>
      </c>
      <c r="J24" s="36">
        <f>SUMIFS(СВЦЭМ!$C$39:$C$782,СВЦЭМ!$A$39:$A$782,$A24,СВЦЭМ!$B$39:$B$782,J$11)+'СЕТ СН'!$F$12+СВЦЭМ!$D$10+'СЕТ СН'!$F$5-'СЕТ СН'!$F$20</f>
        <v>3474.1973271500001</v>
      </c>
      <c r="K24" s="36">
        <f>SUMIFS(СВЦЭМ!$C$39:$C$782,СВЦЭМ!$A$39:$A$782,$A24,СВЦЭМ!$B$39:$B$782,K$11)+'СЕТ СН'!$F$12+СВЦЭМ!$D$10+'СЕТ СН'!$F$5-'СЕТ СН'!$F$20</f>
        <v>3452.2020645000002</v>
      </c>
      <c r="L24" s="36">
        <f>SUMIFS(СВЦЭМ!$C$39:$C$782,СВЦЭМ!$A$39:$A$782,$A24,СВЦЭМ!$B$39:$B$782,L$11)+'СЕТ СН'!$F$12+СВЦЭМ!$D$10+'СЕТ СН'!$F$5-'СЕТ СН'!$F$20</f>
        <v>3415.8107545900002</v>
      </c>
      <c r="M24" s="36">
        <f>SUMIFS(СВЦЭМ!$C$39:$C$782,СВЦЭМ!$A$39:$A$782,$A24,СВЦЭМ!$B$39:$B$782,M$11)+'СЕТ СН'!$F$12+СВЦЭМ!$D$10+'СЕТ СН'!$F$5-'СЕТ СН'!$F$20</f>
        <v>3429.46585899</v>
      </c>
      <c r="N24" s="36">
        <f>SUMIFS(СВЦЭМ!$C$39:$C$782,СВЦЭМ!$A$39:$A$782,$A24,СВЦЭМ!$B$39:$B$782,N$11)+'СЕТ СН'!$F$12+СВЦЭМ!$D$10+'СЕТ СН'!$F$5-'СЕТ СН'!$F$20</f>
        <v>3459.25227688</v>
      </c>
      <c r="O24" s="36">
        <f>SUMIFS(СВЦЭМ!$C$39:$C$782,СВЦЭМ!$A$39:$A$782,$A24,СВЦЭМ!$B$39:$B$782,O$11)+'СЕТ СН'!$F$12+СВЦЭМ!$D$10+'СЕТ СН'!$F$5-'СЕТ СН'!$F$20</f>
        <v>3469.40429761</v>
      </c>
      <c r="P24" s="36">
        <f>SUMIFS(СВЦЭМ!$C$39:$C$782,СВЦЭМ!$A$39:$A$782,$A24,СВЦЭМ!$B$39:$B$782,P$11)+'СЕТ СН'!$F$12+СВЦЭМ!$D$10+'СЕТ СН'!$F$5-'СЕТ СН'!$F$20</f>
        <v>3483.9862085300001</v>
      </c>
      <c r="Q24" s="36">
        <f>SUMIFS(СВЦЭМ!$C$39:$C$782,СВЦЭМ!$A$39:$A$782,$A24,СВЦЭМ!$B$39:$B$782,Q$11)+'СЕТ СН'!$F$12+СВЦЭМ!$D$10+'СЕТ СН'!$F$5-'СЕТ СН'!$F$20</f>
        <v>3496.1810788500002</v>
      </c>
      <c r="R24" s="36">
        <f>SUMIFS(СВЦЭМ!$C$39:$C$782,СВЦЭМ!$A$39:$A$782,$A24,СВЦЭМ!$B$39:$B$782,R$11)+'СЕТ СН'!$F$12+СВЦЭМ!$D$10+'СЕТ СН'!$F$5-'СЕТ СН'!$F$20</f>
        <v>3496.5072659100001</v>
      </c>
      <c r="S24" s="36">
        <f>SUMIFS(СВЦЭМ!$C$39:$C$782,СВЦЭМ!$A$39:$A$782,$A24,СВЦЭМ!$B$39:$B$782,S$11)+'СЕТ СН'!$F$12+СВЦЭМ!$D$10+'СЕТ СН'!$F$5-'СЕТ СН'!$F$20</f>
        <v>3513.20778556</v>
      </c>
      <c r="T24" s="36">
        <f>SUMIFS(СВЦЭМ!$C$39:$C$782,СВЦЭМ!$A$39:$A$782,$A24,СВЦЭМ!$B$39:$B$782,T$11)+'СЕТ СН'!$F$12+СВЦЭМ!$D$10+'СЕТ СН'!$F$5-'СЕТ СН'!$F$20</f>
        <v>3495.5388408399999</v>
      </c>
      <c r="U24" s="36">
        <f>SUMIFS(СВЦЭМ!$C$39:$C$782,СВЦЭМ!$A$39:$A$782,$A24,СВЦЭМ!$B$39:$B$782,U$11)+'СЕТ СН'!$F$12+СВЦЭМ!$D$10+'СЕТ СН'!$F$5-'СЕТ СН'!$F$20</f>
        <v>3471.2589720000001</v>
      </c>
      <c r="V24" s="36">
        <f>SUMIFS(СВЦЭМ!$C$39:$C$782,СВЦЭМ!$A$39:$A$782,$A24,СВЦЭМ!$B$39:$B$782,V$11)+'СЕТ СН'!$F$12+СВЦЭМ!$D$10+'СЕТ СН'!$F$5-'СЕТ СН'!$F$20</f>
        <v>3454.73873013</v>
      </c>
      <c r="W24" s="36">
        <f>SUMIFS(СВЦЭМ!$C$39:$C$782,СВЦЭМ!$A$39:$A$782,$A24,СВЦЭМ!$B$39:$B$782,W$11)+'СЕТ СН'!$F$12+СВЦЭМ!$D$10+'СЕТ СН'!$F$5-'СЕТ СН'!$F$20</f>
        <v>3455.9601914499999</v>
      </c>
      <c r="X24" s="36">
        <f>SUMIFS(СВЦЭМ!$C$39:$C$782,СВЦЭМ!$A$39:$A$782,$A24,СВЦЭМ!$B$39:$B$782,X$11)+'СЕТ СН'!$F$12+СВЦЭМ!$D$10+'СЕТ СН'!$F$5-'СЕТ СН'!$F$20</f>
        <v>3473.2499509499999</v>
      </c>
      <c r="Y24" s="36">
        <f>SUMIFS(СВЦЭМ!$C$39:$C$782,СВЦЭМ!$A$39:$A$782,$A24,СВЦЭМ!$B$39:$B$782,Y$11)+'СЕТ СН'!$F$12+СВЦЭМ!$D$10+'СЕТ СН'!$F$5-'СЕТ СН'!$F$20</f>
        <v>3512.5923272999999</v>
      </c>
    </row>
    <row r="25" spans="1:25" ht="15.75" x14ac:dyDescent="0.2">
      <c r="A25" s="35">
        <f t="shared" si="0"/>
        <v>44330</v>
      </c>
      <c r="B25" s="36">
        <f>SUMIFS(СВЦЭМ!$C$39:$C$782,СВЦЭМ!$A$39:$A$782,$A25,СВЦЭМ!$B$39:$B$782,B$11)+'СЕТ СН'!$F$12+СВЦЭМ!$D$10+'СЕТ СН'!$F$5-'СЕТ СН'!$F$20</f>
        <v>3542.44512618</v>
      </c>
      <c r="C25" s="36">
        <f>SUMIFS(СВЦЭМ!$C$39:$C$782,СВЦЭМ!$A$39:$A$782,$A25,СВЦЭМ!$B$39:$B$782,C$11)+'СЕТ СН'!$F$12+СВЦЭМ!$D$10+'СЕТ СН'!$F$5-'СЕТ СН'!$F$20</f>
        <v>3561.5790333499999</v>
      </c>
      <c r="D25" s="36">
        <f>SUMIFS(СВЦЭМ!$C$39:$C$782,СВЦЭМ!$A$39:$A$782,$A25,СВЦЭМ!$B$39:$B$782,D$11)+'СЕТ СН'!$F$12+СВЦЭМ!$D$10+'СЕТ СН'!$F$5-'СЕТ СН'!$F$20</f>
        <v>3582.1348100799996</v>
      </c>
      <c r="E25" s="36">
        <f>SUMIFS(СВЦЭМ!$C$39:$C$782,СВЦЭМ!$A$39:$A$782,$A25,СВЦЭМ!$B$39:$B$782,E$11)+'СЕТ СН'!$F$12+СВЦЭМ!$D$10+'СЕТ СН'!$F$5-'СЕТ СН'!$F$20</f>
        <v>3592.0981321199997</v>
      </c>
      <c r="F25" s="36">
        <f>SUMIFS(СВЦЭМ!$C$39:$C$782,СВЦЭМ!$A$39:$A$782,$A25,СВЦЭМ!$B$39:$B$782,F$11)+'СЕТ СН'!$F$12+СВЦЭМ!$D$10+'СЕТ СН'!$F$5-'СЕТ СН'!$F$20</f>
        <v>3605.3316504499999</v>
      </c>
      <c r="G25" s="36">
        <f>SUMIFS(СВЦЭМ!$C$39:$C$782,СВЦЭМ!$A$39:$A$782,$A25,СВЦЭМ!$B$39:$B$782,G$11)+'СЕТ СН'!$F$12+СВЦЭМ!$D$10+'СЕТ СН'!$F$5-'СЕТ СН'!$F$20</f>
        <v>3585.3342201899995</v>
      </c>
      <c r="H25" s="36">
        <f>SUMIFS(СВЦЭМ!$C$39:$C$782,СВЦЭМ!$A$39:$A$782,$A25,СВЦЭМ!$B$39:$B$782,H$11)+'СЕТ СН'!$F$12+СВЦЭМ!$D$10+'СЕТ СН'!$F$5-'СЕТ СН'!$F$20</f>
        <v>3533.4730083100003</v>
      </c>
      <c r="I25" s="36">
        <f>SUMIFS(СВЦЭМ!$C$39:$C$782,СВЦЭМ!$A$39:$A$782,$A25,СВЦЭМ!$B$39:$B$782,I$11)+'СЕТ СН'!$F$12+СВЦЭМ!$D$10+'СЕТ СН'!$F$5-'СЕТ СН'!$F$20</f>
        <v>3470.7343418300002</v>
      </c>
      <c r="J25" s="36">
        <f>SUMIFS(СВЦЭМ!$C$39:$C$782,СВЦЭМ!$A$39:$A$782,$A25,СВЦЭМ!$B$39:$B$782,J$11)+'СЕТ СН'!$F$12+СВЦЭМ!$D$10+'СЕТ СН'!$F$5-'СЕТ СН'!$F$20</f>
        <v>3433.7640230500001</v>
      </c>
      <c r="K25" s="36">
        <f>SUMIFS(СВЦЭМ!$C$39:$C$782,СВЦЭМ!$A$39:$A$782,$A25,СВЦЭМ!$B$39:$B$782,K$11)+'СЕТ СН'!$F$12+СВЦЭМ!$D$10+'СЕТ СН'!$F$5-'СЕТ СН'!$F$20</f>
        <v>3410.91358021</v>
      </c>
      <c r="L25" s="36">
        <f>SUMIFS(СВЦЭМ!$C$39:$C$782,СВЦЭМ!$A$39:$A$782,$A25,СВЦЭМ!$B$39:$B$782,L$11)+'СЕТ СН'!$F$12+СВЦЭМ!$D$10+'СЕТ СН'!$F$5-'СЕТ СН'!$F$20</f>
        <v>3395.8332416000003</v>
      </c>
      <c r="M25" s="36">
        <f>SUMIFS(СВЦЭМ!$C$39:$C$782,СВЦЭМ!$A$39:$A$782,$A25,СВЦЭМ!$B$39:$B$782,M$11)+'СЕТ СН'!$F$12+СВЦЭМ!$D$10+'СЕТ СН'!$F$5-'СЕТ СН'!$F$20</f>
        <v>3409.6324699799998</v>
      </c>
      <c r="N25" s="36">
        <f>SUMIFS(СВЦЭМ!$C$39:$C$782,СВЦЭМ!$A$39:$A$782,$A25,СВЦЭМ!$B$39:$B$782,N$11)+'СЕТ СН'!$F$12+СВЦЭМ!$D$10+'СЕТ СН'!$F$5-'СЕТ СН'!$F$20</f>
        <v>3440.1752088799999</v>
      </c>
      <c r="O25" s="36">
        <f>SUMIFS(СВЦЭМ!$C$39:$C$782,СВЦЭМ!$A$39:$A$782,$A25,СВЦЭМ!$B$39:$B$782,O$11)+'СЕТ СН'!$F$12+СВЦЭМ!$D$10+'СЕТ СН'!$F$5-'СЕТ СН'!$F$20</f>
        <v>3444.8622519300002</v>
      </c>
      <c r="P25" s="36">
        <f>SUMIFS(СВЦЭМ!$C$39:$C$782,СВЦЭМ!$A$39:$A$782,$A25,СВЦЭМ!$B$39:$B$782,P$11)+'СЕТ СН'!$F$12+СВЦЭМ!$D$10+'СЕТ СН'!$F$5-'СЕТ СН'!$F$20</f>
        <v>3457.1293810100001</v>
      </c>
      <c r="Q25" s="36">
        <f>SUMIFS(СВЦЭМ!$C$39:$C$782,СВЦЭМ!$A$39:$A$782,$A25,СВЦЭМ!$B$39:$B$782,Q$11)+'СЕТ СН'!$F$12+СВЦЭМ!$D$10+'СЕТ СН'!$F$5-'СЕТ СН'!$F$20</f>
        <v>3471.7334994600001</v>
      </c>
      <c r="R25" s="36">
        <f>SUMIFS(СВЦЭМ!$C$39:$C$782,СВЦЭМ!$A$39:$A$782,$A25,СВЦЭМ!$B$39:$B$782,R$11)+'СЕТ СН'!$F$12+СВЦЭМ!$D$10+'СЕТ СН'!$F$5-'СЕТ СН'!$F$20</f>
        <v>3466.9185508700002</v>
      </c>
      <c r="S25" s="36">
        <f>SUMIFS(СВЦЭМ!$C$39:$C$782,СВЦЭМ!$A$39:$A$782,$A25,СВЦЭМ!$B$39:$B$782,S$11)+'СЕТ СН'!$F$12+СВЦЭМ!$D$10+'СЕТ СН'!$F$5-'СЕТ СН'!$F$20</f>
        <v>3480.6473510300002</v>
      </c>
      <c r="T25" s="36">
        <f>SUMIFS(СВЦЭМ!$C$39:$C$782,СВЦЭМ!$A$39:$A$782,$A25,СВЦЭМ!$B$39:$B$782,T$11)+'СЕТ СН'!$F$12+СВЦЭМ!$D$10+'СЕТ СН'!$F$5-'СЕТ СН'!$F$20</f>
        <v>3466.1882638100001</v>
      </c>
      <c r="U25" s="36">
        <f>SUMIFS(СВЦЭМ!$C$39:$C$782,СВЦЭМ!$A$39:$A$782,$A25,СВЦЭМ!$B$39:$B$782,U$11)+'СЕТ СН'!$F$12+СВЦЭМ!$D$10+'СЕТ СН'!$F$5-'СЕТ СН'!$F$20</f>
        <v>3457.1364456800002</v>
      </c>
      <c r="V25" s="36">
        <f>SUMIFS(СВЦЭМ!$C$39:$C$782,СВЦЭМ!$A$39:$A$782,$A25,СВЦЭМ!$B$39:$B$782,V$11)+'СЕТ СН'!$F$12+СВЦЭМ!$D$10+'СЕТ СН'!$F$5-'СЕТ СН'!$F$20</f>
        <v>3462.05447761</v>
      </c>
      <c r="W25" s="36">
        <f>SUMIFS(СВЦЭМ!$C$39:$C$782,СВЦЭМ!$A$39:$A$782,$A25,СВЦЭМ!$B$39:$B$782,W$11)+'СЕТ СН'!$F$12+СВЦЭМ!$D$10+'СЕТ СН'!$F$5-'СЕТ СН'!$F$20</f>
        <v>3465.5367632500001</v>
      </c>
      <c r="X25" s="36">
        <f>SUMIFS(СВЦЭМ!$C$39:$C$782,СВЦЭМ!$A$39:$A$782,$A25,СВЦЭМ!$B$39:$B$782,X$11)+'СЕТ СН'!$F$12+СВЦЭМ!$D$10+'СЕТ СН'!$F$5-'СЕТ СН'!$F$20</f>
        <v>3478.59673385</v>
      </c>
      <c r="Y25" s="36">
        <f>SUMIFS(СВЦЭМ!$C$39:$C$782,СВЦЭМ!$A$39:$A$782,$A25,СВЦЭМ!$B$39:$B$782,Y$11)+'СЕТ СН'!$F$12+СВЦЭМ!$D$10+'СЕТ СН'!$F$5-'СЕТ СН'!$F$20</f>
        <v>3484.8867286300001</v>
      </c>
    </row>
    <row r="26" spans="1:25" ht="15.75" x14ac:dyDescent="0.2">
      <c r="A26" s="35">
        <f t="shared" si="0"/>
        <v>44331</v>
      </c>
      <c r="B26" s="36">
        <f>SUMIFS(СВЦЭМ!$C$39:$C$782,СВЦЭМ!$A$39:$A$782,$A26,СВЦЭМ!$B$39:$B$782,B$11)+'СЕТ СН'!$F$12+СВЦЭМ!$D$10+'СЕТ СН'!$F$5-'СЕТ СН'!$F$20</f>
        <v>3497.0444841799999</v>
      </c>
      <c r="C26" s="36">
        <f>SUMIFS(СВЦЭМ!$C$39:$C$782,СВЦЭМ!$A$39:$A$782,$A26,СВЦЭМ!$B$39:$B$782,C$11)+'СЕТ СН'!$F$12+СВЦЭМ!$D$10+'СЕТ СН'!$F$5-'СЕТ СН'!$F$20</f>
        <v>3513.60338783</v>
      </c>
      <c r="D26" s="36">
        <f>SUMIFS(СВЦЭМ!$C$39:$C$782,СВЦЭМ!$A$39:$A$782,$A26,СВЦЭМ!$B$39:$B$782,D$11)+'СЕТ СН'!$F$12+СВЦЭМ!$D$10+'СЕТ СН'!$F$5-'СЕТ СН'!$F$20</f>
        <v>3543.0800326899998</v>
      </c>
      <c r="E26" s="36">
        <f>SUMIFS(СВЦЭМ!$C$39:$C$782,СВЦЭМ!$A$39:$A$782,$A26,СВЦЭМ!$B$39:$B$782,E$11)+'СЕТ СН'!$F$12+СВЦЭМ!$D$10+'СЕТ СН'!$F$5-'СЕТ СН'!$F$20</f>
        <v>3564.1802182299998</v>
      </c>
      <c r="F26" s="36">
        <f>SUMIFS(СВЦЭМ!$C$39:$C$782,СВЦЭМ!$A$39:$A$782,$A26,СВЦЭМ!$B$39:$B$782,F$11)+'СЕТ СН'!$F$12+СВЦЭМ!$D$10+'СЕТ СН'!$F$5-'СЕТ СН'!$F$20</f>
        <v>3567.8749896999998</v>
      </c>
      <c r="G26" s="36">
        <f>SUMIFS(СВЦЭМ!$C$39:$C$782,СВЦЭМ!$A$39:$A$782,$A26,СВЦЭМ!$B$39:$B$782,G$11)+'СЕТ СН'!$F$12+СВЦЭМ!$D$10+'СЕТ СН'!$F$5-'СЕТ СН'!$F$20</f>
        <v>3552.18333136</v>
      </c>
      <c r="H26" s="36">
        <f>SUMIFS(СВЦЭМ!$C$39:$C$782,СВЦЭМ!$A$39:$A$782,$A26,СВЦЭМ!$B$39:$B$782,H$11)+'СЕТ СН'!$F$12+СВЦЭМ!$D$10+'СЕТ СН'!$F$5-'СЕТ СН'!$F$20</f>
        <v>3504.25783856</v>
      </c>
      <c r="I26" s="36">
        <f>SUMIFS(СВЦЭМ!$C$39:$C$782,СВЦЭМ!$A$39:$A$782,$A26,СВЦЭМ!$B$39:$B$782,I$11)+'СЕТ СН'!$F$12+СВЦЭМ!$D$10+'СЕТ СН'!$F$5-'СЕТ СН'!$F$20</f>
        <v>3444.8071048800002</v>
      </c>
      <c r="J26" s="36">
        <f>SUMIFS(СВЦЭМ!$C$39:$C$782,СВЦЭМ!$A$39:$A$782,$A26,СВЦЭМ!$B$39:$B$782,J$11)+'СЕТ СН'!$F$12+СВЦЭМ!$D$10+'СЕТ СН'!$F$5-'СЕТ СН'!$F$20</f>
        <v>3452.4599482399999</v>
      </c>
      <c r="K26" s="36">
        <f>SUMIFS(СВЦЭМ!$C$39:$C$782,СВЦЭМ!$A$39:$A$782,$A26,СВЦЭМ!$B$39:$B$782,K$11)+'СЕТ СН'!$F$12+СВЦЭМ!$D$10+'СЕТ СН'!$F$5-'СЕТ СН'!$F$20</f>
        <v>3444.9440799700001</v>
      </c>
      <c r="L26" s="36">
        <f>SUMIFS(СВЦЭМ!$C$39:$C$782,СВЦЭМ!$A$39:$A$782,$A26,СВЦЭМ!$B$39:$B$782,L$11)+'СЕТ СН'!$F$12+СВЦЭМ!$D$10+'СЕТ СН'!$F$5-'СЕТ СН'!$F$20</f>
        <v>3428.3664094400001</v>
      </c>
      <c r="M26" s="36">
        <f>SUMIFS(СВЦЭМ!$C$39:$C$782,СВЦЭМ!$A$39:$A$782,$A26,СВЦЭМ!$B$39:$B$782,M$11)+'СЕТ СН'!$F$12+СВЦЭМ!$D$10+'СЕТ СН'!$F$5-'СЕТ СН'!$F$20</f>
        <v>3430.8213046599999</v>
      </c>
      <c r="N26" s="36">
        <f>SUMIFS(СВЦЭМ!$C$39:$C$782,СВЦЭМ!$A$39:$A$782,$A26,СВЦЭМ!$B$39:$B$782,N$11)+'СЕТ СН'!$F$12+СВЦЭМ!$D$10+'СЕТ СН'!$F$5-'СЕТ СН'!$F$20</f>
        <v>3447.4973929600001</v>
      </c>
      <c r="O26" s="36">
        <f>SUMIFS(СВЦЭМ!$C$39:$C$782,СВЦЭМ!$A$39:$A$782,$A26,СВЦЭМ!$B$39:$B$782,O$11)+'СЕТ СН'!$F$12+СВЦЭМ!$D$10+'СЕТ СН'!$F$5-'СЕТ СН'!$F$20</f>
        <v>3456.26099712</v>
      </c>
      <c r="P26" s="36">
        <f>SUMIFS(СВЦЭМ!$C$39:$C$782,СВЦЭМ!$A$39:$A$782,$A26,СВЦЭМ!$B$39:$B$782,P$11)+'СЕТ СН'!$F$12+СВЦЭМ!$D$10+'СЕТ СН'!$F$5-'СЕТ СН'!$F$20</f>
        <v>3483.97964112</v>
      </c>
      <c r="Q26" s="36">
        <f>SUMIFS(СВЦЭМ!$C$39:$C$782,СВЦЭМ!$A$39:$A$782,$A26,СВЦЭМ!$B$39:$B$782,Q$11)+'СЕТ СН'!$F$12+СВЦЭМ!$D$10+'СЕТ СН'!$F$5-'СЕТ СН'!$F$20</f>
        <v>3478.55154176</v>
      </c>
      <c r="R26" s="36">
        <f>SUMIFS(СВЦЭМ!$C$39:$C$782,СВЦЭМ!$A$39:$A$782,$A26,СВЦЭМ!$B$39:$B$782,R$11)+'СЕТ СН'!$F$12+СВЦЭМ!$D$10+'СЕТ СН'!$F$5-'СЕТ СН'!$F$20</f>
        <v>3463.1955900600001</v>
      </c>
      <c r="S26" s="36">
        <f>SUMIFS(СВЦЭМ!$C$39:$C$782,СВЦЭМ!$A$39:$A$782,$A26,СВЦЭМ!$B$39:$B$782,S$11)+'СЕТ СН'!$F$12+СВЦЭМ!$D$10+'СЕТ СН'!$F$5-'СЕТ СН'!$F$20</f>
        <v>3457.2080393300002</v>
      </c>
      <c r="T26" s="36">
        <f>SUMIFS(СВЦЭМ!$C$39:$C$782,СВЦЭМ!$A$39:$A$782,$A26,СВЦЭМ!$B$39:$B$782,T$11)+'СЕТ СН'!$F$12+СВЦЭМ!$D$10+'СЕТ СН'!$F$5-'СЕТ СН'!$F$20</f>
        <v>3432.4418258000001</v>
      </c>
      <c r="U26" s="36">
        <f>SUMIFS(СВЦЭМ!$C$39:$C$782,СВЦЭМ!$A$39:$A$782,$A26,СВЦЭМ!$B$39:$B$782,U$11)+'СЕТ СН'!$F$12+СВЦЭМ!$D$10+'СЕТ СН'!$F$5-'СЕТ СН'!$F$20</f>
        <v>3405.27369331</v>
      </c>
      <c r="V26" s="36">
        <f>SUMIFS(СВЦЭМ!$C$39:$C$782,СВЦЭМ!$A$39:$A$782,$A26,СВЦЭМ!$B$39:$B$782,V$11)+'СЕТ СН'!$F$12+СВЦЭМ!$D$10+'СЕТ СН'!$F$5-'СЕТ СН'!$F$20</f>
        <v>3381.6412850699999</v>
      </c>
      <c r="W26" s="36">
        <f>SUMIFS(СВЦЭМ!$C$39:$C$782,СВЦЭМ!$A$39:$A$782,$A26,СВЦЭМ!$B$39:$B$782,W$11)+'СЕТ СН'!$F$12+СВЦЭМ!$D$10+'СЕТ СН'!$F$5-'СЕТ СН'!$F$20</f>
        <v>3379.1381515100002</v>
      </c>
      <c r="X26" s="36">
        <f>SUMIFS(СВЦЭМ!$C$39:$C$782,СВЦЭМ!$A$39:$A$782,$A26,СВЦЭМ!$B$39:$B$782,X$11)+'СЕТ СН'!$F$12+СВЦЭМ!$D$10+'СЕТ СН'!$F$5-'СЕТ СН'!$F$20</f>
        <v>3383.0650646100003</v>
      </c>
      <c r="Y26" s="36">
        <f>SUMIFS(СВЦЭМ!$C$39:$C$782,СВЦЭМ!$A$39:$A$782,$A26,СВЦЭМ!$B$39:$B$782,Y$11)+'СЕТ СН'!$F$12+СВЦЭМ!$D$10+'СЕТ СН'!$F$5-'СЕТ СН'!$F$20</f>
        <v>3409.2216903399999</v>
      </c>
    </row>
    <row r="27" spans="1:25" ht="15.75" x14ac:dyDescent="0.2">
      <c r="A27" s="35">
        <f t="shared" si="0"/>
        <v>44332</v>
      </c>
      <c r="B27" s="36">
        <f>SUMIFS(СВЦЭМ!$C$39:$C$782,СВЦЭМ!$A$39:$A$782,$A27,СВЦЭМ!$B$39:$B$782,B$11)+'СЕТ СН'!$F$12+СВЦЭМ!$D$10+'СЕТ СН'!$F$5-'СЕТ СН'!$F$20</f>
        <v>3411.3179666699998</v>
      </c>
      <c r="C27" s="36">
        <f>SUMIFS(СВЦЭМ!$C$39:$C$782,СВЦЭМ!$A$39:$A$782,$A27,СВЦЭМ!$B$39:$B$782,C$11)+'СЕТ СН'!$F$12+СВЦЭМ!$D$10+'СЕТ СН'!$F$5-'СЕТ СН'!$F$20</f>
        <v>3409.1253801799999</v>
      </c>
      <c r="D27" s="36">
        <f>SUMIFS(СВЦЭМ!$C$39:$C$782,СВЦЭМ!$A$39:$A$782,$A27,СВЦЭМ!$B$39:$B$782,D$11)+'СЕТ СН'!$F$12+СВЦЭМ!$D$10+'СЕТ СН'!$F$5-'СЕТ СН'!$F$20</f>
        <v>3394.7521054600002</v>
      </c>
      <c r="E27" s="36">
        <f>SUMIFS(СВЦЭМ!$C$39:$C$782,СВЦЭМ!$A$39:$A$782,$A27,СВЦЭМ!$B$39:$B$782,E$11)+'СЕТ СН'!$F$12+СВЦЭМ!$D$10+'СЕТ СН'!$F$5-'СЕТ СН'!$F$20</f>
        <v>3391.9747799799998</v>
      </c>
      <c r="F27" s="36">
        <f>SUMIFS(СВЦЭМ!$C$39:$C$782,СВЦЭМ!$A$39:$A$782,$A27,СВЦЭМ!$B$39:$B$782,F$11)+'СЕТ СН'!$F$12+СВЦЭМ!$D$10+'СЕТ СН'!$F$5-'СЕТ СН'!$F$20</f>
        <v>3387.6769609200001</v>
      </c>
      <c r="G27" s="36">
        <f>SUMIFS(СВЦЭМ!$C$39:$C$782,СВЦЭМ!$A$39:$A$782,$A27,СВЦЭМ!$B$39:$B$782,G$11)+'СЕТ СН'!$F$12+СВЦЭМ!$D$10+'СЕТ СН'!$F$5-'СЕТ СН'!$F$20</f>
        <v>3387.6326873899998</v>
      </c>
      <c r="H27" s="36">
        <f>SUMIFS(СВЦЭМ!$C$39:$C$782,СВЦЭМ!$A$39:$A$782,$A27,СВЦЭМ!$B$39:$B$782,H$11)+'СЕТ СН'!$F$12+СВЦЭМ!$D$10+'СЕТ СН'!$F$5-'СЕТ СН'!$F$20</f>
        <v>3397.6717410299998</v>
      </c>
      <c r="I27" s="36">
        <f>SUMIFS(СВЦЭМ!$C$39:$C$782,СВЦЭМ!$A$39:$A$782,$A27,СВЦЭМ!$B$39:$B$782,I$11)+'СЕТ СН'!$F$12+СВЦЭМ!$D$10+'СЕТ СН'!$F$5-'СЕТ СН'!$F$20</f>
        <v>3378.92629429</v>
      </c>
      <c r="J27" s="36">
        <f>SUMIFS(СВЦЭМ!$C$39:$C$782,СВЦЭМ!$A$39:$A$782,$A27,СВЦЭМ!$B$39:$B$782,J$11)+'СЕТ СН'!$F$12+СВЦЭМ!$D$10+'СЕТ СН'!$F$5-'СЕТ СН'!$F$20</f>
        <v>3348.9383157800003</v>
      </c>
      <c r="K27" s="36">
        <f>SUMIFS(СВЦЭМ!$C$39:$C$782,СВЦЭМ!$A$39:$A$782,$A27,СВЦЭМ!$B$39:$B$782,K$11)+'СЕТ СН'!$F$12+СВЦЭМ!$D$10+'СЕТ СН'!$F$5-'СЕТ СН'!$F$20</f>
        <v>3385.2917812000001</v>
      </c>
      <c r="L27" s="36">
        <f>SUMIFS(СВЦЭМ!$C$39:$C$782,СВЦЭМ!$A$39:$A$782,$A27,СВЦЭМ!$B$39:$B$782,L$11)+'СЕТ СН'!$F$12+СВЦЭМ!$D$10+'СЕТ СН'!$F$5-'СЕТ СН'!$F$20</f>
        <v>3399.68643875</v>
      </c>
      <c r="M27" s="36">
        <f>SUMIFS(СВЦЭМ!$C$39:$C$782,СВЦЭМ!$A$39:$A$782,$A27,СВЦЭМ!$B$39:$B$782,M$11)+'СЕТ СН'!$F$12+СВЦЭМ!$D$10+'СЕТ СН'!$F$5-'СЕТ СН'!$F$20</f>
        <v>3400.9408982499999</v>
      </c>
      <c r="N27" s="36">
        <f>SUMIFS(СВЦЭМ!$C$39:$C$782,СВЦЭМ!$A$39:$A$782,$A27,СВЦЭМ!$B$39:$B$782,N$11)+'СЕТ СН'!$F$12+СВЦЭМ!$D$10+'СЕТ СН'!$F$5-'СЕТ СН'!$F$20</f>
        <v>3390.0523171599998</v>
      </c>
      <c r="O27" s="36">
        <f>SUMIFS(СВЦЭМ!$C$39:$C$782,СВЦЭМ!$A$39:$A$782,$A27,СВЦЭМ!$B$39:$B$782,O$11)+'СЕТ СН'!$F$12+СВЦЭМ!$D$10+'СЕТ СН'!$F$5-'СЕТ СН'!$F$20</f>
        <v>3375.04162077</v>
      </c>
      <c r="P27" s="36">
        <f>SUMIFS(СВЦЭМ!$C$39:$C$782,СВЦЭМ!$A$39:$A$782,$A27,СВЦЭМ!$B$39:$B$782,P$11)+'СЕТ СН'!$F$12+СВЦЭМ!$D$10+'СЕТ СН'!$F$5-'СЕТ СН'!$F$20</f>
        <v>3376.9821338299998</v>
      </c>
      <c r="Q27" s="36">
        <f>SUMIFS(СВЦЭМ!$C$39:$C$782,СВЦЭМ!$A$39:$A$782,$A27,СВЦЭМ!$B$39:$B$782,Q$11)+'СЕТ СН'!$F$12+СВЦЭМ!$D$10+'СЕТ СН'!$F$5-'СЕТ СН'!$F$20</f>
        <v>3369.2526439900003</v>
      </c>
      <c r="R27" s="36">
        <f>SUMIFS(СВЦЭМ!$C$39:$C$782,СВЦЭМ!$A$39:$A$782,$A27,СВЦЭМ!$B$39:$B$782,R$11)+'СЕТ СН'!$F$12+СВЦЭМ!$D$10+'СЕТ СН'!$F$5-'СЕТ СН'!$F$20</f>
        <v>3360.8588058099999</v>
      </c>
      <c r="S27" s="36">
        <f>SUMIFS(СВЦЭМ!$C$39:$C$782,СВЦЭМ!$A$39:$A$782,$A27,СВЦЭМ!$B$39:$B$782,S$11)+'СЕТ СН'!$F$12+СВЦЭМ!$D$10+'СЕТ СН'!$F$5-'СЕТ СН'!$F$20</f>
        <v>3372.91208095</v>
      </c>
      <c r="T27" s="36">
        <f>SUMIFS(СВЦЭМ!$C$39:$C$782,СВЦЭМ!$A$39:$A$782,$A27,СВЦЭМ!$B$39:$B$782,T$11)+'СЕТ СН'!$F$12+СВЦЭМ!$D$10+'СЕТ СН'!$F$5-'СЕТ СН'!$F$20</f>
        <v>3388.8920908700002</v>
      </c>
      <c r="U27" s="36">
        <f>SUMIFS(СВЦЭМ!$C$39:$C$782,СВЦЭМ!$A$39:$A$782,$A27,СВЦЭМ!$B$39:$B$782,U$11)+'СЕТ СН'!$F$12+СВЦЭМ!$D$10+'СЕТ СН'!$F$5-'СЕТ СН'!$F$20</f>
        <v>3392.6388834700001</v>
      </c>
      <c r="V27" s="36">
        <f>SUMIFS(СВЦЭМ!$C$39:$C$782,СВЦЭМ!$A$39:$A$782,$A27,СВЦЭМ!$B$39:$B$782,V$11)+'СЕТ СН'!$F$12+СВЦЭМ!$D$10+'СЕТ СН'!$F$5-'СЕТ СН'!$F$20</f>
        <v>3355.432624</v>
      </c>
      <c r="W27" s="36">
        <f>SUMIFS(СВЦЭМ!$C$39:$C$782,СВЦЭМ!$A$39:$A$782,$A27,СВЦЭМ!$B$39:$B$782,W$11)+'СЕТ СН'!$F$12+СВЦЭМ!$D$10+'СЕТ СН'!$F$5-'СЕТ СН'!$F$20</f>
        <v>3352.7549419799998</v>
      </c>
      <c r="X27" s="36">
        <f>SUMIFS(СВЦЭМ!$C$39:$C$782,СВЦЭМ!$A$39:$A$782,$A27,СВЦЭМ!$B$39:$B$782,X$11)+'СЕТ СН'!$F$12+СВЦЭМ!$D$10+'СЕТ СН'!$F$5-'СЕТ СН'!$F$20</f>
        <v>3342.1604924399999</v>
      </c>
      <c r="Y27" s="36">
        <f>SUMIFS(СВЦЭМ!$C$39:$C$782,СВЦЭМ!$A$39:$A$782,$A27,СВЦЭМ!$B$39:$B$782,Y$11)+'СЕТ СН'!$F$12+СВЦЭМ!$D$10+'СЕТ СН'!$F$5-'СЕТ СН'!$F$20</f>
        <v>3332.1612783700002</v>
      </c>
    </row>
    <row r="28" spans="1:25" ht="15.75" x14ac:dyDescent="0.2">
      <c r="A28" s="35">
        <f t="shared" si="0"/>
        <v>44333</v>
      </c>
      <c r="B28" s="36">
        <f>SUMIFS(СВЦЭМ!$C$39:$C$782,СВЦЭМ!$A$39:$A$782,$A28,СВЦЭМ!$B$39:$B$782,B$11)+'СЕТ СН'!$F$12+СВЦЭМ!$D$10+'СЕТ СН'!$F$5-'СЕТ СН'!$F$20</f>
        <v>3357.3998955900001</v>
      </c>
      <c r="C28" s="36">
        <f>SUMIFS(СВЦЭМ!$C$39:$C$782,СВЦЭМ!$A$39:$A$782,$A28,СВЦЭМ!$B$39:$B$782,C$11)+'СЕТ СН'!$F$12+СВЦЭМ!$D$10+'СЕТ СН'!$F$5-'СЕТ СН'!$F$20</f>
        <v>3392.1931007499998</v>
      </c>
      <c r="D28" s="36">
        <f>SUMIFS(СВЦЭМ!$C$39:$C$782,СВЦЭМ!$A$39:$A$782,$A28,СВЦЭМ!$B$39:$B$782,D$11)+'СЕТ СН'!$F$12+СВЦЭМ!$D$10+'СЕТ СН'!$F$5-'СЕТ СН'!$F$20</f>
        <v>3423.66072867</v>
      </c>
      <c r="E28" s="36">
        <f>SUMIFS(СВЦЭМ!$C$39:$C$782,СВЦЭМ!$A$39:$A$782,$A28,СВЦЭМ!$B$39:$B$782,E$11)+'СЕТ СН'!$F$12+СВЦЭМ!$D$10+'СЕТ СН'!$F$5-'СЕТ СН'!$F$20</f>
        <v>3446.0147205799999</v>
      </c>
      <c r="F28" s="36">
        <f>SUMIFS(СВЦЭМ!$C$39:$C$782,СВЦЭМ!$A$39:$A$782,$A28,СВЦЭМ!$B$39:$B$782,F$11)+'СЕТ СН'!$F$12+СВЦЭМ!$D$10+'СЕТ СН'!$F$5-'СЕТ СН'!$F$20</f>
        <v>3474.0192100200002</v>
      </c>
      <c r="G28" s="36">
        <f>SUMIFS(СВЦЭМ!$C$39:$C$782,СВЦЭМ!$A$39:$A$782,$A28,СВЦЭМ!$B$39:$B$782,G$11)+'СЕТ СН'!$F$12+СВЦЭМ!$D$10+'СЕТ СН'!$F$5-'СЕТ СН'!$F$20</f>
        <v>3455.7978946000003</v>
      </c>
      <c r="H28" s="36">
        <f>SUMIFS(СВЦЭМ!$C$39:$C$782,СВЦЭМ!$A$39:$A$782,$A28,СВЦЭМ!$B$39:$B$782,H$11)+'СЕТ СН'!$F$12+СВЦЭМ!$D$10+'СЕТ СН'!$F$5-'СЕТ СН'!$F$20</f>
        <v>3411.1263071600001</v>
      </c>
      <c r="I28" s="36">
        <f>SUMIFS(СВЦЭМ!$C$39:$C$782,СВЦЭМ!$A$39:$A$782,$A28,СВЦЭМ!$B$39:$B$782,I$11)+'СЕТ СН'!$F$12+СВЦЭМ!$D$10+'СЕТ СН'!$F$5-'СЕТ СН'!$F$20</f>
        <v>3380.4558022700003</v>
      </c>
      <c r="J28" s="36">
        <f>SUMIFS(СВЦЭМ!$C$39:$C$782,СВЦЭМ!$A$39:$A$782,$A28,СВЦЭМ!$B$39:$B$782,J$11)+'СЕТ СН'!$F$12+СВЦЭМ!$D$10+'СЕТ СН'!$F$5-'СЕТ СН'!$F$20</f>
        <v>3421.8728363199998</v>
      </c>
      <c r="K28" s="36">
        <f>SUMIFS(СВЦЭМ!$C$39:$C$782,СВЦЭМ!$A$39:$A$782,$A28,СВЦЭМ!$B$39:$B$782,K$11)+'СЕТ СН'!$F$12+СВЦЭМ!$D$10+'СЕТ СН'!$F$5-'СЕТ СН'!$F$20</f>
        <v>3349.53125297</v>
      </c>
      <c r="L28" s="36">
        <f>SUMIFS(СВЦЭМ!$C$39:$C$782,СВЦЭМ!$A$39:$A$782,$A28,СВЦЭМ!$B$39:$B$782,L$11)+'СЕТ СН'!$F$12+СВЦЭМ!$D$10+'СЕТ СН'!$F$5-'СЕТ СН'!$F$20</f>
        <v>3343.3146144000002</v>
      </c>
      <c r="M28" s="36">
        <f>SUMIFS(СВЦЭМ!$C$39:$C$782,СВЦЭМ!$A$39:$A$782,$A28,СВЦЭМ!$B$39:$B$782,M$11)+'СЕТ СН'!$F$12+СВЦЭМ!$D$10+'СЕТ СН'!$F$5-'СЕТ СН'!$F$20</f>
        <v>3335.1986090199998</v>
      </c>
      <c r="N28" s="36">
        <f>SUMIFS(СВЦЭМ!$C$39:$C$782,СВЦЭМ!$A$39:$A$782,$A28,СВЦЭМ!$B$39:$B$782,N$11)+'СЕТ СН'!$F$12+СВЦЭМ!$D$10+'СЕТ СН'!$F$5-'СЕТ СН'!$F$20</f>
        <v>3327.0019268300002</v>
      </c>
      <c r="O28" s="36">
        <f>SUMIFS(СВЦЭМ!$C$39:$C$782,СВЦЭМ!$A$39:$A$782,$A28,СВЦЭМ!$B$39:$B$782,O$11)+'СЕТ СН'!$F$12+СВЦЭМ!$D$10+'СЕТ СН'!$F$5-'СЕТ СН'!$F$20</f>
        <v>3328.9212438300001</v>
      </c>
      <c r="P28" s="36">
        <f>SUMIFS(СВЦЭМ!$C$39:$C$782,СВЦЭМ!$A$39:$A$782,$A28,СВЦЭМ!$B$39:$B$782,P$11)+'СЕТ СН'!$F$12+СВЦЭМ!$D$10+'СЕТ СН'!$F$5-'СЕТ СН'!$F$20</f>
        <v>3346.7771804399999</v>
      </c>
      <c r="Q28" s="36">
        <f>SUMIFS(СВЦЭМ!$C$39:$C$782,СВЦЭМ!$A$39:$A$782,$A28,СВЦЭМ!$B$39:$B$782,Q$11)+'СЕТ СН'!$F$12+СВЦЭМ!$D$10+'СЕТ СН'!$F$5-'СЕТ СН'!$F$20</f>
        <v>3356.5800029500001</v>
      </c>
      <c r="R28" s="36">
        <f>SUMIFS(СВЦЭМ!$C$39:$C$782,СВЦЭМ!$A$39:$A$782,$A28,СВЦЭМ!$B$39:$B$782,R$11)+'СЕТ СН'!$F$12+СВЦЭМ!$D$10+'СЕТ СН'!$F$5-'СЕТ СН'!$F$20</f>
        <v>3357.5984481</v>
      </c>
      <c r="S28" s="36">
        <f>SUMIFS(СВЦЭМ!$C$39:$C$782,СВЦЭМ!$A$39:$A$782,$A28,СВЦЭМ!$B$39:$B$782,S$11)+'СЕТ СН'!$F$12+СВЦЭМ!$D$10+'СЕТ СН'!$F$5-'СЕТ СН'!$F$20</f>
        <v>3361.91363606</v>
      </c>
      <c r="T28" s="36">
        <f>SUMIFS(СВЦЭМ!$C$39:$C$782,СВЦЭМ!$A$39:$A$782,$A28,СВЦЭМ!$B$39:$B$782,T$11)+'СЕТ СН'!$F$12+СВЦЭМ!$D$10+'СЕТ СН'!$F$5-'СЕТ СН'!$F$20</f>
        <v>3359.1468526799999</v>
      </c>
      <c r="U28" s="36">
        <f>SUMIFS(СВЦЭМ!$C$39:$C$782,СВЦЭМ!$A$39:$A$782,$A28,СВЦЭМ!$B$39:$B$782,U$11)+'СЕТ СН'!$F$12+СВЦЭМ!$D$10+'СЕТ СН'!$F$5-'СЕТ СН'!$F$20</f>
        <v>3358.2758167100001</v>
      </c>
      <c r="V28" s="36">
        <f>SUMIFS(СВЦЭМ!$C$39:$C$782,СВЦЭМ!$A$39:$A$782,$A28,СВЦЭМ!$B$39:$B$782,V$11)+'СЕТ СН'!$F$12+СВЦЭМ!$D$10+'СЕТ СН'!$F$5-'СЕТ СН'!$F$20</f>
        <v>3325.92554402</v>
      </c>
      <c r="W28" s="36">
        <f>SUMIFS(СВЦЭМ!$C$39:$C$782,СВЦЭМ!$A$39:$A$782,$A28,СВЦЭМ!$B$39:$B$782,W$11)+'СЕТ СН'!$F$12+СВЦЭМ!$D$10+'СЕТ СН'!$F$5-'СЕТ СН'!$F$20</f>
        <v>3332.0974647100002</v>
      </c>
      <c r="X28" s="36">
        <f>SUMIFS(СВЦЭМ!$C$39:$C$782,СВЦЭМ!$A$39:$A$782,$A28,СВЦЭМ!$B$39:$B$782,X$11)+'СЕТ СН'!$F$12+СВЦЭМ!$D$10+'СЕТ СН'!$F$5-'СЕТ СН'!$F$20</f>
        <v>3323.8525906</v>
      </c>
      <c r="Y28" s="36">
        <f>SUMIFS(СВЦЭМ!$C$39:$C$782,СВЦЭМ!$A$39:$A$782,$A28,СВЦЭМ!$B$39:$B$782,Y$11)+'СЕТ СН'!$F$12+СВЦЭМ!$D$10+'СЕТ СН'!$F$5-'СЕТ СН'!$F$20</f>
        <v>3338.71124715</v>
      </c>
    </row>
    <row r="29" spans="1:25" ht="15.75" x14ac:dyDescent="0.2">
      <c r="A29" s="35">
        <f t="shared" si="0"/>
        <v>44334</v>
      </c>
      <c r="B29" s="36">
        <f>SUMIFS(СВЦЭМ!$C$39:$C$782,СВЦЭМ!$A$39:$A$782,$A29,СВЦЭМ!$B$39:$B$782,B$11)+'СЕТ СН'!$F$12+СВЦЭМ!$D$10+'СЕТ СН'!$F$5-'СЕТ СН'!$F$20</f>
        <v>3363.6990580000002</v>
      </c>
      <c r="C29" s="36">
        <f>SUMIFS(СВЦЭМ!$C$39:$C$782,СВЦЭМ!$A$39:$A$782,$A29,СВЦЭМ!$B$39:$B$782,C$11)+'СЕТ СН'!$F$12+СВЦЭМ!$D$10+'СЕТ СН'!$F$5-'СЕТ СН'!$F$20</f>
        <v>3394.28243608</v>
      </c>
      <c r="D29" s="36">
        <f>SUMIFS(СВЦЭМ!$C$39:$C$782,СВЦЭМ!$A$39:$A$782,$A29,СВЦЭМ!$B$39:$B$782,D$11)+'СЕТ СН'!$F$12+СВЦЭМ!$D$10+'СЕТ СН'!$F$5-'СЕТ СН'!$F$20</f>
        <v>3418.3803112099999</v>
      </c>
      <c r="E29" s="36">
        <f>SUMIFS(СВЦЭМ!$C$39:$C$782,СВЦЭМ!$A$39:$A$782,$A29,СВЦЭМ!$B$39:$B$782,E$11)+'СЕТ СН'!$F$12+СВЦЭМ!$D$10+'СЕТ СН'!$F$5-'СЕТ СН'!$F$20</f>
        <v>3432.3566140499997</v>
      </c>
      <c r="F29" s="36">
        <f>SUMIFS(СВЦЭМ!$C$39:$C$782,СВЦЭМ!$A$39:$A$782,$A29,СВЦЭМ!$B$39:$B$782,F$11)+'СЕТ СН'!$F$12+СВЦЭМ!$D$10+'СЕТ СН'!$F$5-'СЕТ СН'!$F$20</f>
        <v>3431.7786955299998</v>
      </c>
      <c r="G29" s="36">
        <f>SUMIFS(СВЦЭМ!$C$39:$C$782,СВЦЭМ!$A$39:$A$782,$A29,СВЦЭМ!$B$39:$B$782,G$11)+'СЕТ СН'!$F$12+СВЦЭМ!$D$10+'СЕТ СН'!$F$5-'СЕТ СН'!$F$20</f>
        <v>3417.3486846999999</v>
      </c>
      <c r="H29" s="36">
        <f>SUMIFS(СВЦЭМ!$C$39:$C$782,СВЦЭМ!$A$39:$A$782,$A29,СВЦЭМ!$B$39:$B$782,H$11)+'СЕТ СН'!$F$12+СВЦЭМ!$D$10+'СЕТ СН'!$F$5-'СЕТ СН'!$F$20</f>
        <v>3376.5545273299999</v>
      </c>
      <c r="I29" s="36">
        <f>SUMIFS(СВЦЭМ!$C$39:$C$782,СВЦЭМ!$A$39:$A$782,$A29,СВЦЭМ!$B$39:$B$782,I$11)+'СЕТ СН'!$F$12+СВЦЭМ!$D$10+'СЕТ СН'!$F$5-'СЕТ СН'!$F$20</f>
        <v>3355.8761178599998</v>
      </c>
      <c r="J29" s="36">
        <f>SUMIFS(СВЦЭМ!$C$39:$C$782,СВЦЭМ!$A$39:$A$782,$A29,СВЦЭМ!$B$39:$B$782,J$11)+'СЕТ СН'!$F$12+СВЦЭМ!$D$10+'СЕТ СН'!$F$5-'СЕТ СН'!$F$20</f>
        <v>3324.40512936</v>
      </c>
      <c r="K29" s="36">
        <f>SUMIFS(СВЦЭМ!$C$39:$C$782,СВЦЭМ!$A$39:$A$782,$A29,СВЦЭМ!$B$39:$B$782,K$11)+'СЕТ СН'!$F$12+СВЦЭМ!$D$10+'СЕТ СН'!$F$5-'СЕТ СН'!$F$20</f>
        <v>3312.2536535499999</v>
      </c>
      <c r="L29" s="36">
        <f>SUMIFS(СВЦЭМ!$C$39:$C$782,СВЦЭМ!$A$39:$A$782,$A29,СВЦЭМ!$B$39:$B$782,L$11)+'СЕТ СН'!$F$12+СВЦЭМ!$D$10+'СЕТ СН'!$F$5-'СЕТ СН'!$F$20</f>
        <v>3303.3538586</v>
      </c>
      <c r="M29" s="36">
        <f>SUMIFS(СВЦЭМ!$C$39:$C$782,СВЦЭМ!$A$39:$A$782,$A29,СВЦЭМ!$B$39:$B$782,M$11)+'СЕТ СН'!$F$12+СВЦЭМ!$D$10+'СЕТ СН'!$F$5-'СЕТ СН'!$F$20</f>
        <v>3317.9501937999999</v>
      </c>
      <c r="N29" s="36">
        <f>SUMIFS(СВЦЭМ!$C$39:$C$782,СВЦЭМ!$A$39:$A$782,$A29,СВЦЭМ!$B$39:$B$782,N$11)+'СЕТ СН'!$F$12+СВЦЭМ!$D$10+'СЕТ СН'!$F$5-'СЕТ СН'!$F$20</f>
        <v>3326.3726714599998</v>
      </c>
      <c r="O29" s="36">
        <f>SUMIFS(СВЦЭМ!$C$39:$C$782,СВЦЭМ!$A$39:$A$782,$A29,СВЦЭМ!$B$39:$B$782,O$11)+'СЕТ СН'!$F$12+СВЦЭМ!$D$10+'СЕТ СН'!$F$5-'СЕТ СН'!$F$20</f>
        <v>3356.5118042499998</v>
      </c>
      <c r="P29" s="36">
        <f>SUMIFS(СВЦЭМ!$C$39:$C$782,СВЦЭМ!$A$39:$A$782,$A29,СВЦЭМ!$B$39:$B$782,P$11)+'СЕТ СН'!$F$12+СВЦЭМ!$D$10+'СЕТ СН'!$F$5-'СЕТ СН'!$F$20</f>
        <v>3361.4182772499998</v>
      </c>
      <c r="Q29" s="36">
        <f>SUMIFS(СВЦЭМ!$C$39:$C$782,СВЦЭМ!$A$39:$A$782,$A29,СВЦЭМ!$B$39:$B$782,Q$11)+'СЕТ СН'!$F$12+СВЦЭМ!$D$10+'СЕТ СН'!$F$5-'СЕТ СН'!$F$20</f>
        <v>3366.8172994000001</v>
      </c>
      <c r="R29" s="36">
        <f>SUMIFS(СВЦЭМ!$C$39:$C$782,СВЦЭМ!$A$39:$A$782,$A29,СВЦЭМ!$B$39:$B$782,R$11)+'СЕТ СН'!$F$12+СВЦЭМ!$D$10+'СЕТ СН'!$F$5-'СЕТ СН'!$F$20</f>
        <v>3364.9811922200001</v>
      </c>
      <c r="S29" s="36">
        <f>SUMIFS(СВЦЭМ!$C$39:$C$782,СВЦЭМ!$A$39:$A$782,$A29,СВЦЭМ!$B$39:$B$782,S$11)+'СЕТ СН'!$F$12+СВЦЭМ!$D$10+'СЕТ СН'!$F$5-'СЕТ СН'!$F$20</f>
        <v>3360.2219322299998</v>
      </c>
      <c r="T29" s="36">
        <f>SUMIFS(СВЦЭМ!$C$39:$C$782,СВЦЭМ!$A$39:$A$782,$A29,СВЦЭМ!$B$39:$B$782,T$11)+'СЕТ СН'!$F$12+СВЦЭМ!$D$10+'СЕТ СН'!$F$5-'СЕТ СН'!$F$20</f>
        <v>3356.0827046700001</v>
      </c>
      <c r="U29" s="36">
        <f>SUMIFS(СВЦЭМ!$C$39:$C$782,СВЦЭМ!$A$39:$A$782,$A29,СВЦЭМ!$B$39:$B$782,U$11)+'СЕТ СН'!$F$12+СВЦЭМ!$D$10+'СЕТ СН'!$F$5-'СЕТ СН'!$F$20</f>
        <v>3340.6981870300001</v>
      </c>
      <c r="V29" s="36">
        <f>SUMIFS(СВЦЭМ!$C$39:$C$782,СВЦЭМ!$A$39:$A$782,$A29,СВЦЭМ!$B$39:$B$782,V$11)+'СЕТ СН'!$F$12+СВЦЭМ!$D$10+'СЕТ СН'!$F$5-'СЕТ СН'!$F$20</f>
        <v>3317.13230402</v>
      </c>
      <c r="W29" s="36">
        <f>SUMIFS(СВЦЭМ!$C$39:$C$782,СВЦЭМ!$A$39:$A$782,$A29,СВЦЭМ!$B$39:$B$782,W$11)+'СЕТ СН'!$F$12+СВЦЭМ!$D$10+'СЕТ СН'!$F$5-'СЕТ СН'!$F$20</f>
        <v>3312.8962415599999</v>
      </c>
      <c r="X29" s="36">
        <f>SUMIFS(СВЦЭМ!$C$39:$C$782,СВЦЭМ!$A$39:$A$782,$A29,СВЦЭМ!$B$39:$B$782,X$11)+'СЕТ СН'!$F$12+СВЦЭМ!$D$10+'СЕТ СН'!$F$5-'СЕТ СН'!$F$20</f>
        <v>3331.1692991499999</v>
      </c>
      <c r="Y29" s="36">
        <f>SUMIFS(СВЦЭМ!$C$39:$C$782,СВЦЭМ!$A$39:$A$782,$A29,СВЦЭМ!$B$39:$B$782,Y$11)+'СЕТ СН'!$F$12+СВЦЭМ!$D$10+'СЕТ СН'!$F$5-'СЕТ СН'!$F$20</f>
        <v>3371.0783534500001</v>
      </c>
    </row>
    <row r="30" spans="1:25" ht="15.75" x14ac:dyDescent="0.2">
      <c r="A30" s="35">
        <f t="shared" si="0"/>
        <v>44335</v>
      </c>
      <c r="B30" s="36">
        <f>SUMIFS(СВЦЭМ!$C$39:$C$782,СВЦЭМ!$A$39:$A$782,$A30,СВЦЭМ!$B$39:$B$782,B$11)+'СЕТ СН'!$F$12+СВЦЭМ!$D$10+'СЕТ СН'!$F$5-'СЕТ СН'!$F$20</f>
        <v>3419.08295469</v>
      </c>
      <c r="C30" s="36">
        <f>SUMIFS(СВЦЭМ!$C$39:$C$782,СВЦЭМ!$A$39:$A$782,$A30,СВЦЭМ!$B$39:$B$782,C$11)+'СЕТ СН'!$F$12+СВЦЭМ!$D$10+'СЕТ СН'!$F$5-'СЕТ СН'!$F$20</f>
        <v>3430.8741152600001</v>
      </c>
      <c r="D30" s="36">
        <f>SUMIFS(СВЦЭМ!$C$39:$C$782,СВЦЭМ!$A$39:$A$782,$A30,СВЦЭМ!$B$39:$B$782,D$11)+'СЕТ СН'!$F$12+СВЦЭМ!$D$10+'СЕТ СН'!$F$5-'СЕТ СН'!$F$20</f>
        <v>3447.89815886</v>
      </c>
      <c r="E30" s="36">
        <f>SUMIFS(СВЦЭМ!$C$39:$C$782,СВЦЭМ!$A$39:$A$782,$A30,СВЦЭМ!$B$39:$B$782,E$11)+'СЕТ СН'!$F$12+СВЦЭМ!$D$10+'СЕТ СН'!$F$5-'СЕТ СН'!$F$20</f>
        <v>3465.8325758299998</v>
      </c>
      <c r="F30" s="36">
        <f>SUMIFS(СВЦЭМ!$C$39:$C$782,СВЦЭМ!$A$39:$A$782,$A30,СВЦЭМ!$B$39:$B$782,F$11)+'СЕТ СН'!$F$12+СВЦЭМ!$D$10+'СЕТ СН'!$F$5-'СЕТ СН'!$F$20</f>
        <v>3464.8314514900003</v>
      </c>
      <c r="G30" s="36">
        <f>SUMIFS(СВЦЭМ!$C$39:$C$782,СВЦЭМ!$A$39:$A$782,$A30,СВЦЭМ!$B$39:$B$782,G$11)+'СЕТ СН'!$F$12+СВЦЭМ!$D$10+'СЕТ СН'!$F$5-'СЕТ СН'!$F$20</f>
        <v>3454.1680674499999</v>
      </c>
      <c r="H30" s="36">
        <f>SUMIFS(СВЦЭМ!$C$39:$C$782,СВЦЭМ!$A$39:$A$782,$A30,СВЦЭМ!$B$39:$B$782,H$11)+'СЕТ СН'!$F$12+СВЦЭМ!$D$10+'СЕТ СН'!$F$5-'СЕТ СН'!$F$20</f>
        <v>3408.5801386000003</v>
      </c>
      <c r="I30" s="36">
        <f>SUMIFS(СВЦЭМ!$C$39:$C$782,СВЦЭМ!$A$39:$A$782,$A30,СВЦЭМ!$B$39:$B$782,I$11)+'СЕТ СН'!$F$12+СВЦЭМ!$D$10+'СЕТ СН'!$F$5-'СЕТ СН'!$F$20</f>
        <v>3369.7696265599998</v>
      </c>
      <c r="J30" s="36">
        <f>SUMIFS(СВЦЭМ!$C$39:$C$782,СВЦЭМ!$A$39:$A$782,$A30,СВЦЭМ!$B$39:$B$782,J$11)+'СЕТ СН'!$F$12+СВЦЭМ!$D$10+'СЕТ СН'!$F$5-'СЕТ СН'!$F$20</f>
        <v>3356.4499470700002</v>
      </c>
      <c r="K30" s="36">
        <f>SUMIFS(СВЦЭМ!$C$39:$C$782,СВЦЭМ!$A$39:$A$782,$A30,СВЦЭМ!$B$39:$B$782,K$11)+'СЕТ СН'!$F$12+СВЦЭМ!$D$10+'СЕТ СН'!$F$5-'СЕТ СН'!$F$20</f>
        <v>3349.21879021</v>
      </c>
      <c r="L30" s="36">
        <f>SUMIFS(СВЦЭМ!$C$39:$C$782,СВЦЭМ!$A$39:$A$782,$A30,СВЦЭМ!$B$39:$B$782,L$11)+'СЕТ СН'!$F$12+СВЦЭМ!$D$10+'СЕТ СН'!$F$5-'СЕТ СН'!$F$20</f>
        <v>3350.2704547200001</v>
      </c>
      <c r="M30" s="36">
        <f>SUMIFS(СВЦЭМ!$C$39:$C$782,СВЦЭМ!$A$39:$A$782,$A30,СВЦЭМ!$B$39:$B$782,M$11)+'СЕТ СН'!$F$12+СВЦЭМ!$D$10+'СЕТ СН'!$F$5-'СЕТ СН'!$F$20</f>
        <v>3379.8287559599999</v>
      </c>
      <c r="N30" s="36">
        <f>SUMIFS(СВЦЭМ!$C$39:$C$782,СВЦЭМ!$A$39:$A$782,$A30,СВЦЭМ!$B$39:$B$782,N$11)+'СЕТ СН'!$F$12+СВЦЭМ!$D$10+'СЕТ СН'!$F$5-'СЕТ СН'!$F$20</f>
        <v>3419.8578729999999</v>
      </c>
      <c r="O30" s="36">
        <f>SUMIFS(СВЦЭМ!$C$39:$C$782,СВЦЭМ!$A$39:$A$782,$A30,СВЦЭМ!$B$39:$B$782,O$11)+'СЕТ СН'!$F$12+СВЦЭМ!$D$10+'СЕТ СН'!$F$5-'СЕТ СН'!$F$20</f>
        <v>3457.5169614699998</v>
      </c>
      <c r="P30" s="36">
        <f>SUMIFS(СВЦЭМ!$C$39:$C$782,СВЦЭМ!$A$39:$A$782,$A30,СВЦЭМ!$B$39:$B$782,P$11)+'СЕТ СН'!$F$12+СВЦЭМ!$D$10+'СЕТ СН'!$F$5-'СЕТ СН'!$F$20</f>
        <v>3464.1593367800001</v>
      </c>
      <c r="Q30" s="36">
        <f>SUMIFS(СВЦЭМ!$C$39:$C$782,СВЦЭМ!$A$39:$A$782,$A30,СВЦЭМ!$B$39:$B$782,Q$11)+'СЕТ СН'!$F$12+СВЦЭМ!$D$10+'СЕТ СН'!$F$5-'СЕТ СН'!$F$20</f>
        <v>3457.99162484</v>
      </c>
      <c r="R30" s="36">
        <f>SUMIFS(СВЦЭМ!$C$39:$C$782,СВЦЭМ!$A$39:$A$782,$A30,СВЦЭМ!$B$39:$B$782,R$11)+'СЕТ СН'!$F$12+СВЦЭМ!$D$10+'СЕТ СН'!$F$5-'СЕТ СН'!$F$20</f>
        <v>3439.6915414800001</v>
      </c>
      <c r="S30" s="36">
        <f>SUMIFS(СВЦЭМ!$C$39:$C$782,СВЦЭМ!$A$39:$A$782,$A30,СВЦЭМ!$B$39:$B$782,S$11)+'СЕТ СН'!$F$12+СВЦЭМ!$D$10+'СЕТ СН'!$F$5-'СЕТ СН'!$F$20</f>
        <v>3415.8944520599998</v>
      </c>
      <c r="T30" s="36">
        <f>SUMIFS(СВЦЭМ!$C$39:$C$782,СВЦЭМ!$A$39:$A$782,$A30,СВЦЭМ!$B$39:$B$782,T$11)+'СЕТ СН'!$F$12+СВЦЭМ!$D$10+'СЕТ СН'!$F$5-'СЕТ СН'!$F$20</f>
        <v>3387.55836056</v>
      </c>
      <c r="U30" s="36">
        <f>SUMIFS(СВЦЭМ!$C$39:$C$782,СВЦЭМ!$A$39:$A$782,$A30,СВЦЭМ!$B$39:$B$782,U$11)+'СЕТ СН'!$F$12+СВЦЭМ!$D$10+'СЕТ СН'!$F$5-'СЕТ СН'!$F$20</f>
        <v>3379.8605060300001</v>
      </c>
      <c r="V30" s="36">
        <f>SUMIFS(СВЦЭМ!$C$39:$C$782,СВЦЭМ!$A$39:$A$782,$A30,СВЦЭМ!$B$39:$B$782,V$11)+'СЕТ СН'!$F$12+СВЦЭМ!$D$10+'СЕТ СН'!$F$5-'СЕТ СН'!$F$20</f>
        <v>3353.7529911199999</v>
      </c>
      <c r="W30" s="36">
        <f>SUMIFS(СВЦЭМ!$C$39:$C$782,СВЦЭМ!$A$39:$A$782,$A30,СВЦЭМ!$B$39:$B$782,W$11)+'СЕТ СН'!$F$12+СВЦЭМ!$D$10+'СЕТ СН'!$F$5-'СЕТ СН'!$F$20</f>
        <v>3333.1925154999999</v>
      </c>
      <c r="X30" s="36">
        <f>SUMIFS(СВЦЭМ!$C$39:$C$782,СВЦЭМ!$A$39:$A$782,$A30,СВЦЭМ!$B$39:$B$782,X$11)+'СЕТ СН'!$F$12+СВЦЭМ!$D$10+'СЕТ СН'!$F$5-'СЕТ СН'!$F$20</f>
        <v>3297.4375978600001</v>
      </c>
      <c r="Y30" s="36">
        <f>SUMIFS(СВЦЭМ!$C$39:$C$782,СВЦЭМ!$A$39:$A$782,$A30,СВЦЭМ!$B$39:$B$782,Y$11)+'СЕТ СН'!$F$12+СВЦЭМ!$D$10+'СЕТ СН'!$F$5-'СЕТ СН'!$F$20</f>
        <v>3353.2786108400001</v>
      </c>
    </row>
    <row r="31" spans="1:25" ht="15.75" x14ac:dyDescent="0.2">
      <c r="A31" s="35">
        <f t="shared" si="0"/>
        <v>44336</v>
      </c>
      <c r="B31" s="36">
        <f>SUMIFS(СВЦЭМ!$C$39:$C$782,СВЦЭМ!$A$39:$A$782,$A31,СВЦЭМ!$B$39:$B$782,B$11)+'СЕТ СН'!$F$12+СВЦЭМ!$D$10+'СЕТ СН'!$F$5-'СЕТ СН'!$F$20</f>
        <v>3425.2136112600001</v>
      </c>
      <c r="C31" s="36">
        <f>SUMIFS(СВЦЭМ!$C$39:$C$782,СВЦЭМ!$A$39:$A$782,$A31,СВЦЭМ!$B$39:$B$782,C$11)+'СЕТ СН'!$F$12+СВЦЭМ!$D$10+'СЕТ СН'!$F$5-'СЕТ СН'!$F$20</f>
        <v>3456.7879166500002</v>
      </c>
      <c r="D31" s="36">
        <f>SUMIFS(СВЦЭМ!$C$39:$C$782,СВЦЭМ!$A$39:$A$782,$A31,СВЦЭМ!$B$39:$B$782,D$11)+'СЕТ СН'!$F$12+СВЦЭМ!$D$10+'СЕТ СН'!$F$5-'СЕТ СН'!$F$20</f>
        <v>3470.7579436699998</v>
      </c>
      <c r="E31" s="36">
        <f>SUMIFS(СВЦЭМ!$C$39:$C$782,СВЦЭМ!$A$39:$A$782,$A31,СВЦЭМ!$B$39:$B$782,E$11)+'СЕТ СН'!$F$12+СВЦЭМ!$D$10+'СЕТ СН'!$F$5-'СЕТ СН'!$F$20</f>
        <v>3481.45643952</v>
      </c>
      <c r="F31" s="36">
        <f>SUMIFS(СВЦЭМ!$C$39:$C$782,СВЦЭМ!$A$39:$A$782,$A31,СВЦЭМ!$B$39:$B$782,F$11)+'СЕТ СН'!$F$12+СВЦЭМ!$D$10+'СЕТ СН'!$F$5-'СЕТ СН'!$F$20</f>
        <v>3489.2136560999998</v>
      </c>
      <c r="G31" s="36">
        <f>SUMIFS(СВЦЭМ!$C$39:$C$782,СВЦЭМ!$A$39:$A$782,$A31,СВЦЭМ!$B$39:$B$782,G$11)+'СЕТ СН'!$F$12+СВЦЭМ!$D$10+'СЕТ СН'!$F$5-'СЕТ СН'!$F$20</f>
        <v>3465.4158975300002</v>
      </c>
      <c r="H31" s="36">
        <f>SUMIFS(СВЦЭМ!$C$39:$C$782,СВЦЭМ!$A$39:$A$782,$A31,СВЦЭМ!$B$39:$B$782,H$11)+'СЕТ СН'!$F$12+СВЦЭМ!$D$10+'СЕТ СН'!$F$5-'СЕТ СН'!$F$20</f>
        <v>3443.1757999400002</v>
      </c>
      <c r="I31" s="36">
        <f>SUMIFS(СВЦЭМ!$C$39:$C$782,СВЦЭМ!$A$39:$A$782,$A31,СВЦЭМ!$B$39:$B$782,I$11)+'СЕТ СН'!$F$12+СВЦЭМ!$D$10+'СЕТ СН'!$F$5-'СЕТ СН'!$F$20</f>
        <v>3377.1277639999998</v>
      </c>
      <c r="J31" s="36">
        <f>SUMIFS(СВЦЭМ!$C$39:$C$782,СВЦЭМ!$A$39:$A$782,$A31,СВЦЭМ!$B$39:$B$782,J$11)+'СЕТ СН'!$F$12+СВЦЭМ!$D$10+'СЕТ СН'!$F$5-'СЕТ СН'!$F$20</f>
        <v>3315.2297238299998</v>
      </c>
      <c r="K31" s="36">
        <f>SUMIFS(СВЦЭМ!$C$39:$C$782,СВЦЭМ!$A$39:$A$782,$A31,СВЦЭМ!$B$39:$B$782,K$11)+'СЕТ СН'!$F$12+СВЦЭМ!$D$10+'СЕТ СН'!$F$5-'СЕТ СН'!$F$20</f>
        <v>3294.8397908799998</v>
      </c>
      <c r="L31" s="36">
        <f>SUMIFS(СВЦЭМ!$C$39:$C$782,СВЦЭМ!$A$39:$A$782,$A31,СВЦЭМ!$B$39:$B$782,L$11)+'СЕТ СН'!$F$12+СВЦЭМ!$D$10+'СЕТ СН'!$F$5-'СЕТ СН'!$F$20</f>
        <v>3296.3660372300001</v>
      </c>
      <c r="M31" s="36">
        <f>SUMIFS(СВЦЭМ!$C$39:$C$782,СВЦЭМ!$A$39:$A$782,$A31,СВЦЭМ!$B$39:$B$782,M$11)+'СЕТ СН'!$F$12+СВЦЭМ!$D$10+'СЕТ СН'!$F$5-'СЕТ СН'!$F$20</f>
        <v>3290.3749903899998</v>
      </c>
      <c r="N31" s="36">
        <f>SUMIFS(СВЦЭМ!$C$39:$C$782,СВЦЭМ!$A$39:$A$782,$A31,СВЦЭМ!$B$39:$B$782,N$11)+'СЕТ СН'!$F$12+СВЦЭМ!$D$10+'СЕТ СН'!$F$5-'СЕТ СН'!$F$20</f>
        <v>3330.8726041</v>
      </c>
      <c r="O31" s="36">
        <f>SUMIFS(СВЦЭМ!$C$39:$C$782,СВЦЭМ!$A$39:$A$782,$A31,СВЦЭМ!$B$39:$B$782,O$11)+'СЕТ СН'!$F$12+СВЦЭМ!$D$10+'СЕТ СН'!$F$5-'СЕТ СН'!$F$20</f>
        <v>3363.25016284</v>
      </c>
      <c r="P31" s="36">
        <f>SUMIFS(СВЦЭМ!$C$39:$C$782,СВЦЭМ!$A$39:$A$782,$A31,СВЦЭМ!$B$39:$B$782,P$11)+'СЕТ СН'!$F$12+СВЦЭМ!$D$10+'СЕТ СН'!$F$5-'СЕТ СН'!$F$20</f>
        <v>3378.3142712200001</v>
      </c>
      <c r="Q31" s="36">
        <f>SUMIFS(СВЦЭМ!$C$39:$C$782,СВЦЭМ!$A$39:$A$782,$A31,СВЦЭМ!$B$39:$B$782,Q$11)+'СЕТ СН'!$F$12+СВЦЭМ!$D$10+'СЕТ СН'!$F$5-'СЕТ СН'!$F$20</f>
        <v>3383.5195335099997</v>
      </c>
      <c r="R31" s="36">
        <f>SUMIFS(СВЦЭМ!$C$39:$C$782,СВЦЭМ!$A$39:$A$782,$A31,СВЦЭМ!$B$39:$B$782,R$11)+'СЕТ СН'!$F$12+СВЦЭМ!$D$10+'СЕТ СН'!$F$5-'СЕТ СН'!$F$20</f>
        <v>3375.9191691800002</v>
      </c>
      <c r="S31" s="36">
        <f>SUMIFS(СВЦЭМ!$C$39:$C$782,СВЦЭМ!$A$39:$A$782,$A31,СВЦЭМ!$B$39:$B$782,S$11)+'СЕТ СН'!$F$12+СВЦЭМ!$D$10+'СЕТ СН'!$F$5-'СЕТ СН'!$F$20</f>
        <v>3360.7482501200002</v>
      </c>
      <c r="T31" s="36">
        <f>SUMIFS(СВЦЭМ!$C$39:$C$782,СВЦЭМ!$A$39:$A$782,$A31,СВЦЭМ!$B$39:$B$782,T$11)+'СЕТ СН'!$F$12+СВЦЭМ!$D$10+'СЕТ СН'!$F$5-'СЕТ СН'!$F$20</f>
        <v>3319.64631087</v>
      </c>
      <c r="U31" s="36">
        <f>SUMIFS(СВЦЭМ!$C$39:$C$782,СВЦЭМ!$A$39:$A$782,$A31,СВЦЭМ!$B$39:$B$782,U$11)+'СЕТ СН'!$F$12+СВЦЭМ!$D$10+'СЕТ СН'!$F$5-'СЕТ СН'!$F$20</f>
        <v>3314.0346504099998</v>
      </c>
      <c r="V31" s="36">
        <f>SUMIFS(СВЦЭМ!$C$39:$C$782,СВЦЭМ!$A$39:$A$782,$A31,СВЦЭМ!$B$39:$B$782,V$11)+'СЕТ СН'!$F$12+СВЦЭМ!$D$10+'СЕТ СН'!$F$5-'СЕТ СН'!$F$20</f>
        <v>3324.5445072699999</v>
      </c>
      <c r="W31" s="36">
        <f>SUMIFS(СВЦЭМ!$C$39:$C$782,СВЦЭМ!$A$39:$A$782,$A31,СВЦЭМ!$B$39:$B$782,W$11)+'СЕТ СН'!$F$12+СВЦЭМ!$D$10+'СЕТ СН'!$F$5-'СЕТ СН'!$F$20</f>
        <v>3345.9546399199999</v>
      </c>
      <c r="X31" s="36">
        <f>SUMIFS(СВЦЭМ!$C$39:$C$782,СВЦЭМ!$A$39:$A$782,$A31,СВЦЭМ!$B$39:$B$782,X$11)+'СЕТ СН'!$F$12+СВЦЭМ!$D$10+'СЕТ СН'!$F$5-'СЕТ СН'!$F$20</f>
        <v>3326.91163078</v>
      </c>
      <c r="Y31" s="36">
        <f>SUMIFS(СВЦЭМ!$C$39:$C$782,СВЦЭМ!$A$39:$A$782,$A31,СВЦЭМ!$B$39:$B$782,Y$11)+'СЕТ СН'!$F$12+СВЦЭМ!$D$10+'СЕТ СН'!$F$5-'СЕТ СН'!$F$20</f>
        <v>3299.4717604299999</v>
      </c>
    </row>
    <row r="32" spans="1:25" ht="15.75" x14ac:dyDescent="0.2">
      <c r="A32" s="35">
        <f t="shared" si="0"/>
        <v>44337</v>
      </c>
      <c r="B32" s="36">
        <f>SUMIFS(СВЦЭМ!$C$39:$C$782,СВЦЭМ!$A$39:$A$782,$A32,СВЦЭМ!$B$39:$B$782,B$11)+'СЕТ СН'!$F$12+СВЦЭМ!$D$10+'СЕТ СН'!$F$5-'СЕТ СН'!$F$20</f>
        <v>3322.8627168900002</v>
      </c>
      <c r="C32" s="36">
        <f>SUMIFS(СВЦЭМ!$C$39:$C$782,СВЦЭМ!$A$39:$A$782,$A32,СВЦЭМ!$B$39:$B$782,C$11)+'СЕТ СН'!$F$12+СВЦЭМ!$D$10+'СЕТ СН'!$F$5-'СЕТ СН'!$F$20</f>
        <v>3385.23419676</v>
      </c>
      <c r="D32" s="36">
        <f>SUMIFS(СВЦЭМ!$C$39:$C$782,СВЦЭМ!$A$39:$A$782,$A32,СВЦЭМ!$B$39:$B$782,D$11)+'СЕТ СН'!$F$12+СВЦЭМ!$D$10+'СЕТ СН'!$F$5-'СЕТ СН'!$F$20</f>
        <v>3421.8033901899998</v>
      </c>
      <c r="E32" s="36">
        <f>SUMIFS(СВЦЭМ!$C$39:$C$782,СВЦЭМ!$A$39:$A$782,$A32,СВЦЭМ!$B$39:$B$782,E$11)+'СЕТ СН'!$F$12+СВЦЭМ!$D$10+'СЕТ СН'!$F$5-'СЕТ СН'!$F$20</f>
        <v>3414.57389762</v>
      </c>
      <c r="F32" s="36">
        <f>SUMIFS(СВЦЭМ!$C$39:$C$782,СВЦЭМ!$A$39:$A$782,$A32,СВЦЭМ!$B$39:$B$782,F$11)+'СЕТ СН'!$F$12+СВЦЭМ!$D$10+'СЕТ СН'!$F$5-'СЕТ СН'!$F$20</f>
        <v>3437.0845043200002</v>
      </c>
      <c r="G32" s="36">
        <f>SUMIFS(СВЦЭМ!$C$39:$C$782,СВЦЭМ!$A$39:$A$782,$A32,СВЦЭМ!$B$39:$B$782,G$11)+'СЕТ СН'!$F$12+СВЦЭМ!$D$10+'СЕТ СН'!$F$5-'СЕТ СН'!$F$20</f>
        <v>3439.9512225500002</v>
      </c>
      <c r="H32" s="36">
        <f>SUMIFS(СВЦЭМ!$C$39:$C$782,СВЦЭМ!$A$39:$A$782,$A32,СВЦЭМ!$B$39:$B$782,H$11)+'СЕТ СН'!$F$12+СВЦЭМ!$D$10+'СЕТ СН'!$F$5-'СЕТ СН'!$F$20</f>
        <v>3409.6598073300001</v>
      </c>
      <c r="I32" s="36">
        <f>SUMIFS(СВЦЭМ!$C$39:$C$782,СВЦЭМ!$A$39:$A$782,$A32,СВЦЭМ!$B$39:$B$782,I$11)+'СЕТ СН'!$F$12+СВЦЭМ!$D$10+'СЕТ СН'!$F$5-'СЕТ СН'!$F$20</f>
        <v>3364.7634703200001</v>
      </c>
      <c r="J32" s="36">
        <f>SUMIFS(СВЦЭМ!$C$39:$C$782,СВЦЭМ!$A$39:$A$782,$A32,СВЦЭМ!$B$39:$B$782,J$11)+'СЕТ СН'!$F$12+СВЦЭМ!$D$10+'СЕТ СН'!$F$5-'СЕТ СН'!$F$20</f>
        <v>3317.29256214</v>
      </c>
      <c r="K32" s="36">
        <f>SUMIFS(СВЦЭМ!$C$39:$C$782,СВЦЭМ!$A$39:$A$782,$A32,СВЦЭМ!$B$39:$B$782,K$11)+'СЕТ СН'!$F$12+СВЦЭМ!$D$10+'СЕТ СН'!$F$5-'СЕТ СН'!$F$20</f>
        <v>3266.6606390799998</v>
      </c>
      <c r="L32" s="36">
        <f>SUMIFS(СВЦЭМ!$C$39:$C$782,СВЦЭМ!$A$39:$A$782,$A32,СВЦЭМ!$B$39:$B$782,L$11)+'СЕТ СН'!$F$12+СВЦЭМ!$D$10+'СЕТ СН'!$F$5-'СЕТ СН'!$F$20</f>
        <v>3272.3221644499999</v>
      </c>
      <c r="M32" s="36">
        <f>SUMIFS(СВЦЭМ!$C$39:$C$782,СВЦЭМ!$A$39:$A$782,$A32,СВЦЭМ!$B$39:$B$782,M$11)+'СЕТ СН'!$F$12+СВЦЭМ!$D$10+'СЕТ СН'!$F$5-'СЕТ СН'!$F$20</f>
        <v>3296.82481044</v>
      </c>
      <c r="N32" s="36">
        <f>SUMIFS(СВЦЭМ!$C$39:$C$782,СВЦЭМ!$A$39:$A$782,$A32,СВЦЭМ!$B$39:$B$782,N$11)+'СЕТ СН'!$F$12+СВЦЭМ!$D$10+'СЕТ СН'!$F$5-'СЕТ СН'!$F$20</f>
        <v>3357.0449699299998</v>
      </c>
      <c r="O32" s="36">
        <f>SUMIFS(СВЦЭМ!$C$39:$C$782,СВЦЭМ!$A$39:$A$782,$A32,СВЦЭМ!$B$39:$B$782,O$11)+'СЕТ СН'!$F$12+СВЦЭМ!$D$10+'СЕТ СН'!$F$5-'СЕТ СН'!$F$20</f>
        <v>3393.51007007</v>
      </c>
      <c r="P32" s="36">
        <f>SUMIFS(СВЦЭМ!$C$39:$C$782,СВЦЭМ!$A$39:$A$782,$A32,СВЦЭМ!$B$39:$B$782,P$11)+'СЕТ СН'!$F$12+СВЦЭМ!$D$10+'СЕТ СН'!$F$5-'СЕТ СН'!$F$20</f>
        <v>3396.7994304399999</v>
      </c>
      <c r="Q32" s="36">
        <f>SUMIFS(СВЦЭМ!$C$39:$C$782,СВЦЭМ!$A$39:$A$782,$A32,СВЦЭМ!$B$39:$B$782,Q$11)+'СЕТ СН'!$F$12+СВЦЭМ!$D$10+'СЕТ СН'!$F$5-'СЕТ СН'!$F$20</f>
        <v>3394.4817923999999</v>
      </c>
      <c r="R32" s="36">
        <f>SUMIFS(СВЦЭМ!$C$39:$C$782,СВЦЭМ!$A$39:$A$782,$A32,СВЦЭМ!$B$39:$B$782,R$11)+'СЕТ СН'!$F$12+СВЦЭМ!$D$10+'СЕТ СН'!$F$5-'СЕТ СН'!$F$20</f>
        <v>3383.68216355</v>
      </c>
      <c r="S32" s="36">
        <f>SUMIFS(СВЦЭМ!$C$39:$C$782,СВЦЭМ!$A$39:$A$782,$A32,СВЦЭМ!$B$39:$B$782,S$11)+'СЕТ СН'!$F$12+СВЦЭМ!$D$10+'СЕТ СН'!$F$5-'СЕТ СН'!$F$20</f>
        <v>3373.9775102399999</v>
      </c>
      <c r="T32" s="36">
        <f>SUMIFS(СВЦЭМ!$C$39:$C$782,СВЦЭМ!$A$39:$A$782,$A32,СВЦЭМ!$B$39:$B$782,T$11)+'СЕТ СН'!$F$12+СВЦЭМ!$D$10+'СЕТ СН'!$F$5-'СЕТ СН'!$F$20</f>
        <v>3331.5238836500002</v>
      </c>
      <c r="U32" s="36">
        <f>SUMIFS(СВЦЭМ!$C$39:$C$782,СВЦЭМ!$A$39:$A$782,$A32,СВЦЭМ!$B$39:$B$782,U$11)+'СЕТ СН'!$F$12+СВЦЭМ!$D$10+'СЕТ СН'!$F$5-'СЕТ СН'!$F$20</f>
        <v>3279.1797919800001</v>
      </c>
      <c r="V32" s="36">
        <f>SUMIFS(СВЦЭМ!$C$39:$C$782,СВЦЭМ!$A$39:$A$782,$A32,СВЦЭМ!$B$39:$B$782,V$11)+'СЕТ СН'!$F$12+СВЦЭМ!$D$10+'СЕТ СН'!$F$5-'СЕТ СН'!$F$20</f>
        <v>3296.2473363999998</v>
      </c>
      <c r="W32" s="36">
        <f>SUMIFS(СВЦЭМ!$C$39:$C$782,СВЦЭМ!$A$39:$A$782,$A32,СВЦЭМ!$B$39:$B$782,W$11)+'СЕТ СН'!$F$12+СВЦЭМ!$D$10+'СЕТ СН'!$F$5-'СЕТ СН'!$F$20</f>
        <v>3311.48074481</v>
      </c>
      <c r="X32" s="36">
        <f>SUMIFS(СВЦЭМ!$C$39:$C$782,СВЦЭМ!$A$39:$A$782,$A32,СВЦЭМ!$B$39:$B$782,X$11)+'СЕТ СН'!$F$12+СВЦЭМ!$D$10+'СЕТ СН'!$F$5-'СЕТ СН'!$F$20</f>
        <v>3327.6167756499999</v>
      </c>
      <c r="Y32" s="36">
        <f>SUMIFS(СВЦЭМ!$C$39:$C$782,СВЦЭМ!$A$39:$A$782,$A32,СВЦЭМ!$B$39:$B$782,Y$11)+'СЕТ СН'!$F$12+СВЦЭМ!$D$10+'СЕТ СН'!$F$5-'СЕТ СН'!$F$20</f>
        <v>3300.2938451300001</v>
      </c>
    </row>
    <row r="33" spans="1:25" ht="15.75" x14ac:dyDescent="0.2">
      <c r="A33" s="35">
        <f t="shared" si="0"/>
        <v>44338</v>
      </c>
      <c r="B33" s="36">
        <f>SUMIFS(СВЦЭМ!$C$39:$C$782,СВЦЭМ!$A$39:$A$782,$A33,СВЦЭМ!$B$39:$B$782,B$11)+'СЕТ СН'!$F$12+СВЦЭМ!$D$10+'СЕТ СН'!$F$5-'СЕТ СН'!$F$20</f>
        <v>3340.7085370499999</v>
      </c>
      <c r="C33" s="36">
        <f>SUMIFS(СВЦЭМ!$C$39:$C$782,СВЦЭМ!$A$39:$A$782,$A33,СВЦЭМ!$B$39:$B$782,C$11)+'СЕТ СН'!$F$12+СВЦЭМ!$D$10+'СЕТ СН'!$F$5-'СЕТ СН'!$F$20</f>
        <v>3346.6336661800001</v>
      </c>
      <c r="D33" s="36">
        <f>SUMIFS(СВЦЭМ!$C$39:$C$782,СВЦЭМ!$A$39:$A$782,$A33,СВЦЭМ!$B$39:$B$782,D$11)+'СЕТ СН'!$F$12+СВЦЭМ!$D$10+'СЕТ СН'!$F$5-'СЕТ СН'!$F$20</f>
        <v>3372.4579894600001</v>
      </c>
      <c r="E33" s="36">
        <f>SUMIFS(СВЦЭМ!$C$39:$C$782,СВЦЭМ!$A$39:$A$782,$A33,СВЦЭМ!$B$39:$B$782,E$11)+'СЕТ СН'!$F$12+СВЦЭМ!$D$10+'СЕТ СН'!$F$5-'СЕТ СН'!$F$20</f>
        <v>3402.5668006400001</v>
      </c>
      <c r="F33" s="36">
        <f>SUMIFS(СВЦЭМ!$C$39:$C$782,СВЦЭМ!$A$39:$A$782,$A33,СВЦЭМ!$B$39:$B$782,F$11)+'СЕТ СН'!$F$12+СВЦЭМ!$D$10+'СЕТ СН'!$F$5-'СЕТ СН'!$F$20</f>
        <v>3400.8796361300001</v>
      </c>
      <c r="G33" s="36">
        <f>SUMIFS(СВЦЭМ!$C$39:$C$782,СВЦЭМ!$A$39:$A$782,$A33,СВЦЭМ!$B$39:$B$782,G$11)+'СЕТ СН'!$F$12+СВЦЭМ!$D$10+'СЕТ СН'!$F$5-'СЕТ СН'!$F$20</f>
        <v>3401.7776847599998</v>
      </c>
      <c r="H33" s="36">
        <f>SUMIFS(СВЦЭМ!$C$39:$C$782,СВЦЭМ!$A$39:$A$782,$A33,СВЦЭМ!$B$39:$B$782,H$11)+'СЕТ СН'!$F$12+СВЦЭМ!$D$10+'СЕТ СН'!$F$5-'СЕТ СН'!$F$20</f>
        <v>3387.4685258099998</v>
      </c>
      <c r="I33" s="36">
        <f>SUMIFS(СВЦЭМ!$C$39:$C$782,СВЦЭМ!$A$39:$A$782,$A33,СВЦЭМ!$B$39:$B$782,I$11)+'СЕТ СН'!$F$12+СВЦЭМ!$D$10+'СЕТ СН'!$F$5-'СЕТ СН'!$F$20</f>
        <v>3313.58980604</v>
      </c>
      <c r="J33" s="36">
        <f>SUMIFS(СВЦЭМ!$C$39:$C$782,СВЦЭМ!$A$39:$A$782,$A33,СВЦЭМ!$B$39:$B$782,J$11)+'СЕТ СН'!$F$12+СВЦЭМ!$D$10+'СЕТ СН'!$F$5-'СЕТ СН'!$F$20</f>
        <v>3276.51143275</v>
      </c>
      <c r="K33" s="36">
        <f>SUMIFS(СВЦЭМ!$C$39:$C$782,СВЦЭМ!$A$39:$A$782,$A33,СВЦЭМ!$B$39:$B$782,K$11)+'СЕТ СН'!$F$12+СВЦЭМ!$D$10+'СЕТ СН'!$F$5-'СЕТ СН'!$F$20</f>
        <v>3225.82117298</v>
      </c>
      <c r="L33" s="36">
        <f>SUMIFS(СВЦЭМ!$C$39:$C$782,СВЦЭМ!$A$39:$A$782,$A33,СВЦЭМ!$B$39:$B$782,L$11)+'СЕТ СН'!$F$12+СВЦЭМ!$D$10+'СЕТ СН'!$F$5-'СЕТ СН'!$F$20</f>
        <v>3221.9129297099998</v>
      </c>
      <c r="M33" s="36">
        <f>SUMIFS(СВЦЭМ!$C$39:$C$782,СВЦЭМ!$A$39:$A$782,$A33,СВЦЭМ!$B$39:$B$782,M$11)+'СЕТ СН'!$F$12+СВЦЭМ!$D$10+'СЕТ СН'!$F$5-'СЕТ СН'!$F$20</f>
        <v>3239.38669037</v>
      </c>
      <c r="N33" s="36">
        <f>SUMIFS(СВЦЭМ!$C$39:$C$782,СВЦЭМ!$A$39:$A$782,$A33,СВЦЭМ!$B$39:$B$782,N$11)+'СЕТ СН'!$F$12+СВЦЭМ!$D$10+'СЕТ СН'!$F$5-'СЕТ СН'!$F$20</f>
        <v>3294.9291670000002</v>
      </c>
      <c r="O33" s="36">
        <f>SUMIFS(СВЦЭМ!$C$39:$C$782,СВЦЭМ!$A$39:$A$782,$A33,СВЦЭМ!$B$39:$B$782,O$11)+'СЕТ СН'!$F$12+СВЦЭМ!$D$10+'СЕТ СН'!$F$5-'СЕТ СН'!$F$20</f>
        <v>3340.6313089099999</v>
      </c>
      <c r="P33" s="36">
        <f>SUMIFS(СВЦЭМ!$C$39:$C$782,СВЦЭМ!$A$39:$A$782,$A33,СВЦЭМ!$B$39:$B$782,P$11)+'СЕТ СН'!$F$12+СВЦЭМ!$D$10+'СЕТ СН'!$F$5-'СЕТ СН'!$F$20</f>
        <v>3362.14121329</v>
      </c>
      <c r="Q33" s="36">
        <f>SUMIFS(СВЦЭМ!$C$39:$C$782,СВЦЭМ!$A$39:$A$782,$A33,СВЦЭМ!$B$39:$B$782,Q$11)+'СЕТ СН'!$F$12+СВЦЭМ!$D$10+'СЕТ СН'!$F$5-'СЕТ СН'!$F$20</f>
        <v>3359.3408090200001</v>
      </c>
      <c r="R33" s="36">
        <f>SUMIFS(СВЦЭМ!$C$39:$C$782,СВЦЭМ!$A$39:$A$782,$A33,СВЦЭМ!$B$39:$B$782,R$11)+'СЕТ СН'!$F$12+СВЦЭМ!$D$10+'СЕТ СН'!$F$5-'СЕТ СН'!$F$20</f>
        <v>3347.3053405400001</v>
      </c>
      <c r="S33" s="36">
        <f>SUMIFS(СВЦЭМ!$C$39:$C$782,СВЦЭМ!$A$39:$A$782,$A33,СВЦЭМ!$B$39:$B$782,S$11)+'СЕТ СН'!$F$12+СВЦЭМ!$D$10+'СЕТ СН'!$F$5-'СЕТ СН'!$F$20</f>
        <v>3320.06911842</v>
      </c>
      <c r="T33" s="36">
        <f>SUMIFS(СВЦЭМ!$C$39:$C$782,СВЦЭМ!$A$39:$A$782,$A33,СВЦЭМ!$B$39:$B$782,T$11)+'СЕТ СН'!$F$12+СВЦЭМ!$D$10+'СЕТ СН'!$F$5-'СЕТ СН'!$F$20</f>
        <v>3269.0825949700002</v>
      </c>
      <c r="U33" s="36">
        <f>SUMIFS(СВЦЭМ!$C$39:$C$782,СВЦЭМ!$A$39:$A$782,$A33,СВЦЭМ!$B$39:$B$782,U$11)+'СЕТ СН'!$F$12+СВЦЭМ!$D$10+'СЕТ СН'!$F$5-'СЕТ СН'!$F$20</f>
        <v>3242.9163467600001</v>
      </c>
      <c r="V33" s="36">
        <f>SUMIFS(СВЦЭМ!$C$39:$C$782,СВЦЭМ!$A$39:$A$782,$A33,СВЦЭМ!$B$39:$B$782,V$11)+'СЕТ СН'!$F$12+СВЦЭМ!$D$10+'СЕТ СН'!$F$5-'СЕТ СН'!$F$20</f>
        <v>3243.8519115399999</v>
      </c>
      <c r="W33" s="36">
        <f>SUMIFS(СВЦЭМ!$C$39:$C$782,СВЦЭМ!$A$39:$A$782,$A33,СВЦЭМ!$B$39:$B$782,W$11)+'СЕТ СН'!$F$12+СВЦЭМ!$D$10+'СЕТ СН'!$F$5-'СЕТ СН'!$F$20</f>
        <v>3276.0113921900002</v>
      </c>
      <c r="X33" s="36">
        <f>SUMIFS(СВЦЭМ!$C$39:$C$782,СВЦЭМ!$A$39:$A$782,$A33,СВЦЭМ!$B$39:$B$782,X$11)+'СЕТ СН'!$F$12+СВЦЭМ!$D$10+'СЕТ СН'!$F$5-'СЕТ СН'!$F$20</f>
        <v>3249.4663135999999</v>
      </c>
      <c r="Y33" s="36">
        <f>SUMIFS(СВЦЭМ!$C$39:$C$782,СВЦЭМ!$A$39:$A$782,$A33,СВЦЭМ!$B$39:$B$782,Y$11)+'СЕТ СН'!$F$12+СВЦЭМ!$D$10+'СЕТ СН'!$F$5-'СЕТ СН'!$F$20</f>
        <v>3243.7223391900002</v>
      </c>
    </row>
    <row r="34" spans="1:25" ht="15.75" x14ac:dyDescent="0.2">
      <c r="A34" s="35">
        <f t="shared" si="0"/>
        <v>44339</v>
      </c>
      <c r="B34" s="36">
        <f>SUMIFS(СВЦЭМ!$C$39:$C$782,СВЦЭМ!$A$39:$A$782,$A34,СВЦЭМ!$B$39:$B$782,B$11)+'СЕТ СН'!$F$12+СВЦЭМ!$D$10+'СЕТ СН'!$F$5-'СЕТ СН'!$F$20</f>
        <v>3324.65947302</v>
      </c>
      <c r="C34" s="36">
        <f>SUMIFS(СВЦЭМ!$C$39:$C$782,СВЦЭМ!$A$39:$A$782,$A34,СВЦЭМ!$B$39:$B$782,C$11)+'СЕТ СН'!$F$12+СВЦЭМ!$D$10+'СЕТ СН'!$F$5-'СЕТ СН'!$F$20</f>
        <v>3383.68345271</v>
      </c>
      <c r="D34" s="36">
        <f>SUMIFS(СВЦЭМ!$C$39:$C$782,СВЦЭМ!$A$39:$A$782,$A34,СВЦЭМ!$B$39:$B$782,D$11)+'СЕТ СН'!$F$12+СВЦЭМ!$D$10+'СЕТ СН'!$F$5-'СЕТ СН'!$F$20</f>
        <v>3407.2077476100003</v>
      </c>
      <c r="E34" s="36">
        <f>SUMIFS(СВЦЭМ!$C$39:$C$782,СВЦЭМ!$A$39:$A$782,$A34,СВЦЭМ!$B$39:$B$782,E$11)+'СЕТ СН'!$F$12+СВЦЭМ!$D$10+'СЕТ СН'!$F$5-'СЕТ СН'!$F$20</f>
        <v>3416.68122632</v>
      </c>
      <c r="F34" s="36">
        <f>SUMIFS(СВЦЭМ!$C$39:$C$782,СВЦЭМ!$A$39:$A$782,$A34,СВЦЭМ!$B$39:$B$782,F$11)+'СЕТ СН'!$F$12+СВЦЭМ!$D$10+'СЕТ СН'!$F$5-'СЕТ СН'!$F$20</f>
        <v>3438.2818264899997</v>
      </c>
      <c r="G34" s="36">
        <f>SUMIFS(СВЦЭМ!$C$39:$C$782,СВЦЭМ!$A$39:$A$782,$A34,СВЦЭМ!$B$39:$B$782,G$11)+'СЕТ СН'!$F$12+СВЦЭМ!$D$10+'СЕТ СН'!$F$5-'СЕТ СН'!$F$20</f>
        <v>3438.8255682399999</v>
      </c>
      <c r="H34" s="36">
        <f>SUMIFS(СВЦЭМ!$C$39:$C$782,СВЦЭМ!$A$39:$A$782,$A34,СВЦЭМ!$B$39:$B$782,H$11)+'СЕТ СН'!$F$12+СВЦЭМ!$D$10+'СЕТ СН'!$F$5-'СЕТ СН'!$F$20</f>
        <v>3439.6418773800001</v>
      </c>
      <c r="I34" s="36">
        <f>SUMIFS(СВЦЭМ!$C$39:$C$782,СВЦЭМ!$A$39:$A$782,$A34,СВЦЭМ!$B$39:$B$782,I$11)+'СЕТ СН'!$F$12+СВЦЭМ!$D$10+'СЕТ СН'!$F$5-'СЕТ СН'!$F$20</f>
        <v>3362.6327994399999</v>
      </c>
      <c r="J34" s="36">
        <f>SUMIFS(СВЦЭМ!$C$39:$C$782,СВЦЭМ!$A$39:$A$782,$A34,СВЦЭМ!$B$39:$B$782,J$11)+'СЕТ СН'!$F$12+СВЦЭМ!$D$10+'СЕТ СН'!$F$5-'СЕТ СН'!$F$20</f>
        <v>3327.3006419399999</v>
      </c>
      <c r="K34" s="36">
        <f>SUMIFS(СВЦЭМ!$C$39:$C$782,СВЦЭМ!$A$39:$A$782,$A34,СВЦЭМ!$B$39:$B$782,K$11)+'СЕТ СН'!$F$12+СВЦЭМ!$D$10+'СЕТ СН'!$F$5-'СЕТ СН'!$F$20</f>
        <v>3269.0215550100002</v>
      </c>
      <c r="L34" s="36">
        <f>SUMIFS(СВЦЭМ!$C$39:$C$782,СВЦЭМ!$A$39:$A$782,$A34,СВЦЭМ!$B$39:$B$782,L$11)+'СЕТ СН'!$F$12+СВЦЭМ!$D$10+'СЕТ СН'!$F$5-'СЕТ СН'!$F$20</f>
        <v>3253.7101245499998</v>
      </c>
      <c r="M34" s="36">
        <f>SUMIFS(СВЦЭМ!$C$39:$C$782,СВЦЭМ!$A$39:$A$782,$A34,СВЦЭМ!$B$39:$B$782,M$11)+'СЕТ СН'!$F$12+СВЦЭМ!$D$10+'СЕТ СН'!$F$5-'СЕТ СН'!$F$20</f>
        <v>3261.2674318099998</v>
      </c>
      <c r="N34" s="36">
        <f>SUMIFS(СВЦЭМ!$C$39:$C$782,СВЦЭМ!$A$39:$A$782,$A34,СВЦЭМ!$B$39:$B$782,N$11)+'СЕТ СН'!$F$12+СВЦЭМ!$D$10+'СЕТ СН'!$F$5-'СЕТ СН'!$F$20</f>
        <v>3299.8220662399999</v>
      </c>
      <c r="O34" s="36">
        <f>SUMIFS(СВЦЭМ!$C$39:$C$782,СВЦЭМ!$A$39:$A$782,$A34,СВЦЭМ!$B$39:$B$782,O$11)+'СЕТ СН'!$F$12+СВЦЭМ!$D$10+'СЕТ СН'!$F$5-'СЕТ СН'!$F$20</f>
        <v>3342.93111507</v>
      </c>
      <c r="P34" s="36">
        <f>SUMIFS(СВЦЭМ!$C$39:$C$782,СВЦЭМ!$A$39:$A$782,$A34,СВЦЭМ!$B$39:$B$782,P$11)+'СЕТ СН'!$F$12+СВЦЭМ!$D$10+'СЕТ СН'!$F$5-'СЕТ СН'!$F$20</f>
        <v>3371.2449189600002</v>
      </c>
      <c r="Q34" s="36">
        <f>SUMIFS(СВЦЭМ!$C$39:$C$782,СВЦЭМ!$A$39:$A$782,$A34,СВЦЭМ!$B$39:$B$782,Q$11)+'СЕТ СН'!$F$12+СВЦЭМ!$D$10+'СЕТ СН'!$F$5-'СЕТ СН'!$F$20</f>
        <v>3384.3025245700001</v>
      </c>
      <c r="R34" s="36">
        <f>SUMIFS(СВЦЭМ!$C$39:$C$782,СВЦЭМ!$A$39:$A$782,$A34,СВЦЭМ!$B$39:$B$782,R$11)+'СЕТ СН'!$F$12+СВЦЭМ!$D$10+'СЕТ СН'!$F$5-'СЕТ СН'!$F$20</f>
        <v>3372.3950132800001</v>
      </c>
      <c r="S34" s="36">
        <f>SUMIFS(СВЦЭМ!$C$39:$C$782,СВЦЭМ!$A$39:$A$782,$A34,СВЦЭМ!$B$39:$B$782,S$11)+'СЕТ СН'!$F$12+СВЦЭМ!$D$10+'СЕТ СН'!$F$5-'СЕТ СН'!$F$20</f>
        <v>3350.95046998</v>
      </c>
      <c r="T34" s="36">
        <f>SUMIFS(СВЦЭМ!$C$39:$C$782,СВЦЭМ!$A$39:$A$782,$A34,СВЦЭМ!$B$39:$B$782,T$11)+'СЕТ СН'!$F$12+СВЦЭМ!$D$10+'СЕТ СН'!$F$5-'СЕТ СН'!$F$20</f>
        <v>3309.0490272500001</v>
      </c>
      <c r="U34" s="36">
        <f>SUMIFS(СВЦЭМ!$C$39:$C$782,СВЦЭМ!$A$39:$A$782,$A34,СВЦЭМ!$B$39:$B$782,U$11)+'СЕТ СН'!$F$12+СВЦЭМ!$D$10+'СЕТ СН'!$F$5-'СЕТ СН'!$F$20</f>
        <v>3262.7472514599999</v>
      </c>
      <c r="V34" s="36">
        <f>SUMIFS(СВЦЭМ!$C$39:$C$782,СВЦЭМ!$A$39:$A$782,$A34,СВЦЭМ!$B$39:$B$782,V$11)+'СЕТ СН'!$F$12+СВЦЭМ!$D$10+'СЕТ СН'!$F$5-'СЕТ СН'!$F$20</f>
        <v>3246.4414050200003</v>
      </c>
      <c r="W34" s="36">
        <f>SUMIFS(СВЦЭМ!$C$39:$C$782,СВЦЭМ!$A$39:$A$782,$A34,СВЦЭМ!$B$39:$B$782,W$11)+'СЕТ СН'!$F$12+СВЦЭМ!$D$10+'СЕТ СН'!$F$5-'СЕТ СН'!$F$20</f>
        <v>3222.6525100500003</v>
      </c>
      <c r="X34" s="36">
        <f>SUMIFS(СВЦЭМ!$C$39:$C$782,СВЦЭМ!$A$39:$A$782,$A34,СВЦЭМ!$B$39:$B$782,X$11)+'СЕТ СН'!$F$12+СВЦЭМ!$D$10+'СЕТ СН'!$F$5-'СЕТ СН'!$F$20</f>
        <v>3312.77452464</v>
      </c>
      <c r="Y34" s="36">
        <f>SUMIFS(СВЦЭМ!$C$39:$C$782,СВЦЭМ!$A$39:$A$782,$A34,СВЦЭМ!$B$39:$B$782,Y$11)+'СЕТ СН'!$F$12+СВЦЭМ!$D$10+'СЕТ СН'!$F$5-'СЕТ СН'!$F$20</f>
        <v>3303.6817678500001</v>
      </c>
    </row>
    <row r="35" spans="1:25" ht="15.75" x14ac:dyDescent="0.2">
      <c r="A35" s="35">
        <f t="shared" si="0"/>
        <v>44340</v>
      </c>
      <c r="B35" s="36">
        <f>SUMIFS(СВЦЭМ!$C$39:$C$782,СВЦЭМ!$A$39:$A$782,$A35,СВЦЭМ!$B$39:$B$782,B$11)+'СЕТ СН'!$F$12+СВЦЭМ!$D$10+'СЕТ СН'!$F$5-'СЕТ СН'!$F$20</f>
        <v>3382.0955055300001</v>
      </c>
      <c r="C35" s="36">
        <f>SUMIFS(СВЦЭМ!$C$39:$C$782,СВЦЭМ!$A$39:$A$782,$A35,СВЦЭМ!$B$39:$B$782,C$11)+'СЕТ СН'!$F$12+СВЦЭМ!$D$10+'СЕТ СН'!$F$5-'СЕТ СН'!$F$20</f>
        <v>3458.9461019300002</v>
      </c>
      <c r="D35" s="36">
        <f>SUMIFS(СВЦЭМ!$C$39:$C$782,СВЦЭМ!$A$39:$A$782,$A35,СВЦЭМ!$B$39:$B$782,D$11)+'СЕТ СН'!$F$12+СВЦЭМ!$D$10+'СЕТ СН'!$F$5-'СЕТ СН'!$F$20</f>
        <v>3501.58290459</v>
      </c>
      <c r="E35" s="36">
        <f>SUMIFS(СВЦЭМ!$C$39:$C$782,СВЦЭМ!$A$39:$A$782,$A35,СВЦЭМ!$B$39:$B$782,E$11)+'СЕТ СН'!$F$12+СВЦЭМ!$D$10+'СЕТ СН'!$F$5-'СЕТ СН'!$F$20</f>
        <v>3515.3691315999999</v>
      </c>
      <c r="F35" s="36">
        <f>SUMIFS(СВЦЭМ!$C$39:$C$782,СВЦЭМ!$A$39:$A$782,$A35,СВЦЭМ!$B$39:$B$782,F$11)+'СЕТ СН'!$F$12+СВЦЭМ!$D$10+'СЕТ СН'!$F$5-'СЕТ СН'!$F$20</f>
        <v>3545.5493529200003</v>
      </c>
      <c r="G35" s="36">
        <f>SUMIFS(СВЦЭМ!$C$39:$C$782,СВЦЭМ!$A$39:$A$782,$A35,СВЦЭМ!$B$39:$B$782,G$11)+'СЕТ СН'!$F$12+СВЦЭМ!$D$10+'СЕТ СН'!$F$5-'СЕТ СН'!$F$20</f>
        <v>3500.3526976900002</v>
      </c>
      <c r="H35" s="36">
        <f>SUMIFS(СВЦЭМ!$C$39:$C$782,СВЦЭМ!$A$39:$A$782,$A35,СВЦЭМ!$B$39:$B$782,H$11)+'СЕТ СН'!$F$12+СВЦЭМ!$D$10+'СЕТ СН'!$F$5-'СЕТ СН'!$F$20</f>
        <v>3443.46166988</v>
      </c>
      <c r="I35" s="36">
        <f>SUMIFS(СВЦЭМ!$C$39:$C$782,СВЦЭМ!$A$39:$A$782,$A35,СВЦЭМ!$B$39:$B$782,I$11)+'СЕТ СН'!$F$12+СВЦЭМ!$D$10+'СЕТ СН'!$F$5-'СЕТ СН'!$F$20</f>
        <v>3367.28963944</v>
      </c>
      <c r="J35" s="36">
        <f>SUMIFS(СВЦЭМ!$C$39:$C$782,СВЦЭМ!$A$39:$A$782,$A35,СВЦЭМ!$B$39:$B$782,J$11)+'СЕТ СН'!$F$12+СВЦЭМ!$D$10+'СЕТ СН'!$F$5-'СЕТ СН'!$F$20</f>
        <v>3320.4865719199997</v>
      </c>
      <c r="K35" s="36">
        <f>SUMIFS(СВЦЭМ!$C$39:$C$782,СВЦЭМ!$A$39:$A$782,$A35,СВЦЭМ!$B$39:$B$782,K$11)+'СЕТ СН'!$F$12+СВЦЭМ!$D$10+'СЕТ СН'!$F$5-'СЕТ СН'!$F$20</f>
        <v>3266.6326824100001</v>
      </c>
      <c r="L35" s="36">
        <f>SUMIFS(СВЦЭМ!$C$39:$C$782,СВЦЭМ!$A$39:$A$782,$A35,СВЦЭМ!$B$39:$B$782,L$11)+'СЕТ СН'!$F$12+СВЦЭМ!$D$10+'СЕТ СН'!$F$5-'СЕТ СН'!$F$20</f>
        <v>3259.19083026</v>
      </c>
      <c r="M35" s="36">
        <f>SUMIFS(СВЦЭМ!$C$39:$C$782,СВЦЭМ!$A$39:$A$782,$A35,СВЦЭМ!$B$39:$B$782,M$11)+'СЕТ СН'!$F$12+СВЦЭМ!$D$10+'СЕТ СН'!$F$5-'СЕТ СН'!$F$20</f>
        <v>3254.8258525800002</v>
      </c>
      <c r="N35" s="36">
        <f>SUMIFS(СВЦЭМ!$C$39:$C$782,СВЦЭМ!$A$39:$A$782,$A35,СВЦЭМ!$B$39:$B$782,N$11)+'СЕТ СН'!$F$12+СВЦЭМ!$D$10+'СЕТ СН'!$F$5-'СЕТ СН'!$F$20</f>
        <v>3294.02130463</v>
      </c>
      <c r="O35" s="36">
        <f>SUMIFS(СВЦЭМ!$C$39:$C$782,СВЦЭМ!$A$39:$A$782,$A35,СВЦЭМ!$B$39:$B$782,O$11)+'СЕТ СН'!$F$12+СВЦЭМ!$D$10+'СЕТ СН'!$F$5-'СЕТ СН'!$F$20</f>
        <v>3324.0581405900002</v>
      </c>
      <c r="P35" s="36">
        <f>SUMIFS(СВЦЭМ!$C$39:$C$782,СВЦЭМ!$A$39:$A$782,$A35,СВЦЭМ!$B$39:$B$782,P$11)+'СЕТ СН'!$F$12+СВЦЭМ!$D$10+'СЕТ СН'!$F$5-'СЕТ СН'!$F$20</f>
        <v>3342.4260558599999</v>
      </c>
      <c r="Q35" s="36">
        <f>SUMIFS(СВЦЭМ!$C$39:$C$782,СВЦЭМ!$A$39:$A$782,$A35,СВЦЭМ!$B$39:$B$782,Q$11)+'СЕТ СН'!$F$12+СВЦЭМ!$D$10+'СЕТ СН'!$F$5-'СЕТ СН'!$F$20</f>
        <v>3343.67483313</v>
      </c>
      <c r="R35" s="36">
        <f>SUMIFS(СВЦЭМ!$C$39:$C$782,СВЦЭМ!$A$39:$A$782,$A35,СВЦЭМ!$B$39:$B$782,R$11)+'СЕТ СН'!$F$12+СВЦЭМ!$D$10+'СЕТ СН'!$F$5-'СЕТ СН'!$F$20</f>
        <v>3324.0457549399998</v>
      </c>
      <c r="S35" s="36">
        <f>SUMIFS(СВЦЭМ!$C$39:$C$782,СВЦЭМ!$A$39:$A$782,$A35,СВЦЭМ!$B$39:$B$782,S$11)+'СЕТ СН'!$F$12+СВЦЭМ!$D$10+'СЕТ СН'!$F$5-'СЕТ СН'!$F$20</f>
        <v>3296.4737257199999</v>
      </c>
      <c r="T35" s="36">
        <f>SUMIFS(СВЦЭМ!$C$39:$C$782,СВЦЭМ!$A$39:$A$782,$A35,СВЦЭМ!$B$39:$B$782,T$11)+'СЕТ СН'!$F$12+СВЦЭМ!$D$10+'СЕТ СН'!$F$5-'СЕТ СН'!$F$20</f>
        <v>3273.68176808</v>
      </c>
      <c r="U35" s="36">
        <f>SUMIFS(СВЦЭМ!$C$39:$C$782,СВЦЭМ!$A$39:$A$782,$A35,СВЦЭМ!$B$39:$B$782,U$11)+'СЕТ СН'!$F$12+СВЦЭМ!$D$10+'СЕТ СН'!$F$5-'СЕТ СН'!$F$20</f>
        <v>3245.2414989700001</v>
      </c>
      <c r="V35" s="36">
        <f>SUMIFS(СВЦЭМ!$C$39:$C$782,СВЦЭМ!$A$39:$A$782,$A35,СВЦЭМ!$B$39:$B$782,V$11)+'СЕТ СН'!$F$12+СВЦЭМ!$D$10+'СЕТ СН'!$F$5-'СЕТ СН'!$F$20</f>
        <v>3255.45883529</v>
      </c>
      <c r="W35" s="36">
        <f>SUMIFS(СВЦЭМ!$C$39:$C$782,СВЦЭМ!$A$39:$A$782,$A35,СВЦЭМ!$B$39:$B$782,W$11)+'СЕТ СН'!$F$12+СВЦЭМ!$D$10+'СЕТ СН'!$F$5-'СЕТ СН'!$F$20</f>
        <v>3274.4367512899998</v>
      </c>
      <c r="X35" s="36">
        <f>SUMIFS(СВЦЭМ!$C$39:$C$782,СВЦЭМ!$A$39:$A$782,$A35,СВЦЭМ!$B$39:$B$782,X$11)+'СЕТ СН'!$F$12+СВЦЭМ!$D$10+'СЕТ СН'!$F$5-'СЕТ СН'!$F$20</f>
        <v>3252.3421547600001</v>
      </c>
      <c r="Y35" s="36">
        <f>SUMIFS(СВЦЭМ!$C$39:$C$782,СВЦЭМ!$A$39:$A$782,$A35,СВЦЭМ!$B$39:$B$782,Y$11)+'СЕТ СН'!$F$12+СВЦЭМ!$D$10+'СЕТ СН'!$F$5-'СЕТ СН'!$F$20</f>
        <v>3265.0652846100002</v>
      </c>
    </row>
    <row r="36" spans="1:25" ht="15.75" x14ac:dyDescent="0.2">
      <c r="A36" s="35">
        <f t="shared" si="0"/>
        <v>44341</v>
      </c>
      <c r="B36" s="36">
        <f>SUMIFS(СВЦЭМ!$C$39:$C$782,СВЦЭМ!$A$39:$A$782,$A36,СВЦЭМ!$B$39:$B$782,B$11)+'СЕТ СН'!$F$12+СВЦЭМ!$D$10+'СЕТ СН'!$F$5-'СЕТ СН'!$F$20</f>
        <v>3385.3497144900002</v>
      </c>
      <c r="C36" s="36">
        <f>SUMIFS(СВЦЭМ!$C$39:$C$782,СВЦЭМ!$A$39:$A$782,$A36,СВЦЭМ!$B$39:$B$782,C$11)+'СЕТ СН'!$F$12+СВЦЭМ!$D$10+'СЕТ СН'!$F$5-'СЕТ СН'!$F$20</f>
        <v>3433.2182797999999</v>
      </c>
      <c r="D36" s="36">
        <f>SUMIFS(СВЦЭМ!$C$39:$C$782,СВЦЭМ!$A$39:$A$782,$A36,СВЦЭМ!$B$39:$B$782,D$11)+'СЕТ СН'!$F$12+СВЦЭМ!$D$10+'СЕТ СН'!$F$5-'СЕТ СН'!$F$20</f>
        <v>3458.60514986</v>
      </c>
      <c r="E36" s="36">
        <f>SUMIFS(СВЦЭМ!$C$39:$C$782,СВЦЭМ!$A$39:$A$782,$A36,СВЦЭМ!$B$39:$B$782,E$11)+'СЕТ СН'!$F$12+СВЦЭМ!$D$10+'СЕТ СН'!$F$5-'СЕТ СН'!$F$20</f>
        <v>3445.3593059499999</v>
      </c>
      <c r="F36" s="36">
        <f>SUMIFS(СВЦЭМ!$C$39:$C$782,СВЦЭМ!$A$39:$A$782,$A36,СВЦЭМ!$B$39:$B$782,F$11)+'СЕТ СН'!$F$12+СВЦЭМ!$D$10+'СЕТ СН'!$F$5-'СЕТ СН'!$F$20</f>
        <v>3456.6686995300001</v>
      </c>
      <c r="G36" s="36">
        <f>SUMIFS(СВЦЭМ!$C$39:$C$782,СВЦЭМ!$A$39:$A$782,$A36,СВЦЭМ!$B$39:$B$782,G$11)+'СЕТ СН'!$F$12+СВЦЭМ!$D$10+'СЕТ СН'!$F$5-'СЕТ СН'!$F$20</f>
        <v>3454.40961199</v>
      </c>
      <c r="H36" s="36">
        <f>SUMIFS(СВЦЭМ!$C$39:$C$782,СВЦЭМ!$A$39:$A$782,$A36,СВЦЭМ!$B$39:$B$782,H$11)+'СЕТ СН'!$F$12+СВЦЭМ!$D$10+'СЕТ СН'!$F$5-'СЕТ СН'!$F$20</f>
        <v>3408.7052936800001</v>
      </c>
      <c r="I36" s="36">
        <f>SUMIFS(СВЦЭМ!$C$39:$C$782,СВЦЭМ!$A$39:$A$782,$A36,СВЦЭМ!$B$39:$B$782,I$11)+'СЕТ СН'!$F$12+СВЦЭМ!$D$10+'СЕТ СН'!$F$5-'СЕТ СН'!$F$20</f>
        <v>3316.7252176100001</v>
      </c>
      <c r="J36" s="36">
        <f>SUMIFS(СВЦЭМ!$C$39:$C$782,СВЦЭМ!$A$39:$A$782,$A36,СВЦЭМ!$B$39:$B$782,J$11)+'СЕТ СН'!$F$12+СВЦЭМ!$D$10+'СЕТ СН'!$F$5-'СЕТ СН'!$F$20</f>
        <v>3235.7081463300001</v>
      </c>
      <c r="K36" s="36">
        <f>SUMIFS(СВЦЭМ!$C$39:$C$782,СВЦЭМ!$A$39:$A$782,$A36,СВЦЭМ!$B$39:$B$782,K$11)+'СЕТ СН'!$F$12+СВЦЭМ!$D$10+'СЕТ СН'!$F$5-'СЕТ СН'!$F$20</f>
        <v>3203.5920959599998</v>
      </c>
      <c r="L36" s="36">
        <f>SUMIFS(СВЦЭМ!$C$39:$C$782,СВЦЭМ!$A$39:$A$782,$A36,СВЦЭМ!$B$39:$B$782,L$11)+'СЕТ СН'!$F$12+СВЦЭМ!$D$10+'СЕТ СН'!$F$5-'СЕТ СН'!$F$20</f>
        <v>3211.0599639699999</v>
      </c>
      <c r="M36" s="36">
        <f>SUMIFS(СВЦЭМ!$C$39:$C$782,СВЦЭМ!$A$39:$A$782,$A36,СВЦЭМ!$B$39:$B$782,M$11)+'СЕТ СН'!$F$12+СВЦЭМ!$D$10+'СЕТ СН'!$F$5-'СЕТ СН'!$F$20</f>
        <v>3204.2572533900002</v>
      </c>
      <c r="N36" s="36">
        <f>SUMIFS(СВЦЭМ!$C$39:$C$782,СВЦЭМ!$A$39:$A$782,$A36,СВЦЭМ!$B$39:$B$782,N$11)+'СЕТ СН'!$F$12+СВЦЭМ!$D$10+'СЕТ СН'!$F$5-'СЕТ СН'!$F$20</f>
        <v>3255.3274617699999</v>
      </c>
      <c r="O36" s="36">
        <f>SUMIFS(СВЦЭМ!$C$39:$C$782,СВЦЭМ!$A$39:$A$782,$A36,СВЦЭМ!$B$39:$B$782,O$11)+'СЕТ СН'!$F$12+СВЦЭМ!$D$10+'СЕТ СН'!$F$5-'СЕТ СН'!$F$20</f>
        <v>3308.2128882299999</v>
      </c>
      <c r="P36" s="36">
        <f>SUMIFS(СВЦЭМ!$C$39:$C$782,СВЦЭМ!$A$39:$A$782,$A36,СВЦЭМ!$B$39:$B$782,P$11)+'СЕТ СН'!$F$12+СВЦЭМ!$D$10+'СЕТ СН'!$F$5-'СЕТ СН'!$F$20</f>
        <v>3332.7913234500002</v>
      </c>
      <c r="Q36" s="36">
        <f>SUMIFS(СВЦЭМ!$C$39:$C$782,СВЦЭМ!$A$39:$A$782,$A36,СВЦЭМ!$B$39:$B$782,Q$11)+'СЕТ СН'!$F$12+СВЦЭМ!$D$10+'СЕТ СН'!$F$5-'СЕТ СН'!$F$20</f>
        <v>3332.2332974800001</v>
      </c>
      <c r="R36" s="36">
        <f>SUMIFS(СВЦЭМ!$C$39:$C$782,СВЦЭМ!$A$39:$A$782,$A36,СВЦЭМ!$B$39:$B$782,R$11)+'СЕТ СН'!$F$12+СВЦЭМ!$D$10+'СЕТ СН'!$F$5-'СЕТ СН'!$F$20</f>
        <v>3317.6961517999998</v>
      </c>
      <c r="S36" s="36">
        <f>SUMIFS(СВЦЭМ!$C$39:$C$782,СВЦЭМ!$A$39:$A$782,$A36,СВЦЭМ!$B$39:$B$782,S$11)+'СЕТ СН'!$F$12+СВЦЭМ!$D$10+'СЕТ СН'!$F$5-'СЕТ СН'!$F$20</f>
        <v>3291.4205028799997</v>
      </c>
      <c r="T36" s="36">
        <f>SUMIFS(СВЦЭМ!$C$39:$C$782,СВЦЭМ!$A$39:$A$782,$A36,СВЦЭМ!$B$39:$B$782,T$11)+'СЕТ СН'!$F$12+СВЦЭМ!$D$10+'СЕТ СН'!$F$5-'СЕТ СН'!$F$20</f>
        <v>3242.1338088100001</v>
      </c>
      <c r="U36" s="36">
        <f>SUMIFS(СВЦЭМ!$C$39:$C$782,СВЦЭМ!$A$39:$A$782,$A36,СВЦЭМ!$B$39:$B$782,U$11)+'СЕТ СН'!$F$12+СВЦЭМ!$D$10+'СЕТ СН'!$F$5-'СЕТ СН'!$F$20</f>
        <v>3223.67008605</v>
      </c>
      <c r="V36" s="36">
        <f>SUMIFS(СВЦЭМ!$C$39:$C$782,СВЦЭМ!$A$39:$A$782,$A36,СВЦЭМ!$B$39:$B$782,V$11)+'СЕТ СН'!$F$12+СВЦЭМ!$D$10+'СЕТ СН'!$F$5-'СЕТ СН'!$F$20</f>
        <v>3236.9637598700001</v>
      </c>
      <c r="W36" s="36">
        <f>SUMIFS(СВЦЭМ!$C$39:$C$782,СВЦЭМ!$A$39:$A$782,$A36,СВЦЭМ!$B$39:$B$782,W$11)+'СЕТ СН'!$F$12+СВЦЭМ!$D$10+'СЕТ СН'!$F$5-'СЕТ СН'!$F$20</f>
        <v>3264.9457631200003</v>
      </c>
      <c r="X36" s="36">
        <f>SUMIFS(СВЦЭМ!$C$39:$C$782,СВЦЭМ!$A$39:$A$782,$A36,СВЦЭМ!$B$39:$B$782,X$11)+'СЕТ СН'!$F$12+СВЦЭМ!$D$10+'СЕТ СН'!$F$5-'СЕТ СН'!$F$20</f>
        <v>3238.8350870499999</v>
      </c>
      <c r="Y36" s="36">
        <f>SUMIFS(СВЦЭМ!$C$39:$C$782,СВЦЭМ!$A$39:$A$782,$A36,СВЦЭМ!$B$39:$B$782,Y$11)+'СЕТ СН'!$F$12+СВЦЭМ!$D$10+'СЕТ СН'!$F$5-'СЕТ СН'!$F$20</f>
        <v>3257.0771779799998</v>
      </c>
    </row>
    <row r="37" spans="1:25" ht="15.75" x14ac:dyDescent="0.2">
      <c r="A37" s="35">
        <f t="shared" si="0"/>
        <v>44342</v>
      </c>
      <c r="B37" s="36">
        <f>SUMIFS(СВЦЭМ!$C$39:$C$782,СВЦЭМ!$A$39:$A$782,$A37,СВЦЭМ!$B$39:$B$782,B$11)+'СЕТ СН'!$F$12+СВЦЭМ!$D$10+'СЕТ СН'!$F$5-'СЕТ СН'!$F$20</f>
        <v>3371.68807238</v>
      </c>
      <c r="C37" s="36">
        <f>SUMIFS(СВЦЭМ!$C$39:$C$782,СВЦЭМ!$A$39:$A$782,$A37,СВЦЭМ!$B$39:$B$782,C$11)+'СЕТ СН'!$F$12+СВЦЭМ!$D$10+'СЕТ СН'!$F$5-'СЕТ СН'!$F$20</f>
        <v>3439.3764206000001</v>
      </c>
      <c r="D37" s="36">
        <f>SUMIFS(СВЦЭМ!$C$39:$C$782,СВЦЭМ!$A$39:$A$782,$A37,СВЦЭМ!$B$39:$B$782,D$11)+'СЕТ СН'!$F$12+СВЦЭМ!$D$10+'СЕТ СН'!$F$5-'СЕТ СН'!$F$20</f>
        <v>3486.4255045999998</v>
      </c>
      <c r="E37" s="36">
        <f>SUMIFS(СВЦЭМ!$C$39:$C$782,СВЦЭМ!$A$39:$A$782,$A37,СВЦЭМ!$B$39:$B$782,E$11)+'СЕТ СН'!$F$12+СВЦЭМ!$D$10+'СЕТ СН'!$F$5-'СЕТ СН'!$F$20</f>
        <v>3506.17988199</v>
      </c>
      <c r="F37" s="36">
        <f>SUMIFS(СВЦЭМ!$C$39:$C$782,СВЦЭМ!$A$39:$A$782,$A37,СВЦЭМ!$B$39:$B$782,F$11)+'СЕТ СН'!$F$12+СВЦЭМ!$D$10+'СЕТ СН'!$F$5-'СЕТ СН'!$F$20</f>
        <v>3515.77359673</v>
      </c>
      <c r="G37" s="36">
        <f>SUMIFS(СВЦЭМ!$C$39:$C$782,СВЦЭМ!$A$39:$A$782,$A37,СВЦЭМ!$B$39:$B$782,G$11)+'СЕТ СН'!$F$12+СВЦЭМ!$D$10+'СЕТ СН'!$F$5-'СЕТ СН'!$F$20</f>
        <v>3488.7771179800002</v>
      </c>
      <c r="H37" s="36">
        <f>SUMIFS(СВЦЭМ!$C$39:$C$782,СВЦЭМ!$A$39:$A$782,$A37,СВЦЭМ!$B$39:$B$782,H$11)+'СЕТ СН'!$F$12+СВЦЭМ!$D$10+'СЕТ СН'!$F$5-'СЕТ СН'!$F$20</f>
        <v>3434.15419445</v>
      </c>
      <c r="I37" s="36">
        <f>SUMIFS(СВЦЭМ!$C$39:$C$782,СВЦЭМ!$A$39:$A$782,$A37,СВЦЭМ!$B$39:$B$782,I$11)+'СЕТ СН'!$F$12+СВЦЭМ!$D$10+'СЕТ СН'!$F$5-'СЕТ СН'!$F$20</f>
        <v>3342.1263553700001</v>
      </c>
      <c r="J37" s="36">
        <f>SUMIFS(СВЦЭМ!$C$39:$C$782,СВЦЭМ!$A$39:$A$782,$A37,СВЦЭМ!$B$39:$B$782,J$11)+'СЕТ СН'!$F$12+СВЦЭМ!$D$10+'СЕТ СН'!$F$5-'СЕТ СН'!$F$20</f>
        <v>3287.3591129599999</v>
      </c>
      <c r="K37" s="36">
        <f>SUMIFS(СВЦЭМ!$C$39:$C$782,СВЦЭМ!$A$39:$A$782,$A37,СВЦЭМ!$B$39:$B$782,K$11)+'СЕТ СН'!$F$12+СВЦЭМ!$D$10+'СЕТ СН'!$F$5-'СЕТ СН'!$F$20</f>
        <v>3243.5640108600001</v>
      </c>
      <c r="L37" s="36">
        <f>SUMIFS(СВЦЭМ!$C$39:$C$782,СВЦЭМ!$A$39:$A$782,$A37,СВЦЭМ!$B$39:$B$782,L$11)+'СЕТ СН'!$F$12+СВЦЭМ!$D$10+'СЕТ СН'!$F$5-'СЕТ СН'!$F$20</f>
        <v>3236.6881002600003</v>
      </c>
      <c r="M37" s="36">
        <f>SUMIFS(СВЦЭМ!$C$39:$C$782,СВЦЭМ!$A$39:$A$782,$A37,СВЦЭМ!$B$39:$B$782,M$11)+'СЕТ СН'!$F$12+СВЦЭМ!$D$10+'СЕТ СН'!$F$5-'СЕТ СН'!$F$20</f>
        <v>3244.8195002699999</v>
      </c>
      <c r="N37" s="36">
        <f>SUMIFS(СВЦЭМ!$C$39:$C$782,СВЦЭМ!$A$39:$A$782,$A37,СВЦЭМ!$B$39:$B$782,N$11)+'СЕТ СН'!$F$12+СВЦЭМ!$D$10+'СЕТ СН'!$F$5-'СЕТ СН'!$F$20</f>
        <v>3287.2767627000003</v>
      </c>
      <c r="O37" s="36">
        <f>SUMIFS(СВЦЭМ!$C$39:$C$782,СВЦЭМ!$A$39:$A$782,$A37,СВЦЭМ!$B$39:$B$782,O$11)+'СЕТ СН'!$F$12+СВЦЭМ!$D$10+'СЕТ СН'!$F$5-'СЕТ СН'!$F$20</f>
        <v>3335.84158738</v>
      </c>
      <c r="P37" s="36">
        <f>SUMIFS(СВЦЭМ!$C$39:$C$782,СВЦЭМ!$A$39:$A$782,$A37,СВЦЭМ!$B$39:$B$782,P$11)+'СЕТ СН'!$F$12+СВЦЭМ!$D$10+'СЕТ СН'!$F$5-'СЕТ СН'!$F$20</f>
        <v>3342.9003525799999</v>
      </c>
      <c r="Q37" s="36">
        <f>SUMIFS(СВЦЭМ!$C$39:$C$782,СВЦЭМ!$A$39:$A$782,$A37,СВЦЭМ!$B$39:$B$782,Q$11)+'СЕТ СН'!$F$12+СВЦЭМ!$D$10+'СЕТ СН'!$F$5-'СЕТ СН'!$F$20</f>
        <v>3342.14515927</v>
      </c>
      <c r="R37" s="36">
        <f>SUMIFS(СВЦЭМ!$C$39:$C$782,СВЦЭМ!$A$39:$A$782,$A37,СВЦЭМ!$B$39:$B$782,R$11)+'СЕТ СН'!$F$12+СВЦЭМ!$D$10+'СЕТ СН'!$F$5-'СЕТ СН'!$F$20</f>
        <v>3326.2104906300001</v>
      </c>
      <c r="S37" s="36">
        <f>SUMIFS(СВЦЭМ!$C$39:$C$782,СВЦЭМ!$A$39:$A$782,$A37,СВЦЭМ!$B$39:$B$782,S$11)+'СЕТ СН'!$F$12+СВЦЭМ!$D$10+'СЕТ СН'!$F$5-'СЕТ СН'!$F$20</f>
        <v>3306.2706416000001</v>
      </c>
      <c r="T37" s="36">
        <f>SUMIFS(СВЦЭМ!$C$39:$C$782,СВЦЭМ!$A$39:$A$782,$A37,СВЦЭМ!$B$39:$B$782,T$11)+'СЕТ СН'!$F$12+СВЦЭМ!$D$10+'СЕТ СН'!$F$5-'СЕТ СН'!$F$20</f>
        <v>3254.4973674100002</v>
      </c>
      <c r="U37" s="36">
        <f>SUMIFS(СВЦЭМ!$C$39:$C$782,СВЦЭМ!$A$39:$A$782,$A37,СВЦЭМ!$B$39:$B$782,U$11)+'СЕТ СН'!$F$12+СВЦЭМ!$D$10+'СЕТ СН'!$F$5-'СЕТ СН'!$F$20</f>
        <v>3224.2667388</v>
      </c>
      <c r="V37" s="36">
        <f>SUMIFS(СВЦЭМ!$C$39:$C$782,СВЦЭМ!$A$39:$A$782,$A37,СВЦЭМ!$B$39:$B$782,V$11)+'СЕТ СН'!$F$12+СВЦЭМ!$D$10+'СЕТ СН'!$F$5-'СЕТ СН'!$F$20</f>
        <v>3227.4329210000001</v>
      </c>
      <c r="W37" s="36">
        <f>SUMIFS(СВЦЭМ!$C$39:$C$782,СВЦЭМ!$A$39:$A$782,$A37,СВЦЭМ!$B$39:$B$782,W$11)+'СЕТ СН'!$F$12+СВЦЭМ!$D$10+'СЕТ СН'!$F$5-'СЕТ СН'!$F$20</f>
        <v>3241.30288862</v>
      </c>
      <c r="X37" s="36">
        <f>SUMIFS(СВЦЭМ!$C$39:$C$782,СВЦЭМ!$A$39:$A$782,$A37,СВЦЭМ!$B$39:$B$782,X$11)+'СЕТ СН'!$F$12+СВЦЭМ!$D$10+'СЕТ СН'!$F$5-'СЕТ СН'!$F$20</f>
        <v>3238.39804933</v>
      </c>
      <c r="Y37" s="36">
        <f>SUMIFS(СВЦЭМ!$C$39:$C$782,СВЦЭМ!$A$39:$A$782,$A37,СВЦЭМ!$B$39:$B$782,Y$11)+'СЕТ СН'!$F$12+СВЦЭМ!$D$10+'СЕТ СН'!$F$5-'СЕТ СН'!$F$20</f>
        <v>3269.4662896199998</v>
      </c>
    </row>
    <row r="38" spans="1:25" ht="15.75" x14ac:dyDescent="0.2">
      <c r="A38" s="35">
        <f t="shared" si="0"/>
        <v>44343</v>
      </c>
      <c r="B38" s="36">
        <f>SUMIFS(СВЦЭМ!$C$39:$C$782,СВЦЭМ!$A$39:$A$782,$A38,СВЦЭМ!$B$39:$B$782,B$11)+'СЕТ СН'!$F$12+СВЦЭМ!$D$10+'СЕТ СН'!$F$5-'СЕТ СН'!$F$20</f>
        <v>3279.7842332600003</v>
      </c>
      <c r="C38" s="36">
        <f>SUMIFS(СВЦЭМ!$C$39:$C$782,СВЦЭМ!$A$39:$A$782,$A38,СВЦЭМ!$B$39:$B$782,C$11)+'СЕТ СН'!$F$12+СВЦЭМ!$D$10+'СЕТ СН'!$F$5-'СЕТ СН'!$F$20</f>
        <v>3338.6163505700001</v>
      </c>
      <c r="D38" s="36">
        <f>SUMIFS(СВЦЭМ!$C$39:$C$782,СВЦЭМ!$A$39:$A$782,$A38,СВЦЭМ!$B$39:$B$782,D$11)+'СЕТ СН'!$F$12+СВЦЭМ!$D$10+'СЕТ СН'!$F$5-'СЕТ СН'!$F$20</f>
        <v>3388.23262961</v>
      </c>
      <c r="E38" s="36">
        <f>SUMIFS(СВЦЭМ!$C$39:$C$782,СВЦЭМ!$A$39:$A$782,$A38,СВЦЭМ!$B$39:$B$782,E$11)+'СЕТ СН'!$F$12+СВЦЭМ!$D$10+'СЕТ СН'!$F$5-'СЕТ СН'!$F$20</f>
        <v>3406.8827592299999</v>
      </c>
      <c r="F38" s="36">
        <f>SUMIFS(СВЦЭМ!$C$39:$C$782,СВЦЭМ!$A$39:$A$782,$A38,СВЦЭМ!$B$39:$B$782,F$11)+'СЕТ СН'!$F$12+СВЦЭМ!$D$10+'СЕТ СН'!$F$5-'СЕТ СН'!$F$20</f>
        <v>3412.0388135100002</v>
      </c>
      <c r="G38" s="36">
        <f>SUMIFS(СВЦЭМ!$C$39:$C$782,СВЦЭМ!$A$39:$A$782,$A38,СВЦЭМ!$B$39:$B$782,G$11)+'СЕТ СН'!$F$12+СВЦЭМ!$D$10+'СЕТ СН'!$F$5-'СЕТ СН'!$F$20</f>
        <v>3383.13272693</v>
      </c>
      <c r="H38" s="36">
        <f>SUMIFS(СВЦЭМ!$C$39:$C$782,СВЦЭМ!$A$39:$A$782,$A38,СВЦЭМ!$B$39:$B$782,H$11)+'СЕТ СН'!$F$12+СВЦЭМ!$D$10+'СЕТ СН'!$F$5-'СЕТ СН'!$F$20</f>
        <v>3345.4338269899999</v>
      </c>
      <c r="I38" s="36">
        <f>SUMIFS(СВЦЭМ!$C$39:$C$782,СВЦЭМ!$A$39:$A$782,$A38,СВЦЭМ!$B$39:$B$782,I$11)+'СЕТ СН'!$F$12+СВЦЭМ!$D$10+'СЕТ СН'!$F$5-'СЕТ СН'!$F$20</f>
        <v>3283.3777618599997</v>
      </c>
      <c r="J38" s="36">
        <f>SUMIFS(СВЦЭМ!$C$39:$C$782,СВЦЭМ!$A$39:$A$782,$A38,СВЦЭМ!$B$39:$B$782,J$11)+'СЕТ СН'!$F$12+СВЦЭМ!$D$10+'СЕТ СН'!$F$5-'СЕТ СН'!$F$20</f>
        <v>3258.8412349700002</v>
      </c>
      <c r="K38" s="36">
        <f>SUMIFS(СВЦЭМ!$C$39:$C$782,СВЦЭМ!$A$39:$A$782,$A38,СВЦЭМ!$B$39:$B$782,K$11)+'СЕТ СН'!$F$12+СВЦЭМ!$D$10+'СЕТ СН'!$F$5-'СЕТ СН'!$F$20</f>
        <v>3249.0766553799999</v>
      </c>
      <c r="L38" s="36">
        <f>SUMIFS(СВЦЭМ!$C$39:$C$782,СВЦЭМ!$A$39:$A$782,$A38,СВЦЭМ!$B$39:$B$782,L$11)+'СЕТ СН'!$F$12+СВЦЭМ!$D$10+'СЕТ СН'!$F$5-'СЕТ СН'!$F$20</f>
        <v>3256.7091945699999</v>
      </c>
      <c r="M38" s="36">
        <f>SUMIFS(СВЦЭМ!$C$39:$C$782,СВЦЭМ!$A$39:$A$782,$A38,СВЦЭМ!$B$39:$B$782,M$11)+'СЕТ СН'!$F$12+СВЦЭМ!$D$10+'СЕТ СН'!$F$5-'СЕТ СН'!$F$20</f>
        <v>3257.9196160400002</v>
      </c>
      <c r="N38" s="36">
        <f>SUMIFS(СВЦЭМ!$C$39:$C$782,СВЦЭМ!$A$39:$A$782,$A38,СВЦЭМ!$B$39:$B$782,N$11)+'СЕТ СН'!$F$12+СВЦЭМ!$D$10+'СЕТ СН'!$F$5-'СЕТ СН'!$F$20</f>
        <v>3310.7144268500001</v>
      </c>
      <c r="O38" s="36">
        <f>SUMIFS(СВЦЭМ!$C$39:$C$782,СВЦЭМ!$A$39:$A$782,$A38,СВЦЭМ!$B$39:$B$782,O$11)+'СЕТ СН'!$F$12+СВЦЭМ!$D$10+'СЕТ СН'!$F$5-'СЕТ СН'!$F$20</f>
        <v>3354.0031743499999</v>
      </c>
      <c r="P38" s="36">
        <f>SUMIFS(СВЦЭМ!$C$39:$C$782,СВЦЭМ!$A$39:$A$782,$A38,СВЦЭМ!$B$39:$B$782,P$11)+'СЕТ СН'!$F$12+СВЦЭМ!$D$10+'СЕТ СН'!$F$5-'СЕТ СН'!$F$20</f>
        <v>3373.1178709400001</v>
      </c>
      <c r="Q38" s="36">
        <f>SUMIFS(СВЦЭМ!$C$39:$C$782,СВЦЭМ!$A$39:$A$782,$A38,СВЦЭМ!$B$39:$B$782,Q$11)+'СЕТ СН'!$F$12+СВЦЭМ!$D$10+'СЕТ СН'!$F$5-'СЕТ СН'!$F$20</f>
        <v>3364.15355206</v>
      </c>
      <c r="R38" s="36">
        <f>SUMIFS(СВЦЭМ!$C$39:$C$782,СВЦЭМ!$A$39:$A$782,$A38,СВЦЭМ!$B$39:$B$782,R$11)+'СЕТ СН'!$F$12+СВЦЭМ!$D$10+'СЕТ СН'!$F$5-'СЕТ СН'!$F$20</f>
        <v>3361.4172208700002</v>
      </c>
      <c r="S38" s="36">
        <f>SUMIFS(СВЦЭМ!$C$39:$C$782,СВЦЭМ!$A$39:$A$782,$A38,СВЦЭМ!$B$39:$B$782,S$11)+'СЕТ СН'!$F$12+СВЦЭМ!$D$10+'СЕТ СН'!$F$5-'СЕТ СН'!$F$20</f>
        <v>3333.0822724700001</v>
      </c>
      <c r="T38" s="36">
        <f>SUMIFS(СВЦЭМ!$C$39:$C$782,СВЦЭМ!$A$39:$A$782,$A38,СВЦЭМ!$B$39:$B$782,T$11)+'СЕТ СН'!$F$12+СВЦЭМ!$D$10+'СЕТ СН'!$F$5-'СЕТ СН'!$F$20</f>
        <v>3284.1690154400003</v>
      </c>
      <c r="U38" s="36">
        <f>SUMIFS(СВЦЭМ!$C$39:$C$782,СВЦЭМ!$A$39:$A$782,$A38,СВЦЭМ!$B$39:$B$782,U$11)+'СЕТ СН'!$F$12+СВЦЭМ!$D$10+'СЕТ СН'!$F$5-'СЕТ СН'!$F$20</f>
        <v>3245.8079876199999</v>
      </c>
      <c r="V38" s="36">
        <f>SUMIFS(СВЦЭМ!$C$39:$C$782,СВЦЭМ!$A$39:$A$782,$A38,СВЦЭМ!$B$39:$B$782,V$11)+'СЕТ СН'!$F$12+СВЦЭМ!$D$10+'СЕТ СН'!$F$5-'СЕТ СН'!$F$20</f>
        <v>3268.2832362099998</v>
      </c>
      <c r="W38" s="36">
        <f>SUMIFS(СВЦЭМ!$C$39:$C$782,СВЦЭМ!$A$39:$A$782,$A38,СВЦЭМ!$B$39:$B$782,W$11)+'СЕТ СН'!$F$12+СВЦЭМ!$D$10+'СЕТ СН'!$F$5-'СЕТ СН'!$F$20</f>
        <v>3294.5497323199997</v>
      </c>
      <c r="X38" s="36">
        <f>SUMIFS(СВЦЭМ!$C$39:$C$782,СВЦЭМ!$A$39:$A$782,$A38,СВЦЭМ!$B$39:$B$782,X$11)+'СЕТ СН'!$F$12+СВЦЭМ!$D$10+'СЕТ СН'!$F$5-'СЕТ СН'!$F$20</f>
        <v>3284.0184203500003</v>
      </c>
      <c r="Y38" s="36">
        <f>SUMIFS(СВЦЭМ!$C$39:$C$782,СВЦЭМ!$A$39:$A$782,$A38,СВЦЭМ!$B$39:$B$782,Y$11)+'СЕТ СН'!$F$12+СВЦЭМ!$D$10+'СЕТ СН'!$F$5-'СЕТ СН'!$F$20</f>
        <v>3290.9406343800001</v>
      </c>
    </row>
    <row r="39" spans="1:25" ht="15.75" x14ac:dyDescent="0.2">
      <c r="A39" s="35">
        <f t="shared" si="0"/>
        <v>44344</v>
      </c>
      <c r="B39" s="36">
        <f>SUMIFS(СВЦЭМ!$C$39:$C$782,СВЦЭМ!$A$39:$A$782,$A39,СВЦЭМ!$B$39:$B$782,B$11)+'СЕТ СН'!$F$12+СВЦЭМ!$D$10+'СЕТ СН'!$F$5-'СЕТ СН'!$F$20</f>
        <v>3267.95468833</v>
      </c>
      <c r="C39" s="36">
        <f>SUMIFS(СВЦЭМ!$C$39:$C$782,СВЦЭМ!$A$39:$A$782,$A39,СВЦЭМ!$B$39:$B$782,C$11)+'СЕТ СН'!$F$12+СВЦЭМ!$D$10+'СЕТ СН'!$F$5-'СЕТ СН'!$F$20</f>
        <v>3322.3776122700001</v>
      </c>
      <c r="D39" s="36">
        <f>SUMIFS(СВЦЭМ!$C$39:$C$782,СВЦЭМ!$A$39:$A$782,$A39,СВЦЭМ!$B$39:$B$782,D$11)+'СЕТ СН'!$F$12+СВЦЭМ!$D$10+'СЕТ СН'!$F$5-'СЕТ СН'!$F$20</f>
        <v>3362.7471937</v>
      </c>
      <c r="E39" s="36">
        <f>SUMIFS(СВЦЭМ!$C$39:$C$782,СВЦЭМ!$A$39:$A$782,$A39,СВЦЭМ!$B$39:$B$782,E$11)+'СЕТ СН'!$F$12+СВЦЭМ!$D$10+'СЕТ СН'!$F$5-'СЕТ СН'!$F$20</f>
        <v>3374.5474922600001</v>
      </c>
      <c r="F39" s="36">
        <f>SUMIFS(СВЦЭМ!$C$39:$C$782,СВЦЭМ!$A$39:$A$782,$A39,СВЦЭМ!$B$39:$B$782,F$11)+'СЕТ СН'!$F$12+СВЦЭМ!$D$10+'СЕТ СН'!$F$5-'СЕТ СН'!$F$20</f>
        <v>3384.3123435100001</v>
      </c>
      <c r="G39" s="36">
        <f>SUMIFS(СВЦЭМ!$C$39:$C$782,СВЦЭМ!$A$39:$A$782,$A39,СВЦЭМ!$B$39:$B$782,G$11)+'СЕТ СН'!$F$12+СВЦЭМ!$D$10+'СЕТ СН'!$F$5-'СЕТ СН'!$F$20</f>
        <v>3356.1592812399999</v>
      </c>
      <c r="H39" s="36">
        <f>SUMIFS(СВЦЭМ!$C$39:$C$782,СВЦЭМ!$A$39:$A$782,$A39,СВЦЭМ!$B$39:$B$782,H$11)+'СЕТ СН'!$F$12+СВЦЭМ!$D$10+'СЕТ СН'!$F$5-'СЕТ СН'!$F$20</f>
        <v>3323.8177991699999</v>
      </c>
      <c r="I39" s="36">
        <f>SUMIFS(СВЦЭМ!$C$39:$C$782,СВЦЭМ!$A$39:$A$782,$A39,СВЦЭМ!$B$39:$B$782,I$11)+'СЕТ СН'!$F$12+СВЦЭМ!$D$10+'СЕТ СН'!$F$5-'СЕТ СН'!$F$20</f>
        <v>3249.6791765299999</v>
      </c>
      <c r="J39" s="36">
        <f>SUMIFS(СВЦЭМ!$C$39:$C$782,СВЦЭМ!$A$39:$A$782,$A39,СВЦЭМ!$B$39:$B$782,J$11)+'СЕТ СН'!$F$12+СВЦЭМ!$D$10+'СЕТ СН'!$F$5-'СЕТ СН'!$F$20</f>
        <v>3201.7283293800001</v>
      </c>
      <c r="K39" s="36">
        <f>SUMIFS(СВЦЭМ!$C$39:$C$782,СВЦЭМ!$A$39:$A$782,$A39,СВЦЭМ!$B$39:$B$782,K$11)+'СЕТ СН'!$F$12+СВЦЭМ!$D$10+'СЕТ СН'!$F$5-'СЕТ СН'!$F$20</f>
        <v>3236.7301206100001</v>
      </c>
      <c r="L39" s="36">
        <f>SUMIFS(СВЦЭМ!$C$39:$C$782,СВЦЭМ!$A$39:$A$782,$A39,СВЦЭМ!$B$39:$B$782,L$11)+'СЕТ СН'!$F$12+СВЦЭМ!$D$10+'СЕТ СН'!$F$5-'СЕТ СН'!$F$20</f>
        <v>3221.0212671600002</v>
      </c>
      <c r="M39" s="36">
        <f>SUMIFS(СВЦЭМ!$C$39:$C$782,СВЦЭМ!$A$39:$A$782,$A39,СВЦЭМ!$B$39:$B$782,M$11)+'СЕТ СН'!$F$12+СВЦЭМ!$D$10+'СЕТ СН'!$F$5-'СЕТ СН'!$F$20</f>
        <v>3219.6003160199998</v>
      </c>
      <c r="N39" s="36">
        <f>SUMIFS(СВЦЭМ!$C$39:$C$782,СВЦЭМ!$A$39:$A$782,$A39,СВЦЭМ!$B$39:$B$782,N$11)+'СЕТ СН'!$F$12+СВЦЭМ!$D$10+'СЕТ СН'!$F$5-'СЕТ СН'!$F$20</f>
        <v>3238.57620378</v>
      </c>
      <c r="O39" s="36">
        <f>SUMIFS(СВЦЭМ!$C$39:$C$782,СВЦЭМ!$A$39:$A$782,$A39,СВЦЭМ!$B$39:$B$782,O$11)+'СЕТ СН'!$F$12+СВЦЭМ!$D$10+'СЕТ СН'!$F$5-'СЕТ СН'!$F$20</f>
        <v>3278.7033497299999</v>
      </c>
      <c r="P39" s="36">
        <f>SUMIFS(СВЦЭМ!$C$39:$C$782,СВЦЭМ!$A$39:$A$782,$A39,СВЦЭМ!$B$39:$B$782,P$11)+'СЕТ СН'!$F$12+СВЦЭМ!$D$10+'СЕТ СН'!$F$5-'СЕТ СН'!$F$20</f>
        <v>3299.3171740400003</v>
      </c>
      <c r="Q39" s="36">
        <f>SUMIFS(СВЦЭМ!$C$39:$C$782,СВЦЭМ!$A$39:$A$782,$A39,СВЦЭМ!$B$39:$B$782,Q$11)+'СЕТ СН'!$F$12+СВЦЭМ!$D$10+'СЕТ СН'!$F$5-'СЕТ СН'!$F$20</f>
        <v>3298.7912078999998</v>
      </c>
      <c r="R39" s="36">
        <f>SUMIFS(СВЦЭМ!$C$39:$C$782,СВЦЭМ!$A$39:$A$782,$A39,СВЦЭМ!$B$39:$B$782,R$11)+'СЕТ СН'!$F$12+СВЦЭМ!$D$10+'СЕТ СН'!$F$5-'СЕТ СН'!$F$20</f>
        <v>3301.0559686199999</v>
      </c>
      <c r="S39" s="36">
        <f>SUMIFS(СВЦЭМ!$C$39:$C$782,СВЦЭМ!$A$39:$A$782,$A39,СВЦЭМ!$B$39:$B$782,S$11)+'СЕТ СН'!$F$12+СВЦЭМ!$D$10+'СЕТ СН'!$F$5-'СЕТ СН'!$F$20</f>
        <v>3295.6230793200002</v>
      </c>
      <c r="T39" s="36">
        <f>SUMIFS(СВЦЭМ!$C$39:$C$782,СВЦЭМ!$A$39:$A$782,$A39,СВЦЭМ!$B$39:$B$782,T$11)+'СЕТ СН'!$F$12+СВЦЭМ!$D$10+'СЕТ СН'!$F$5-'СЕТ СН'!$F$20</f>
        <v>3226.5058061499999</v>
      </c>
      <c r="U39" s="36">
        <f>SUMIFS(СВЦЭМ!$C$39:$C$782,СВЦЭМ!$A$39:$A$782,$A39,СВЦЭМ!$B$39:$B$782,U$11)+'СЕТ СН'!$F$12+СВЦЭМ!$D$10+'СЕТ СН'!$F$5-'СЕТ СН'!$F$20</f>
        <v>3241.2013312600002</v>
      </c>
      <c r="V39" s="36">
        <f>SUMIFS(СВЦЭМ!$C$39:$C$782,СВЦЭМ!$A$39:$A$782,$A39,СВЦЭМ!$B$39:$B$782,V$11)+'СЕТ СН'!$F$12+СВЦЭМ!$D$10+'СЕТ СН'!$F$5-'СЕТ СН'!$F$20</f>
        <v>3251.7112920700001</v>
      </c>
      <c r="W39" s="36">
        <f>SUMIFS(СВЦЭМ!$C$39:$C$782,СВЦЭМ!$A$39:$A$782,$A39,СВЦЭМ!$B$39:$B$782,W$11)+'СЕТ СН'!$F$12+СВЦЭМ!$D$10+'СЕТ СН'!$F$5-'СЕТ СН'!$F$20</f>
        <v>3273.46505243</v>
      </c>
      <c r="X39" s="36">
        <f>SUMIFS(СВЦЭМ!$C$39:$C$782,СВЦЭМ!$A$39:$A$782,$A39,СВЦЭМ!$B$39:$B$782,X$11)+'СЕТ СН'!$F$12+СВЦЭМ!$D$10+'СЕТ СН'!$F$5-'СЕТ СН'!$F$20</f>
        <v>3260.5084289599999</v>
      </c>
      <c r="Y39" s="36">
        <f>SUMIFS(СВЦЭМ!$C$39:$C$782,СВЦЭМ!$A$39:$A$782,$A39,СВЦЭМ!$B$39:$B$782,Y$11)+'СЕТ СН'!$F$12+СВЦЭМ!$D$10+'СЕТ СН'!$F$5-'СЕТ СН'!$F$20</f>
        <v>3219.7212548699999</v>
      </c>
    </row>
    <row r="40" spans="1:25" ht="15.75" x14ac:dyDescent="0.2">
      <c r="A40" s="35">
        <f t="shared" si="0"/>
        <v>44345</v>
      </c>
      <c r="B40" s="36">
        <f>SUMIFS(СВЦЭМ!$C$39:$C$782,СВЦЭМ!$A$39:$A$782,$A40,СВЦЭМ!$B$39:$B$782,B$11)+'СЕТ СН'!$F$12+СВЦЭМ!$D$10+'СЕТ СН'!$F$5-'СЕТ СН'!$F$20</f>
        <v>3267.73015605</v>
      </c>
      <c r="C40" s="36">
        <f>SUMIFS(СВЦЭМ!$C$39:$C$782,СВЦЭМ!$A$39:$A$782,$A40,СВЦЭМ!$B$39:$B$782,C$11)+'СЕТ СН'!$F$12+СВЦЭМ!$D$10+'СЕТ СН'!$F$5-'СЕТ СН'!$F$20</f>
        <v>3271.2893835</v>
      </c>
      <c r="D40" s="36">
        <f>SUMIFS(СВЦЭМ!$C$39:$C$782,СВЦЭМ!$A$39:$A$782,$A40,СВЦЭМ!$B$39:$B$782,D$11)+'СЕТ СН'!$F$12+СВЦЭМ!$D$10+'СЕТ СН'!$F$5-'СЕТ СН'!$F$20</f>
        <v>3320.2272501400003</v>
      </c>
      <c r="E40" s="36">
        <f>SUMIFS(СВЦЭМ!$C$39:$C$782,СВЦЭМ!$A$39:$A$782,$A40,СВЦЭМ!$B$39:$B$782,E$11)+'СЕТ СН'!$F$12+СВЦЭМ!$D$10+'СЕТ СН'!$F$5-'СЕТ СН'!$F$20</f>
        <v>3318.7699758899998</v>
      </c>
      <c r="F40" s="36">
        <f>SUMIFS(СВЦЭМ!$C$39:$C$782,СВЦЭМ!$A$39:$A$782,$A40,СВЦЭМ!$B$39:$B$782,F$11)+'СЕТ СН'!$F$12+СВЦЭМ!$D$10+'СЕТ СН'!$F$5-'СЕТ СН'!$F$20</f>
        <v>3314.6515185099997</v>
      </c>
      <c r="G40" s="36">
        <f>SUMIFS(СВЦЭМ!$C$39:$C$782,СВЦЭМ!$A$39:$A$782,$A40,СВЦЭМ!$B$39:$B$782,G$11)+'СЕТ СН'!$F$12+СВЦЭМ!$D$10+'СЕТ СН'!$F$5-'СЕТ СН'!$F$20</f>
        <v>3314.0794182300001</v>
      </c>
      <c r="H40" s="36">
        <f>SUMIFS(СВЦЭМ!$C$39:$C$782,СВЦЭМ!$A$39:$A$782,$A40,СВЦЭМ!$B$39:$B$782,H$11)+'СЕТ СН'!$F$12+СВЦЭМ!$D$10+'СЕТ СН'!$F$5-'СЕТ СН'!$F$20</f>
        <v>3314.08242595</v>
      </c>
      <c r="I40" s="36">
        <f>SUMIFS(СВЦЭМ!$C$39:$C$782,СВЦЭМ!$A$39:$A$782,$A40,СВЦЭМ!$B$39:$B$782,I$11)+'СЕТ СН'!$F$12+СВЦЭМ!$D$10+'СЕТ СН'!$F$5-'СЕТ СН'!$F$20</f>
        <v>3252.5871493599998</v>
      </c>
      <c r="J40" s="36">
        <f>SUMIFS(СВЦЭМ!$C$39:$C$782,СВЦЭМ!$A$39:$A$782,$A40,СВЦЭМ!$B$39:$B$782,J$11)+'СЕТ СН'!$F$12+СВЦЭМ!$D$10+'СЕТ СН'!$F$5-'СЕТ СН'!$F$20</f>
        <v>3195.40309252</v>
      </c>
      <c r="K40" s="36">
        <f>SUMIFS(СВЦЭМ!$C$39:$C$782,СВЦЭМ!$A$39:$A$782,$A40,СВЦЭМ!$B$39:$B$782,K$11)+'СЕТ СН'!$F$12+СВЦЭМ!$D$10+'СЕТ СН'!$F$5-'СЕТ СН'!$F$20</f>
        <v>3154.7850989200001</v>
      </c>
      <c r="L40" s="36">
        <f>SUMIFS(СВЦЭМ!$C$39:$C$782,СВЦЭМ!$A$39:$A$782,$A40,СВЦЭМ!$B$39:$B$782,L$11)+'СЕТ СН'!$F$12+СВЦЭМ!$D$10+'СЕТ СН'!$F$5-'СЕТ СН'!$F$20</f>
        <v>3146.1828281100002</v>
      </c>
      <c r="M40" s="36">
        <f>SUMIFS(СВЦЭМ!$C$39:$C$782,СВЦЭМ!$A$39:$A$782,$A40,СВЦЭМ!$B$39:$B$782,M$11)+'СЕТ СН'!$F$12+СВЦЭМ!$D$10+'СЕТ СН'!$F$5-'СЕТ СН'!$F$20</f>
        <v>3146.2316728000001</v>
      </c>
      <c r="N40" s="36">
        <f>SUMIFS(СВЦЭМ!$C$39:$C$782,СВЦЭМ!$A$39:$A$782,$A40,СВЦЭМ!$B$39:$B$782,N$11)+'СЕТ СН'!$F$12+СВЦЭМ!$D$10+'СЕТ СН'!$F$5-'СЕТ СН'!$F$20</f>
        <v>3199.7449578000001</v>
      </c>
      <c r="O40" s="36">
        <f>SUMIFS(СВЦЭМ!$C$39:$C$782,СВЦЭМ!$A$39:$A$782,$A40,СВЦЭМ!$B$39:$B$782,O$11)+'СЕТ СН'!$F$12+СВЦЭМ!$D$10+'СЕТ СН'!$F$5-'СЕТ СН'!$F$20</f>
        <v>3221.45111546</v>
      </c>
      <c r="P40" s="36">
        <f>SUMIFS(СВЦЭМ!$C$39:$C$782,СВЦЭМ!$A$39:$A$782,$A40,СВЦЭМ!$B$39:$B$782,P$11)+'СЕТ СН'!$F$12+СВЦЭМ!$D$10+'СЕТ СН'!$F$5-'СЕТ СН'!$F$20</f>
        <v>3245.5493280999999</v>
      </c>
      <c r="Q40" s="36">
        <f>SUMIFS(СВЦЭМ!$C$39:$C$782,СВЦЭМ!$A$39:$A$782,$A40,СВЦЭМ!$B$39:$B$782,Q$11)+'СЕТ СН'!$F$12+СВЦЭМ!$D$10+'СЕТ СН'!$F$5-'СЕТ СН'!$F$20</f>
        <v>3243.9058027599999</v>
      </c>
      <c r="R40" s="36">
        <f>SUMIFS(СВЦЭМ!$C$39:$C$782,СВЦЭМ!$A$39:$A$782,$A40,СВЦЭМ!$B$39:$B$782,R$11)+'СЕТ СН'!$F$12+СВЦЭМ!$D$10+'СЕТ СН'!$F$5-'СЕТ СН'!$F$20</f>
        <v>3241.35580738</v>
      </c>
      <c r="S40" s="36">
        <f>SUMIFS(СВЦЭМ!$C$39:$C$782,СВЦЭМ!$A$39:$A$782,$A40,СВЦЭМ!$B$39:$B$782,S$11)+'СЕТ СН'!$F$12+СВЦЭМ!$D$10+'СЕТ СН'!$F$5-'СЕТ СН'!$F$20</f>
        <v>3271.9189772499999</v>
      </c>
      <c r="T40" s="36">
        <f>SUMIFS(СВЦЭМ!$C$39:$C$782,СВЦЭМ!$A$39:$A$782,$A40,СВЦЭМ!$B$39:$B$782,T$11)+'СЕТ СН'!$F$12+СВЦЭМ!$D$10+'СЕТ СН'!$F$5-'СЕТ СН'!$F$20</f>
        <v>3227.6661178200002</v>
      </c>
      <c r="U40" s="36">
        <f>SUMIFS(СВЦЭМ!$C$39:$C$782,СВЦЭМ!$A$39:$A$782,$A40,СВЦЭМ!$B$39:$B$782,U$11)+'СЕТ СН'!$F$12+СВЦЭМ!$D$10+'СЕТ СН'!$F$5-'СЕТ СН'!$F$20</f>
        <v>3175.9219349700002</v>
      </c>
      <c r="V40" s="36">
        <f>SUMIFS(СВЦЭМ!$C$39:$C$782,СВЦЭМ!$A$39:$A$782,$A40,СВЦЭМ!$B$39:$B$782,V$11)+'СЕТ СН'!$F$12+СВЦЭМ!$D$10+'СЕТ СН'!$F$5-'СЕТ СН'!$F$20</f>
        <v>3149.4887433200001</v>
      </c>
      <c r="W40" s="36">
        <f>SUMIFS(СВЦЭМ!$C$39:$C$782,СВЦЭМ!$A$39:$A$782,$A40,СВЦЭМ!$B$39:$B$782,W$11)+'СЕТ СН'!$F$12+СВЦЭМ!$D$10+'СЕТ СН'!$F$5-'СЕТ СН'!$F$20</f>
        <v>3172.42837603</v>
      </c>
      <c r="X40" s="36">
        <f>SUMIFS(СВЦЭМ!$C$39:$C$782,СВЦЭМ!$A$39:$A$782,$A40,СВЦЭМ!$B$39:$B$782,X$11)+'СЕТ СН'!$F$12+СВЦЭМ!$D$10+'СЕТ СН'!$F$5-'СЕТ СН'!$F$20</f>
        <v>3159.5344121200001</v>
      </c>
      <c r="Y40" s="36">
        <f>SUMIFS(СВЦЭМ!$C$39:$C$782,СВЦЭМ!$A$39:$A$782,$A40,СВЦЭМ!$B$39:$B$782,Y$11)+'СЕТ СН'!$F$12+СВЦЭМ!$D$10+'СЕТ СН'!$F$5-'СЕТ СН'!$F$20</f>
        <v>3152.5989571999999</v>
      </c>
    </row>
    <row r="41" spans="1:25" ht="15.75" x14ac:dyDescent="0.2">
      <c r="A41" s="35">
        <f t="shared" si="0"/>
        <v>44346</v>
      </c>
      <c r="B41" s="36">
        <f>SUMIFS(СВЦЭМ!$C$39:$C$782,СВЦЭМ!$A$39:$A$782,$A41,СВЦЭМ!$B$39:$B$782,B$11)+'СЕТ СН'!$F$12+СВЦЭМ!$D$10+'СЕТ СН'!$F$5-'СЕТ СН'!$F$20</f>
        <v>3198.9555309400002</v>
      </c>
      <c r="C41" s="36">
        <f>SUMIFS(СВЦЭМ!$C$39:$C$782,СВЦЭМ!$A$39:$A$782,$A41,СВЦЭМ!$B$39:$B$782,C$11)+'СЕТ СН'!$F$12+СВЦЭМ!$D$10+'СЕТ СН'!$F$5-'СЕТ СН'!$F$20</f>
        <v>3267.1225667500003</v>
      </c>
      <c r="D41" s="36">
        <f>SUMIFS(СВЦЭМ!$C$39:$C$782,СВЦЭМ!$A$39:$A$782,$A41,СВЦЭМ!$B$39:$B$782,D$11)+'СЕТ СН'!$F$12+СВЦЭМ!$D$10+'СЕТ СН'!$F$5-'СЕТ СН'!$F$20</f>
        <v>3308.3086702299997</v>
      </c>
      <c r="E41" s="36">
        <f>SUMIFS(СВЦЭМ!$C$39:$C$782,СВЦЭМ!$A$39:$A$782,$A41,СВЦЭМ!$B$39:$B$782,E$11)+'СЕТ СН'!$F$12+СВЦЭМ!$D$10+'СЕТ СН'!$F$5-'СЕТ СН'!$F$20</f>
        <v>3323.6431966700002</v>
      </c>
      <c r="F41" s="36">
        <f>SUMIFS(СВЦЭМ!$C$39:$C$782,СВЦЭМ!$A$39:$A$782,$A41,СВЦЭМ!$B$39:$B$782,F$11)+'СЕТ СН'!$F$12+СВЦЭМ!$D$10+'СЕТ СН'!$F$5-'СЕТ СН'!$F$20</f>
        <v>3347.2702659699999</v>
      </c>
      <c r="G41" s="36">
        <f>SUMIFS(СВЦЭМ!$C$39:$C$782,СВЦЭМ!$A$39:$A$782,$A41,СВЦЭМ!$B$39:$B$782,G$11)+'СЕТ СН'!$F$12+СВЦЭМ!$D$10+'СЕТ СН'!$F$5-'СЕТ СН'!$F$20</f>
        <v>3348.9020762</v>
      </c>
      <c r="H41" s="36">
        <f>SUMIFS(СВЦЭМ!$C$39:$C$782,СВЦЭМ!$A$39:$A$782,$A41,СВЦЭМ!$B$39:$B$782,H$11)+'СЕТ СН'!$F$12+СВЦЭМ!$D$10+'СЕТ СН'!$F$5-'СЕТ СН'!$F$20</f>
        <v>3322.9437120699999</v>
      </c>
      <c r="I41" s="36">
        <f>SUMIFS(СВЦЭМ!$C$39:$C$782,СВЦЭМ!$A$39:$A$782,$A41,СВЦЭМ!$B$39:$B$782,I$11)+'СЕТ СН'!$F$12+СВЦЭМ!$D$10+'СЕТ СН'!$F$5-'СЕТ СН'!$F$20</f>
        <v>3250.16718038</v>
      </c>
      <c r="J41" s="36">
        <f>SUMIFS(СВЦЭМ!$C$39:$C$782,СВЦЭМ!$A$39:$A$782,$A41,СВЦЭМ!$B$39:$B$782,J$11)+'СЕТ СН'!$F$12+СВЦЭМ!$D$10+'СЕТ СН'!$F$5-'СЕТ СН'!$F$20</f>
        <v>3182.6255269200001</v>
      </c>
      <c r="K41" s="36">
        <f>SUMIFS(СВЦЭМ!$C$39:$C$782,СВЦЭМ!$A$39:$A$782,$A41,СВЦЭМ!$B$39:$B$782,K$11)+'СЕТ СН'!$F$12+СВЦЭМ!$D$10+'СЕТ СН'!$F$5-'СЕТ СН'!$F$20</f>
        <v>3134.5598313</v>
      </c>
      <c r="L41" s="36">
        <f>SUMIFS(СВЦЭМ!$C$39:$C$782,СВЦЭМ!$A$39:$A$782,$A41,СВЦЭМ!$B$39:$B$782,L$11)+'СЕТ СН'!$F$12+СВЦЭМ!$D$10+'СЕТ СН'!$F$5-'СЕТ СН'!$F$20</f>
        <v>3121.9356291899999</v>
      </c>
      <c r="M41" s="36">
        <f>SUMIFS(СВЦЭМ!$C$39:$C$782,СВЦЭМ!$A$39:$A$782,$A41,СВЦЭМ!$B$39:$B$782,M$11)+'СЕТ СН'!$F$12+СВЦЭМ!$D$10+'СЕТ СН'!$F$5-'СЕТ СН'!$F$20</f>
        <v>3134.0100069999999</v>
      </c>
      <c r="N41" s="36">
        <f>SUMIFS(СВЦЭМ!$C$39:$C$782,СВЦЭМ!$A$39:$A$782,$A41,СВЦЭМ!$B$39:$B$782,N$11)+'СЕТ СН'!$F$12+СВЦЭМ!$D$10+'СЕТ СН'!$F$5-'СЕТ СН'!$F$20</f>
        <v>3195.1599130899999</v>
      </c>
      <c r="O41" s="36">
        <f>SUMIFS(СВЦЭМ!$C$39:$C$782,СВЦЭМ!$A$39:$A$782,$A41,СВЦЭМ!$B$39:$B$782,O$11)+'СЕТ СН'!$F$12+СВЦЭМ!$D$10+'СЕТ СН'!$F$5-'СЕТ СН'!$F$20</f>
        <v>3230.7263861400002</v>
      </c>
      <c r="P41" s="36">
        <f>SUMIFS(СВЦЭМ!$C$39:$C$782,СВЦЭМ!$A$39:$A$782,$A41,СВЦЭМ!$B$39:$B$782,P$11)+'СЕТ СН'!$F$12+СВЦЭМ!$D$10+'СЕТ СН'!$F$5-'СЕТ СН'!$F$20</f>
        <v>3248.8318576500001</v>
      </c>
      <c r="Q41" s="36">
        <f>SUMIFS(СВЦЭМ!$C$39:$C$782,СВЦЭМ!$A$39:$A$782,$A41,СВЦЭМ!$B$39:$B$782,Q$11)+'СЕТ СН'!$F$12+СВЦЭМ!$D$10+'СЕТ СН'!$F$5-'СЕТ СН'!$F$20</f>
        <v>3241.99508823</v>
      </c>
      <c r="R41" s="36">
        <f>SUMIFS(СВЦЭМ!$C$39:$C$782,СВЦЭМ!$A$39:$A$782,$A41,СВЦЭМ!$B$39:$B$782,R$11)+'СЕТ СН'!$F$12+СВЦЭМ!$D$10+'СЕТ СН'!$F$5-'СЕТ СН'!$F$20</f>
        <v>3222.6122233699998</v>
      </c>
      <c r="S41" s="36">
        <f>SUMIFS(СВЦЭМ!$C$39:$C$782,СВЦЭМ!$A$39:$A$782,$A41,СВЦЭМ!$B$39:$B$782,S$11)+'СЕТ СН'!$F$12+СВЦЭМ!$D$10+'СЕТ СН'!$F$5-'СЕТ СН'!$F$20</f>
        <v>3198.07490147</v>
      </c>
      <c r="T41" s="36">
        <f>SUMIFS(СВЦЭМ!$C$39:$C$782,СВЦЭМ!$A$39:$A$782,$A41,СВЦЭМ!$B$39:$B$782,T$11)+'СЕТ СН'!$F$12+СВЦЭМ!$D$10+'СЕТ СН'!$F$5-'СЕТ СН'!$F$20</f>
        <v>3149.1539449900001</v>
      </c>
      <c r="U41" s="36">
        <f>SUMIFS(СВЦЭМ!$C$39:$C$782,СВЦЭМ!$A$39:$A$782,$A41,СВЦЭМ!$B$39:$B$782,U$11)+'СЕТ СН'!$F$12+СВЦЭМ!$D$10+'СЕТ СН'!$F$5-'СЕТ СН'!$F$20</f>
        <v>3126.1594982900001</v>
      </c>
      <c r="V41" s="36">
        <f>SUMIFS(СВЦЭМ!$C$39:$C$782,СВЦЭМ!$A$39:$A$782,$A41,СВЦЭМ!$B$39:$B$782,V$11)+'СЕТ СН'!$F$12+СВЦЭМ!$D$10+'СЕТ СН'!$F$5-'СЕТ СН'!$F$20</f>
        <v>3139.7460351099999</v>
      </c>
      <c r="W41" s="36">
        <f>SUMIFS(СВЦЭМ!$C$39:$C$782,СВЦЭМ!$A$39:$A$782,$A41,СВЦЭМ!$B$39:$B$782,W$11)+'СЕТ СН'!$F$12+СВЦЭМ!$D$10+'СЕТ СН'!$F$5-'СЕТ СН'!$F$20</f>
        <v>3180.7570288400002</v>
      </c>
      <c r="X41" s="36">
        <f>SUMIFS(СВЦЭМ!$C$39:$C$782,СВЦЭМ!$A$39:$A$782,$A41,СВЦЭМ!$B$39:$B$782,X$11)+'СЕТ СН'!$F$12+СВЦЭМ!$D$10+'СЕТ СН'!$F$5-'СЕТ СН'!$F$20</f>
        <v>3140.6977774100001</v>
      </c>
      <c r="Y41" s="36">
        <f>SUMIFS(СВЦЭМ!$C$39:$C$782,СВЦЭМ!$A$39:$A$782,$A41,СВЦЭМ!$B$39:$B$782,Y$11)+'СЕТ СН'!$F$12+СВЦЭМ!$D$10+'СЕТ СН'!$F$5-'СЕТ СН'!$F$20</f>
        <v>3124.7569100599999</v>
      </c>
    </row>
    <row r="42" spans="1:25" ht="15.75" x14ac:dyDescent="0.2">
      <c r="A42" s="35">
        <f t="shared" si="0"/>
        <v>44347</v>
      </c>
      <c r="B42" s="36">
        <f>SUMIFS(СВЦЭМ!$C$39:$C$782,СВЦЭМ!$A$39:$A$782,$A42,СВЦЭМ!$B$39:$B$782,B$11)+'СЕТ СН'!$F$12+СВЦЭМ!$D$10+'СЕТ СН'!$F$5-'СЕТ СН'!$F$20</f>
        <v>3183.3084597799998</v>
      </c>
      <c r="C42" s="36">
        <f>SUMIFS(СВЦЭМ!$C$39:$C$782,СВЦЭМ!$A$39:$A$782,$A42,СВЦЭМ!$B$39:$B$782,C$11)+'СЕТ СН'!$F$12+СВЦЭМ!$D$10+'СЕТ СН'!$F$5-'СЕТ СН'!$F$20</f>
        <v>3260.3052797400001</v>
      </c>
      <c r="D42" s="36">
        <f>SUMIFS(СВЦЭМ!$C$39:$C$782,СВЦЭМ!$A$39:$A$782,$A42,СВЦЭМ!$B$39:$B$782,D$11)+'СЕТ СН'!$F$12+СВЦЭМ!$D$10+'СЕТ СН'!$F$5-'СЕТ СН'!$F$20</f>
        <v>3300.7301467799998</v>
      </c>
      <c r="E42" s="36">
        <f>SUMIFS(СВЦЭМ!$C$39:$C$782,СВЦЭМ!$A$39:$A$782,$A42,СВЦЭМ!$B$39:$B$782,E$11)+'СЕТ СН'!$F$12+СВЦЭМ!$D$10+'СЕТ СН'!$F$5-'СЕТ СН'!$F$20</f>
        <v>3311.1421642099999</v>
      </c>
      <c r="F42" s="36">
        <f>SUMIFS(СВЦЭМ!$C$39:$C$782,СВЦЭМ!$A$39:$A$782,$A42,СВЦЭМ!$B$39:$B$782,F$11)+'СЕТ СН'!$F$12+СВЦЭМ!$D$10+'СЕТ СН'!$F$5-'СЕТ СН'!$F$20</f>
        <v>3330.0385032899999</v>
      </c>
      <c r="G42" s="36">
        <f>SUMIFS(СВЦЭМ!$C$39:$C$782,СВЦЭМ!$A$39:$A$782,$A42,СВЦЭМ!$B$39:$B$782,G$11)+'СЕТ СН'!$F$12+СВЦЭМ!$D$10+'СЕТ СН'!$F$5-'СЕТ СН'!$F$20</f>
        <v>3325.4593745100001</v>
      </c>
      <c r="H42" s="36">
        <f>SUMIFS(СВЦЭМ!$C$39:$C$782,СВЦЭМ!$A$39:$A$782,$A42,СВЦЭМ!$B$39:$B$782,H$11)+'СЕТ СН'!$F$12+СВЦЭМ!$D$10+'СЕТ СН'!$F$5-'СЕТ СН'!$F$20</f>
        <v>3311.320843</v>
      </c>
      <c r="I42" s="36">
        <f>SUMIFS(СВЦЭМ!$C$39:$C$782,СВЦЭМ!$A$39:$A$782,$A42,СВЦЭМ!$B$39:$B$782,I$11)+'СЕТ СН'!$F$12+СВЦЭМ!$D$10+'СЕТ СН'!$F$5-'СЕТ СН'!$F$20</f>
        <v>3325.0061830200002</v>
      </c>
      <c r="J42" s="36">
        <f>SUMIFS(СВЦЭМ!$C$39:$C$782,СВЦЭМ!$A$39:$A$782,$A42,СВЦЭМ!$B$39:$B$782,J$11)+'СЕТ СН'!$F$12+СВЦЭМ!$D$10+'СЕТ СН'!$F$5-'СЕТ СН'!$F$20</f>
        <v>3321.9121267</v>
      </c>
      <c r="K42" s="36">
        <f>SUMIFS(СВЦЭМ!$C$39:$C$782,СВЦЭМ!$A$39:$A$782,$A42,СВЦЭМ!$B$39:$B$782,K$11)+'СЕТ СН'!$F$12+СВЦЭМ!$D$10+'СЕТ СН'!$F$5-'СЕТ СН'!$F$20</f>
        <v>3324.39215887</v>
      </c>
      <c r="L42" s="36">
        <f>SUMIFS(СВЦЭМ!$C$39:$C$782,СВЦЭМ!$A$39:$A$782,$A42,СВЦЭМ!$B$39:$B$782,L$11)+'СЕТ СН'!$F$12+СВЦЭМ!$D$10+'СЕТ СН'!$F$5-'СЕТ СН'!$F$20</f>
        <v>3324.5610550400002</v>
      </c>
      <c r="M42" s="36">
        <f>SUMIFS(СВЦЭМ!$C$39:$C$782,СВЦЭМ!$A$39:$A$782,$A42,СВЦЭМ!$B$39:$B$782,M$11)+'СЕТ СН'!$F$12+СВЦЭМ!$D$10+'СЕТ СН'!$F$5-'СЕТ СН'!$F$20</f>
        <v>3304.7737643800001</v>
      </c>
      <c r="N42" s="36">
        <f>SUMIFS(СВЦЭМ!$C$39:$C$782,СВЦЭМ!$A$39:$A$782,$A42,СВЦЭМ!$B$39:$B$782,N$11)+'СЕТ СН'!$F$12+СВЦЭМ!$D$10+'СЕТ СН'!$F$5-'СЕТ СН'!$F$20</f>
        <v>3326.3868125600002</v>
      </c>
      <c r="O42" s="36">
        <f>SUMIFS(СВЦЭМ!$C$39:$C$782,СВЦЭМ!$A$39:$A$782,$A42,СВЦЭМ!$B$39:$B$782,O$11)+'СЕТ СН'!$F$12+СВЦЭМ!$D$10+'СЕТ СН'!$F$5-'СЕТ СН'!$F$20</f>
        <v>3367.29295288</v>
      </c>
      <c r="P42" s="36">
        <f>SUMIFS(СВЦЭМ!$C$39:$C$782,СВЦЭМ!$A$39:$A$782,$A42,СВЦЭМ!$B$39:$B$782,P$11)+'СЕТ СН'!$F$12+СВЦЭМ!$D$10+'СЕТ СН'!$F$5-'СЕТ СН'!$F$20</f>
        <v>3377.3460681500001</v>
      </c>
      <c r="Q42" s="36">
        <f>SUMIFS(СВЦЭМ!$C$39:$C$782,СВЦЭМ!$A$39:$A$782,$A42,СВЦЭМ!$B$39:$B$782,Q$11)+'СЕТ СН'!$F$12+СВЦЭМ!$D$10+'СЕТ СН'!$F$5-'СЕТ СН'!$F$20</f>
        <v>3374.00815818</v>
      </c>
      <c r="R42" s="36">
        <f>SUMIFS(СВЦЭМ!$C$39:$C$782,СВЦЭМ!$A$39:$A$782,$A42,СВЦЭМ!$B$39:$B$782,R$11)+'СЕТ СН'!$F$12+СВЦЭМ!$D$10+'СЕТ СН'!$F$5-'СЕТ СН'!$F$20</f>
        <v>3363.7968852399999</v>
      </c>
      <c r="S42" s="36">
        <f>SUMIFS(СВЦЭМ!$C$39:$C$782,СВЦЭМ!$A$39:$A$782,$A42,СВЦЭМ!$B$39:$B$782,S$11)+'СЕТ СН'!$F$12+СВЦЭМ!$D$10+'СЕТ СН'!$F$5-'СЕТ СН'!$F$20</f>
        <v>3338.11938796</v>
      </c>
      <c r="T42" s="36">
        <f>SUMIFS(СВЦЭМ!$C$39:$C$782,СВЦЭМ!$A$39:$A$782,$A42,СВЦЭМ!$B$39:$B$782,T$11)+'СЕТ СН'!$F$12+СВЦЭМ!$D$10+'СЕТ СН'!$F$5-'СЕТ СН'!$F$20</f>
        <v>3293.9627761299998</v>
      </c>
      <c r="U42" s="36">
        <f>SUMIFS(СВЦЭМ!$C$39:$C$782,СВЦЭМ!$A$39:$A$782,$A42,СВЦЭМ!$B$39:$B$782,U$11)+'СЕТ СН'!$F$12+СВЦЭМ!$D$10+'СЕТ СН'!$F$5-'СЕТ СН'!$F$20</f>
        <v>3261.7599107800002</v>
      </c>
      <c r="V42" s="36">
        <f>SUMIFS(СВЦЭМ!$C$39:$C$782,СВЦЭМ!$A$39:$A$782,$A42,СВЦЭМ!$B$39:$B$782,V$11)+'СЕТ СН'!$F$12+СВЦЭМ!$D$10+'СЕТ СН'!$F$5-'СЕТ СН'!$F$20</f>
        <v>3266.1512447999999</v>
      </c>
      <c r="W42" s="36">
        <f>SUMIFS(СВЦЭМ!$C$39:$C$782,СВЦЭМ!$A$39:$A$782,$A42,СВЦЭМ!$B$39:$B$782,W$11)+'СЕТ СН'!$F$12+СВЦЭМ!$D$10+'СЕТ СН'!$F$5-'СЕТ СН'!$F$20</f>
        <v>3293.9291822700002</v>
      </c>
      <c r="X42" s="36">
        <f>SUMIFS(СВЦЭМ!$C$39:$C$782,СВЦЭМ!$A$39:$A$782,$A42,СВЦЭМ!$B$39:$B$782,X$11)+'СЕТ СН'!$F$12+СВЦЭМ!$D$10+'СЕТ СН'!$F$5-'СЕТ СН'!$F$20</f>
        <v>3271.97173617</v>
      </c>
      <c r="Y42" s="36">
        <f>SUMIFS(СВЦЭМ!$C$39:$C$782,СВЦЭМ!$A$39:$A$782,$A42,СВЦЭМ!$B$39:$B$782,Y$11)+'СЕТ СН'!$F$12+СВЦЭМ!$D$10+'СЕТ СН'!$F$5-'СЕТ СН'!$F$20</f>
        <v>3229.8759123099999</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01.05.2021</v>
      </c>
      <c r="B48" s="36">
        <f>SUMIFS(СВЦЭМ!$C$39:$C$782,СВЦЭМ!$A$39:$A$782,$A48,СВЦЭМ!$B$39:$B$782,B$47)+'СЕТ СН'!$G$12+СВЦЭМ!$D$10+'СЕТ СН'!$G$5-'СЕТ СН'!$G$20</f>
        <v>3724.30529781</v>
      </c>
      <c r="C48" s="36">
        <f>SUMIFS(СВЦЭМ!$C$39:$C$782,СВЦЭМ!$A$39:$A$782,$A48,СВЦЭМ!$B$39:$B$782,C$47)+'СЕТ СН'!$G$12+СВЦЭМ!$D$10+'СЕТ СН'!$G$5-'СЕТ СН'!$G$20</f>
        <v>3766.3726149099998</v>
      </c>
      <c r="D48" s="36">
        <f>SUMIFS(СВЦЭМ!$C$39:$C$782,СВЦЭМ!$A$39:$A$782,$A48,СВЦЭМ!$B$39:$B$782,D$47)+'СЕТ СН'!$G$12+СВЦЭМ!$D$10+'СЕТ СН'!$G$5-'СЕТ СН'!$G$20</f>
        <v>3815.6954463699999</v>
      </c>
      <c r="E48" s="36">
        <f>SUMIFS(СВЦЭМ!$C$39:$C$782,СВЦЭМ!$A$39:$A$782,$A48,СВЦЭМ!$B$39:$B$782,E$47)+'СЕТ СН'!$G$12+СВЦЭМ!$D$10+'СЕТ СН'!$G$5-'СЕТ СН'!$G$20</f>
        <v>3811.2053289699998</v>
      </c>
      <c r="F48" s="36">
        <f>SUMIFS(СВЦЭМ!$C$39:$C$782,СВЦЭМ!$A$39:$A$782,$A48,СВЦЭМ!$B$39:$B$782,F$47)+'СЕТ СН'!$G$12+СВЦЭМ!$D$10+'СЕТ СН'!$G$5-'СЕТ СН'!$G$20</f>
        <v>3814.3583546499999</v>
      </c>
      <c r="G48" s="36">
        <f>SUMIFS(СВЦЭМ!$C$39:$C$782,СВЦЭМ!$A$39:$A$782,$A48,СВЦЭМ!$B$39:$B$782,G$47)+'СЕТ СН'!$G$12+СВЦЭМ!$D$10+'СЕТ СН'!$G$5-'СЕТ СН'!$G$20</f>
        <v>3822.2390320699997</v>
      </c>
      <c r="H48" s="36">
        <f>SUMIFS(СВЦЭМ!$C$39:$C$782,СВЦЭМ!$A$39:$A$782,$A48,СВЦЭМ!$B$39:$B$782,H$47)+'СЕТ СН'!$G$12+СВЦЭМ!$D$10+'СЕТ СН'!$G$5-'СЕТ СН'!$G$20</f>
        <v>3805.2114662099998</v>
      </c>
      <c r="I48" s="36">
        <f>SUMIFS(СВЦЭМ!$C$39:$C$782,СВЦЭМ!$A$39:$A$782,$A48,СВЦЭМ!$B$39:$B$782,I$47)+'СЕТ СН'!$G$12+СВЦЭМ!$D$10+'СЕТ СН'!$G$5-'СЕТ СН'!$G$20</f>
        <v>3779.50738086</v>
      </c>
      <c r="J48" s="36">
        <f>SUMIFS(СВЦЭМ!$C$39:$C$782,СВЦЭМ!$A$39:$A$782,$A48,СВЦЭМ!$B$39:$B$782,J$47)+'СЕТ СН'!$G$12+СВЦЭМ!$D$10+'СЕТ СН'!$G$5-'СЕТ СН'!$G$20</f>
        <v>3730.4197832999998</v>
      </c>
      <c r="K48" s="36">
        <f>SUMIFS(СВЦЭМ!$C$39:$C$782,СВЦЭМ!$A$39:$A$782,$A48,СВЦЭМ!$B$39:$B$782,K$47)+'СЕТ СН'!$G$12+СВЦЭМ!$D$10+'СЕТ СН'!$G$5-'СЕТ СН'!$G$20</f>
        <v>3675.4698698399998</v>
      </c>
      <c r="L48" s="36">
        <f>SUMIFS(СВЦЭМ!$C$39:$C$782,СВЦЭМ!$A$39:$A$782,$A48,СВЦЭМ!$B$39:$B$782,L$47)+'СЕТ СН'!$G$12+СВЦЭМ!$D$10+'СЕТ СН'!$G$5-'СЕТ СН'!$G$20</f>
        <v>3634.1218998300001</v>
      </c>
      <c r="M48" s="36">
        <f>SUMIFS(СВЦЭМ!$C$39:$C$782,СВЦЭМ!$A$39:$A$782,$A48,СВЦЭМ!$B$39:$B$782,M$47)+'СЕТ СН'!$G$12+СВЦЭМ!$D$10+'СЕТ СН'!$G$5-'СЕТ СН'!$G$20</f>
        <v>3641.45746822</v>
      </c>
      <c r="N48" s="36">
        <f>SUMIFS(СВЦЭМ!$C$39:$C$782,СВЦЭМ!$A$39:$A$782,$A48,СВЦЭМ!$B$39:$B$782,N$47)+'СЕТ СН'!$G$12+СВЦЭМ!$D$10+'СЕТ СН'!$G$5-'СЕТ СН'!$G$20</f>
        <v>3697.8558745700002</v>
      </c>
      <c r="O48" s="36">
        <f>SUMIFS(СВЦЭМ!$C$39:$C$782,СВЦЭМ!$A$39:$A$782,$A48,СВЦЭМ!$B$39:$B$782,O$47)+'СЕТ СН'!$G$12+СВЦЭМ!$D$10+'СЕТ СН'!$G$5-'СЕТ СН'!$G$20</f>
        <v>3716.5253138500002</v>
      </c>
      <c r="P48" s="36">
        <f>SUMIFS(СВЦЭМ!$C$39:$C$782,СВЦЭМ!$A$39:$A$782,$A48,СВЦЭМ!$B$39:$B$782,P$47)+'СЕТ СН'!$G$12+СВЦЭМ!$D$10+'СЕТ СН'!$G$5-'СЕТ СН'!$G$20</f>
        <v>3741.3145191200001</v>
      </c>
      <c r="Q48" s="36">
        <f>SUMIFS(СВЦЭМ!$C$39:$C$782,СВЦЭМ!$A$39:$A$782,$A48,СВЦЭМ!$B$39:$B$782,Q$47)+'СЕТ СН'!$G$12+СВЦЭМ!$D$10+'СЕТ СН'!$G$5-'СЕТ СН'!$G$20</f>
        <v>3750.2251824699997</v>
      </c>
      <c r="R48" s="36">
        <f>SUMIFS(СВЦЭМ!$C$39:$C$782,СВЦЭМ!$A$39:$A$782,$A48,СВЦЭМ!$B$39:$B$782,R$47)+'СЕТ СН'!$G$12+СВЦЭМ!$D$10+'СЕТ СН'!$G$5-'СЕТ СН'!$G$20</f>
        <v>3742.0673806799996</v>
      </c>
      <c r="S48" s="36">
        <f>SUMIFS(СВЦЭМ!$C$39:$C$782,СВЦЭМ!$A$39:$A$782,$A48,СВЦЭМ!$B$39:$B$782,S$47)+'СЕТ СН'!$G$12+СВЦЭМ!$D$10+'СЕТ СН'!$G$5-'СЕТ СН'!$G$20</f>
        <v>3732.5639043499996</v>
      </c>
      <c r="T48" s="36">
        <f>SUMIFS(СВЦЭМ!$C$39:$C$782,СВЦЭМ!$A$39:$A$782,$A48,СВЦЭМ!$B$39:$B$782,T$47)+'СЕТ СН'!$G$12+СВЦЭМ!$D$10+'СЕТ СН'!$G$5-'СЕТ СН'!$G$20</f>
        <v>3673.67391989</v>
      </c>
      <c r="U48" s="36">
        <f>SUMIFS(СВЦЭМ!$C$39:$C$782,СВЦЭМ!$A$39:$A$782,$A48,СВЦЭМ!$B$39:$B$782,U$47)+'СЕТ СН'!$G$12+СВЦЭМ!$D$10+'СЕТ СН'!$G$5-'СЕТ СН'!$G$20</f>
        <v>3657.8487668500002</v>
      </c>
      <c r="V48" s="36">
        <f>SUMIFS(СВЦЭМ!$C$39:$C$782,СВЦЭМ!$A$39:$A$782,$A48,СВЦЭМ!$B$39:$B$782,V$47)+'СЕТ СН'!$G$12+СВЦЭМ!$D$10+'СЕТ СН'!$G$5-'СЕТ СН'!$G$20</f>
        <v>3637.3641999299998</v>
      </c>
      <c r="W48" s="36">
        <f>SUMIFS(СВЦЭМ!$C$39:$C$782,СВЦЭМ!$A$39:$A$782,$A48,СВЦЭМ!$B$39:$B$782,W$47)+'СЕТ СН'!$G$12+СВЦЭМ!$D$10+'СЕТ СН'!$G$5-'СЕТ СН'!$G$20</f>
        <v>3626.18822249</v>
      </c>
      <c r="X48" s="36">
        <f>SUMIFS(СВЦЭМ!$C$39:$C$782,СВЦЭМ!$A$39:$A$782,$A48,СВЦЭМ!$B$39:$B$782,X$47)+'СЕТ СН'!$G$12+СВЦЭМ!$D$10+'СЕТ СН'!$G$5-'СЕТ СН'!$G$20</f>
        <v>3632.1229672600002</v>
      </c>
      <c r="Y48" s="36">
        <f>SUMIFS(СВЦЭМ!$C$39:$C$782,СВЦЭМ!$A$39:$A$782,$A48,СВЦЭМ!$B$39:$B$782,Y$47)+'СЕТ СН'!$G$12+СВЦЭМ!$D$10+'СЕТ СН'!$G$5-'СЕТ СН'!$G$20</f>
        <v>3712.7281506499999</v>
      </c>
    </row>
    <row r="49" spans="1:25" ht="15.75" x14ac:dyDescent="0.2">
      <c r="A49" s="35">
        <f>A48+1</f>
        <v>44318</v>
      </c>
      <c r="B49" s="36">
        <f>SUMIFS(СВЦЭМ!$C$39:$C$782,СВЦЭМ!$A$39:$A$782,$A49,СВЦЭМ!$B$39:$B$782,B$47)+'СЕТ СН'!$G$12+СВЦЭМ!$D$10+'СЕТ СН'!$G$5-'СЕТ СН'!$G$20</f>
        <v>3687.9391576200001</v>
      </c>
      <c r="C49" s="36">
        <f>SUMIFS(СВЦЭМ!$C$39:$C$782,СВЦЭМ!$A$39:$A$782,$A49,СВЦЭМ!$B$39:$B$782,C$47)+'СЕТ СН'!$G$12+СВЦЭМ!$D$10+'СЕТ СН'!$G$5-'СЕТ СН'!$G$20</f>
        <v>3735.8939136199997</v>
      </c>
      <c r="D49" s="36">
        <f>SUMIFS(СВЦЭМ!$C$39:$C$782,СВЦЭМ!$A$39:$A$782,$A49,СВЦЭМ!$B$39:$B$782,D$47)+'СЕТ СН'!$G$12+СВЦЭМ!$D$10+'СЕТ СН'!$G$5-'СЕТ СН'!$G$20</f>
        <v>3788.7955366799997</v>
      </c>
      <c r="E49" s="36">
        <f>SUMIFS(СВЦЭМ!$C$39:$C$782,СВЦЭМ!$A$39:$A$782,$A49,СВЦЭМ!$B$39:$B$782,E$47)+'СЕТ СН'!$G$12+СВЦЭМ!$D$10+'СЕТ СН'!$G$5-'СЕТ СН'!$G$20</f>
        <v>3806.7879855800002</v>
      </c>
      <c r="F49" s="36">
        <f>SUMIFS(СВЦЭМ!$C$39:$C$782,СВЦЭМ!$A$39:$A$782,$A49,СВЦЭМ!$B$39:$B$782,F$47)+'СЕТ СН'!$G$12+СВЦЭМ!$D$10+'СЕТ СН'!$G$5-'СЕТ СН'!$G$20</f>
        <v>3818.7143272399999</v>
      </c>
      <c r="G49" s="36">
        <f>SUMIFS(СВЦЭМ!$C$39:$C$782,СВЦЭМ!$A$39:$A$782,$A49,СВЦЭМ!$B$39:$B$782,G$47)+'СЕТ СН'!$G$12+СВЦЭМ!$D$10+'СЕТ СН'!$G$5-'СЕТ СН'!$G$20</f>
        <v>3817.0700011299996</v>
      </c>
      <c r="H49" s="36">
        <f>SUMIFS(СВЦЭМ!$C$39:$C$782,СВЦЭМ!$A$39:$A$782,$A49,СВЦЭМ!$B$39:$B$782,H$47)+'СЕТ СН'!$G$12+СВЦЭМ!$D$10+'СЕТ СН'!$G$5-'СЕТ СН'!$G$20</f>
        <v>3822.1786254799999</v>
      </c>
      <c r="I49" s="36">
        <f>SUMIFS(СВЦЭМ!$C$39:$C$782,СВЦЭМ!$A$39:$A$782,$A49,СВЦЭМ!$B$39:$B$782,I$47)+'СЕТ СН'!$G$12+СВЦЭМ!$D$10+'СЕТ СН'!$G$5-'СЕТ СН'!$G$20</f>
        <v>3791.2749218999998</v>
      </c>
      <c r="J49" s="36">
        <f>SUMIFS(СВЦЭМ!$C$39:$C$782,СВЦЭМ!$A$39:$A$782,$A49,СВЦЭМ!$B$39:$B$782,J$47)+'СЕТ СН'!$G$12+СВЦЭМ!$D$10+'СЕТ СН'!$G$5-'СЕТ СН'!$G$20</f>
        <v>3720.0604860100002</v>
      </c>
      <c r="K49" s="36">
        <f>SUMIFS(СВЦЭМ!$C$39:$C$782,СВЦЭМ!$A$39:$A$782,$A49,СВЦЭМ!$B$39:$B$782,K$47)+'СЕТ СН'!$G$12+СВЦЭМ!$D$10+'СЕТ СН'!$G$5-'СЕТ СН'!$G$20</f>
        <v>3679.09598327</v>
      </c>
      <c r="L49" s="36">
        <f>SUMIFS(СВЦЭМ!$C$39:$C$782,СВЦЭМ!$A$39:$A$782,$A49,СВЦЭМ!$B$39:$B$782,L$47)+'СЕТ СН'!$G$12+СВЦЭМ!$D$10+'СЕТ СН'!$G$5-'СЕТ СН'!$G$20</f>
        <v>3631.1172084499999</v>
      </c>
      <c r="M49" s="36">
        <f>SUMIFS(СВЦЭМ!$C$39:$C$782,СВЦЭМ!$A$39:$A$782,$A49,СВЦЭМ!$B$39:$B$782,M$47)+'СЕТ СН'!$G$12+СВЦЭМ!$D$10+'СЕТ СН'!$G$5-'СЕТ СН'!$G$20</f>
        <v>3629.9380438399999</v>
      </c>
      <c r="N49" s="36">
        <f>SUMIFS(СВЦЭМ!$C$39:$C$782,СВЦЭМ!$A$39:$A$782,$A49,СВЦЭМ!$B$39:$B$782,N$47)+'СЕТ СН'!$G$12+СВЦЭМ!$D$10+'СЕТ СН'!$G$5-'СЕТ СН'!$G$20</f>
        <v>3703.2514569300001</v>
      </c>
      <c r="O49" s="36">
        <f>SUMIFS(СВЦЭМ!$C$39:$C$782,СВЦЭМ!$A$39:$A$782,$A49,СВЦЭМ!$B$39:$B$782,O$47)+'СЕТ СН'!$G$12+СВЦЭМ!$D$10+'СЕТ СН'!$G$5-'СЕТ СН'!$G$20</f>
        <v>3717.9031593499999</v>
      </c>
      <c r="P49" s="36">
        <f>SUMIFS(СВЦЭМ!$C$39:$C$782,СВЦЭМ!$A$39:$A$782,$A49,СВЦЭМ!$B$39:$B$782,P$47)+'СЕТ СН'!$G$12+СВЦЭМ!$D$10+'СЕТ СН'!$G$5-'СЕТ СН'!$G$20</f>
        <v>3731.2137865799996</v>
      </c>
      <c r="Q49" s="36">
        <f>SUMIFS(СВЦЭМ!$C$39:$C$782,СВЦЭМ!$A$39:$A$782,$A49,СВЦЭМ!$B$39:$B$782,Q$47)+'СЕТ СН'!$G$12+СВЦЭМ!$D$10+'СЕТ СН'!$G$5-'СЕТ СН'!$G$20</f>
        <v>3737.5894485999997</v>
      </c>
      <c r="R49" s="36">
        <f>SUMIFS(СВЦЭМ!$C$39:$C$782,СВЦЭМ!$A$39:$A$782,$A49,СВЦЭМ!$B$39:$B$782,R$47)+'СЕТ СН'!$G$12+СВЦЭМ!$D$10+'СЕТ СН'!$G$5-'СЕТ СН'!$G$20</f>
        <v>3726.3877696999998</v>
      </c>
      <c r="S49" s="36">
        <f>SUMIFS(СВЦЭМ!$C$39:$C$782,СВЦЭМ!$A$39:$A$782,$A49,СВЦЭМ!$B$39:$B$782,S$47)+'СЕТ СН'!$G$12+СВЦЭМ!$D$10+'СЕТ СН'!$G$5-'СЕТ СН'!$G$20</f>
        <v>3717.1687909800003</v>
      </c>
      <c r="T49" s="36">
        <f>SUMIFS(СВЦЭМ!$C$39:$C$782,СВЦЭМ!$A$39:$A$782,$A49,СВЦЭМ!$B$39:$B$782,T$47)+'СЕТ СН'!$G$12+СВЦЭМ!$D$10+'СЕТ СН'!$G$5-'СЕТ СН'!$G$20</f>
        <v>3667.1171399499999</v>
      </c>
      <c r="U49" s="36">
        <f>SUMIFS(СВЦЭМ!$C$39:$C$782,СВЦЭМ!$A$39:$A$782,$A49,СВЦЭМ!$B$39:$B$782,U$47)+'СЕТ СН'!$G$12+СВЦЭМ!$D$10+'СЕТ СН'!$G$5-'СЕТ СН'!$G$20</f>
        <v>3641.5836675099999</v>
      </c>
      <c r="V49" s="36">
        <f>SUMIFS(СВЦЭМ!$C$39:$C$782,СВЦЭМ!$A$39:$A$782,$A49,СВЦЭМ!$B$39:$B$782,V$47)+'СЕТ СН'!$G$12+СВЦЭМ!$D$10+'СЕТ СН'!$G$5-'СЕТ СН'!$G$20</f>
        <v>3609.2059565199997</v>
      </c>
      <c r="W49" s="36">
        <f>SUMIFS(СВЦЭМ!$C$39:$C$782,СВЦЭМ!$A$39:$A$782,$A49,СВЦЭМ!$B$39:$B$782,W$47)+'СЕТ СН'!$G$12+СВЦЭМ!$D$10+'СЕТ СН'!$G$5-'СЕТ СН'!$G$20</f>
        <v>3606.3401128800001</v>
      </c>
      <c r="X49" s="36">
        <f>SUMIFS(СВЦЭМ!$C$39:$C$782,СВЦЭМ!$A$39:$A$782,$A49,СВЦЭМ!$B$39:$B$782,X$47)+'СЕТ СН'!$G$12+СВЦЭМ!$D$10+'СЕТ СН'!$G$5-'СЕТ СН'!$G$20</f>
        <v>3643.7714615800001</v>
      </c>
      <c r="Y49" s="36">
        <f>SUMIFS(СВЦЭМ!$C$39:$C$782,СВЦЭМ!$A$39:$A$782,$A49,СВЦЭМ!$B$39:$B$782,Y$47)+'СЕТ СН'!$G$12+СВЦЭМ!$D$10+'СЕТ СН'!$G$5-'СЕТ СН'!$G$20</f>
        <v>3704.6483446000002</v>
      </c>
    </row>
    <row r="50" spans="1:25" ht="15.75" x14ac:dyDescent="0.2">
      <c r="A50" s="35">
        <f t="shared" ref="A50:A78" si="1">A49+1</f>
        <v>44319</v>
      </c>
      <c r="B50" s="36">
        <f>SUMIFS(СВЦЭМ!$C$39:$C$782,СВЦЭМ!$A$39:$A$782,$A50,СВЦЭМ!$B$39:$B$782,B$47)+'СЕТ СН'!$G$12+СВЦЭМ!$D$10+'СЕТ СН'!$G$5-'СЕТ СН'!$G$20</f>
        <v>3689.27781796</v>
      </c>
      <c r="C50" s="36">
        <f>SUMIFS(СВЦЭМ!$C$39:$C$782,СВЦЭМ!$A$39:$A$782,$A50,СВЦЭМ!$B$39:$B$782,C$47)+'СЕТ СН'!$G$12+СВЦЭМ!$D$10+'СЕТ СН'!$G$5-'СЕТ СН'!$G$20</f>
        <v>3757.6323585700002</v>
      </c>
      <c r="D50" s="36">
        <f>SUMIFS(СВЦЭМ!$C$39:$C$782,СВЦЭМ!$A$39:$A$782,$A50,СВЦЭМ!$B$39:$B$782,D$47)+'СЕТ СН'!$G$12+СВЦЭМ!$D$10+'СЕТ СН'!$G$5-'СЕТ СН'!$G$20</f>
        <v>3797.2161642900001</v>
      </c>
      <c r="E50" s="36">
        <f>SUMIFS(СВЦЭМ!$C$39:$C$782,СВЦЭМ!$A$39:$A$782,$A50,СВЦЭМ!$B$39:$B$782,E$47)+'СЕТ СН'!$G$12+СВЦЭМ!$D$10+'СЕТ СН'!$G$5-'СЕТ СН'!$G$20</f>
        <v>3813.0039958099997</v>
      </c>
      <c r="F50" s="36">
        <f>SUMIFS(СВЦЭМ!$C$39:$C$782,СВЦЭМ!$A$39:$A$782,$A50,СВЦЭМ!$B$39:$B$782,F$47)+'СЕТ СН'!$G$12+СВЦЭМ!$D$10+'СЕТ СН'!$G$5-'СЕТ СН'!$G$20</f>
        <v>3825.4213051299998</v>
      </c>
      <c r="G50" s="36">
        <f>SUMIFS(СВЦЭМ!$C$39:$C$782,СВЦЭМ!$A$39:$A$782,$A50,СВЦЭМ!$B$39:$B$782,G$47)+'СЕТ СН'!$G$12+СВЦЭМ!$D$10+'СЕТ СН'!$G$5-'СЕТ СН'!$G$20</f>
        <v>3829.1796058099999</v>
      </c>
      <c r="H50" s="36">
        <f>SUMIFS(СВЦЭМ!$C$39:$C$782,СВЦЭМ!$A$39:$A$782,$A50,СВЦЭМ!$B$39:$B$782,H$47)+'СЕТ СН'!$G$12+СВЦЭМ!$D$10+'СЕТ СН'!$G$5-'СЕТ СН'!$G$20</f>
        <v>3830.1678415799997</v>
      </c>
      <c r="I50" s="36">
        <f>SUMIFS(СВЦЭМ!$C$39:$C$782,СВЦЭМ!$A$39:$A$782,$A50,СВЦЭМ!$B$39:$B$782,I$47)+'СЕТ СН'!$G$12+СВЦЭМ!$D$10+'СЕТ СН'!$G$5-'СЕТ СН'!$G$20</f>
        <v>3792.4478322099999</v>
      </c>
      <c r="J50" s="36">
        <f>SUMIFS(СВЦЭМ!$C$39:$C$782,СВЦЭМ!$A$39:$A$782,$A50,СВЦЭМ!$B$39:$B$782,J$47)+'СЕТ СН'!$G$12+СВЦЭМ!$D$10+'СЕТ СН'!$G$5-'СЕТ СН'!$G$20</f>
        <v>3729.0437896900003</v>
      </c>
      <c r="K50" s="36">
        <f>SUMIFS(СВЦЭМ!$C$39:$C$782,СВЦЭМ!$A$39:$A$782,$A50,СВЦЭМ!$B$39:$B$782,K$47)+'СЕТ СН'!$G$12+СВЦЭМ!$D$10+'СЕТ СН'!$G$5-'СЕТ СН'!$G$20</f>
        <v>3688.3009678799999</v>
      </c>
      <c r="L50" s="36">
        <f>SUMIFS(СВЦЭМ!$C$39:$C$782,СВЦЭМ!$A$39:$A$782,$A50,СВЦЭМ!$B$39:$B$782,L$47)+'СЕТ СН'!$G$12+СВЦЭМ!$D$10+'СЕТ СН'!$G$5-'СЕТ СН'!$G$20</f>
        <v>3664.9355315399998</v>
      </c>
      <c r="M50" s="36">
        <f>SUMIFS(СВЦЭМ!$C$39:$C$782,СВЦЭМ!$A$39:$A$782,$A50,СВЦЭМ!$B$39:$B$782,M$47)+'СЕТ СН'!$G$12+СВЦЭМ!$D$10+'СЕТ СН'!$G$5-'СЕТ СН'!$G$20</f>
        <v>3650.3240610299999</v>
      </c>
      <c r="N50" s="36">
        <f>SUMIFS(СВЦЭМ!$C$39:$C$782,СВЦЭМ!$A$39:$A$782,$A50,СВЦЭМ!$B$39:$B$782,N$47)+'СЕТ СН'!$G$12+СВЦЭМ!$D$10+'СЕТ СН'!$G$5-'СЕТ СН'!$G$20</f>
        <v>3683.0019125099998</v>
      </c>
      <c r="O50" s="36">
        <f>SUMIFS(СВЦЭМ!$C$39:$C$782,СВЦЭМ!$A$39:$A$782,$A50,СВЦЭМ!$B$39:$B$782,O$47)+'СЕТ СН'!$G$12+СВЦЭМ!$D$10+'СЕТ СН'!$G$5-'СЕТ СН'!$G$20</f>
        <v>3717.2211958999997</v>
      </c>
      <c r="P50" s="36">
        <f>SUMIFS(СВЦЭМ!$C$39:$C$782,СВЦЭМ!$A$39:$A$782,$A50,СВЦЭМ!$B$39:$B$782,P$47)+'СЕТ СН'!$G$12+СВЦЭМ!$D$10+'СЕТ СН'!$G$5-'СЕТ СН'!$G$20</f>
        <v>3738.1429135099997</v>
      </c>
      <c r="Q50" s="36">
        <f>SUMIFS(СВЦЭМ!$C$39:$C$782,СВЦЭМ!$A$39:$A$782,$A50,СВЦЭМ!$B$39:$B$782,Q$47)+'СЕТ СН'!$G$12+СВЦЭМ!$D$10+'СЕТ СН'!$G$5-'СЕТ СН'!$G$20</f>
        <v>3748.8454556099996</v>
      </c>
      <c r="R50" s="36">
        <f>SUMIFS(СВЦЭМ!$C$39:$C$782,СВЦЭМ!$A$39:$A$782,$A50,СВЦЭМ!$B$39:$B$782,R$47)+'СЕТ СН'!$G$12+СВЦЭМ!$D$10+'СЕТ СН'!$G$5-'СЕТ СН'!$G$20</f>
        <v>3737.5926153499995</v>
      </c>
      <c r="S50" s="36">
        <f>SUMIFS(СВЦЭМ!$C$39:$C$782,СВЦЭМ!$A$39:$A$782,$A50,СВЦЭМ!$B$39:$B$782,S$47)+'СЕТ СН'!$G$12+СВЦЭМ!$D$10+'СЕТ СН'!$G$5-'СЕТ СН'!$G$20</f>
        <v>3715.7675283500002</v>
      </c>
      <c r="T50" s="36">
        <f>SUMIFS(СВЦЭМ!$C$39:$C$782,СВЦЭМ!$A$39:$A$782,$A50,СВЦЭМ!$B$39:$B$782,T$47)+'СЕТ СН'!$G$12+СВЦЭМ!$D$10+'СЕТ СН'!$G$5-'СЕТ СН'!$G$20</f>
        <v>3667.8676523100003</v>
      </c>
      <c r="U50" s="36">
        <f>SUMIFS(СВЦЭМ!$C$39:$C$782,СВЦЭМ!$A$39:$A$782,$A50,СВЦЭМ!$B$39:$B$782,U$47)+'СЕТ СН'!$G$12+СВЦЭМ!$D$10+'СЕТ СН'!$G$5-'СЕТ СН'!$G$20</f>
        <v>3645.7913405499999</v>
      </c>
      <c r="V50" s="36">
        <f>SUMIFS(СВЦЭМ!$C$39:$C$782,СВЦЭМ!$A$39:$A$782,$A50,СВЦЭМ!$B$39:$B$782,V$47)+'СЕТ СН'!$G$12+СВЦЭМ!$D$10+'СЕТ СН'!$G$5-'СЕТ СН'!$G$20</f>
        <v>3635.2395326400001</v>
      </c>
      <c r="W50" s="36">
        <f>SUMIFS(СВЦЭМ!$C$39:$C$782,СВЦЭМ!$A$39:$A$782,$A50,СВЦЭМ!$B$39:$B$782,W$47)+'СЕТ СН'!$G$12+СВЦЭМ!$D$10+'СЕТ СН'!$G$5-'СЕТ СН'!$G$20</f>
        <v>3641.15288719</v>
      </c>
      <c r="X50" s="36">
        <f>SUMIFS(СВЦЭМ!$C$39:$C$782,СВЦЭМ!$A$39:$A$782,$A50,СВЦЭМ!$B$39:$B$782,X$47)+'СЕТ СН'!$G$12+СВЦЭМ!$D$10+'СЕТ СН'!$G$5-'СЕТ СН'!$G$20</f>
        <v>3630.73633298</v>
      </c>
      <c r="Y50" s="36">
        <f>SUMIFS(СВЦЭМ!$C$39:$C$782,СВЦЭМ!$A$39:$A$782,$A50,СВЦЭМ!$B$39:$B$782,Y$47)+'СЕТ СН'!$G$12+СВЦЭМ!$D$10+'СЕТ СН'!$G$5-'СЕТ СН'!$G$20</f>
        <v>3637.51600818</v>
      </c>
    </row>
    <row r="51" spans="1:25" ht="15.75" x14ac:dyDescent="0.2">
      <c r="A51" s="35">
        <f t="shared" si="1"/>
        <v>44320</v>
      </c>
      <c r="B51" s="36">
        <f>SUMIFS(СВЦЭМ!$C$39:$C$782,СВЦЭМ!$A$39:$A$782,$A51,СВЦЭМ!$B$39:$B$782,B$47)+'СЕТ СН'!$G$12+СВЦЭМ!$D$10+'СЕТ СН'!$G$5-'СЕТ СН'!$G$20</f>
        <v>3650.42532196</v>
      </c>
      <c r="C51" s="36">
        <f>SUMIFS(СВЦЭМ!$C$39:$C$782,СВЦЭМ!$A$39:$A$782,$A51,СВЦЭМ!$B$39:$B$782,C$47)+'СЕТ СН'!$G$12+СВЦЭМ!$D$10+'СЕТ СН'!$G$5-'СЕТ СН'!$G$20</f>
        <v>3707.0439180699996</v>
      </c>
      <c r="D51" s="36">
        <f>SUMIFS(СВЦЭМ!$C$39:$C$782,СВЦЭМ!$A$39:$A$782,$A51,СВЦЭМ!$B$39:$B$782,D$47)+'СЕТ СН'!$G$12+СВЦЭМ!$D$10+'СЕТ СН'!$G$5-'СЕТ СН'!$G$20</f>
        <v>3730.02671663</v>
      </c>
      <c r="E51" s="36">
        <f>SUMIFS(СВЦЭМ!$C$39:$C$782,СВЦЭМ!$A$39:$A$782,$A51,СВЦЭМ!$B$39:$B$782,E$47)+'СЕТ СН'!$G$12+СВЦЭМ!$D$10+'СЕТ СН'!$G$5-'СЕТ СН'!$G$20</f>
        <v>3741.3494468099998</v>
      </c>
      <c r="F51" s="36">
        <f>SUMIFS(СВЦЭМ!$C$39:$C$782,СВЦЭМ!$A$39:$A$782,$A51,СВЦЭМ!$B$39:$B$782,F$47)+'СЕТ СН'!$G$12+СВЦЭМ!$D$10+'СЕТ СН'!$G$5-'СЕТ СН'!$G$20</f>
        <v>3754.4987610600001</v>
      </c>
      <c r="G51" s="36">
        <f>SUMIFS(СВЦЭМ!$C$39:$C$782,СВЦЭМ!$A$39:$A$782,$A51,СВЦЭМ!$B$39:$B$782,G$47)+'СЕТ СН'!$G$12+СВЦЭМ!$D$10+'СЕТ СН'!$G$5-'СЕТ СН'!$G$20</f>
        <v>3750.18268416</v>
      </c>
      <c r="H51" s="36">
        <f>SUMIFS(СВЦЭМ!$C$39:$C$782,СВЦЭМ!$A$39:$A$782,$A51,СВЦЭМ!$B$39:$B$782,H$47)+'СЕТ СН'!$G$12+СВЦЭМ!$D$10+'СЕТ СН'!$G$5-'СЕТ СН'!$G$20</f>
        <v>3717.3105428999997</v>
      </c>
      <c r="I51" s="36">
        <f>SUMIFS(СВЦЭМ!$C$39:$C$782,СВЦЭМ!$A$39:$A$782,$A51,СВЦЭМ!$B$39:$B$782,I$47)+'СЕТ СН'!$G$12+СВЦЭМ!$D$10+'СЕТ СН'!$G$5-'СЕТ СН'!$G$20</f>
        <v>3695.8066305699999</v>
      </c>
      <c r="J51" s="36">
        <f>SUMIFS(СВЦЭМ!$C$39:$C$782,СВЦЭМ!$A$39:$A$782,$A51,СВЦЭМ!$B$39:$B$782,J$47)+'СЕТ СН'!$G$12+СВЦЭМ!$D$10+'СЕТ СН'!$G$5-'СЕТ СН'!$G$20</f>
        <v>3664.2862172200003</v>
      </c>
      <c r="K51" s="36">
        <f>SUMIFS(СВЦЭМ!$C$39:$C$782,СВЦЭМ!$A$39:$A$782,$A51,СВЦЭМ!$B$39:$B$782,K$47)+'СЕТ СН'!$G$12+СВЦЭМ!$D$10+'СЕТ СН'!$G$5-'СЕТ СН'!$G$20</f>
        <v>3641.2852719900002</v>
      </c>
      <c r="L51" s="36">
        <f>SUMIFS(СВЦЭМ!$C$39:$C$782,СВЦЭМ!$A$39:$A$782,$A51,СВЦЭМ!$B$39:$B$782,L$47)+'СЕТ СН'!$G$12+СВЦЭМ!$D$10+'СЕТ СН'!$G$5-'СЕТ СН'!$G$20</f>
        <v>3634.1861932000002</v>
      </c>
      <c r="M51" s="36">
        <f>SUMIFS(СВЦЭМ!$C$39:$C$782,СВЦЭМ!$A$39:$A$782,$A51,СВЦЭМ!$B$39:$B$782,M$47)+'СЕТ СН'!$G$12+СВЦЭМ!$D$10+'СЕТ СН'!$G$5-'СЕТ СН'!$G$20</f>
        <v>3632.5843272000002</v>
      </c>
      <c r="N51" s="36">
        <f>SUMIFS(СВЦЭМ!$C$39:$C$782,СВЦЭМ!$A$39:$A$782,$A51,СВЦЭМ!$B$39:$B$782,N$47)+'СЕТ СН'!$G$12+СВЦЭМ!$D$10+'СЕТ СН'!$G$5-'СЕТ СН'!$G$20</f>
        <v>3641.1121567099999</v>
      </c>
      <c r="O51" s="36">
        <f>SUMIFS(СВЦЭМ!$C$39:$C$782,СВЦЭМ!$A$39:$A$782,$A51,СВЦЭМ!$B$39:$B$782,O$47)+'СЕТ СН'!$G$12+СВЦЭМ!$D$10+'СЕТ СН'!$G$5-'СЕТ СН'!$G$20</f>
        <v>3639.73062342</v>
      </c>
      <c r="P51" s="36">
        <f>SUMIFS(СВЦЭМ!$C$39:$C$782,СВЦЭМ!$A$39:$A$782,$A51,СВЦЭМ!$B$39:$B$782,P$47)+'СЕТ СН'!$G$12+СВЦЭМ!$D$10+'СЕТ СН'!$G$5-'СЕТ СН'!$G$20</f>
        <v>3639.9042230700002</v>
      </c>
      <c r="Q51" s="36">
        <f>SUMIFS(СВЦЭМ!$C$39:$C$782,СВЦЭМ!$A$39:$A$782,$A51,СВЦЭМ!$B$39:$B$782,Q$47)+'СЕТ СН'!$G$12+СВЦЭМ!$D$10+'СЕТ СН'!$G$5-'СЕТ СН'!$G$20</f>
        <v>3656.4642890599998</v>
      </c>
      <c r="R51" s="36">
        <f>SUMIFS(СВЦЭМ!$C$39:$C$782,СВЦЭМ!$A$39:$A$782,$A51,СВЦЭМ!$B$39:$B$782,R$47)+'СЕТ СН'!$G$12+СВЦЭМ!$D$10+'СЕТ СН'!$G$5-'СЕТ СН'!$G$20</f>
        <v>3660.0865839399999</v>
      </c>
      <c r="S51" s="36">
        <f>SUMIFS(СВЦЭМ!$C$39:$C$782,СВЦЭМ!$A$39:$A$782,$A51,СВЦЭМ!$B$39:$B$782,S$47)+'СЕТ СН'!$G$12+СВЦЭМ!$D$10+'СЕТ СН'!$G$5-'СЕТ СН'!$G$20</f>
        <v>3675.61213357</v>
      </c>
      <c r="T51" s="36">
        <f>SUMIFS(СВЦЭМ!$C$39:$C$782,СВЦЭМ!$A$39:$A$782,$A51,СВЦЭМ!$B$39:$B$782,T$47)+'СЕТ СН'!$G$12+СВЦЭМ!$D$10+'СЕТ СН'!$G$5-'СЕТ СН'!$G$20</f>
        <v>3648.0988505099999</v>
      </c>
      <c r="U51" s="36">
        <f>SUMIFS(СВЦЭМ!$C$39:$C$782,СВЦЭМ!$A$39:$A$782,$A51,СВЦЭМ!$B$39:$B$782,U$47)+'СЕТ СН'!$G$12+СВЦЭМ!$D$10+'СЕТ СН'!$G$5-'СЕТ СН'!$G$20</f>
        <v>3614.28633468</v>
      </c>
      <c r="V51" s="36">
        <f>SUMIFS(СВЦЭМ!$C$39:$C$782,СВЦЭМ!$A$39:$A$782,$A51,СВЦЭМ!$B$39:$B$782,V$47)+'СЕТ СН'!$G$12+СВЦЭМ!$D$10+'СЕТ СН'!$G$5-'СЕТ СН'!$G$20</f>
        <v>3596.4559205699998</v>
      </c>
      <c r="W51" s="36">
        <f>SUMIFS(СВЦЭМ!$C$39:$C$782,СВЦЭМ!$A$39:$A$782,$A51,СВЦЭМ!$B$39:$B$782,W$47)+'СЕТ СН'!$G$12+СВЦЭМ!$D$10+'СЕТ СН'!$G$5-'СЕТ СН'!$G$20</f>
        <v>3602.66466601</v>
      </c>
      <c r="X51" s="36">
        <f>SUMIFS(СВЦЭМ!$C$39:$C$782,СВЦЭМ!$A$39:$A$782,$A51,СВЦЭМ!$B$39:$B$782,X$47)+'СЕТ СН'!$G$12+СВЦЭМ!$D$10+'СЕТ СН'!$G$5-'СЕТ СН'!$G$20</f>
        <v>3623.8130099</v>
      </c>
      <c r="Y51" s="36">
        <f>SUMIFS(СВЦЭМ!$C$39:$C$782,СВЦЭМ!$A$39:$A$782,$A51,СВЦЭМ!$B$39:$B$782,Y$47)+'СЕТ СН'!$G$12+СВЦЭМ!$D$10+'СЕТ СН'!$G$5-'СЕТ СН'!$G$20</f>
        <v>3645.4178836299998</v>
      </c>
    </row>
    <row r="52" spans="1:25" ht="15.75" x14ac:dyDescent="0.2">
      <c r="A52" s="35">
        <f t="shared" si="1"/>
        <v>44321</v>
      </c>
      <c r="B52" s="36">
        <f>SUMIFS(СВЦЭМ!$C$39:$C$782,СВЦЭМ!$A$39:$A$782,$A52,СВЦЭМ!$B$39:$B$782,B$47)+'СЕТ СН'!$G$12+СВЦЭМ!$D$10+'СЕТ СН'!$G$5-'СЕТ СН'!$G$20</f>
        <v>3664.6191978500001</v>
      </c>
      <c r="C52" s="36">
        <f>SUMIFS(СВЦЭМ!$C$39:$C$782,СВЦЭМ!$A$39:$A$782,$A52,СВЦЭМ!$B$39:$B$782,C$47)+'СЕТ СН'!$G$12+СВЦЭМ!$D$10+'СЕТ СН'!$G$5-'СЕТ СН'!$G$20</f>
        <v>3716.3275410699998</v>
      </c>
      <c r="D52" s="36">
        <f>SUMIFS(СВЦЭМ!$C$39:$C$782,СВЦЭМ!$A$39:$A$782,$A52,СВЦЭМ!$B$39:$B$782,D$47)+'СЕТ СН'!$G$12+СВЦЭМ!$D$10+'СЕТ СН'!$G$5-'СЕТ СН'!$G$20</f>
        <v>3737.77205581</v>
      </c>
      <c r="E52" s="36">
        <f>SUMIFS(СВЦЭМ!$C$39:$C$782,СВЦЭМ!$A$39:$A$782,$A52,СВЦЭМ!$B$39:$B$782,E$47)+'СЕТ СН'!$G$12+СВЦЭМ!$D$10+'СЕТ СН'!$G$5-'СЕТ СН'!$G$20</f>
        <v>3740.39194193</v>
      </c>
      <c r="F52" s="36">
        <f>SUMIFS(СВЦЭМ!$C$39:$C$782,СВЦЭМ!$A$39:$A$782,$A52,СВЦЭМ!$B$39:$B$782,F$47)+'СЕТ СН'!$G$12+СВЦЭМ!$D$10+'СЕТ СН'!$G$5-'СЕТ СН'!$G$20</f>
        <v>3752.82599162</v>
      </c>
      <c r="G52" s="36">
        <f>SUMIFS(СВЦЭМ!$C$39:$C$782,СВЦЭМ!$A$39:$A$782,$A52,СВЦЭМ!$B$39:$B$782,G$47)+'СЕТ СН'!$G$12+СВЦЭМ!$D$10+'СЕТ СН'!$G$5-'СЕТ СН'!$G$20</f>
        <v>3754.5483151199996</v>
      </c>
      <c r="H52" s="36">
        <f>SUMIFS(СВЦЭМ!$C$39:$C$782,СВЦЭМ!$A$39:$A$782,$A52,СВЦЭМ!$B$39:$B$782,H$47)+'СЕТ СН'!$G$12+СВЦЭМ!$D$10+'СЕТ СН'!$G$5-'СЕТ СН'!$G$20</f>
        <v>3726.3294810699999</v>
      </c>
      <c r="I52" s="36">
        <f>SUMIFS(СВЦЭМ!$C$39:$C$782,СВЦЭМ!$A$39:$A$782,$A52,СВЦЭМ!$B$39:$B$782,I$47)+'СЕТ СН'!$G$12+СВЦЭМ!$D$10+'СЕТ СН'!$G$5-'СЕТ СН'!$G$20</f>
        <v>3689.6245572899998</v>
      </c>
      <c r="J52" s="36">
        <f>SUMIFS(СВЦЭМ!$C$39:$C$782,СВЦЭМ!$A$39:$A$782,$A52,СВЦЭМ!$B$39:$B$782,J$47)+'СЕТ СН'!$G$12+СВЦЭМ!$D$10+'СЕТ СН'!$G$5-'СЕТ СН'!$G$20</f>
        <v>3642.00623976</v>
      </c>
      <c r="K52" s="36">
        <f>SUMIFS(СВЦЭМ!$C$39:$C$782,СВЦЭМ!$A$39:$A$782,$A52,СВЦЭМ!$B$39:$B$782,K$47)+'СЕТ СН'!$G$12+СВЦЭМ!$D$10+'СЕТ СН'!$G$5-'СЕТ СН'!$G$20</f>
        <v>3639.3407174200001</v>
      </c>
      <c r="L52" s="36">
        <f>SUMIFS(СВЦЭМ!$C$39:$C$782,СВЦЭМ!$A$39:$A$782,$A52,СВЦЭМ!$B$39:$B$782,L$47)+'СЕТ СН'!$G$12+СВЦЭМ!$D$10+'СЕТ СН'!$G$5-'СЕТ СН'!$G$20</f>
        <v>3616.3003909600002</v>
      </c>
      <c r="M52" s="36">
        <f>SUMIFS(СВЦЭМ!$C$39:$C$782,СВЦЭМ!$A$39:$A$782,$A52,СВЦЭМ!$B$39:$B$782,M$47)+'СЕТ СН'!$G$12+СВЦЭМ!$D$10+'СЕТ СН'!$G$5-'СЕТ СН'!$G$20</f>
        <v>3606.3938218100002</v>
      </c>
      <c r="N52" s="36">
        <f>SUMIFS(СВЦЭМ!$C$39:$C$782,СВЦЭМ!$A$39:$A$782,$A52,СВЦЭМ!$B$39:$B$782,N$47)+'СЕТ СН'!$G$12+СВЦЭМ!$D$10+'СЕТ СН'!$G$5-'СЕТ СН'!$G$20</f>
        <v>3624.2143377000002</v>
      </c>
      <c r="O52" s="36">
        <f>SUMIFS(СВЦЭМ!$C$39:$C$782,СВЦЭМ!$A$39:$A$782,$A52,СВЦЭМ!$B$39:$B$782,O$47)+'СЕТ СН'!$G$12+СВЦЭМ!$D$10+'СЕТ СН'!$G$5-'СЕТ СН'!$G$20</f>
        <v>3627.1801927000001</v>
      </c>
      <c r="P52" s="36">
        <f>SUMIFS(СВЦЭМ!$C$39:$C$782,СВЦЭМ!$A$39:$A$782,$A52,СВЦЭМ!$B$39:$B$782,P$47)+'СЕТ СН'!$G$12+СВЦЭМ!$D$10+'СЕТ СН'!$G$5-'СЕТ СН'!$G$20</f>
        <v>3632.0115995599999</v>
      </c>
      <c r="Q52" s="36">
        <f>SUMIFS(СВЦЭМ!$C$39:$C$782,СВЦЭМ!$A$39:$A$782,$A52,СВЦЭМ!$B$39:$B$782,Q$47)+'СЕТ СН'!$G$12+СВЦЭМ!$D$10+'СЕТ СН'!$G$5-'СЕТ СН'!$G$20</f>
        <v>3637.5567648800002</v>
      </c>
      <c r="R52" s="36">
        <f>SUMIFS(СВЦЭМ!$C$39:$C$782,СВЦЭМ!$A$39:$A$782,$A52,СВЦЭМ!$B$39:$B$782,R$47)+'СЕТ СН'!$G$12+СВЦЭМ!$D$10+'СЕТ СН'!$G$5-'СЕТ СН'!$G$20</f>
        <v>3634.8528891199999</v>
      </c>
      <c r="S52" s="36">
        <f>SUMIFS(СВЦЭМ!$C$39:$C$782,СВЦЭМ!$A$39:$A$782,$A52,СВЦЭМ!$B$39:$B$782,S$47)+'СЕТ СН'!$G$12+СВЦЭМ!$D$10+'СЕТ СН'!$G$5-'СЕТ СН'!$G$20</f>
        <v>3644.9054949700003</v>
      </c>
      <c r="T52" s="36">
        <f>SUMIFS(СВЦЭМ!$C$39:$C$782,СВЦЭМ!$A$39:$A$782,$A52,СВЦЭМ!$B$39:$B$782,T$47)+'СЕТ СН'!$G$12+СВЦЭМ!$D$10+'СЕТ СН'!$G$5-'СЕТ СН'!$G$20</f>
        <v>3644.7405012999998</v>
      </c>
      <c r="U52" s="36">
        <f>SUMIFS(СВЦЭМ!$C$39:$C$782,СВЦЭМ!$A$39:$A$782,$A52,СВЦЭМ!$B$39:$B$782,U$47)+'СЕТ СН'!$G$12+СВЦЭМ!$D$10+'СЕТ СН'!$G$5-'СЕТ СН'!$G$20</f>
        <v>3626.2554246700001</v>
      </c>
      <c r="V52" s="36">
        <f>SUMIFS(СВЦЭМ!$C$39:$C$782,СВЦЭМ!$A$39:$A$782,$A52,СВЦЭМ!$B$39:$B$782,V$47)+'СЕТ СН'!$G$12+СВЦЭМ!$D$10+'СЕТ СН'!$G$5-'СЕТ СН'!$G$20</f>
        <v>3616.7555012100001</v>
      </c>
      <c r="W52" s="36">
        <f>SUMIFS(СВЦЭМ!$C$39:$C$782,СВЦЭМ!$A$39:$A$782,$A52,СВЦЭМ!$B$39:$B$782,W$47)+'СЕТ СН'!$G$12+СВЦЭМ!$D$10+'СЕТ СН'!$G$5-'СЕТ СН'!$G$20</f>
        <v>3622.3191878400003</v>
      </c>
      <c r="X52" s="36">
        <f>SUMIFS(СВЦЭМ!$C$39:$C$782,СВЦЭМ!$A$39:$A$782,$A52,СВЦЭМ!$B$39:$B$782,X$47)+'СЕТ СН'!$G$12+СВЦЭМ!$D$10+'СЕТ СН'!$G$5-'СЕТ СН'!$G$20</f>
        <v>3634.64005094</v>
      </c>
      <c r="Y52" s="36">
        <f>SUMIFS(СВЦЭМ!$C$39:$C$782,СВЦЭМ!$A$39:$A$782,$A52,СВЦЭМ!$B$39:$B$782,Y$47)+'СЕТ СН'!$G$12+СВЦЭМ!$D$10+'СЕТ СН'!$G$5-'СЕТ СН'!$G$20</f>
        <v>3674.88946377</v>
      </c>
    </row>
    <row r="53" spans="1:25" ht="15.75" x14ac:dyDescent="0.2">
      <c r="A53" s="35">
        <f t="shared" si="1"/>
        <v>44322</v>
      </c>
      <c r="B53" s="36">
        <f>SUMIFS(СВЦЭМ!$C$39:$C$782,СВЦЭМ!$A$39:$A$782,$A53,СВЦЭМ!$B$39:$B$782,B$47)+'СЕТ СН'!$G$12+СВЦЭМ!$D$10+'СЕТ СН'!$G$5-'СЕТ СН'!$G$20</f>
        <v>3662.53722169</v>
      </c>
      <c r="C53" s="36">
        <f>SUMIFS(СВЦЭМ!$C$39:$C$782,СВЦЭМ!$A$39:$A$782,$A53,СВЦЭМ!$B$39:$B$782,C$47)+'СЕТ СН'!$G$12+СВЦЭМ!$D$10+'СЕТ СН'!$G$5-'СЕТ СН'!$G$20</f>
        <v>3696.1609635799996</v>
      </c>
      <c r="D53" s="36">
        <f>SUMIFS(СВЦЭМ!$C$39:$C$782,СВЦЭМ!$A$39:$A$782,$A53,СВЦЭМ!$B$39:$B$782,D$47)+'СЕТ СН'!$G$12+СВЦЭМ!$D$10+'СЕТ СН'!$G$5-'СЕТ СН'!$G$20</f>
        <v>3727.3403530400001</v>
      </c>
      <c r="E53" s="36">
        <f>SUMIFS(СВЦЭМ!$C$39:$C$782,СВЦЭМ!$A$39:$A$782,$A53,СВЦЭМ!$B$39:$B$782,E$47)+'СЕТ СН'!$G$12+СВЦЭМ!$D$10+'СЕТ СН'!$G$5-'СЕТ СН'!$G$20</f>
        <v>3741.4983433699999</v>
      </c>
      <c r="F53" s="36">
        <f>SUMIFS(СВЦЭМ!$C$39:$C$782,СВЦЭМ!$A$39:$A$782,$A53,СВЦЭМ!$B$39:$B$782,F$47)+'СЕТ СН'!$G$12+СВЦЭМ!$D$10+'СЕТ СН'!$G$5-'СЕТ СН'!$G$20</f>
        <v>3750.4093822899999</v>
      </c>
      <c r="G53" s="36">
        <f>SUMIFS(СВЦЭМ!$C$39:$C$782,СВЦЭМ!$A$39:$A$782,$A53,СВЦЭМ!$B$39:$B$782,G$47)+'СЕТ СН'!$G$12+СВЦЭМ!$D$10+'СЕТ СН'!$G$5-'СЕТ СН'!$G$20</f>
        <v>3745.0635737799998</v>
      </c>
      <c r="H53" s="36">
        <f>SUMIFS(СВЦЭМ!$C$39:$C$782,СВЦЭМ!$A$39:$A$782,$A53,СВЦЭМ!$B$39:$B$782,H$47)+'СЕТ СН'!$G$12+СВЦЭМ!$D$10+'СЕТ СН'!$G$5-'СЕТ СН'!$G$20</f>
        <v>3710.8619644199998</v>
      </c>
      <c r="I53" s="36">
        <f>SUMIFS(СВЦЭМ!$C$39:$C$782,СВЦЭМ!$A$39:$A$782,$A53,СВЦЭМ!$B$39:$B$782,I$47)+'СЕТ СН'!$G$12+СВЦЭМ!$D$10+'СЕТ СН'!$G$5-'СЕТ СН'!$G$20</f>
        <v>3671.7857108500002</v>
      </c>
      <c r="J53" s="36">
        <f>SUMIFS(СВЦЭМ!$C$39:$C$782,СВЦЭМ!$A$39:$A$782,$A53,СВЦЭМ!$B$39:$B$782,J$47)+'СЕТ СН'!$G$12+СВЦЭМ!$D$10+'СЕТ СН'!$G$5-'СЕТ СН'!$G$20</f>
        <v>3632.7063105900002</v>
      </c>
      <c r="K53" s="36">
        <f>SUMIFS(СВЦЭМ!$C$39:$C$782,СВЦЭМ!$A$39:$A$782,$A53,СВЦЭМ!$B$39:$B$782,K$47)+'СЕТ СН'!$G$12+СВЦЭМ!$D$10+'СЕТ СН'!$G$5-'СЕТ СН'!$G$20</f>
        <v>3589.61477874</v>
      </c>
      <c r="L53" s="36">
        <f>SUMIFS(СВЦЭМ!$C$39:$C$782,СВЦЭМ!$A$39:$A$782,$A53,СВЦЭМ!$B$39:$B$782,L$47)+'СЕТ СН'!$G$12+СВЦЭМ!$D$10+'СЕТ СН'!$G$5-'СЕТ СН'!$G$20</f>
        <v>3560.0004462500001</v>
      </c>
      <c r="M53" s="36">
        <f>SUMIFS(СВЦЭМ!$C$39:$C$782,СВЦЭМ!$A$39:$A$782,$A53,СВЦЭМ!$B$39:$B$782,M$47)+'СЕТ СН'!$G$12+СВЦЭМ!$D$10+'СЕТ СН'!$G$5-'СЕТ СН'!$G$20</f>
        <v>3572.13209882</v>
      </c>
      <c r="N53" s="36">
        <f>SUMIFS(СВЦЭМ!$C$39:$C$782,СВЦЭМ!$A$39:$A$782,$A53,СВЦЭМ!$B$39:$B$782,N$47)+'СЕТ СН'!$G$12+СВЦЭМ!$D$10+'СЕТ СН'!$G$5-'СЕТ СН'!$G$20</f>
        <v>3605.7797529899999</v>
      </c>
      <c r="O53" s="36">
        <f>SUMIFS(СВЦЭМ!$C$39:$C$782,СВЦЭМ!$A$39:$A$782,$A53,СВЦЭМ!$B$39:$B$782,O$47)+'СЕТ СН'!$G$12+СВЦЭМ!$D$10+'СЕТ СН'!$G$5-'СЕТ СН'!$G$20</f>
        <v>3622.5132864799998</v>
      </c>
      <c r="P53" s="36">
        <f>SUMIFS(СВЦЭМ!$C$39:$C$782,СВЦЭМ!$A$39:$A$782,$A53,СВЦЭМ!$B$39:$B$782,P$47)+'СЕТ СН'!$G$12+СВЦЭМ!$D$10+'СЕТ СН'!$G$5-'СЕТ СН'!$G$20</f>
        <v>3641.8750316999999</v>
      </c>
      <c r="Q53" s="36">
        <f>SUMIFS(СВЦЭМ!$C$39:$C$782,СВЦЭМ!$A$39:$A$782,$A53,СВЦЭМ!$B$39:$B$782,Q$47)+'СЕТ СН'!$G$12+СВЦЭМ!$D$10+'СЕТ СН'!$G$5-'СЕТ СН'!$G$20</f>
        <v>3649.9599479600001</v>
      </c>
      <c r="R53" s="36">
        <f>SUMIFS(СВЦЭМ!$C$39:$C$782,СВЦЭМ!$A$39:$A$782,$A53,СВЦЭМ!$B$39:$B$782,R$47)+'СЕТ СН'!$G$12+СВЦЭМ!$D$10+'СЕТ СН'!$G$5-'СЕТ СН'!$G$20</f>
        <v>3640.5716037500001</v>
      </c>
      <c r="S53" s="36">
        <f>SUMIFS(СВЦЭМ!$C$39:$C$782,СВЦЭМ!$A$39:$A$782,$A53,СВЦЭМ!$B$39:$B$782,S$47)+'СЕТ СН'!$G$12+СВЦЭМ!$D$10+'СЕТ СН'!$G$5-'СЕТ СН'!$G$20</f>
        <v>3647.9322014300001</v>
      </c>
      <c r="T53" s="36">
        <f>SUMIFS(СВЦЭМ!$C$39:$C$782,СВЦЭМ!$A$39:$A$782,$A53,СВЦЭМ!$B$39:$B$782,T$47)+'СЕТ СН'!$G$12+СВЦЭМ!$D$10+'СЕТ СН'!$G$5-'СЕТ СН'!$G$20</f>
        <v>3624.6955248599998</v>
      </c>
      <c r="U53" s="36">
        <f>SUMIFS(СВЦЭМ!$C$39:$C$782,СВЦЭМ!$A$39:$A$782,$A53,СВЦЭМ!$B$39:$B$782,U$47)+'СЕТ СН'!$G$12+СВЦЭМ!$D$10+'СЕТ СН'!$G$5-'СЕТ СН'!$G$20</f>
        <v>3585.83289208</v>
      </c>
      <c r="V53" s="36">
        <f>SUMIFS(СВЦЭМ!$C$39:$C$782,СВЦЭМ!$A$39:$A$782,$A53,СВЦЭМ!$B$39:$B$782,V$47)+'СЕТ СН'!$G$12+СВЦЭМ!$D$10+'СЕТ СН'!$G$5-'СЕТ СН'!$G$20</f>
        <v>3549.00542193</v>
      </c>
      <c r="W53" s="36">
        <f>SUMIFS(СВЦЭМ!$C$39:$C$782,СВЦЭМ!$A$39:$A$782,$A53,СВЦЭМ!$B$39:$B$782,W$47)+'СЕТ СН'!$G$12+СВЦЭМ!$D$10+'СЕТ СН'!$G$5-'СЕТ СН'!$G$20</f>
        <v>3566.6902441699999</v>
      </c>
      <c r="X53" s="36">
        <f>SUMIFS(СВЦЭМ!$C$39:$C$782,СВЦЭМ!$A$39:$A$782,$A53,СВЦЭМ!$B$39:$B$782,X$47)+'СЕТ СН'!$G$12+СВЦЭМ!$D$10+'СЕТ СН'!$G$5-'СЕТ СН'!$G$20</f>
        <v>3597.8781399499999</v>
      </c>
      <c r="Y53" s="36">
        <f>SUMIFS(СВЦЭМ!$C$39:$C$782,СВЦЭМ!$A$39:$A$782,$A53,СВЦЭМ!$B$39:$B$782,Y$47)+'СЕТ СН'!$G$12+СВЦЭМ!$D$10+'СЕТ СН'!$G$5-'СЕТ СН'!$G$20</f>
        <v>3649.9680638700002</v>
      </c>
    </row>
    <row r="54" spans="1:25" ht="15.75" x14ac:dyDescent="0.2">
      <c r="A54" s="35">
        <f t="shared" si="1"/>
        <v>44323</v>
      </c>
      <c r="B54" s="36">
        <f>SUMIFS(СВЦЭМ!$C$39:$C$782,СВЦЭМ!$A$39:$A$782,$A54,СВЦЭМ!$B$39:$B$782,B$47)+'СЕТ СН'!$G$12+СВЦЭМ!$D$10+'СЕТ СН'!$G$5-'СЕТ СН'!$G$20</f>
        <v>3655.2246156000001</v>
      </c>
      <c r="C54" s="36">
        <f>SUMIFS(СВЦЭМ!$C$39:$C$782,СВЦЭМ!$A$39:$A$782,$A54,СВЦЭМ!$B$39:$B$782,C$47)+'СЕТ СН'!$G$12+СВЦЭМ!$D$10+'СЕТ СН'!$G$5-'СЕТ СН'!$G$20</f>
        <v>3658.7404099699997</v>
      </c>
      <c r="D54" s="36">
        <f>SUMIFS(СВЦЭМ!$C$39:$C$782,СВЦЭМ!$A$39:$A$782,$A54,СВЦЭМ!$B$39:$B$782,D$47)+'СЕТ СН'!$G$12+СВЦЭМ!$D$10+'СЕТ СН'!$G$5-'СЕТ СН'!$G$20</f>
        <v>3721.6800096099996</v>
      </c>
      <c r="E54" s="36">
        <f>SUMIFS(СВЦЭМ!$C$39:$C$782,СВЦЭМ!$A$39:$A$782,$A54,СВЦЭМ!$B$39:$B$782,E$47)+'СЕТ СН'!$G$12+СВЦЭМ!$D$10+'СЕТ СН'!$G$5-'СЕТ СН'!$G$20</f>
        <v>3737.2457035400002</v>
      </c>
      <c r="F54" s="36">
        <f>SUMIFS(СВЦЭМ!$C$39:$C$782,СВЦЭМ!$A$39:$A$782,$A54,СВЦЭМ!$B$39:$B$782,F$47)+'СЕТ СН'!$G$12+СВЦЭМ!$D$10+'СЕТ СН'!$G$5-'СЕТ СН'!$G$20</f>
        <v>3749.5388110699996</v>
      </c>
      <c r="G54" s="36">
        <f>SUMIFS(СВЦЭМ!$C$39:$C$782,СВЦЭМ!$A$39:$A$782,$A54,СВЦЭМ!$B$39:$B$782,G$47)+'СЕТ СН'!$G$12+СВЦЭМ!$D$10+'СЕТ СН'!$G$5-'СЕТ СН'!$G$20</f>
        <v>3730.7315128600003</v>
      </c>
      <c r="H54" s="36">
        <f>SUMIFS(СВЦЭМ!$C$39:$C$782,СВЦЭМ!$A$39:$A$782,$A54,СВЦЭМ!$B$39:$B$782,H$47)+'СЕТ СН'!$G$12+СВЦЭМ!$D$10+'СЕТ СН'!$G$5-'СЕТ СН'!$G$20</f>
        <v>3676.8275554000002</v>
      </c>
      <c r="I54" s="36">
        <f>SUMIFS(СВЦЭМ!$C$39:$C$782,СВЦЭМ!$A$39:$A$782,$A54,СВЦЭМ!$B$39:$B$782,I$47)+'СЕТ СН'!$G$12+СВЦЭМ!$D$10+'СЕТ СН'!$G$5-'СЕТ СН'!$G$20</f>
        <v>3646.90299508</v>
      </c>
      <c r="J54" s="36">
        <f>SUMIFS(СВЦЭМ!$C$39:$C$782,СВЦЭМ!$A$39:$A$782,$A54,СВЦЭМ!$B$39:$B$782,J$47)+'СЕТ СН'!$G$12+СВЦЭМ!$D$10+'СЕТ СН'!$G$5-'СЕТ СН'!$G$20</f>
        <v>3624.3273461600002</v>
      </c>
      <c r="K54" s="36">
        <f>SUMIFS(СВЦЭМ!$C$39:$C$782,СВЦЭМ!$A$39:$A$782,$A54,СВЦЭМ!$B$39:$B$782,K$47)+'СЕТ СН'!$G$12+СВЦЭМ!$D$10+'СЕТ СН'!$G$5-'СЕТ СН'!$G$20</f>
        <v>3633.7480913099998</v>
      </c>
      <c r="L54" s="36">
        <f>SUMIFS(СВЦЭМ!$C$39:$C$782,СВЦЭМ!$A$39:$A$782,$A54,СВЦЭМ!$B$39:$B$782,L$47)+'СЕТ СН'!$G$12+СВЦЭМ!$D$10+'СЕТ СН'!$G$5-'СЕТ СН'!$G$20</f>
        <v>3623.0587317700001</v>
      </c>
      <c r="M54" s="36">
        <f>SUMIFS(СВЦЭМ!$C$39:$C$782,СВЦЭМ!$A$39:$A$782,$A54,СВЦЭМ!$B$39:$B$782,M$47)+'СЕТ СН'!$G$12+СВЦЭМ!$D$10+'СЕТ СН'!$G$5-'СЕТ СН'!$G$20</f>
        <v>3612.62201796</v>
      </c>
      <c r="N54" s="36">
        <f>SUMIFS(СВЦЭМ!$C$39:$C$782,СВЦЭМ!$A$39:$A$782,$A54,СВЦЭМ!$B$39:$B$782,N$47)+'СЕТ СН'!$G$12+СВЦЭМ!$D$10+'СЕТ СН'!$G$5-'СЕТ СН'!$G$20</f>
        <v>3606.3255194399999</v>
      </c>
      <c r="O54" s="36">
        <f>SUMIFS(СВЦЭМ!$C$39:$C$782,СВЦЭМ!$A$39:$A$782,$A54,СВЦЭМ!$B$39:$B$782,O$47)+'СЕТ СН'!$G$12+СВЦЭМ!$D$10+'СЕТ СН'!$G$5-'СЕТ СН'!$G$20</f>
        <v>3607.6116644900003</v>
      </c>
      <c r="P54" s="36">
        <f>SUMIFS(СВЦЭМ!$C$39:$C$782,СВЦЭМ!$A$39:$A$782,$A54,СВЦЭМ!$B$39:$B$782,P$47)+'СЕТ СН'!$G$12+СВЦЭМ!$D$10+'СЕТ СН'!$G$5-'СЕТ СН'!$G$20</f>
        <v>3611.4474562200003</v>
      </c>
      <c r="Q54" s="36">
        <f>SUMIFS(СВЦЭМ!$C$39:$C$782,СВЦЭМ!$A$39:$A$782,$A54,СВЦЭМ!$B$39:$B$782,Q$47)+'СЕТ СН'!$G$12+СВЦЭМ!$D$10+'СЕТ СН'!$G$5-'СЕТ СН'!$G$20</f>
        <v>3615.51393508</v>
      </c>
      <c r="R54" s="36">
        <f>SUMIFS(СВЦЭМ!$C$39:$C$782,СВЦЭМ!$A$39:$A$782,$A54,СВЦЭМ!$B$39:$B$782,R$47)+'СЕТ СН'!$G$12+СВЦЭМ!$D$10+'СЕТ СН'!$G$5-'СЕТ СН'!$G$20</f>
        <v>3604.5111169500001</v>
      </c>
      <c r="S54" s="36">
        <f>SUMIFS(СВЦЭМ!$C$39:$C$782,СВЦЭМ!$A$39:$A$782,$A54,СВЦЭМ!$B$39:$B$782,S$47)+'СЕТ СН'!$G$12+СВЦЭМ!$D$10+'СЕТ СН'!$G$5-'СЕТ СН'!$G$20</f>
        <v>3618.4099136499999</v>
      </c>
      <c r="T54" s="36">
        <f>SUMIFS(СВЦЭМ!$C$39:$C$782,СВЦЭМ!$A$39:$A$782,$A54,СВЦЭМ!$B$39:$B$782,T$47)+'СЕТ СН'!$G$12+СВЦЭМ!$D$10+'СЕТ СН'!$G$5-'СЕТ СН'!$G$20</f>
        <v>3625.6076149</v>
      </c>
      <c r="U54" s="36">
        <f>SUMIFS(СВЦЭМ!$C$39:$C$782,СВЦЭМ!$A$39:$A$782,$A54,СВЦЭМ!$B$39:$B$782,U$47)+'СЕТ СН'!$G$12+СВЦЭМ!$D$10+'СЕТ СН'!$G$5-'СЕТ СН'!$G$20</f>
        <v>3622.6860084600003</v>
      </c>
      <c r="V54" s="36">
        <f>SUMIFS(СВЦЭМ!$C$39:$C$782,СВЦЭМ!$A$39:$A$782,$A54,СВЦЭМ!$B$39:$B$782,V$47)+'СЕТ СН'!$G$12+СВЦЭМ!$D$10+'СЕТ СН'!$G$5-'СЕТ СН'!$G$20</f>
        <v>3609.8378461100001</v>
      </c>
      <c r="W54" s="36">
        <f>SUMIFS(СВЦЭМ!$C$39:$C$782,СВЦЭМ!$A$39:$A$782,$A54,СВЦЭМ!$B$39:$B$782,W$47)+'СЕТ СН'!$G$12+СВЦЭМ!$D$10+'СЕТ СН'!$G$5-'СЕТ СН'!$G$20</f>
        <v>3609.7429580200001</v>
      </c>
      <c r="X54" s="36">
        <f>SUMIFS(СВЦЭМ!$C$39:$C$782,СВЦЭМ!$A$39:$A$782,$A54,СВЦЭМ!$B$39:$B$782,X$47)+'СЕТ СН'!$G$12+СВЦЭМ!$D$10+'СЕТ СН'!$G$5-'СЕТ СН'!$G$20</f>
        <v>3595.9816169999999</v>
      </c>
      <c r="Y54" s="36">
        <f>SUMIFS(СВЦЭМ!$C$39:$C$782,СВЦЭМ!$A$39:$A$782,$A54,СВЦЭМ!$B$39:$B$782,Y$47)+'СЕТ СН'!$G$12+СВЦЭМ!$D$10+'СЕТ СН'!$G$5-'СЕТ СН'!$G$20</f>
        <v>3591.7046004899998</v>
      </c>
    </row>
    <row r="55" spans="1:25" ht="15.75" x14ac:dyDescent="0.2">
      <c r="A55" s="35">
        <f t="shared" si="1"/>
        <v>44324</v>
      </c>
      <c r="B55" s="36">
        <f>SUMIFS(СВЦЭМ!$C$39:$C$782,СВЦЭМ!$A$39:$A$782,$A55,СВЦЭМ!$B$39:$B$782,B$47)+'СЕТ СН'!$G$12+СВЦЭМ!$D$10+'СЕТ СН'!$G$5-'СЕТ СН'!$G$20</f>
        <v>3630.27103932</v>
      </c>
      <c r="C55" s="36">
        <f>SUMIFS(СВЦЭМ!$C$39:$C$782,СВЦЭМ!$A$39:$A$782,$A55,СВЦЭМ!$B$39:$B$782,C$47)+'СЕТ СН'!$G$12+СВЦЭМ!$D$10+'СЕТ СН'!$G$5-'СЕТ СН'!$G$20</f>
        <v>3681.3977330899997</v>
      </c>
      <c r="D55" s="36">
        <f>SUMIFS(СВЦЭМ!$C$39:$C$782,СВЦЭМ!$A$39:$A$782,$A55,СВЦЭМ!$B$39:$B$782,D$47)+'СЕТ СН'!$G$12+СВЦЭМ!$D$10+'СЕТ СН'!$G$5-'СЕТ СН'!$G$20</f>
        <v>3684.6300661999999</v>
      </c>
      <c r="E55" s="36">
        <f>SUMIFS(СВЦЭМ!$C$39:$C$782,СВЦЭМ!$A$39:$A$782,$A55,СВЦЭМ!$B$39:$B$782,E$47)+'СЕТ СН'!$G$12+СВЦЭМ!$D$10+'СЕТ СН'!$G$5-'СЕТ СН'!$G$20</f>
        <v>3691.6300308499999</v>
      </c>
      <c r="F55" s="36">
        <f>SUMIFS(СВЦЭМ!$C$39:$C$782,СВЦЭМ!$A$39:$A$782,$A55,СВЦЭМ!$B$39:$B$782,F$47)+'СЕТ СН'!$G$12+СВЦЭМ!$D$10+'СЕТ СН'!$G$5-'СЕТ СН'!$G$20</f>
        <v>3708.8991385199997</v>
      </c>
      <c r="G55" s="36">
        <f>SUMIFS(СВЦЭМ!$C$39:$C$782,СВЦЭМ!$A$39:$A$782,$A55,СВЦЭМ!$B$39:$B$782,G$47)+'СЕТ СН'!$G$12+СВЦЭМ!$D$10+'СЕТ СН'!$G$5-'СЕТ СН'!$G$20</f>
        <v>3696.9649382199996</v>
      </c>
      <c r="H55" s="36">
        <f>SUMIFS(СВЦЭМ!$C$39:$C$782,СВЦЭМ!$A$39:$A$782,$A55,СВЦЭМ!$B$39:$B$782,H$47)+'СЕТ СН'!$G$12+СВЦЭМ!$D$10+'СЕТ СН'!$G$5-'СЕТ СН'!$G$20</f>
        <v>3662.62093018</v>
      </c>
      <c r="I55" s="36">
        <f>SUMIFS(СВЦЭМ!$C$39:$C$782,СВЦЭМ!$A$39:$A$782,$A55,СВЦЭМ!$B$39:$B$782,I$47)+'СЕТ СН'!$G$12+СВЦЭМ!$D$10+'СЕТ СН'!$G$5-'СЕТ СН'!$G$20</f>
        <v>3650.6341624199999</v>
      </c>
      <c r="J55" s="36">
        <f>SUMIFS(СВЦЭМ!$C$39:$C$782,СВЦЭМ!$A$39:$A$782,$A55,СВЦЭМ!$B$39:$B$782,J$47)+'СЕТ СН'!$G$12+СВЦЭМ!$D$10+'СЕТ СН'!$G$5-'СЕТ СН'!$G$20</f>
        <v>3622.90262665</v>
      </c>
      <c r="K55" s="36">
        <f>SUMIFS(СВЦЭМ!$C$39:$C$782,СВЦЭМ!$A$39:$A$782,$A55,СВЦЭМ!$B$39:$B$782,K$47)+'СЕТ СН'!$G$12+СВЦЭМ!$D$10+'СЕТ СН'!$G$5-'СЕТ СН'!$G$20</f>
        <v>3596.1420761899999</v>
      </c>
      <c r="L55" s="36">
        <f>SUMIFS(СВЦЭМ!$C$39:$C$782,СВЦЭМ!$A$39:$A$782,$A55,СВЦЭМ!$B$39:$B$782,L$47)+'СЕТ СН'!$G$12+СВЦЭМ!$D$10+'СЕТ СН'!$G$5-'СЕТ СН'!$G$20</f>
        <v>3566.3338167299999</v>
      </c>
      <c r="M55" s="36">
        <f>SUMIFS(СВЦЭМ!$C$39:$C$782,СВЦЭМ!$A$39:$A$782,$A55,СВЦЭМ!$B$39:$B$782,M$47)+'СЕТ СН'!$G$12+СВЦЭМ!$D$10+'СЕТ СН'!$G$5-'СЕТ СН'!$G$20</f>
        <v>3565.9786297299997</v>
      </c>
      <c r="N55" s="36">
        <f>SUMIFS(СВЦЭМ!$C$39:$C$782,СВЦЭМ!$A$39:$A$782,$A55,СВЦЭМ!$B$39:$B$782,N$47)+'СЕТ СН'!$G$12+СВЦЭМ!$D$10+'СЕТ СН'!$G$5-'СЕТ СН'!$G$20</f>
        <v>3591.5926907000003</v>
      </c>
      <c r="O55" s="36">
        <f>SUMIFS(СВЦЭМ!$C$39:$C$782,СВЦЭМ!$A$39:$A$782,$A55,СВЦЭМ!$B$39:$B$782,O$47)+'СЕТ СН'!$G$12+СВЦЭМ!$D$10+'СЕТ СН'!$G$5-'СЕТ СН'!$G$20</f>
        <v>3585.2156788299999</v>
      </c>
      <c r="P55" s="36">
        <f>SUMIFS(СВЦЭМ!$C$39:$C$782,СВЦЭМ!$A$39:$A$782,$A55,СВЦЭМ!$B$39:$B$782,P$47)+'СЕТ СН'!$G$12+СВЦЭМ!$D$10+'СЕТ СН'!$G$5-'СЕТ СН'!$G$20</f>
        <v>3608.0362384999999</v>
      </c>
      <c r="Q55" s="36">
        <f>SUMIFS(СВЦЭМ!$C$39:$C$782,СВЦЭМ!$A$39:$A$782,$A55,СВЦЭМ!$B$39:$B$782,Q$47)+'СЕТ СН'!$G$12+СВЦЭМ!$D$10+'СЕТ СН'!$G$5-'СЕТ СН'!$G$20</f>
        <v>3612.0965532</v>
      </c>
      <c r="R55" s="36">
        <f>SUMIFS(СВЦЭМ!$C$39:$C$782,СВЦЭМ!$A$39:$A$782,$A55,СВЦЭМ!$B$39:$B$782,R$47)+'СЕТ СН'!$G$12+СВЦЭМ!$D$10+'СЕТ СН'!$G$5-'СЕТ СН'!$G$20</f>
        <v>3605.0334409400002</v>
      </c>
      <c r="S55" s="36">
        <f>SUMIFS(СВЦЭМ!$C$39:$C$782,СВЦЭМ!$A$39:$A$782,$A55,СВЦЭМ!$B$39:$B$782,S$47)+'СЕТ СН'!$G$12+СВЦЭМ!$D$10+'СЕТ СН'!$G$5-'СЕТ СН'!$G$20</f>
        <v>3608.1556236500001</v>
      </c>
      <c r="T55" s="36">
        <f>SUMIFS(СВЦЭМ!$C$39:$C$782,СВЦЭМ!$A$39:$A$782,$A55,СВЦЭМ!$B$39:$B$782,T$47)+'СЕТ СН'!$G$12+СВЦЭМ!$D$10+'СЕТ СН'!$G$5-'СЕТ СН'!$G$20</f>
        <v>3601.1706204500001</v>
      </c>
      <c r="U55" s="36">
        <f>SUMIFS(СВЦЭМ!$C$39:$C$782,СВЦЭМ!$A$39:$A$782,$A55,СВЦЭМ!$B$39:$B$782,U$47)+'СЕТ СН'!$G$12+СВЦЭМ!$D$10+'СЕТ СН'!$G$5-'СЕТ СН'!$G$20</f>
        <v>3575.0899697300001</v>
      </c>
      <c r="V55" s="36">
        <f>SUMIFS(СВЦЭМ!$C$39:$C$782,СВЦЭМ!$A$39:$A$782,$A55,СВЦЭМ!$B$39:$B$782,V$47)+'СЕТ СН'!$G$12+СВЦЭМ!$D$10+'СЕТ СН'!$G$5-'СЕТ СН'!$G$20</f>
        <v>3561.6522402599999</v>
      </c>
      <c r="W55" s="36">
        <f>SUMIFS(СВЦЭМ!$C$39:$C$782,СВЦЭМ!$A$39:$A$782,$A55,СВЦЭМ!$B$39:$B$782,W$47)+'СЕТ СН'!$G$12+СВЦЭМ!$D$10+'СЕТ СН'!$G$5-'СЕТ СН'!$G$20</f>
        <v>3554.8087721699999</v>
      </c>
      <c r="X55" s="36">
        <f>SUMIFS(СВЦЭМ!$C$39:$C$782,СВЦЭМ!$A$39:$A$782,$A55,СВЦЭМ!$B$39:$B$782,X$47)+'СЕТ СН'!$G$12+СВЦЭМ!$D$10+'СЕТ СН'!$G$5-'СЕТ СН'!$G$20</f>
        <v>3566.5840698100001</v>
      </c>
      <c r="Y55" s="36">
        <f>SUMIFS(СВЦЭМ!$C$39:$C$782,СВЦЭМ!$A$39:$A$782,$A55,СВЦЭМ!$B$39:$B$782,Y$47)+'СЕТ СН'!$G$12+СВЦЭМ!$D$10+'СЕТ СН'!$G$5-'СЕТ СН'!$G$20</f>
        <v>3586.27375631</v>
      </c>
    </row>
    <row r="56" spans="1:25" ht="15.75" x14ac:dyDescent="0.2">
      <c r="A56" s="35">
        <f t="shared" si="1"/>
        <v>44325</v>
      </c>
      <c r="B56" s="36">
        <f>SUMIFS(СВЦЭМ!$C$39:$C$782,СВЦЭМ!$A$39:$A$782,$A56,СВЦЭМ!$B$39:$B$782,B$47)+'СЕТ СН'!$G$12+СВЦЭМ!$D$10+'СЕТ СН'!$G$5-'СЕТ СН'!$G$20</f>
        <v>3565.1086016899999</v>
      </c>
      <c r="C56" s="36">
        <f>SUMIFS(СВЦЭМ!$C$39:$C$782,СВЦЭМ!$A$39:$A$782,$A56,СВЦЭМ!$B$39:$B$782,C$47)+'СЕТ СН'!$G$12+СВЦЭМ!$D$10+'СЕТ СН'!$G$5-'СЕТ СН'!$G$20</f>
        <v>3602.6985712800001</v>
      </c>
      <c r="D56" s="36">
        <f>SUMIFS(СВЦЭМ!$C$39:$C$782,СВЦЭМ!$A$39:$A$782,$A56,СВЦЭМ!$B$39:$B$782,D$47)+'СЕТ СН'!$G$12+СВЦЭМ!$D$10+'СЕТ СН'!$G$5-'СЕТ СН'!$G$20</f>
        <v>3621.0358845999999</v>
      </c>
      <c r="E56" s="36">
        <f>SUMIFS(СВЦЭМ!$C$39:$C$782,СВЦЭМ!$A$39:$A$782,$A56,СВЦЭМ!$B$39:$B$782,E$47)+'СЕТ СН'!$G$12+СВЦЭМ!$D$10+'СЕТ СН'!$G$5-'СЕТ СН'!$G$20</f>
        <v>3649.9358534399998</v>
      </c>
      <c r="F56" s="36">
        <f>SUMIFS(СВЦЭМ!$C$39:$C$782,СВЦЭМ!$A$39:$A$782,$A56,СВЦЭМ!$B$39:$B$782,F$47)+'СЕТ СН'!$G$12+СВЦЭМ!$D$10+'СЕТ СН'!$G$5-'СЕТ СН'!$G$20</f>
        <v>3653.08552981</v>
      </c>
      <c r="G56" s="36">
        <f>SUMIFS(СВЦЭМ!$C$39:$C$782,СВЦЭМ!$A$39:$A$782,$A56,СВЦЭМ!$B$39:$B$782,G$47)+'СЕТ СН'!$G$12+СВЦЭМ!$D$10+'СЕТ СН'!$G$5-'СЕТ СН'!$G$20</f>
        <v>3655.5065334400001</v>
      </c>
      <c r="H56" s="36">
        <f>SUMIFS(СВЦЭМ!$C$39:$C$782,СВЦЭМ!$A$39:$A$782,$A56,СВЦЭМ!$B$39:$B$782,H$47)+'СЕТ СН'!$G$12+СВЦЭМ!$D$10+'СЕТ СН'!$G$5-'СЕТ СН'!$G$20</f>
        <v>3639.0186941699999</v>
      </c>
      <c r="I56" s="36">
        <f>SUMIFS(СВЦЭМ!$C$39:$C$782,СВЦЭМ!$A$39:$A$782,$A56,СВЦЭМ!$B$39:$B$782,I$47)+'СЕТ СН'!$G$12+СВЦЭМ!$D$10+'СЕТ СН'!$G$5-'СЕТ СН'!$G$20</f>
        <v>3616.7594622199999</v>
      </c>
      <c r="J56" s="36">
        <f>SUMIFS(СВЦЭМ!$C$39:$C$782,СВЦЭМ!$A$39:$A$782,$A56,СВЦЭМ!$B$39:$B$782,J$47)+'СЕТ СН'!$G$12+СВЦЭМ!$D$10+'СЕТ СН'!$G$5-'СЕТ СН'!$G$20</f>
        <v>3593.5128940300001</v>
      </c>
      <c r="K56" s="36">
        <f>SUMIFS(СВЦЭМ!$C$39:$C$782,СВЦЭМ!$A$39:$A$782,$A56,СВЦЭМ!$B$39:$B$782,K$47)+'СЕТ СН'!$G$12+СВЦЭМ!$D$10+'СЕТ СН'!$G$5-'СЕТ СН'!$G$20</f>
        <v>3563.2856727500002</v>
      </c>
      <c r="L56" s="36">
        <f>SUMIFS(СВЦЭМ!$C$39:$C$782,СВЦЭМ!$A$39:$A$782,$A56,СВЦЭМ!$B$39:$B$782,L$47)+'СЕТ СН'!$G$12+СВЦЭМ!$D$10+'СЕТ СН'!$G$5-'СЕТ СН'!$G$20</f>
        <v>3555.4979938000001</v>
      </c>
      <c r="M56" s="36">
        <f>SUMIFS(СВЦЭМ!$C$39:$C$782,СВЦЭМ!$A$39:$A$782,$A56,СВЦЭМ!$B$39:$B$782,M$47)+'СЕТ СН'!$G$12+СВЦЭМ!$D$10+'СЕТ СН'!$G$5-'СЕТ СН'!$G$20</f>
        <v>3547.41740596</v>
      </c>
      <c r="N56" s="36">
        <f>SUMIFS(СВЦЭМ!$C$39:$C$782,СВЦЭМ!$A$39:$A$782,$A56,СВЦЭМ!$B$39:$B$782,N$47)+'СЕТ СН'!$G$12+СВЦЭМ!$D$10+'СЕТ СН'!$G$5-'СЕТ СН'!$G$20</f>
        <v>3567.9733271800001</v>
      </c>
      <c r="O56" s="36">
        <f>SUMIFS(СВЦЭМ!$C$39:$C$782,СВЦЭМ!$A$39:$A$782,$A56,СВЦЭМ!$B$39:$B$782,O$47)+'СЕТ СН'!$G$12+СВЦЭМ!$D$10+'СЕТ СН'!$G$5-'СЕТ СН'!$G$20</f>
        <v>3582.4071240000003</v>
      </c>
      <c r="P56" s="36">
        <f>SUMIFS(СВЦЭМ!$C$39:$C$782,СВЦЭМ!$A$39:$A$782,$A56,СВЦЭМ!$B$39:$B$782,P$47)+'СЕТ СН'!$G$12+СВЦЭМ!$D$10+'СЕТ СН'!$G$5-'СЕТ СН'!$G$20</f>
        <v>3592.5788862199997</v>
      </c>
      <c r="Q56" s="36">
        <f>SUMIFS(СВЦЭМ!$C$39:$C$782,СВЦЭМ!$A$39:$A$782,$A56,СВЦЭМ!$B$39:$B$782,Q$47)+'СЕТ СН'!$G$12+СВЦЭМ!$D$10+'СЕТ СН'!$G$5-'СЕТ СН'!$G$20</f>
        <v>3600.1875736500001</v>
      </c>
      <c r="R56" s="36">
        <f>SUMIFS(СВЦЭМ!$C$39:$C$782,СВЦЭМ!$A$39:$A$782,$A56,СВЦЭМ!$B$39:$B$782,R$47)+'СЕТ СН'!$G$12+СВЦЭМ!$D$10+'СЕТ СН'!$G$5-'СЕТ СН'!$G$20</f>
        <v>3584.3385493599999</v>
      </c>
      <c r="S56" s="36">
        <f>SUMIFS(СВЦЭМ!$C$39:$C$782,СВЦЭМ!$A$39:$A$782,$A56,СВЦЭМ!$B$39:$B$782,S$47)+'СЕТ СН'!$G$12+СВЦЭМ!$D$10+'СЕТ СН'!$G$5-'СЕТ СН'!$G$20</f>
        <v>3589.0263362300002</v>
      </c>
      <c r="T56" s="36">
        <f>SUMIFS(СВЦЭМ!$C$39:$C$782,СВЦЭМ!$A$39:$A$782,$A56,СВЦЭМ!$B$39:$B$782,T$47)+'СЕТ СН'!$G$12+СВЦЭМ!$D$10+'СЕТ СН'!$G$5-'СЕТ СН'!$G$20</f>
        <v>3582.7737580200001</v>
      </c>
      <c r="U56" s="36">
        <f>SUMIFS(СВЦЭМ!$C$39:$C$782,СВЦЭМ!$A$39:$A$782,$A56,СВЦЭМ!$B$39:$B$782,U$47)+'СЕТ СН'!$G$12+СВЦЭМ!$D$10+'СЕТ СН'!$G$5-'СЕТ СН'!$G$20</f>
        <v>3566.2217542099997</v>
      </c>
      <c r="V56" s="36">
        <f>SUMIFS(СВЦЭМ!$C$39:$C$782,СВЦЭМ!$A$39:$A$782,$A56,СВЦЭМ!$B$39:$B$782,V$47)+'СЕТ СН'!$G$12+СВЦЭМ!$D$10+'СЕТ СН'!$G$5-'СЕТ СН'!$G$20</f>
        <v>3542.4679077999999</v>
      </c>
      <c r="W56" s="36">
        <f>SUMIFS(СВЦЭМ!$C$39:$C$782,СВЦЭМ!$A$39:$A$782,$A56,СВЦЭМ!$B$39:$B$782,W$47)+'СЕТ СН'!$G$12+СВЦЭМ!$D$10+'СЕТ СН'!$G$5-'СЕТ СН'!$G$20</f>
        <v>3544.2424001700001</v>
      </c>
      <c r="X56" s="36">
        <f>SUMIFS(СВЦЭМ!$C$39:$C$782,СВЦЭМ!$A$39:$A$782,$A56,СВЦЭМ!$B$39:$B$782,X$47)+'СЕТ СН'!$G$12+СВЦЭМ!$D$10+'СЕТ СН'!$G$5-'СЕТ СН'!$G$20</f>
        <v>3548.2951455000002</v>
      </c>
      <c r="Y56" s="36">
        <f>SUMIFS(СВЦЭМ!$C$39:$C$782,СВЦЭМ!$A$39:$A$782,$A56,СВЦЭМ!$B$39:$B$782,Y$47)+'СЕТ СН'!$G$12+СВЦЭМ!$D$10+'СЕТ СН'!$G$5-'СЕТ СН'!$G$20</f>
        <v>3573.3710865499997</v>
      </c>
    </row>
    <row r="57" spans="1:25" ht="15.75" x14ac:dyDescent="0.2">
      <c r="A57" s="35">
        <f t="shared" si="1"/>
        <v>44326</v>
      </c>
      <c r="B57" s="36">
        <f>SUMIFS(СВЦЭМ!$C$39:$C$782,СВЦЭМ!$A$39:$A$782,$A57,СВЦЭМ!$B$39:$B$782,B$47)+'СЕТ СН'!$G$12+СВЦЭМ!$D$10+'СЕТ СН'!$G$5-'СЕТ СН'!$G$20</f>
        <v>3604.93173488</v>
      </c>
      <c r="C57" s="36">
        <f>SUMIFS(СВЦЭМ!$C$39:$C$782,СВЦЭМ!$A$39:$A$782,$A57,СВЦЭМ!$B$39:$B$782,C$47)+'СЕТ СН'!$G$12+СВЦЭМ!$D$10+'СЕТ СН'!$G$5-'СЕТ СН'!$G$20</f>
        <v>3653.6592092999999</v>
      </c>
      <c r="D57" s="36">
        <f>SUMIFS(СВЦЭМ!$C$39:$C$782,СВЦЭМ!$A$39:$A$782,$A57,СВЦЭМ!$B$39:$B$782,D$47)+'СЕТ СН'!$G$12+СВЦЭМ!$D$10+'СЕТ СН'!$G$5-'СЕТ СН'!$G$20</f>
        <v>3678.25724016</v>
      </c>
      <c r="E57" s="36">
        <f>SUMIFS(СВЦЭМ!$C$39:$C$782,СВЦЭМ!$A$39:$A$782,$A57,СВЦЭМ!$B$39:$B$782,E$47)+'СЕТ СН'!$G$12+СВЦЭМ!$D$10+'СЕТ СН'!$G$5-'СЕТ СН'!$G$20</f>
        <v>3695.2925545899998</v>
      </c>
      <c r="F57" s="36">
        <f>SUMIFS(СВЦЭМ!$C$39:$C$782,СВЦЭМ!$A$39:$A$782,$A57,СВЦЭМ!$B$39:$B$782,F$47)+'СЕТ СН'!$G$12+СВЦЭМ!$D$10+'СЕТ СН'!$G$5-'СЕТ СН'!$G$20</f>
        <v>3703.7542549099999</v>
      </c>
      <c r="G57" s="36">
        <f>SUMIFS(СВЦЭМ!$C$39:$C$782,СВЦЭМ!$A$39:$A$782,$A57,СВЦЭМ!$B$39:$B$782,G$47)+'СЕТ СН'!$G$12+СВЦЭМ!$D$10+'СЕТ СН'!$G$5-'СЕТ СН'!$G$20</f>
        <v>3702.0801584000001</v>
      </c>
      <c r="H57" s="36">
        <f>SUMIFS(СВЦЭМ!$C$39:$C$782,СВЦЭМ!$A$39:$A$782,$A57,СВЦЭМ!$B$39:$B$782,H$47)+'СЕТ СН'!$G$12+СВЦЭМ!$D$10+'СЕТ СН'!$G$5-'СЕТ СН'!$G$20</f>
        <v>3690.06141131</v>
      </c>
      <c r="I57" s="36">
        <f>SUMIFS(СВЦЭМ!$C$39:$C$782,СВЦЭМ!$A$39:$A$782,$A57,СВЦЭМ!$B$39:$B$782,I$47)+'СЕТ СН'!$G$12+СВЦЭМ!$D$10+'СЕТ СН'!$G$5-'СЕТ СН'!$G$20</f>
        <v>3655.1334154900001</v>
      </c>
      <c r="J57" s="36">
        <f>SUMIFS(СВЦЭМ!$C$39:$C$782,СВЦЭМ!$A$39:$A$782,$A57,СВЦЭМ!$B$39:$B$782,J$47)+'СЕТ СН'!$G$12+СВЦЭМ!$D$10+'СЕТ СН'!$G$5-'СЕТ СН'!$G$20</f>
        <v>3611.5821078700001</v>
      </c>
      <c r="K57" s="36">
        <f>SUMIFS(СВЦЭМ!$C$39:$C$782,СВЦЭМ!$A$39:$A$782,$A57,СВЦЭМ!$B$39:$B$782,K$47)+'СЕТ СН'!$G$12+СВЦЭМ!$D$10+'СЕТ СН'!$G$5-'СЕТ СН'!$G$20</f>
        <v>3573.18676177</v>
      </c>
      <c r="L57" s="36">
        <f>SUMIFS(СВЦЭМ!$C$39:$C$782,СВЦЭМ!$A$39:$A$782,$A57,СВЦЭМ!$B$39:$B$782,L$47)+'СЕТ СН'!$G$12+СВЦЭМ!$D$10+'СЕТ СН'!$G$5-'СЕТ СН'!$G$20</f>
        <v>3541.5444815299998</v>
      </c>
      <c r="M57" s="36">
        <f>SUMIFS(СВЦЭМ!$C$39:$C$782,СВЦЭМ!$A$39:$A$782,$A57,СВЦЭМ!$B$39:$B$782,M$47)+'СЕТ СН'!$G$12+СВЦЭМ!$D$10+'СЕТ СН'!$G$5-'СЕТ СН'!$G$20</f>
        <v>3536.3046382100001</v>
      </c>
      <c r="N57" s="36">
        <f>SUMIFS(СВЦЭМ!$C$39:$C$782,СВЦЭМ!$A$39:$A$782,$A57,СВЦЭМ!$B$39:$B$782,N$47)+'СЕТ СН'!$G$12+СВЦЭМ!$D$10+'СЕТ СН'!$G$5-'СЕТ СН'!$G$20</f>
        <v>3547.7337853099998</v>
      </c>
      <c r="O57" s="36">
        <f>SUMIFS(СВЦЭМ!$C$39:$C$782,СВЦЭМ!$A$39:$A$782,$A57,СВЦЭМ!$B$39:$B$782,O$47)+'СЕТ СН'!$G$12+СВЦЭМ!$D$10+'СЕТ СН'!$G$5-'СЕТ СН'!$G$20</f>
        <v>3560.76411435</v>
      </c>
      <c r="P57" s="36">
        <f>SUMIFS(СВЦЭМ!$C$39:$C$782,СВЦЭМ!$A$39:$A$782,$A57,СВЦЭМ!$B$39:$B$782,P$47)+'СЕТ СН'!$G$12+СВЦЭМ!$D$10+'СЕТ СН'!$G$5-'СЕТ СН'!$G$20</f>
        <v>3576.18065424</v>
      </c>
      <c r="Q57" s="36">
        <f>SUMIFS(СВЦЭМ!$C$39:$C$782,СВЦЭМ!$A$39:$A$782,$A57,СВЦЭМ!$B$39:$B$782,Q$47)+'СЕТ СН'!$G$12+СВЦЭМ!$D$10+'СЕТ СН'!$G$5-'СЕТ СН'!$G$20</f>
        <v>3581.3954235700003</v>
      </c>
      <c r="R57" s="36">
        <f>SUMIFS(СВЦЭМ!$C$39:$C$782,СВЦЭМ!$A$39:$A$782,$A57,СВЦЭМ!$B$39:$B$782,R$47)+'СЕТ СН'!$G$12+СВЦЭМ!$D$10+'СЕТ СН'!$G$5-'СЕТ СН'!$G$20</f>
        <v>3572.4396520999999</v>
      </c>
      <c r="S57" s="36">
        <f>SUMIFS(СВЦЭМ!$C$39:$C$782,СВЦЭМ!$A$39:$A$782,$A57,СВЦЭМ!$B$39:$B$782,S$47)+'СЕТ СН'!$G$12+СВЦЭМ!$D$10+'СЕТ СН'!$G$5-'СЕТ СН'!$G$20</f>
        <v>3567.0912157900002</v>
      </c>
      <c r="T57" s="36">
        <f>SUMIFS(СВЦЭМ!$C$39:$C$782,СВЦЭМ!$A$39:$A$782,$A57,СВЦЭМ!$B$39:$B$782,T$47)+'СЕТ СН'!$G$12+СВЦЭМ!$D$10+'СЕТ СН'!$G$5-'СЕТ СН'!$G$20</f>
        <v>3559.1075400899999</v>
      </c>
      <c r="U57" s="36">
        <f>SUMIFS(СВЦЭМ!$C$39:$C$782,СВЦЭМ!$A$39:$A$782,$A57,СВЦЭМ!$B$39:$B$782,U$47)+'СЕТ СН'!$G$12+СВЦЭМ!$D$10+'СЕТ СН'!$G$5-'СЕТ СН'!$G$20</f>
        <v>3539.4250132900002</v>
      </c>
      <c r="V57" s="36">
        <f>SUMIFS(СВЦЭМ!$C$39:$C$782,СВЦЭМ!$A$39:$A$782,$A57,СВЦЭМ!$B$39:$B$782,V$47)+'СЕТ СН'!$G$12+СВЦЭМ!$D$10+'СЕТ СН'!$G$5-'СЕТ СН'!$G$20</f>
        <v>3514.36899094</v>
      </c>
      <c r="W57" s="36">
        <f>SUMIFS(СВЦЭМ!$C$39:$C$782,СВЦЭМ!$A$39:$A$782,$A57,СВЦЭМ!$B$39:$B$782,W$47)+'СЕТ СН'!$G$12+СВЦЭМ!$D$10+'СЕТ СН'!$G$5-'СЕТ СН'!$G$20</f>
        <v>3509.4457855299997</v>
      </c>
      <c r="X57" s="36">
        <f>SUMIFS(СВЦЭМ!$C$39:$C$782,СВЦЭМ!$A$39:$A$782,$A57,СВЦЭМ!$B$39:$B$782,X$47)+'СЕТ СН'!$G$12+СВЦЭМ!$D$10+'СЕТ СН'!$G$5-'СЕТ СН'!$G$20</f>
        <v>3524.0177331899999</v>
      </c>
      <c r="Y57" s="36">
        <f>SUMIFS(СВЦЭМ!$C$39:$C$782,СВЦЭМ!$A$39:$A$782,$A57,СВЦЭМ!$B$39:$B$782,Y$47)+'СЕТ СН'!$G$12+СВЦЭМ!$D$10+'СЕТ СН'!$G$5-'СЕТ СН'!$G$20</f>
        <v>3561.7418805799998</v>
      </c>
    </row>
    <row r="58" spans="1:25" ht="15.75" x14ac:dyDescent="0.2">
      <c r="A58" s="35">
        <f t="shared" si="1"/>
        <v>44327</v>
      </c>
      <c r="B58" s="36">
        <f>SUMIFS(СВЦЭМ!$C$39:$C$782,СВЦЭМ!$A$39:$A$782,$A58,СВЦЭМ!$B$39:$B$782,B$47)+'СЕТ СН'!$G$12+СВЦЭМ!$D$10+'СЕТ СН'!$G$5-'СЕТ СН'!$G$20</f>
        <v>3635.8596920199998</v>
      </c>
      <c r="C58" s="36">
        <f>SUMIFS(СВЦЭМ!$C$39:$C$782,СВЦЭМ!$A$39:$A$782,$A58,СВЦЭМ!$B$39:$B$782,C$47)+'СЕТ СН'!$G$12+СВЦЭМ!$D$10+'СЕТ СН'!$G$5-'СЕТ СН'!$G$20</f>
        <v>3635.67769064</v>
      </c>
      <c r="D58" s="36">
        <f>SUMIFS(СВЦЭМ!$C$39:$C$782,СВЦЭМ!$A$39:$A$782,$A58,СВЦЭМ!$B$39:$B$782,D$47)+'СЕТ СН'!$G$12+СВЦЭМ!$D$10+'СЕТ СН'!$G$5-'СЕТ СН'!$G$20</f>
        <v>3639.5895918800002</v>
      </c>
      <c r="E58" s="36">
        <f>SUMIFS(СВЦЭМ!$C$39:$C$782,СВЦЭМ!$A$39:$A$782,$A58,СВЦЭМ!$B$39:$B$782,E$47)+'СЕТ СН'!$G$12+СВЦЭМ!$D$10+'СЕТ СН'!$G$5-'СЕТ СН'!$G$20</f>
        <v>3663.3951850799999</v>
      </c>
      <c r="F58" s="36">
        <f>SUMIFS(СВЦЭМ!$C$39:$C$782,СВЦЭМ!$A$39:$A$782,$A58,СВЦЭМ!$B$39:$B$782,F$47)+'СЕТ СН'!$G$12+СВЦЭМ!$D$10+'СЕТ СН'!$G$5-'СЕТ СН'!$G$20</f>
        <v>3673.5791014300003</v>
      </c>
      <c r="G58" s="36">
        <f>SUMIFS(СВЦЭМ!$C$39:$C$782,СВЦЭМ!$A$39:$A$782,$A58,СВЦЭМ!$B$39:$B$782,G$47)+'СЕТ СН'!$G$12+СВЦЭМ!$D$10+'СЕТ СН'!$G$5-'СЕТ СН'!$G$20</f>
        <v>3659.66138017</v>
      </c>
      <c r="H58" s="36">
        <f>SUMIFS(СВЦЭМ!$C$39:$C$782,СВЦЭМ!$A$39:$A$782,$A58,СВЦЭМ!$B$39:$B$782,H$47)+'СЕТ СН'!$G$12+СВЦЭМ!$D$10+'СЕТ СН'!$G$5-'СЕТ СН'!$G$20</f>
        <v>3635.42838893</v>
      </c>
      <c r="I58" s="36">
        <f>SUMIFS(СВЦЭМ!$C$39:$C$782,СВЦЭМ!$A$39:$A$782,$A58,СВЦЭМ!$B$39:$B$782,I$47)+'СЕТ СН'!$G$12+СВЦЭМ!$D$10+'СЕТ СН'!$G$5-'СЕТ СН'!$G$20</f>
        <v>3602.1908155000001</v>
      </c>
      <c r="J58" s="36">
        <f>SUMIFS(СВЦЭМ!$C$39:$C$782,СВЦЭМ!$A$39:$A$782,$A58,СВЦЭМ!$B$39:$B$782,J$47)+'СЕТ СН'!$G$12+СВЦЭМ!$D$10+'СЕТ СН'!$G$5-'СЕТ СН'!$G$20</f>
        <v>3578.1785931599998</v>
      </c>
      <c r="K58" s="36">
        <f>SUMIFS(СВЦЭМ!$C$39:$C$782,СВЦЭМ!$A$39:$A$782,$A58,СВЦЭМ!$B$39:$B$782,K$47)+'СЕТ СН'!$G$12+СВЦЭМ!$D$10+'СЕТ СН'!$G$5-'СЕТ СН'!$G$20</f>
        <v>3552.2385568700001</v>
      </c>
      <c r="L58" s="36">
        <f>SUMIFS(СВЦЭМ!$C$39:$C$782,СВЦЭМ!$A$39:$A$782,$A58,СВЦЭМ!$B$39:$B$782,L$47)+'СЕТ СН'!$G$12+СВЦЭМ!$D$10+'СЕТ СН'!$G$5-'СЕТ СН'!$G$20</f>
        <v>3555.09505094</v>
      </c>
      <c r="M58" s="36">
        <f>SUMIFS(СВЦЭМ!$C$39:$C$782,СВЦЭМ!$A$39:$A$782,$A58,СВЦЭМ!$B$39:$B$782,M$47)+'СЕТ СН'!$G$12+СВЦЭМ!$D$10+'СЕТ СН'!$G$5-'СЕТ СН'!$G$20</f>
        <v>3588.2310925000002</v>
      </c>
      <c r="N58" s="36">
        <f>SUMIFS(СВЦЭМ!$C$39:$C$782,СВЦЭМ!$A$39:$A$782,$A58,СВЦЭМ!$B$39:$B$782,N$47)+'СЕТ СН'!$G$12+СВЦЭМ!$D$10+'СЕТ СН'!$G$5-'СЕТ СН'!$G$20</f>
        <v>3624.5785226200001</v>
      </c>
      <c r="O58" s="36">
        <f>SUMIFS(СВЦЭМ!$C$39:$C$782,СВЦЭМ!$A$39:$A$782,$A58,СВЦЭМ!$B$39:$B$782,O$47)+'СЕТ СН'!$G$12+СВЦЭМ!$D$10+'СЕТ СН'!$G$5-'СЕТ СН'!$G$20</f>
        <v>3614.6505162200001</v>
      </c>
      <c r="P58" s="36">
        <f>SUMIFS(СВЦЭМ!$C$39:$C$782,СВЦЭМ!$A$39:$A$782,$A58,СВЦЭМ!$B$39:$B$782,P$47)+'СЕТ СН'!$G$12+СВЦЭМ!$D$10+'СЕТ СН'!$G$5-'СЕТ СН'!$G$20</f>
        <v>3627.3202566700002</v>
      </c>
      <c r="Q58" s="36">
        <f>SUMIFS(СВЦЭМ!$C$39:$C$782,СВЦЭМ!$A$39:$A$782,$A58,СВЦЭМ!$B$39:$B$782,Q$47)+'СЕТ СН'!$G$12+СВЦЭМ!$D$10+'СЕТ СН'!$G$5-'СЕТ СН'!$G$20</f>
        <v>3641.0070900599999</v>
      </c>
      <c r="R58" s="36">
        <f>SUMIFS(СВЦЭМ!$C$39:$C$782,СВЦЭМ!$A$39:$A$782,$A58,СВЦЭМ!$B$39:$B$782,R$47)+'СЕТ СН'!$G$12+СВЦЭМ!$D$10+'СЕТ СН'!$G$5-'СЕТ СН'!$G$20</f>
        <v>3634.6273765999999</v>
      </c>
      <c r="S58" s="36">
        <f>SUMIFS(СВЦЭМ!$C$39:$C$782,СВЦЭМ!$A$39:$A$782,$A58,СВЦЭМ!$B$39:$B$782,S$47)+'СЕТ СН'!$G$12+СВЦЭМ!$D$10+'СЕТ СН'!$G$5-'СЕТ СН'!$G$20</f>
        <v>3637.5119853800002</v>
      </c>
      <c r="T58" s="36">
        <f>SUMIFS(СВЦЭМ!$C$39:$C$782,СВЦЭМ!$A$39:$A$782,$A58,СВЦЭМ!$B$39:$B$782,T$47)+'СЕТ СН'!$G$12+СВЦЭМ!$D$10+'СЕТ СН'!$G$5-'СЕТ СН'!$G$20</f>
        <v>3615.2118792400001</v>
      </c>
      <c r="U58" s="36">
        <f>SUMIFS(СВЦЭМ!$C$39:$C$782,СВЦЭМ!$A$39:$A$782,$A58,СВЦЭМ!$B$39:$B$782,U$47)+'СЕТ СН'!$G$12+СВЦЭМ!$D$10+'СЕТ СН'!$G$5-'СЕТ СН'!$G$20</f>
        <v>3610.9978285299999</v>
      </c>
      <c r="V58" s="36">
        <f>SUMIFS(СВЦЭМ!$C$39:$C$782,СВЦЭМ!$A$39:$A$782,$A58,СВЦЭМ!$B$39:$B$782,V$47)+'СЕТ СН'!$G$12+СВЦЭМ!$D$10+'СЕТ СН'!$G$5-'СЕТ СН'!$G$20</f>
        <v>3595.4892735600001</v>
      </c>
      <c r="W58" s="36">
        <f>SUMIFS(СВЦЭМ!$C$39:$C$782,СВЦЭМ!$A$39:$A$782,$A58,СВЦЭМ!$B$39:$B$782,W$47)+'СЕТ СН'!$G$12+СВЦЭМ!$D$10+'СЕТ СН'!$G$5-'СЕТ СН'!$G$20</f>
        <v>3602.12793345</v>
      </c>
      <c r="X58" s="36">
        <f>SUMIFS(СВЦЭМ!$C$39:$C$782,СВЦЭМ!$A$39:$A$782,$A58,СВЦЭМ!$B$39:$B$782,X$47)+'СЕТ СН'!$G$12+СВЦЭМ!$D$10+'СЕТ СН'!$G$5-'СЕТ СН'!$G$20</f>
        <v>3621.3424945699999</v>
      </c>
      <c r="Y58" s="36">
        <f>SUMIFS(СВЦЭМ!$C$39:$C$782,СВЦЭМ!$A$39:$A$782,$A58,СВЦЭМ!$B$39:$B$782,Y$47)+'СЕТ СН'!$G$12+СВЦЭМ!$D$10+'СЕТ СН'!$G$5-'СЕТ СН'!$G$20</f>
        <v>3659.7234517900001</v>
      </c>
    </row>
    <row r="59" spans="1:25" ht="15.75" x14ac:dyDescent="0.2">
      <c r="A59" s="35">
        <f t="shared" si="1"/>
        <v>44328</v>
      </c>
      <c r="B59" s="36">
        <f>SUMIFS(СВЦЭМ!$C$39:$C$782,СВЦЭМ!$A$39:$A$782,$A59,СВЦЭМ!$B$39:$B$782,B$47)+'СЕТ СН'!$G$12+СВЦЭМ!$D$10+'СЕТ СН'!$G$5-'СЕТ СН'!$G$20</f>
        <v>3670.09251614</v>
      </c>
      <c r="C59" s="36">
        <f>SUMIFS(СВЦЭМ!$C$39:$C$782,СВЦЭМ!$A$39:$A$782,$A59,СВЦЭМ!$B$39:$B$782,C$47)+'СЕТ СН'!$G$12+СВЦЭМ!$D$10+'СЕТ СН'!$G$5-'СЕТ СН'!$G$20</f>
        <v>3699.6074480099996</v>
      </c>
      <c r="D59" s="36">
        <f>SUMIFS(СВЦЭМ!$C$39:$C$782,СВЦЭМ!$A$39:$A$782,$A59,СВЦЭМ!$B$39:$B$782,D$47)+'СЕТ СН'!$G$12+СВЦЭМ!$D$10+'СЕТ СН'!$G$5-'СЕТ СН'!$G$20</f>
        <v>3687.6233011200002</v>
      </c>
      <c r="E59" s="36">
        <f>SUMIFS(СВЦЭМ!$C$39:$C$782,СВЦЭМ!$A$39:$A$782,$A59,СВЦЭМ!$B$39:$B$782,E$47)+'СЕТ СН'!$G$12+СВЦЭМ!$D$10+'СЕТ СН'!$G$5-'СЕТ СН'!$G$20</f>
        <v>3681.0036499299999</v>
      </c>
      <c r="F59" s="36">
        <f>SUMIFS(СВЦЭМ!$C$39:$C$782,СВЦЭМ!$A$39:$A$782,$A59,СВЦЭМ!$B$39:$B$782,F$47)+'СЕТ СН'!$G$12+СВЦЭМ!$D$10+'СЕТ СН'!$G$5-'СЕТ СН'!$G$20</f>
        <v>3676.92635991</v>
      </c>
      <c r="G59" s="36">
        <f>SUMIFS(СВЦЭМ!$C$39:$C$782,СВЦЭМ!$A$39:$A$782,$A59,СВЦЭМ!$B$39:$B$782,G$47)+'СЕТ СН'!$G$12+СВЦЭМ!$D$10+'СЕТ СН'!$G$5-'СЕТ СН'!$G$20</f>
        <v>3684.7503952500001</v>
      </c>
      <c r="H59" s="36">
        <f>SUMIFS(СВЦЭМ!$C$39:$C$782,СВЦЭМ!$A$39:$A$782,$A59,СВЦЭМ!$B$39:$B$782,H$47)+'СЕТ СН'!$G$12+СВЦЭМ!$D$10+'СЕТ СН'!$G$5-'СЕТ СН'!$G$20</f>
        <v>3674.6609489699999</v>
      </c>
      <c r="I59" s="36">
        <f>SUMIFS(СВЦЭМ!$C$39:$C$782,СВЦЭМ!$A$39:$A$782,$A59,СВЦЭМ!$B$39:$B$782,I$47)+'СЕТ СН'!$G$12+СВЦЭМ!$D$10+'СЕТ СН'!$G$5-'СЕТ СН'!$G$20</f>
        <v>3618.9002045100001</v>
      </c>
      <c r="J59" s="36">
        <f>SUMIFS(СВЦЭМ!$C$39:$C$782,СВЦЭМ!$A$39:$A$782,$A59,СВЦЭМ!$B$39:$B$782,J$47)+'СЕТ СН'!$G$12+СВЦЭМ!$D$10+'СЕТ СН'!$G$5-'СЕТ СН'!$G$20</f>
        <v>3598.3451606600001</v>
      </c>
      <c r="K59" s="36">
        <f>SUMIFS(СВЦЭМ!$C$39:$C$782,СВЦЭМ!$A$39:$A$782,$A59,СВЦЭМ!$B$39:$B$782,K$47)+'СЕТ СН'!$G$12+СВЦЭМ!$D$10+'СЕТ СН'!$G$5-'СЕТ СН'!$G$20</f>
        <v>3581.81032989</v>
      </c>
      <c r="L59" s="36">
        <f>SUMIFS(СВЦЭМ!$C$39:$C$782,СВЦЭМ!$A$39:$A$782,$A59,СВЦЭМ!$B$39:$B$782,L$47)+'СЕТ СН'!$G$12+СВЦЭМ!$D$10+'СЕТ СН'!$G$5-'СЕТ СН'!$G$20</f>
        <v>3557.8254144500002</v>
      </c>
      <c r="M59" s="36">
        <f>SUMIFS(СВЦЭМ!$C$39:$C$782,СВЦЭМ!$A$39:$A$782,$A59,СВЦЭМ!$B$39:$B$782,M$47)+'СЕТ СН'!$G$12+СВЦЭМ!$D$10+'СЕТ СН'!$G$5-'СЕТ СН'!$G$20</f>
        <v>3567.44332153</v>
      </c>
      <c r="N59" s="36">
        <f>SUMIFS(СВЦЭМ!$C$39:$C$782,СВЦЭМ!$A$39:$A$782,$A59,СВЦЭМ!$B$39:$B$782,N$47)+'СЕТ СН'!$G$12+СВЦЭМ!$D$10+'СЕТ СН'!$G$5-'СЕТ СН'!$G$20</f>
        <v>3572.55392708</v>
      </c>
      <c r="O59" s="36">
        <f>SUMIFS(СВЦЭМ!$C$39:$C$782,СВЦЭМ!$A$39:$A$782,$A59,СВЦЭМ!$B$39:$B$782,O$47)+'СЕТ СН'!$G$12+СВЦЭМ!$D$10+'СЕТ СН'!$G$5-'СЕТ СН'!$G$20</f>
        <v>3579.3321231</v>
      </c>
      <c r="P59" s="36">
        <f>SUMIFS(СВЦЭМ!$C$39:$C$782,СВЦЭМ!$A$39:$A$782,$A59,СВЦЭМ!$B$39:$B$782,P$47)+'СЕТ СН'!$G$12+СВЦЭМ!$D$10+'СЕТ СН'!$G$5-'СЕТ СН'!$G$20</f>
        <v>3583.5935908000001</v>
      </c>
      <c r="Q59" s="36">
        <f>SUMIFS(СВЦЭМ!$C$39:$C$782,СВЦЭМ!$A$39:$A$782,$A59,СВЦЭМ!$B$39:$B$782,Q$47)+'СЕТ СН'!$G$12+СВЦЭМ!$D$10+'СЕТ СН'!$G$5-'СЕТ СН'!$G$20</f>
        <v>3595.5803393400001</v>
      </c>
      <c r="R59" s="36">
        <f>SUMIFS(СВЦЭМ!$C$39:$C$782,СВЦЭМ!$A$39:$A$782,$A59,СВЦЭМ!$B$39:$B$782,R$47)+'СЕТ СН'!$G$12+СВЦЭМ!$D$10+'СЕТ СН'!$G$5-'СЕТ СН'!$G$20</f>
        <v>3588.2399060400003</v>
      </c>
      <c r="S59" s="36">
        <f>SUMIFS(СВЦЭМ!$C$39:$C$782,СВЦЭМ!$A$39:$A$782,$A59,СВЦЭМ!$B$39:$B$782,S$47)+'СЕТ СН'!$G$12+СВЦЭМ!$D$10+'СЕТ СН'!$G$5-'СЕТ СН'!$G$20</f>
        <v>3591.0766961600002</v>
      </c>
      <c r="T59" s="36">
        <f>SUMIFS(СВЦЭМ!$C$39:$C$782,СВЦЭМ!$A$39:$A$782,$A59,СВЦЭМ!$B$39:$B$782,T$47)+'СЕТ СН'!$G$12+СВЦЭМ!$D$10+'СЕТ СН'!$G$5-'СЕТ СН'!$G$20</f>
        <v>3578.2924559100002</v>
      </c>
      <c r="U59" s="36">
        <f>SUMIFS(СВЦЭМ!$C$39:$C$782,СВЦЭМ!$A$39:$A$782,$A59,СВЦЭМ!$B$39:$B$782,U$47)+'СЕТ СН'!$G$12+СВЦЭМ!$D$10+'СЕТ СН'!$G$5-'СЕТ СН'!$G$20</f>
        <v>3570.8540542700002</v>
      </c>
      <c r="V59" s="36">
        <f>SUMIFS(СВЦЭМ!$C$39:$C$782,СВЦЭМ!$A$39:$A$782,$A59,СВЦЭМ!$B$39:$B$782,V$47)+'СЕТ СН'!$G$12+СВЦЭМ!$D$10+'СЕТ СН'!$G$5-'СЕТ СН'!$G$20</f>
        <v>3561.57843336</v>
      </c>
      <c r="W59" s="36">
        <f>SUMIFS(СВЦЭМ!$C$39:$C$782,СВЦЭМ!$A$39:$A$782,$A59,СВЦЭМ!$B$39:$B$782,W$47)+'СЕТ СН'!$G$12+СВЦЭМ!$D$10+'СЕТ СН'!$G$5-'СЕТ СН'!$G$20</f>
        <v>3573.1935584900002</v>
      </c>
      <c r="X59" s="36">
        <f>SUMIFS(СВЦЭМ!$C$39:$C$782,СВЦЭМ!$A$39:$A$782,$A59,СВЦЭМ!$B$39:$B$782,X$47)+'СЕТ СН'!$G$12+СВЦЭМ!$D$10+'СЕТ СН'!$G$5-'СЕТ СН'!$G$20</f>
        <v>3577.2349132200002</v>
      </c>
      <c r="Y59" s="36">
        <f>SUMIFS(СВЦЭМ!$C$39:$C$782,СВЦЭМ!$A$39:$A$782,$A59,СВЦЭМ!$B$39:$B$782,Y$47)+'СЕТ СН'!$G$12+СВЦЭМ!$D$10+'СЕТ СН'!$G$5-'СЕТ СН'!$G$20</f>
        <v>3597.9600559700002</v>
      </c>
    </row>
    <row r="60" spans="1:25" ht="15.75" x14ac:dyDescent="0.2">
      <c r="A60" s="35">
        <f t="shared" si="1"/>
        <v>44329</v>
      </c>
      <c r="B60" s="36">
        <f>SUMIFS(СВЦЭМ!$C$39:$C$782,СВЦЭМ!$A$39:$A$782,$A60,СВЦЭМ!$B$39:$B$782,B$47)+'СЕТ СН'!$G$12+СВЦЭМ!$D$10+'СЕТ СН'!$G$5-'СЕТ СН'!$G$20</f>
        <v>3677.4778194300002</v>
      </c>
      <c r="C60" s="36">
        <f>SUMIFS(СВЦЭМ!$C$39:$C$782,СВЦЭМ!$A$39:$A$782,$A60,СВЦЭМ!$B$39:$B$782,C$47)+'СЕТ СН'!$G$12+СВЦЭМ!$D$10+'СЕТ СН'!$G$5-'СЕТ СН'!$G$20</f>
        <v>3724.5216334899997</v>
      </c>
      <c r="D60" s="36">
        <f>SUMIFS(СВЦЭМ!$C$39:$C$782,СВЦЭМ!$A$39:$A$782,$A60,СВЦЭМ!$B$39:$B$782,D$47)+'СЕТ СН'!$G$12+СВЦЭМ!$D$10+'СЕТ СН'!$G$5-'СЕТ СН'!$G$20</f>
        <v>3739.3739955000001</v>
      </c>
      <c r="E60" s="36">
        <f>SUMIFS(СВЦЭМ!$C$39:$C$782,СВЦЭМ!$A$39:$A$782,$A60,СВЦЭМ!$B$39:$B$782,E$47)+'СЕТ СН'!$G$12+СВЦЭМ!$D$10+'СЕТ СН'!$G$5-'СЕТ СН'!$G$20</f>
        <v>3728.3286941899996</v>
      </c>
      <c r="F60" s="36">
        <f>SUMIFS(СВЦЭМ!$C$39:$C$782,СВЦЭМ!$A$39:$A$782,$A60,СВЦЭМ!$B$39:$B$782,F$47)+'СЕТ СН'!$G$12+СВЦЭМ!$D$10+'СЕТ СН'!$G$5-'СЕТ СН'!$G$20</f>
        <v>3724.3068214499999</v>
      </c>
      <c r="G60" s="36">
        <f>SUMIFS(СВЦЭМ!$C$39:$C$782,СВЦЭМ!$A$39:$A$782,$A60,СВЦЭМ!$B$39:$B$782,G$47)+'СЕТ СН'!$G$12+СВЦЭМ!$D$10+'СЕТ СН'!$G$5-'СЕТ СН'!$G$20</f>
        <v>3729.2866407299998</v>
      </c>
      <c r="H60" s="36">
        <f>SUMIFS(СВЦЭМ!$C$39:$C$782,СВЦЭМ!$A$39:$A$782,$A60,СВЦЭМ!$B$39:$B$782,H$47)+'СЕТ СН'!$G$12+СВЦЭМ!$D$10+'СЕТ СН'!$G$5-'СЕТ СН'!$G$20</f>
        <v>3689.3725177699998</v>
      </c>
      <c r="I60" s="36">
        <f>SUMIFS(СВЦЭМ!$C$39:$C$782,СВЦЭМ!$A$39:$A$782,$A60,СВЦЭМ!$B$39:$B$782,I$47)+'СЕТ СН'!$G$12+СВЦЭМ!$D$10+'СЕТ СН'!$G$5-'СЕТ СН'!$G$20</f>
        <v>3629.6580309199999</v>
      </c>
      <c r="J60" s="36">
        <f>SUMIFS(СВЦЭМ!$C$39:$C$782,СВЦЭМ!$A$39:$A$782,$A60,СВЦЭМ!$B$39:$B$782,J$47)+'СЕТ СН'!$G$12+СВЦЭМ!$D$10+'СЕТ СН'!$G$5-'СЕТ СН'!$G$20</f>
        <v>3604.1973271500001</v>
      </c>
      <c r="K60" s="36">
        <f>SUMIFS(СВЦЭМ!$C$39:$C$782,СВЦЭМ!$A$39:$A$782,$A60,СВЦЭМ!$B$39:$B$782,K$47)+'СЕТ СН'!$G$12+СВЦЭМ!$D$10+'СЕТ СН'!$G$5-'СЕТ СН'!$G$20</f>
        <v>3582.2020645000002</v>
      </c>
      <c r="L60" s="36">
        <f>SUMIFS(СВЦЭМ!$C$39:$C$782,СВЦЭМ!$A$39:$A$782,$A60,СВЦЭМ!$B$39:$B$782,L$47)+'СЕТ СН'!$G$12+СВЦЭМ!$D$10+'СЕТ СН'!$G$5-'СЕТ СН'!$G$20</f>
        <v>3545.8107545900002</v>
      </c>
      <c r="M60" s="36">
        <f>SUMIFS(СВЦЭМ!$C$39:$C$782,СВЦЭМ!$A$39:$A$782,$A60,СВЦЭМ!$B$39:$B$782,M$47)+'СЕТ СН'!$G$12+СВЦЭМ!$D$10+'СЕТ СН'!$G$5-'СЕТ СН'!$G$20</f>
        <v>3559.46585899</v>
      </c>
      <c r="N60" s="36">
        <f>SUMIFS(СВЦЭМ!$C$39:$C$782,СВЦЭМ!$A$39:$A$782,$A60,СВЦЭМ!$B$39:$B$782,N$47)+'СЕТ СН'!$G$12+СВЦЭМ!$D$10+'СЕТ СН'!$G$5-'СЕТ СН'!$G$20</f>
        <v>3589.25227688</v>
      </c>
      <c r="O60" s="36">
        <f>SUMIFS(СВЦЭМ!$C$39:$C$782,СВЦЭМ!$A$39:$A$782,$A60,СВЦЭМ!$B$39:$B$782,O$47)+'СЕТ СН'!$G$12+СВЦЭМ!$D$10+'СЕТ СН'!$G$5-'СЕТ СН'!$G$20</f>
        <v>3599.40429761</v>
      </c>
      <c r="P60" s="36">
        <f>SUMIFS(СВЦЭМ!$C$39:$C$782,СВЦЭМ!$A$39:$A$782,$A60,СВЦЭМ!$B$39:$B$782,P$47)+'СЕТ СН'!$G$12+СВЦЭМ!$D$10+'СЕТ СН'!$G$5-'СЕТ СН'!$G$20</f>
        <v>3613.9862085300001</v>
      </c>
      <c r="Q60" s="36">
        <f>SUMIFS(СВЦЭМ!$C$39:$C$782,СВЦЭМ!$A$39:$A$782,$A60,СВЦЭМ!$B$39:$B$782,Q$47)+'СЕТ СН'!$G$12+СВЦЭМ!$D$10+'СЕТ СН'!$G$5-'СЕТ СН'!$G$20</f>
        <v>3626.1810788500002</v>
      </c>
      <c r="R60" s="36">
        <f>SUMIFS(СВЦЭМ!$C$39:$C$782,СВЦЭМ!$A$39:$A$782,$A60,СВЦЭМ!$B$39:$B$782,R$47)+'СЕТ СН'!$G$12+СВЦЭМ!$D$10+'СЕТ СН'!$G$5-'СЕТ СН'!$G$20</f>
        <v>3626.5072659100001</v>
      </c>
      <c r="S60" s="36">
        <f>SUMIFS(СВЦЭМ!$C$39:$C$782,СВЦЭМ!$A$39:$A$782,$A60,СВЦЭМ!$B$39:$B$782,S$47)+'СЕТ СН'!$G$12+СВЦЭМ!$D$10+'СЕТ СН'!$G$5-'СЕТ СН'!$G$20</f>
        <v>3643.20778556</v>
      </c>
      <c r="T60" s="36">
        <f>SUMIFS(СВЦЭМ!$C$39:$C$782,СВЦЭМ!$A$39:$A$782,$A60,СВЦЭМ!$B$39:$B$782,T$47)+'СЕТ СН'!$G$12+СВЦЭМ!$D$10+'СЕТ СН'!$G$5-'СЕТ СН'!$G$20</f>
        <v>3625.5388408399999</v>
      </c>
      <c r="U60" s="36">
        <f>SUMIFS(СВЦЭМ!$C$39:$C$782,СВЦЭМ!$A$39:$A$782,$A60,СВЦЭМ!$B$39:$B$782,U$47)+'СЕТ СН'!$G$12+СВЦЭМ!$D$10+'СЕТ СН'!$G$5-'СЕТ СН'!$G$20</f>
        <v>3601.2589720000001</v>
      </c>
      <c r="V60" s="36">
        <f>SUMIFS(СВЦЭМ!$C$39:$C$782,СВЦЭМ!$A$39:$A$782,$A60,СВЦЭМ!$B$39:$B$782,V$47)+'СЕТ СН'!$G$12+СВЦЭМ!$D$10+'СЕТ СН'!$G$5-'СЕТ СН'!$G$20</f>
        <v>3584.73873013</v>
      </c>
      <c r="W60" s="36">
        <f>SUMIFS(СВЦЭМ!$C$39:$C$782,СВЦЭМ!$A$39:$A$782,$A60,СВЦЭМ!$B$39:$B$782,W$47)+'СЕТ СН'!$G$12+СВЦЭМ!$D$10+'СЕТ СН'!$G$5-'СЕТ СН'!$G$20</f>
        <v>3585.9601914499999</v>
      </c>
      <c r="X60" s="36">
        <f>SUMIFS(СВЦЭМ!$C$39:$C$782,СВЦЭМ!$A$39:$A$782,$A60,СВЦЭМ!$B$39:$B$782,X$47)+'СЕТ СН'!$G$12+СВЦЭМ!$D$10+'СЕТ СН'!$G$5-'СЕТ СН'!$G$20</f>
        <v>3603.2499509499999</v>
      </c>
      <c r="Y60" s="36">
        <f>SUMIFS(СВЦЭМ!$C$39:$C$782,СВЦЭМ!$A$39:$A$782,$A60,СВЦЭМ!$B$39:$B$782,Y$47)+'СЕТ СН'!$G$12+СВЦЭМ!$D$10+'СЕТ СН'!$G$5-'СЕТ СН'!$G$20</f>
        <v>3642.5923272999999</v>
      </c>
    </row>
    <row r="61" spans="1:25" ht="15.75" x14ac:dyDescent="0.2">
      <c r="A61" s="35">
        <f t="shared" si="1"/>
        <v>44330</v>
      </c>
      <c r="B61" s="36">
        <f>SUMIFS(СВЦЭМ!$C$39:$C$782,СВЦЭМ!$A$39:$A$782,$A61,СВЦЭМ!$B$39:$B$782,B$47)+'СЕТ СН'!$G$12+СВЦЭМ!$D$10+'СЕТ СН'!$G$5-'СЕТ СН'!$G$20</f>
        <v>3672.44512618</v>
      </c>
      <c r="C61" s="36">
        <f>SUMIFS(СВЦЭМ!$C$39:$C$782,СВЦЭМ!$A$39:$A$782,$A61,СВЦЭМ!$B$39:$B$782,C$47)+'СЕТ СН'!$G$12+СВЦЭМ!$D$10+'СЕТ СН'!$G$5-'СЕТ СН'!$G$20</f>
        <v>3691.5790333499999</v>
      </c>
      <c r="D61" s="36">
        <f>SUMIFS(СВЦЭМ!$C$39:$C$782,СВЦЭМ!$A$39:$A$782,$A61,СВЦЭМ!$B$39:$B$782,D$47)+'СЕТ СН'!$G$12+СВЦЭМ!$D$10+'СЕТ СН'!$G$5-'СЕТ СН'!$G$20</f>
        <v>3712.1348100799996</v>
      </c>
      <c r="E61" s="36">
        <f>SUMIFS(СВЦЭМ!$C$39:$C$782,СВЦЭМ!$A$39:$A$782,$A61,СВЦЭМ!$B$39:$B$782,E$47)+'СЕТ СН'!$G$12+СВЦЭМ!$D$10+'СЕТ СН'!$G$5-'СЕТ СН'!$G$20</f>
        <v>3722.0981321199997</v>
      </c>
      <c r="F61" s="36">
        <f>SUMIFS(СВЦЭМ!$C$39:$C$782,СВЦЭМ!$A$39:$A$782,$A61,СВЦЭМ!$B$39:$B$782,F$47)+'СЕТ СН'!$G$12+СВЦЭМ!$D$10+'СЕТ СН'!$G$5-'СЕТ СН'!$G$20</f>
        <v>3735.3316504499999</v>
      </c>
      <c r="G61" s="36">
        <f>SUMIFS(СВЦЭМ!$C$39:$C$782,СВЦЭМ!$A$39:$A$782,$A61,СВЦЭМ!$B$39:$B$782,G$47)+'СЕТ СН'!$G$12+СВЦЭМ!$D$10+'СЕТ СН'!$G$5-'СЕТ СН'!$G$20</f>
        <v>3715.3342201899995</v>
      </c>
      <c r="H61" s="36">
        <f>SUMIFS(СВЦЭМ!$C$39:$C$782,СВЦЭМ!$A$39:$A$782,$A61,СВЦЭМ!$B$39:$B$782,H$47)+'СЕТ СН'!$G$12+СВЦЭМ!$D$10+'СЕТ СН'!$G$5-'СЕТ СН'!$G$20</f>
        <v>3663.4730083100003</v>
      </c>
      <c r="I61" s="36">
        <f>SUMIFS(СВЦЭМ!$C$39:$C$782,СВЦЭМ!$A$39:$A$782,$A61,СВЦЭМ!$B$39:$B$782,I$47)+'СЕТ СН'!$G$12+СВЦЭМ!$D$10+'СЕТ СН'!$G$5-'СЕТ СН'!$G$20</f>
        <v>3600.7343418300002</v>
      </c>
      <c r="J61" s="36">
        <f>SUMIFS(СВЦЭМ!$C$39:$C$782,СВЦЭМ!$A$39:$A$782,$A61,СВЦЭМ!$B$39:$B$782,J$47)+'СЕТ СН'!$G$12+СВЦЭМ!$D$10+'СЕТ СН'!$G$5-'СЕТ СН'!$G$20</f>
        <v>3563.7640230500001</v>
      </c>
      <c r="K61" s="36">
        <f>SUMIFS(СВЦЭМ!$C$39:$C$782,СВЦЭМ!$A$39:$A$782,$A61,СВЦЭМ!$B$39:$B$782,K$47)+'СЕТ СН'!$G$12+СВЦЭМ!$D$10+'СЕТ СН'!$G$5-'СЕТ СН'!$G$20</f>
        <v>3540.91358021</v>
      </c>
      <c r="L61" s="36">
        <f>SUMIFS(СВЦЭМ!$C$39:$C$782,СВЦЭМ!$A$39:$A$782,$A61,СВЦЭМ!$B$39:$B$782,L$47)+'СЕТ СН'!$G$12+СВЦЭМ!$D$10+'СЕТ СН'!$G$5-'СЕТ СН'!$G$20</f>
        <v>3525.8332416000003</v>
      </c>
      <c r="M61" s="36">
        <f>SUMIFS(СВЦЭМ!$C$39:$C$782,СВЦЭМ!$A$39:$A$782,$A61,СВЦЭМ!$B$39:$B$782,M$47)+'СЕТ СН'!$G$12+СВЦЭМ!$D$10+'СЕТ СН'!$G$5-'СЕТ СН'!$G$20</f>
        <v>3539.6324699799998</v>
      </c>
      <c r="N61" s="36">
        <f>SUMIFS(СВЦЭМ!$C$39:$C$782,СВЦЭМ!$A$39:$A$782,$A61,СВЦЭМ!$B$39:$B$782,N$47)+'СЕТ СН'!$G$12+СВЦЭМ!$D$10+'СЕТ СН'!$G$5-'СЕТ СН'!$G$20</f>
        <v>3570.1752088799999</v>
      </c>
      <c r="O61" s="36">
        <f>SUMIFS(СВЦЭМ!$C$39:$C$782,СВЦЭМ!$A$39:$A$782,$A61,СВЦЭМ!$B$39:$B$782,O$47)+'СЕТ СН'!$G$12+СВЦЭМ!$D$10+'СЕТ СН'!$G$5-'СЕТ СН'!$G$20</f>
        <v>3574.8622519300002</v>
      </c>
      <c r="P61" s="36">
        <f>SUMIFS(СВЦЭМ!$C$39:$C$782,СВЦЭМ!$A$39:$A$782,$A61,СВЦЭМ!$B$39:$B$782,P$47)+'СЕТ СН'!$G$12+СВЦЭМ!$D$10+'СЕТ СН'!$G$5-'СЕТ СН'!$G$20</f>
        <v>3587.1293810100001</v>
      </c>
      <c r="Q61" s="36">
        <f>SUMIFS(СВЦЭМ!$C$39:$C$782,СВЦЭМ!$A$39:$A$782,$A61,СВЦЭМ!$B$39:$B$782,Q$47)+'СЕТ СН'!$G$12+СВЦЭМ!$D$10+'СЕТ СН'!$G$5-'СЕТ СН'!$G$20</f>
        <v>3601.7334994600001</v>
      </c>
      <c r="R61" s="36">
        <f>SUMIFS(СВЦЭМ!$C$39:$C$782,СВЦЭМ!$A$39:$A$782,$A61,СВЦЭМ!$B$39:$B$782,R$47)+'СЕТ СН'!$G$12+СВЦЭМ!$D$10+'СЕТ СН'!$G$5-'СЕТ СН'!$G$20</f>
        <v>3596.9185508700002</v>
      </c>
      <c r="S61" s="36">
        <f>SUMIFS(СВЦЭМ!$C$39:$C$782,СВЦЭМ!$A$39:$A$782,$A61,СВЦЭМ!$B$39:$B$782,S$47)+'СЕТ СН'!$G$12+СВЦЭМ!$D$10+'СЕТ СН'!$G$5-'СЕТ СН'!$G$20</f>
        <v>3610.6473510300002</v>
      </c>
      <c r="T61" s="36">
        <f>SUMIFS(СВЦЭМ!$C$39:$C$782,СВЦЭМ!$A$39:$A$782,$A61,СВЦЭМ!$B$39:$B$782,T$47)+'СЕТ СН'!$G$12+СВЦЭМ!$D$10+'СЕТ СН'!$G$5-'СЕТ СН'!$G$20</f>
        <v>3596.1882638100001</v>
      </c>
      <c r="U61" s="36">
        <f>SUMIFS(СВЦЭМ!$C$39:$C$782,СВЦЭМ!$A$39:$A$782,$A61,СВЦЭМ!$B$39:$B$782,U$47)+'СЕТ СН'!$G$12+СВЦЭМ!$D$10+'СЕТ СН'!$G$5-'СЕТ СН'!$G$20</f>
        <v>3587.1364456800002</v>
      </c>
      <c r="V61" s="36">
        <f>SUMIFS(СВЦЭМ!$C$39:$C$782,СВЦЭМ!$A$39:$A$782,$A61,СВЦЭМ!$B$39:$B$782,V$47)+'СЕТ СН'!$G$12+СВЦЭМ!$D$10+'СЕТ СН'!$G$5-'СЕТ СН'!$G$20</f>
        <v>3592.05447761</v>
      </c>
      <c r="W61" s="36">
        <f>SUMIFS(СВЦЭМ!$C$39:$C$782,СВЦЭМ!$A$39:$A$782,$A61,СВЦЭМ!$B$39:$B$782,W$47)+'СЕТ СН'!$G$12+СВЦЭМ!$D$10+'СЕТ СН'!$G$5-'СЕТ СН'!$G$20</f>
        <v>3595.5367632500001</v>
      </c>
      <c r="X61" s="36">
        <f>SUMIFS(СВЦЭМ!$C$39:$C$782,СВЦЭМ!$A$39:$A$782,$A61,СВЦЭМ!$B$39:$B$782,X$47)+'СЕТ СН'!$G$12+СВЦЭМ!$D$10+'СЕТ СН'!$G$5-'СЕТ СН'!$G$20</f>
        <v>3608.59673385</v>
      </c>
      <c r="Y61" s="36">
        <f>SUMIFS(СВЦЭМ!$C$39:$C$782,СВЦЭМ!$A$39:$A$782,$A61,СВЦЭМ!$B$39:$B$782,Y$47)+'СЕТ СН'!$G$12+СВЦЭМ!$D$10+'СЕТ СН'!$G$5-'СЕТ СН'!$G$20</f>
        <v>3614.8867286300001</v>
      </c>
    </row>
    <row r="62" spans="1:25" ht="15.75" x14ac:dyDescent="0.2">
      <c r="A62" s="35">
        <f t="shared" si="1"/>
        <v>44331</v>
      </c>
      <c r="B62" s="36">
        <f>SUMIFS(СВЦЭМ!$C$39:$C$782,СВЦЭМ!$A$39:$A$782,$A62,СВЦЭМ!$B$39:$B$782,B$47)+'СЕТ СН'!$G$12+СВЦЭМ!$D$10+'СЕТ СН'!$G$5-'СЕТ СН'!$G$20</f>
        <v>3627.0444841799999</v>
      </c>
      <c r="C62" s="36">
        <f>SUMIFS(СВЦЭМ!$C$39:$C$782,СВЦЭМ!$A$39:$A$782,$A62,СВЦЭМ!$B$39:$B$782,C$47)+'СЕТ СН'!$G$12+СВЦЭМ!$D$10+'СЕТ СН'!$G$5-'СЕТ СН'!$G$20</f>
        <v>3643.60338783</v>
      </c>
      <c r="D62" s="36">
        <f>SUMIFS(СВЦЭМ!$C$39:$C$782,СВЦЭМ!$A$39:$A$782,$A62,СВЦЭМ!$B$39:$B$782,D$47)+'СЕТ СН'!$G$12+СВЦЭМ!$D$10+'СЕТ СН'!$G$5-'СЕТ СН'!$G$20</f>
        <v>3673.0800326899998</v>
      </c>
      <c r="E62" s="36">
        <f>SUMIFS(СВЦЭМ!$C$39:$C$782,СВЦЭМ!$A$39:$A$782,$A62,СВЦЭМ!$B$39:$B$782,E$47)+'СЕТ СН'!$G$12+СВЦЭМ!$D$10+'СЕТ СН'!$G$5-'СЕТ СН'!$G$20</f>
        <v>3694.1802182299998</v>
      </c>
      <c r="F62" s="36">
        <f>SUMIFS(СВЦЭМ!$C$39:$C$782,СВЦЭМ!$A$39:$A$782,$A62,СВЦЭМ!$B$39:$B$782,F$47)+'СЕТ СН'!$G$12+СВЦЭМ!$D$10+'СЕТ СН'!$G$5-'СЕТ СН'!$G$20</f>
        <v>3697.8749896999998</v>
      </c>
      <c r="G62" s="36">
        <f>SUMIFS(СВЦЭМ!$C$39:$C$782,СВЦЭМ!$A$39:$A$782,$A62,СВЦЭМ!$B$39:$B$782,G$47)+'СЕТ СН'!$G$12+СВЦЭМ!$D$10+'СЕТ СН'!$G$5-'СЕТ СН'!$G$20</f>
        <v>3682.18333136</v>
      </c>
      <c r="H62" s="36">
        <f>SUMIFS(СВЦЭМ!$C$39:$C$782,СВЦЭМ!$A$39:$A$782,$A62,СВЦЭМ!$B$39:$B$782,H$47)+'СЕТ СН'!$G$12+СВЦЭМ!$D$10+'СЕТ СН'!$G$5-'СЕТ СН'!$G$20</f>
        <v>3634.25783856</v>
      </c>
      <c r="I62" s="36">
        <f>SUMIFS(СВЦЭМ!$C$39:$C$782,СВЦЭМ!$A$39:$A$782,$A62,СВЦЭМ!$B$39:$B$782,I$47)+'СЕТ СН'!$G$12+СВЦЭМ!$D$10+'СЕТ СН'!$G$5-'СЕТ СН'!$G$20</f>
        <v>3574.8071048800002</v>
      </c>
      <c r="J62" s="36">
        <f>SUMIFS(СВЦЭМ!$C$39:$C$782,СВЦЭМ!$A$39:$A$782,$A62,СВЦЭМ!$B$39:$B$782,J$47)+'СЕТ СН'!$G$12+СВЦЭМ!$D$10+'СЕТ СН'!$G$5-'СЕТ СН'!$G$20</f>
        <v>3582.4599482399999</v>
      </c>
      <c r="K62" s="36">
        <f>SUMIFS(СВЦЭМ!$C$39:$C$782,СВЦЭМ!$A$39:$A$782,$A62,СВЦЭМ!$B$39:$B$782,K$47)+'СЕТ СН'!$G$12+СВЦЭМ!$D$10+'СЕТ СН'!$G$5-'СЕТ СН'!$G$20</f>
        <v>3574.9440799700001</v>
      </c>
      <c r="L62" s="36">
        <f>SUMIFS(СВЦЭМ!$C$39:$C$782,СВЦЭМ!$A$39:$A$782,$A62,СВЦЭМ!$B$39:$B$782,L$47)+'СЕТ СН'!$G$12+СВЦЭМ!$D$10+'СЕТ СН'!$G$5-'СЕТ СН'!$G$20</f>
        <v>3558.3664094400001</v>
      </c>
      <c r="M62" s="36">
        <f>SUMIFS(СВЦЭМ!$C$39:$C$782,СВЦЭМ!$A$39:$A$782,$A62,СВЦЭМ!$B$39:$B$782,M$47)+'СЕТ СН'!$G$12+СВЦЭМ!$D$10+'СЕТ СН'!$G$5-'СЕТ СН'!$G$20</f>
        <v>3560.8213046599999</v>
      </c>
      <c r="N62" s="36">
        <f>SUMIFS(СВЦЭМ!$C$39:$C$782,СВЦЭМ!$A$39:$A$782,$A62,СВЦЭМ!$B$39:$B$782,N$47)+'СЕТ СН'!$G$12+СВЦЭМ!$D$10+'СЕТ СН'!$G$5-'СЕТ СН'!$G$20</f>
        <v>3577.4973929600001</v>
      </c>
      <c r="O62" s="36">
        <f>SUMIFS(СВЦЭМ!$C$39:$C$782,СВЦЭМ!$A$39:$A$782,$A62,СВЦЭМ!$B$39:$B$782,O$47)+'СЕТ СН'!$G$12+СВЦЭМ!$D$10+'СЕТ СН'!$G$5-'СЕТ СН'!$G$20</f>
        <v>3586.26099712</v>
      </c>
      <c r="P62" s="36">
        <f>SUMIFS(СВЦЭМ!$C$39:$C$782,СВЦЭМ!$A$39:$A$782,$A62,СВЦЭМ!$B$39:$B$782,P$47)+'СЕТ СН'!$G$12+СВЦЭМ!$D$10+'СЕТ СН'!$G$5-'СЕТ СН'!$G$20</f>
        <v>3613.97964112</v>
      </c>
      <c r="Q62" s="36">
        <f>SUMIFS(СВЦЭМ!$C$39:$C$782,СВЦЭМ!$A$39:$A$782,$A62,СВЦЭМ!$B$39:$B$782,Q$47)+'СЕТ СН'!$G$12+СВЦЭМ!$D$10+'СЕТ СН'!$G$5-'СЕТ СН'!$G$20</f>
        <v>3608.55154176</v>
      </c>
      <c r="R62" s="36">
        <f>SUMIFS(СВЦЭМ!$C$39:$C$782,СВЦЭМ!$A$39:$A$782,$A62,СВЦЭМ!$B$39:$B$782,R$47)+'СЕТ СН'!$G$12+СВЦЭМ!$D$10+'СЕТ СН'!$G$5-'СЕТ СН'!$G$20</f>
        <v>3593.1955900600001</v>
      </c>
      <c r="S62" s="36">
        <f>SUMIFS(СВЦЭМ!$C$39:$C$782,СВЦЭМ!$A$39:$A$782,$A62,СВЦЭМ!$B$39:$B$782,S$47)+'СЕТ СН'!$G$12+СВЦЭМ!$D$10+'СЕТ СН'!$G$5-'СЕТ СН'!$G$20</f>
        <v>3587.2080393300002</v>
      </c>
      <c r="T62" s="36">
        <f>SUMIFS(СВЦЭМ!$C$39:$C$782,СВЦЭМ!$A$39:$A$782,$A62,СВЦЭМ!$B$39:$B$782,T$47)+'СЕТ СН'!$G$12+СВЦЭМ!$D$10+'СЕТ СН'!$G$5-'СЕТ СН'!$G$20</f>
        <v>3562.4418258000001</v>
      </c>
      <c r="U62" s="36">
        <f>SUMIFS(СВЦЭМ!$C$39:$C$782,СВЦЭМ!$A$39:$A$782,$A62,СВЦЭМ!$B$39:$B$782,U$47)+'СЕТ СН'!$G$12+СВЦЭМ!$D$10+'СЕТ СН'!$G$5-'СЕТ СН'!$G$20</f>
        <v>3535.27369331</v>
      </c>
      <c r="V62" s="36">
        <f>SUMIFS(СВЦЭМ!$C$39:$C$782,СВЦЭМ!$A$39:$A$782,$A62,СВЦЭМ!$B$39:$B$782,V$47)+'СЕТ СН'!$G$12+СВЦЭМ!$D$10+'СЕТ СН'!$G$5-'СЕТ СН'!$G$20</f>
        <v>3511.6412850699999</v>
      </c>
      <c r="W62" s="36">
        <f>SUMIFS(СВЦЭМ!$C$39:$C$782,СВЦЭМ!$A$39:$A$782,$A62,СВЦЭМ!$B$39:$B$782,W$47)+'СЕТ СН'!$G$12+СВЦЭМ!$D$10+'СЕТ СН'!$G$5-'СЕТ СН'!$G$20</f>
        <v>3509.1381515100002</v>
      </c>
      <c r="X62" s="36">
        <f>SUMIFS(СВЦЭМ!$C$39:$C$782,СВЦЭМ!$A$39:$A$782,$A62,СВЦЭМ!$B$39:$B$782,X$47)+'СЕТ СН'!$G$12+СВЦЭМ!$D$10+'СЕТ СН'!$G$5-'СЕТ СН'!$G$20</f>
        <v>3513.0650646100003</v>
      </c>
      <c r="Y62" s="36">
        <f>SUMIFS(СВЦЭМ!$C$39:$C$782,СВЦЭМ!$A$39:$A$782,$A62,СВЦЭМ!$B$39:$B$782,Y$47)+'СЕТ СН'!$G$12+СВЦЭМ!$D$10+'СЕТ СН'!$G$5-'СЕТ СН'!$G$20</f>
        <v>3539.2216903399999</v>
      </c>
    </row>
    <row r="63" spans="1:25" ht="15.75" x14ac:dyDescent="0.2">
      <c r="A63" s="35">
        <f t="shared" si="1"/>
        <v>44332</v>
      </c>
      <c r="B63" s="36">
        <f>SUMIFS(СВЦЭМ!$C$39:$C$782,СВЦЭМ!$A$39:$A$782,$A63,СВЦЭМ!$B$39:$B$782,B$47)+'СЕТ СН'!$G$12+СВЦЭМ!$D$10+'СЕТ СН'!$G$5-'СЕТ СН'!$G$20</f>
        <v>3541.3179666699998</v>
      </c>
      <c r="C63" s="36">
        <f>SUMIFS(СВЦЭМ!$C$39:$C$782,СВЦЭМ!$A$39:$A$782,$A63,СВЦЭМ!$B$39:$B$782,C$47)+'СЕТ СН'!$G$12+СВЦЭМ!$D$10+'СЕТ СН'!$G$5-'СЕТ СН'!$G$20</f>
        <v>3539.1253801799999</v>
      </c>
      <c r="D63" s="36">
        <f>SUMIFS(СВЦЭМ!$C$39:$C$782,СВЦЭМ!$A$39:$A$782,$A63,СВЦЭМ!$B$39:$B$782,D$47)+'СЕТ СН'!$G$12+СВЦЭМ!$D$10+'СЕТ СН'!$G$5-'СЕТ СН'!$G$20</f>
        <v>3524.7521054600002</v>
      </c>
      <c r="E63" s="36">
        <f>SUMIFS(СВЦЭМ!$C$39:$C$782,СВЦЭМ!$A$39:$A$782,$A63,СВЦЭМ!$B$39:$B$782,E$47)+'СЕТ СН'!$G$12+СВЦЭМ!$D$10+'СЕТ СН'!$G$5-'СЕТ СН'!$G$20</f>
        <v>3521.9747799799998</v>
      </c>
      <c r="F63" s="36">
        <f>SUMIFS(СВЦЭМ!$C$39:$C$782,СВЦЭМ!$A$39:$A$782,$A63,СВЦЭМ!$B$39:$B$782,F$47)+'СЕТ СН'!$G$12+СВЦЭМ!$D$10+'СЕТ СН'!$G$5-'СЕТ СН'!$G$20</f>
        <v>3517.6769609200001</v>
      </c>
      <c r="G63" s="36">
        <f>SUMIFS(СВЦЭМ!$C$39:$C$782,СВЦЭМ!$A$39:$A$782,$A63,СВЦЭМ!$B$39:$B$782,G$47)+'СЕТ СН'!$G$12+СВЦЭМ!$D$10+'СЕТ СН'!$G$5-'СЕТ СН'!$G$20</f>
        <v>3517.6326873899998</v>
      </c>
      <c r="H63" s="36">
        <f>SUMIFS(СВЦЭМ!$C$39:$C$782,СВЦЭМ!$A$39:$A$782,$A63,СВЦЭМ!$B$39:$B$782,H$47)+'СЕТ СН'!$G$12+СВЦЭМ!$D$10+'СЕТ СН'!$G$5-'СЕТ СН'!$G$20</f>
        <v>3527.6717410299998</v>
      </c>
      <c r="I63" s="36">
        <f>SUMIFS(СВЦЭМ!$C$39:$C$782,СВЦЭМ!$A$39:$A$782,$A63,СВЦЭМ!$B$39:$B$782,I$47)+'СЕТ СН'!$G$12+СВЦЭМ!$D$10+'СЕТ СН'!$G$5-'СЕТ СН'!$G$20</f>
        <v>3508.92629429</v>
      </c>
      <c r="J63" s="36">
        <f>SUMIFS(СВЦЭМ!$C$39:$C$782,СВЦЭМ!$A$39:$A$782,$A63,СВЦЭМ!$B$39:$B$782,J$47)+'СЕТ СН'!$G$12+СВЦЭМ!$D$10+'СЕТ СН'!$G$5-'СЕТ СН'!$G$20</f>
        <v>3478.9383157800003</v>
      </c>
      <c r="K63" s="36">
        <f>SUMIFS(СВЦЭМ!$C$39:$C$782,СВЦЭМ!$A$39:$A$782,$A63,СВЦЭМ!$B$39:$B$782,K$47)+'СЕТ СН'!$G$12+СВЦЭМ!$D$10+'СЕТ СН'!$G$5-'СЕТ СН'!$G$20</f>
        <v>3515.2917812000001</v>
      </c>
      <c r="L63" s="36">
        <f>SUMIFS(СВЦЭМ!$C$39:$C$782,СВЦЭМ!$A$39:$A$782,$A63,СВЦЭМ!$B$39:$B$782,L$47)+'СЕТ СН'!$G$12+СВЦЭМ!$D$10+'СЕТ СН'!$G$5-'СЕТ СН'!$G$20</f>
        <v>3529.68643875</v>
      </c>
      <c r="M63" s="36">
        <f>SUMIFS(СВЦЭМ!$C$39:$C$782,СВЦЭМ!$A$39:$A$782,$A63,СВЦЭМ!$B$39:$B$782,M$47)+'СЕТ СН'!$G$12+СВЦЭМ!$D$10+'СЕТ СН'!$G$5-'СЕТ СН'!$G$20</f>
        <v>3530.9408982499999</v>
      </c>
      <c r="N63" s="36">
        <f>SUMIFS(СВЦЭМ!$C$39:$C$782,СВЦЭМ!$A$39:$A$782,$A63,СВЦЭМ!$B$39:$B$782,N$47)+'СЕТ СН'!$G$12+СВЦЭМ!$D$10+'СЕТ СН'!$G$5-'СЕТ СН'!$G$20</f>
        <v>3520.0523171599998</v>
      </c>
      <c r="O63" s="36">
        <f>SUMIFS(СВЦЭМ!$C$39:$C$782,СВЦЭМ!$A$39:$A$782,$A63,СВЦЭМ!$B$39:$B$782,O$47)+'СЕТ СН'!$G$12+СВЦЭМ!$D$10+'СЕТ СН'!$G$5-'СЕТ СН'!$G$20</f>
        <v>3505.04162077</v>
      </c>
      <c r="P63" s="36">
        <f>SUMIFS(СВЦЭМ!$C$39:$C$782,СВЦЭМ!$A$39:$A$782,$A63,СВЦЭМ!$B$39:$B$782,P$47)+'СЕТ СН'!$G$12+СВЦЭМ!$D$10+'СЕТ СН'!$G$5-'СЕТ СН'!$G$20</f>
        <v>3506.9821338299998</v>
      </c>
      <c r="Q63" s="36">
        <f>SUMIFS(СВЦЭМ!$C$39:$C$782,СВЦЭМ!$A$39:$A$782,$A63,СВЦЭМ!$B$39:$B$782,Q$47)+'СЕТ СН'!$G$12+СВЦЭМ!$D$10+'СЕТ СН'!$G$5-'СЕТ СН'!$G$20</f>
        <v>3499.2526439900003</v>
      </c>
      <c r="R63" s="36">
        <f>SUMIFS(СВЦЭМ!$C$39:$C$782,СВЦЭМ!$A$39:$A$782,$A63,СВЦЭМ!$B$39:$B$782,R$47)+'СЕТ СН'!$G$12+СВЦЭМ!$D$10+'СЕТ СН'!$G$5-'СЕТ СН'!$G$20</f>
        <v>3490.8588058099999</v>
      </c>
      <c r="S63" s="36">
        <f>SUMIFS(СВЦЭМ!$C$39:$C$782,СВЦЭМ!$A$39:$A$782,$A63,СВЦЭМ!$B$39:$B$782,S$47)+'СЕТ СН'!$G$12+СВЦЭМ!$D$10+'СЕТ СН'!$G$5-'СЕТ СН'!$G$20</f>
        <v>3502.91208095</v>
      </c>
      <c r="T63" s="36">
        <f>SUMIFS(СВЦЭМ!$C$39:$C$782,СВЦЭМ!$A$39:$A$782,$A63,СВЦЭМ!$B$39:$B$782,T$47)+'СЕТ СН'!$G$12+СВЦЭМ!$D$10+'СЕТ СН'!$G$5-'СЕТ СН'!$G$20</f>
        <v>3518.8920908700002</v>
      </c>
      <c r="U63" s="36">
        <f>SUMIFS(СВЦЭМ!$C$39:$C$782,СВЦЭМ!$A$39:$A$782,$A63,СВЦЭМ!$B$39:$B$782,U$47)+'СЕТ СН'!$G$12+СВЦЭМ!$D$10+'СЕТ СН'!$G$5-'СЕТ СН'!$G$20</f>
        <v>3522.6388834700001</v>
      </c>
      <c r="V63" s="36">
        <f>SUMIFS(СВЦЭМ!$C$39:$C$782,СВЦЭМ!$A$39:$A$782,$A63,СВЦЭМ!$B$39:$B$782,V$47)+'СЕТ СН'!$G$12+СВЦЭМ!$D$10+'СЕТ СН'!$G$5-'СЕТ СН'!$G$20</f>
        <v>3485.432624</v>
      </c>
      <c r="W63" s="36">
        <f>SUMIFS(СВЦЭМ!$C$39:$C$782,СВЦЭМ!$A$39:$A$782,$A63,СВЦЭМ!$B$39:$B$782,W$47)+'СЕТ СН'!$G$12+СВЦЭМ!$D$10+'СЕТ СН'!$G$5-'СЕТ СН'!$G$20</f>
        <v>3482.7549419799998</v>
      </c>
      <c r="X63" s="36">
        <f>SUMIFS(СВЦЭМ!$C$39:$C$782,СВЦЭМ!$A$39:$A$782,$A63,СВЦЭМ!$B$39:$B$782,X$47)+'СЕТ СН'!$G$12+СВЦЭМ!$D$10+'СЕТ СН'!$G$5-'СЕТ СН'!$G$20</f>
        <v>3472.1604924399999</v>
      </c>
      <c r="Y63" s="36">
        <f>SUMIFS(СВЦЭМ!$C$39:$C$782,СВЦЭМ!$A$39:$A$782,$A63,СВЦЭМ!$B$39:$B$782,Y$47)+'СЕТ СН'!$G$12+СВЦЭМ!$D$10+'СЕТ СН'!$G$5-'СЕТ СН'!$G$20</f>
        <v>3462.1612783700002</v>
      </c>
    </row>
    <row r="64" spans="1:25" ht="15.75" x14ac:dyDescent="0.2">
      <c r="A64" s="35">
        <f t="shared" si="1"/>
        <v>44333</v>
      </c>
      <c r="B64" s="36">
        <f>SUMIFS(СВЦЭМ!$C$39:$C$782,СВЦЭМ!$A$39:$A$782,$A64,СВЦЭМ!$B$39:$B$782,B$47)+'СЕТ СН'!$G$12+СВЦЭМ!$D$10+'СЕТ СН'!$G$5-'СЕТ СН'!$G$20</f>
        <v>3487.3998955900001</v>
      </c>
      <c r="C64" s="36">
        <f>SUMIFS(СВЦЭМ!$C$39:$C$782,СВЦЭМ!$A$39:$A$782,$A64,СВЦЭМ!$B$39:$B$782,C$47)+'СЕТ СН'!$G$12+СВЦЭМ!$D$10+'СЕТ СН'!$G$5-'СЕТ СН'!$G$20</f>
        <v>3522.1931007499998</v>
      </c>
      <c r="D64" s="36">
        <f>SUMIFS(СВЦЭМ!$C$39:$C$782,СВЦЭМ!$A$39:$A$782,$A64,СВЦЭМ!$B$39:$B$782,D$47)+'СЕТ СН'!$G$12+СВЦЭМ!$D$10+'СЕТ СН'!$G$5-'СЕТ СН'!$G$20</f>
        <v>3553.66072867</v>
      </c>
      <c r="E64" s="36">
        <f>SUMIFS(СВЦЭМ!$C$39:$C$782,СВЦЭМ!$A$39:$A$782,$A64,СВЦЭМ!$B$39:$B$782,E$47)+'СЕТ СН'!$G$12+СВЦЭМ!$D$10+'СЕТ СН'!$G$5-'СЕТ СН'!$G$20</f>
        <v>3576.0147205799999</v>
      </c>
      <c r="F64" s="36">
        <f>SUMIFS(СВЦЭМ!$C$39:$C$782,СВЦЭМ!$A$39:$A$782,$A64,СВЦЭМ!$B$39:$B$782,F$47)+'СЕТ СН'!$G$12+СВЦЭМ!$D$10+'СЕТ СН'!$G$5-'СЕТ СН'!$G$20</f>
        <v>3604.0192100200002</v>
      </c>
      <c r="G64" s="36">
        <f>SUMIFS(СВЦЭМ!$C$39:$C$782,СВЦЭМ!$A$39:$A$782,$A64,СВЦЭМ!$B$39:$B$782,G$47)+'СЕТ СН'!$G$12+СВЦЭМ!$D$10+'СЕТ СН'!$G$5-'СЕТ СН'!$G$20</f>
        <v>3585.7978946000003</v>
      </c>
      <c r="H64" s="36">
        <f>SUMIFS(СВЦЭМ!$C$39:$C$782,СВЦЭМ!$A$39:$A$782,$A64,СВЦЭМ!$B$39:$B$782,H$47)+'СЕТ СН'!$G$12+СВЦЭМ!$D$10+'СЕТ СН'!$G$5-'СЕТ СН'!$G$20</f>
        <v>3541.1263071600001</v>
      </c>
      <c r="I64" s="36">
        <f>SUMIFS(СВЦЭМ!$C$39:$C$782,СВЦЭМ!$A$39:$A$782,$A64,СВЦЭМ!$B$39:$B$782,I$47)+'СЕТ СН'!$G$12+СВЦЭМ!$D$10+'СЕТ СН'!$G$5-'СЕТ СН'!$G$20</f>
        <v>3510.4558022700003</v>
      </c>
      <c r="J64" s="36">
        <f>SUMIFS(СВЦЭМ!$C$39:$C$782,СВЦЭМ!$A$39:$A$782,$A64,СВЦЭМ!$B$39:$B$782,J$47)+'СЕТ СН'!$G$12+СВЦЭМ!$D$10+'СЕТ СН'!$G$5-'СЕТ СН'!$G$20</f>
        <v>3551.8728363199998</v>
      </c>
      <c r="K64" s="36">
        <f>SUMIFS(СВЦЭМ!$C$39:$C$782,СВЦЭМ!$A$39:$A$782,$A64,СВЦЭМ!$B$39:$B$782,K$47)+'СЕТ СН'!$G$12+СВЦЭМ!$D$10+'СЕТ СН'!$G$5-'СЕТ СН'!$G$20</f>
        <v>3479.53125297</v>
      </c>
      <c r="L64" s="36">
        <f>SUMIFS(СВЦЭМ!$C$39:$C$782,СВЦЭМ!$A$39:$A$782,$A64,СВЦЭМ!$B$39:$B$782,L$47)+'СЕТ СН'!$G$12+СВЦЭМ!$D$10+'СЕТ СН'!$G$5-'СЕТ СН'!$G$20</f>
        <v>3473.3146144000002</v>
      </c>
      <c r="M64" s="36">
        <f>SUMIFS(СВЦЭМ!$C$39:$C$782,СВЦЭМ!$A$39:$A$782,$A64,СВЦЭМ!$B$39:$B$782,M$47)+'СЕТ СН'!$G$12+СВЦЭМ!$D$10+'СЕТ СН'!$G$5-'СЕТ СН'!$G$20</f>
        <v>3465.1986090199998</v>
      </c>
      <c r="N64" s="36">
        <f>SUMIFS(СВЦЭМ!$C$39:$C$782,СВЦЭМ!$A$39:$A$782,$A64,СВЦЭМ!$B$39:$B$782,N$47)+'СЕТ СН'!$G$12+СВЦЭМ!$D$10+'СЕТ СН'!$G$5-'СЕТ СН'!$G$20</f>
        <v>3457.0019268300002</v>
      </c>
      <c r="O64" s="36">
        <f>SUMIFS(СВЦЭМ!$C$39:$C$782,СВЦЭМ!$A$39:$A$782,$A64,СВЦЭМ!$B$39:$B$782,O$47)+'СЕТ СН'!$G$12+СВЦЭМ!$D$10+'СЕТ СН'!$G$5-'СЕТ СН'!$G$20</f>
        <v>3458.9212438300001</v>
      </c>
      <c r="P64" s="36">
        <f>SUMIFS(СВЦЭМ!$C$39:$C$782,СВЦЭМ!$A$39:$A$782,$A64,СВЦЭМ!$B$39:$B$782,P$47)+'СЕТ СН'!$G$12+СВЦЭМ!$D$10+'СЕТ СН'!$G$5-'СЕТ СН'!$G$20</f>
        <v>3476.7771804399999</v>
      </c>
      <c r="Q64" s="36">
        <f>SUMIFS(СВЦЭМ!$C$39:$C$782,СВЦЭМ!$A$39:$A$782,$A64,СВЦЭМ!$B$39:$B$782,Q$47)+'СЕТ СН'!$G$12+СВЦЭМ!$D$10+'СЕТ СН'!$G$5-'СЕТ СН'!$G$20</f>
        <v>3486.5800029500001</v>
      </c>
      <c r="R64" s="36">
        <f>SUMIFS(СВЦЭМ!$C$39:$C$782,СВЦЭМ!$A$39:$A$782,$A64,СВЦЭМ!$B$39:$B$782,R$47)+'СЕТ СН'!$G$12+СВЦЭМ!$D$10+'СЕТ СН'!$G$5-'СЕТ СН'!$G$20</f>
        <v>3487.5984481</v>
      </c>
      <c r="S64" s="36">
        <f>SUMIFS(СВЦЭМ!$C$39:$C$782,СВЦЭМ!$A$39:$A$782,$A64,СВЦЭМ!$B$39:$B$782,S$47)+'СЕТ СН'!$G$12+СВЦЭМ!$D$10+'СЕТ СН'!$G$5-'СЕТ СН'!$G$20</f>
        <v>3491.91363606</v>
      </c>
      <c r="T64" s="36">
        <f>SUMIFS(СВЦЭМ!$C$39:$C$782,СВЦЭМ!$A$39:$A$782,$A64,СВЦЭМ!$B$39:$B$782,T$47)+'СЕТ СН'!$G$12+СВЦЭМ!$D$10+'СЕТ СН'!$G$5-'СЕТ СН'!$G$20</f>
        <v>3489.1468526799999</v>
      </c>
      <c r="U64" s="36">
        <f>SUMIFS(СВЦЭМ!$C$39:$C$782,СВЦЭМ!$A$39:$A$782,$A64,СВЦЭМ!$B$39:$B$782,U$47)+'СЕТ СН'!$G$12+СВЦЭМ!$D$10+'СЕТ СН'!$G$5-'СЕТ СН'!$G$20</f>
        <v>3488.2758167100001</v>
      </c>
      <c r="V64" s="36">
        <f>SUMIFS(СВЦЭМ!$C$39:$C$782,СВЦЭМ!$A$39:$A$782,$A64,СВЦЭМ!$B$39:$B$782,V$47)+'СЕТ СН'!$G$12+СВЦЭМ!$D$10+'СЕТ СН'!$G$5-'СЕТ СН'!$G$20</f>
        <v>3455.92554402</v>
      </c>
      <c r="W64" s="36">
        <f>SUMIFS(СВЦЭМ!$C$39:$C$782,СВЦЭМ!$A$39:$A$782,$A64,СВЦЭМ!$B$39:$B$782,W$47)+'СЕТ СН'!$G$12+СВЦЭМ!$D$10+'СЕТ СН'!$G$5-'СЕТ СН'!$G$20</f>
        <v>3462.0974647100002</v>
      </c>
      <c r="X64" s="36">
        <f>SUMIFS(СВЦЭМ!$C$39:$C$782,СВЦЭМ!$A$39:$A$782,$A64,СВЦЭМ!$B$39:$B$782,X$47)+'СЕТ СН'!$G$12+СВЦЭМ!$D$10+'СЕТ СН'!$G$5-'СЕТ СН'!$G$20</f>
        <v>3453.8525906</v>
      </c>
      <c r="Y64" s="36">
        <f>SUMIFS(СВЦЭМ!$C$39:$C$782,СВЦЭМ!$A$39:$A$782,$A64,СВЦЭМ!$B$39:$B$782,Y$47)+'СЕТ СН'!$G$12+СВЦЭМ!$D$10+'СЕТ СН'!$G$5-'СЕТ СН'!$G$20</f>
        <v>3468.71124715</v>
      </c>
    </row>
    <row r="65" spans="1:27" ht="15.75" x14ac:dyDescent="0.2">
      <c r="A65" s="35">
        <f t="shared" si="1"/>
        <v>44334</v>
      </c>
      <c r="B65" s="36">
        <f>SUMIFS(СВЦЭМ!$C$39:$C$782,СВЦЭМ!$A$39:$A$782,$A65,СВЦЭМ!$B$39:$B$782,B$47)+'СЕТ СН'!$G$12+СВЦЭМ!$D$10+'СЕТ СН'!$G$5-'СЕТ СН'!$G$20</f>
        <v>3493.6990580000002</v>
      </c>
      <c r="C65" s="36">
        <f>SUMIFS(СВЦЭМ!$C$39:$C$782,СВЦЭМ!$A$39:$A$782,$A65,СВЦЭМ!$B$39:$B$782,C$47)+'СЕТ СН'!$G$12+СВЦЭМ!$D$10+'СЕТ СН'!$G$5-'СЕТ СН'!$G$20</f>
        <v>3524.28243608</v>
      </c>
      <c r="D65" s="36">
        <f>SUMIFS(СВЦЭМ!$C$39:$C$782,СВЦЭМ!$A$39:$A$782,$A65,СВЦЭМ!$B$39:$B$782,D$47)+'СЕТ СН'!$G$12+СВЦЭМ!$D$10+'СЕТ СН'!$G$5-'СЕТ СН'!$G$20</f>
        <v>3548.3803112099999</v>
      </c>
      <c r="E65" s="36">
        <f>SUMIFS(СВЦЭМ!$C$39:$C$782,СВЦЭМ!$A$39:$A$782,$A65,СВЦЭМ!$B$39:$B$782,E$47)+'СЕТ СН'!$G$12+СВЦЭМ!$D$10+'СЕТ СН'!$G$5-'СЕТ СН'!$G$20</f>
        <v>3562.3566140499997</v>
      </c>
      <c r="F65" s="36">
        <f>SUMIFS(СВЦЭМ!$C$39:$C$782,СВЦЭМ!$A$39:$A$782,$A65,СВЦЭМ!$B$39:$B$782,F$47)+'СЕТ СН'!$G$12+СВЦЭМ!$D$10+'СЕТ СН'!$G$5-'СЕТ СН'!$G$20</f>
        <v>3561.7786955299998</v>
      </c>
      <c r="G65" s="36">
        <f>SUMIFS(СВЦЭМ!$C$39:$C$782,СВЦЭМ!$A$39:$A$782,$A65,СВЦЭМ!$B$39:$B$782,G$47)+'СЕТ СН'!$G$12+СВЦЭМ!$D$10+'СЕТ СН'!$G$5-'СЕТ СН'!$G$20</f>
        <v>3547.3486846999999</v>
      </c>
      <c r="H65" s="36">
        <f>SUMIFS(СВЦЭМ!$C$39:$C$782,СВЦЭМ!$A$39:$A$782,$A65,СВЦЭМ!$B$39:$B$782,H$47)+'СЕТ СН'!$G$12+СВЦЭМ!$D$10+'СЕТ СН'!$G$5-'СЕТ СН'!$G$20</f>
        <v>3506.5545273299999</v>
      </c>
      <c r="I65" s="36">
        <f>SUMIFS(СВЦЭМ!$C$39:$C$782,СВЦЭМ!$A$39:$A$782,$A65,СВЦЭМ!$B$39:$B$782,I$47)+'СЕТ СН'!$G$12+СВЦЭМ!$D$10+'СЕТ СН'!$G$5-'СЕТ СН'!$G$20</f>
        <v>3485.8761178599998</v>
      </c>
      <c r="J65" s="36">
        <f>SUMIFS(СВЦЭМ!$C$39:$C$782,СВЦЭМ!$A$39:$A$782,$A65,СВЦЭМ!$B$39:$B$782,J$47)+'СЕТ СН'!$G$12+СВЦЭМ!$D$10+'СЕТ СН'!$G$5-'СЕТ СН'!$G$20</f>
        <v>3454.40512936</v>
      </c>
      <c r="K65" s="36">
        <f>SUMIFS(СВЦЭМ!$C$39:$C$782,СВЦЭМ!$A$39:$A$782,$A65,СВЦЭМ!$B$39:$B$782,K$47)+'СЕТ СН'!$G$12+СВЦЭМ!$D$10+'СЕТ СН'!$G$5-'СЕТ СН'!$G$20</f>
        <v>3442.2536535499999</v>
      </c>
      <c r="L65" s="36">
        <f>SUMIFS(СВЦЭМ!$C$39:$C$782,СВЦЭМ!$A$39:$A$782,$A65,СВЦЭМ!$B$39:$B$782,L$47)+'СЕТ СН'!$G$12+СВЦЭМ!$D$10+'СЕТ СН'!$G$5-'СЕТ СН'!$G$20</f>
        <v>3433.3538586</v>
      </c>
      <c r="M65" s="36">
        <f>SUMIFS(СВЦЭМ!$C$39:$C$782,СВЦЭМ!$A$39:$A$782,$A65,СВЦЭМ!$B$39:$B$782,M$47)+'СЕТ СН'!$G$12+СВЦЭМ!$D$10+'СЕТ СН'!$G$5-'СЕТ СН'!$G$20</f>
        <v>3447.9501937999999</v>
      </c>
      <c r="N65" s="36">
        <f>SUMIFS(СВЦЭМ!$C$39:$C$782,СВЦЭМ!$A$39:$A$782,$A65,СВЦЭМ!$B$39:$B$782,N$47)+'СЕТ СН'!$G$12+СВЦЭМ!$D$10+'СЕТ СН'!$G$5-'СЕТ СН'!$G$20</f>
        <v>3456.3726714599998</v>
      </c>
      <c r="O65" s="36">
        <f>SUMIFS(СВЦЭМ!$C$39:$C$782,СВЦЭМ!$A$39:$A$782,$A65,СВЦЭМ!$B$39:$B$782,O$47)+'СЕТ СН'!$G$12+СВЦЭМ!$D$10+'СЕТ СН'!$G$5-'СЕТ СН'!$G$20</f>
        <v>3486.5118042499998</v>
      </c>
      <c r="P65" s="36">
        <f>SUMIFS(СВЦЭМ!$C$39:$C$782,СВЦЭМ!$A$39:$A$782,$A65,СВЦЭМ!$B$39:$B$782,P$47)+'СЕТ СН'!$G$12+СВЦЭМ!$D$10+'СЕТ СН'!$G$5-'СЕТ СН'!$G$20</f>
        <v>3491.4182772499998</v>
      </c>
      <c r="Q65" s="36">
        <f>SUMIFS(СВЦЭМ!$C$39:$C$782,СВЦЭМ!$A$39:$A$782,$A65,СВЦЭМ!$B$39:$B$782,Q$47)+'СЕТ СН'!$G$12+СВЦЭМ!$D$10+'СЕТ СН'!$G$5-'СЕТ СН'!$G$20</f>
        <v>3496.8172994000001</v>
      </c>
      <c r="R65" s="36">
        <f>SUMIFS(СВЦЭМ!$C$39:$C$782,СВЦЭМ!$A$39:$A$782,$A65,СВЦЭМ!$B$39:$B$782,R$47)+'СЕТ СН'!$G$12+СВЦЭМ!$D$10+'СЕТ СН'!$G$5-'СЕТ СН'!$G$20</f>
        <v>3494.9811922200001</v>
      </c>
      <c r="S65" s="36">
        <f>SUMIFS(СВЦЭМ!$C$39:$C$782,СВЦЭМ!$A$39:$A$782,$A65,СВЦЭМ!$B$39:$B$782,S$47)+'СЕТ СН'!$G$12+СВЦЭМ!$D$10+'СЕТ СН'!$G$5-'СЕТ СН'!$G$20</f>
        <v>3490.2219322299998</v>
      </c>
      <c r="T65" s="36">
        <f>SUMIFS(СВЦЭМ!$C$39:$C$782,СВЦЭМ!$A$39:$A$782,$A65,СВЦЭМ!$B$39:$B$782,T$47)+'СЕТ СН'!$G$12+СВЦЭМ!$D$10+'СЕТ СН'!$G$5-'СЕТ СН'!$G$20</f>
        <v>3486.0827046700001</v>
      </c>
      <c r="U65" s="36">
        <f>SUMIFS(СВЦЭМ!$C$39:$C$782,СВЦЭМ!$A$39:$A$782,$A65,СВЦЭМ!$B$39:$B$782,U$47)+'СЕТ СН'!$G$12+СВЦЭМ!$D$10+'СЕТ СН'!$G$5-'СЕТ СН'!$G$20</f>
        <v>3470.6981870300001</v>
      </c>
      <c r="V65" s="36">
        <f>SUMIFS(СВЦЭМ!$C$39:$C$782,СВЦЭМ!$A$39:$A$782,$A65,СВЦЭМ!$B$39:$B$782,V$47)+'СЕТ СН'!$G$12+СВЦЭМ!$D$10+'СЕТ СН'!$G$5-'СЕТ СН'!$G$20</f>
        <v>3447.13230402</v>
      </c>
      <c r="W65" s="36">
        <f>SUMIFS(СВЦЭМ!$C$39:$C$782,СВЦЭМ!$A$39:$A$782,$A65,СВЦЭМ!$B$39:$B$782,W$47)+'СЕТ СН'!$G$12+СВЦЭМ!$D$10+'СЕТ СН'!$G$5-'СЕТ СН'!$G$20</f>
        <v>3442.8962415599999</v>
      </c>
      <c r="X65" s="36">
        <f>SUMIFS(СВЦЭМ!$C$39:$C$782,СВЦЭМ!$A$39:$A$782,$A65,СВЦЭМ!$B$39:$B$782,X$47)+'СЕТ СН'!$G$12+СВЦЭМ!$D$10+'СЕТ СН'!$G$5-'СЕТ СН'!$G$20</f>
        <v>3461.1692991499999</v>
      </c>
      <c r="Y65" s="36">
        <f>SUMIFS(СВЦЭМ!$C$39:$C$782,СВЦЭМ!$A$39:$A$782,$A65,СВЦЭМ!$B$39:$B$782,Y$47)+'СЕТ СН'!$G$12+СВЦЭМ!$D$10+'СЕТ СН'!$G$5-'СЕТ СН'!$G$20</f>
        <v>3501.0783534500001</v>
      </c>
    </row>
    <row r="66" spans="1:27" ht="15.75" x14ac:dyDescent="0.2">
      <c r="A66" s="35">
        <f t="shared" si="1"/>
        <v>44335</v>
      </c>
      <c r="B66" s="36">
        <f>SUMIFS(СВЦЭМ!$C$39:$C$782,СВЦЭМ!$A$39:$A$782,$A66,СВЦЭМ!$B$39:$B$782,B$47)+'СЕТ СН'!$G$12+СВЦЭМ!$D$10+'СЕТ СН'!$G$5-'СЕТ СН'!$G$20</f>
        <v>3549.08295469</v>
      </c>
      <c r="C66" s="36">
        <f>SUMIFS(СВЦЭМ!$C$39:$C$782,СВЦЭМ!$A$39:$A$782,$A66,СВЦЭМ!$B$39:$B$782,C$47)+'СЕТ СН'!$G$12+СВЦЭМ!$D$10+'СЕТ СН'!$G$5-'СЕТ СН'!$G$20</f>
        <v>3560.8741152600001</v>
      </c>
      <c r="D66" s="36">
        <f>SUMIFS(СВЦЭМ!$C$39:$C$782,СВЦЭМ!$A$39:$A$782,$A66,СВЦЭМ!$B$39:$B$782,D$47)+'СЕТ СН'!$G$12+СВЦЭМ!$D$10+'СЕТ СН'!$G$5-'СЕТ СН'!$G$20</f>
        <v>3577.89815886</v>
      </c>
      <c r="E66" s="36">
        <f>SUMIFS(СВЦЭМ!$C$39:$C$782,СВЦЭМ!$A$39:$A$782,$A66,СВЦЭМ!$B$39:$B$782,E$47)+'СЕТ СН'!$G$12+СВЦЭМ!$D$10+'СЕТ СН'!$G$5-'СЕТ СН'!$G$20</f>
        <v>3595.8325758299998</v>
      </c>
      <c r="F66" s="36">
        <f>SUMIFS(СВЦЭМ!$C$39:$C$782,СВЦЭМ!$A$39:$A$782,$A66,СВЦЭМ!$B$39:$B$782,F$47)+'СЕТ СН'!$G$12+СВЦЭМ!$D$10+'СЕТ СН'!$G$5-'СЕТ СН'!$G$20</f>
        <v>3594.8314514900003</v>
      </c>
      <c r="G66" s="36">
        <f>SUMIFS(СВЦЭМ!$C$39:$C$782,СВЦЭМ!$A$39:$A$782,$A66,СВЦЭМ!$B$39:$B$782,G$47)+'СЕТ СН'!$G$12+СВЦЭМ!$D$10+'СЕТ СН'!$G$5-'СЕТ СН'!$G$20</f>
        <v>3584.1680674499999</v>
      </c>
      <c r="H66" s="36">
        <f>SUMIFS(СВЦЭМ!$C$39:$C$782,СВЦЭМ!$A$39:$A$782,$A66,СВЦЭМ!$B$39:$B$782,H$47)+'СЕТ СН'!$G$12+СВЦЭМ!$D$10+'СЕТ СН'!$G$5-'СЕТ СН'!$G$20</f>
        <v>3538.5801386000003</v>
      </c>
      <c r="I66" s="36">
        <f>SUMIFS(СВЦЭМ!$C$39:$C$782,СВЦЭМ!$A$39:$A$782,$A66,СВЦЭМ!$B$39:$B$782,I$47)+'СЕТ СН'!$G$12+СВЦЭМ!$D$10+'СЕТ СН'!$G$5-'СЕТ СН'!$G$20</f>
        <v>3499.7696265599998</v>
      </c>
      <c r="J66" s="36">
        <f>SUMIFS(СВЦЭМ!$C$39:$C$782,СВЦЭМ!$A$39:$A$782,$A66,СВЦЭМ!$B$39:$B$782,J$47)+'СЕТ СН'!$G$12+СВЦЭМ!$D$10+'СЕТ СН'!$G$5-'СЕТ СН'!$G$20</f>
        <v>3486.4499470700002</v>
      </c>
      <c r="K66" s="36">
        <f>SUMIFS(СВЦЭМ!$C$39:$C$782,СВЦЭМ!$A$39:$A$782,$A66,СВЦЭМ!$B$39:$B$782,K$47)+'СЕТ СН'!$G$12+СВЦЭМ!$D$10+'СЕТ СН'!$G$5-'СЕТ СН'!$G$20</f>
        <v>3479.21879021</v>
      </c>
      <c r="L66" s="36">
        <f>SUMIFS(СВЦЭМ!$C$39:$C$782,СВЦЭМ!$A$39:$A$782,$A66,СВЦЭМ!$B$39:$B$782,L$47)+'СЕТ СН'!$G$12+СВЦЭМ!$D$10+'СЕТ СН'!$G$5-'СЕТ СН'!$G$20</f>
        <v>3480.2704547200001</v>
      </c>
      <c r="M66" s="36">
        <f>SUMIFS(СВЦЭМ!$C$39:$C$782,СВЦЭМ!$A$39:$A$782,$A66,СВЦЭМ!$B$39:$B$782,M$47)+'СЕТ СН'!$G$12+СВЦЭМ!$D$10+'СЕТ СН'!$G$5-'СЕТ СН'!$G$20</f>
        <v>3509.8287559599999</v>
      </c>
      <c r="N66" s="36">
        <f>SUMIFS(СВЦЭМ!$C$39:$C$782,СВЦЭМ!$A$39:$A$782,$A66,СВЦЭМ!$B$39:$B$782,N$47)+'СЕТ СН'!$G$12+СВЦЭМ!$D$10+'СЕТ СН'!$G$5-'СЕТ СН'!$G$20</f>
        <v>3549.8578729999999</v>
      </c>
      <c r="O66" s="36">
        <f>SUMIFS(СВЦЭМ!$C$39:$C$782,СВЦЭМ!$A$39:$A$782,$A66,СВЦЭМ!$B$39:$B$782,O$47)+'СЕТ СН'!$G$12+СВЦЭМ!$D$10+'СЕТ СН'!$G$5-'СЕТ СН'!$G$20</f>
        <v>3587.5169614699998</v>
      </c>
      <c r="P66" s="36">
        <f>SUMIFS(СВЦЭМ!$C$39:$C$782,СВЦЭМ!$A$39:$A$782,$A66,СВЦЭМ!$B$39:$B$782,P$47)+'СЕТ СН'!$G$12+СВЦЭМ!$D$10+'СЕТ СН'!$G$5-'СЕТ СН'!$G$20</f>
        <v>3594.1593367800001</v>
      </c>
      <c r="Q66" s="36">
        <f>SUMIFS(СВЦЭМ!$C$39:$C$782,СВЦЭМ!$A$39:$A$782,$A66,СВЦЭМ!$B$39:$B$782,Q$47)+'СЕТ СН'!$G$12+СВЦЭМ!$D$10+'СЕТ СН'!$G$5-'СЕТ СН'!$G$20</f>
        <v>3587.99162484</v>
      </c>
      <c r="R66" s="36">
        <f>SUMIFS(СВЦЭМ!$C$39:$C$782,СВЦЭМ!$A$39:$A$782,$A66,СВЦЭМ!$B$39:$B$782,R$47)+'СЕТ СН'!$G$12+СВЦЭМ!$D$10+'СЕТ СН'!$G$5-'СЕТ СН'!$G$20</f>
        <v>3569.6915414800001</v>
      </c>
      <c r="S66" s="36">
        <f>SUMIFS(СВЦЭМ!$C$39:$C$782,СВЦЭМ!$A$39:$A$782,$A66,СВЦЭМ!$B$39:$B$782,S$47)+'СЕТ СН'!$G$12+СВЦЭМ!$D$10+'СЕТ СН'!$G$5-'СЕТ СН'!$G$20</f>
        <v>3545.8944520599998</v>
      </c>
      <c r="T66" s="36">
        <f>SUMIFS(СВЦЭМ!$C$39:$C$782,СВЦЭМ!$A$39:$A$782,$A66,СВЦЭМ!$B$39:$B$782,T$47)+'СЕТ СН'!$G$12+СВЦЭМ!$D$10+'СЕТ СН'!$G$5-'СЕТ СН'!$G$20</f>
        <v>3517.55836056</v>
      </c>
      <c r="U66" s="36">
        <f>SUMIFS(СВЦЭМ!$C$39:$C$782,СВЦЭМ!$A$39:$A$782,$A66,СВЦЭМ!$B$39:$B$782,U$47)+'СЕТ СН'!$G$12+СВЦЭМ!$D$10+'СЕТ СН'!$G$5-'СЕТ СН'!$G$20</f>
        <v>3509.8605060300001</v>
      </c>
      <c r="V66" s="36">
        <f>SUMIFS(СВЦЭМ!$C$39:$C$782,СВЦЭМ!$A$39:$A$782,$A66,СВЦЭМ!$B$39:$B$782,V$47)+'СЕТ СН'!$G$12+СВЦЭМ!$D$10+'СЕТ СН'!$G$5-'СЕТ СН'!$G$20</f>
        <v>3483.7529911199999</v>
      </c>
      <c r="W66" s="36">
        <f>SUMIFS(СВЦЭМ!$C$39:$C$782,СВЦЭМ!$A$39:$A$782,$A66,СВЦЭМ!$B$39:$B$782,W$47)+'СЕТ СН'!$G$12+СВЦЭМ!$D$10+'СЕТ СН'!$G$5-'СЕТ СН'!$G$20</f>
        <v>3463.1925154999999</v>
      </c>
      <c r="X66" s="36">
        <f>SUMIFS(СВЦЭМ!$C$39:$C$782,СВЦЭМ!$A$39:$A$782,$A66,СВЦЭМ!$B$39:$B$782,X$47)+'СЕТ СН'!$G$12+СВЦЭМ!$D$10+'СЕТ СН'!$G$5-'СЕТ СН'!$G$20</f>
        <v>3427.4375978600001</v>
      </c>
      <c r="Y66" s="36">
        <f>SUMIFS(СВЦЭМ!$C$39:$C$782,СВЦЭМ!$A$39:$A$782,$A66,СВЦЭМ!$B$39:$B$782,Y$47)+'СЕТ СН'!$G$12+СВЦЭМ!$D$10+'СЕТ СН'!$G$5-'СЕТ СН'!$G$20</f>
        <v>3483.2786108400001</v>
      </c>
    </row>
    <row r="67" spans="1:27" ht="15.75" x14ac:dyDescent="0.2">
      <c r="A67" s="35">
        <f t="shared" si="1"/>
        <v>44336</v>
      </c>
      <c r="B67" s="36">
        <f>SUMIFS(СВЦЭМ!$C$39:$C$782,СВЦЭМ!$A$39:$A$782,$A67,СВЦЭМ!$B$39:$B$782,B$47)+'СЕТ СН'!$G$12+СВЦЭМ!$D$10+'СЕТ СН'!$G$5-'СЕТ СН'!$G$20</f>
        <v>3555.2136112600001</v>
      </c>
      <c r="C67" s="36">
        <f>SUMIFS(СВЦЭМ!$C$39:$C$782,СВЦЭМ!$A$39:$A$782,$A67,СВЦЭМ!$B$39:$B$782,C$47)+'СЕТ СН'!$G$12+СВЦЭМ!$D$10+'СЕТ СН'!$G$5-'СЕТ СН'!$G$20</f>
        <v>3586.7879166500002</v>
      </c>
      <c r="D67" s="36">
        <f>SUMIFS(СВЦЭМ!$C$39:$C$782,СВЦЭМ!$A$39:$A$782,$A67,СВЦЭМ!$B$39:$B$782,D$47)+'СЕТ СН'!$G$12+СВЦЭМ!$D$10+'СЕТ СН'!$G$5-'СЕТ СН'!$G$20</f>
        <v>3600.7579436699998</v>
      </c>
      <c r="E67" s="36">
        <f>SUMIFS(СВЦЭМ!$C$39:$C$782,СВЦЭМ!$A$39:$A$782,$A67,СВЦЭМ!$B$39:$B$782,E$47)+'СЕТ СН'!$G$12+СВЦЭМ!$D$10+'СЕТ СН'!$G$5-'СЕТ СН'!$G$20</f>
        <v>3611.45643952</v>
      </c>
      <c r="F67" s="36">
        <f>SUMIFS(СВЦЭМ!$C$39:$C$782,СВЦЭМ!$A$39:$A$782,$A67,СВЦЭМ!$B$39:$B$782,F$47)+'СЕТ СН'!$G$12+СВЦЭМ!$D$10+'СЕТ СН'!$G$5-'СЕТ СН'!$G$20</f>
        <v>3619.2136560999998</v>
      </c>
      <c r="G67" s="36">
        <f>SUMIFS(СВЦЭМ!$C$39:$C$782,СВЦЭМ!$A$39:$A$782,$A67,СВЦЭМ!$B$39:$B$782,G$47)+'СЕТ СН'!$G$12+СВЦЭМ!$D$10+'СЕТ СН'!$G$5-'СЕТ СН'!$G$20</f>
        <v>3595.4158975300002</v>
      </c>
      <c r="H67" s="36">
        <f>SUMIFS(СВЦЭМ!$C$39:$C$782,СВЦЭМ!$A$39:$A$782,$A67,СВЦЭМ!$B$39:$B$782,H$47)+'СЕТ СН'!$G$12+СВЦЭМ!$D$10+'СЕТ СН'!$G$5-'СЕТ СН'!$G$20</f>
        <v>3573.1757999400002</v>
      </c>
      <c r="I67" s="36">
        <f>SUMIFS(СВЦЭМ!$C$39:$C$782,СВЦЭМ!$A$39:$A$782,$A67,СВЦЭМ!$B$39:$B$782,I$47)+'СЕТ СН'!$G$12+СВЦЭМ!$D$10+'СЕТ СН'!$G$5-'СЕТ СН'!$G$20</f>
        <v>3507.1277639999998</v>
      </c>
      <c r="J67" s="36">
        <f>SUMIFS(СВЦЭМ!$C$39:$C$782,СВЦЭМ!$A$39:$A$782,$A67,СВЦЭМ!$B$39:$B$782,J$47)+'СЕТ СН'!$G$12+СВЦЭМ!$D$10+'СЕТ СН'!$G$5-'СЕТ СН'!$G$20</f>
        <v>3445.2297238299998</v>
      </c>
      <c r="K67" s="36">
        <f>SUMIFS(СВЦЭМ!$C$39:$C$782,СВЦЭМ!$A$39:$A$782,$A67,СВЦЭМ!$B$39:$B$782,K$47)+'СЕТ СН'!$G$12+СВЦЭМ!$D$10+'СЕТ СН'!$G$5-'СЕТ СН'!$G$20</f>
        <v>3424.8397908799998</v>
      </c>
      <c r="L67" s="36">
        <f>SUMIFS(СВЦЭМ!$C$39:$C$782,СВЦЭМ!$A$39:$A$782,$A67,СВЦЭМ!$B$39:$B$782,L$47)+'СЕТ СН'!$G$12+СВЦЭМ!$D$10+'СЕТ СН'!$G$5-'СЕТ СН'!$G$20</f>
        <v>3426.3660372300001</v>
      </c>
      <c r="M67" s="36">
        <f>SUMIFS(СВЦЭМ!$C$39:$C$782,СВЦЭМ!$A$39:$A$782,$A67,СВЦЭМ!$B$39:$B$782,M$47)+'СЕТ СН'!$G$12+СВЦЭМ!$D$10+'СЕТ СН'!$G$5-'СЕТ СН'!$G$20</f>
        <v>3420.3749903899998</v>
      </c>
      <c r="N67" s="36">
        <f>SUMIFS(СВЦЭМ!$C$39:$C$782,СВЦЭМ!$A$39:$A$782,$A67,СВЦЭМ!$B$39:$B$782,N$47)+'СЕТ СН'!$G$12+СВЦЭМ!$D$10+'СЕТ СН'!$G$5-'СЕТ СН'!$G$20</f>
        <v>3460.8726041</v>
      </c>
      <c r="O67" s="36">
        <f>SUMIFS(СВЦЭМ!$C$39:$C$782,СВЦЭМ!$A$39:$A$782,$A67,СВЦЭМ!$B$39:$B$782,O$47)+'СЕТ СН'!$G$12+СВЦЭМ!$D$10+'СЕТ СН'!$G$5-'СЕТ СН'!$G$20</f>
        <v>3493.25016284</v>
      </c>
      <c r="P67" s="36">
        <f>SUMIFS(СВЦЭМ!$C$39:$C$782,СВЦЭМ!$A$39:$A$782,$A67,СВЦЭМ!$B$39:$B$782,P$47)+'СЕТ СН'!$G$12+СВЦЭМ!$D$10+'СЕТ СН'!$G$5-'СЕТ СН'!$G$20</f>
        <v>3508.3142712200001</v>
      </c>
      <c r="Q67" s="36">
        <f>SUMIFS(СВЦЭМ!$C$39:$C$782,СВЦЭМ!$A$39:$A$782,$A67,СВЦЭМ!$B$39:$B$782,Q$47)+'СЕТ СН'!$G$12+СВЦЭМ!$D$10+'СЕТ СН'!$G$5-'СЕТ СН'!$G$20</f>
        <v>3513.5195335099997</v>
      </c>
      <c r="R67" s="36">
        <f>SUMIFS(СВЦЭМ!$C$39:$C$782,СВЦЭМ!$A$39:$A$782,$A67,СВЦЭМ!$B$39:$B$782,R$47)+'СЕТ СН'!$G$12+СВЦЭМ!$D$10+'СЕТ СН'!$G$5-'СЕТ СН'!$G$20</f>
        <v>3505.9191691800002</v>
      </c>
      <c r="S67" s="36">
        <f>SUMIFS(СВЦЭМ!$C$39:$C$782,СВЦЭМ!$A$39:$A$782,$A67,СВЦЭМ!$B$39:$B$782,S$47)+'СЕТ СН'!$G$12+СВЦЭМ!$D$10+'СЕТ СН'!$G$5-'СЕТ СН'!$G$20</f>
        <v>3490.7482501200002</v>
      </c>
      <c r="T67" s="36">
        <f>SUMIFS(СВЦЭМ!$C$39:$C$782,СВЦЭМ!$A$39:$A$782,$A67,СВЦЭМ!$B$39:$B$782,T$47)+'СЕТ СН'!$G$12+СВЦЭМ!$D$10+'СЕТ СН'!$G$5-'СЕТ СН'!$G$20</f>
        <v>3449.64631087</v>
      </c>
      <c r="U67" s="36">
        <f>SUMIFS(СВЦЭМ!$C$39:$C$782,СВЦЭМ!$A$39:$A$782,$A67,СВЦЭМ!$B$39:$B$782,U$47)+'СЕТ СН'!$G$12+СВЦЭМ!$D$10+'СЕТ СН'!$G$5-'СЕТ СН'!$G$20</f>
        <v>3444.0346504099998</v>
      </c>
      <c r="V67" s="36">
        <f>SUMIFS(СВЦЭМ!$C$39:$C$782,СВЦЭМ!$A$39:$A$782,$A67,СВЦЭМ!$B$39:$B$782,V$47)+'СЕТ СН'!$G$12+СВЦЭМ!$D$10+'СЕТ СН'!$G$5-'СЕТ СН'!$G$20</f>
        <v>3454.5445072699999</v>
      </c>
      <c r="W67" s="36">
        <f>SUMIFS(СВЦЭМ!$C$39:$C$782,СВЦЭМ!$A$39:$A$782,$A67,СВЦЭМ!$B$39:$B$782,W$47)+'СЕТ СН'!$G$12+СВЦЭМ!$D$10+'СЕТ СН'!$G$5-'СЕТ СН'!$G$20</f>
        <v>3475.9546399199999</v>
      </c>
      <c r="X67" s="36">
        <f>SUMIFS(СВЦЭМ!$C$39:$C$782,СВЦЭМ!$A$39:$A$782,$A67,СВЦЭМ!$B$39:$B$782,X$47)+'СЕТ СН'!$G$12+СВЦЭМ!$D$10+'СЕТ СН'!$G$5-'СЕТ СН'!$G$20</f>
        <v>3456.91163078</v>
      </c>
      <c r="Y67" s="36">
        <f>SUMIFS(СВЦЭМ!$C$39:$C$782,СВЦЭМ!$A$39:$A$782,$A67,СВЦЭМ!$B$39:$B$782,Y$47)+'СЕТ СН'!$G$12+СВЦЭМ!$D$10+'СЕТ СН'!$G$5-'СЕТ СН'!$G$20</f>
        <v>3429.4717604299999</v>
      </c>
    </row>
    <row r="68" spans="1:27" ht="15.75" x14ac:dyDescent="0.2">
      <c r="A68" s="35">
        <f t="shared" si="1"/>
        <v>44337</v>
      </c>
      <c r="B68" s="36">
        <f>SUMIFS(СВЦЭМ!$C$39:$C$782,СВЦЭМ!$A$39:$A$782,$A68,СВЦЭМ!$B$39:$B$782,B$47)+'СЕТ СН'!$G$12+СВЦЭМ!$D$10+'СЕТ СН'!$G$5-'СЕТ СН'!$G$20</f>
        <v>3452.8627168900002</v>
      </c>
      <c r="C68" s="36">
        <f>SUMIFS(СВЦЭМ!$C$39:$C$782,СВЦЭМ!$A$39:$A$782,$A68,СВЦЭМ!$B$39:$B$782,C$47)+'СЕТ СН'!$G$12+СВЦЭМ!$D$10+'СЕТ СН'!$G$5-'СЕТ СН'!$G$20</f>
        <v>3515.23419676</v>
      </c>
      <c r="D68" s="36">
        <f>SUMIFS(СВЦЭМ!$C$39:$C$782,СВЦЭМ!$A$39:$A$782,$A68,СВЦЭМ!$B$39:$B$782,D$47)+'СЕТ СН'!$G$12+СВЦЭМ!$D$10+'СЕТ СН'!$G$5-'СЕТ СН'!$G$20</f>
        <v>3551.8033901899998</v>
      </c>
      <c r="E68" s="36">
        <f>SUMIFS(СВЦЭМ!$C$39:$C$782,СВЦЭМ!$A$39:$A$782,$A68,СВЦЭМ!$B$39:$B$782,E$47)+'СЕТ СН'!$G$12+СВЦЭМ!$D$10+'СЕТ СН'!$G$5-'СЕТ СН'!$G$20</f>
        <v>3544.57389762</v>
      </c>
      <c r="F68" s="36">
        <f>SUMIFS(СВЦЭМ!$C$39:$C$782,СВЦЭМ!$A$39:$A$782,$A68,СВЦЭМ!$B$39:$B$782,F$47)+'СЕТ СН'!$G$12+СВЦЭМ!$D$10+'СЕТ СН'!$G$5-'СЕТ СН'!$G$20</f>
        <v>3567.0845043200002</v>
      </c>
      <c r="G68" s="36">
        <f>SUMIFS(СВЦЭМ!$C$39:$C$782,СВЦЭМ!$A$39:$A$782,$A68,СВЦЭМ!$B$39:$B$782,G$47)+'СЕТ СН'!$G$12+СВЦЭМ!$D$10+'СЕТ СН'!$G$5-'СЕТ СН'!$G$20</f>
        <v>3569.9512225500002</v>
      </c>
      <c r="H68" s="36">
        <f>SUMIFS(СВЦЭМ!$C$39:$C$782,СВЦЭМ!$A$39:$A$782,$A68,СВЦЭМ!$B$39:$B$782,H$47)+'СЕТ СН'!$G$12+СВЦЭМ!$D$10+'СЕТ СН'!$G$5-'СЕТ СН'!$G$20</f>
        <v>3539.6598073300001</v>
      </c>
      <c r="I68" s="36">
        <f>SUMIFS(СВЦЭМ!$C$39:$C$782,СВЦЭМ!$A$39:$A$782,$A68,СВЦЭМ!$B$39:$B$782,I$47)+'СЕТ СН'!$G$12+СВЦЭМ!$D$10+'СЕТ СН'!$G$5-'СЕТ СН'!$G$20</f>
        <v>3494.7634703200001</v>
      </c>
      <c r="J68" s="36">
        <f>SUMIFS(СВЦЭМ!$C$39:$C$782,СВЦЭМ!$A$39:$A$782,$A68,СВЦЭМ!$B$39:$B$782,J$47)+'СЕТ СН'!$G$12+СВЦЭМ!$D$10+'СЕТ СН'!$G$5-'СЕТ СН'!$G$20</f>
        <v>3447.29256214</v>
      </c>
      <c r="K68" s="36">
        <f>SUMIFS(СВЦЭМ!$C$39:$C$782,СВЦЭМ!$A$39:$A$782,$A68,СВЦЭМ!$B$39:$B$782,K$47)+'СЕТ СН'!$G$12+СВЦЭМ!$D$10+'СЕТ СН'!$G$5-'СЕТ СН'!$G$20</f>
        <v>3396.6606390799998</v>
      </c>
      <c r="L68" s="36">
        <f>SUMIFS(СВЦЭМ!$C$39:$C$782,СВЦЭМ!$A$39:$A$782,$A68,СВЦЭМ!$B$39:$B$782,L$47)+'СЕТ СН'!$G$12+СВЦЭМ!$D$10+'СЕТ СН'!$G$5-'СЕТ СН'!$G$20</f>
        <v>3402.3221644499999</v>
      </c>
      <c r="M68" s="36">
        <f>SUMIFS(СВЦЭМ!$C$39:$C$782,СВЦЭМ!$A$39:$A$782,$A68,СВЦЭМ!$B$39:$B$782,M$47)+'СЕТ СН'!$G$12+СВЦЭМ!$D$10+'СЕТ СН'!$G$5-'СЕТ СН'!$G$20</f>
        <v>3426.82481044</v>
      </c>
      <c r="N68" s="36">
        <f>SUMIFS(СВЦЭМ!$C$39:$C$782,СВЦЭМ!$A$39:$A$782,$A68,СВЦЭМ!$B$39:$B$782,N$47)+'СЕТ СН'!$G$12+СВЦЭМ!$D$10+'СЕТ СН'!$G$5-'СЕТ СН'!$G$20</f>
        <v>3487.0449699299998</v>
      </c>
      <c r="O68" s="36">
        <f>SUMIFS(СВЦЭМ!$C$39:$C$782,СВЦЭМ!$A$39:$A$782,$A68,СВЦЭМ!$B$39:$B$782,O$47)+'СЕТ СН'!$G$12+СВЦЭМ!$D$10+'СЕТ СН'!$G$5-'СЕТ СН'!$G$20</f>
        <v>3523.51007007</v>
      </c>
      <c r="P68" s="36">
        <f>SUMIFS(СВЦЭМ!$C$39:$C$782,СВЦЭМ!$A$39:$A$782,$A68,СВЦЭМ!$B$39:$B$782,P$47)+'СЕТ СН'!$G$12+СВЦЭМ!$D$10+'СЕТ СН'!$G$5-'СЕТ СН'!$G$20</f>
        <v>3526.7994304399999</v>
      </c>
      <c r="Q68" s="36">
        <f>SUMIFS(СВЦЭМ!$C$39:$C$782,СВЦЭМ!$A$39:$A$782,$A68,СВЦЭМ!$B$39:$B$782,Q$47)+'СЕТ СН'!$G$12+СВЦЭМ!$D$10+'СЕТ СН'!$G$5-'СЕТ СН'!$G$20</f>
        <v>3524.4817923999999</v>
      </c>
      <c r="R68" s="36">
        <f>SUMIFS(СВЦЭМ!$C$39:$C$782,СВЦЭМ!$A$39:$A$782,$A68,СВЦЭМ!$B$39:$B$782,R$47)+'СЕТ СН'!$G$12+СВЦЭМ!$D$10+'СЕТ СН'!$G$5-'СЕТ СН'!$G$20</f>
        <v>3513.68216355</v>
      </c>
      <c r="S68" s="36">
        <f>SUMIFS(СВЦЭМ!$C$39:$C$782,СВЦЭМ!$A$39:$A$782,$A68,СВЦЭМ!$B$39:$B$782,S$47)+'СЕТ СН'!$G$12+СВЦЭМ!$D$10+'СЕТ СН'!$G$5-'СЕТ СН'!$G$20</f>
        <v>3503.9775102399999</v>
      </c>
      <c r="T68" s="36">
        <f>SUMIFS(СВЦЭМ!$C$39:$C$782,СВЦЭМ!$A$39:$A$782,$A68,СВЦЭМ!$B$39:$B$782,T$47)+'СЕТ СН'!$G$12+СВЦЭМ!$D$10+'СЕТ СН'!$G$5-'СЕТ СН'!$G$20</f>
        <v>3461.5238836500002</v>
      </c>
      <c r="U68" s="36">
        <f>SUMIFS(СВЦЭМ!$C$39:$C$782,СВЦЭМ!$A$39:$A$782,$A68,СВЦЭМ!$B$39:$B$782,U$47)+'СЕТ СН'!$G$12+СВЦЭМ!$D$10+'СЕТ СН'!$G$5-'СЕТ СН'!$G$20</f>
        <v>3409.1797919800001</v>
      </c>
      <c r="V68" s="36">
        <f>SUMIFS(СВЦЭМ!$C$39:$C$782,СВЦЭМ!$A$39:$A$782,$A68,СВЦЭМ!$B$39:$B$782,V$47)+'СЕТ СН'!$G$12+СВЦЭМ!$D$10+'СЕТ СН'!$G$5-'СЕТ СН'!$G$20</f>
        <v>3426.2473363999998</v>
      </c>
      <c r="W68" s="36">
        <f>SUMIFS(СВЦЭМ!$C$39:$C$782,СВЦЭМ!$A$39:$A$782,$A68,СВЦЭМ!$B$39:$B$782,W$47)+'СЕТ СН'!$G$12+СВЦЭМ!$D$10+'СЕТ СН'!$G$5-'СЕТ СН'!$G$20</f>
        <v>3441.48074481</v>
      </c>
      <c r="X68" s="36">
        <f>SUMIFS(СВЦЭМ!$C$39:$C$782,СВЦЭМ!$A$39:$A$782,$A68,СВЦЭМ!$B$39:$B$782,X$47)+'СЕТ СН'!$G$12+СВЦЭМ!$D$10+'СЕТ СН'!$G$5-'СЕТ СН'!$G$20</f>
        <v>3457.6167756499999</v>
      </c>
      <c r="Y68" s="36">
        <f>SUMIFS(СВЦЭМ!$C$39:$C$782,СВЦЭМ!$A$39:$A$782,$A68,СВЦЭМ!$B$39:$B$782,Y$47)+'СЕТ СН'!$G$12+СВЦЭМ!$D$10+'СЕТ СН'!$G$5-'СЕТ СН'!$G$20</f>
        <v>3430.2938451300001</v>
      </c>
    </row>
    <row r="69" spans="1:27" ht="15.75" x14ac:dyDescent="0.2">
      <c r="A69" s="35">
        <f t="shared" si="1"/>
        <v>44338</v>
      </c>
      <c r="B69" s="36">
        <f>SUMIFS(СВЦЭМ!$C$39:$C$782,СВЦЭМ!$A$39:$A$782,$A69,СВЦЭМ!$B$39:$B$782,B$47)+'СЕТ СН'!$G$12+СВЦЭМ!$D$10+'СЕТ СН'!$G$5-'СЕТ СН'!$G$20</f>
        <v>3470.7085370499999</v>
      </c>
      <c r="C69" s="36">
        <f>SUMIFS(СВЦЭМ!$C$39:$C$782,СВЦЭМ!$A$39:$A$782,$A69,СВЦЭМ!$B$39:$B$782,C$47)+'СЕТ СН'!$G$12+СВЦЭМ!$D$10+'СЕТ СН'!$G$5-'СЕТ СН'!$G$20</f>
        <v>3476.6336661800001</v>
      </c>
      <c r="D69" s="36">
        <f>SUMIFS(СВЦЭМ!$C$39:$C$782,СВЦЭМ!$A$39:$A$782,$A69,СВЦЭМ!$B$39:$B$782,D$47)+'СЕТ СН'!$G$12+СВЦЭМ!$D$10+'СЕТ СН'!$G$5-'СЕТ СН'!$G$20</f>
        <v>3502.4579894600001</v>
      </c>
      <c r="E69" s="36">
        <f>SUMIFS(СВЦЭМ!$C$39:$C$782,СВЦЭМ!$A$39:$A$782,$A69,СВЦЭМ!$B$39:$B$782,E$47)+'СЕТ СН'!$G$12+СВЦЭМ!$D$10+'СЕТ СН'!$G$5-'СЕТ СН'!$G$20</f>
        <v>3532.5668006400001</v>
      </c>
      <c r="F69" s="36">
        <f>SUMIFS(СВЦЭМ!$C$39:$C$782,СВЦЭМ!$A$39:$A$782,$A69,СВЦЭМ!$B$39:$B$782,F$47)+'СЕТ СН'!$G$12+СВЦЭМ!$D$10+'СЕТ СН'!$G$5-'СЕТ СН'!$G$20</f>
        <v>3530.8796361300001</v>
      </c>
      <c r="G69" s="36">
        <f>SUMIFS(СВЦЭМ!$C$39:$C$782,СВЦЭМ!$A$39:$A$782,$A69,СВЦЭМ!$B$39:$B$782,G$47)+'СЕТ СН'!$G$12+СВЦЭМ!$D$10+'СЕТ СН'!$G$5-'СЕТ СН'!$G$20</f>
        <v>3531.7776847599998</v>
      </c>
      <c r="H69" s="36">
        <f>SUMIFS(СВЦЭМ!$C$39:$C$782,СВЦЭМ!$A$39:$A$782,$A69,СВЦЭМ!$B$39:$B$782,H$47)+'СЕТ СН'!$G$12+СВЦЭМ!$D$10+'СЕТ СН'!$G$5-'СЕТ СН'!$G$20</f>
        <v>3517.4685258099998</v>
      </c>
      <c r="I69" s="36">
        <f>SUMIFS(СВЦЭМ!$C$39:$C$782,СВЦЭМ!$A$39:$A$782,$A69,СВЦЭМ!$B$39:$B$782,I$47)+'СЕТ СН'!$G$12+СВЦЭМ!$D$10+'СЕТ СН'!$G$5-'СЕТ СН'!$G$20</f>
        <v>3443.58980604</v>
      </c>
      <c r="J69" s="36">
        <f>SUMIFS(СВЦЭМ!$C$39:$C$782,СВЦЭМ!$A$39:$A$782,$A69,СВЦЭМ!$B$39:$B$782,J$47)+'СЕТ СН'!$G$12+СВЦЭМ!$D$10+'СЕТ СН'!$G$5-'СЕТ СН'!$G$20</f>
        <v>3406.51143275</v>
      </c>
      <c r="K69" s="36">
        <f>SUMIFS(СВЦЭМ!$C$39:$C$782,СВЦЭМ!$A$39:$A$782,$A69,СВЦЭМ!$B$39:$B$782,K$47)+'СЕТ СН'!$G$12+СВЦЭМ!$D$10+'СЕТ СН'!$G$5-'СЕТ СН'!$G$20</f>
        <v>3355.82117298</v>
      </c>
      <c r="L69" s="36">
        <f>SUMIFS(СВЦЭМ!$C$39:$C$782,СВЦЭМ!$A$39:$A$782,$A69,СВЦЭМ!$B$39:$B$782,L$47)+'СЕТ СН'!$G$12+СВЦЭМ!$D$10+'СЕТ СН'!$G$5-'СЕТ СН'!$G$20</f>
        <v>3351.9129297099998</v>
      </c>
      <c r="M69" s="36">
        <f>SUMIFS(СВЦЭМ!$C$39:$C$782,СВЦЭМ!$A$39:$A$782,$A69,СВЦЭМ!$B$39:$B$782,M$47)+'СЕТ СН'!$G$12+СВЦЭМ!$D$10+'СЕТ СН'!$G$5-'СЕТ СН'!$G$20</f>
        <v>3369.38669037</v>
      </c>
      <c r="N69" s="36">
        <f>SUMIFS(СВЦЭМ!$C$39:$C$782,СВЦЭМ!$A$39:$A$782,$A69,СВЦЭМ!$B$39:$B$782,N$47)+'СЕТ СН'!$G$12+СВЦЭМ!$D$10+'СЕТ СН'!$G$5-'СЕТ СН'!$G$20</f>
        <v>3424.9291670000002</v>
      </c>
      <c r="O69" s="36">
        <f>SUMIFS(СВЦЭМ!$C$39:$C$782,СВЦЭМ!$A$39:$A$782,$A69,СВЦЭМ!$B$39:$B$782,O$47)+'СЕТ СН'!$G$12+СВЦЭМ!$D$10+'СЕТ СН'!$G$5-'СЕТ СН'!$G$20</f>
        <v>3470.6313089099999</v>
      </c>
      <c r="P69" s="36">
        <f>SUMIFS(СВЦЭМ!$C$39:$C$782,СВЦЭМ!$A$39:$A$782,$A69,СВЦЭМ!$B$39:$B$782,P$47)+'СЕТ СН'!$G$12+СВЦЭМ!$D$10+'СЕТ СН'!$G$5-'СЕТ СН'!$G$20</f>
        <v>3492.14121329</v>
      </c>
      <c r="Q69" s="36">
        <f>SUMIFS(СВЦЭМ!$C$39:$C$782,СВЦЭМ!$A$39:$A$782,$A69,СВЦЭМ!$B$39:$B$782,Q$47)+'СЕТ СН'!$G$12+СВЦЭМ!$D$10+'СЕТ СН'!$G$5-'СЕТ СН'!$G$20</f>
        <v>3489.3408090200001</v>
      </c>
      <c r="R69" s="36">
        <f>SUMIFS(СВЦЭМ!$C$39:$C$782,СВЦЭМ!$A$39:$A$782,$A69,СВЦЭМ!$B$39:$B$782,R$47)+'СЕТ СН'!$G$12+СВЦЭМ!$D$10+'СЕТ СН'!$G$5-'СЕТ СН'!$G$20</f>
        <v>3477.3053405400001</v>
      </c>
      <c r="S69" s="36">
        <f>SUMIFS(СВЦЭМ!$C$39:$C$782,СВЦЭМ!$A$39:$A$782,$A69,СВЦЭМ!$B$39:$B$782,S$47)+'СЕТ СН'!$G$12+СВЦЭМ!$D$10+'СЕТ СН'!$G$5-'СЕТ СН'!$G$20</f>
        <v>3450.06911842</v>
      </c>
      <c r="T69" s="36">
        <f>SUMIFS(СВЦЭМ!$C$39:$C$782,СВЦЭМ!$A$39:$A$782,$A69,СВЦЭМ!$B$39:$B$782,T$47)+'СЕТ СН'!$G$12+СВЦЭМ!$D$10+'СЕТ СН'!$G$5-'СЕТ СН'!$G$20</f>
        <v>3399.0825949700002</v>
      </c>
      <c r="U69" s="36">
        <f>SUMIFS(СВЦЭМ!$C$39:$C$782,СВЦЭМ!$A$39:$A$782,$A69,СВЦЭМ!$B$39:$B$782,U$47)+'СЕТ СН'!$G$12+СВЦЭМ!$D$10+'СЕТ СН'!$G$5-'СЕТ СН'!$G$20</f>
        <v>3372.9163467600001</v>
      </c>
      <c r="V69" s="36">
        <f>SUMIFS(СВЦЭМ!$C$39:$C$782,СВЦЭМ!$A$39:$A$782,$A69,СВЦЭМ!$B$39:$B$782,V$47)+'СЕТ СН'!$G$12+СВЦЭМ!$D$10+'СЕТ СН'!$G$5-'СЕТ СН'!$G$20</f>
        <v>3373.8519115399999</v>
      </c>
      <c r="W69" s="36">
        <f>SUMIFS(СВЦЭМ!$C$39:$C$782,СВЦЭМ!$A$39:$A$782,$A69,СВЦЭМ!$B$39:$B$782,W$47)+'СЕТ СН'!$G$12+СВЦЭМ!$D$10+'СЕТ СН'!$G$5-'СЕТ СН'!$G$20</f>
        <v>3406.0113921900002</v>
      </c>
      <c r="X69" s="36">
        <f>SUMIFS(СВЦЭМ!$C$39:$C$782,СВЦЭМ!$A$39:$A$782,$A69,СВЦЭМ!$B$39:$B$782,X$47)+'СЕТ СН'!$G$12+СВЦЭМ!$D$10+'СЕТ СН'!$G$5-'СЕТ СН'!$G$20</f>
        <v>3379.4663135999999</v>
      </c>
      <c r="Y69" s="36">
        <f>SUMIFS(СВЦЭМ!$C$39:$C$782,СВЦЭМ!$A$39:$A$782,$A69,СВЦЭМ!$B$39:$B$782,Y$47)+'СЕТ СН'!$G$12+СВЦЭМ!$D$10+'СЕТ СН'!$G$5-'СЕТ СН'!$G$20</f>
        <v>3373.7223391900002</v>
      </c>
    </row>
    <row r="70" spans="1:27" ht="15.75" x14ac:dyDescent="0.2">
      <c r="A70" s="35">
        <f t="shared" si="1"/>
        <v>44339</v>
      </c>
      <c r="B70" s="36">
        <f>SUMIFS(СВЦЭМ!$C$39:$C$782,СВЦЭМ!$A$39:$A$782,$A70,СВЦЭМ!$B$39:$B$782,B$47)+'СЕТ СН'!$G$12+СВЦЭМ!$D$10+'СЕТ СН'!$G$5-'СЕТ СН'!$G$20</f>
        <v>3454.65947302</v>
      </c>
      <c r="C70" s="36">
        <f>SUMIFS(СВЦЭМ!$C$39:$C$782,СВЦЭМ!$A$39:$A$782,$A70,СВЦЭМ!$B$39:$B$782,C$47)+'СЕТ СН'!$G$12+СВЦЭМ!$D$10+'СЕТ СН'!$G$5-'СЕТ СН'!$G$20</f>
        <v>3513.68345271</v>
      </c>
      <c r="D70" s="36">
        <f>SUMIFS(СВЦЭМ!$C$39:$C$782,СВЦЭМ!$A$39:$A$782,$A70,СВЦЭМ!$B$39:$B$782,D$47)+'СЕТ СН'!$G$12+СВЦЭМ!$D$10+'СЕТ СН'!$G$5-'СЕТ СН'!$G$20</f>
        <v>3537.2077476100003</v>
      </c>
      <c r="E70" s="36">
        <f>SUMIFS(СВЦЭМ!$C$39:$C$782,СВЦЭМ!$A$39:$A$782,$A70,СВЦЭМ!$B$39:$B$782,E$47)+'СЕТ СН'!$G$12+СВЦЭМ!$D$10+'СЕТ СН'!$G$5-'СЕТ СН'!$G$20</f>
        <v>3546.68122632</v>
      </c>
      <c r="F70" s="36">
        <f>SUMIFS(СВЦЭМ!$C$39:$C$782,СВЦЭМ!$A$39:$A$782,$A70,СВЦЭМ!$B$39:$B$782,F$47)+'СЕТ СН'!$G$12+СВЦЭМ!$D$10+'СЕТ СН'!$G$5-'СЕТ СН'!$G$20</f>
        <v>3568.2818264899997</v>
      </c>
      <c r="G70" s="36">
        <f>SUMIFS(СВЦЭМ!$C$39:$C$782,СВЦЭМ!$A$39:$A$782,$A70,СВЦЭМ!$B$39:$B$782,G$47)+'СЕТ СН'!$G$12+СВЦЭМ!$D$10+'СЕТ СН'!$G$5-'СЕТ СН'!$G$20</f>
        <v>3568.8255682399999</v>
      </c>
      <c r="H70" s="36">
        <f>SUMIFS(СВЦЭМ!$C$39:$C$782,СВЦЭМ!$A$39:$A$782,$A70,СВЦЭМ!$B$39:$B$782,H$47)+'СЕТ СН'!$G$12+СВЦЭМ!$D$10+'СЕТ СН'!$G$5-'СЕТ СН'!$G$20</f>
        <v>3569.6418773800001</v>
      </c>
      <c r="I70" s="36">
        <f>SUMIFS(СВЦЭМ!$C$39:$C$782,СВЦЭМ!$A$39:$A$782,$A70,СВЦЭМ!$B$39:$B$782,I$47)+'СЕТ СН'!$G$12+СВЦЭМ!$D$10+'СЕТ СН'!$G$5-'СЕТ СН'!$G$20</f>
        <v>3492.6327994399999</v>
      </c>
      <c r="J70" s="36">
        <f>SUMIFS(СВЦЭМ!$C$39:$C$782,СВЦЭМ!$A$39:$A$782,$A70,СВЦЭМ!$B$39:$B$782,J$47)+'СЕТ СН'!$G$12+СВЦЭМ!$D$10+'СЕТ СН'!$G$5-'СЕТ СН'!$G$20</f>
        <v>3457.3006419399999</v>
      </c>
      <c r="K70" s="36">
        <f>SUMIFS(СВЦЭМ!$C$39:$C$782,СВЦЭМ!$A$39:$A$782,$A70,СВЦЭМ!$B$39:$B$782,K$47)+'СЕТ СН'!$G$12+СВЦЭМ!$D$10+'СЕТ СН'!$G$5-'СЕТ СН'!$G$20</f>
        <v>3399.0215550100002</v>
      </c>
      <c r="L70" s="36">
        <f>SUMIFS(СВЦЭМ!$C$39:$C$782,СВЦЭМ!$A$39:$A$782,$A70,СВЦЭМ!$B$39:$B$782,L$47)+'СЕТ СН'!$G$12+СВЦЭМ!$D$10+'СЕТ СН'!$G$5-'СЕТ СН'!$G$20</f>
        <v>3383.7101245499998</v>
      </c>
      <c r="M70" s="36">
        <f>SUMIFS(СВЦЭМ!$C$39:$C$782,СВЦЭМ!$A$39:$A$782,$A70,СВЦЭМ!$B$39:$B$782,M$47)+'СЕТ СН'!$G$12+СВЦЭМ!$D$10+'СЕТ СН'!$G$5-'СЕТ СН'!$G$20</f>
        <v>3391.2674318099998</v>
      </c>
      <c r="N70" s="36">
        <f>SUMIFS(СВЦЭМ!$C$39:$C$782,СВЦЭМ!$A$39:$A$782,$A70,СВЦЭМ!$B$39:$B$782,N$47)+'СЕТ СН'!$G$12+СВЦЭМ!$D$10+'СЕТ СН'!$G$5-'СЕТ СН'!$G$20</f>
        <v>3429.8220662399999</v>
      </c>
      <c r="O70" s="36">
        <f>SUMIFS(СВЦЭМ!$C$39:$C$782,СВЦЭМ!$A$39:$A$782,$A70,СВЦЭМ!$B$39:$B$782,O$47)+'СЕТ СН'!$G$12+СВЦЭМ!$D$10+'СЕТ СН'!$G$5-'СЕТ СН'!$G$20</f>
        <v>3472.93111507</v>
      </c>
      <c r="P70" s="36">
        <f>SUMIFS(СВЦЭМ!$C$39:$C$782,СВЦЭМ!$A$39:$A$782,$A70,СВЦЭМ!$B$39:$B$782,P$47)+'СЕТ СН'!$G$12+СВЦЭМ!$D$10+'СЕТ СН'!$G$5-'СЕТ СН'!$G$20</f>
        <v>3501.2449189600002</v>
      </c>
      <c r="Q70" s="36">
        <f>SUMIFS(СВЦЭМ!$C$39:$C$782,СВЦЭМ!$A$39:$A$782,$A70,СВЦЭМ!$B$39:$B$782,Q$47)+'СЕТ СН'!$G$12+СВЦЭМ!$D$10+'СЕТ СН'!$G$5-'СЕТ СН'!$G$20</f>
        <v>3514.3025245700001</v>
      </c>
      <c r="R70" s="36">
        <f>SUMIFS(СВЦЭМ!$C$39:$C$782,СВЦЭМ!$A$39:$A$782,$A70,СВЦЭМ!$B$39:$B$782,R$47)+'СЕТ СН'!$G$12+СВЦЭМ!$D$10+'СЕТ СН'!$G$5-'СЕТ СН'!$G$20</f>
        <v>3502.3950132800001</v>
      </c>
      <c r="S70" s="36">
        <f>SUMIFS(СВЦЭМ!$C$39:$C$782,СВЦЭМ!$A$39:$A$782,$A70,СВЦЭМ!$B$39:$B$782,S$47)+'СЕТ СН'!$G$12+СВЦЭМ!$D$10+'СЕТ СН'!$G$5-'СЕТ СН'!$G$20</f>
        <v>3480.95046998</v>
      </c>
      <c r="T70" s="36">
        <f>SUMIFS(СВЦЭМ!$C$39:$C$782,СВЦЭМ!$A$39:$A$782,$A70,СВЦЭМ!$B$39:$B$782,T$47)+'СЕТ СН'!$G$12+СВЦЭМ!$D$10+'СЕТ СН'!$G$5-'СЕТ СН'!$G$20</f>
        <v>3439.0490272500001</v>
      </c>
      <c r="U70" s="36">
        <f>SUMIFS(СВЦЭМ!$C$39:$C$782,СВЦЭМ!$A$39:$A$782,$A70,СВЦЭМ!$B$39:$B$782,U$47)+'СЕТ СН'!$G$12+СВЦЭМ!$D$10+'СЕТ СН'!$G$5-'СЕТ СН'!$G$20</f>
        <v>3392.7472514599999</v>
      </c>
      <c r="V70" s="36">
        <f>SUMIFS(СВЦЭМ!$C$39:$C$782,СВЦЭМ!$A$39:$A$782,$A70,СВЦЭМ!$B$39:$B$782,V$47)+'СЕТ СН'!$G$12+СВЦЭМ!$D$10+'СЕТ СН'!$G$5-'СЕТ СН'!$G$20</f>
        <v>3376.4414050200003</v>
      </c>
      <c r="W70" s="36">
        <f>SUMIFS(СВЦЭМ!$C$39:$C$782,СВЦЭМ!$A$39:$A$782,$A70,СВЦЭМ!$B$39:$B$782,W$47)+'СЕТ СН'!$G$12+СВЦЭМ!$D$10+'СЕТ СН'!$G$5-'СЕТ СН'!$G$20</f>
        <v>3352.6525100500003</v>
      </c>
      <c r="X70" s="36">
        <f>SUMIFS(СВЦЭМ!$C$39:$C$782,СВЦЭМ!$A$39:$A$782,$A70,СВЦЭМ!$B$39:$B$782,X$47)+'СЕТ СН'!$G$12+СВЦЭМ!$D$10+'СЕТ СН'!$G$5-'СЕТ СН'!$G$20</f>
        <v>3442.77452464</v>
      </c>
      <c r="Y70" s="36">
        <f>SUMIFS(СВЦЭМ!$C$39:$C$782,СВЦЭМ!$A$39:$A$782,$A70,СВЦЭМ!$B$39:$B$782,Y$47)+'СЕТ СН'!$G$12+СВЦЭМ!$D$10+'СЕТ СН'!$G$5-'СЕТ СН'!$G$20</f>
        <v>3433.6817678500001</v>
      </c>
    </row>
    <row r="71" spans="1:27" ht="15.75" x14ac:dyDescent="0.2">
      <c r="A71" s="35">
        <f t="shared" si="1"/>
        <v>44340</v>
      </c>
      <c r="B71" s="36">
        <f>SUMIFS(СВЦЭМ!$C$39:$C$782,СВЦЭМ!$A$39:$A$782,$A71,СВЦЭМ!$B$39:$B$782,B$47)+'СЕТ СН'!$G$12+СВЦЭМ!$D$10+'СЕТ СН'!$G$5-'СЕТ СН'!$G$20</f>
        <v>3512.0955055300001</v>
      </c>
      <c r="C71" s="36">
        <f>SUMIFS(СВЦЭМ!$C$39:$C$782,СВЦЭМ!$A$39:$A$782,$A71,СВЦЭМ!$B$39:$B$782,C$47)+'СЕТ СН'!$G$12+СВЦЭМ!$D$10+'СЕТ СН'!$G$5-'СЕТ СН'!$G$20</f>
        <v>3588.9461019300002</v>
      </c>
      <c r="D71" s="36">
        <f>SUMIFS(СВЦЭМ!$C$39:$C$782,СВЦЭМ!$A$39:$A$782,$A71,СВЦЭМ!$B$39:$B$782,D$47)+'СЕТ СН'!$G$12+СВЦЭМ!$D$10+'СЕТ СН'!$G$5-'СЕТ СН'!$G$20</f>
        <v>3631.58290459</v>
      </c>
      <c r="E71" s="36">
        <f>SUMIFS(СВЦЭМ!$C$39:$C$782,СВЦЭМ!$A$39:$A$782,$A71,СВЦЭМ!$B$39:$B$782,E$47)+'СЕТ СН'!$G$12+СВЦЭМ!$D$10+'СЕТ СН'!$G$5-'СЕТ СН'!$G$20</f>
        <v>3645.3691315999999</v>
      </c>
      <c r="F71" s="36">
        <f>SUMIFS(СВЦЭМ!$C$39:$C$782,СВЦЭМ!$A$39:$A$782,$A71,СВЦЭМ!$B$39:$B$782,F$47)+'СЕТ СН'!$G$12+СВЦЭМ!$D$10+'СЕТ СН'!$G$5-'СЕТ СН'!$G$20</f>
        <v>3675.5493529200003</v>
      </c>
      <c r="G71" s="36">
        <f>SUMIFS(СВЦЭМ!$C$39:$C$782,СВЦЭМ!$A$39:$A$782,$A71,СВЦЭМ!$B$39:$B$782,G$47)+'СЕТ СН'!$G$12+СВЦЭМ!$D$10+'СЕТ СН'!$G$5-'СЕТ СН'!$G$20</f>
        <v>3630.3526976900002</v>
      </c>
      <c r="H71" s="36">
        <f>SUMIFS(СВЦЭМ!$C$39:$C$782,СВЦЭМ!$A$39:$A$782,$A71,СВЦЭМ!$B$39:$B$782,H$47)+'СЕТ СН'!$G$12+СВЦЭМ!$D$10+'СЕТ СН'!$G$5-'СЕТ СН'!$G$20</f>
        <v>3573.46166988</v>
      </c>
      <c r="I71" s="36">
        <f>SUMIFS(СВЦЭМ!$C$39:$C$782,СВЦЭМ!$A$39:$A$782,$A71,СВЦЭМ!$B$39:$B$782,I$47)+'СЕТ СН'!$G$12+СВЦЭМ!$D$10+'СЕТ СН'!$G$5-'СЕТ СН'!$G$20</f>
        <v>3497.28963944</v>
      </c>
      <c r="J71" s="36">
        <f>SUMIFS(СВЦЭМ!$C$39:$C$782,СВЦЭМ!$A$39:$A$782,$A71,СВЦЭМ!$B$39:$B$782,J$47)+'СЕТ СН'!$G$12+СВЦЭМ!$D$10+'СЕТ СН'!$G$5-'СЕТ СН'!$G$20</f>
        <v>3450.4865719199997</v>
      </c>
      <c r="K71" s="36">
        <f>SUMIFS(СВЦЭМ!$C$39:$C$782,СВЦЭМ!$A$39:$A$782,$A71,СВЦЭМ!$B$39:$B$782,K$47)+'СЕТ СН'!$G$12+СВЦЭМ!$D$10+'СЕТ СН'!$G$5-'СЕТ СН'!$G$20</f>
        <v>3396.6326824100001</v>
      </c>
      <c r="L71" s="36">
        <f>SUMIFS(СВЦЭМ!$C$39:$C$782,СВЦЭМ!$A$39:$A$782,$A71,СВЦЭМ!$B$39:$B$782,L$47)+'СЕТ СН'!$G$12+СВЦЭМ!$D$10+'СЕТ СН'!$G$5-'СЕТ СН'!$G$20</f>
        <v>3389.19083026</v>
      </c>
      <c r="M71" s="36">
        <f>SUMIFS(СВЦЭМ!$C$39:$C$782,СВЦЭМ!$A$39:$A$782,$A71,СВЦЭМ!$B$39:$B$782,M$47)+'СЕТ СН'!$G$12+СВЦЭМ!$D$10+'СЕТ СН'!$G$5-'СЕТ СН'!$G$20</f>
        <v>3384.8258525800002</v>
      </c>
      <c r="N71" s="36">
        <f>SUMIFS(СВЦЭМ!$C$39:$C$782,СВЦЭМ!$A$39:$A$782,$A71,СВЦЭМ!$B$39:$B$782,N$47)+'СЕТ СН'!$G$12+СВЦЭМ!$D$10+'СЕТ СН'!$G$5-'СЕТ СН'!$G$20</f>
        <v>3424.02130463</v>
      </c>
      <c r="O71" s="36">
        <f>SUMIFS(СВЦЭМ!$C$39:$C$782,СВЦЭМ!$A$39:$A$782,$A71,СВЦЭМ!$B$39:$B$782,O$47)+'СЕТ СН'!$G$12+СВЦЭМ!$D$10+'СЕТ СН'!$G$5-'СЕТ СН'!$G$20</f>
        <v>3454.0581405900002</v>
      </c>
      <c r="P71" s="36">
        <f>SUMIFS(СВЦЭМ!$C$39:$C$782,СВЦЭМ!$A$39:$A$782,$A71,СВЦЭМ!$B$39:$B$782,P$47)+'СЕТ СН'!$G$12+СВЦЭМ!$D$10+'СЕТ СН'!$G$5-'СЕТ СН'!$G$20</f>
        <v>3472.4260558599999</v>
      </c>
      <c r="Q71" s="36">
        <f>SUMIFS(СВЦЭМ!$C$39:$C$782,СВЦЭМ!$A$39:$A$782,$A71,СВЦЭМ!$B$39:$B$782,Q$47)+'СЕТ СН'!$G$12+СВЦЭМ!$D$10+'СЕТ СН'!$G$5-'СЕТ СН'!$G$20</f>
        <v>3473.67483313</v>
      </c>
      <c r="R71" s="36">
        <f>SUMIFS(СВЦЭМ!$C$39:$C$782,СВЦЭМ!$A$39:$A$782,$A71,СВЦЭМ!$B$39:$B$782,R$47)+'СЕТ СН'!$G$12+СВЦЭМ!$D$10+'СЕТ СН'!$G$5-'СЕТ СН'!$G$20</f>
        <v>3454.0457549399998</v>
      </c>
      <c r="S71" s="36">
        <f>SUMIFS(СВЦЭМ!$C$39:$C$782,СВЦЭМ!$A$39:$A$782,$A71,СВЦЭМ!$B$39:$B$782,S$47)+'СЕТ СН'!$G$12+СВЦЭМ!$D$10+'СЕТ СН'!$G$5-'СЕТ СН'!$G$20</f>
        <v>3426.4737257199999</v>
      </c>
      <c r="T71" s="36">
        <f>SUMIFS(СВЦЭМ!$C$39:$C$782,СВЦЭМ!$A$39:$A$782,$A71,СВЦЭМ!$B$39:$B$782,T$47)+'СЕТ СН'!$G$12+СВЦЭМ!$D$10+'СЕТ СН'!$G$5-'СЕТ СН'!$G$20</f>
        <v>3403.68176808</v>
      </c>
      <c r="U71" s="36">
        <f>SUMIFS(СВЦЭМ!$C$39:$C$782,СВЦЭМ!$A$39:$A$782,$A71,СВЦЭМ!$B$39:$B$782,U$47)+'СЕТ СН'!$G$12+СВЦЭМ!$D$10+'СЕТ СН'!$G$5-'СЕТ СН'!$G$20</f>
        <v>3375.2414989700001</v>
      </c>
      <c r="V71" s="36">
        <f>SUMIFS(СВЦЭМ!$C$39:$C$782,СВЦЭМ!$A$39:$A$782,$A71,СВЦЭМ!$B$39:$B$782,V$47)+'СЕТ СН'!$G$12+СВЦЭМ!$D$10+'СЕТ СН'!$G$5-'СЕТ СН'!$G$20</f>
        <v>3385.45883529</v>
      </c>
      <c r="W71" s="36">
        <f>SUMIFS(СВЦЭМ!$C$39:$C$782,СВЦЭМ!$A$39:$A$782,$A71,СВЦЭМ!$B$39:$B$782,W$47)+'СЕТ СН'!$G$12+СВЦЭМ!$D$10+'СЕТ СН'!$G$5-'СЕТ СН'!$G$20</f>
        <v>3404.4367512899998</v>
      </c>
      <c r="X71" s="36">
        <f>SUMIFS(СВЦЭМ!$C$39:$C$782,СВЦЭМ!$A$39:$A$782,$A71,СВЦЭМ!$B$39:$B$782,X$47)+'СЕТ СН'!$G$12+СВЦЭМ!$D$10+'СЕТ СН'!$G$5-'СЕТ СН'!$G$20</f>
        <v>3382.3421547600001</v>
      </c>
      <c r="Y71" s="36">
        <f>SUMIFS(СВЦЭМ!$C$39:$C$782,СВЦЭМ!$A$39:$A$782,$A71,СВЦЭМ!$B$39:$B$782,Y$47)+'СЕТ СН'!$G$12+СВЦЭМ!$D$10+'СЕТ СН'!$G$5-'СЕТ СН'!$G$20</f>
        <v>3395.0652846100002</v>
      </c>
    </row>
    <row r="72" spans="1:27" ht="15.75" x14ac:dyDescent="0.2">
      <c r="A72" s="35">
        <f t="shared" si="1"/>
        <v>44341</v>
      </c>
      <c r="B72" s="36">
        <f>SUMIFS(СВЦЭМ!$C$39:$C$782,СВЦЭМ!$A$39:$A$782,$A72,СВЦЭМ!$B$39:$B$782,B$47)+'СЕТ СН'!$G$12+СВЦЭМ!$D$10+'СЕТ СН'!$G$5-'СЕТ СН'!$G$20</f>
        <v>3515.3497144900002</v>
      </c>
      <c r="C72" s="36">
        <f>SUMIFS(СВЦЭМ!$C$39:$C$782,СВЦЭМ!$A$39:$A$782,$A72,СВЦЭМ!$B$39:$B$782,C$47)+'СЕТ СН'!$G$12+СВЦЭМ!$D$10+'СЕТ СН'!$G$5-'СЕТ СН'!$G$20</f>
        <v>3563.2182797999999</v>
      </c>
      <c r="D72" s="36">
        <f>SUMIFS(СВЦЭМ!$C$39:$C$782,СВЦЭМ!$A$39:$A$782,$A72,СВЦЭМ!$B$39:$B$782,D$47)+'СЕТ СН'!$G$12+СВЦЭМ!$D$10+'СЕТ СН'!$G$5-'СЕТ СН'!$G$20</f>
        <v>3588.60514986</v>
      </c>
      <c r="E72" s="36">
        <f>SUMIFS(СВЦЭМ!$C$39:$C$782,СВЦЭМ!$A$39:$A$782,$A72,СВЦЭМ!$B$39:$B$782,E$47)+'СЕТ СН'!$G$12+СВЦЭМ!$D$10+'СЕТ СН'!$G$5-'СЕТ СН'!$G$20</f>
        <v>3575.3593059499999</v>
      </c>
      <c r="F72" s="36">
        <f>SUMIFS(СВЦЭМ!$C$39:$C$782,СВЦЭМ!$A$39:$A$782,$A72,СВЦЭМ!$B$39:$B$782,F$47)+'СЕТ СН'!$G$12+СВЦЭМ!$D$10+'СЕТ СН'!$G$5-'СЕТ СН'!$G$20</f>
        <v>3586.6686995300001</v>
      </c>
      <c r="G72" s="36">
        <f>SUMIFS(СВЦЭМ!$C$39:$C$782,СВЦЭМ!$A$39:$A$782,$A72,СВЦЭМ!$B$39:$B$782,G$47)+'СЕТ СН'!$G$12+СВЦЭМ!$D$10+'СЕТ СН'!$G$5-'СЕТ СН'!$G$20</f>
        <v>3584.40961199</v>
      </c>
      <c r="H72" s="36">
        <f>SUMIFS(СВЦЭМ!$C$39:$C$782,СВЦЭМ!$A$39:$A$782,$A72,СВЦЭМ!$B$39:$B$782,H$47)+'СЕТ СН'!$G$12+СВЦЭМ!$D$10+'СЕТ СН'!$G$5-'СЕТ СН'!$G$20</f>
        <v>3538.7052936800001</v>
      </c>
      <c r="I72" s="36">
        <f>SUMIFS(СВЦЭМ!$C$39:$C$782,СВЦЭМ!$A$39:$A$782,$A72,СВЦЭМ!$B$39:$B$782,I$47)+'СЕТ СН'!$G$12+СВЦЭМ!$D$10+'СЕТ СН'!$G$5-'СЕТ СН'!$G$20</f>
        <v>3446.7252176100001</v>
      </c>
      <c r="J72" s="36">
        <f>SUMIFS(СВЦЭМ!$C$39:$C$782,СВЦЭМ!$A$39:$A$782,$A72,СВЦЭМ!$B$39:$B$782,J$47)+'СЕТ СН'!$G$12+СВЦЭМ!$D$10+'СЕТ СН'!$G$5-'СЕТ СН'!$G$20</f>
        <v>3365.7081463300001</v>
      </c>
      <c r="K72" s="36">
        <f>SUMIFS(СВЦЭМ!$C$39:$C$782,СВЦЭМ!$A$39:$A$782,$A72,СВЦЭМ!$B$39:$B$782,K$47)+'СЕТ СН'!$G$12+СВЦЭМ!$D$10+'СЕТ СН'!$G$5-'СЕТ СН'!$G$20</f>
        <v>3333.5920959599998</v>
      </c>
      <c r="L72" s="36">
        <f>SUMIFS(СВЦЭМ!$C$39:$C$782,СВЦЭМ!$A$39:$A$782,$A72,СВЦЭМ!$B$39:$B$782,L$47)+'СЕТ СН'!$G$12+СВЦЭМ!$D$10+'СЕТ СН'!$G$5-'СЕТ СН'!$G$20</f>
        <v>3341.0599639699999</v>
      </c>
      <c r="M72" s="36">
        <f>SUMIFS(СВЦЭМ!$C$39:$C$782,СВЦЭМ!$A$39:$A$782,$A72,СВЦЭМ!$B$39:$B$782,M$47)+'СЕТ СН'!$G$12+СВЦЭМ!$D$10+'СЕТ СН'!$G$5-'СЕТ СН'!$G$20</f>
        <v>3334.2572533900002</v>
      </c>
      <c r="N72" s="36">
        <f>SUMIFS(СВЦЭМ!$C$39:$C$782,СВЦЭМ!$A$39:$A$782,$A72,СВЦЭМ!$B$39:$B$782,N$47)+'СЕТ СН'!$G$12+СВЦЭМ!$D$10+'СЕТ СН'!$G$5-'СЕТ СН'!$G$20</f>
        <v>3385.3274617699999</v>
      </c>
      <c r="O72" s="36">
        <f>SUMIFS(СВЦЭМ!$C$39:$C$782,СВЦЭМ!$A$39:$A$782,$A72,СВЦЭМ!$B$39:$B$782,O$47)+'СЕТ СН'!$G$12+СВЦЭМ!$D$10+'СЕТ СН'!$G$5-'СЕТ СН'!$G$20</f>
        <v>3438.2128882299999</v>
      </c>
      <c r="P72" s="36">
        <f>SUMIFS(СВЦЭМ!$C$39:$C$782,СВЦЭМ!$A$39:$A$782,$A72,СВЦЭМ!$B$39:$B$782,P$47)+'СЕТ СН'!$G$12+СВЦЭМ!$D$10+'СЕТ СН'!$G$5-'СЕТ СН'!$G$20</f>
        <v>3462.7913234500002</v>
      </c>
      <c r="Q72" s="36">
        <f>SUMIFS(СВЦЭМ!$C$39:$C$782,СВЦЭМ!$A$39:$A$782,$A72,СВЦЭМ!$B$39:$B$782,Q$47)+'СЕТ СН'!$G$12+СВЦЭМ!$D$10+'СЕТ СН'!$G$5-'СЕТ СН'!$G$20</f>
        <v>3462.2332974800001</v>
      </c>
      <c r="R72" s="36">
        <f>SUMIFS(СВЦЭМ!$C$39:$C$782,СВЦЭМ!$A$39:$A$782,$A72,СВЦЭМ!$B$39:$B$782,R$47)+'СЕТ СН'!$G$12+СВЦЭМ!$D$10+'СЕТ СН'!$G$5-'СЕТ СН'!$G$20</f>
        <v>3447.6961517999998</v>
      </c>
      <c r="S72" s="36">
        <f>SUMIFS(СВЦЭМ!$C$39:$C$782,СВЦЭМ!$A$39:$A$782,$A72,СВЦЭМ!$B$39:$B$782,S$47)+'СЕТ СН'!$G$12+СВЦЭМ!$D$10+'СЕТ СН'!$G$5-'СЕТ СН'!$G$20</f>
        <v>3421.4205028799997</v>
      </c>
      <c r="T72" s="36">
        <f>SUMIFS(СВЦЭМ!$C$39:$C$782,СВЦЭМ!$A$39:$A$782,$A72,СВЦЭМ!$B$39:$B$782,T$47)+'СЕТ СН'!$G$12+СВЦЭМ!$D$10+'СЕТ СН'!$G$5-'СЕТ СН'!$G$20</f>
        <v>3372.1338088100001</v>
      </c>
      <c r="U72" s="36">
        <f>SUMIFS(СВЦЭМ!$C$39:$C$782,СВЦЭМ!$A$39:$A$782,$A72,СВЦЭМ!$B$39:$B$782,U$47)+'СЕТ СН'!$G$12+СВЦЭМ!$D$10+'СЕТ СН'!$G$5-'СЕТ СН'!$G$20</f>
        <v>3353.67008605</v>
      </c>
      <c r="V72" s="36">
        <f>SUMIFS(СВЦЭМ!$C$39:$C$782,СВЦЭМ!$A$39:$A$782,$A72,СВЦЭМ!$B$39:$B$782,V$47)+'СЕТ СН'!$G$12+СВЦЭМ!$D$10+'СЕТ СН'!$G$5-'СЕТ СН'!$G$20</f>
        <v>3366.9637598700001</v>
      </c>
      <c r="W72" s="36">
        <f>SUMIFS(СВЦЭМ!$C$39:$C$782,СВЦЭМ!$A$39:$A$782,$A72,СВЦЭМ!$B$39:$B$782,W$47)+'СЕТ СН'!$G$12+СВЦЭМ!$D$10+'СЕТ СН'!$G$5-'СЕТ СН'!$G$20</f>
        <v>3394.9457631200003</v>
      </c>
      <c r="X72" s="36">
        <f>SUMIFS(СВЦЭМ!$C$39:$C$782,СВЦЭМ!$A$39:$A$782,$A72,СВЦЭМ!$B$39:$B$782,X$47)+'СЕТ СН'!$G$12+СВЦЭМ!$D$10+'СЕТ СН'!$G$5-'СЕТ СН'!$G$20</f>
        <v>3368.8350870499999</v>
      </c>
      <c r="Y72" s="36">
        <f>SUMIFS(СВЦЭМ!$C$39:$C$782,СВЦЭМ!$A$39:$A$782,$A72,СВЦЭМ!$B$39:$B$782,Y$47)+'СЕТ СН'!$G$12+СВЦЭМ!$D$10+'СЕТ СН'!$G$5-'СЕТ СН'!$G$20</f>
        <v>3387.0771779799998</v>
      </c>
    </row>
    <row r="73" spans="1:27" ht="15.75" x14ac:dyDescent="0.2">
      <c r="A73" s="35">
        <f t="shared" si="1"/>
        <v>44342</v>
      </c>
      <c r="B73" s="36">
        <f>SUMIFS(СВЦЭМ!$C$39:$C$782,СВЦЭМ!$A$39:$A$782,$A73,СВЦЭМ!$B$39:$B$782,B$47)+'СЕТ СН'!$G$12+СВЦЭМ!$D$10+'СЕТ СН'!$G$5-'СЕТ СН'!$G$20</f>
        <v>3501.68807238</v>
      </c>
      <c r="C73" s="36">
        <f>SUMIFS(СВЦЭМ!$C$39:$C$782,СВЦЭМ!$A$39:$A$782,$A73,СВЦЭМ!$B$39:$B$782,C$47)+'СЕТ СН'!$G$12+СВЦЭМ!$D$10+'СЕТ СН'!$G$5-'СЕТ СН'!$G$20</f>
        <v>3569.3764206000001</v>
      </c>
      <c r="D73" s="36">
        <f>SUMIFS(СВЦЭМ!$C$39:$C$782,СВЦЭМ!$A$39:$A$782,$A73,СВЦЭМ!$B$39:$B$782,D$47)+'СЕТ СН'!$G$12+СВЦЭМ!$D$10+'СЕТ СН'!$G$5-'СЕТ СН'!$G$20</f>
        <v>3616.4255045999998</v>
      </c>
      <c r="E73" s="36">
        <f>SUMIFS(СВЦЭМ!$C$39:$C$782,СВЦЭМ!$A$39:$A$782,$A73,СВЦЭМ!$B$39:$B$782,E$47)+'СЕТ СН'!$G$12+СВЦЭМ!$D$10+'СЕТ СН'!$G$5-'СЕТ СН'!$G$20</f>
        <v>3636.17988199</v>
      </c>
      <c r="F73" s="36">
        <f>SUMIFS(СВЦЭМ!$C$39:$C$782,СВЦЭМ!$A$39:$A$782,$A73,СВЦЭМ!$B$39:$B$782,F$47)+'СЕТ СН'!$G$12+СВЦЭМ!$D$10+'СЕТ СН'!$G$5-'СЕТ СН'!$G$20</f>
        <v>3645.77359673</v>
      </c>
      <c r="G73" s="36">
        <f>SUMIFS(СВЦЭМ!$C$39:$C$782,СВЦЭМ!$A$39:$A$782,$A73,СВЦЭМ!$B$39:$B$782,G$47)+'СЕТ СН'!$G$12+СВЦЭМ!$D$10+'СЕТ СН'!$G$5-'СЕТ СН'!$G$20</f>
        <v>3618.7771179800002</v>
      </c>
      <c r="H73" s="36">
        <f>SUMIFS(СВЦЭМ!$C$39:$C$782,СВЦЭМ!$A$39:$A$782,$A73,СВЦЭМ!$B$39:$B$782,H$47)+'СЕТ СН'!$G$12+СВЦЭМ!$D$10+'СЕТ СН'!$G$5-'СЕТ СН'!$G$20</f>
        <v>3564.15419445</v>
      </c>
      <c r="I73" s="36">
        <f>SUMIFS(СВЦЭМ!$C$39:$C$782,СВЦЭМ!$A$39:$A$782,$A73,СВЦЭМ!$B$39:$B$782,I$47)+'СЕТ СН'!$G$12+СВЦЭМ!$D$10+'СЕТ СН'!$G$5-'СЕТ СН'!$G$20</f>
        <v>3472.1263553700001</v>
      </c>
      <c r="J73" s="36">
        <f>SUMIFS(СВЦЭМ!$C$39:$C$782,СВЦЭМ!$A$39:$A$782,$A73,СВЦЭМ!$B$39:$B$782,J$47)+'СЕТ СН'!$G$12+СВЦЭМ!$D$10+'СЕТ СН'!$G$5-'СЕТ СН'!$G$20</f>
        <v>3417.3591129599999</v>
      </c>
      <c r="K73" s="36">
        <f>SUMIFS(СВЦЭМ!$C$39:$C$782,СВЦЭМ!$A$39:$A$782,$A73,СВЦЭМ!$B$39:$B$782,K$47)+'СЕТ СН'!$G$12+СВЦЭМ!$D$10+'СЕТ СН'!$G$5-'СЕТ СН'!$G$20</f>
        <v>3373.5640108600001</v>
      </c>
      <c r="L73" s="36">
        <f>SUMIFS(СВЦЭМ!$C$39:$C$782,СВЦЭМ!$A$39:$A$782,$A73,СВЦЭМ!$B$39:$B$782,L$47)+'СЕТ СН'!$G$12+СВЦЭМ!$D$10+'СЕТ СН'!$G$5-'СЕТ СН'!$G$20</f>
        <v>3366.6881002600003</v>
      </c>
      <c r="M73" s="36">
        <f>SUMIFS(СВЦЭМ!$C$39:$C$782,СВЦЭМ!$A$39:$A$782,$A73,СВЦЭМ!$B$39:$B$782,M$47)+'СЕТ СН'!$G$12+СВЦЭМ!$D$10+'СЕТ СН'!$G$5-'СЕТ СН'!$G$20</f>
        <v>3374.8195002699999</v>
      </c>
      <c r="N73" s="36">
        <f>SUMIFS(СВЦЭМ!$C$39:$C$782,СВЦЭМ!$A$39:$A$782,$A73,СВЦЭМ!$B$39:$B$782,N$47)+'СЕТ СН'!$G$12+СВЦЭМ!$D$10+'СЕТ СН'!$G$5-'СЕТ СН'!$G$20</f>
        <v>3417.2767627000003</v>
      </c>
      <c r="O73" s="36">
        <f>SUMIFS(СВЦЭМ!$C$39:$C$782,СВЦЭМ!$A$39:$A$782,$A73,СВЦЭМ!$B$39:$B$782,O$47)+'СЕТ СН'!$G$12+СВЦЭМ!$D$10+'СЕТ СН'!$G$5-'СЕТ СН'!$G$20</f>
        <v>3465.84158738</v>
      </c>
      <c r="P73" s="36">
        <f>SUMIFS(СВЦЭМ!$C$39:$C$782,СВЦЭМ!$A$39:$A$782,$A73,СВЦЭМ!$B$39:$B$782,P$47)+'СЕТ СН'!$G$12+СВЦЭМ!$D$10+'СЕТ СН'!$G$5-'СЕТ СН'!$G$20</f>
        <v>3472.9003525799999</v>
      </c>
      <c r="Q73" s="36">
        <f>SUMIFS(СВЦЭМ!$C$39:$C$782,СВЦЭМ!$A$39:$A$782,$A73,СВЦЭМ!$B$39:$B$782,Q$47)+'СЕТ СН'!$G$12+СВЦЭМ!$D$10+'СЕТ СН'!$G$5-'СЕТ СН'!$G$20</f>
        <v>3472.14515927</v>
      </c>
      <c r="R73" s="36">
        <f>SUMIFS(СВЦЭМ!$C$39:$C$782,СВЦЭМ!$A$39:$A$782,$A73,СВЦЭМ!$B$39:$B$782,R$47)+'СЕТ СН'!$G$12+СВЦЭМ!$D$10+'СЕТ СН'!$G$5-'СЕТ СН'!$G$20</f>
        <v>3456.2104906300001</v>
      </c>
      <c r="S73" s="36">
        <f>SUMIFS(СВЦЭМ!$C$39:$C$782,СВЦЭМ!$A$39:$A$782,$A73,СВЦЭМ!$B$39:$B$782,S$47)+'СЕТ СН'!$G$12+СВЦЭМ!$D$10+'СЕТ СН'!$G$5-'СЕТ СН'!$G$20</f>
        <v>3436.2706416000001</v>
      </c>
      <c r="T73" s="36">
        <f>SUMIFS(СВЦЭМ!$C$39:$C$782,СВЦЭМ!$A$39:$A$782,$A73,СВЦЭМ!$B$39:$B$782,T$47)+'СЕТ СН'!$G$12+СВЦЭМ!$D$10+'СЕТ СН'!$G$5-'СЕТ СН'!$G$20</f>
        <v>3384.4973674100002</v>
      </c>
      <c r="U73" s="36">
        <f>SUMIFS(СВЦЭМ!$C$39:$C$782,СВЦЭМ!$A$39:$A$782,$A73,СВЦЭМ!$B$39:$B$782,U$47)+'СЕТ СН'!$G$12+СВЦЭМ!$D$10+'СЕТ СН'!$G$5-'СЕТ СН'!$G$20</f>
        <v>3354.2667388</v>
      </c>
      <c r="V73" s="36">
        <f>SUMIFS(СВЦЭМ!$C$39:$C$782,СВЦЭМ!$A$39:$A$782,$A73,СВЦЭМ!$B$39:$B$782,V$47)+'СЕТ СН'!$G$12+СВЦЭМ!$D$10+'СЕТ СН'!$G$5-'СЕТ СН'!$G$20</f>
        <v>3357.4329210000001</v>
      </c>
      <c r="W73" s="36">
        <f>SUMIFS(СВЦЭМ!$C$39:$C$782,СВЦЭМ!$A$39:$A$782,$A73,СВЦЭМ!$B$39:$B$782,W$47)+'СЕТ СН'!$G$12+СВЦЭМ!$D$10+'СЕТ СН'!$G$5-'СЕТ СН'!$G$20</f>
        <v>3371.30288862</v>
      </c>
      <c r="X73" s="36">
        <f>SUMIFS(СВЦЭМ!$C$39:$C$782,СВЦЭМ!$A$39:$A$782,$A73,СВЦЭМ!$B$39:$B$782,X$47)+'СЕТ СН'!$G$12+СВЦЭМ!$D$10+'СЕТ СН'!$G$5-'СЕТ СН'!$G$20</f>
        <v>3368.39804933</v>
      </c>
      <c r="Y73" s="36">
        <f>SUMIFS(СВЦЭМ!$C$39:$C$782,СВЦЭМ!$A$39:$A$782,$A73,СВЦЭМ!$B$39:$B$782,Y$47)+'СЕТ СН'!$G$12+СВЦЭМ!$D$10+'СЕТ СН'!$G$5-'СЕТ СН'!$G$20</f>
        <v>3399.4662896199998</v>
      </c>
    </row>
    <row r="74" spans="1:27" ht="15.75" x14ac:dyDescent="0.2">
      <c r="A74" s="35">
        <f t="shared" si="1"/>
        <v>44343</v>
      </c>
      <c r="B74" s="36">
        <f>SUMIFS(СВЦЭМ!$C$39:$C$782,СВЦЭМ!$A$39:$A$782,$A74,СВЦЭМ!$B$39:$B$782,B$47)+'СЕТ СН'!$G$12+СВЦЭМ!$D$10+'СЕТ СН'!$G$5-'СЕТ СН'!$G$20</f>
        <v>3409.7842332600003</v>
      </c>
      <c r="C74" s="36">
        <f>SUMIFS(СВЦЭМ!$C$39:$C$782,СВЦЭМ!$A$39:$A$782,$A74,СВЦЭМ!$B$39:$B$782,C$47)+'СЕТ СН'!$G$12+СВЦЭМ!$D$10+'СЕТ СН'!$G$5-'СЕТ СН'!$G$20</f>
        <v>3468.6163505700001</v>
      </c>
      <c r="D74" s="36">
        <f>SUMIFS(СВЦЭМ!$C$39:$C$782,СВЦЭМ!$A$39:$A$782,$A74,СВЦЭМ!$B$39:$B$782,D$47)+'СЕТ СН'!$G$12+СВЦЭМ!$D$10+'СЕТ СН'!$G$5-'СЕТ СН'!$G$20</f>
        <v>3518.23262961</v>
      </c>
      <c r="E74" s="36">
        <f>SUMIFS(СВЦЭМ!$C$39:$C$782,СВЦЭМ!$A$39:$A$782,$A74,СВЦЭМ!$B$39:$B$782,E$47)+'СЕТ СН'!$G$12+СВЦЭМ!$D$10+'СЕТ СН'!$G$5-'СЕТ СН'!$G$20</f>
        <v>3536.8827592299999</v>
      </c>
      <c r="F74" s="36">
        <f>SUMIFS(СВЦЭМ!$C$39:$C$782,СВЦЭМ!$A$39:$A$782,$A74,СВЦЭМ!$B$39:$B$782,F$47)+'СЕТ СН'!$G$12+СВЦЭМ!$D$10+'СЕТ СН'!$G$5-'СЕТ СН'!$G$20</f>
        <v>3542.0388135100002</v>
      </c>
      <c r="G74" s="36">
        <f>SUMIFS(СВЦЭМ!$C$39:$C$782,СВЦЭМ!$A$39:$A$782,$A74,СВЦЭМ!$B$39:$B$782,G$47)+'СЕТ СН'!$G$12+СВЦЭМ!$D$10+'СЕТ СН'!$G$5-'СЕТ СН'!$G$20</f>
        <v>3513.13272693</v>
      </c>
      <c r="H74" s="36">
        <f>SUMIFS(СВЦЭМ!$C$39:$C$782,СВЦЭМ!$A$39:$A$782,$A74,СВЦЭМ!$B$39:$B$782,H$47)+'СЕТ СН'!$G$12+СВЦЭМ!$D$10+'СЕТ СН'!$G$5-'СЕТ СН'!$G$20</f>
        <v>3475.4338269899999</v>
      </c>
      <c r="I74" s="36">
        <f>SUMIFS(СВЦЭМ!$C$39:$C$782,СВЦЭМ!$A$39:$A$782,$A74,СВЦЭМ!$B$39:$B$782,I$47)+'СЕТ СН'!$G$12+СВЦЭМ!$D$10+'СЕТ СН'!$G$5-'СЕТ СН'!$G$20</f>
        <v>3413.3777618599997</v>
      </c>
      <c r="J74" s="36">
        <f>SUMIFS(СВЦЭМ!$C$39:$C$782,СВЦЭМ!$A$39:$A$782,$A74,СВЦЭМ!$B$39:$B$782,J$47)+'СЕТ СН'!$G$12+СВЦЭМ!$D$10+'СЕТ СН'!$G$5-'СЕТ СН'!$G$20</f>
        <v>3388.8412349700002</v>
      </c>
      <c r="K74" s="36">
        <f>SUMIFS(СВЦЭМ!$C$39:$C$782,СВЦЭМ!$A$39:$A$782,$A74,СВЦЭМ!$B$39:$B$782,K$47)+'СЕТ СН'!$G$12+СВЦЭМ!$D$10+'СЕТ СН'!$G$5-'СЕТ СН'!$G$20</f>
        <v>3379.0766553799999</v>
      </c>
      <c r="L74" s="36">
        <f>SUMIFS(СВЦЭМ!$C$39:$C$782,СВЦЭМ!$A$39:$A$782,$A74,СВЦЭМ!$B$39:$B$782,L$47)+'СЕТ СН'!$G$12+СВЦЭМ!$D$10+'СЕТ СН'!$G$5-'СЕТ СН'!$G$20</f>
        <v>3386.7091945699999</v>
      </c>
      <c r="M74" s="36">
        <f>SUMIFS(СВЦЭМ!$C$39:$C$782,СВЦЭМ!$A$39:$A$782,$A74,СВЦЭМ!$B$39:$B$782,M$47)+'СЕТ СН'!$G$12+СВЦЭМ!$D$10+'СЕТ СН'!$G$5-'СЕТ СН'!$G$20</f>
        <v>3387.9196160400002</v>
      </c>
      <c r="N74" s="36">
        <f>SUMIFS(СВЦЭМ!$C$39:$C$782,СВЦЭМ!$A$39:$A$782,$A74,СВЦЭМ!$B$39:$B$782,N$47)+'СЕТ СН'!$G$12+СВЦЭМ!$D$10+'СЕТ СН'!$G$5-'СЕТ СН'!$G$20</f>
        <v>3440.7144268500001</v>
      </c>
      <c r="O74" s="36">
        <f>SUMIFS(СВЦЭМ!$C$39:$C$782,СВЦЭМ!$A$39:$A$782,$A74,СВЦЭМ!$B$39:$B$782,O$47)+'СЕТ СН'!$G$12+СВЦЭМ!$D$10+'СЕТ СН'!$G$5-'СЕТ СН'!$G$20</f>
        <v>3484.0031743499999</v>
      </c>
      <c r="P74" s="36">
        <f>SUMIFS(СВЦЭМ!$C$39:$C$782,СВЦЭМ!$A$39:$A$782,$A74,СВЦЭМ!$B$39:$B$782,P$47)+'СЕТ СН'!$G$12+СВЦЭМ!$D$10+'СЕТ СН'!$G$5-'СЕТ СН'!$G$20</f>
        <v>3503.1178709400001</v>
      </c>
      <c r="Q74" s="36">
        <f>SUMIFS(СВЦЭМ!$C$39:$C$782,СВЦЭМ!$A$39:$A$782,$A74,СВЦЭМ!$B$39:$B$782,Q$47)+'СЕТ СН'!$G$12+СВЦЭМ!$D$10+'СЕТ СН'!$G$5-'СЕТ СН'!$G$20</f>
        <v>3494.15355206</v>
      </c>
      <c r="R74" s="36">
        <f>SUMIFS(СВЦЭМ!$C$39:$C$782,СВЦЭМ!$A$39:$A$782,$A74,СВЦЭМ!$B$39:$B$782,R$47)+'СЕТ СН'!$G$12+СВЦЭМ!$D$10+'СЕТ СН'!$G$5-'СЕТ СН'!$G$20</f>
        <v>3491.4172208700002</v>
      </c>
      <c r="S74" s="36">
        <f>SUMIFS(СВЦЭМ!$C$39:$C$782,СВЦЭМ!$A$39:$A$782,$A74,СВЦЭМ!$B$39:$B$782,S$47)+'СЕТ СН'!$G$12+СВЦЭМ!$D$10+'СЕТ СН'!$G$5-'СЕТ СН'!$G$20</f>
        <v>3463.0822724700001</v>
      </c>
      <c r="T74" s="36">
        <f>SUMIFS(СВЦЭМ!$C$39:$C$782,СВЦЭМ!$A$39:$A$782,$A74,СВЦЭМ!$B$39:$B$782,T$47)+'СЕТ СН'!$G$12+СВЦЭМ!$D$10+'СЕТ СН'!$G$5-'СЕТ СН'!$G$20</f>
        <v>3414.1690154400003</v>
      </c>
      <c r="U74" s="36">
        <f>SUMIFS(СВЦЭМ!$C$39:$C$782,СВЦЭМ!$A$39:$A$782,$A74,СВЦЭМ!$B$39:$B$782,U$47)+'СЕТ СН'!$G$12+СВЦЭМ!$D$10+'СЕТ СН'!$G$5-'СЕТ СН'!$G$20</f>
        <v>3375.8079876199999</v>
      </c>
      <c r="V74" s="36">
        <f>SUMIFS(СВЦЭМ!$C$39:$C$782,СВЦЭМ!$A$39:$A$782,$A74,СВЦЭМ!$B$39:$B$782,V$47)+'СЕТ СН'!$G$12+СВЦЭМ!$D$10+'СЕТ СН'!$G$5-'СЕТ СН'!$G$20</f>
        <v>3398.2832362099998</v>
      </c>
      <c r="W74" s="36">
        <f>SUMIFS(СВЦЭМ!$C$39:$C$782,СВЦЭМ!$A$39:$A$782,$A74,СВЦЭМ!$B$39:$B$782,W$47)+'СЕТ СН'!$G$12+СВЦЭМ!$D$10+'СЕТ СН'!$G$5-'СЕТ СН'!$G$20</f>
        <v>3424.5497323199997</v>
      </c>
      <c r="X74" s="36">
        <f>SUMIFS(СВЦЭМ!$C$39:$C$782,СВЦЭМ!$A$39:$A$782,$A74,СВЦЭМ!$B$39:$B$782,X$47)+'СЕТ СН'!$G$12+СВЦЭМ!$D$10+'СЕТ СН'!$G$5-'СЕТ СН'!$G$20</f>
        <v>3414.0184203500003</v>
      </c>
      <c r="Y74" s="36">
        <f>SUMIFS(СВЦЭМ!$C$39:$C$782,СВЦЭМ!$A$39:$A$782,$A74,СВЦЭМ!$B$39:$B$782,Y$47)+'СЕТ СН'!$G$12+СВЦЭМ!$D$10+'СЕТ СН'!$G$5-'СЕТ СН'!$G$20</f>
        <v>3420.9406343800001</v>
      </c>
    </row>
    <row r="75" spans="1:27" ht="15.75" x14ac:dyDescent="0.2">
      <c r="A75" s="35">
        <f t="shared" si="1"/>
        <v>44344</v>
      </c>
      <c r="B75" s="36">
        <f>SUMIFS(СВЦЭМ!$C$39:$C$782,СВЦЭМ!$A$39:$A$782,$A75,СВЦЭМ!$B$39:$B$782,B$47)+'СЕТ СН'!$G$12+СВЦЭМ!$D$10+'СЕТ СН'!$G$5-'СЕТ СН'!$G$20</f>
        <v>3397.95468833</v>
      </c>
      <c r="C75" s="36">
        <f>SUMIFS(СВЦЭМ!$C$39:$C$782,СВЦЭМ!$A$39:$A$782,$A75,СВЦЭМ!$B$39:$B$782,C$47)+'СЕТ СН'!$G$12+СВЦЭМ!$D$10+'СЕТ СН'!$G$5-'СЕТ СН'!$G$20</f>
        <v>3452.3776122700001</v>
      </c>
      <c r="D75" s="36">
        <f>SUMIFS(СВЦЭМ!$C$39:$C$782,СВЦЭМ!$A$39:$A$782,$A75,СВЦЭМ!$B$39:$B$782,D$47)+'СЕТ СН'!$G$12+СВЦЭМ!$D$10+'СЕТ СН'!$G$5-'СЕТ СН'!$G$20</f>
        <v>3492.7471937</v>
      </c>
      <c r="E75" s="36">
        <f>SUMIFS(СВЦЭМ!$C$39:$C$782,СВЦЭМ!$A$39:$A$782,$A75,СВЦЭМ!$B$39:$B$782,E$47)+'СЕТ СН'!$G$12+СВЦЭМ!$D$10+'СЕТ СН'!$G$5-'СЕТ СН'!$G$20</f>
        <v>3504.5474922600001</v>
      </c>
      <c r="F75" s="36">
        <f>SUMIFS(СВЦЭМ!$C$39:$C$782,СВЦЭМ!$A$39:$A$782,$A75,СВЦЭМ!$B$39:$B$782,F$47)+'СЕТ СН'!$G$12+СВЦЭМ!$D$10+'СЕТ СН'!$G$5-'СЕТ СН'!$G$20</f>
        <v>3514.3123435100001</v>
      </c>
      <c r="G75" s="36">
        <f>SUMIFS(СВЦЭМ!$C$39:$C$782,СВЦЭМ!$A$39:$A$782,$A75,СВЦЭМ!$B$39:$B$782,G$47)+'СЕТ СН'!$G$12+СВЦЭМ!$D$10+'СЕТ СН'!$G$5-'СЕТ СН'!$G$20</f>
        <v>3486.1592812399999</v>
      </c>
      <c r="H75" s="36">
        <f>SUMIFS(СВЦЭМ!$C$39:$C$782,СВЦЭМ!$A$39:$A$782,$A75,СВЦЭМ!$B$39:$B$782,H$47)+'СЕТ СН'!$G$12+СВЦЭМ!$D$10+'СЕТ СН'!$G$5-'СЕТ СН'!$G$20</f>
        <v>3453.8177991699999</v>
      </c>
      <c r="I75" s="36">
        <f>SUMIFS(СВЦЭМ!$C$39:$C$782,СВЦЭМ!$A$39:$A$782,$A75,СВЦЭМ!$B$39:$B$782,I$47)+'СЕТ СН'!$G$12+СВЦЭМ!$D$10+'СЕТ СН'!$G$5-'СЕТ СН'!$G$20</f>
        <v>3379.6791765299999</v>
      </c>
      <c r="J75" s="36">
        <f>SUMIFS(СВЦЭМ!$C$39:$C$782,СВЦЭМ!$A$39:$A$782,$A75,СВЦЭМ!$B$39:$B$782,J$47)+'СЕТ СН'!$G$12+СВЦЭМ!$D$10+'СЕТ СН'!$G$5-'СЕТ СН'!$G$20</f>
        <v>3331.7283293800001</v>
      </c>
      <c r="K75" s="36">
        <f>SUMIFS(СВЦЭМ!$C$39:$C$782,СВЦЭМ!$A$39:$A$782,$A75,СВЦЭМ!$B$39:$B$782,K$47)+'СЕТ СН'!$G$12+СВЦЭМ!$D$10+'СЕТ СН'!$G$5-'СЕТ СН'!$G$20</f>
        <v>3366.7301206100001</v>
      </c>
      <c r="L75" s="36">
        <f>SUMIFS(СВЦЭМ!$C$39:$C$782,СВЦЭМ!$A$39:$A$782,$A75,СВЦЭМ!$B$39:$B$782,L$47)+'СЕТ СН'!$G$12+СВЦЭМ!$D$10+'СЕТ СН'!$G$5-'СЕТ СН'!$G$20</f>
        <v>3351.0212671600002</v>
      </c>
      <c r="M75" s="36">
        <f>SUMIFS(СВЦЭМ!$C$39:$C$782,СВЦЭМ!$A$39:$A$782,$A75,СВЦЭМ!$B$39:$B$782,M$47)+'СЕТ СН'!$G$12+СВЦЭМ!$D$10+'СЕТ СН'!$G$5-'СЕТ СН'!$G$20</f>
        <v>3349.6003160199998</v>
      </c>
      <c r="N75" s="36">
        <f>SUMIFS(СВЦЭМ!$C$39:$C$782,СВЦЭМ!$A$39:$A$782,$A75,СВЦЭМ!$B$39:$B$782,N$47)+'СЕТ СН'!$G$12+СВЦЭМ!$D$10+'СЕТ СН'!$G$5-'СЕТ СН'!$G$20</f>
        <v>3368.57620378</v>
      </c>
      <c r="O75" s="36">
        <f>SUMIFS(СВЦЭМ!$C$39:$C$782,СВЦЭМ!$A$39:$A$782,$A75,СВЦЭМ!$B$39:$B$782,O$47)+'СЕТ СН'!$G$12+СВЦЭМ!$D$10+'СЕТ СН'!$G$5-'СЕТ СН'!$G$20</f>
        <v>3408.7033497299999</v>
      </c>
      <c r="P75" s="36">
        <f>SUMIFS(СВЦЭМ!$C$39:$C$782,СВЦЭМ!$A$39:$A$782,$A75,СВЦЭМ!$B$39:$B$782,P$47)+'СЕТ СН'!$G$12+СВЦЭМ!$D$10+'СЕТ СН'!$G$5-'СЕТ СН'!$G$20</f>
        <v>3429.3171740400003</v>
      </c>
      <c r="Q75" s="36">
        <f>SUMIFS(СВЦЭМ!$C$39:$C$782,СВЦЭМ!$A$39:$A$782,$A75,СВЦЭМ!$B$39:$B$782,Q$47)+'СЕТ СН'!$G$12+СВЦЭМ!$D$10+'СЕТ СН'!$G$5-'СЕТ СН'!$G$20</f>
        <v>3428.7912078999998</v>
      </c>
      <c r="R75" s="36">
        <f>SUMIFS(СВЦЭМ!$C$39:$C$782,СВЦЭМ!$A$39:$A$782,$A75,СВЦЭМ!$B$39:$B$782,R$47)+'СЕТ СН'!$G$12+СВЦЭМ!$D$10+'СЕТ СН'!$G$5-'СЕТ СН'!$G$20</f>
        <v>3431.0559686199999</v>
      </c>
      <c r="S75" s="36">
        <f>SUMIFS(СВЦЭМ!$C$39:$C$782,СВЦЭМ!$A$39:$A$782,$A75,СВЦЭМ!$B$39:$B$782,S$47)+'СЕТ СН'!$G$12+СВЦЭМ!$D$10+'СЕТ СН'!$G$5-'СЕТ СН'!$G$20</f>
        <v>3425.6230793200002</v>
      </c>
      <c r="T75" s="36">
        <f>SUMIFS(СВЦЭМ!$C$39:$C$782,СВЦЭМ!$A$39:$A$782,$A75,СВЦЭМ!$B$39:$B$782,T$47)+'СЕТ СН'!$G$12+СВЦЭМ!$D$10+'СЕТ СН'!$G$5-'СЕТ СН'!$G$20</f>
        <v>3356.5058061499999</v>
      </c>
      <c r="U75" s="36">
        <f>SUMIFS(СВЦЭМ!$C$39:$C$782,СВЦЭМ!$A$39:$A$782,$A75,СВЦЭМ!$B$39:$B$782,U$47)+'СЕТ СН'!$G$12+СВЦЭМ!$D$10+'СЕТ СН'!$G$5-'СЕТ СН'!$G$20</f>
        <v>3371.2013312600002</v>
      </c>
      <c r="V75" s="36">
        <f>SUMIFS(СВЦЭМ!$C$39:$C$782,СВЦЭМ!$A$39:$A$782,$A75,СВЦЭМ!$B$39:$B$782,V$47)+'СЕТ СН'!$G$12+СВЦЭМ!$D$10+'СЕТ СН'!$G$5-'СЕТ СН'!$G$20</f>
        <v>3381.7112920700001</v>
      </c>
      <c r="W75" s="36">
        <f>SUMIFS(СВЦЭМ!$C$39:$C$782,СВЦЭМ!$A$39:$A$782,$A75,СВЦЭМ!$B$39:$B$782,W$47)+'СЕТ СН'!$G$12+СВЦЭМ!$D$10+'СЕТ СН'!$G$5-'СЕТ СН'!$G$20</f>
        <v>3403.46505243</v>
      </c>
      <c r="X75" s="36">
        <f>SUMIFS(СВЦЭМ!$C$39:$C$782,СВЦЭМ!$A$39:$A$782,$A75,СВЦЭМ!$B$39:$B$782,X$47)+'СЕТ СН'!$G$12+СВЦЭМ!$D$10+'СЕТ СН'!$G$5-'СЕТ СН'!$G$20</f>
        <v>3390.5084289599999</v>
      </c>
      <c r="Y75" s="36">
        <f>SUMIFS(СВЦЭМ!$C$39:$C$782,СВЦЭМ!$A$39:$A$782,$A75,СВЦЭМ!$B$39:$B$782,Y$47)+'СЕТ СН'!$G$12+СВЦЭМ!$D$10+'СЕТ СН'!$G$5-'СЕТ СН'!$G$20</f>
        <v>3349.7212548699999</v>
      </c>
    </row>
    <row r="76" spans="1:27" ht="15.75" x14ac:dyDescent="0.2">
      <c r="A76" s="35">
        <f t="shared" si="1"/>
        <v>44345</v>
      </c>
      <c r="B76" s="36">
        <f>SUMIFS(СВЦЭМ!$C$39:$C$782,СВЦЭМ!$A$39:$A$782,$A76,СВЦЭМ!$B$39:$B$782,B$47)+'СЕТ СН'!$G$12+СВЦЭМ!$D$10+'СЕТ СН'!$G$5-'СЕТ СН'!$G$20</f>
        <v>3397.73015605</v>
      </c>
      <c r="C76" s="36">
        <f>SUMIFS(СВЦЭМ!$C$39:$C$782,СВЦЭМ!$A$39:$A$782,$A76,СВЦЭМ!$B$39:$B$782,C$47)+'СЕТ СН'!$G$12+СВЦЭМ!$D$10+'СЕТ СН'!$G$5-'СЕТ СН'!$G$20</f>
        <v>3401.2893835</v>
      </c>
      <c r="D76" s="36">
        <f>SUMIFS(СВЦЭМ!$C$39:$C$782,СВЦЭМ!$A$39:$A$782,$A76,СВЦЭМ!$B$39:$B$782,D$47)+'СЕТ СН'!$G$12+СВЦЭМ!$D$10+'СЕТ СН'!$G$5-'СЕТ СН'!$G$20</f>
        <v>3450.2272501400003</v>
      </c>
      <c r="E76" s="36">
        <f>SUMIFS(СВЦЭМ!$C$39:$C$782,СВЦЭМ!$A$39:$A$782,$A76,СВЦЭМ!$B$39:$B$782,E$47)+'СЕТ СН'!$G$12+СВЦЭМ!$D$10+'СЕТ СН'!$G$5-'СЕТ СН'!$G$20</f>
        <v>3448.7699758899998</v>
      </c>
      <c r="F76" s="36">
        <f>SUMIFS(СВЦЭМ!$C$39:$C$782,СВЦЭМ!$A$39:$A$782,$A76,СВЦЭМ!$B$39:$B$782,F$47)+'СЕТ СН'!$G$12+СВЦЭМ!$D$10+'СЕТ СН'!$G$5-'СЕТ СН'!$G$20</f>
        <v>3444.6515185099997</v>
      </c>
      <c r="G76" s="36">
        <f>SUMIFS(СВЦЭМ!$C$39:$C$782,СВЦЭМ!$A$39:$A$782,$A76,СВЦЭМ!$B$39:$B$782,G$47)+'СЕТ СН'!$G$12+СВЦЭМ!$D$10+'СЕТ СН'!$G$5-'СЕТ СН'!$G$20</f>
        <v>3444.0794182300001</v>
      </c>
      <c r="H76" s="36">
        <f>SUMIFS(СВЦЭМ!$C$39:$C$782,СВЦЭМ!$A$39:$A$782,$A76,СВЦЭМ!$B$39:$B$782,H$47)+'СЕТ СН'!$G$12+СВЦЭМ!$D$10+'СЕТ СН'!$G$5-'СЕТ СН'!$G$20</f>
        <v>3444.08242595</v>
      </c>
      <c r="I76" s="36">
        <f>SUMIFS(СВЦЭМ!$C$39:$C$782,СВЦЭМ!$A$39:$A$782,$A76,СВЦЭМ!$B$39:$B$782,I$47)+'СЕТ СН'!$G$12+СВЦЭМ!$D$10+'СЕТ СН'!$G$5-'СЕТ СН'!$G$20</f>
        <v>3382.5871493599998</v>
      </c>
      <c r="J76" s="36">
        <f>SUMIFS(СВЦЭМ!$C$39:$C$782,СВЦЭМ!$A$39:$A$782,$A76,СВЦЭМ!$B$39:$B$782,J$47)+'СЕТ СН'!$G$12+СВЦЭМ!$D$10+'СЕТ СН'!$G$5-'СЕТ СН'!$G$20</f>
        <v>3325.40309252</v>
      </c>
      <c r="K76" s="36">
        <f>SUMIFS(СВЦЭМ!$C$39:$C$782,СВЦЭМ!$A$39:$A$782,$A76,СВЦЭМ!$B$39:$B$782,K$47)+'СЕТ СН'!$G$12+СВЦЭМ!$D$10+'СЕТ СН'!$G$5-'СЕТ СН'!$G$20</f>
        <v>3284.7850989200001</v>
      </c>
      <c r="L76" s="36">
        <f>SUMIFS(СВЦЭМ!$C$39:$C$782,СВЦЭМ!$A$39:$A$782,$A76,СВЦЭМ!$B$39:$B$782,L$47)+'СЕТ СН'!$G$12+СВЦЭМ!$D$10+'СЕТ СН'!$G$5-'СЕТ СН'!$G$20</f>
        <v>3276.1828281100002</v>
      </c>
      <c r="M76" s="36">
        <f>SUMIFS(СВЦЭМ!$C$39:$C$782,СВЦЭМ!$A$39:$A$782,$A76,СВЦЭМ!$B$39:$B$782,M$47)+'СЕТ СН'!$G$12+СВЦЭМ!$D$10+'СЕТ СН'!$G$5-'СЕТ СН'!$G$20</f>
        <v>3276.2316728000001</v>
      </c>
      <c r="N76" s="36">
        <f>SUMIFS(СВЦЭМ!$C$39:$C$782,СВЦЭМ!$A$39:$A$782,$A76,СВЦЭМ!$B$39:$B$782,N$47)+'СЕТ СН'!$G$12+СВЦЭМ!$D$10+'СЕТ СН'!$G$5-'СЕТ СН'!$G$20</f>
        <v>3329.7449578000001</v>
      </c>
      <c r="O76" s="36">
        <f>SUMIFS(СВЦЭМ!$C$39:$C$782,СВЦЭМ!$A$39:$A$782,$A76,СВЦЭМ!$B$39:$B$782,O$47)+'СЕТ СН'!$G$12+СВЦЭМ!$D$10+'СЕТ СН'!$G$5-'СЕТ СН'!$G$20</f>
        <v>3351.45111546</v>
      </c>
      <c r="P76" s="36">
        <f>SUMIFS(СВЦЭМ!$C$39:$C$782,СВЦЭМ!$A$39:$A$782,$A76,СВЦЭМ!$B$39:$B$782,P$47)+'СЕТ СН'!$G$12+СВЦЭМ!$D$10+'СЕТ СН'!$G$5-'СЕТ СН'!$G$20</f>
        <v>3375.5493280999999</v>
      </c>
      <c r="Q76" s="36">
        <f>SUMIFS(СВЦЭМ!$C$39:$C$782,СВЦЭМ!$A$39:$A$782,$A76,СВЦЭМ!$B$39:$B$782,Q$47)+'СЕТ СН'!$G$12+СВЦЭМ!$D$10+'СЕТ СН'!$G$5-'СЕТ СН'!$G$20</f>
        <v>3373.9058027599999</v>
      </c>
      <c r="R76" s="36">
        <f>SUMIFS(СВЦЭМ!$C$39:$C$782,СВЦЭМ!$A$39:$A$782,$A76,СВЦЭМ!$B$39:$B$782,R$47)+'СЕТ СН'!$G$12+СВЦЭМ!$D$10+'СЕТ СН'!$G$5-'СЕТ СН'!$G$20</f>
        <v>3371.35580738</v>
      </c>
      <c r="S76" s="36">
        <f>SUMIFS(СВЦЭМ!$C$39:$C$782,СВЦЭМ!$A$39:$A$782,$A76,СВЦЭМ!$B$39:$B$782,S$47)+'СЕТ СН'!$G$12+СВЦЭМ!$D$10+'СЕТ СН'!$G$5-'СЕТ СН'!$G$20</f>
        <v>3401.9189772499999</v>
      </c>
      <c r="T76" s="36">
        <f>SUMIFS(СВЦЭМ!$C$39:$C$782,СВЦЭМ!$A$39:$A$782,$A76,СВЦЭМ!$B$39:$B$782,T$47)+'СЕТ СН'!$G$12+СВЦЭМ!$D$10+'СЕТ СН'!$G$5-'СЕТ СН'!$G$20</f>
        <v>3357.6661178200002</v>
      </c>
      <c r="U76" s="36">
        <f>SUMIFS(СВЦЭМ!$C$39:$C$782,СВЦЭМ!$A$39:$A$782,$A76,СВЦЭМ!$B$39:$B$782,U$47)+'СЕТ СН'!$G$12+СВЦЭМ!$D$10+'СЕТ СН'!$G$5-'СЕТ СН'!$G$20</f>
        <v>3305.9219349700002</v>
      </c>
      <c r="V76" s="36">
        <f>SUMIFS(СВЦЭМ!$C$39:$C$782,СВЦЭМ!$A$39:$A$782,$A76,СВЦЭМ!$B$39:$B$782,V$47)+'СЕТ СН'!$G$12+СВЦЭМ!$D$10+'СЕТ СН'!$G$5-'СЕТ СН'!$G$20</f>
        <v>3279.4887433200001</v>
      </c>
      <c r="W76" s="36">
        <f>SUMIFS(СВЦЭМ!$C$39:$C$782,СВЦЭМ!$A$39:$A$782,$A76,СВЦЭМ!$B$39:$B$782,W$47)+'СЕТ СН'!$G$12+СВЦЭМ!$D$10+'СЕТ СН'!$G$5-'СЕТ СН'!$G$20</f>
        <v>3302.42837603</v>
      </c>
      <c r="X76" s="36">
        <f>SUMIFS(СВЦЭМ!$C$39:$C$782,СВЦЭМ!$A$39:$A$782,$A76,СВЦЭМ!$B$39:$B$782,X$47)+'СЕТ СН'!$G$12+СВЦЭМ!$D$10+'СЕТ СН'!$G$5-'СЕТ СН'!$G$20</f>
        <v>3289.5344121200001</v>
      </c>
      <c r="Y76" s="36">
        <f>SUMIFS(СВЦЭМ!$C$39:$C$782,СВЦЭМ!$A$39:$A$782,$A76,СВЦЭМ!$B$39:$B$782,Y$47)+'СЕТ СН'!$G$12+СВЦЭМ!$D$10+'СЕТ СН'!$G$5-'СЕТ СН'!$G$20</f>
        <v>3282.5989571999999</v>
      </c>
    </row>
    <row r="77" spans="1:27" ht="15.75" x14ac:dyDescent="0.2">
      <c r="A77" s="35">
        <f t="shared" si="1"/>
        <v>44346</v>
      </c>
      <c r="B77" s="36">
        <f>SUMIFS(СВЦЭМ!$C$39:$C$782,СВЦЭМ!$A$39:$A$782,$A77,СВЦЭМ!$B$39:$B$782,B$47)+'СЕТ СН'!$G$12+СВЦЭМ!$D$10+'СЕТ СН'!$G$5-'СЕТ СН'!$G$20</f>
        <v>3328.9555309400002</v>
      </c>
      <c r="C77" s="36">
        <f>SUMIFS(СВЦЭМ!$C$39:$C$782,СВЦЭМ!$A$39:$A$782,$A77,СВЦЭМ!$B$39:$B$782,C$47)+'СЕТ СН'!$G$12+СВЦЭМ!$D$10+'СЕТ СН'!$G$5-'СЕТ СН'!$G$20</f>
        <v>3397.1225667500003</v>
      </c>
      <c r="D77" s="36">
        <f>SUMIFS(СВЦЭМ!$C$39:$C$782,СВЦЭМ!$A$39:$A$782,$A77,СВЦЭМ!$B$39:$B$782,D$47)+'СЕТ СН'!$G$12+СВЦЭМ!$D$10+'СЕТ СН'!$G$5-'СЕТ СН'!$G$20</f>
        <v>3438.3086702299997</v>
      </c>
      <c r="E77" s="36">
        <f>SUMIFS(СВЦЭМ!$C$39:$C$782,СВЦЭМ!$A$39:$A$782,$A77,СВЦЭМ!$B$39:$B$782,E$47)+'СЕТ СН'!$G$12+СВЦЭМ!$D$10+'СЕТ СН'!$G$5-'СЕТ СН'!$G$20</f>
        <v>3453.6431966700002</v>
      </c>
      <c r="F77" s="36">
        <f>SUMIFS(СВЦЭМ!$C$39:$C$782,СВЦЭМ!$A$39:$A$782,$A77,СВЦЭМ!$B$39:$B$782,F$47)+'СЕТ СН'!$G$12+СВЦЭМ!$D$10+'СЕТ СН'!$G$5-'СЕТ СН'!$G$20</f>
        <v>3477.2702659699999</v>
      </c>
      <c r="G77" s="36">
        <f>SUMIFS(СВЦЭМ!$C$39:$C$782,СВЦЭМ!$A$39:$A$782,$A77,СВЦЭМ!$B$39:$B$782,G$47)+'СЕТ СН'!$G$12+СВЦЭМ!$D$10+'СЕТ СН'!$G$5-'СЕТ СН'!$G$20</f>
        <v>3478.9020762</v>
      </c>
      <c r="H77" s="36">
        <f>SUMIFS(СВЦЭМ!$C$39:$C$782,СВЦЭМ!$A$39:$A$782,$A77,СВЦЭМ!$B$39:$B$782,H$47)+'СЕТ СН'!$G$12+СВЦЭМ!$D$10+'СЕТ СН'!$G$5-'СЕТ СН'!$G$20</f>
        <v>3452.9437120699999</v>
      </c>
      <c r="I77" s="36">
        <f>SUMIFS(СВЦЭМ!$C$39:$C$782,СВЦЭМ!$A$39:$A$782,$A77,СВЦЭМ!$B$39:$B$782,I$47)+'СЕТ СН'!$G$12+СВЦЭМ!$D$10+'СЕТ СН'!$G$5-'СЕТ СН'!$G$20</f>
        <v>3380.16718038</v>
      </c>
      <c r="J77" s="36">
        <f>SUMIFS(СВЦЭМ!$C$39:$C$782,СВЦЭМ!$A$39:$A$782,$A77,СВЦЭМ!$B$39:$B$782,J$47)+'СЕТ СН'!$G$12+СВЦЭМ!$D$10+'СЕТ СН'!$G$5-'СЕТ СН'!$G$20</f>
        <v>3312.6255269200001</v>
      </c>
      <c r="K77" s="36">
        <f>SUMIFS(СВЦЭМ!$C$39:$C$782,СВЦЭМ!$A$39:$A$782,$A77,СВЦЭМ!$B$39:$B$782,K$47)+'СЕТ СН'!$G$12+СВЦЭМ!$D$10+'СЕТ СН'!$G$5-'СЕТ СН'!$G$20</f>
        <v>3264.5598313</v>
      </c>
      <c r="L77" s="36">
        <f>SUMIFS(СВЦЭМ!$C$39:$C$782,СВЦЭМ!$A$39:$A$782,$A77,СВЦЭМ!$B$39:$B$782,L$47)+'СЕТ СН'!$G$12+СВЦЭМ!$D$10+'СЕТ СН'!$G$5-'СЕТ СН'!$G$20</f>
        <v>3251.9356291899999</v>
      </c>
      <c r="M77" s="36">
        <f>SUMIFS(СВЦЭМ!$C$39:$C$782,СВЦЭМ!$A$39:$A$782,$A77,СВЦЭМ!$B$39:$B$782,M$47)+'СЕТ СН'!$G$12+СВЦЭМ!$D$10+'СЕТ СН'!$G$5-'СЕТ СН'!$G$20</f>
        <v>3264.0100069999999</v>
      </c>
      <c r="N77" s="36">
        <f>SUMIFS(СВЦЭМ!$C$39:$C$782,СВЦЭМ!$A$39:$A$782,$A77,СВЦЭМ!$B$39:$B$782,N$47)+'СЕТ СН'!$G$12+СВЦЭМ!$D$10+'СЕТ СН'!$G$5-'СЕТ СН'!$G$20</f>
        <v>3325.1599130899999</v>
      </c>
      <c r="O77" s="36">
        <f>SUMIFS(СВЦЭМ!$C$39:$C$782,СВЦЭМ!$A$39:$A$782,$A77,СВЦЭМ!$B$39:$B$782,O$47)+'СЕТ СН'!$G$12+СВЦЭМ!$D$10+'СЕТ СН'!$G$5-'СЕТ СН'!$G$20</f>
        <v>3360.7263861400002</v>
      </c>
      <c r="P77" s="36">
        <f>SUMIFS(СВЦЭМ!$C$39:$C$782,СВЦЭМ!$A$39:$A$782,$A77,СВЦЭМ!$B$39:$B$782,P$47)+'СЕТ СН'!$G$12+СВЦЭМ!$D$10+'СЕТ СН'!$G$5-'СЕТ СН'!$G$20</f>
        <v>3378.8318576500001</v>
      </c>
      <c r="Q77" s="36">
        <f>SUMIFS(СВЦЭМ!$C$39:$C$782,СВЦЭМ!$A$39:$A$782,$A77,СВЦЭМ!$B$39:$B$782,Q$47)+'СЕТ СН'!$G$12+СВЦЭМ!$D$10+'СЕТ СН'!$G$5-'СЕТ СН'!$G$20</f>
        <v>3371.99508823</v>
      </c>
      <c r="R77" s="36">
        <f>SUMIFS(СВЦЭМ!$C$39:$C$782,СВЦЭМ!$A$39:$A$782,$A77,СВЦЭМ!$B$39:$B$782,R$47)+'СЕТ СН'!$G$12+СВЦЭМ!$D$10+'СЕТ СН'!$G$5-'СЕТ СН'!$G$20</f>
        <v>3352.6122233699998</v>
      </c>
      <c r="S77" s="36">
        <f>SUMIFS(СВЦЭМ!$C$39:$C$782,СВЦЭМ!$A$39:$A$782,$A77,СВЦЭМ!$B$39:$B$782,S$47)+'СЕТ СН'!$G$12+СВЦЭМ!$D$10+'СЕТ СН'!$G$5-'СЕТ СН'!$G$20</f>
        <v>3328.07490147</v>
      </c>
      <c r="T77" s="36">
        <f>SUMIFS(СВЦЭМ!$C$39:$C$782,СВЦЭМ!$A$39:$A$782,$A77,СВЦЭМ!$B$39:$B$782,T$47)+'СЕТ СН'!$G$12+СВЦЭМ!$D$10+'СЕТ СН'!$G$5-'СЕТ СН'!$G$20</f>
        <v>3279.1539449900001</v>
      </c>
      <c r="U77" s="36">
        <f>SUMIFS(СВЦЭМ!$C$39:$C$782,СВЦЭМ!$A$39:$A$782,$A77,СВЦЭМ!$B$39:$B$782,U$47)+'СЕТ СН'!$G$12+СВЦЭМ!$D$10+'СЕТ СН'!$G$5-'СЕТ СН'!$G$20</f>
        <v>3256.1594982900001</v>
      </c>
      <c r="V77" s="36">
        <f>SUMIFS(СВЦЭМ!$C$39:$C$782,СВЦЭМ!$A$39:$A$782,$A77,СВЦЭМ!$B$39:$B$782,V$47)+'СЕТ СН'!$G$12+СВЦЭМ!$D$10+'СЕТ СН'!$G$5-'СЕТ СН'!$G$20</f>
        <v>3269.7460351099999</v>
      </c>
      <c r="W77" s="36">
        <f>SUMIFS(СВЦЭМ!$C$39:$C$782,СВЦЭМ!$A$39:$A$782,$A77,СВЦЭМ!$B$39:$B$782,W$47)+'СЕТ СН'!$G$12+СВЦЭМ!$D$10+'СЕТ СН'!$G$5-'СЕТ СН'!$G$20</f>
        <v>3310.7570288400002</v>
      </c>
      <c r="X77" s="36">
        <f>SUMIFS(СВЦЭМ!$C$39:$C$782,СВЦЭМ!$A$39:$A$782,$A77,СВЦЭМ!$B$39:$B$782,X$47)+'СЕТ СН'!$G$12+СВЦЭМ!$D$10+'СЕТ СН'!$G$5-'СЕТ СН'!$G$20</f>
        <v>3270.6977774100001</v>
      </c>
      <c r="Y77" s="36">
        <f>SUMIFS(СВЦЭМ!$C$39:$C$782,СВЦЭМ!$A$39:$A$782,$A77,СВЦЭМ!$B$39:$B$782,Y$47)+'СЕТ СН'!$G$12+СВЦЭМ!$D$10+'СЕТ СН'!$G$5-'СЕТ СН'!$G$20</f>
        <v>3254.7569100599999</v>
      </c>
      <c r="AA77" s="37"/>
    </row>
    <row r="78" spans="1:27" ht="15.75" x14ac:dyDescent="0.2">
      <c r="A78" s="35">
        <f t="shared" si="1"/>
        <v>44347</v>
      </c>
      <c r="B78" s="36">
        <f>SUMIFS(СВЦЭМ!$C$39:$C$782,СВЦЭМ!$A$39:$A$782,$A78,СВЦЭМ!$B$39:$B$782,B$47)+'СЕТ СН'!$G$12+СВЦЭМ!$D$10+'СЕТ СН'!$G$5-'СЕТ СН'!$G$20</f>
        <v>3313.3084597799998</v>
      </c>
      <c r="C78" s="36">
        <f>SUMIFS(СВЦЭМ!$C$39:$C$782,СВЦЭМ!$A$39:$A$782,$A78,СВЦЭМ!$B$39:$B$782,C$47)+'СЕТ СН'!$G$12+СВЦЭМ!$D$10+'СЕТ СН'!$G$5-'СЕТ СН'!$G$20</f>
        <v>3390.3052797400001</v>
      </c>
      <c r="D78" s="36">
        <f>SUMIFS(СВЦЭМ!$C$39:$C$782,СВЦЭМ!$A$39:$A$782,$A78,СВЦЭМ!$B$39:$B$782,D$47)+'СЕТ СН'!$G$12+СВЦЭМ!$D$10+'СЕТ СН'!$G$5-'СЕТ СН'!$G$20</f>
        <v>3430.7301467799998</v>
      </c>
      <c r="E78" s="36">
        <f>SUMIFS(СВЦЭМ!$C$39:$C$782,СВЦЭМ!$A$39:$A$782,$A78,СВЦЭМ!$B$39:$B$782,E$47)+'СЕТ СН'!$G$12+СВЦЭМ!$D$10+'СЕТ СН'!$G$5-'СЕТ СН'!$G$20</f>
        <v>3441.1421642099999</v>
      </c>
      <c r="F78" s="36">
        <f>SUMIFS(СВЦЭМ!$C$39:$C$782,СВЦЭМ!$A$39:$A$782,$A78,СВЦЭМ!$B$39:$B$782,F$47)+'СЕТ СН'!$G$12+СВЦЭМ!$D$10+'СЕТ СН'!$G$5-'СЕТ СН'!$G$20</f>
        <v>3460.0385032899999</v>
      </c>
      <c r="G78" s="36">
        <f>SUMIFS(СВЦЭМ!$C$39:$C$782,СВЦЭМ!$A$39:$A$782,$A78,СВЦЭМ!$B$39:$B$782,G$47)+'СЕТ СН'!$G$12+СВЦЭМ!$D$10+'СЕТ СН'!$G$5-'СЕТ СН'!$G$20</f>
        <v>3455.4593745100001</v>
      </c>
      <c r="H78" s="36">
        <f>SUMIFS(СВЦЭМ!$C$39:$C$782,СВЦЭМ!$A$39:$A$782,$A78,СВЦЭМ!$B$39:$B$782,H$47)+'СЕТ СН'!$G$12+СВЦЭМ!$D$10+'СЕТ СН'!$G$5-'СЕТ СН'!$G$20</f>
        <v>3441.320843</v>
      </c>
      <c r="I78" s="36">
        <f>SUMIFS(СВЦЭМ!$C$39:$C$782,СВЦЭМ!$A$39:$A$782,$A78,СВЦЭМ!$B$39:$B$782,I$47)+'СЕТ СН'!$G$12+СВЦЭМ!$D$10+'СЕТ СН'!$G$5-'СЕТ СН'!$G$20</f>
        <v>3455.0061830200002</v>
      </c>
      <c r="J78" s="36">
        <f>SUMIFS(СВЦЭМ!$C$39:$C$782,СВЦЭМ!$A$39:$A$782,$A78,СВЦЭМ!$B$39:$B$782,J$47)+'СЕТ СН'!$G$12+СВЦЭМ!$D$10+'СЕТ СН'!$G$5-'СЕТ СН'!$G$20</f>
        <v>3451.9121267</v>
      </c>
      <c r="K78" s="36">
        <f>SUMIFS(СВЦЭМ!$C$39:$C$782,СВЦЭМ!$A$39:$A$782,$A78,СВЦЭМ!$B$39:$B$782,K$47)+'СЕТ СН'!$G$12+СВЦЭМ!$D$10+'СЕТ СН'!$G$5-'СЕТ СН'!$G$20</f>
        <v>3454.39215887</v>
      </c>
      <c r="L78" s="36">
        <f>SUMIFS(СВЦЭМ!$C$39:$C$782,СВЦЭМ!$A$39:$A$782,$A78,СВЦЭМ!$B$39:$B$782,L$47)+'СЕТ СН'!$G$12+СВЦЭМ!$D$10+'СЕТ СН'!$G$5-'СЕТ СН'!$G$20</f>
        <v>3454.5610550400002</v>
      </c>
      <c r="M78" s="36">
        <f>SUMIFS(СВЦЭМ!$C$39:$C$782,СВЦЭМ!$A$39:$A$782,$A78,СВЦЭМ!$B$39:$B$782,M$47)+'СЕТ СН'!$G$12+СВЦЭМ!$D$10+'СЕТ СН'!$G$5-'СЕТ СН'!$G$20</f>
        <v>3434.7737643800001</v>
      </c>
      <c r="N78" s="36">
        <f>SUMIFS(СВЦЭМ!$C$39:$C$782,СВЦЭМ!$A$39:$A$782,$A78,СВЦЭМ!$B$39:$B$782,N$47)+'СЕТ СН'!$G$12+СВЦЭМ!$D$10+'СЕТ СН'!$G$5-'СЕТ СН'!$G$20</f>
        <v>3456.3868125600002</v>
      </c>
      <c r="O78" s="36">
        <f>SUMIFS(СВЦЭМ!$C$39:$C$782,СВЦЭМ!$A$39:$A$782,$A78,СВЦЭМ!$B$39:$B$782,O$47)+'СЕТ СН'!$G$12+СВЦЭМ!$D$10+'СЕТ СН'!$G$5-'СЕТ СН'!$G$20</f>
        <v>3497.29295288</v>
      </c>
      <c r="P78" s="36">
        <f>SUMIFS(СВЦЭМ!$C$39:$C$782,СВЦЭМ!$A$39:$A$782,$A78,СВЦЭМ!$B$39:$B$782,P$47)+'СЕТ СН'!$G$12+СВЦЭМ!$D$10+'СЕТ СН'!$G$5-'СЕТ СН'!$G$20</f>
        <v>3507.3460681500001</v>
      </c>
      <c r="Q78" s="36">
        <f>SUMIFS(СВЦЭМ!$C$39:$C$782,СВЦЭМ!$A$39:$A$782,$A78,СВЦЭМ!$B$39:$B$782,Q$47)+'СЕТ СН'!$G$12+СВЦЭМ!$D$10+'СЕТ СН'!$G$5-'СЕТ СН'!$G$20</f>
        <v>3504.00815818</v>
      </c>
      <c r="R78" s="36">
        <f>SUMIFS(СВЦЭМ!$C$39:$C$782,СВЦЭМ!$A$39:$A$782,$A78,СВЦЭМ!$B$39:$B$782,R$47)+'СЕТ СН'!$G$12+СВЦЭМ!$D$10+'СЕТ СН'!$G$5-'СЕТ СН'!$G$20</f>
        <v>3493.7968852399999</v>
      </c>
      <c r="S78" s="36">
        <f>SUMIFS(СВЦЭМ!$C$39:$C$782,СВЦЭМ!$A$39:$A$782,$A78,СВЦЭМ!$B$39:$B$782,S$47)+'СЕТ СН'!$G$12+СВЦЭМ!$D$10+'СЕТ СН'!$G$5-'СЕТ СН'!$G$20</f>
        <v>3468.11938796</v>
      </c>
      <c r="T78" s="36">
        <f>SUMIFS(СВЦЭМ!$C$39:$C$782,СВЦЭМ!$A$39:$A$782,$A78,СВЦЭМ!$B$39:$B$782,T$47)+'СЕТ СН'!$G$12+СВЦЭМ!$D$10+'СЕТ СН'!$G$5-'СЕТ СН'!$G$20</f>
        <v>3423.9627761299998</v>
      </c>
      <c r="U78" s="36">
        <f>SUMIFS(СВЦЭМ!$C$39:$C$782,СВЦЭМ!$A$39:$A$782,$A78,СВЦЭМ!$B$39:$B$782,U$47)+'СЕТ СН'!$G$12+СВЦЭМ!$D$10+'СЕТ СН'!$G$5-'СЕТ СН'!$G$20</f>
        <v>3391.7599107800002</v>
      </c>
      <c r="V78" s="36">
        <f>SUMIFS(СВЦЭМ!$C$39:$C$782,СВЦЭМ!$A$39:$A$782,$A78,СВЦЭМ!$B$39:$B$782,V$47)+'СЕТ СН'!$G$12+СВЦЭМ!$D$10+'СЕТ СН'!$G$5-'СЕТ СН'!$G$20</f>
        <v>3396.1512447999999</v>
      </c>
      <c r="W78" s="36">
        <f>SUMIFS(СВЦЭМ!$C$39:$C$782,СВЦЭМ!$A$39:$A$782,$A78,СВЦЭМ!$B$39:$B$782,W$47)+'СЕТ СН'!$G$12+СВЦЭМ!$D$10+'СЕТ СН'!$G$5-'СЕТ СН'!$G$20</f>
        <v>3423.9291822700002</v>
      </c>
      <c r="X78" s="36">
        <f>SUMIFS(СВЦЭМ!$C$39:$C$782,СВЦЭМ!$A$39:$A$782,$A78,СВЦЭМ!$B$39:$B$782,X$47)+'СЕТ СН'!$G$12+СВЦЭМ!$D$10+'СЕТ СН'!$G$5-'СЕТ СН'!$G$20</f>
        <v>3401.97173617</v>
      </c>
      <c r="Y78" s="36">
        <f>SUMIFS(СВЦЭМ!$C$39:$C$782,СВЦЭМ!$A$39:$A$782,$A78,СВЦЭМ!$B$39:$B$782,Y$47)+'СЕТ СН'!$G$12+СВЦЭМ!$D$10+'СЕТ СН'!$G$5-'СЕТ СН'!$G$20</f>
        <v>3359.8759123099999</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01.05.2021</v>
      </c>
      <c r="B84" s="36">
        <f>SUMIFS(СВЦЭМ!$C$39:$C$782,СВЦЭМ!$A$39:$A$782,$A84,СВЦЭМ!$B$39:$B$782,B$83)+'СЕТ СН'!$H$12+СВЦЭМ!$D$10+'СЕТ СН'!$H$5-'СЕТ СН'!$H$20</f>
        <v>3794.30529781</v>
      </c>
      <c r="C84" s="36">
        <f>SUMIFS(СВЦЭМ!$C$39:$C$782,СВЦЭМ!$A$39:$A$782,$A84,СВЦЭМ!$B$39:$B$782,C$83)+'СЕТ СН'!$H$12+СВЦЭМ!$D$10+'СЕТ СН'!$H$5-'СЕТ СН'!$H$20</f>
        <v>3836.3726149099998</v>
      </c>
      <c r="D84" s="36">
        <f>SUMIFS(СВЦЭМ!$C$39:$C$782,СВЦЭМ!$A$39:$A$782,$A84,СВЦЭМ!$B$39:$B$782,D$83)+'СЕТ СН'!$H$12+СВЦЭМ!$D$10+'СЕТ СН'!$H$5-'СЕТ СН'!$H$20</f>
        <v>3885.6954463699999</v>
      </c>
      <c r="E84" s="36">
        <f>SUMIFS(СВЦЭМ!$C$39:$C$782,СВЦЭМ!$A$39:$A$782,$A84,СВЦЭМ!$B$39:$B$782,E$83)+'СЕТ СН'!$H$12+СВЦЭМ!$D$10+'СЕТ СН'!$H$5-'СЕТ СН'!$H$20</f>
        <v>3881.2053289699998</v>
      </c>
      <c r="F84" s="36">
        <f>SUMIFS(СВЦЭМ!$C$39:$C$782,СВЦЭМ!$A$39:$A$782,$A84,СВЦЭМ!$B$39:$B$782,F$83)+'СЕТ СН'!$H$12+СВЦЭМ!$D$10+'СЕТ СН'!$H$5-'СЕТ СН'!$H$20</f>
        <v>3884.3583546499999</v>
      </c>
      <c r="G84" s="36">
        <f>SUMIFS(СВЦЭМ!$C$39:$C$782,СВЦЭМ!$A$39:$A$782,$A84,СВЦЭМ!$B$39:$B$782,G$83)+'СЕТ СН'!$H$12+СВЦЭМ!$D$10+'СЕТ СН'!$H$5-'СЕТ СН'!$H$20</f>
        <v>3892.2390320699997</v>
      </c>
      <c r="H84" s="36">
        <f>SUMIFS(СВЦЭМ!$C$39:$C$782,СВЦЭМ!$A$39:$A$782,$A84,СВЦЭМ!$B$39:$B$782,H$83)+'СЕТ СН'!$H$12+СВЦЭМ!$D$10+'СЕТ СН'!$H$5-'СЕТ СН'!$H$20</f>
        <v>3875.2114662099998</v>
      </c>
      <c r="I84" s="36">
        <f>SUMIFS(СВЦЭМ!$C$39:$C$782,СВЦЭМ!$A$39:$A$782,$A84,СВЦЭМ!$B$39:$B$782,I$83)+'СЕТ СН'!$H$12+СВЦЭМ!$D$10+'СЕТ СН'!$H$5-'СЕТ СН'!$H$20</f>
        <v>3849.50738086</v>
      </c>
      <c r="J84" s="36">
        <f>SUMIFS(СВЦЭМ!$C$39:$C$782,СВЦЭМ!$A$39:$A$782,$A84,СВЦЭМ!$B$39:$B$782,J$83)+'СЕТ СН'!$H$12+СВЦЭМ!$D$10+'СЕТ СН'!$H$5-'СЕТ СН'!$H$20</f>
        <v>3800.4197832999998</v>
      </c>
      <c r="K84" s="36">
        <f>SUMIFS(СВЦЭМ!$C$39:$C$782,СВЦЭМ!$A$39:$A$782,$A84,СВЦЭМ!$B$39:$B$782,K$83)+'СЕТ СН'!$H$12+СВЦЭМ!$D$10+'СЕТ СН'!$H$5-'СЕТ СН'!$H$20</f>
        <v>3745.4698698399998</v>
      </c>
      <c r="L84" s="36">
        <f>SUMIFS(СВЦЭМ!$C$39:$C$782,СВЦЭМ!$A$39:$A$782,$A84,СВЦЭМ!$B$39:$B$782,L$83)+'СЕТ СН'!$H$12+СВЦЭМ!$D$10+'СЕТ СН'!$H$5-'СЕТ СН'!$H$20</f>
        <v>3704.1218998300001</v>
      </c>
      <c r="M84" s="36">
        <f>SUMIFS(СВЦЭМ!$C$39:$C$782,СВЦЭМ!$A$39:$A$782,$A84,СВЦЭМ!$B$39:$B$782,M$83)+'СЕТ СН'!$H$12+СВЦЭМ!$D$10+'СЕТ СН'!$H$5-'СЕТ СН'!$H$20</f>
        <v>3711.45746822</v>
      </c>
      <c r="N84" s="36">
        <f>SUMIFS(СВЦЭМ!$C$39:$C$782,СВЦЭМ!$A$39:$A$782,$A84,СВЦЭМ!$B$39:$B$782,N$83)+'СЕТ СН'!$H$12+СВЦЭМ!$D$10+'СЕТ СН'!$H$5-'СЕТ СН'!$H$20</f>
        <v>3767.8558745700002</v>
      </c>
      <c r="O84" s="36">
        <f>SUMIFS(СВЦЭМ!$C$39:$C$782,СВЦЭМ!$A$39:$A$782,$A84,СВЦЭМ!$B$39:$B$782,O$83)+'СЕТ СН'!$H$12+СВЦЭМ!$D$10+'СЕТ СН'!$H$5-'СЕТ СН'!$H$20</f>
        <v>3786.5253138500002</v>
      </c>
      <c r="P84" s="36">
        <f>SUMIFS(СВЦЭМ!$C$39:$C$782,СВЦЭМ!$A$39:$A$782,$A84,СВЦЭМ!$B$39:$B$782,P$83)+'СЕТ СН'!$H$12+СВЦЭМ!$D$10+'СЕТ СН'!$H$5-'СЕТ СН'!$H$20</f>
        <v>3811.3145191200001</v>
      </c>
      <c r="Q84" s="36">
        <f>SUMIFS(СВЦЭМ!$C$39:$C$782,СВЦЭМ!$A$39:$A$782,$A84,СВЦЭМ!$B$39:$B$782,Q$83)+'СЕТ СН'!$H$12+СВЦЭМ!$D$10+'СЕТ СН'!$H$5-'СЕТ СН'!$H$20</f>
        <v>3820.2251824699997</v>
      </c>
      <c r="R84" s="36">
        <f>SUMIFS(СВЦЭМ!$C$39:$C$782,СВЦЭМ!$A$39:$A$782,$A84,СВЦЭМ!$B$39:$B$782,R$83)+'СЕТ СН'!$H$12+СВЦЭМ!$D$10+'СЕТ СН'!$H$5-'СЕТ СН'!$H$20</f>
        <v>3812.0673806799996</v>
      </c>
      <c r="S84" s="36">
        <f>SUMIFS(СВЦЭМ!$C$39:$C$782,СВЦЭМ!$A$39:$A$782,$A84,СВЦЭМ!$B$39:$B$782,S$83)+'СЕТ СН'!$H$12+СВЦЭМ!$D$10+'СЕТ СН'!$H$5-'СЕТ СН'!$H$20</f>
        <v>3802.5639043499996</v>
      </c>
      <c r="T84" s="36">
        <f>SUMIFS(СВЦЭМ!$C$39:$C$782,СВЦЭМ!$A$39:$A$782,$A84,СВЦЭМ!$B$39:$B$782,T$83)+'СЕТ СН'!$H$12+СВЦЭМ!$D$10+'СЕТ СН'!$H$5-'СЕТ СН'!$H$20</f>
        <v>3743.67391989</v>
      </c>
      <c r="U84" s="36">
        <f>SUMIFS(СВЦЭМ!$C$39:$C$782,СВЦЭМ!$A$39:$A$782,$A84,СВЦЭМ!$B$39:$B$782,U$83)+'СЕТ СН'!$H$12+СВЦЭМ!$D$10+'СЕТ СН'!$H$5-'СЕТ СН'!$H$20</f>
        <v>3727.8487668500002</v>
      </c>
      <c r="V84" s="36">
        <f>SUMIFS(СВЦЭМ!$C$39:$C$782,СВЦЭМ!$A$39:$A$782,$A84,СВЦЭМ!$B$39:$B$782,V$83)+'СЕТ СН'!$H$12+СВЦЭМ!$D$10+'СЕТ СН'!$H$5-'СЕТ СН'!$H$20</f>
        <v>3707.3641999299998</v>
      </c>
      <c r="W84" s="36">
        <f>SUMIFS(СВЦЭМ!$C$39:$C$782,СВЦЭМ!$A$39:$A$782,$A84,СВЦЭМ!$B$39:$B$782,W$83)+'СЕТ СН'!$H$12+СВЦЭМ!$D$10+'СЕТ СН'!$H$5-'СЕТ СН'!$H$20</f>
        <v>3696.18822249</v>
      </c>
      <c r="X84" s="36">
        <f>SUMIFS(СВЦЭМ!$C$39:$C$782,СВЦЭМ!$A$39:$A$782,$A84,СВЦЭМ!$B$39:$B$782,X$83)+'СЕТ СН'!$H$12+СВЦЭМ!$D$10+'СЕТ СН'!$H$5-'СЕТ СН'!$H$20</f>
        <v>3702.1229672600002</v>
      </c>
      <c r="Y84" s="36">
        <f>SUMIFS(СВЦЭМ!$C$39:$C$782,СВЦЭМ!$A$39:$A$782,$A84,СВЦЭМ!$B$39:$B$782,Y$83)+'СЕТ СН'!$H$12+СВЦЭМ!$D$10+'СЕТ СН'!$H$5-'СЕТ СН'!$H$20</f>
        <v>3782.7281506499999</v>
      </c>
    </row>
    <row r="85" spans="1:25" ht="15.75" x14ac:dyDescent="0.2">
      <c r="A85" s="35">
        <f>A84+1</f>
        <v>44318</v>
      </c>
      <c r="B85" s="36">
        <f>SUMIFS(СВЦЭМ!$C$39:$C$782,СВЦЭМ!$A$39:$A$782,$A85,СВЦЭМ!$B$39:$B$782,B$83)+'СЕТ СН'!$H$12+СВЦЭМ!$D$10+'СЕТ СН'!$H$5-'СЕТ СН'!$H$20</f>
        <v>3757.9391576200001</v>
      </c>
      <c r="C85" s="36">
        <f>SUMIFS(СВЦЭМ!$C$39:$C$782,СВЦЭМ!$A$39:$A$782,$A85,СВЦЭМ!$B$39:$B$782,C$83)+'СЕТ СН'!$H$12+СВЦЭМ!$D$10+'СЕТ СН'!$H$5-'СЕТ СН'!$H$20</f>
        <v>3805.8939136199997</v>
      </c>
      <c r="D85" s="36">
        <f>SUMIFS(СВЦЭМ!$C$39:$C$782,СВЦЭМ!$A$39:$A$782,$A85,СВЦЭМ!$B$39:$B$782,D$83)+'СЕТ СН'!$H$12+СВЦЭМ!$D$10+'СЕТ СН'!$H$5-'СЕТ СН'!$H$20</f>
        <v>3858.7955366799997</v>
      </c>
      <c r="E85" s="36">
        <f>SUMIFS(СВЦЭМ!$C$39:$C$782,СВЦЭМ!$A$39:$A$782,$A85,СВЦЭМ!$B$39:$B$782,E$83)+'СЕТ СН'!$H$12+СВЦЭМ!$D$10+'СЕТ СН'!$H$5-'СЕТ СН'!$H$20</f>
        <v>3876.7879855800002</v>
      </c>
      <c r="F85" s="36">
        <f>SUMIFS(СВЦЭМ!$C$39:$C$782,СВЦЭМ!$A$39:$A$782,$A85,СВЦЭМ!$B$39:$B$782,F$83)+'СЕТ СН'!$H$12+СВЦЭМ!$D$10+'СЕТ СН'!$H$5-'СЕТ СН'!$H$20</f>
        <v>3888.7143272399999</v>
      </c>
      <c r="G85" s="36">
        <f>SUMIFS(СВЦЭМ!$C$39:$C$782,СВЦЭМ!$A$39:$A$782,$A85,СВЦЭМ!$B$39:$B$782,G$83)+'СЕТ СН'!$H$12+СВЦЭМ!$D$10+'СЕТ СН'!$H$5-'СЕТ СН'!$H$20</f>
        <v>3887.0700011299996</v>
      </c>
      <c r="H85" s="36">
        <f>SUMIFS(СВЦЭМ!$C$39:$C$782,СВЦЭМ!$A$39:$A$782,$A85,СВЦЭМ!$B$39:$B$782,H$83)+'СЕТ СН'!$H$12+СВЦЭМ!$D$10+'СЕТ СН'!$H$5-'СЕТ СН'!$H$20</f>
        <v>3892.1786254799999</v>
      </c>
      <c r="I85" s="36">
        <f>SUMIFS(СВЦЭМ!$C$39:$C$782,СВЦЭМ!$A$39:$A$782,$A85,СВЦЭМ!$B$39:$B$782,I$83)+'СЕТ СН'!$H$12+СВЦЭМ!$D$10+'СЕТ СН'!$H$5-'СЕТ СН'!$H$20</f>
        <v>3861.2749218999998</v>
      </c>
      <c r="J85" s="36">
        <f>SUMIFS(СВЦЭМ!$C$39:$C$782,СВЦЭМ!$A$39:$A$782,$A85,СВЦЭМ!$B$39:$B$782,J$83)+'СЕТ СН'!$H$12+СВЦЭМ!$D$10+'СЕТ СН'!$H$5-'СЕТ СН'!$H$20</f>
        <v>3790.0604860100002</v>
      </c>
      <c r="K85" s="36">
        <f>SUMIFS(СВЦЭМ!$C$39:$C$782,СВЦЭМ!$A$39:$A$782,$A85,СВЦЭМ!$B$39:$B$782,K$83)+'СЕТ СН'!$H$12+СВЦЭМ!$D$10+'СЕТ СН'!$H$5-'СЕТ СН'!$H$20</f>
        <v>3749.09598327</v>
      </c>
      <c r="L85" s="36">
        <f>SUMIFS(СВЦЭМ!$C$39:$C$782,СВЦЭМ!$A$39:$A$782,$A85,СВЦЭМ!$B$39:$B$782,L$83)+'СЕТ СН'!$H$12+СВЦЭМ!$D$10+'СЕТ СН'!$H$5-'СЕТ СН'!$H$20</f>
        <v>3701.1172084499999</v>
      </c>
      <c r="M85" s="36">
        <f>SUMIFS(СВЦЭМ!$C$39:$C$782,СВЦЭМ!$A$39:$A$782,$A85,СВЦЭМ!$B$39:$B$782,M$83)+'СЕТ СН'!$H$12+СВЦЭМ!$D$10+'СЕТ СН'!$H$5-'СЕТ СН'!$H$20</f>
        <v>3699.9380438399999</v>
      </c>
      <c r="N85" s="36">
        <f>SUMIFS(СВЦЭМ!$C$39:$C$782,СВЦЭМ!$A$39:$A$782,$A85,СВЦЭМ!$B$39:$B$782,N$83)+'СЕТ СН'!$H$12+СВЦЭМ!$D$10+'СЕТ СН'!$H$5-'СЕТ СН'!$H$20</f>
        <v>3773.2514569300001</v>
      </c>
      <c r="O85" s="36">
        <f>SUMIFS(СВЦЭМ!$C$39:$C$782,СВЦЭМ!$A$39:$A$782,$A85,СВЦЭМ!$B$39:$B$782,O$83)+'СЕТ СН'!$H$12+СВЦЭМ!$D$10+'СЕТ СН'!$H$5-'СЕТ СН'!$H$20</f>
        <v>3787.9031593499999</v>
      </c>
      <c r="P85" s="36">
        <f>SUMIFS(СВЦЭМ!$C$39:$C$782,СВЦЭМ!$A$39:$A$782,$A85,СВЦЭМ!$B$39:$B$782,P$83)+'СЕТ СН'!$H$12+СВЦЭМ!$D$10+'СЕТ СН'!$H$5-'СЕТ СН'!$H$20</f>
        <v>3801.2137865799996</v>
      </c>
      <c r="Q85" s="36">
        <f>SUMIFS(СВЦЭМ!$C$39:$C$782,СВЦЭМ!$A$39:$A$782,$A85,СВЦЭМ!$B$39:$B$782,Q$83)+'СЕТ СН'!$H$12+СВЦЭМ!$D$10+'СЕТ СН'!$H$5-'СЕТ СН'!$H$20</f>
        <v>3807.5894485999997</v>
      </c>
      <c r="R85" s="36">
        <f>SUMIFS(СВЦЭМ!$C$39:$C$782,СВЦЭМ!$A$39:$A$782,$A85,СВЦЭМ!$B$39:$B$782,R$83)+'СЕТ СН'!$H$12+СВЦЭМ!$D$10+'СЕТ СН'!$H$5-'СЕТ СН'!$H$20</f>
        <v>3796.3877696999998</v>
      </c>
      <c r="S85" s="36">
        <f>SUMIFS(СВЦЭМ!$C$39:$C$782,СВЦЭМ!$A$39:$A$782,$A85,СВЦЭМ!$B$39:$B$782,S$83)+'СЕТ СН'!$H$12+СВЦЭМ!$D$10+'СЕТ СН'!$H$5-'СЕТ СН'!$H$20</f>
        <v>3787.1687909800003</v>
      </c>
      <c r="T85" s="36">
        <f>SUMIFS(СВЦЭМ!$C$39:$C$782,СВЦЭМ!$A$39:$A$782,$A85,СВЦЭМ!$B$39:$B$782,T$83)+'СЕТ СН'!$H$12+СВЦЭМ!$D$10+'СЕТ СН'!$H$5-'СЕТ СН'!$H$20</f>
        <v>3737.1171399499999</v>
      </c>
      <c r="U85" s="36">
        <f>SUMIFS(СВЦЭМ!$C$39:$C$782,СВЦЭМ!$A$39:$A$782,$A85,СВЦЭМ!$B$39:$B$782,U$83)+'СЕТ СН'!$H$12+СВЦЭМ!$D$10+'СЕТ СН'!$H$5-'СЕТ СН'!$H$20</f>
        <v>3711.5836675099999</v>
      </c>
      <c r="V85" s="36">
        <f>SUMIFS(СВЦЭМ!$C$39:$C$782,СВЦЭМ!$A$39:$A$782,$A85,СВЦЭМ!$B$39:$B$782,V$83)+'СЕТ СН'!$H$12+СВЦЭМ!$D$10+'СЕТ СН'!$H$5-'СЕТ СН'!$H$20</f>
        <v>3679.2059565199997</v>
      </c>
      <c r="W85" s="36">
        <f>SUMIFS(СВЦЭМ!$C$39:$C$782,СВЦЭМ!$A$39:$A$782,$A85,СВЦЭМ!$B$39:$B$782,W$83)+'СЕТ СН'!$H$12+СВЦЭМ!$D$10+'СЕТ СН'!$H$5-'СЕТ СН'!$H$20</f>
        <v>3676.3401128800001</v>
      </c>
      <c r="X85" s="36">
        <f>SUMIFS(СВЦЭМ!$C$39:$C$782,СВЦЭМ!$A$39:$A$782,$A85,СВЦЭМ!$B$39:$B$782,X$83)+'СЕТ СН'!$H$12+СВЦЭМ!$D$10+'СЕТ СН'!$H$5-'СЕТ СН'!$H$20</f>
        <v>3713.7714615800001</v>
      </c>
      <c r="Y85" s="36">
        <f>SUMIFS(СВЦЭМ!$C$39:$C$782,СВЦЭМ!$A$39:$A$782,$A85,СВЦЭМ!$B$39:$B$782,Y$83)+'СЕТ СН'!$H$12+СВЦЭМ!$D$10+'СЕТ СН'!$H$5-'СЕТ СН'!$H$20</f>
        <v>3774.6483446000002</v>
      </c>
    </row>
    <row r="86" spans="1:25" ht="15.75" x14ac:dyDescent="0.2">
      <c r="A86" s="35">
        <f t="shared" ref="A86:A114" si="2">A85+1</f>
        <v>44319</v>
      </c>
      <c r="B86" s="36">
        <f>SUMIFS(СВЦЭМ!$C$39:$C$782,СВЦЭМ!$A$39:$A$782,$A86,СВЦЭМ!$B$39:$B$782,B$83)+'СЕТ СН'!$H$12+СВЦЭМ!$D$10+'СЕТ СН'!$H$5-'СЕТ СН'!$H$20</f>
        <v>3759.27781796</v>
      </c>
      <c r="C86" s="36">
        <f>SUMIFS(СВЦЭМ!$C$39:$C$782,СВЦЭМ!$A$39:$A$782,$A86,СВЦЭМ!$B$39:$B$782,C$83)+'СЕТ СН'!$H$12+СВЦЭМ!$D$10+'СЕТ СН'!$H$5-'СЕТ СН'!$H$20</f>
        <v>3827.6323585700002</v>
      </c>
      <c r="D86" s="36">
        <f>SUMIFS(СВЦЭМ!$C$39:$C$782,СВЦЭМ!$A$39:$A$782,$A86,СВЦЭМ!$B$39:$B$782,D$83)+'СЕТ СН'!$H$12+СВЦЭМ!$D$10+'СЕТ СН'!$H$5-'СЕТ СН'!$H$20</f>
        <v>3867.2161642900001</v>
      </c>
      <c r="E86" s="36">
        <f>SUMIFS(СВЦЭМ!$C$39:$C$782,СВЦЭМ!$A$39:$A$782,$A86,СВЦЭМ!$B$39:$B$782,E$83)+'СЕТ СН'!$H$12+СВЦЭМ!$D$10+'СЕТ СН'!$H$5-'СЕТ СН'!$H$20</f>
        <v>3883.0039958099997</v>
      </c>
      <c r="F86" s="36">
        <f>SUMIFS(СВЦЭМ!$C$39:$C$782,СВЦЭМ!$A$39:$A$782,$A86,СВЦЭМ!$B$39:$B$782,F$83)+'СЕТ СН'!$H$12+СВЦЭМ!$D$10+'СЕТ СН'!$H$5-'СЕТ СН'!$H$20</f>
        <v>3895.4213051299998</v>
      </c>
      <c r="G86" s="36">
        <f>SUMIFS(СВЦЭМ!$C$39:$C$782,СВЦЭМ!$A$39:$A$782,$A86,СВЦЭМ!$B$39:$B$782,G$83)+'СЕТ СН'!$H$12+СВЦЭМ!$D$10+'СЕТ СН'!$H$5-'СЕТ СН'!$H$20</f>
        <v>3899.1796058099999</v>
      </c>
      <c r="H86" s="36">
        <f>SUMIFS(СВЦЭМ!$C$39:$C$782,СВЦЭМ!$A$39:$A$782,$A86,СВЦЭМ!$B$39:$B$782,H$83)+'СЕТ СН'!$H$12+СВЦЭМ!$D$10+'СЕТ СН'!$H$5-'СЕТ СН'!$H$20</f>
        <v>3900.1678415799997</v>
      </c>
      <c r="I86" s="36">
        <f>SUMIFS(СВЦЭМ!$C$39:$C$782,СВЦЭМ!$A$39:$A$782,$A86,СВЦЭМ!$B$39:$B$782,I$83)+'СЕТ СН'!$H$12+СВЦЭМ!$D$10+'СЕТ СН'!$H$5-'СЕТ СН'!$H$20</f>
        <v>3862.4478322099999</v>
      </c>
      <c r="J86" s="36">
        <f>SUMIFS(СВЦЭМ!$C$39:$C$782,СВЦЭМ!$A$39:$A$782,$A86,СВЦЭМ!$B$39:$B$782,J$83)+'СЕТ СН'!$H$12+СВЦЭМ!$D$10+'СЕТ СН'!$H$5-'СЕТ СН'!$H$20</f>
        <v>3799.0437896900003</v>
      </c>
      <c r="K86" s="36">
        <f>SUMIFS(СВЦЭМ!$C$39:$C$782,СВЦЭМ!$A$39:$A$782,$A86,СВЦЭМ!$B$39:$B$782,K$83)+'СЕТ СН'!$H$12+СВЦЭМ!$D$10+'СЕТ СН'!$H$5-'СЕТ СН'!$H$20</f>
        <v>3758.3009678799999</v>
      </c>
      <c r="L86" s="36">
        <f>SUMIFS(СВЦЭМ!$C$39:$C$782,СВЦЭМ!$A$39:$A$782,$A86,СВЦЭМ!$B$39:$B$782,L$83)+'СЕТ СН'!$H$12+СВЦЭМ!$D$10+'СЕТ СН'!$H$5-'СЕТ СН'!$H$20</f>
        <v>3734.9355315399998</v>
      </c>
      <c r="M86" s="36">
        <f>SUMIFS(СВЦЭМ!$C$39:$C$782,СВЦЭМ!$A$39:$A$782,$A86,СВЦЭМ!$B$39:$B$782,M$83)+'СЕТ СН'!$H$12+СВЦЭМ!$D$10+'СЕТ СН'!$H$5-'СЕТ СН'!$H$20</f>
        <v>3720.3240610299999</v>
      </c>
      <c r="N86" s="36">
        <f>SUMIFS(СВЦЭМ!$C$39:$C$782,СВЦЭМ!$A$39:$A$782,$A86,СВЦЭМ!$B$39:$B$782,N$83)+'СЕТ СН'!$H$12+СВЦЭМ!$D$10+'СЕТ СН'!$H$5-'СЕТ СН'!$H$20</f>
        <v>3753.0019125099998</v>
      </c>
      <c r="O86" s="36">
        <f>SUMIFS(СВЦЭМ!$C$39:$C$782,СВЦЭМ!$A$39:$A$782,$A86,СВЦЭМ!$B$39:$B$782,O$83)+'СЕТ СН'!$H$12+СВЦЭМ!$D$10+'СЕТ СН'!$H$5-'СЕТ СН'!$H$20</f>
        <v>3787.2211958999997</v>
      </c>
      <c r="P86" s="36">
        <f>SUMIFS(СВЦЭМ!$C$39:$C$782,СВЦЭМ!$A$39:$A$782,$A86,СВЦЭМ!$B$39:$B$782,P$83)+'СЕТ СН'!$H$12+СВЦЭМ!$D$10+'СЕТ СН'!$H$5-'СЕТ СН'!$H$20</f>
        <v>3808.1429135099997</v>
      </c>
      <c r="Q86" s="36">
        <f>SUMIFS(СВЦЭМ!$C$39:$C$782,СВЦЭМ!$A$39:$A$782,$A86,СВЦЭМ!$B$39:$B$782,Q$83)+'СЕТ СН'!$H$12+СВЦЭМ!$D$10+'СЕТ СН'!$H$5-'СЕТ СН'!$H$20</f>
        <v>3818.8454556099996</v>
      </c>
      <c r="R86" s="36">
        <f>SUMIFS(СВЦЭМ!$C$39:$C$782,СВЦЭМ!$A$39:$A$782,$A86,СВЦЭМ!$B$39:$B$782,R$83)+'СЕТ СН'!$H$12+СВЦЭМ!$D$10+'СЕТ СН'!$H$5-'СЕТ СН'!$H$20</f>
        <v>3807.5926153499995</v>
      </c>
      <c r="S86" s="36">
        <f>SUMIFS(СВЦЭМ!$C$39:$C$782,СВЦЭМ!$A$39:$A$782,$A86,СВЦЭМ!$B$39:$B$782,S$83)+'СЕТ СН'!$H$12+СВЦЭМ!$D$10+'СЕТ СН'!$H$5-'СЕТ СН'!$H$20</f>
        <v>3785.7675283500002</v>
      </c>
      <c r="T86" s="36">
        <f>SUMIFS(СВЦЭМ!$C$39:$C$782,СВЦЭМ!$A$39:$A$782,$A86,СВЦЭМ!$B$39:$B$782,T$83)+'СЕТ СН'!$H$12+СВЦЭМ!$D$10+'СЕТ СН'!$H$5-'СЕТ СН'!$H$20</f>
        <v>3737.8676523100003</v>
      </c>
      <c r="U86" s="36">
        <f>SUMIFS(СВЦЭМ!$C$39:$C$782,СВЦЭМ!$A$39:$A$782,$A86,СВЦЭМ!$B$39:$B$782,U$83)+'СЕТ СН'!$H$12+СВЦЭМ!$D$10+'СЕТ СН'!$H$5-'СЕТ СН'!$H$20</f>
        <v>3715.7913405499999</v>
      </c>
      <c r="V86" s="36">
        <f>SUMIFS(СВЦЭМ!$C$39:$C$782,СВЦЭМ!$A$39:$A$782,$A86,СВЦЭМ!$B$39:$B$782,V$83)+'СЕТ СН'!$H$12+СВЦЭМ!$D$10+'СЕТ СН'!$H$5-'СЕТ СН'!$H$20</f>
        <v>3705.2395326400001</v>
      </c>
      <c r="W86" s="36">
        <f>SUMIFS(СВЦЭМ!$C$39:$C$782,СВЦЭМ!$A$39:$A$782,$A86,СВЦЭМ!$B$39:$B$782,W$83)+'СЕТ СН'!$H$12+СВЦЭМ!$D$10+'СЕТ СН'!$H$5-'СЕТ СН'!$H$20</f>
        <v>3711.15288719</v>
      </c>
      <c r="X86" s="36">
        <f>SUMIFS(СВЦЭМ!$C$39:$C$782,СВЦЭМ!$A$39:$A$782,$A86,СВЦЭМ!$B$39:$B$782,X$83)+'СЕТ СН'!$H$12+СВЦЭМ!$D$10+'СЕТ СН'!$H$5-'СЕТ СН'!$H$20</f>
        <v>3700.73633298</v>
      </c>
      <c r="Y86" s="36">
        <f>SUMIFS(СВЦЭМ!$C$39:$C$782,СВЦЭМ!$A$39:$A$782,$A86,СВЦЭМ!$B$39:$B$782,Y$83)+'СЕТ СН'!$H$12+СВЦЭМ!$D$10+'СЕТ СН'!$H$5-'СЕТ СН'!$H$20</f>
        <v>3707.51600818</v>
      </c>
    </row>
    <row r="87" spans="1:25" ht="15.75" x14ac:dyDescent="0.2">
      <c r="A87" s="35">
        <f t="shared" si="2"/>
        <v>44320</v>
      </c>
      <c r="B87" s="36">
        <f>SUMIFS(СВЦЭМ!$C$39:$C$782,СВЦЭМ!$A$39:$A$782,$A87,СВЦЭМ!$B$39:$B$782,B$83)+'СЕТ СН'!$H$12+СВЦЭМ!$D$10+'СЕТ СН'!$H$5-'СЕТ СН'!$H$20</f>
        <v>3720.42532196</v>
      </c>
      <c r="C87" s="36">
        <f>SUMIFS(СВЦЭМ!$C$39:$C$782,СВЦЭМ!$A$39:$A$782,$A87,СВЦЭМ!$B$39:$B$782,C$83)+'СЕТ СН'!$H$12+СВЦЭМ!$D$10+'СЕТ СН'!$H$5-'СЕТ СН'!$H$20</f>
        <v>3777.0439180699996</v>
      </c>
      <c r="D87" s="36">
        <f>SUMIFS(СВЦЭМ!$C$39:$C$782,СВЦЭМ!$A$39:$A$782,$A87,СВЦЭМ!$B$39:$B$782,D$83)+'СЕТ СН'!$H$12+СВЦЭМ!$D$10+'СЕТ СН'!$H$5-'СЕТ СН'!$H$20</f>
        <v>3800.02671663</v>
      </c>
      <c r="E87" s="36">
        <f>SUMIFS(СВЦЭМ!$C$39:$C$782,СВЦЭМ!$A$39:$A$782,$A87,СВЦЭМ!$B$39:$B$782,E$83)+'СЕТ СН'!$H$12+СВЦЭМ!$D$10+'СЕТ СН'!$H$5-'СЕТ СН'!$H$20</f>
        <v>3811.3494468099998</v>
      </c>
      <c r="F87" s="36">
        <f>SUMIFS(СВЦЭМ!$C$39:$C$782,СВЦЭМ!$A$39:$A$782,$A87,СВЦЭМ!$B$39:$B$782,F$83)+'СЕТ СН'!$H$12+СВЦЭМ!$D$10+'СЕТ СН'!$H$5-'СЕТ СН'!$H$20</f>
        <v>3824.4987610600001</v>
      </c>
      <c r="G87" s="36">
        <f>SUMIFS(СВЦЭМ!$C$39:$C$782,СВЦЭМ!$A$39:$A$782,$A87,СВЦЭМ!$B$39:$B$782,G$83)+'СЕТ СН'!$H$12+СВЦЭМ!$D$10+'СЕТ СН'!$H$5-'СЕТ СН'!$H$20</f>
        <v>3820.18268416</v>
      </c>
      <c r="H87" s="36">
        <f>SUMIFS(СВЦЭМ!$C$39:$C$782,СВЦЭМ!$A$39:$A$782,$A87,СВЦЭМ!$B$39:$B$782,H$83)+'СЕТ СН'!$H$12+СВЦЭМ!$D$10+'СЕТ СН'!$H$5-'СЕТ СН'!$H$20</f>
        <v>3787.3105428999997</v>
      </c>
      <c r="I87" s="36">
        <f>SUMIFS(СВЦЭМ!$C$39:$C$782,СВЦЭМ!$A$39:$A$782,$A87,СВЦЭМ!$B$39:$B$782,I$83)+'СЕТ СН'!$H$12+СВЦЭМ!$D$10+'СЕТ СН'!$H$5-'СЕТ СН'!$H$20</f>
        <v>3765.8066305699999</v>
      </c>
      <c r="J87" s="36">
        <f>SUMIFS(СВЦЭМ!$C$39:$C$782,СВЦЭМ!$A$39:$A$782,$A87,СВЦЭМ!$B$39:$B$782,J$83)+'СЕТ СН'!$H$12+СВЦЭМ!$D$10+'СЕТ СН'!$H$5-'СЕТ СН'!$H$20</f>
        <v>3734.2862172200003</v>
      </c>
      <c r="K87" s="36">
        <f>SUMIFS(СВЦЭМ!$C$39:$C$782,СВЦЭМ!$A$39:$A$782,$A87,СВЦЭМ!$B$39:$B$782,K$83)+'СЕТ СН'!$H$12+СВЦЭМ!$D$10+'СЕТ СН'!$H$5-'СЕТ СН'!$H$20</f>
        <v>3711.2852719900002</v>
      </c>
      <c r="L87" s="36">
        <f>SUMIFS(СВЦЭМ!$C$39:$C$782,СВЦЭМ!$A$39:$A$782,$A87,СВЦЭМ!$B$39:$B$782,L$83)+'СЕТ СН'!$H$12+СВЦЭМ!$D$10+'СЕТ СН'!$H$5-'СЕТ СН'!$H$20</f>
        <v>3704.1861932000002</v>
      </c>
      <c r="M87" s="36">
        <f>SUMIFS(СВЦЭМ!$C$39:$C$782,СВЦЭМ!$A$39:$A$782,$A87,СВЦЭМ!$B$39:$B$782,M$83)+'СЕТ СН'!$H$12+СВЦЭМ!$D$10+'СЕТ СН'!$H$5-'СЕТ СН'!$H$20</f>
        <v>3702.5843272000002</v>
      </c>
      <c r="N87" s="36">
        <f>SUMIFS(СВЦЭМ!$C$39:$C$782,СВЦЭМ!$A$39:$A$782,$A87,СВЦЭМ!$B$39:$B$782,N$83)+'СЕТ СН'!$H$12+СВЦЭМ!$D$10+'СЕТ СН'!$H$5-'СЕТ СН'!$H$20</f>
        <v>3711.1121567099999</v>
      </c>
      <c r="O87" s="36">
        <f>SUMIFS(СВЦЭМ!$C$39:$C$782,СВЦЭМ!$A$39:$A$782,$A87,СВЦЭМ!$B$39:$B$782,O$83)+'СЕТ СН'!$H$12+СВЦЭМ!$D$10+'СЕТ СН'!$H$5-'СЕТ СН'!$H$20</f>
        <v>3709.73062342</v>
      </c>
      <c r="P87" s="36">
        <f>SUMIFS(СВЦЭМ!$C$39:$C$782,СВЦЭМ!$A$39:$A$782,$A87,СВЦЭМ!$B$39:$B$782,P$83)+'СЕТ СН'!$H$12+СВЦЭМ!$D$10+'СЕТ СН'!$H$5-'СЕТ СН'!$H$20</f>
        <v>3709.9042230700002</v>
      </c>
      <c r="Q87" s="36">
        <f>SUMIFS(СВЦЭМ!$C$39:$C$782,СВЦЭМ!$A$39:$A$782,$A87,СВЦЭМ!$B$39:$B$782,Q$83)+'СЕТ СН'!$H$12+СВЦЭМ!$D$10+'СЕТ СН'!$H$5-'СЕТ СН'!$H$20</f>
        <v>3726.4642890599998</v>
      </c>
      <c r="R87" s="36">
        <f>SUMIFS(СВЦЭМ!$C$39:$C$782,СВЦЭМ!$A$39:$A$782,$A87,СВЦЭМ!$B$39:$B$782,R$83)+'СЕТ СН'!$H$12+СВЦЭМ!$D$10+'СЕТ СН'!$H$5-'СЕТ СН'!$H$20</f>
        <v>3730.0865839399999</v>
      </c>
      <c r="S87" s="36">
        <f>SUMIFS(СВЦЭМ!$C$39:$C$782,СВЦЭМ!$A$39:$A$782,$A87,СВЦЭМ!$B$39:$B$782,S$83)+'СЕТ СН'!$H$12+СВЦЭМ!$D$10+'СЕТ СН'!$H$5-'СЕТ СН'!$H$20</f>
        <v>3745.61213357</v>
      </c>
      <c r="T87" s="36">
        <f>SUMIFS(СВЦЭМ!$C$39:$C$782,СВЦЭМ!$A$39:$A$782,$A87,СВЦЭМ!$B$39:$B$782,T$83)+'СЕТ СН'!$H$12+СВЦЭМ!$D$10+'СЕТ СН'!$H$5-'СЕТ СН'!$H$20</f>
        <v>3718.0988505099999</v>
      </c>
      <c r="U87" s="36">
        <f>SUMIFS(СВЦЭМ!$C$39:$C$782,СВЦЭМ!$A$39:$A$782,$A87,СВЦЭМ!$B$39:$B$782,U$83)+'СЕТ СН'!$H$12+СВЦЭМ!$D$10+'СЕТ СН'!$H$5-'СЕТ СН'!$H$20</f>
        <v>3684.28633468</v>
      </c>
      <c r="V87" s="36">
        <f>SUMIFS(СВЦЭМ!$C$39:$C$782,СВЦЭМ!$A$39:$A$782,$A87,СВЦЭМ!$B$39:$B$782,V$83)+'СЕТ СН'!$H$12+СВЦЭМ!$D$10+'СЕТ СН'!$H$5-'СЕТ СН'!$H$20</f>
        <v>3666.4559205699998</v>
      </c>
      <c r="W87" s="36">
        <f>SUMIFS(СВЦЭМ!$C$39:$C$782,СВЦЭМ!$A$39:$A$782,$A87,СВЦЭМ!$B$39:$B$782,W$83)+'СЕТ СН'!$H$12+СВЦЭМ!$D$10+'СЕТ СН'!$H$5-'СЕТ СН'!$H$20</f>
        <v>3672.66466601</v>
      </c>
      <c r="X87" s="36">
        <f>SUMIFS(СВЦЭМ!$C$39:$C$782,СВЦЭМ!$A$39:$A$782,$A87,СВЦЭМ!$B$39:$B$782,X$83)+'СЕТ СН'!$H$12+СВЦЭМ!$D$10+'СЕТ СН'!$H$5-'СЕТ СН'!$H$20</f>
        <v>3693.8130099</v>
      </c>
      <c r="Y87" s="36">
        <f>SUMIFS(СВЦЭМ!$C$39:$C$782,СВЦЭМ!$A$39:$A$782,$A87,СВЦЭМ!$B$39:$B$782,Y$83)+'СЕТ СН'!$H$12+СВЦЭМ!$D$10+'СЕТ СН'!$H$5-'СЕТ СН'!$H$20</f>
        <v>3715.4178836299998</v>
      </c>
    </row>
    <row r="88" spans="1:25" ht="15.75" x14ac:dyDescent="0.2">
      <c r="A88" s="35">
        <f t="shared" si="2"/>
        <v>44321</v>
      </c>
      <c r="B88" s="36">
        <f>SUMIFS(СВЦЭМ!$C$39:$C$782,СВЦЭМ!$A$39:$A$782,$A88,СВЦЭМ!$B$39:$B$782,B$83)+'СЕТ СН'!$H$12+СВЦЭМ!$D$10+'СЕТ СН'!$H$5-'СЕТ СН'!$H$20</f>
        <v>3734.6191978500001</v>
      </c>
      <c r="C88" s="36">
        <f>SUMIFS(СВЦЭМ!$C$39:$C$782,СВЦЭМ!$A$39:$A$782,$A88,СВЦЭМ!$B$39:$B$782,C$83)+'СЕТ СН'!$H$12+СВЦЭМ!$D$10+'СЕТ СН'!$H$5-'СЕТ СН'!$H$20</f>
        <v>3786.3275410699998</v>
      </c>
      <c r="D88" s="36">
        <f>SUMIFS(СВЦЭМ!$C$39:$C$782,СВЦЭМ!$A$39:$A$782,$A88,СВЦЭМ!$B$39:$B$782,D$83)+'СЕТ СН'!$H$12+СВЦЭМ!$D$10+'СЕТ СН'!$H$5-'СЕТ СН'!$H$20</f>
        <v>3807.77205581</v>
      </c>
      <c r="E88" s="36">
        <f>SUMIFS(СВЦЭМ!$C$39:$C$782,СВЦЭМ!$A$39:$A$782,$A88,СВЦЭМ!$B$39:$B$782,E$83)+'СЕТ СН'!$H$12+СВЦЭМ!$D$10+'СЕТ СН'!$H$5-'СЕТ СН'!$H$20</f>
        <v>3810.39194193</v>
      </c>
      <c r="F88" s="36">
        <f>SUMIFS(СВЦЭМ!$C$39:$C$782,СВЦЭМ!$A$39:$A$782,$A88,СВЦЭМ!$B$39:$B$782,F$83)+'СЕТ СН'!$H$12+СВЦЭМ!$D$10+'СЕТ СН'!$H$5-'СЕТ СН'!$H$20</f>
        <v>3822.82599162</v>
      </c>
      <c r="G88" s="36">
        <f>SUMIFS(СВЦЭМ!$C$39:$C$782,СВЦЭМ!$A$39:$A$782,$A88,СВЦЭМ!$B$39:$B$782,G$83)+'СЕТ СН'!$H$12+СВЦЭМ!$D$10+'СЕТ СН'!$H$5-'СЕТ СН'!$H$20</f>
        <v>3824.5483151199996</v>
      </c>
      <c r="H88" s="36">
        <f>SUMIFS(СВЦЭМ!$C$39:$C$782,СВЦЭМ!$A$39:$A$782,$A88,СВЦЭМ!$B$39:$B$782,H$83)+'СЕТ СН'!$H$12+СВЦЭМ!$D$10+'СЕТ СН'!$H$5-'СЕТ СН'!$H$20</f>
        <v>3796.3294810699999</v>
      </c>
      <c r="I88" s="36">
        <f>SUMIFS(СВЦЭМ!$C$39:$C$782,СВЦЭМ!$A$39:$A$782,$A88,СВЦЭМ!$B$39:$B$782,I$83)+'СЕТ СН'!$H$12+СВЦЭМ!$D$10+'СЕТ СН'!$H$5-'СЕТ СН'!$H$20</f>
        <v>3759.6245572899998</v>
      </c>
      <c r="J88" s="36">
        <f>SUMIFS(СВЦЭМ!$C$39:$C$782,СВЦЭМ!$A$39:$A$782,$A88,СВЦЭМ!$B$39:$B$782,J$83)+'СЕТ СН'!$H$12+СВЦЭМ!$D$10+'СЕТ СН'!$H$5-'СЕТ СН'!$H$20</f>
        <v>3712.00623976</v>
      </c>
      <c r="K88" s="36">
        <f>SUMIFS(СВЦЭМ!$C$39:$C$782,СВЦЭМ!$A$39:$A$782,$A88,СВЦЭМ!$B$39:$B$782,K$83)+'СЕТ СН'!$H$12+СВЦЭМ!$D$10+'СЕТ СН'!$H$5-'СЕТ СН'!$H$20</f>
        <v>3709.3407174200001</v>
      </c>
      <c r="L88" s="36">
        <f>SUMIFS(СВЦЭМ!$C$39:$C$782,СВЦЭМ!$A$39:$A$782,$A88,СВЦЭМ!$B$39:$B$782,L$83)+'СЕТ СН'!$H$12+СВЦЭМ!$D$10+'СЕТ СН'!$H$5-'СЕТ СН'!$H$20</f>
        <v>3686.3003909600002</v>
      </c>
      <c r="M88" s="36">
        <f>SUMIFS(СВЦЭМ!$C$39:$C$782,СВЦЭМ!$A$39:$A$782,$A88,СВЦЭМ!$B$39:$B$782,M$83)+'СЕТ СН'!$H$12+СВЦЭМ!$D$10+'СЕТ СН'!$H$5-'СЕТ СН'!$H$20</f>
        <v>3676.3938218100002</v>
      </c>
      <c r="N88" s="36">
        <f>SUMIFS(СВЦЭМ!$C$39:$C$782,СВЦЭМ!$A$39:$A$782,$A88,СВЦЭМ!$B$39:$B$782,N$83)+'СЕТ СН'!$H$12+СВЦЭМ!$D$10+'СЕТ СН'!$H$5-'СЕТ СН'!$H$20</f>
        <v>3694.2143377000002</v>
      </c>
      <c r="O88" s="36">
        <f>SUMIFS(СВЦЭМ!$C$39:$C$782,СВЦЭМ!$A$39:$A$782,$A88,СВЦЭМ!$B$39:$B$782,O$83)+'СЕТ СН'!$H$12+СВЦЭМ!$D$10+'СЕТ СН'!$H$5-'СЕТ СН'!$H$20</f>
        <v>3697.1801927000001</v>
      </c>
      <c r="P88" s="36">
        <f>SUMIFS(СВЦЭМ!$C$39:$C$782,СВЦЭМ!$A$39:$A$782,$A88,СВЦЭМ!$B$39:$B$782,P$83)+'СЕТ СН'!$H$12+СВЦЭМ!$D$10+'СЕТ СН'!$H$5-'СЕТ СН'!$H$20</f>
        <v>3702.0115995599999</v>
      </c>
      <c r="Q88" s="36">
        <f>SUMIFS(СВЦЭМ!$C$39:$C$782,СВЦЭМ!$A$39:$A$782,$A88,СВЦЭМ!$B$39:$B$782,Q$83)+'СЕТ СН'!$H$12+СВЦЭМ!$D$10+'СЕТ СН'!$H$5-'СЕТ СН'!$H$20</f>
        <v>3707.5567648800002</v>
      </c>
      <c r="R88" s="36">
        <f>SUMIFS(СВЦЭМ!$C$39:$C$782,СВЦЭМ!$A$39:$A$782,$A88,СВЦЭМ!$B$39:$B$782,R$83)+'СЕТ СН'!$H$12+СВЦЭМ!$D$10+'СЕТ СН'!$H$5-'СЕТ СН'!$H$20</f>
        <v>3704.8528891199999</v>
      </c>
      <c r="S88" s="36">
        <f>SUMIFS(СВЦЭМ!$C$39:$C$782,СВЦЭМ!$A$39:$A$782,$A88,СВЦЭМ!$B$39:$B$782,S$83)+'СЕТ СН'!$H$12+СВЦЭМ!$D$10+'СЕТ СН'!$H$5-'СЕТ СН'!$H$20</f>
        <v>3714.9054949700003</v>
      </c>
      <c r="T88" s="36">
        <f>SUMIFS(СВЦЭМ!$C$39:$C$782,СВЦЭМ!$A$39:$A$782,$A88,СВЦЭМ!$B$39:$B$782,T$83)+'СЕТ СН'!$H$12+СВЦЭМ!$D$10+'СЕТ СН'!$H$5-'СЕТ СН'!$H$20</f>
        <v>3714.7405012999998</v>
      </c>
      <c r="U88" s="36">
        <f>SUMIFS(СВЦЭМ!$C$39:$C$782,СВЦЭМ!$A$39:$A$782,$A88,СВЦЭМ!$B$39:$B$782,U$83)+'СЕТ СН'!$H$12+СВЦЭМ!$D$10+'СЕТ СН'!$H$5-'СЕТ СН'!$H$20</f>
        <v>3696.2554246700001</v>
      </c>
      <c r="V88" s="36">
        <f>SUMIFS(СВЦЭМ!$C$39:$C$782,СВЦЭМ!$A$39:$A$782,$A88,СВЦЭМ!$B$39:$B$782,V$83)+'СЕТ СН'!$H$12+СВЦЭМ!$D$10+'СЕТ СН'!$H$5-'СЕТ СН'!$H$20</f>
        <v>3686.7555012100001</v>
      </c>
      <c r="W88" s="36">
        <f>SUMIFS(СВЦЭМ!$C$39:$C$782,СВЦЭМ!$A$39:$A$782,$A88,СВЦЭМ!$B$39:$B$782,W$83)+'СЕТ СН'!$H$12+СВЦЭМ!$D$10+'СЕТ СН'!$H$5-'СЕТ СН'!$H$20</f>
        <v>3692.3191878400003</v>
      </c>
      <c r="X88" s="36">
        <f>SUMIFS(СВЦЭМ!$C$39:$C$782,СВЦЭМ!$A$39:$A$782,$A88,СВЦЭМ!$B$39:$B$782,X$83)+'СЕТ СН'!$H$12+СВЦЭМ!$D$10+'СЕТ СН'!$H$5-'СЕТ СН'!$H$20</f>
        <v>3704.64005094</v>
      </c>
      <c r="Y88" s="36">
        <f>SUMIFS(СВЦЭМ!$C$39:$C$782,СВЦЭМ!$A$39:$A$782,$A88,СВЦЭМ!$B$39:$B$782,Y$83)+'СЕТ СН'!$H$12+СВЦЭМ!$D$10+'СЕТ СН'!$H$5-'СЕТ СН'!$H$20</f>
        <v>3744.88946377</v>
      </c>
    </row>
    <row r="89" spans="1:25" ht="15.75" x14ac:dyDescent="0.2">
      <c r="A89" s="35">
        <f t="shared" si="2"/>
        <v>44322</v>
      </c>
      <c r="B89" s="36">
        <f>SUMIFS(СВЦЭМ!$C$39:$C$782,СВЦЭМ!$A$39:$A$782,$A89,СВЦЭМ!$B$39:$B$782,B$83)+'СЕТ СН'!$H$12+СВЦЭМ!$D$10+'СЕТ СН'!$H$5-'СЕТ СН'!$H$20</f>
        <v>3732.53722169</v>
      </c>
      <c r="C89" s="36">
        <f>SUMIFS(СВЦЭМ!$C$39:$C$782,СВЦЭМ!$A$39:$A$782,$A89,СВЦЭМ!$B$39:$B$782,C$83)+'СЕТ СН'!$H$12+СВЦЭМ!$D$10+'СЕТ СН'!$H$5-'СЕТ СН'!$H$20</f>
        <v>3766.1609635799996</v>
      </c>
      <c r="D89" s="36">
        <f>SUMIFS(СВЦЭМ!$C$39:$C$782,СВЦЭМ!$A$39:$A$782,$A89,СВЦЭМ!$B$39:$B$782,D$83)+'СЕТ СН'!$H$12+СВЦЭМ!$D$10+'СЕТ СН'!$H$5-'СЕТ СН'!$H$20</f>
        <v>3797.3403530400001</v>
      </c>
      <c r="E89" s="36">
        <f>SUMIFS(СВЦЭМ!$C$39:$C$782,СВЦЭМ!$A$39:$A$782,$A89,СВЦЭМ!$B$39:$B$782,E$83)+'СЕТ СН'!$H$12+СВЦЭМ!$D$10+'СЕТ СН'!$H$5-'СЕТ СН'!$H$20</f>
        <v>3811.4983433699999</v>
      </c>
      <c r="F89" s="36">
        <f>SUMIFS(СВЦЭМ!$C$39:$C$782,СВЦЭМ!$A$39:$A$782,$A89,СВЦЭМ!$B$39:$B$782,F$83)+'СЕТ СН'!$H$12+СВЦЭМ!$D$10+'СЕТ СН'!$H$5-'СЕТ СН'!$H$20</f>
        <v>3820.4093822899999</v>
      </c>
      <c r="G89" s="36">
        <f>SUMIFS(СВЦЭМ!$C$39:$C$782,СВЦЭМ!$A$39:$A$782,$A89,СВЦЭМ!$B$39:$B$782,G$83)+'СЕТ СН'!$H$12+СВЦЭМ!$D$10+'СЕТ СН'!$H$5-'СЕТ СН'!$H$20</f>
        <v>3815.0635737799998</v>
      </c>
      <c r="H89" s="36">
        <f>SUMIFS(СВЦЭМ!$C$39:$C$782,СВЦЭМ!$A$39:$A$782,$A89,СВЦЭМ!$B$39:$B$782,H$83)+'СЕТ СН'!$H$12+СВЦЭМ!$D$10+'СЕТ СН'!$H$5-'СЕТ СН'!$H$20</f>
        <v>3780.8619644199998</v>
      </c>
      <c r="I89" s="36">
        <f>SUMIFS(СВЦЭМ!$C$39:$C$782,СВЦЭМ!$A$39:$A$782,$A89,СВЦЭМ!$B$39:$B$782,I$83)+'СЕТ СН'!$H$12+СВЦЭМ!$D$10+'СЕТ СН'!$H$5-'СЕТ СН'!$H$20</f>
        <v>3741.7857108500002</v>
      </c>
      <c r="J89" s="36">
        <f>SUMIFS(СВЦЭМ!$C$39:$C$782,СВЦЭМ!$A$39:$A$782,$A89,СВЦЭМ!$B$39:$B$782,J$83)+'СЕТ СН'!$H$12+СВЦЭМ!$D$10+'СЕТ СН'!$H$5-'СЕТ СН'!$H$20</f>
        <v>3702.7063105900002</v>
      </c>
      <c r="K89" s="36">
        <f>SUMIFS(СВЦЭМ!$C$39:$C$782,СВЦЭМ!$A$39:$A$782,$A89,СВЦЭМ!$B$39:$B$782,K$83)+'СЕТ СН'!$H$12+СВЦЭМ!$D$10+'СЕТ СН'!$H$5-'СЕТ СН'!$H$20</f>
        <v>3659.61477874</v>
      </c>
      <c r="L89" s="36">
        <f>SUMIFS(СВЦЭМ!$C$39:$C$782,СВЦЭМ!$A$39:$A$782,$A89,СВЦЭМ!$B$39:$B$782,L$83)+'СЕТ СН'!$H$12+СВЦЭМ!$D$10+'СЕТ СН'!$H$5-'СЕТ СН'!$H$20</f>
        <v>3630.0004462500001</v>
      </c>
      <c r="M89" s="36">
        <f>SUMIFS(СВЦЭМ!$C$39:$C$782,СВЦЭМ!$A$39:$A$782,$A89,СВЦЭМ!$B$39:$B$782,M$83)+'СЕТ СН'!$H$12+СВЦЭМ!$D$10+'СЕТ СН'!$H$5-'СЕТ СН'!$H$20</f>
        <v>3642.13209882</v>
      </c>
      <c r="N89" s="36">
        <f>SUMIFS(СВЦЭМ!$C$39:$C$782,СВЦЭМ!$A$39:$A$782,$A89,СВЦЭМ!$B$39:$B$782,N$83)+'СЕТ СН'!$H$12+СВЦЭМ!$D$10+'СЕТ СН'!$H$5-'СЕТ СН'!$H$20</f>
        <v>3675.7797529899999</v>
      </c>
      <c r="O89" s="36">
        <f>SUMIFS(СВЦЭМ!$C$39:$C$782,СВЦЭМ!$A$39:$A$782,$A89,СВЦЭМ!$B$39:$B$782,O$83)+'СЕТ СН'!$H$12+СВЦЭМ!$D$10+'СЕТ СН'!$H$5-'СЕТ СН'!$H$20</f>
        <v>3692.5132864799998</v>
      </c>
      <c r="P89" s="36">
        <f>SUMIFS(СВЦЭМ!$C$39:$C$782,СВЦЭМ!$A$39:$A$782,$A89,СВЦЭМ!$B$39:$B$782,P$83)+'СЕТ СН'!$H$12+СВЦЭМ!$D$10+'СЕТ СН'!$H$5-'СЕТ СН'!$H$20</f>
        <v>3711.8750316999999</v>
      </c>
      <c r="Q89" s="36">
        <f>SUMIFS(СВЦЭМ!$C$39:$C$782,СВЦЭМ!$A$39:$A$782,$A89,СВЦЭМ!$B$39:$B$782,Q$83)+'СЕТ СН'!$H$12+СВЦЭМ!$D$10+'СЕТ СН'!$H$5-'СЕТ СН'!$H$20</f>
        <v>3719.9599479600001</v>
      </c>
      <c r="R89" s="36">
        <f>SUMIFS(СВЦЭМ!$C$39:$C$782,СВЦЭМ!$A$39:$A$782,$A89,СВЦЭМ!$B$39:$B$782,R$83)+'СЕТ СН'!$H$12+СВЦЭМ!$D$10+'СЕТ СН'!$H$5-'СЕТ СН'!$H$20</f>
        <v>3710.5716037500001</v>
      </c>
      <c r="S89" s="36">
        <f>SUMIFS(СВЦЭМ!$C$39:$C$782,СВЦЭМ!$A$39:$A$782,$A89,СВЦЭМ!$B$39:$B$782,S$83)+'СЕТ СН'!$H$12+СВЦЭМ!$D$10+'СЕТ СН'!$H$5-'СЕТ СН'!$H$20</f>
        <v>3717.9322014300001</v>
      </c>
      <c r="T89" s="36">
        <f>SUMIFS(СВЦЭМ!$C$39:$C$782,СВЦЭМ!$A$39:$A$782,$A89,СВЦЭМ!$B$39:$B$782,T$83)+'СЕТ СН'!$H$12+СВЦЭМ!$D$10+'СЕТ СН'!$H$5-'СЕТ СН'!$H$20</f>
        <v>3694.6955248599998</v>
      </c>
      <c r="U89" s="36">
        <f>SUMIFS(СВЦЭМ!$C$39:$C$782,СВЦЭМ!$A$39:$A$782,$A89,СВЦЭМ!$B$39:$B$782,U$83)+'СЕТ СН'!$H$12+СВЦЭМ!$D$10+'СЕТ СН'!$H$5-'СЕТ СН'!$H$20</f>
        <v>3655.83289208</v>
      </c>
      <c r="V89" s="36">
        <f>SUMIFS(СВЦЭМ!$C$39:$C$782,СВЦЭМ!$A$39:$A$782,$A89,СВЦЭМ!$B$39:$B$782,V$83)+'СЕТ СН'!$H$12+СВЦЭМ!$D$10+'СЕТ СН'!$H$5-'СЕТ СН'!$H$20</f>
        <v>3619.00542193</v>
      </c>
      <c r="W89" s="36">
        <f>SUMIFS(СВЦЭМ!$C$39:$C$782,СВЦЭМ!$A$39:$A$782,$A89,СВЦЭМ!$B$39:$B$782,W$83)+'СЕТ СН'!$H$12+СВЦЭМ!$D$10+'СЕТ СН'!$H$5-'СЕТ СН'!$H$20</f>
        <v>3636.6902441699999</v>
      </c>
      <c r="X89" s="36">
        <f>SUMIFS(СВЦЭМ!$C$39:$C$782,СВЦЭМ!$A$39:$A$782,$A89,СВЦЭМ!$B$39:$B$782,X$83)+'СЕТ СН'!$H$12+СВЦЭМ!$D$10+'СЕТ СН'!$H$5-'СЕТ СН'!$H$20</f>
        <v>3667.8781399499999</v>
      </c>
      <c r="Y89" s="36">
        <f>SUMIFS(СВЦЭМ!$C$39:$C$782,СВЦЭМ!$A$39:$A$782,$A89,СВЦЭМ!$B$39:$B$782,Y$83)+'СЕТ СН'!$H$12+СВЦЭМ!$D$10+'СЕТ СН'!$H$5-'СЕТ СН'!$H$20</f>
        <v>3719.9680638700002</v>
      </c>
    </row>
    <row r="90" spans="1:25" ht="15.75" x14ac:dyDescent="0.2">
      <c r="A90" s="35">
        <f t="shared" si="2"/>
        <v>44323</v>
      </c>
      <c r="B90" s="36">
        <f>SUMIFS(СВЦЭМ!$C$39:$C$782,СВЦЭМ!$A$39:$A$782,$A90,СВЦЭМ!$B$39:$B$782,B$83)+'СЕТ СН'!$H$12+СВЦЭМ!$D$10+'СЕТ СН'!$H$5-'СЕТ СН'!$H$20</f>
        <v>3725.2246156000001</v>
      </c>
      <c r="C90" s="36">
        <f>SUMIFS(СВЦЭМ!$C$39:$C$782,СВЦЭМ!$A$39:$A$782,$A90,СВЦЭМ!$B$39:$B$782,C$83)+'СЕТ СН'!$H$12+СВЦЭМ!$D$10+'СЕТ СН'!$H$5-'СЕТ СН'!$H$20</f>
        <v>3728.7404099699997</v>
      </c>
      <c r="D90" s="36">
        <f>SUMIFS(СВЦЭМ!$C$39:$C$782,СВЦЭМ!$A$39:$A$782,$A90,СВЦЭМ!$B$39:$B$782,D$83)+'СЕТ СН'!$H$12+СВЦЭМ!$D$10+'СЕТ СН'!$H$5-'СЕТ СН'!$H$20</f>
        <v>3791.6800096099996</v>
      </c>
      <c r="E90" s="36">
        <f>SUMIFS(СВЦЭМ!$C$39:$C$782,СВЦЭМ!$A$39:$A$782,$A90,СВЦЭМ!$B$39:$B$782,E$83)+'СЕТ СН'!$H$12+СВЦЭМ!$D$10+'СЕТ СН'!$H$5-'СЕТ СН'!$H$20</f>
        <v>3807.2457035400002</v>
      </c>
      <c r="F90" s="36">
        <f>SUMIFS(СВЦЭМ!$C$39:$C$782,СВЦЭМ!$A$39:$A$782,$A90,СВЦЭМ!$B$39:$B$782,F$83)+'СЕТ СН'!$H$12+СВЦЭМ!$D$10+'СЕТ СН'!$H$5-'СЕТ СН'!$H$20</f>
        <v>3819.5388110699996</v>
      </c>
      <c r="G90" s="36">
        <f>SUMIFS(СВЦЭМ!$C$39:$C$782,СВЦЭМ!$A$39:$A$782,$A90,СВЦЭМ!$B$39:$B$782,G$83)+'СЕТ СН'!$H$12+СВЦЭМ!$D$10+'СЕТ СН'!$H$5-'СЕТ СН'!$H$20</f>
        <v>3800.7315128600003</v>
      </c>
      <c r="H90" s="36">
        <f>SUMIFS(СВЦЭМ!$C$39:$C$782,СВЦЭМ!$A$39:$A$782,$A90,СВЦЭМ!$B$39:$B$782,H$83)+'СЕТ СН'!$H$12+СВЦЭМ!$D$10+'СЕТ СН'!$H$5-'СЕТ СН'!$H$20</f>
        <v>3746.8275554000002</v>
      </c>
      <c r="I90" s="36">
        <f>SUMIFS(СВЦЭМ!$C$39:$C$782,СВЦЭМ!$A$39:$A$782,$A90,СВЦЭМ!$B$39:$B$782,I$83)+'СЕТ СН'!$H$12+СВЦЭМ!$D$10+'СЕТ СН'!$H$5-'СЕТ СН'!$H$20</f>
        <v>3716.90299508</v>
      </c>
      <c r="J90" s="36">
        <f>SUMIFS(СВЦЭМ!$C$39:$C$782,СВЦЭМ!$A$39:$A$782,$A90,СВЦЭМ!$B$39:$B$782,J$83)+'СЕТ СН'!$H$12+СВЦЭМ!$D$10+'СЕТ СН'!$H$5-'СЕТ СН'!$H$20</f>
        <v>3694.3273461600002</v>
      </c>
      <c r="K90" s="36">
        <f>SUMIFS(СВЦЭМ!$C$39:$C$782,СВЦЭМ!$A$39:$A$782,$A90,СВЦЭМ!$B$39:$B$782,K$83)+'СЕТ СН'!$H$12+СВЦЭМ!$D$10+'СЕТ СН'!$H$5-'СЕТ СН'!$H$20</f>
        <v>3703.7480913099998</v>
      </c>
      <c r="L90" s="36">
        <f>SUMIFS(СВЦЭМ!$C$39:$C$782,СВЦЭМ!$A$39:$A$782,$A90,СВЦЭМ!$B$39:$B$782,L$83)+'СЕТ СН'!$H$12+СВЦЭМ!$D$10+'СЕТ СН'!$H$5-'СЕТ СН'!$H$20</f>
        <v>3693.0587317700001</v>
      </c>
      <c r="M90" s="36">
        <f>SUMIFS(СВЦЭМ!$C$39:$C$782,СВЦЭМ!$A$39:$A$782,$A90,СВЦЭМ!$B$39:$B$782,M$83)+'СЕТ СН'!$H$12+СВЦЭМ!$D$10+'СЕТ СН'!$H$5-'СЕТ СН'!$H$20</f>
        <v>3682.62201796</v>
      </c>
      <c r="N90" s="36">
        <f>SUMIFS(СВЦЭМ!$C$39:$C$782,СВЦЭМ!$A$39:$A$782,$A90,СВЦЭМ!$B$39:$B$782,N$83)+'СЕТ СН'!$H$12+СВЦЭМ!$D$10+'СЕТ СН'!$H$5-'СЕТ СН'!$H$20</f>
        <v>3676.3255194399999</v>
      </c>
      <c r="O90" s="36">
        <f>SUMIFS(СВЦЭМ!$C$39:$C$782,СВЦЭМ!$A$39:$A$782,$A90,СВЦЭМ!$B$39:$B$782,O$83)+'СЕТ СН'!$H$12+СВЦЭМ!$D$10+'СЕТ СН'!$H$5-'СЕТ СН'!$H$20</f>
        <v>3677.6116644900003</v>
      </c>
      <c r="P90" s="36">
        <f>SUMIFS(СВЦЭМ!$C$39:$C$782,СВЦЭМ!$A$39:$A$782,$A90,СВЦЭМ!$B$39:$B$782,P$83)+'СЕТ СН'!$H$12+СВЦЭМ!$D$10+'СЕТ СН'!$H$5-'СЕТ СН'!$H$20</f>
        <v>3681.4474562200003</v>
      </c>
      <c r="Q90" s="36">
        <f>SUMIFS(СВЦЭМ!$C$39:$C$782,СВЦЭМ!$A$39:$A$782,$A90,СВЦЭМ!$B$39:$B$782,Q$83)+'СЕТ СН'!$H$12+СВЦЭМ!$D$10+'СЕТ СН'!$H$5-'СЕТ СН'!$H$20</f>
        <v>3685.51393508</v>
      </c>
      <c r="R90" s="36">
        <f>SUMIFS(СВЦЭМ!$C$39:$C$782,СВЦЭМ!$A$39:$A$782,$A90,СВЦЭМ!$B$39:$B$782,R$83)+'СЕТ СН'!$H$12+СВЦЭМ!$D$10+'СЕТ СН'!$H$5-'СЕТ СН'!$H$20</f>
        <v>3674.5111169500001</v>
      </c>
      <c r="S90" s="36">
        <f>SUMIFS(СВЦЭМ!$C$39:$C$782,СВЦЭМ!$A$39:$A$782,$A90,СВЦЭМ!$B$39:$B$782,S$83)+'СЕТ СН'!$H$12+СВЦЭМ!$D$10+'СЕТ СН'!$H$5-'СЕТ СН'!$H$20</f>
        <v>3688.4099136499999</v>
      </c>
      <c r="T90" s="36">
        <f>SUMIFS(СВЦЭМ!$C$39:$C$782,СВЦЭМ!$A$39:$A$782,$A90,СВЦЭМ!$B$39:$B$782,T$83)+'СЕТ СН'!$H$12+СВЦЭМ!$D$10+'СЕТ СН'!$H$5-'СЕТ СН'!$H$20</f>
        <v>3695.6076149</v>
      </c>
      <c r="U90" s="36">
        <f>SUMIFS(СВЦЭМ!$C$39:$C$782,СВЦЭМ!$A$39:$A$782,$A90,СВЦЭМ!$B$39:$B$782,U$83)+'СЕТ СН'!$H$12+СВЦЭМ!$D$10+'СЕТ СН'!$H$5-'СЕТ СН'!$H$20</f>
        <v>3692.6860084600003</v>
      </c>
      <c r="V90" s="36">
        <f>SUMIFS(СВЦЭМ!$C$39:$C$782,СВЦЭМ!$A$39:$A$782,$A90,СВЦЭМ!$B$39:$B$782,V$83)+'СЕТ СН'!$H$12+СВЦЭМ!$D$10+'СЕТ СН'!$H$5-'СЕТ СН'!$H$20</f>
        <v>3679.8378461100001</v>
      </c>
      <c r="W90" s="36">
        <f>SUMIFS(СВЦЭМ!$C$39:$C$782,СВЦЭМ!$A$39:$A$782,$A90,СВЦЭМ!$B$39:$B$782,W$83)+'СЕТ СН'!$H$12+СВЦЭМ!$D$10+'СЕТ СН'!$H$5-'СЕТ СН'!$H$20</f>
        <v>3679.7429580200001</v>
      </c>
      <c r="X90" s="36">
        <f>SUMIFS(СВЦЭМ!$C$39:$C$782,СВЦЭМ!$A$39:$A$782,$A90,СВЦЭМ!$B$39:$B$782,X$83)+'СЕТ СН'!$H$12+СВЦЭМ!$D$10+'СЕТ СН'!$H$5-'СЕТ СН'!$H$20</f>
        <v>3665.9816169999999</v>
      </c>
      <c r="Y90" s="36">
        <f>SUMIFS(СВЦЭМ!$C$39:$C$782,СВЦЭМ!$A$39:$A$782,$A90,СВЦЭМ!$B$39:$B$782,Y$83)+'СЕТ СН'!$H$12+СВЦЭМ!$D$10+'СЕТ СН'!$H$5-'СЕТ СН'!$H$20</f>
        <v>3661.7046004899998</v>
      </c>
    </row>
    <row r="91" spans="1:25" ht="15.75" x14ac:dyDescent="0.2">
      <c r="A91" s="35">
        <f t="shared" si="2"/>
        <v>44324</v>
      </c>
      <c r="B91" s="36">
        <f>SUMIFS(СВЦЭМ!$C$39:$C$782,СВЦЭМ!$A$39:$A$782,$A91,СВЦЭМ!$B$39:$B$782,B$83)+'СЕТ СН'!$H$12+СВЦЭМ!$D$10+'СЕТ СН'!$H$5-'СЕТ СН'!$H$20</f>
        <v>3700.27103932</v>
      </c>
      <c r="C91" s="36">
        <f>SUMIFS(СВЦЭМ!$C$39:$C$782,СВЦЭМ!$A$39:$A$782,$A91,СВЦЭМ!$B$39:$B$782,C$83)+'СЕТ СН'!$H$12+СВЦЭМ!$D$10+'СЕТ СН'!$H$5-'СЕТ СН'!$H$20</f>
        <v>3751.3977330899997</v>
      </c>
      <c r="D91" s="36">
        <f>SUMIFS(СВЦЭМ!$C$39:$C$782,СВЦЭМ!$A$39:$A$782,$A91,СВЦЭМ!$B$39:$B$782,D$83)+'СЕТ СН'!$H$12+СВЦЭМ!$D$10+'СЕТ СН'!$H$5-'СЕТ СН'!$H$20</f>
        <v>3754.6300661999999</v>
      </c>
      <c r="E91" s="36">
        <f>SUMIFS(СВЦЭМ!$C$39:$C$782,СВЦЭМ!$A$39:$A$782,$A91,СВЦЭМ!$B$39:$B$782,E$83)+'СЕТ СН'!$H$12+СВЦЭМ!$D$10+'СЕТ СН'!$H$5-'СЕТ СН'!$H$20</f>
        <v>3761.6300308499999</v>
      </c>
      <c r="F91" s="36">
        <f>SUMIFS(СВЦЭМ!$C$39:$C$782,СВЦЭМ!$A$39:$A$782,$A91,СВЦЭМ!$B$39:$B$782,F$83)+'СЕТ СН'!$H$12+СВЦЭМ!$D$10+'СЕТ СН'!$H$5-'СЕТ СН'!$H$20</f>
        <v>3778.8991385199997</v>
      </c>
      <c r="G91" s="36">
        <f>SUMIFS(СВЦЭМ!$C$39:$C$782,СВЦЭМ!$A$39:$A$782,$A91,СВЦЭМ!$B$39:$B$782,G$83)+'СЕТ СН'!$H$12+СВЦЭМ!$D$10+'СЕТ СН'!$H$5-'СЕТ СН'!$H$20</f>
        <v>3766.9649382199996</v>
      </c>
      <c r="H91" s="36">
        <f>SUMIFS(СВЦЭМ!$C$39:$C$782,СВЦЭМ!$A$39:$A$782,$A91,СВЦЭМ!$B$39:$B$782,H$83)+'СЕТ СН'!$H$12+СВЦЭМ!$D$10+'СЕТ СН'!$H$5-'СЕТ СН'!$H$20</f>
        <v>3732.62093018</v>
      </c>
      <c r="I91" s="36">
        <f>SUMIFS(СВЦЭМ!$C$39:$C$782,СВЦЭМ!$A$39:$A$782,$A91,СВЦЭМ!$B$39:$B$782,I$83)+'СЕТ СН'!$H$12+СВЦЭМ!$D$10+'СЕТ СН'!$H$5-'СЕТ СН'!$H$20</f>
        <v>3720.6341624199999</v>
      </c>
      <c r="J91" s="36">
        <f>SUMIFS(СВЦЭМ!$C$39:$C$782,СВЦЭМ!$A$39:$A$782,$A91,СВЦЭМ!$B$39:$B$782,J$83)+'СЕТ СН'!$H$12+СВЦЭМ!$D$10+'СЕТ СН'!$H$5-'СЕТ СН'!$H$20</f>
        <v>3692.90262665</v>
      </c>
      <c r="K91" s="36">
        <f>SUMIFS(СВЦЭМ!$C$39:$C$782,СВЦЭМ!$A$39:$A$782,$A91,СВЦЭМ!$B$39:$B$782,K$83)+'СЕТ СН'!$H$12+СВЦЭМ!$D$10+'СЕТ СН'!$H$5-'СЕТ СН'!$H$20</f>
        <v>3666.1420761899999</v>
      </c>
      <c r="L91" s="36">
        <f>SUMIFS(СВЦЭМ!$C$39:$C$782,СВЦЭМ!$A$39:$A$782,$A91,СВЦЭМ!$B$39:$B$782,L$83)+'СЕТ СН'!$H$12+СВЦЭМ!$D$10+'СЕТ СН'!$H$5-'СЕТ СН'!$H$20</f>
        <v>3636.3338167299999</v>
      </c>
      <c r="M91" s="36">
        <f>SUMIFS(СВЦЭМ!$C$39:$C$782,СВЦЭМ!$A$39:$A$782,$A91,СВЦЭМ!$B$39:$B$782,M$83)+'СЕТ СН'!$H$12+СВЦЭМ!$D$10+'СЕТ СН'!$H$5-'СЕТ СН'!$H$20</f>
        <v>3635.9786297299997</v>
      </c>
      <c r="N91" s="36">
        <f>SUMIFS(СВЦЭМ!$C$39:$C$782,СВЦЭМ!$A$39:$A$782,$A91,СВЦЭМ!$B$39:$B$782,N$83)+'СЕТ СН'!$H$12+СВЦЭМ!$D$10+'СЕТ СН'!$H$5-'СЕТ СН'!$H$20</f>
        <v>3661.5926907000003</v>
      </c>
      <c r="O91" s="36">
        <f>SUMIFS(СВЦЭМ!$C$39:$C$782,СВЦЭМ!$A$39:$A$782,$A91,СВЦЭМ!$B$39:$B$782,O$83)+'СЕТ СН'!$H$12+СВЦЭМ!$D$10+'СЕТ СН'!$H$5-'СЕТ СН'!$H$20</f>
        <v>3655.2156788299999</v>
      </c>
      <c r="P91" s="36">
        <f>SUMIFS(СВЦЭМ!$C$39:$C$782,СВЦЭМ!$A$39:$A$782,$A91,СВЦЭМ!$B$39:$B$782,P$83)+'СЕТ СН'!$H$12+СВЦЭМ!$D$10+'СЕТ СН'!$H$5-'СЕТ СН'!$H$20</f>
        <v>3678.0362384999999</v>
      </c>
      <c r="Q91" s="36">
        <f>SUMIFS(СВЦЭМ!$C$39:$C$782,СВЦЭМ!$A$39:$A$782,$A91,СВЦЭМ!$B$39:$B$782,Q$83)+'СЕТ СН'!$H$12+СВЦЭМ!$D$10+'СЕТ СН'!$H$5-'СЕТ СН'!$H$20</f>
        <v>3682.0965532</v>
      </c>
      <c r="R91" s="36">
        <f>SUMIFS(СВЦЭМ!$C$39:$C$782,СВЦЭМ!$A$39:$A$782,$A91,СВЦЭМ!$B$39:$B$782,R$83)+'СЕТ СН'!$H$12+СВЦЭМ!$D$10+'СЕТ СН'!$H$5-'СЕТ СН'!$H$20</f>
        <v>3675.0334409400002</v>
      </c>
      <c r="S91" s="36">
        <f>SUMIFS(СВЦЭМ!$C$39:$C$782,СВЦЭМ!$A$39:$A$782,$A91,СВЦЭМ!$B$39:$B$782,S$83)+'СЕТ СН'!$H$12+СВЦЭМ!$D$10+'СЕТ СН'!$H$5-'СЕТ СН'!$H$20</f>
        <v>3678.1556236500001</v>
      </c>
      <c r="T91" s="36">
        <f>SUMIFS(СВЦЭМ!$C$39:$C$782,СВЦЭМ!$A$39:$A$782,$A91,СВЦЭМ!$B$39:$B$782,T$83)+'СЕТ СН'!$H$12+СВЦЭМ!$D$10+'СЕТ СН'!$H$5-'СЕТ СН'!$H$20</f>
        <v>3671.1706204500001</v>
      </c>
      <c r="U91" s="36">
        <f>SUMIFS(СВЦЭМ!$C$39:$C$782,СВЦЭМ!$A$39:$A$782,$A91,СВЦЭМ!$B$39:$B$782,U$83)+'СЕТ СН'!$H$12+СВЦЭМ!$D$10+'СЕТ СН'!$H$5-'СЕТ СН'!$H$20</f>
        <v>3645.0899697300001</v>
      </c>
      <c r="V91" s="36">
        <f>SUMIFS(СВЦЭМ!$C$39:$C$782,СВЦЭМ!$A$39:$A$782,$A91,СВЦЭМ!$B$39:$B$782,V$83)+'СЕТ СН'!$H$12+СВЦЭМ!$D$10+'СЕТ СН'!$H$5-'СЕТ СН'!$H$20</f>
        <v>3631.6522402599999</v>
      </c>
      <c r="W91" s="36">
        <f>SUMIFS(СВЦЭМ!$C$39:$C$782,СВЦЭМ!$A$39:$A$782,$A91,СВЦЭМ!$B$39:$B$782,W$83)+'СЕТ СН'!$H$12+СВЦЭМ!$D$10+'СЕТ СН'!$H$5-'СЕТ СН'!$H$20</f>
        <v>3624.8087721699999</v>
      </c>
      <c r="X91" s="36">
        <f>SUMIFS(СВЦЭМ!$C$39:$C$782,СВЦЭМ!$A$39:$A$782,$A91,СВЦЭМ!$B$39:$B$782,X$83)+'СЕТ СН'!$H$12+СВЦЭМ!$D$10+'СЕТ СН'!$H$5-'СЕТ СН'!$H$20</f>
        <v>3636.5840698100001</v>
      </c>
      <c r="Y91" s="36">
        <f>SUMIFS(СВЦЭМ!$C$39:$C$782,СВЦЭМ!$A$39:$A$782,$A91,СВЦЭМ!$B$39:$B$782,Y$83)+'СЕТ СН'!$H$12+СВЦЭМ!$D$10+'СЕТ СН'!$H$5-'СЕТ СН'!$H$20</f>
        <v>3656.27375631</v>
      </c>
    </row>
    <row r="92" spans="1:25" ht="15.75" x14ac:dyDescent="0.2">
      <c r="A92" s="35">
        <f t="shared" si="2"/>
        <v>44325</v>
      </c>
      <c r="B92" s="36">
        <f>SUMIFS(СВЦЭМ!$C$39:$C$782,СВЦЭМ!$A$39:$A$782,$A92,СВЦЭМ!$B$39:$B$782,B$83)+'СЕТ СН'!$H$12+СВЦЭМ!$D$10+'СЕТ СН'!$H$5-'СЕТ СН'!$H$20</f>
        <v>3635.1086016899999</v>
      </c>
      <c r="C92" s="36">
        <f>SUMIFS(СВЦЭМ!$C$39:$C$782,СВЦЭМ!$A$39:$A$782,$A92,СВЦЭМ!$B$39:$B$782,C$83)+'СЕТ СН'!$H$12+СВЦЭМ!$D$10+'СЕТ СН'!$H$5-'СЕТ СН'!$H$20</f>
        <v>3672.6985712800001</v>
      </c>
      <c r="D92" s="36">
        <f>SUMIFS(СВЦЭМ!$C$39:$C$782,СВЦЭМ!$A$39:$A$782,$A92,СВЦЭМ!$B$39:$B$782,D$83)+'СЕТ СН'!$H$12+СВЦЭМ!$D$10+'СЕТ СН'!$H$5-'СЕТ СН'!$H$20</f>
        <v>3691.0358845999999</v>
      </c>
      <c r="E92" s="36">
        <f>SUMIFS(СВЦЭМ!$C$39:$C$782,СВЦЭМ!$A$39:$A$782,$A92,СВЦЭМ!$B$39:$B$782,E$83)+'СЕТ СН'!$H$12+СВЦЭМ!$D$10+'СЕТ СН'!$H$5-'СЕТ СН'!$H$20</f>
        <v>3719.9358534399998</v>
      </c>
      <c r="F92" s="36">
        <f>SUMIFS(СВЦЭМ!$C$39:$C$782,СВЦЭМ!$A$39:$A$782,$A92,СВЦЭМ!$B$39:$B$782,F$83)+'СЕТ СН'!$H$12+СВЦЭМ!$D$10+'СЕТ СН'!$H$5-'СЕТ СН'!$H$20</f>
        <v>3723.08552981</v>
      </c>
      <c r="G92" s="36">
        <f>SUMIFS(СВЦЭМ!$C$39:$C$782,СВЦЭМ!$A$39:$A$782,$A92,СВЦЭМ!$B$39:$B$782,G$83)+'СЕТ СН'!$H$12+СВЦЭМ!$D$10+'СЕТ СН'!$H$5-'СЕТ СН'!$H$20</f>
        <v>3725.5065334400001</v>
      </c>
      <c r="H92" s="36">
        <f>SUMIFS(СВЦЭМ!$C$39:$C$782,СВЦЭМ!$A$39:$A$782,$A92,СВЦЭМ!$B$39:$B$782,H$83)+'СЕТ СН'!$H$12+СВЦЭМ!$D$10+'СЕТ СН'!$H$5-'СЕТ СН'!$H$20</f>
        <v>3709.0186941699999</v>
      </c>
      <c r="I92" s="36">
        <f>SUMIFS(СВЦЭМ!$C$39:$C$782,СВЦЭМ!$A$39:$A$782,$A92,СВЦЭМ!$B$39:$B$782,I$83)+'СЕТ СН'!$H$12+СВЦЭМ!$D$10+'СЕТ СН'!$H$5-'СЕТ СН'!$H$20</f>
        <v>3686.7594622199999</v>
      </c>
      <c r="J92" s="36">
        <f>SUMIFS(СВЦЭМ!$C$39:$C$782,СВЦЭМ!$A$39:$A$782,$A92,СВЦЭМ!$B$39:$B$782,J$83)+'СЕТ СН'!$H$12+СВЦЭМ!$D$10+'СЕТ СН'!$H$5-'СЕТ СН'!$H$20</f>
        <v>3663.5128940300001</v>
      </c>
      <c r="K92" s="36">
        <f>SUMIFS(СВЦЭМ!$C$39:$C$782,СВЦЭМ!$A$39:$A$782,$A92,СВЦЭМ!$B$39:$B$782,K$83)+'СЕТ СН'!$H$12+СВЦЭМ!$D$10+'СЕТ СН'!$H$5-'СЕТ СН'!$H$20</f>
        <v>3633.2856727500002</v>
      </c>
      <c r="L92" s="36">
        <f>SUMIFS(СВЦЭМ!$C$39:$C$782,СВЦЭМ!$A$39:$A$782,$A92,СВЦЭМ!$B$39:$B$782,L$83)+'СЕТ СН'!$H$12+СВЦЭМ!$D$10+'СЕТ СН'!$H$5-'СЕТ СН'!$H$20</f>
        <v>3625.4979938000001</v>
      </c>
      <c r="M92" s="36">
        <f>SUMIFS(СВЦЭМ!$C$39:$C$782,СВЦЭМ!$A$39:$A$782,$A92,СВЦЭМ!$B$39:$B$782,M$83)+'СЕТ СН'!$H$12+СВЦЭМ!$D$10+'СЕТ СН'!$H$5-'СЕТ СН'!$H$20</f>
        <v>3617.41740596</v>
      </c>
      <c r="N92" s="36">
        <f>SUMIFS(СВЦЭМ!$C$39:$C$782,СВЦЭМ!$A$39:$A$782,$A92,СВЦЭМ!$B$39:$B$782,N$83)+'СЕТ СН'!$H$12+СВЦЭМ!$D$10+'СЕТ СН'!$H$5-'СЕТ СН'!$H$20</f>
        <v>3637.9733271800001</v>
      </c>
      <c r="O92" s="36">
        <f>SUMIFS(СВЦЭМ!$C$39:$C$782,СВЦЭМ!$A$39:$A$782,$A92,СВЦЭМ!$B$39:$B$782,O$83)+'СЕТ СН'!$H$12+СВЦЭМ!$D$10+'СЕТ СН'!$H$5-'СЕТ СН'!$H$20</f>
        <v>3652.4071240000003</v>
      </c>
      <c r="P92" s="36">
        <f>SUMIFS(СВЦЭМ!$C$39:$C$782,СВЦЭМ!$A$39:$A$782,$A92,СВЦЭМ!$B$39:$B$782,P$83)+'СЕТ СН'!$H$12+СВЦЭМ!$D$10+'СЕТ СН'!$H$5-'СЕТ СН'!$H$20</f>
        <v>3662.5788862199997</v>
      </c>
      <c r="Q92" s="36">
        <f>SUMIFS(СВЦЭМ!$C$39:$C$782,СВЦЭМ!$A$39:$A$782,$A92,СВЦЭМ!$B$39:$B$782,Q$83)+'СЕТ СН'!$H$12+СВЦЭМ!$D$10+'СЕТ СН'!$H$5-'СЕТ СН'!$H$20</f>
        <v>3670.1875736500001</v>
      </c>
      <c r="R92" s="36">
        <f>SUMIFS(СВЦЭМ!$C$39:$C$782,СВЦЭМ!$A$39:$A$782,$A92,СВЦЭМ!$B$39:$B$782,R$83)+'СЕТ СН'!$H$12+СВЦЭМ!$D$10+'СЕТ СН'!$H$5-'СЕТ СН'!$H$20</f>
        <v>3654.3385493599999</v>
      </c>
      <c r="S92" s="36">
        <f>SUMIFS(СВЦЭМ!$C$39:$C$782,СВЦЭМ!$A$39:$A$782,$A92,СВЦЭМ!$B$39:$B$782,S$83)+'СЕТ СН'!$H$12+СВЦЭМ!$D$10+'СЕТ СН'!$H$5-'СЕТ СН'!$H$20</f>
        <v>3659.0263362300002</v>
      </c>
      <c r="T92" s="36">
        <f>SUMIFS(СВЦЭМ!$C$39:$C$782,СВЦЭМ!$A$39:$A$782,$A92,СВЦЭМ!$B$39:$B$782,T$83)+'СЕТ СН'!$H$12+СВЦЭМ!$D$10+'СЕТ СН'!$H$5-'СЕТ СН'!$H$20</f>
        <v>3652.7737580200001</v>
      </c>
      <c r="U92" s="36">
        <f>SUMIFS(СВЦЭМ!$C$39:$C$782,СВЦЭМ!$A$39:$A$782,$A92,СВЦЭМ!$B$39:$B$782,U$83)+'СЕТ СН'!$H$12+СВЦЭМ!$D$10+'СЕТ СН'!$H$5-'СЕТ СН'!$H$20</f>
        <v>3636.2217542099997</v>
      </c>
      <c r="V92" s="36">
        <f>SUMIFS(СВЦЭМ!$C$39:$C$782,СВЦЭМ!$A$39:$A$782,$A92,СВЦЭМ!$B$39:$B$782,V$83)+'СЕТ СН'!$H$12+СВЦЭМ!$D$10+'СЕТ СН'!$H$5-'СЕТ СН'!$H$20</f>
        <v>3612.4679077999999</v>
      </c>
      <c r="W92" s="36">
        <f>SUMIFS(СВЦЭМ!$C$39:$C$782,СВЦЭМ!$A$39:$A$782,$A92,СВЦЭМ!$B$39:$B$782,W$83)+'СЕТ СН'!$H$12+СВЦЭМ!$D$10+'СЕТ СН'!$H$5-'СЕТ СН'!$H$20</f>
        <v>3614.2424001700001</v>
      </c>
      <c r="X92" s="36">
        <f>SUMIFS(СВЦЭМ!$C$39:$C$782,СВЦЭМ!$A$39:$A$782,$A92,СВЦЭМ!$B$39:$B$782,X$83)+'СЕТ СН'!$H$12+СВЦЭМ!$D$10+'СЕТ СН'!$H$5-'СЕТ СН'!$H$20</f>
        <v>3618.2951455000002</v>
      </c>
      <c r="Y92" s="36">
        <f>SUMIFS(СВЦЭМ!$C$39:$C$782,СВЦЭМ!$A$39:$A$782,$A92,СВЦЭМ!$B$39:$B$782,Y$83)+'СЕТ СН'!$H$12+СВЦЭМ!$D$10+'СЕТ СН'!$H$5-'СЕТ СН'!$H$20</f>
        <v>3643.3710865499997</v>
      </c>
    </row>
    <row r="93" spans="1:25" ht="15.75" x14ac:dyDescent="0.2">
      <c r="A93" s="35">
        <f t="shared" si="2"/>
        <v>44326</v>
      </c>
      <c r="B93" s="36">
        <f>SUMIFS(СВЦЭМ!$C$39:$C$782,СВЦЭМ!$A$39:$A$782,$A93,СВЦЭМ!$B$39:$B$782,B$83)+'СЕТ СН'!$H$12+СВЦЭМ!$D$10+'СЕТ СН'!$H$5-'СЕТ СН'!$H$20</f>
        <v>3674.93173488</v>
      </c>
      <c r="C93" s="36">
        <f>SUMIFS(СВЦЭМ!$C$39:$C$782,СВЦЭМ!$A$39:$A$782,$A93,СВЦЭМ!$B$39:$B$782,C$83)+'СЕТ СН'!$H$12+СВЦЭМ!$D$10+'СЕТ СН'!$H$5-'СЕТ СН'!$H$20</f>
        <v>3723.6592092999999</v>
      </c>
      <c r="D93" s="36">
        <f>SUMIFS(СВЦЭМ!$C$39:$C$782,СВЦЭМ!$A$39:$A$782,$A93,СВЦЭМ!$B$39:$B$782,D$83)+'СЕТ СН'!$H$12+СВЦЭМ!$D$10+'СЕТ СН'!$H$5-'СЕТ СН'!$H$20</f>
        <v>3748.25724016</v>
      </c>
      <c r="E93" s="36">
        <f>SUMIFS(СВЦЭМ!$C$39:$C$782,СВЦЭМ!$A$39:$A$782,$A93,СВЦЭМ!$B$39:$B$782,E$83)+'СЕТ СН'!$H$12+СВЦЭМ!$D$10+'СЕТ СН'!$H$5-'СЕТ СН'!$H$20</f>
        <v>3765.2925545899998</v>
      </c>
      <c r="F93" s="36">
        <f>SUMIFS(СВЦЭМ!$C$39:$C$782,СВЦЭМ!$A$39:$A$782,$A93,СВЦЭМ!$B$39:$B$782,F$83)+'СЕТ СН'!$H$12+СВЦЭМ!$D$10+'СЕТ СН'!$H$5-'СЕТ СН'!$H$20</f>
        <v>3773.7542549099999</v>
      </c>
      <c r="G93" s="36">
        <f>SUMIFS(СВЦЭМ!$C$39:$C$782,СВЦЭМ!$A$39:$A$782,$A93,СВЦЭМ!$B$39:$B$782,G$83)+'СЕТ СН'!$H$12+СВЦЭМ!$D$10+'СЕТ СН'!$H$5-'СЕТ СН'!$H$20</f>
        <v>3772.0801584000001</v>
      </c>
      <c r="H93" s="36">
        <f>SUMIFS(СВЦЭМ!$C$39:$C$782,СВЦЭМ!$A$39:$A$782,$A93,СВЦЭМ!$B$39:$B$782,H$83)+'СЕТ СН'!$H$12+СВЦЭМ!$D$10+'СЕТ СН'!$H$5-'СЕТ СН'!$H$20</f>
        <v>3760.06141131</v>
      </c>
      <c r="I93" s="36">
        <f>SUMIFS(СВЦЭМ!$C$39:$C$782,СВЦЭМ!$A$39:$A$782,$A93,СВЦЭМ!$B$39:$B$782,I$83)+'СЕТ СН'!$H$12+СВЦЭМ!$D$10+'СЕТ СН'!$H$5-'СЕТ СН'!$H$20</f>
        <v>3725.1334154900001</v>
      </c>
      <c r="J93" s="36">
        <f>SUMIFS(СВЦЭМ!$C$39:$C$782,СВЦЭМ!$A$39:$A$782,$A93,СВЦЭМ!$B$39:$B$782,J$83)+'СЕТ СН'!$H$12+СВЦЭМ!$D$10+'СЕТ СН'!$H$5-'СЕТ СН'!$H$20</f>
        <v>3681.5821078700001</v>
      </c>
      <c r="K93" s="36">
        <f>SUMIFS(СВЦЭМ!$C$39:$C$782,СВЦЭМ!$A$39:$A$782,$A93,СВЦЭМ!$B$39:$B$782,K$83)+'СЕТ СН'!$H$12+СВЦЭМ!$D$10+'СЕТ СН'!$H$5-'СЕТ СН'!$H$20</f>
        <v>3643.18676177</v>
      </c>
      <c r="L93" s="36">
        <f>SUMIFS(СВЦЭМ!$C$39:$C$782,СВЦЭМ!$A$39:$A$782,$A93,СВЦЭМ!$B$39:$B$782,L$83)+'СЕТ СН'!$H$12+СВЦЭМ!$D$10+'СЕТ СН'!$H$5-'СЕТ СН'!$H$20</f>
        <v>3611.5444815299998</v>
      </c>
      <c r="M93" s="36">
        <f>SUMIFS(СВЦЭМ!$C$39:$C$782,СВЦЭМ!$A$39:$A$782,$A93,СВЦЭМ!$B$39:$B$782,M$83)+'СЕТ СН'!$H$12+СВЦЭМ!$D$10+'СЕТ СН'!$H$5-'СЕТ СН'!$H$20</f>
        <v>3606.3046382100001</v>
      </c>
      <c r="N93" s="36">
        <f>SUMIFS(СВЦЭМ!$C$39:$C$782,СВЦЭМ!$A$39:$A$782,$A93,СВЦЭМ!$B$39:$B$782,N$83)+'СЕТ СН'!$H$12+СВЦЭМ!$D$10+'СЕТ СН'!$H$5-'СЕТ СН'!$H$20</f>
        <v>3617.7337853099998</v>
      </c>
      <c r="O93" s="36">
        <f>SUMIFS(СВЦЭМ!$C$39:$C$782,СВЦЭМ!$A$39:$A$782,$A93,СВЦЭМ!$B$39:$B$782,O$83)+'СЕТ СН'!$H$12+СВЦЭМ!$D$10+'СЕТ СН'!$H$5-'СЕТ СН'!$H$20</f>
        <v>3630.76411435</v>
      </c>
      <c r="P93" s="36">
        <f>SUMIFS(СВЦЭМ!$C$39:$C$782,СВЦЭМ!$A$39:$A$782,$A93,СВЦЭМ!$B$39:$B$782,P$83)+'СЕТ СН'!$H$12+СВЦЭМ!$D$10+'СЕТ СН'!$H$5-'СЕТ СН'!$H$20</f>
        <v>3646.18065424</v>
      </c>
      <c r="Q93" s="36">
        <f>SUMIFS(СВЦЭМ!$C$39:$C$782,СВЦЭМ!$A$39:$A$782,$A93,СВЦЭМ!$B$39:$B$782,Q$83)+'СЕТ СН'!$H$12+СВЦЭМ!$D$10+'СЕТ СН'!$H$5-'СЕТ СН'!$H$20</f>
        <v>3651.3954235700003</v>
      </c>
      <c r="R93" s="36">
        <f>SUMIFS(СВЦЭМ!$C$39:$C$782,СВЦЭМ!$A$39:$A$782,$A93,СВЦЭМ!$B$39:$B$782,R$83)+'СЕТ СН'!$H$12+СВЦЭМ!$D$10+'СЕТ СН'!$H$5-'СЕТ СН'!$H$20</f>
        <v>3642.4396520999999</v>
      </c>
      <c r="S93" s="36">
        <f>SUMIFS(СВЦЭМ!$C$39:$C$782,СВЦЭМ!$A$39:$A$782,$A93,СВЦЭМ!$B$39:$B$782,S$83)+'СЕТ СН'!$H$12+СВЦЭМ!$D$10+'СЕТ СН'!$H$5-'СЕТ СН'!$H$20</f>
        <v>3637.0912157900002</v>
      </c>
      <c r="T93" s="36">
        <f>SUMIFS(СВЦЭМ!$C$39:$C$782,СВЦЭМ!$A$39:$A$782,$A93,СВЦЭМ!$B$39:$B$782,T$83)+'СЕТ СН'!$H$12+СВЦЭМ!$D$10+'СЕТ СН'!$H$5-'СЕТ СН'!$H$20</f>
        <v>3629.1075400899999</v>
      </c>
      <c r="U93" s="36">
        <f>SUMIFS(СВЦЭМ!$C$39:$C$782,СВЦЭМ!$A$39:$A$782,$A93,СВЦЭМ!$B$39:$B$782,U$83)+'СЕТ СН'!$H$12+СВЦЭМ!$D$10+'СЕТ СН'!$H$5-'СЕТ СН'!$H$20</f>
        <v>3609.4250132900002</v>
      </c>
      <c r="V93" s="36">
        <f>SUMIFS(СВЦЭМ!$C$39:$C$782,СВЦЭМ!$A$39:$A$782,$A93,СВЦЭМ!$B$39:$B$782,V$83)+'СЕТ СН'!$H$12+СВЦЭМ!$D$10+'СЕТ СН'!$H$5-'СЕТ СН'!$H$20</f>
        <v>3584.36899094</v>
      </c>
      <c r="W93" s="36">
        <f>SUMIFS(СВЦЭМ!$C$39:$C$782,СВЦЭМ!$A$39:$A$782,$A93,СВЦЭМ!$B$39:$B$782,W$83)+'СЕТ СН'!$H$12+СВЦЭМ!$D$10+'СЕТ СН'!$H$5-'СЕТ СН'!$H$20</f>
        <v>3579.4457855299997</v>
      </c>
      <c r="X93" s="36">
        <f>SUMIFS(СВЦЭМ!$C$39:$C$782,СВЦЭМ!$A$39:$A$782,$A93,СВЦЭМ!$B$39:$B$782,X$83)+'СЕТ СН'!$H$12+СВЦЭМ!$D$10+'СЕТ СН'!$H$5-'СЕТ СН'!$H$20</f>
        <v>3594.0177331899999</v>
      </c>
      <c r="Y93" s="36">
        <f>SUMIFS(СВЦЭМ!$C$39:$C$782,СВЦЭМ!$A$39:$A$782,$A93,СВЦЭМ!$B$39:$B$782,Y$83)+'СЕТ СН'!$H$12+СВЦЭМ!$D$10+'СЕТ СН'!$H$5-'СЕТ СН'!$H$20</f>
        <v>3631.7418805799998</v>
      </c>
    </row>
    <row r="94" spans="1:25" ht="15.75" x14ac:dyDescent="0.2">
      <c r="A94" s="35">
        <f t="shared" si="2"/>
        <v>44327</v>
      </c>
      <c r="B94" s="36">
        <f>SUMIFS(СВЦЭМ!$C$39:$C$782,СВЦЭМ!$A$39:$A$782,$A94,СВЦЭМ!$B$39:$B$782,B$83)+'СЕТ СН'!$H$12+СВЦЭМ!$D$10+'СЕТ СН'!$H$5-'СЕТ СН'!$H$20</f>
        <v>3705.8596920199998</v>
      </c>
      <c r="C94" s="36">
        <f>SUMIFS(СВЦЭМ!$C$39:$C$782,СВЦЭМ!$A$39:$A$782,$A94,СВЦЭМ!$B$39:$B$782,C$83)+'СЕТ СН'!$H$12+СВЦЭМ!$D$10+'СЕТ СН'!$H$5-'СЕТ СН'!$H$20</f>
        <v>3705.67769064</v>
      </c>
      <c r="D94" s="36">
        <f>SUMIFS(СВЦЭМ!$C$39:$C$782,СВЦЭМ!$A$39:$A$782,$A94,СВЦЭМ!$B$39:$B$782,D$83)+'СЕТ СН'!$H$12+СВЦЭМ!$D$10+'СЕТ СН'!$H$5-'СЕТ СН'!$H$20</f>
        <v>3709.5895918800002</v>
      </c>
      <c r="E94" s="36">
        <f>SUMIFS(СВЦЭМ!$C$39:$C$782,СВЦЭМ!$A$39:$A$782,$A94,СВЦЭМ!$B$39:$B$782,E$83)+'СЕТ СН'!$H$12+СВЦЭМ!$D$10+'СЕТ СН'!$H$5-'СЕТ СН'!$H$20</f>
        <v>3733.3951850799999</v>
      </c>
      <c r="F94" s="36">
        <f>SUMIFS(СВЦЭМ!$C$39:$C$782,СВЦЭМ!$A$39:$A$782,$A94,СВЦЭМ!$B$39:$B$782,F$83)+'СЕТ СН'!$H$12+СВЦЭМ!$D$10+'СЕТ СН'!$H$5-'СЕТ СН'!$H$20</f>
        <v>3743.5791014300003</v>
      </c>
      <c r="G94" s="36">
        <f>SUMIFS(СВЦЭМ!$C$39:$C$782,СВЦЭМ!$A$39:$A$782,$A94,СВЦЭМ!$B$39:$B$782,G$83)+'СЕТ СН'!$H$12+СВЦЭМ!$D$10+'СЕТ СН'!$H$5-'СЕТ СН'!$H$20</f>
        <v>3729.66138017</v>
      </c>
      <c r="H94" s="36">
        <f>SUMIFS(СВЦЭМ!$C$39:$C$782,СВЦЭМ!$A$39:$A$782,$A94,СВЦЭМ!$B$39:$B$782,H$83)+'СЕТ СН'!$H$12+СВЦЭМ!$D$10+'СЕТ СН'!$H$5-'СЕТ СН'!$H$20</f>
        <v>3705.42838893</v>
      </c>
      <c r="I94" s="36">
        <f>SUMIFS(СВЦЭМ!$C$39:$C$782,СВЦЭМ!$A$39:$A$782,$A94,СВЦЭМ!$B$39:$B$782,I$83)+'СЕТ СН'!$H$12+СВЦЭМ!$D$10+'СЕТ СН'!$H$5-'СЕТ СН'!$H$20</f>
        <v>3672.1908155000001</v>
      </c>
      <c r="J94" s="36">
        <f>SUMIFS(СВЦЭМ!$C$39:$C$782,СВЦЭМ!$A$39:$A$782,$A94,СВЦЭМ!$B$39:$B$782,J$83)+'СЕТ СН'!$H$12+СВЦЭМ!$D$10+'СЕТ СН'!$H$5-'СЕТ СН'!$H$20</f>
        <v>3648.1785931599998</v>
      </c>
      <c r="K94" s="36">
        <f>SUMIFS(СВЦЭМ!$C$39:$C$782,СВЦЭМ!$A$39:$A$782,$A94,СВЦЭМ!$B$39:$B$782,K$83)+'СЕТ СН'!$H$12+СВЦЭМ!$D$10+'СЕТ СН'!$H$5-'СЕТ СН'!$H$20</f>
        <v>3622.2385568700001</v>
      </c>
      <c r="L94" s="36">
        <f>SUMIFS(СВЦЭМ!$C$39:$C$782,СВЦЭМ!$A$39:$A$782,$A94,СВЦЭМ!$B$39:$B$782,L$83)+'СЕТ СН'!$H$12+СВЦЭМ!$D$10+'СЕТ СН'!$H$5-'СЕТ СН'!$H$20</f>
        <v>3625.09505094</v>
      </c>
      <c r="M94" s="36">
        <f>SUMIFS(СВЦЭМ!$C$39:$C$782,СВЦЭМ!$A$39:$A$782,$A94,СВЦЭМ!$B$39:$B$782,M$83)+'СЕТ СН'!$H$12+СВЦЭМ!$D$10+'СЕТ СН'!$H$5-'СЕТ СН'!$H$20</f>
        <v>3658.2310925000002</v>
      </c>
      <c r="N94" s="36">
        <f>SUMIFS(СВЦЭМ!$C$39:$C$782,СВЦЭМ!$A$39:$A$782,$A94,СВЦЭМ!$B$39:$B$782,N$83)+'СЕТ СН'!$H$12+СВЦЭМ!$D$10+'СЕТ СН'!$H$5-'СЕТ СН'!$H$20</f>
        <v>3694.5785226200001</v>
      </c>
      <c r="O94" s="36">
        <f>SUMIFS(СВЦЭМ!$C$39:$C$782,СВЦЭМ!$A$39:$A$782,$A94,СВЦЭМ!$B$39:$B$782,O$83)+'СЕТ СН'!$H$12+СВЦЭМ!$D$10+'СЕТ СН'!$H$5-'СЕТ СН'!$H$20</f>
        <v>3684.6505162200001</v>
      </c>
      <c r="P94" s="36">
        <f>SUMIFS(СВЦЭМ!$C$39:$C$782,СВЦЭМ!$A$39:$A$782,$A94,СВЦЭМ!$B$39:$B$782,P$83)+'СЕТ СН'!$H$12+СВЦЭМ!$D$10+'СЕТ СН'!$H$5-'СЕТ СН'!$H$20</f>
        <v>3697.3202566700002</v>
      </c>
      <c r="Q94" s="36">
        <f>SUMIFS(СВЦЭМ!$C$39:$C$782,СВЦЭМ!$A$39:$A$782,$A94,СВЦЭМ!$B$39:$B$782,Q$83)+'СЕТ СН'!$H$12+СВЦЭМ!$D$10+'СЕТ СН'!$H$5-'СЕТ СН'!$H$20</f>
        <v>3711.0070900599999</v>
      </c>
      <c r="R94" s="36">
        <f>SUMIFS(СВЦЭМ!$C$39:$C$782,СВЦЭМ!$A$39:$A$782,$A94,СВЦЭМ!$B$39:$B$782,R$83)+'СЕТ СН'!$H$12+СВЦЭМ!$D$10+'СЕТ СН'!$H$5-'СЕТ СН'!$H$20</f>
        <v>3704.6273765999999</v>
      </c>
      <c r="S94" s="36">
        <f>SUMIFS(СВЦЭМ!$C$39:$C$782,СВЦЭМ!$A$39:$A$782,$A94,СВЦЭМ!$B$39:$B$782,S$83)+'СЕТ СН'!$H$12+СВЦЭМ!$D$10+'СЕТ СН'!$H$5-'СЕТ СН'!$H$20</f>
        <v>3707.5119853800002</v>
      </c>
      <c r="T94" s="36">
        <f>SUMIFS(СВЦЭМ!$C$39:$C$782,СВЦЭМ!$A$39:$A$782,$A94,СВЦЭМ!$B$39:$B$782,T$83)+'СЕТ СН'!$H$12+СВЦЭМ!$D$10+'СЕТ СН'!$H$5-'СЕТ СН'!$H$20</f>
        <v>3685.2118792400001</v>
      </c>
      <c r="U94" s="36">
        <f>SUMIFS(СВЦЭМ!$C$39:$C$782,СВЦЭМ!$A$39:$A$782,$A94,СВЦЭМ!$B$39:$B$782,U$83)+'СЕТ СН'!$H$12+СВЦЭМ!$D$10+'СЕТ СН'!$H$5-'СЕТ СН'!$H$20</f>
        <v>3680.9978285299999</v>
      </c>
      <c r="V94" s="36">
        <f>SUMIFS(СВЦЭМ!$C$39:$C$782,СВЦЭМ!$A$39:$A$782,$A94,СВЦЭМ!$B$39:$B$782,V$83)+'СЕТ СН'!$H$12+СВЦЭМ!$D$10+'СЕТ СН'!$H$5-'СЕТ СН'!$H$20</f>
        <v>3665.4892735600001</v>
      </c>
      <c r="W94" s="36">
        <f>SUMIFS(СВЦЭМ!$C$39:$C$782,СВЦЭМ!$A$39:$A$782,$A94,СВЦЭМ!$B$39:$B$782,W$83)+'СЕТ СН'!$H$12+СВЦЭМ!$D$10+'СЕТ СН'!$H$5-'СЕТ СН'!$H$20</f>
        <v>3672.12793345</v>
      </c>
      <c r="X94" s="36">
        <f>SUMIFS(СВЦЭМ!$C$39:$C$782,СВЦЭМ!$A$39:$A$782,$A94,СВЦЭМ!$B$39:$B$782,X$83)+'СЕТ СН'!$H$12+СВЦЭМ!$D$10+'СЕТ СН'!$H$5-'СЕТ СН'!$H$20</f>
        <v>3691.3424945699999</v>
      </c>
      <c r="Y94" s="36">
        <f>SUMIFS(СВЦЭМ!$C$39:$C$782,СВЦЭМ!$A$39:$A$782,$A94,СВЦЭМ!$B$39:$B$782,Y$83)+'СЕТ СН'!$H$12+СВЦЭМ!$D$10+'СЕТ СН'!$H$5-'СЕТ СН'!$H$20</f>
        <v>3729.7234517900001</v>
      </c>
    </row>
    <row r="95" spans="1:25" ht="15.75" x14ac:dyDescent="0.2">
      <c r="A95" s="35">
        <f t="shared" si="2"/>
        <v>44328</v>
      </c>
      <c r="B95" s="36">
        <f>SUMIFS(СВЦЭМ!$C$39:$C$782,СВЦЭМ!$A$39:$A$782,$A95,СВЦЭМ!$B$39:$B$782,B$83)+'СЕТ СН'!$H$12+СВЦЭМ!$D$10+'СЕТ СН'!$H$5-'СЕТ СН'!$H$20</f>
        <v>3740.09251614</v>
      </c>
      <c r="C95" s="36">
        <f>SUMIFS(СВЦЭМ!$C$39:$C$782,СВЦЭМ!$A$39:$A$782,$A95,СВЦЭМ!$B$39:$B$782,C$83)+'СЕТ СН'!$H$12+СВЦЭМ!$D$10+'СЕТ СН'!$H$5-'СЕТ СН'!$H$20</f>
        <v>3769.6074480099996</v>
      </c>
      <c r="D95" s="36">
        <f>SUMIFS(СВЦЭМ!$C$39:$C$782,СВЦЭМ!$A$39:$A$782,$A95,СВЦЭМ!$B$39:$B$782,D$83)+'СЕТ СН'!$H$12+СВЦЭМ!$D$10+'СЕТ СН'!$H$5-'СЕТ СН'!$H$20</f>
        <v>3757.6233011200002</v>
      </c>
      <c r="E95" s="36">
        <f>SUMIFS(СВЦЭМ!$C$39:$C$782,СВЦЭМ!$A$39:$A$782,$A95,СВЦЭМ!$B$39:$B$782,E$83)+'СЕТ СН'!$H$12+СВЦЭМ!$D$10+'СЕТ СН'!$H$5-'СЕТ СН'!$H$20</f>
        <v>3751.0036499299999</v>
      </c>
      <c r="F95" s="36">
        <f>SUMIFS(СВЦЭМ!$C$39:$C$782,СВЦЭМ!$A$39:$A$782,$A95,СВЦЭМ!$B$39:$B$782,F$83)+'СЕТ СН'!$H$12+СВЦЭМ!$D$10+'СЕТ СН'!$H$5-'СЕТ СН'!$H$20</f>
        <v>3746.92635991</v>
      </c>
      <c r="G95" s="36">
        <f>SUMIFS(СВЦЭМ!$C$39:$C$782,СВЦЭМ!$A$39:$A$782,$A95,СВЦЭМ!$B$39:$B$782,G$83)+'СЕТ СН'!$H$12+СВЦЭМ!$D$10+'СЕТ СН'!$H$5-'СЕТ СН'!$H$20</f>
        <v>3754.7503952500001</v>
      </c>
      <c r="H95" s="36">
        <f>SUMIFS(СВЦЭМ!$C$39:$C$782,СВЦЭМ!$A$39:$A$782,$A95,СВЦЭМ!$B$39:$B$782,H$83)+'СЕТ СН'!$H$12+СВЦЭМ!$D$10+'СЕТ СН'!$H$5-'СЕТ СН'!$H$20</f>
        <v>3744.6609489699999</v>
      </c>
      <c r="I95" s="36">
        <f>SUMIFS(СВЦЭМ!$C$39:$C$782,СВЦЭМ!$A$39:$A$782,$A95,СВЦЭМ!$B$39:$B$782,I$83)+'СЕТ СН'!$H$12+СВЦЭМ!$D$10+'СЕТ СН'!$H$5-'СЕТ СН'!$H$20</f>
        <v>3688.9002045100001</v>
      </c>
      <c r="J95" s="36">
        <f>SUMIFS(СВЦЭМ!$C$39:$C$782,СВЦЭМ!$A$39:$A$782,$A95,СВЦЭМ!$B$39:$B$782,J$83)+'СЕТ СН'!$H$12+СВЦЭМ!$D$10+'СЕТ СН'!$H$5-'СЕТ СН'!$H$20</f>
        <v>3668.3451606600001</v>
      </c>
      <c r="K95" s="36">
        <f>SUMIFS(СВЦЭМ!$C$39:$C$782,СВЦЭМ!$A$39:$A$782,$A95,СВЦЭМ!$B$39:$B$782,K$83)+'СЕТ СН'!$H$12+СВЦЭМ!$D$10+'СЕТ СН'!$H$5-'СЕТ СН'!$H$20</f>
        <v>3651.81032989</v>
      </c>
      <c r="L95" s="36">
        <f>SUMIFS(СВЦЭМ!$C$39:$C$782,СВЦЭМ!$A$39:$A$782,$A95,СВЦЭМ!$B$39:$B$782,L$83)+'СЕТ СН'!$H$12+СВЦЭМ!$D$10+'СЕТ СН'!$H$5-'СЕТ СН'!$H$20</f>
        <v>3627.8254144500002</v>
      </c>
      <c r="M95" s="36">
        <f>SUMIFS(СВЦЭМ!$C$39:$C$782,СВЦЭМ!$A$39:$A$782,$A95,СВЦЭМ!$B$39:$B$782,M$83)+'СЕТ СН'!$H$12+СВЦЭМ!$D$10+'СЕТ СН'!$H$5-'СЕТ СН'!$H$20</f>
        <v>3637.44332153</v>
      </c>
      <c r="N95" s="36">
        <f>SUMIFS(СВЦЭМ!$C$39:$C$782,СВЦЭМ!$A$39:$A$782,$A95,СВЦЭМ!$B$39:$B$782,N$83)+'СЕТ СН'!$H$12+СВЦЭМ!$D$10+'СЕТ СН'!$H$5-'СЕТ СН'!$H$20</f>
        <v>3642.55392708</v>
      </c>
      <c r="O95" s="36">
        <f>SUMIFS(СВЦЭМ!$C$39:$C$782,СВЦЭМ!$A$39:$A$782,$A95,СВЦЭМ!$B$39:$B$782,O$83)+'СЕТ СН'!$H$12+СВЦЭМ!$D$10+'СЕТ СН'!$H$5-'СЕТ СН'!$H$20</f>
        <v>3649.3321231</v>
      </c>
      <c r="P95" s="36">
        <f>SUMIFS(СВЦЭМ!$C$39:$C$782,СВЦЭМ!$A$39:$A$782,$A95,СВЦЭМ!$B$39:$B$782,P$83)+'СЕТ СН'!$H$12+СВЦЭМ!$D$10+'СЕТ СН'!$H$5-'СЕТ СН'!$H$20</f>
        <v>3653.5935908000001</v>
      </c>
      <c r="Q95" s="36">
        <f>SUMIFS(СВЦЭМ!$C$39:$C$782,СВЦЭМ!$A$39:$A$782,$A95,СВЦЭМ!$B$39:$B$782,Q$83)+'СЕТ СН'!$H$12+СВЦЭМ!$D$10+'СЕТ СН'!$H$5-'СЕТ СН'!$H$20</f>
        <v>3665.5803393400001</v>
      </c>
      <c r="R95" s="36">
        <f>SUMIFS(СВЦЭМ!$C$39:$C$782,СВЦЭМ!$A$39:$A$782,$A95,СВЦЭМ!$B$39:$B$782,R$83)+'СЕТ СН'!$H$12+СВЦЭМ!$D$10+'СЕТ СН'!$H$5-'СЕТ СН'!$H$20</f>
        <v>3658.2399060400003</v>
      </c>
      <c r="S95" s="36">
        <f>SUMIFS(СВЦЭМ!$C$39:$C$782,СВЦЭМ!$A$39:$A$782,$A95,СВЦЭМ!$B$39:$B$782,S$83)+'СЕТ СН'!$H$12+СВЦЭМ!$D$10+'СЕТ СН'!$H$5-'СЕТ СН'!$H$20</f>
        <v>3661.0766961600002</v>
      </c>
      <c r="T95" s="36">
        <f>SUMIFS(СВЦЭМ!$C$39:$C$782,СВЦЭМ!$A$39:$A$782,$A95,СВЦЭМ!$B$39:$B$782,T$83)+'СЕТ СН'!$H$12+СВЦЭМ!$D$10+'СЕТ СН'!$H$5-'СЕТ СН'!$H$20</f>
        <v>3648.2924559100002</v>
      </c>
      <c r="U95" s="36">
        <f>SUMIFS(СВЦЭМ!$C$39:$C$782,СВЦЭМ!$A$39:$A$782,$A95,СВЦЭМ!$B$39:$B$782,U$83)+'СЕТ СН'!$H$12+СВЦЭМ!$D$10+'СЕТ СН'!$H$5-'СЕТ СН'!$H$20</f>
        <v>3640.8540542700002</v>
      </c>
      <c r="V95" s="36">
        <f>SUMIFS(СВЦЭМ!$C$39:$C$782,СВЦЭМ!$A$39:$A$782,$A95,СВЦЭМ!$B$39:$B$782,V$83)+'СЕТ СН'!$H$12+СВЦЭМ!$D$10+'СЕТ СН'!$H$5-'СЕТ СН'!$H$20</f>
        <v>3631.57843336</v>
      </c>
      <c r="W95" s="36">
        <f>SUMIFS(СВЦЭМ!$C$39:$C$782,СВЦЭМ!$A$39:$A$782,$A95,СВЦЭМ!$B$39:$B$782,W$83)+'СЕТ СН'!$H$12+СВЦЭМ!$D$10+'СЕТ СН'!$H$5-'СЕТ СН'!$H$20</f>
        <v>3643.1935584900002</v>
      </c>
      <c r="X95" s="36">
        <f>SUMIFS(СВЦЭМ!$C$39:$C$782,СВЦЭМ!$A$39:$A$782,$A95,СВЦЭМ!$B$39:$B$782,X$83)+'СЕТ СН'!$H$12+СВЦЭМ!$D$10+'СЕТ СН'!$H$5-'СЕТ СН'!$H$20</f>
        <v>3647.2349132200002</v>
      </c>
      <c r="Y95" s="36">
        <f>SUMIFS(СВЦЭМ!$C$39:$C$782,СВЦЭМ!$A$39:$A$782,$A95,СВЦЭМ!$B$39:$B$782,Y$83)+'СЕТ СН'!$H$12+СВЦЭМ!$D$10+'СЕТ СН'!$H$5-'СЕТ СН'!$H$20</f>
        <v>3667.9600559700002</v>
      </c>
    </row>
    <row r="96" spans="1:25" ht="15.75" x14ac:dyDescent="0.2">
      <c r="A96" s="35">
        <f t="shared" si="2"/>
        <v>44329</v>
      </c>
      <c r="B96" s="36">
        <f>SUMIFS(СВЦЭМ!$C$39:$C$782,СВЦЭМ!$A$39:$A$782,$A96,СВЦЭМ!$B$39:$B$782,B$83)+'СЕТ СН'!$H$12+СВЦЭМ!$D$10+'СЕТ СН'!$H$5-'СЕТ СН'!$H$20</f>
        <v>3747.4778194300002</v>
      </c>
      <c r="C96" s="36">
        <f>SUMIFS(СВЦЭМ!$C$39:$C$782,СВЦЭМ!$A$39:$A$782,$A96,СВЦЭМ!$B$39:$B$782,C$83)+'СЕТ СН'!$H$12+СВЦЭМ!$D$10+'СЕТ СН'!$H$5-'СЕТ СН'!$H$20</f>
        <v>3794.5216334899997</v>
      </c>
      <c r="D96" s="36">
        <f>SUMIFS(СВЦЭМ!$C$39:$C$782,СВЦЭМ!$A$39:$A$782,$A96,СВЦЭМ!$B$39:$B$782,D$83)+'СЕТ СН'!$H$12+СВЦЭМ!$D$10+'СЕТ СН'!$H$5-'СЕТ СН'!$H$20</f>
        <v>3809.3739955000001</v>
      </c>
      <c r="E96" s="36">
        <f>SUMIFS(СВЦЭМ!$C$39:$C$782,СВЦЭМ!$A$39:$A$782,$A96,СВЦЭМ!$B$39:$B$782,E$83)+'СЕТ СН'!$H$12+СВЦЭМ!$D$10+'СЕТ СН'!$H$5-'СЕТ СН'!$H$20</f>
        <v>3798.3286941899996</v>
      </c>
      <c r="F96" s="36">
        <f>SUMIFS(СВЦЭМ!$C$39:$C$782,СВЦЭМ!$A$39:$A$782,$A96,СВЦЭМ!$B$39:$B$782,F$83)+'СЕТ СН'!$H$12+СВЦЭМ!$D$10+'СЕТ СН'!$H$5-'СЕТ СН'!$H$20</f>
        <v>3794.3068214499999</v>
      </c>
      <c r="G96" s="36">
        <f>SUMIFS(СВЦЭМ!$C$39:$C$782,СВЦЭМ!$A$39:$A$782,$A96,СВЦЭМ!$B$39:$B$782,G$83)+'СЕТ СН'!$H$12+СВЦЭМ!$D$10+'СЕТ СН'!$H$5-'СЕТ СН'!$H$20</f>
        <v>3799.2866407299998</v>
      </c>
      <c r="H96" s="36">
        <f>SUMIFS(СВЦЭМ!$C$39:$C$782,СВЦЭМ!$A$39:$A$782,$A96,СВЦЭМ!$B$39:$B$782,H$83)+'СЕТ СН'!$H$12+СВЦЭМ!$D$10+'СЕТ СН'!$H$5-'СЕТ СН'!$H$20</f>
        <v>3759.3725177699998</v>
      </c>
      <c r="I96" s="36">
        <f>SUMIFS(СВЦЭМ!$C$39:$C$782,СВЦЭМ!$A$39:$A$782,$A96,СВЦЭМ!$B$39:$B$782,I$83)+'СЕТ СН'!$H$12+СВЦЭМ!$D$10+'СЕТ СН'!$H$5-'СЕТ СН'!$H$20</f>
        <v>3699.6580309199999</v>
      </c>
      <c r="J96" s="36">
        <f>SUMIFS(СВЦЭМ!$C$39:$C$782,СВЦЭМ!$A$39:$A$782,$A96,СВЦЭМ!$B$39:$B$782,J$83)+'СЕТ СН'!$H$12+СВЦЭМ!$D$10+'СЕТ СН'!$H$5-'СЕТ СН'!$H$20</f>
        <v>3674.1973271500001</v>
      </c>
      <c r="K96" s="36">
        <f>SUMIFS(СВЦЭМ!$C$39:$C$782,СВЦЭМ!$A$39:$A$782,$A96,СВЦЭМ!$B$39:$B$782,K$83)+'СЕТ СН'!$H$12+СВЦЭМ!$D$10+'СЕТ СН'!$H$5-'СЕТ СН'!$H$20</f>
        <v>3652.2020645000002</v>
      </c>
      <c r="L96" s="36">
        <f>SUMIFS(СВЦЭМ!$C$39:$C$782,СВЦЭМ!$A$39:$A$782,$A96,СВЦЭМ!$B$39:$B$782,L$83)+'СЕТ СН'!$H$12+СВЦЭМ!$D$10+'СЕТ СН'!$H$5-'СЕТ СН'!$H$20</f>
        <v>3615.8107545900002</v>
      </c>
      <c r="M96" s="36">
        <f>SUMIFS(СВЦЭМ!$C$39:$C$782,СВЦЭМ!$A$39:$A$782,$A96,СВЦЭМ!$B$39:$B$782,M$83)+'СЕТ СН'!$H$12+СВЦЭМ!$D$10+'СЕТ СН'!$H$5-'СЕТ СН'!$H$20</f>
        <v>3629.46585899</v>
      </c>
      <c r="N96" s="36">
        <f>SUMIFS(СВЦЭМ!$C$39:$C$782,СВЦЭМ!$A$39:$A$782,$A96,СВЦЭМ!$B$39:$B$782,N$83)+'СЕТ СН'!$H$12+СВЦЭМ!$D$10+'СЕТ СН'!$H$5-'СЕТ СН'!$H$20</f>
        <v>3659.25227688</v>
      </c>
      <c r="O96" s="36">
        <f>SUMIFS(СВЦЭМ!$C$39:$C$782,СВЦЭМ!$A$39:$A$782,$A96,СВЦЭМ!$B$39:$B$782,O$83)+'СЕТ СН'!$H$12+СВЦЭМ!$D$10+'СЕТ СН'!$H$5-'СЕТ СН'!$H$20</f>
        <v>3669.40429761</v>
      </c>
      <c r="P96" s="36">
        <f>SUMIFS(СВЦЭМ!$C$39:$C$782,СВЦЭМ!$A$39:$A$782,$A96,СВЦЭМ!$B$39:$B$782,P$83)+'СЕТ СН'!$H$12+СВЦЭМ!$D$10+'СЕТ СН'!$H$5-'СЕТ СН'!$H$20</f>
        <v>3683.9862085300001</v>
      </c>
      <c r="Q96" s="36">
        <f>SUMIFS(СВЦЭМ!$C$39:$C$782,СВЦЭМ!$A$39:$A$782,$A96,СВЦЭМ!$B$39:$B$782,Q$83)+'СЕТ СН'!$H$12+СВЦЭМ!$D$10+'СЕТ СН'!$H$5-'СЕТ СН'!$H$20</f>
        <v>3696.1810788500002</v>
      </c>
      <c r="R96" s="36">
        <f>SUMIFS(СВЦЭМ!$C$39:$C$782,СВЦЭМ!$A$39:$A$782,$A96,СВЦЭМ!$B$39:$B$782,R$83)+'СЕТ СН'!$H$12+СВЦЭМ!$D$10+'СЕТ СН'!$H$5-'СЕТ СН'!$H$20</f>
        <v>3696.5072659100001</v>
      </c>
      <c r="S96" s="36">
        <f>SUMIFS(СВЦЭМ!$C$39:$C$782,СВЦЭМ!$A$39:$A$782,$A96,СВЦЭМ!$B$39:$B$782,S$83)+'СЕТ СН'!$H$12+СВЦЭМ!$D$10+'СЕТ СН'!$H$5-'СЕТ СН'!$H$20</f>
        <v>3713.20778556</v>
      </c>
      <c r="T96" s="36">
        <f>SUMIFS(СВЦЭМ!$C$39:$C$782,СВЦЭМ!$A$39:$A$782,$A96,СВЦЭМ!$B$39:$B$782,T$83)+'СЕТ СН'!$H$12+СВЦЭМ!$D$10+'СЕТ СН'!$H$5-'СЕТ СН'!$H$20</f>
        <v>3695.5388408399999</v>
      </c>
      <c r="U96" s="36">
        <f>SUMIFS(СВЦЭМ!$C$39:$C$782,СВЦЭМ!$A$39:$A$782,$A96,СВЦЭМ!$B$39:$B$782,U$83)+'СЕТ СН'!$H$12+СВЦЭМ!$D$10+'СЕТ СН'!$H$5-'СЕТ СН'!$H$20</f>
        <v>3671.2589720000001</v>
      </c>
      <c r="V96" s="36">
        <f>SUMIFS(СВЦЭМ!$C$39:$C$782,СВЦЭМ!$A$39:$A$782,$A96,СВЦЭМ!$B$39:$B$782,V$83)+'СЕТ СН'!$H$12+СВЦЭМ!$D$10+'СЕТ СН'!$H$5-'СЕТ СН'!$H$20</f>
        <v>3654.73873013</v>
      </c>
      <c r="W96" s="36">
        <f>SUMIFS(СВЦЭМ!$C$39:$C$782,СВЦЭМ!$A$39:$A$782,$A96,СВЦЭМ!$B$39:$B$782,W$83)+'СЕТ СН'!$H$12+СВЦЭМ!$D$10+'СЕТ СН'!$H$5-'СЕТ СН'!$H$20</f>
        <v>3655.9601914499999</v>
      </c>
      <c r="X96" s="36">
        <f>SUMIFS(СВЦЭМ!$C$39:$C$782,СВЦЭМ!$A$39:$A$782,$A96,СВЦЭМ!$B$39:$B$782,X$83)+'СЕТ СН'!$H$12+СВЦЭМ!$D$10+'СЕТ СН'!$H$5-'СЕТ СН'!$H$20</f>
        <v>3673.2499509499999</v>
      </c>
      <c r="Y96" s="36">
        <f>SUMIFS(СВЦЭМ!$C$39:$C$782,СВЦЭМ!$A$39:$A$782,$A96,СВЦЭМ!$B$39:$B$782,Y$83)+'СЕТ СН'!$H$12+СВЦЭМ!$D$10+'СЕТ СН'!$H$5-'СЕТ СН'!$H$20</f>
        <v>3712.5923272999999</v>
      </c>
    </row>
    <row r="97" spans="1:25" ht="15.75" x14ac:dyDescent="0.2">
      <c r="A97" s="35">
        <f t="shared" si="2"/>
        <v>44330</v>
      </c>
      <c r="B97" s="36">
        <f>SUMIFS(СВЦЭМ!$C$39:$C$782,СВЦЭМ!$A$39:$A$782,$A97,СВЦЭМ!$B$39:$B$782,B$83)+'СЕТ СН'!$H$12+СВЦЭМ!$D$10+'СЕТ СН'!$H$5-'СЕТ СН'!$H$20</f>
        <v>3742.44512618</v>
      </c>
      <c r="C97" s="36">
        <f>SUMIFS(СВЦЭМ!$C$39:$C$782,СВЦЭМ!$A$39:$A$782,$A97,СВЦЭМ!$B$39:$B$782,C$83)+'СЕТ СН'!$H$12+СВЦЭМ!$D$10+'СЕТ СН'!$H$5-'СЕТ СН'!$H$20</f>
        <v>3761.5790333499999</v>
      </c>
      <c r="D97" s="36">
        <f>SUMIFS(СВЦЭМ!$C$39:$C$782,СВЦЭМ!$A$39:$A$782,$A97,СВЦЭМ!$B$39:$B$782,D$83)+'СЕТ СН'!$H$12+СВЦЭМ!$D$10+'СЕТ СН'!$H$5-'СЕТ СН'!$H$20</f>
        <v>3782.1348100799996</v>
      </c>
      <c r="E97" s="36">
        <f>SUMIFS(СВЦЭМ!$C$39:$C$782,СВЦЭМ!$A$39:$A$782,$A97,СВЦЭМ!$B$39:$B$782,E$83)+'СЕТ СН'!$H$12+СВЦЭМ!$D$10+'СЕТ СН'!$H$5-'СЕТ СН'!$H$20</f>
        <v>3792.0981321199997</v>
      </c>
      <c r="F97" s="36">
        <f>SUMIFS(СВЦЭМ!$C$39:$C$782,СВЦЭМ!$A$39:$A$782,$A97,СВЦЭМ!$B$39:$B$782,F$83)+'СЕТ СН'!$H$12+СВЦЭМ!$D$10+'СЕТ СН'!$H$5-'СЕТ СН'!$H$20</f>
        <v>3805.3316504499999</v>
      </c>
      <c r="G97" s="36">
        <f>SUMIFS(СВЦЭМ!$C$39:$C$782,СВЦЭМ!$A$39:$A$782,$A97,СВЦЭМ!$B$39:$B$782,G$83)+'СЕТ СН'!$H$12+СВЦЭМ!$D$10+'СЕТ СН'!$H$5-'СЕТ СН'!$H$20</f>
        <v>3785.3342201899995</v>
      </c>
      <c r="H97" s="36">
        <f>SUMIFS(СВЦЭМ!$C$39:$C$782,СВЦЭМ!$A$39:$A$782,$A97,СВЦЭМ!$B$39:$B$782,H$83)+'СЕТ СН'!$H$12+СВЦЭМ!$D$10+'СЕТ СН'!$H$5-'СЕТ СН'!$H$20</f>
        <v>3733.4730083100003</v>
      </c>
      <c r="I97" s="36">
        <f>SUMIFS(СВЦЭМ!$C$39:$C$782,СВЦЭМ!$A$39:$A$782,$A97,СВЦЭМ!$B$39:$B$782,I$83)+'СЕТ СН'!$H$12+СВЦЭМ!$D$10+'СЕТ СН'!$H$5-'СЕТ СН'!$H$20</f>
        <v>3670.7343418300002</v>
      </c>
      <c r="J97" s="36">
        <f>SUMIFS(СВЦЭМ!$C$39:$C$782,СВЦЭМ!$A$39:$A$782,$A97,СВЦЭМ!$B$39:$B$782,J$83)+'СЕТ СН'!$H$12+СВЦЭМ!$D$10+'СЕТ СН'!$H$5-'СЕТ СН'!$H$20</f>
        <v>3633.7640230500001</v>
      </c>
      <c r="K97" s="36">
        <f>SUMIFS(СВЦЭМ!$C$39:$C$782,СВЦЭМ!$A$39:$A$782,$A97,СВЦЭМ!$B$39:$B$782,K$83)+'СЕТ СН'!$H$12+СВЦЭМ!$D$10+'СЕТ СН'!$H$5-'СЕТ СН'!$H$20</f>
        <v>3610.91358021</v>
      </c>
      <c r="L97" s="36">
        <f>SUMIFS(СВЦЭМ!$C$39:$C$782,СВЦЭМ!$A$39:$A$782,$A97,СВЦЭМ!$B$39:$B$782,L$83)+'СЕТ СН'!$H$12+СВЦЭМ!$D$10+'СЕТ СН'!$H$5-'СЕТ СН'!$H$20</f>
        <v>3595.8332416000003</v>
      </c>
      <c r="M97" s="36">
        <f>SUMIFS(СВЦЭМ!$C$39:$C$782,СВЦЭМ!$A$39:$A$782,$A97,СВЦЭМ!$B$39:$B$782,M$83)+'СЕТ СН'!$H$12+СВЦЭМ!$D$10+'СЕТ СН'!$H$5-'СЕТ СН'!$H$20</f>
        <v>3609.6324699799998</v>
      </c>
      <c r="N97" s="36">
        <f>SUMIFS(СВЦЭМ!$C$39:$C$782,СВЦЭМ!$A$39:$A$782,$A97,СВЦЭМ!$B$39:$B$782,N$83)+'СЕТ СН'!$H$12+СВЦЭМ!$D$10+'СЕТ СН'!$H$5-'СЕТ СН'!$H$20</f>
        <v>3640.1752088799999</v>
      </c>
      <c r="O97" s="36">
        <f>SUMIFS(СВЦЭМ!$C$39:$C$782,СВЦЭМ!$A$39:$A$782,$A97,СВЦЭМ!$B$39:$B$782,O$83)+'СЕТ СН'!$H$12+СВЦЭМ!$D$10+'СЕТ СН'!$H$5-'СЕТ СН'!$H$20</f>
        <v>3644.8622519300002</v>
      </c>
      <c r="P97" s="36">
        <f>SUMIFS(СВЦЭМ!$C$39:$C$782,СВЦЭМ!$A$39:$A$782,$A97,СВЦЭМ!$B$39:$B$782,P$83)+'СЕТ СН'!$H$12+СВЦЭМ!$D$10+'СЕТ СН'!$H$5-'СЕТ СН'!$H$20</f>
        <v>3657.1293810100001</v>
      </c>
      <c r="Q97" s="36">
        <f>SUMIFS(СВЦЭМ!$C$39:$C$782,СВЦЭМ!$A$39:$A$782,$A97,СВЦЭМ!$B$39:$B$782,Q$83)+'СЕТ СН'!$H$12+СВЦЭМ!$D$10+'СЕТ СН'!$H$5-'СЕТ СН'!$H$20</f>
        <v>3671.7334994600001</v>
      </c>
      <c r="R97" s="36">
        <f>SUMIFS(СВЦЭМ!$C$39:$C$782,СВЦЭМ!$A$39:$A$782,$A97,СВЦЭМ!$B$39:$B$782,R$83)+'СЕТ СН'!$H$12+СВЦЭМ!$D$10+'СЕТ СН'!$H$5-'СЕТ СН'!$H$20</f>
        <v>3666.9185508700002</v>
      </c>
      <c r="S97" s="36">
        <f>SUMIFS(СВЦЭМ!$C$39:$C$782,СВЦЭМ!$A$39:$A$782,$A97,СВЦЭМ!$B$39:$B$782,S$83)+'СЕТ СН'!$H$12+СВЦЭМ!$D$10+'СЕТ СН'!$H$5-'СЕТ СН'!$H$20</f>
        <v>3680.6473510300002</v>
      </c>
      <c r="T97" s="36">
        <f>SUMIFS(СВЦЭМ!$C$39:$C$782,СВЦЭМ!$A$39:$A$782,$A97,СВЦЭМ!$B$39:$B$782,T$83)+'СЕТ СН'!$H$12+СВЦЭМ!$D$10+'СЕТ СН'!$H$5-'СЕТ СН'!$H$20</f>
        <v>3666.1882638100001</v>
      </c>
      <c r="U97" s="36">
        <f>SUMIFS(СВЦЭМ!$C$39:$C$782,СВЦЭМ!$A$39:$A$782,$A97,СВЦЭМ!$B$39:$B$782,U$83)+'СЕТ СН'!$H$12+СВЦЭМ!$D$10+'СЕТ СН'!$H$5-'СЕТ СН'!$H$20</f>
        <v>3657.1364456800002</v>
      </c>
      <c r="V97" s="36">
        <f>SUMIFS(СВЦЭМ!$C$39:$C$782,СВЦЭМ!$A$39:$A$782,$A97,СВЦЭМ!$B$39:$B$782,V$83)+'СЕТ СН'!$H$12+СВЦЭМ!$D$10+'СЕТ СН'!$H$5-'СЕТ СН'!$H$20</f>
        <v>3662.05447761</v>
      </c>
      <c r="W97" s="36">
        <f>SUMIFS(СВЦЭМ!$C$39:$C$782,СВЦЭМ!$A$39:$A$782,$A97,СВЦЭМ!$B$39:$B$782,W$83)+'СЕТ СН'!$H$12+СВЦЭМ!$D$10+'СЕТ СН'!$H$5-'СЕТ СН'!$H$20</f>
        <v>3665.5367632500001</v>
      </c>
      <c r="X97" s="36">
        <f>SUMIFS(СВЦЭМ!$C$39:$C$782,СВЦЭМ!$A$39:$A$782,$A97,СВЦЭМ!$B$39:$B$782,X$83)+'СЕТ СН'!$H$12+СВЦЭМ!$D$10+'СЕТ СН'!$H$5-'СЕТ СН'!$H$20</f>
        <v>3678.59673385</v>
      </c>
      <c r="Y97" s="36">
        <f>SUMIFS(СВЦЭМ!$C$39:$C$782,СВЦЭМ!$A$39:$A$782,$A97,СВЦЭМ!$B$39:$B$782,Y$83)+'СЕТ СН'!$H$12+СВЦЭМ!$D$10+'СЕТ СН'!$H$5-'СЕТ СН'!$H$20</f>
        <v>3684.8867286300001</v>
      </c>
    </row>
    <row r="98" spans="1:25" ht="15.75" x14ac:dyDescent="0.2">
      <c r="A98" s="35">
        <f t="shared" si="2"/>
        <v>44331</v>
      </c>
      <c r="B98" s="36">
        <f>SUMIFS(СВЦЭМ!$C$39:$C$782,СВЦЭМ!$A$39:$A$782,$A98,СВЦЭМ!$B$39:$B$782,B$83)+'СЕТ СН'!$H$12+СВЦЭМ!$D$10+'СЕТ СН'!$H$5-'СЕТ СН'!$H$20</f>
        <v>3697.0444841799999</v>
      </c>
      <c r="C98" s="36">
        <f>SUMIFS(СВЦЭМ!$C$39:$C$782,СВЦЭМ!$A$39:$A$782,$A98,СВЦЭМ!$B$39:$B$782,C$83)+'СЕТ СН'!$H$12+СВЦЭМ!$D$10+'СЕТ СН'!$H$5-'СЕТ СН'!$H$20</f>
        <v>3713.60338783</v>
      </c>
      <c r="D98" s="36">
        <f>SUMIFS(СВЦЭМ!$C$39:$C$782,СВЦЭМ!$A$39:$A$782,$A98,СВЦЭМ!$B$39:$B$782,D$83)+'СЕТ СН'!$H$12+СВЦЭМ!$D$10+'СЕТ СН'!$H$5-'СЕТ СН'!$H$20</f>
        <v>3743.0800326899998</v>
      </c>
      <c r="E98" s="36">
        <f>SUMIFS(СВЦЭМ!$C$39:$C$782,СВЦЭМ!$A$39:$A$782,$A98,СВЦЭМ!$B$39:$B$782,E$83)+'СЕТ СН'!$H$12+СВЦЭМ!$D$10+'СЕТ СН'!$H$5-'СЕТ СН'!$H$20</f>
        <v>3764.1802182299998</v>
      </c>
      <c r="F98" s="36">
        <f>SUMIFS(СВЦЭМ!$C$39:$C$782,СВЦЭМ!$A$39:$A$782,$A98,СВЦЭМ!$B$39:$B$782,F$83)+'СЕТ СН'!$H$12+СВЦЭМ!$D$10+'СЕТ СН'!$H$5-'СЕТ СН'!$H$20</f>
        <v>3767.8749896999998</v>
      </c>
      <c r="G98" s="36">
        <f>SUMIFS(СВЦЭМ!$C$39:$C$782,СВЦЭМ!$A$39:$A$782,$A98,СВЦЭМ!$B$39:$B$782,G$83)+'СЕТ СН'!$H$12+СВЦЭМ!$D$10+'СЕТ СН'!$H$5-'СЕТ СН'!$H$20</f>
        <v>3752.18333136</v>
      </c>
      <c r="H98" s="36">
        <f>SUMIFS(СВЦЭМ!$C$39:$C$782,СВЦЭМ!$A$39:$A$782,$A98,СВЦЭМ!$B$39:$B$782,H$83)+'СЕТ СН'!$H$12+СВЦЭМ!$D$10+'СЕТ СН'!$H$5-'СЕТ СН'!$H$20</f>
        <v>3704.25783856</v>
      </c>
      <c r="I98" s="36">
        <f>SUMIFS(СВЦЭМ!$C$39:$C$782,СВЦЭМ!$A$39:$A$782,$A98,СВЦЭМ!$B$39:$B$782,I$83)+'СЕТ СН'!$H$12+СВЦЭМ!$D$10+'СЕТ СН'!$H$5-'СЕТ СН'!$H$20</f>
        <v>3644.8071048800002</v>
      </c>
      <c r="J98" s="36">
        <f>SUMIFS(СВЦЭМ!$C$39:$C$782,СВЦЭМ!$A$39:$A$782,$A98,СВЦЭМ!$B$39:$B$782,J$83)+'СЕТ СН'!$H$12+СВЦЭМ!$D$10+'СЕТ СН'!$H$5-'СЕТ СН'!$H$20</f>
        <v>3652.4599482399999</v>
      </c>
      <c r="K98" s="36">
        <f>SUMIFS(СВЦЭМ!$C$39:$C$782,СВЦЭМ!$A$39:$A$782,$A98,СВЦЭМ!$B$39:$B$782,K$83)+'СЕТ СН'!$H$12+СВЦЭМ!$D$10+'СЕТ СН'!$H$5-'СЕТ СН'!$H$20</f>
        <v>3644.9440799700001</v>
      </c>
      <c r="L98" s="36">
        <f>SUMIFS(СВЦЭМ!$C$39:$C$782,СВЦЭМ!$A$39:$A$782,$A98,СВЦЭМ!$B$39:$B$782,L$83)+'СЕТ СН'!$H$12+СВЦЭМ!$D$10+'СЕТ СН'!$H$5-'СЕТ СН'!$H$20</f>
        <v>3628.3664094400001</v>
      </c>
      <c r="M98" s="36">
        <f>SUMIFS(СВЦЭМ!$C$39:$C$782,СВЦЭМ!$A$39:$A$782,$A98,СВЦЭМ!$B$39:$B$782,M$83)+'СЕТ СН'!$H$12+СВЦЭМ!$D$10+'СЕТ СН'!$H$5-'СЕТ СН'!$H$20</f>
        <v>3630.8213046599999</v>
      </c>
      <c r="N98" s="36">
        <f>SUMIFS(СВЦЭМ!$C$39:$C$782,СВЦЭМ!$A$39:$A$782,$A98,СВЦЭМ!$B$39:$B$782,N$83)+'СЕТ СН'!$H$12+СВЦЭМ!$D$10+'СЕТ СН'!$H$5-'СЕТ СН'!$H$20</f>
        <v>3647.4973929600001</v>
      </c>
      <c r="O98" s="36">
        <f>SUMIFS(СВЦЭМ!$C$39:$C$782,СВЦЭМ!$A$39:$A$782,$A98,СВЦЭМ!$B$39:$B$782,O$83)+'СЕТ СН'!$H$12+СВЦЭМ!$D$10+'СЕТ СН'!$H$5-'СЕТ СН'!$H$20</f>
        <v>3656.26099712</v>
      </c>
      <c r="P98" s="36">
        <f>SUMIFS(СВЦЭМ!$C$39:$C$782,СВЦЭМ!$A$39:$A$782,$A98,СВЦЭМ!$B$39:$B$782,P$83)+'СЕТ СН'!$H$12+СВЦЭМ!$D$10+'СЕТ СН'!$H$5-'СЕТ СН'!$H$20</f>
        <v>3683.97964112</v>
      </c>
      <c r="Q98" s="36">
        <f>SUMIFS(СВЦЭМ!$C$39:$C$782,СВЦЭМ!$A$39:$A$782,$A98,СВЦЭМ!$B$39:$B$782,Q$83)+'СЕТ СН'!$H$12+СВЦЭМ!$D$10+'СЕТ СН'!$H$5-'СЕТ СН'!$H$20</f>
        <v>3678.55154176</v>
      </c>
      <c r="R98" s="36">
        <f>SUMIFS(СВЦЭМ!$C$39:$C$782,СВЦЭМ!$A$39:$A$782,$A98,СВЦЭМ!$B$39:$B$782,R$83)+'СЕТ СН'!$H$12+СВЦЭМ!$D$10+'СЕТ СН'!$H$5-'СЕТ СН'!$H$20</f>
        <v>3663.1955900600001</v>
      </c>
      <c r="S98" s="36">
        <f>SUMIFS(СВЦЭМ!$C$39:$C$782,СВЦЭМ!$A$39:$A$782,$A98,СВЦЭМ!$B$39:$B$782,S$83)+'СЕТ СН'!$H$12+СВЦЭМ!$D$10+'СЕТ СН'!$H$5-'СЕТ СН'!$H$20</f>
        <v>3657.2080393300002</v>
      </c>
      <c r="T98" s="36">
        <f>SUMIFS(СВЦЭМ!$C$39:$C$782,СВЦЭМ!$A$39:$A$782,$A98,СВЦЭМ!$B$39:$B$782,T$83)+'СЕТ СН'!$H$12+СВЦЭМ!$D$10+'СЕТ СН'!$H$5-'СЕТ СН'!$H$20</f>
        <v>3632.4418258000001</v>
      </c>
      <c r="U98" s="36">
        <f>SUMIFS(СВЦЭМ!$C$39:$C$782,СВЦЭМ!$A$39:$A$782,$A98,СВЦЭМ!$B$39:$B$782,U$83)+'СЕТ СН'!$H$12+СВЦЭМ!$D$10+'СЕТ СН'!$H$5-'СЕТ СН'!$H$20</f>
        <v>3605.27369331</v>
      </c>
      <c r="V98" s="36">
        <f>SUMIFS(СВЦЭМ!$C$39:$C$782,СВЦЭМ!$A$39:$A$782,$A98,СВЦЭМ!$B$39:$B$782,V$83)+'СЕТ СН'!$H$12+СВЦЭМ!$D$10+'СЕТ СН'!$H$5-'СЕТ СН'!$H$20</f>
        <v>3581.6412850699999</v>
      </c>
      <c r="W98" s="36">
        <f>SUMIFS(СВЦЭМ!$C$39:$C$782,СВЦЭМ!$A$39:$A$782,$A98,СВЦЭМ!$B$39:$B$782,W$83)+'СЕТ СН'!$H$12+СВЦЭМ!$D$10+'СЕТ СН'!$H$5-'СЕТ СН'!$H$20</f>
        <v>3579.1381515100002</v>
      </c>
      <c r="X98" s="36">
        <f>SUMIFS(СВЦЭМ!$C$39:$C$782,СВЦЭМ!$A$39:$A$782,$A98,СВЦЭМ!$B$39:$B$782,X$83)+'СЕТ СН'!$H$12+СВЦЭМ!$D$10+'СЕТ СН'!$H$5-'СЕТ СН'!$H$20</f>
        <v>3583.0650646100003</v>
      </c>
      <c r="Y98" s="36">
        <f>SUMIFS(СВЦЭМ!$C$39:$C$782,СВЦЭМ!$A$39:$A$782,$A98,СВЦЭМ!$B$39:$B$782,Y$83)+'СЕТ СН'!$H$12+СВЦЭМ!$D$10+'СЕТ СН'!$H$5-'СЕТ СН'!$H$20</f>
        <v>3609.2216903399999</v>
      </c>
    </row>
    <row r="99" spans="1:25" ht="15.75" x14ac:dyDescent="0.2">
      <c r="A99" s="35">
        <f t="shared" si="2"/>
        <v>44332</v>
      </c>
      <c r="B99" s="36">
        <f>SUMIFS(СВЦЭМ!$C$39:$C$782,СВЦЭМ!$A$39:$A$782,$A99,СВЦЭМ!$B$39:$B$782,B$83)+'СЕТ СН'!$H$12+СВЦЭМ!$D$10+'СЕТ СН'!$H$5-'СЕТ СН'!$H$20</f>
        <v>3611.3179666699998</v>
      </c>
      <c r="C99" s="36">
        <f>SUMIFS(СВЦЭМ!$C$39:$C$782,СВЦЭМ!$A$39:$A$782,$A99,СВЦЭМ!$B$39:$B$782,C$83)+'СЕТ СН'!$H$12+СВЦЭМ!$D$10+'СЕТ СН'!$H$5-'СЕТ СН'!$H$20</f>
        <v>3609.1253801799999</v>
      </c>
      <c r="D99" s="36">
        <f>SUMIFS(СВЦЭМ!$C$39:$C$782,СВЦЭМ!$A$39:$A$782,$A99,СВЦЭМ!$B$39:$B$782,D$83)+'СЕТ СН'!$H$12+СВЦЭМ!$D$10+'СЕТ СН'!$H$5-'СЕТ СН'!$H$20</f>
        <v>3594.7521054600002</v>
      </c>
      <c r="E99" s="36">
        <f>SUMIFS(СВЦЭМ!$C$39:$C$782,СВЦЭМ!$A$39:$A$782,$A99,СВЦЭМ!$B$39:$B$782,E$83)+'СЕТ СН'!$H$12+СВЦЭМ!$D$10+'СЕТ СН'!$H$5-'СЕТ СН'!$H$20</f>
        <v>3591.9747799799998</v>
      </c>
      <c r="F99" s="36">
        <f>SUMIFS(СВЦЭМ!$C$39:$C$782,СВЦЭМ!$A$39:$A$782,$A99,СВЦЭМ!$B$39:$B$782,F$83)+'СЕТ СН'!$H$12+СВЦЭМ!$D$10+'СЕТ СН'!$H$5-'СЕТ СН'!$H$20</f>
        <v>3587.6769609200001</v>
      </c>
      <c r="G99" s="36">
        <f>SUMIFS(СВЦЭМ!$C$39:$C$782,СВЦЭМ!$A$39:$A$782,$A99,СВЦЭМ!$B$39:$B$782,G$83)+'СЕТ СН'!$H$12+СВЦЭМ!$D$10+'СЕТ СН'!$H$5-'СЕТ СН'!$H$20</f>
        <v>3587.6326873899998</v>
      </c>
      <c r="H99" s="36">
        <f>SUMIFS(СВЦЭМ!$C$39:$C$782,СВЦЭМ!$A$39:$A$782,$A99,СВЦЭМ!$B$39:$B$782,H$83)+'СЕТ СН'!$H$12+СВЦЭМ!$D$10+'СЕТ СН'!$H$5-'СЕТ СН'!$H$20</f>
        <v>3597.6717410299998</v>
      </c>
      <c r="I99" s="36">
        <f>SUMIFS(СВЦЭМ!$C$39:$C$782,СВЦЭМ!$A$39:$A$782,$A99,СВЦЭМ!$B$39:$B$782,I$83)+'СЕТ СН'!$H$12+СВЦЭМ!$D$10+'СЕТ СН'!$H$5-'СЕТ СН'!$H$20</f>
        <v>3578.92629429</v>
      </c>
      <c r="J99" s="36">
        <f>SUMIFS(СВЦЭМ!$C$39:$C$782,СВЦЭМ!$A$39:$A$782,$A99,СВЦЭМ!$B$39:$B$782,J$83)+'СЕТ СН'!$H$12+СВЦЭМ!$D$10+'СЕТ СН'!$H$5-'СЕТ СН'!$H$20</f>
        <v>3548.9383157800003</v>
      </c>
      <c r="K99" s="36">
        <f>SUMIFS(СВЦЭМ!$C$39:$C$782,СВЦЭМ!$A$39:$A$782,$A99,СВЦЭМ!$B$39:$B$782,K$83)+'СЕТ СН'!$H$12+СВЦЭМ!$D$10+'СЕТ СН'!$H$5-'СЕТ СН'!$H$20</f>
        <v>3585.2917812000001</v>
      </c>
      <c r="L99" s="36">
        <f>SUMIFS(СВЦЭМ!$C$39:$C$782,СВЦЭМ!$A$39:$A$782,$A99,СВЦЭМ!$B$39:$B$782,L$83)+'СЕТ СН'!$H$12+СВЦЭМ!$D$10+'СЕТ СН'!$H$5-'СЕТ СН'!$H$20</f>
        <v>3599.68643875</v>
      </c>
      <c r="M99" s="36">
        <f>SUMIFS(СВЦЭМ!$C$39:$C$782,СВЦЭМ!$A$39:$A$782,$A99,СВЦЭМ!$B$39:$B$782,M$83)+'СЕТ СН'!$H$12+СВЦЭМ!$D$10+'СЕТ СН'!$H$5-'СЕТ СН'!$H$20</f>
        <v>3600.9408982499999</v>
      </c>
      <c r="N99" s="36">
        <f>SUMIFS(СВЦЭМ!$C$39:$C$782,СВЦЭМ!$A$39:$A$782,$A99,СВЦЭМ!$B$39:$B$782,N$83)+'СЕТ СН'!$H$12+СВЦЭМ!$D$10+'СЕТ СН'!$H$5-'СЕТ СН'!$H$20</f>
        <v>3590.0523171599998</v>
      </c>
      <c r="O99" s="36">
        <f>SUMIFS(СВЦЭМ!$C$39:$C$782,СВЦЭМ!$A$39:$A$782,$A99,СВЦЭМ!$B$39:$B$782,O$83)+'СЕТ СН'!$H$12+СВЦЭМ!$D$10+'СЕТ СН'!$H$5-'СЕТ СН'!$H$20</f>
        <v>3575.04162077</v>
      </c>
      <c r="P99" s="36">
        <f>SUMIFS(СВЦЭМ!$C$39:$C$782,СВЦЭМ!$A$39:$A$782,$A99,СВЦЭМ!$B$39:$B$782,P$83)+'СЕТ СН'!$H$12+СВЦЭМ!$D$10+'СЕТ СН'!$H$5-'СЕТ СН'!$H$20</f>
        <v>3576.9821338299998</v>
      </c>
      <c r="Q99" s="36">
        <f>SUMIFS(СВЦЭМ!$C$39:$C$782,СВЦЭМ!$A$39:$A$782,$A99,СВЦЭМ!$B$39:$B$782,Q$83)+'СЕТ СН'!$H$12+СВЦЭМ!$D$10+'СЕТ СН'!$H$5-'СЕТ СН'!$H$20</f>
        <v>3569.2526439900003</v>
      </c>
      <c r="R99" s="36">
        <f>SUMIFS(СВЦЭМ!$C$39:$C$782,СВЦЭМ!$A$39:$A$782,$A99,СВЦЭМ!$B$39:$B$782,R$83)+'СЕТ СН'!$H$12+СВЦЭМ!$D$10+'СЕТ СН'!$H$5-'СЕТ СН'!$H$20</f>
        <v>3560.8588058099999</v>
      </c>
      <c r="S99" s="36">
        <f>SUMIFS(СВЦЭМ!$C$39:$C$782,СВЦЭМ!$A$39:$A$782,$A99,СВЦЭМ!$B$39:$B$782,S$83)+'СЕТ СН'!$H$12+СВЦЭМ!$D$10+'СЕТ СН'!$H$5-'СЕТ СН'!$H$20</f>
        <v>3572.91208095</v>
      </c>
      <c r="T99" s="36">
        <f>SUMIFS(СВЦЭМ!$C$39:$C$782,СВЦЭМ!$A$39:$A$782,$A99,СВЦЭМ!$B$39:$B$782,T$83)+'СЕТ СН'!$H$12+СВЦЭМ!$D$10+'СЕТ СН'!$H$5-'СЕТ СН'!$H$20</f>
        <v>3588.8920908700002</v>
      </c>
      <c r="U99" s="36">
        <f>SUMIFS(СВЦЭМ!$C$39:$C$782,СВЦЭМ!$A$39:$A$782,$A99,СВЦЭМ!$B$39:$B$782,U$83)+'СЕТ СН'!$H$12+СВЦЭМ!$D$10+'СЕТ СН'!$H$5-'СЕТ СН'!$H$20</f>
        <v>3592.6388834700001</v>
      </c>
      <c r="V99" s="36">
        <f>SUMIFS(СВЦЭМ!$C$39:$C$782,СВЦЭМ!$A$39:$A$782,$A99,СВЦЭМ!$B$39:$B$782,V$83)+'СЕТ СН'!$H$12+СВЦЭМ!$D$10+'СЕТ СН'!$H$5-'СЕТ СН'!$H$20</f>
        <v>3555.432624</v>
      </c>
      <c r="W99" s="36">
        <f>SUMIFS(СВЦЭМ!$C$39:$C$782,СВЦЭМ!$A$39:$A$782,$A99,СВЦЭМ!$B$39:$B$782,W$83)+'СЕТ СН'!$H$12+СВЦЭМ!$D$10+'СЕТ СН'!$H$5-'СЕТ СН'!$H$20</f>
        <v>3552.7549419799998</v>
      </c>
      <c r="X99" s="36">
        <f>SUMIFS(СВЦЭМ!$C$39:$C$782,СВЦЭМ!$A$39:$A$782,$A99,СВЦЭМ!$B$39:$B$782,X$83)+'СЕТ СН'!$H$12+СВЦЭМ!$D$10+'СЕТ СН'!$H$5-'СЕТ СН'!$H$20</f>
        <v>3542.1604924399999</v>
      </c>
      <c r="Y99" s="36">
        <f>SUMIFS(СВЦЭМ!$C$39:$C$782,СВЦЭМ!$A$39:$A$782,$A99,СВЦЭМ!$B$39:$B$782,Y$83)+'СЕТ СН'!$H$12+СВЦЭМ!$D$10+'СЕТ СН'!$H$5-'СЕТ СН'!$H$20</f>
        <v>3532.1612783700002</v>
      </c>
    </row>
    <row r="100" spans="1:25" ht="15.75" x14ac:dyDescent="0.2">
      <c r="A100" s="35">
        <f t="shared" si="2"/>
        <v>44333</v>
      </c>
      <c r="B100" s="36">
        <f>SUMIFS(СВЦЭМ!$C$39:$C$782,СВЦЭМ!$A$39:$A$782,$A100,СВЦЭМ!$B$39:$B$782,B$83)+'СЕТ СН'!$H$12+СВЦЭМ!$D$10+'СЕТ СН'!$H$5-'СЕТ СН'!$H$20</f>
        <v>3557.3998955900001</v>
      </c>
      <c r="C100" s="36">
        <f>SUMIFS(СВЦЭМ!$C$39:$C$782,СВЦЭМ!$A$39:$A$782,$A100,СВЦЭМ!$B$39:$B$782,C$83)+'СЕТ СН'!$H$12+СВЦЭМ!$D$10+'СЕТ СН'!$H$5-'СЕТ СН'!$H$20</f>
        <v>3592.1931007499998</v>
      </c>
      <c r="D100" s="36">
        <f>SUMIFS(СВЦЭМ!$C$39:$C$782,СВЦЭМ!$A$39:$A$782,$A100,СВЦЭМ!$B$39:$B$782,D$83)+'СЕТ СН'!$H$12+СВЦЭМ!$D$10+'СЕТ СН'!$H$5-'СЕТ СН'!$H$20</f>
        <v>3623.66072867</v>
      </c>
      <c r="E100" s="36">
        <f>SUMIFS(СВЦЭМ!$C$39:$C$782,СВЦЭМ!$A$39:$A$782,$A100,СВЦЭМ!$B$39:$B$782,E$83)+'СЕТ СН'!$H$12+СВЦЭМ!$D$10+'СЕТ СН'!$H$5-'СЕТ СН'!$H$20</f>
        <v>3646.0147205799999</v>
      </c>
      <c r="F100" s="36">
        <f>SUMIFS(СВЦЭМ!$C$39:$C$782,СВЦЭМ!$A$39:$A$782,$A100,СВЦЭМ!$B$39:$B$782,F$83)+'СЕТ СН'!$H$12+СВЦЭМ!$D$10+'СЕТ СН'!$H$5-'СЕТ СН'!$H$20</f>
        <v>3674.0192100200002</v>
      </c>
      <c r="G100" s="36">
        <f>SUMIFS(СВЦЭМ!$C$39:$C$782,СВЦЭМ!$A$39:$A$782,$A100,СВЦЭМ!$B$39:$B$782,G$83)+'СЕТ СН'!$H$12+СВЦЭМ!$D$10+'СЕТ СН'!$H$5-'СЕТ СН'!$H$20</f>
        <v>3655.7978946000003</v>
      </c>
      <c r="H100" s="36">
        <f>SUMIFS(СВЦЭМ!$C$39:$C$782,СВЦЭМ!$A$39:$A$782,$A100,СВЦЭМ!$B$39:$B$782,H$83)+'СЕТ СН'!$H$12+СВЦЭМ!$D$10+'СЕТ СН'!$H$5-'СЕТ СН'!$H$20</f>
        <v>3611.1263071600001</v>
      </c>
      <c r="I100" s="36">
        <f>SUMIFS(СВЦЭМ!$C$39:$C$782,СВЦЭМ!$A$39:$A$782,$A100,СВЦЭМ!$B$39:$B$782,I$83)+'СЕТ СН'!$H$12+СВЦЭМ!$D$10+'СЕТ СН'!$H$5-'СЕТ СН'!$H$20</f>
        <v>3580.4558022700003</v>
      </c>
      <c r="J100" s="36">
        <f>SUMIFS(СВЦЭМ!$C$39:$C$782,СВЦЭМ!$A$39:$A$782,$A100,СВЦЭМ!$B$39:$B$782,J$83)+'СЕТ СН'!$H$12+СВЦЭМ!$D$10+'СЕТ СН'!$H$5-'СЕТ СН'!$H$20</f>
        <v>3621.8728363199998</v>
      </c>
      <c r="K100" s="36">
        <f>SUMIFS(СВЦЭМ!$C$39:$C$782,СВЦЭМ!$A$39:$A$782,$A100,СВЦЭМ!$B$39:$B$782,K$83)+'СЕТ СН'!$H$12+СВЦЭМ!$D$10+'СЕТ СН'!$H$5-'СЕТ СН'!$H$20</f>
        <v>3549.53125297</v>
      </c>
      <c r="L100" s="36">
        <f>SUMIFS(СВЦЭМ!$C$39:$C$782,СВЦЭМ!$A$39:$A$782,$A100,СВЦЭМ!$B$39:$B$782,L$83)+'СЕТ СН'!$H$12+СВЦЭМ!$D$10+'СЕТ СН'!$H$5-'СЕТ СН'!$H$20</f>
        <v>3543.3146144000002</v>
      </c>
      <c r="M100" s="36">
        <f>SUMIFS(СВЦЭМ!$C$39:$C$782,СВЦЭМ!$A$39:$A$782,$A100,СВЦЭМ!$B$39:$B$782,M$83)+'СЕТ СН'!$H$12+СВЦЭМ!$D$10+'СЕТ СН'!$H$5-'СЕТ СН'!$H$20</f>
        <v>3535.1986090199998</v>
      </c>
      <c r="N100" s="36">
        <f>SUMIFS(СВЦЭМ!$C$39:$C$782,СВЦЭМ!$A$39:$A$782,$A100,СВЦЭМ!$B$39:$B$782,N$83)+'СЕТ СН'!$H$12+СВЦЭМ!$D$10+'СЕТ СН'!$H$5-'СЕТ СН'!$H$20</f>
        <v>3527.0019268300002</v>
      </c>
      <c r="O100" s="36">
        <f>SUMIFS(СВЦЭМ!$C$39:$C$782,СВЦЭМ!$A$39:$A$782,$A100,СВЦЭМ!$B$39:$B$782,O$83)+'СЕТ СН'!$H$12+СВЦЭМ!$D$10+'СЕТ СН'!$H$5-'СЕТ СН'!$H$20</f>
        <v>3528.9212438300001</v>
      </c>
      <c r="P100" s="36">
        <f>SUMIFS(СВЦЭМ!$C$39:$C$782,СВЦЭМ!$A$39:$A$782,$A100,СВЦЭМ!$B$39:$B$782,P$83)+'СЕТ СН'!$H$12+СВЦЭМ!$D$10+'СЕТ СН'!$H$5-'СЕТ СН'!$H$20</f>
        <v>3546.7771804399999</v>
      </c>
      <c r="Q100" s="36">
        <f>SUMIFS(СВЦЭМ!$C$39:$C$782,СВЦЭМ!$A$39:$A$782,$A100,СВЦЭМ!$B$39:$B$782,Q$83)+'СЕТ СН'!$H$12+СВЦЭМ!$D$10+'СЕТ СН'!$H$5-'СЕТ СН'!$H$20</f>
        <v>3556.5800029500001</v>
      </c>
      <c r="R100" s="36">
        <f>SUMIFS(СВЦЭМ!$C$39:$C$782,СВЦЭМ!$A$39:$A$782,$A100,СВЦЭМ!$B$39:$B$782,R$83)+'СЕТ СН'!$H$12+СВЦЭМ!$D$10+'СЕТ СН'!$H$5-'СЕТ СН'!$H$20</f>
        <v>3557.5984481</v>
      </c>
      <c r="S100" s="36">
        <f>SUMIFS(СВЦЭМ!$C$39:$C$782,СВЦЭМ!$A$39:$A$782,$A100,СВЦЭМ!$B$39:$B$782,S$83)+'СЕТ СН'!$H$12+СВЦЭМ!$D$10+'СЕТ СН'!$H$5-'СЕТ СН'!$H$20</f>
        <v>3561.91363606</v>
      </c>
      <c r="T100" s="36">
        <f>SUMIFS(СВЦЭМ!$C$39:$C$782,СВЦЭМ!$A$39:$A$782,$A100,СВЦЭМ!$B$39:$B$782,T$83)+'СЕТ СН'!$H$12+СВЦЭМ!$D$10+'СЕТ СН'!$H$5-'СЕТ СН'!$H$20</f>
        <v>3559.1468526799999</v>
      </c>
      <c r="U100" s="36">
        <f>SUMIFS(СВЦЭМ!$C$39:$C$782,СВЦЭМ!$A$39:$A$782,$A100,СВЦЭМ!$B$39:$B$782,U$83)+'СЕТ СН'!$H$12+СВЦЭМ!$D$10+'СЕТ СН'!$H$5-'СЕТ СН'!$H$20</f>
        <v>3558.2758167100001</v>
      </c>
      <c r="V100" s="36">
        <f>SUMIFS(СВЦЭМ!$C$39:$C$782,СВЦЭМ!$A$39:$A$782,$A100,СВЦЭМ!$B$39:$B$782,V$83)+'СЕТ СН'!$H$12+СВЦЭМ!$D$10+'СЕТ СН'!$H$5-'СЕТ СН'!$H$20</f>
        <v>3525.92554402</v>
      </c>
      <c r="W100" s="36">
        <f>SUMIFS(СВЦЭМ!$C$39:$C$782,СВЦЭМ!$A$39:$A$782,$A100,СВЦЭМ!$B$39:$B$782,W$83)+'СЕТ СН'!$H$12+СВЦЭМ!$D$10+'СЕТ СН'!$H$5-'СЕТ СН'!$H$20</f>
        <v>3532.0974647100002</v>
      </c>
      <c r="X100" s="36">
        <f>SUMIFS(СВЦЭМ!$C$39:$C$782,СВЦЭМ!$A$39:$A$782,$A100,СВЦЭМ!$B$39:$B$782,X$83)+'СЕТ СН'!$H$12+СВЦЭМ!$D$10+'СЕТ СН'!$H$5-'СЕТ СН'!$H$20</f>
        <v>3523.8525906</v>
      </c>
      <c r="Y100" s="36">
        <f>SUMIFS(СВЦЭМ!$C$39:$C$782,СВЦЭМ!$A$39:$A$782,$A100,СВЦЭМ!$B$39:$B$782,Y$83)+'СЕТ СН'!$H$12+СВЦЭМ!$D$10+'СЕТ СН'!$H$5-'СЕТ СН'!$H$20</f>
        <v>3538.71124715</v>
      </c>
    </row>
    <row r="101" spans="1:25" ht="15.75" x14ac:dyDescent="0.2">
      <c r="A101" s="35">
        <f t="shared" si="2"/>
        <v>44334</v>
      </c>
      <c r="B101" s="36">
        <f>SUMIFS(СВЦЭМ!$C$39:$C$782,СВЦЭМ!$A$39:$A$782,$A101,СВЦЭМ!$B$39:$B$782,B$83)+'СЕТ СН'!$H$12+СВЦЭМ!$D$10+'СЕТ СН'!$H$5-'СЕТ СН'!$H$20</f>
        <v>3563.6990580000002</v>
      </c>
      <c r="C101" s="36">
        <f>SUMIFS(СВЦЭМ!$C$39:$C$782,СВЦЭМ!$A$39:$A$782,$A101,СВЦЭМ!$B$39:$B$782,C$83)+'СЕТ СН'!$H$12+СВЦЭМ!$D$10+'СЕТ СН'!$H$5-'СЕТ СН'!$H$20</f>
        <v>3594.28243608</v>
      </c>
      <c r="D101" s="36">
        <f>SUMIFS(СВЦЭМ!$C$39:$C$782,СВЦЭМ!$A$39:$A$782,$A101,СВЦЭМ!$B$39:$B$782,D$83)+'СЕТ СН'!$H$12+СВЦЭМ!$D$10+'СЕТ СН'!$H$5-'СЕТ СН'!$H$20</f>
        <v>3618.3803112099999</v>
      </c>
      <c r="E101" s="36">
        <f>SUMIFS(СВЦЭМ!$C$39:$C$782,СВЦЭМ!$A$39:$A$782,$A101,СВЦЭМ!$B$39:$B$782,E$83)+'СЕТ СН'!$H$12+СВЦЭМ!$D$10+'СЕТ СН'!$H$5-'СЕТ СН'!$H$20</f>
        <v>3632.3566140499997</v>
      </c>
      <c r="F101" s="36">
        <f>SUMIFS(СВЦЭМ!$C$39:$C$782,СВЦЭМ!$A$39:$A$782,$A101,СВЦЭМ!$B$39:$B$782,F$83)+'СЕТ СН'!$H$12+СВЦЭМ!$D$10+'СЕТ СН'!$H$5-'СЕТ СН'!$H$20</f>
        <v>3631.7786955299998</v>
      </c>
      <c r="G101" s="36">
        <f>SUMIFS(СВЦЭМ!$C$39:$C$782,СВЦЭМ!$A$39:$A$782,$A101,СВЦЭМ!$B$39:$B$782,G$83)+'СЕТ СН'!$H$12+СВЦЭМ!$D$10+'СЕТ СН'!$H$5-'СЕТ СН'!$H$20</f>
        <v>3617.3486846999999</v>
      </c>
      <c r="H101" s="36">
        <f>SUMIFS(СВЦЭМ!$C$39:$C$782,СВЦЭМ!$A$39:$A$782,$A101,СВЦЭМ!$B$39:$B$782,H$83)+'СЕТ СН'!$H$12+СВЦЭМ!$D$10+'СЕТ СН'!$H$5-'СЕТ СН'!$H$20</f>
        <v>3576.5545273299999</v>
      </c>
      <c r="I101" s="36">
        <f>SUMIFS(СВЦЭМ!$C$39:$C$782,СВЦЭМ!$A$39:$A$782,$A101,СВЦЭМ!$B$39:$B$782,I$83)+'СЕТ СН'!$H$12+СВЦЭМ!$D$10+'СЕТ СН'!$H$5-'СЕТ СН'!$H$20</f>
        <v>3555.8761178599998</v>
      </c>
      <c r="J101" s="36">
        <f>SUMIFS(СВЦЭМ!$C$39:$C$782,СВЦЭМ!$A$39:$A$782,$A101,СВЦЭМ!$B$39:$B$782,J$83)+'СЕТ СН'!$H$12+СВЦЭМ!$D$10+'СЕТ СН'!$H$5-'СЕТ СН'!$H$20</f>
        <v>3524.40512936</v>
      </c>
      <c r="K101" s="36">
        <f>SUMIFS(СВЦЭМ!$C$39:$C$782,СВЦЭМ!$A$39:$A$782,$A101,СВЦЭМ!$B$39:$B$782,K$83)+'СЕТ СН'!$H$12+СВЦЭМ!$D$10+'СЕТ СН'!$H$5-'СЕТ СН'!$H$20</f>
        <v>3512.2536535499999</v>
      </c>
      <c r="L101" s="36">
        <f>SUMIFS(СВЦЭМ!$C$39:$C$782,СВЦЭМ!$A$39:$A$782,$A101,СВЦЭМ!$B$39:$B$782,L$83)+'СЕТ СН'!$H$12+СВЦЭМ!$D$10+'СЕТ СН'!$H$5-'СЕТ СН'!$H$20</f>
        <v>3503.3538586</v>
      </c>
      <c r="M101" s="36">
        <f>SUMIFS(СВЦЭМ!$C$39:$C$782,СВЦЭМ!$A$39:$A$782,$A101,СВЦЭМ!$B$39:$B$782,M$83)+'СЕТ СН'!$H$12+СВЦЭМ!$D$10+'СЕТ СН'!$H$5-'СЕТ СН'!$H$20</f>
        <v>3517.9501937999999</v>
      </c>
      <c r="N101" s="36">
        <f>SUMIFS(СВЦЭМ!$C$39:$C$782,СВЦЭМ!$A$39:$A$782,$A101,СВЦЭМ!$B$39:$B$782,N$83)+'СЕТ СН'!$H$12+СВЦЭМ!$D$10+'СЕТ СН'!$H$5-'СЕТ СН'!$H$20</f>
        <v>3526.3726714599998</v>
      </c>
      <c r="O101" s="36">
        <f>SUMIFS(СВЦЭМ!$C$39:$C$782,СВЦЭМ!$A$39:$A$782,$A101,СВЦЭМ!$B$39:$B$782,O$83)+'СЕТ СН'!$H$12+СВЦЭМ!$D$10+'СЕТ СН'!$H$5-'СЕТ СН'!$H$20</f>
        <v>3556.5118042499998</v>
      </c>
      <c r="P101" s="36">
        <f>SUMIFS(СВЦЭМ!$C$39:$C$782,СВЦЭМ!$A$39:$A$782,$A101,СВЦЭМ!$B$39:$B$782,P$83)+'СЕТ СН'!$H$12+СВЦЭМ!$D$10+'СЕТ СН'!$H$5-'СЕТ СН'!$H$20</f>
        <v>3561.4182772499998</v>
      </c>
      <c r="Q101" s="36">
        <f>SUMIFS(СВЦЭМ!$C$39:$C$782,СВЦЭМ!$A$39:$A$782,$A101,СВЦЭМ!$B$39:$B$782,Q$83)+'СЕТ СН'!$H$12+СВЦЭМ!$D$10+'СЕТ СН'!$H$5-'СЕТ СН'!$H$20</f>
        <v>3566.8172994000001</v>
      </c>
      <c r="R101" s="36">
        <f>SUMIFS(СВЦЭМ!$C$39:$C$782,СВЦЭМ!$A$39:$A$782,$A101,СВЦЭМ!$B$39:$B$782,R$83)+'СЕТ СН'!$H$12+СВЦЭМ!$D$10+'СЕТ СН'!$H$5-'СЕТ СН'!$H$20</f>
        <v>3564.9811922200001</v>
      </c>
      <c r="S101" s="36">
        <f>SUMIFS(СВЦЭМ!$C$39:$C$782,СВЦЭМ!$A$39:$A$782,$A101,СВЦЭМ!$B$39:$B$782,S$83)+'СЕТ СН'!$H$12+СВЦЭМ!$D$10+'СЕТ СН'!$H$5-'СЕТ СН'!$H$20</f>
        <v>3560.2219322299998</v>
      </c>
      <c r="T101" s="36">
        <f>SUMIFS(СВЦЭМ!$C$39:$C$782,СВЦЭМ!$A$39:$A$782,$A101,СВЦЭМ!$B$39:$B$782,T$83)+'СЕТ СН'!$H$12+СВЦЭМ!$D$10+'СЕТ СН'!$H$5-'СЕТ СН'!$H$20</f>
        <v>3556.0827046700001</v>
      </c>
      <c r="U101" s="36">
        <f>SUMIFS(СВЦЭМ!$C$39:$C$782,СВЦЭМ!$A$39:$A$782,$A101,СВЦЭМ!$B$39:$B$782,U$83)+'СЕТ СН'!$H$12+СВЦЭМ!$D$10+'СЕТ СН'!$H$5-'СЕТ СН'!$H$20</f>
        <v>3540.6981870300001</v>
      </c>
      <c r="V101" s="36">
        <f>SUMIFS(СВЦЭМ!$C$39:$C$782,СВЦЭМ!$A$39:$A$782,$A101,СВЦЭМ!$B$39:$B$782,V$83)+'СЕТ СН'!$H$12+СВЦЭМ!$D$10+'СЕТ СН'!$H$5-'СЕТ СН'!$H$20</f>
        <v>3517.13230402</v>
      </c>
      <c r="W101" s="36">
        <f>SUMIFS(СВЦЭМ!$C$39:$C$782,СВЦЭМ!$A$39:$A$782,$A101,СВЦЭМ!$B$39:$B$782,W$83)+'СЕТ СН'!$H$12+СВЦЭМ!$D$10+'СЕТ СН'!$H$5-'СЕТ СН'!$H$20</f>
        <v>3512.8962415599999</v>
      </c>
      <c r="X101" s="36">
        <f>SUMIFS(СВЦЭМ!$C$39:$C$782,СВЦЭМ!$A$39:$A$782,$A101,СВЦЭМ!$B$39:$B$782,X$83)+'СЕТ СН'!$H$12+СВЦЭМ!$D$10+'СЕТ СН'!$H$5-'СЕТ СН'!$H$20</f>
        <v>3531.1692991499999</v>
      </c>
      <c r="Y101" s="36">
        <f>SUMIFS(СВЦЭМ!$C$39:$C$782,СВЦЭМ!$A$39:$A$782,$A101,СВЦЭМ!$B$39:$B$782,Y$83)+'СЕТ СН'!$H$12+СВЦЭМ!$D$10+'СЕТ СН'!$H$5-'СЕТ СН'!$H$20</f>
        <v>3571.0783534500001</v>
      </c>
    </row>
    <row r="102" spans="1:25" ht="15.75" x14ac:dyDescent="0.2">
      <c r="A102" s="35">
        <f t="shared" si="2"/>
        <v>44335</v>
      </c>
      <c r="B102" s="36">
        <f>SUMIFS(СВЦЭМ!$C$39:$C$782,СВЦЭМ!$A$39:$A$782,$A102,СВЦЭМ!$B$39:$B$782,B$83)+'СЕТ СН'!$H$12+СВЦЭМ!$D$10+'СЕТ СН'!$H$5-'СЕТ СН'!$H$20</f>
        <v>3619.08295469</v>
      </c>
      <c r="C102" s="36">
        <f>SUMIFS(СВЦЭМ!$C$39:$C$782,СВЦЭМ!$A$39:$A$782,$A102,СВЦЭМ!$B$39:$B$782,C$83)+'СЕТ СН'!$H$12+СВЦЭМ!$D$10+'СЕТ СН'!$H$5-'СЕТ СН'!$H$20</f>
        <v>3630.8741152600001</v>
      </c>
      <c r="D102" s="36">
        <f>SUMIFS(СВЦЭМ!$C$39:$C$782,СВЦЭМ!$A$39:$A$782,$A102,СВЦЭМ!$B$39:$B$782,D$83)+'СЕТ СН'!$H$12+СВЦЭМ!$D$10+'СЕТ СН'!$H$5-'СЕТ СН'!$H$20</f>
        <v>3647.89815886</v>
      </c>
      <c r="E102" s="36">
        <f>SUMIFS(СВЦЭМ!$C$39:$C$782,СВЦЭМ!$A$39:$A$782,$A102,СВЦЭМ!$B$39:$B$782,E$83)+'СЕТ СН'!$H$12+СВЦЭМ!$D$10+'СЕТ СН'!$H$5-'СЕТ СН'!$H$20</f>
        <v>3665.8325758299998</v>
      </c>
      <c r="F102" s="36">
        <f>SUMIFS(СВЦЭМ!$C$39:$C$782,СВЦЭМ!$A$39:$A$782,$A102,СВЦЭМ!$B$39:$B$782,F$83)+'СЕТ СН'!$H$12+СВЦЭМ!$D$10+'СЕТ СН'!$H$5-'СЕТ СН'!$H$20</f>
        <v>3664.8314514900003</v>
      </c>
      <c r="G102" s="36">
        <f>SUMIFS(СВЦЭМ!$C$39:$C$782,СВЦЭМ!$A$39:$A$782,$A102,СВЦЭМ!$B$39:$B$782,G$83)+'СЕТ СН'!$H$12+СВЦЭМ!$D$10+'СЕТ СН'!$H$5-'СЕТ СН'!$H$20</f>
        <v>3654.1680674499999</v>
      </c>
      <c r="H102" s="36">
        <f>SUMIFS(СВЦЭМ!$C$39:$C$782,СВЦЭМ!$A$39:$A$782,$A102,СВЦЭМ!$B$39:$B$782,H$83)+'СЕТ СН'!$H$12+СВЦЭМ!$D$10+'СЕТ СН'!$H$5-'СЕТ СН'!$H$20</f>
        <v>3608.5801386000003</v>
      </c>
      <c r="I102" s="36">
        <f>SUMIFS(СВЦЭМ!$C$39:$C$782,СВЦЭМ!$A$39:$A$782,$A102,СВЦЭМ!$B$39:$B$782,I$83)+'СЕТ СН'!$H$12+СВЦЭМ!$D$10+'СЕТ СН'!$H$5-'СЕТ СН'!$H$20</f>
        <v>3569.7696265599998</v>
      </c>
      <c r="J102" s="36">
        <f>SUMIFS(СВЦЭМ!$C$39:$C$782,СВЦЭМ!$A$39:$A$782,$A102,СВЦЭМ!$B$39:$B$782,J$83)+'СЕТ СН'!$H$12+СВЦЭМ!$D$10+'СЕТ СН'!$H$5-'СЕТ СН'!$H$20</f>
        <v>3556.4499470700002</v>
      </c>
      <c r="K102" s="36">
        <f>SUMIFS(СВЦЭМ!$C$39:$C$782,СВЦЭМ!$A$39:$A$782,$A102,СВЦЭМ!$B$39:$B$782,K$83)+'СЕТ СН'!$H$12+СВЦЭМ!$D$10+'СЕТ СН'!$H$5-'СЕТ СН'!$H$20</f>
        <v>3549.21879021</v>
      </c>
      <c r="L102" s="36">
        <f>SUMIFS(СВЦЭМ!$C$39:$C$782,СВЦЭМ!$A$39:$A$782,$A102,СВЦЭМ!$B$39:$B$782,L$83)+'СЕТ СН'!$H$12+СВЦЭМ!$D$10+'СЕТ СН'!$H$5-'СЕТ СН'!$H$20</f>
        <v>3550.2704547200001</v>
      </c>
      <c r="M102" s="36">
        <f>SUMIFS(СВЦЭМ!$C$39:$C$782,СВЦЭМ!$A$39:$A$782,$A102,СВЦЭМ!$B$39:$B$782,M$83)+'СЕТ СН'!$H$12+СВЦЭМ!$D$10+'СЕТ СН'!$H$5-'СЕТ СН'!$H$20</f>
        <v>3579.8287559599999</v>
      </c>
      <c r="N102" s="36">
        <f>SUMIFS(СВЦЭМ!$C$39:$C$782,СВЦЭМ!$A$39:$A$782,$A102,СВЦЭМ!$B$39:$B$782,N$83)+'СЕТ СН'!$H$12+СВЦЭМ!$D$10+'СЕТ СН'!$H$5-'СЕТ СН'!$H$20</f>
        <v>3619.8578729999999</v>
      </c>
      <c r="O102" s="36">
        <f>SUMIFS(СВЦЭМ!$C$39:$C$782,СВЦЭМ!$A$39:$A$782,$A102,СВЦЭМ!$B$39:$B$782,O$83)+'СЕТ СН'!$H$12+СВЦЭМ!$D$10+'СЕТ СН'!$H$5-'СЕТ СН'!$H$20</f>
        <v>3657.5169614699998</v>
      </c>
      <c r="P102" s="36">
        <f>SUMIFS(СВЦЭМ!$C$39:$C$782,СВЦЭМ!$A$39:$A$782,$A102,СВЦЭМ!$B$39:$B$782,P$83)+'СЕТ СН'!$H$12+СВЦЭМ!$D$10+'СЕТ СН'!$H$5-'СЕТ СН'!$H$20</f>
        <v>3664.1593367800001</v>
      </c>
      <c r="Q102" s="36">
        <f>SUMIFS(СВЦЭМ!$C$39:$C$782,СВЦЭМ!$A$39:$A$782,$A102,СВЦЭМ!$B$39:$B$782,Q$83)+'СЕТ СН'!$H$12+СВЦЭМ!$D$10+'СЕТ СН'!$H$5-'СЕТ СН'!$H$20</f>
        <v>3657.99162484</v>
      </c>
      <c r="R102" s="36">
        <f>SUMIFS(СВЦЭМ!$C$39:$C$782,СВЦЭМ!$A$39:$A$782,$A102,СВЦЭМ!$B$39:$B$782,R$83)+'СЕТ СН'!$H$12+СВЦЭМ!$D$10+'СЕТ СН'!$H$5-'СЕТ СН'!$H$20</f>
        <v>3639.6915414800001</v>
      </c>
      <c r="S102" s="36">
        <f>SUMIFS(СВЦЭМ!$C$39:$C$782,СВЦЭМ!$A$39:$A$782,$A102,СВЦЭМ!$B$39:$B$782,S$83)+'СЕТ СН'!$H$12+СВЦЭМ!$D$10+'СЕТ СН'!$H$5-'СЕТ СН'!$H$20</f>
        <v>3615.8944520599998</v>
      </c>
      <c r="T102" s="36">
        <f>SUMIFS(СВЦЭМ!$C$39:$C$782,СВЦЭМ!$A$39:$A$782,$A102,СВЦЭМ!$B$39:$B$782,T$83)+'СЕТ СН'!$H$12+СВЦЭМ!$D$10+'СЕТ СН'!$H$5-'СЕТ СН'!$H$20</f>
        <v>3587.55836056</v>
      </c>
      <c r="U102" s="36">
        <f>SUMIFS(СВЦЭМ!$C$39:$C$782,СВЦЭМ!$A$39:$A$782,$A102,СВЦЭМ!$B$39:$B$782,U$83)+'СЕТ СН'!$H$12+СВЦЭМ!$D$10+'СЕТ СН'!$H$5-'СЕТ СН'!$H$20</f>
        <v>3579.8605060300001</v>
      </c>
      <c r="V102" s="36">
        <f>SUMIFS(СВЦЭМ!$C$39:$C$782,СВЦЭМ!$A$39:$A$782,$A102,СВЦЭМ!$B$39:$B$782,V$83)+'СЕТ СН'!$H$12+СВЦЭМ!$D$10+'СЕТ СН'!$H$5-'СЕТ СН'!$H$20</f>
        <v>3553.7529911199999</v>
      </c>
      <c r="W102" s="36">
        <f>SUMIFS(СВЦЭМ!$C$39:$C$782,СВЦЭМ!$A$39:$A$782,$A102,СВЦЭМ!$B$39:$B$782,W$83)+'СЕТ СН'!$H$12+СВЦЭМ!$D$10+'СЕТ СН'!$H$5-'СЕТ СН'!$H$20</f>
        <v>3533.1925154999999</v>
      </c>
      <c r="X102" s="36">
        <f>SUMIFS(СВЦЭМ!$C$39:$C$782,СВЦЭМ!$A$39:$A$782,$A102,СВЦЭМ!$B$39:$B$782,X$83)+'СЕТ СН'!$H$12+СВЦЭМ!$D$10+'СЕТ СН'!$H$5-'СЕТ СН'!$H$20</f>
        <v>3497.4375978600001</v>
      </c>
      <c r="Y102" s="36">
        <f>SUMIFS(СВЦЭМ!$C$39:$C$782,СВЦЭМ!$A$39:$A$782,$A102,СВЦЭМ!$B$39:$B$782,Y$83)+'СЕТ СН'!$H$12+СВЦЭМ!$D$10+'СЕТ СН'!$H$5-'СЕТ СН'!$H$20</f>
        <v>3553.2786108400001</v>
      </c>
    </row>
    <row r="103" spans="1:25" ht="15.75" x14ac:dyDescent="0.2">
      <c r="A103" s="35">
        <f t="shared" si="2"/>
        <v>44336</v>
      </c>
      <c r="B103" s="36">
        <f>SUMIFS(СВЦЭМ!$C$39:$C$782,СВЦЭМ!$A$39:$A$782,$A103,СВЦЭМ!$B$39:$B$782,B$83)+'СЕТ СН'!$H$12+СВЦЭМ!$D$10+'СЕТ СН'!$H$5-'СЕТ СН'!$H$20</f>
        <v>3625.2136112600001</v>
      </c>
      <c r="C103" s="36">
        <f>SUMIFS(СВЦЭМ!$C$39:$C$782,СВЦЭМ!$A$39:$A$782,$A103,СВЦЭМ!$B$39:$B$782,C$83)+'СЕТ СН'!$H$12+СВЦЭМ!$D$10+'СЕТ СН'!$H$5-'СЕТ СН'!$H$20</f>
        <v>3656.7879166500002</v>
      </c>
      <c r="D103" s="36">
        <f>SUMIFS(СВЦЭМ!$C$39:$C$782,СВЦЭМ!$A$39:$A$782,$A103,СВЦЭМ!$B$39:$B$782,D$83)+'СЕТ СН'!$H$12+СВЦЭМ!$D$10+'СЕТ СН'!$H$5-'СЕТ СН'!$H$20</f>
        <v>3670.7579436699998</v>
      </c>
      <c r="E103" s="36">
        <f>SUMIFS(СВЦЭМ!$C$39:$C$782,СВЦЭМ!$A$39:$A$782,$A103,СВЦЭМ!$B$39:$B$782,E$83)+'СЕТ СН'!$H$12+СВЦЭМ!$D$10+'СЕТ СН'!$H$5-'СЕТ СН'!$H$20</f>
        <v>3681.45643952</v>
      </c>
      <c r="F103" s="36">
        <f>SUMIFS(СВЦЭМ!$C$39:$C$782,СВЦЭМ!$A$39:$A$782,$A103,СВЦЭМ!$B$39:$B$782,F$83)+'СЕТ СН'!$H$12+СВЦЭМ!$D$10+'СЕТ СН'!$H$5-'СЕТ СН'!$H$20</f>
        <v>3689.2136560999998</v>
      </c>
      <c r="G103" s="36">
        <f>SUMIFS(СВЦЭМ!$C$39:$C$782,СВЦЭМ!$A$39:$A$782,$A103,СВЦЭМ!$B$39:$B$782,G$83)+'СЕТ СН'!$H$12+СВЦЭМ!$D$10+'СЕТ СН'!$H$5-'СЕТ СН'!$H$20</f>
        <v>3665.4158975300002</v>
      </c>
      <c r="H103" s="36">
        <f>SUMIFS(СВЦЭМ!$C$39:$C$782,СВЦЭМ!$A$39:$A$782,$A103,СВЦЭМ!$B$39:$B$782,H$83)+'СЕТ СН'!$H$12+СВЦЭМ!$D$10+'СЕТ СН'!$H$5-'СЕТ СН'!$H$20</f>
        <v>3643.1757999400002</v>
      </c>
      <c r="I103" s="36">
        <f>SUMIFS(СВЦЭМ!$C$39:$C$782,СВЦЭМ!$A$39:$A$782,$A103,СВЦЭМ!$B$39:$B$782,I$83)+'СЕТ СН'!$H$12+СВЦЭМ!$D$10+'СЕТ СН'!$H$5-'СЕТ СН'!$H$20</f>
        <v>3577.1277639999998</v>
      </c>
      <c r="J103" s="36">
        <f>SUMIFS(СВЦЭМ!$C$39:$C$782,СВЦЭМ!$A$39:$A$782,$A103,СВЦЭМ!$B$39:$B$782,J$83)+'СЕТ СН'!$H$12+СВЦЭМ!$D$10+'СЕТ СН'!$H$5-'СЕТ СН'!$H$20</f>
        <v>3515.2297238299998</v>
      </c>
      <c r="K103" s="36">
        <f>SUMIFS(СВЦЭМ!$C$39:$C$782,СВЦЭМ!$A$39:$A$782,$A103,СВЦЭМ!$B$39:$B$782,K$83)+'СЕТ СН'!$H$12+СВЦЭМ!$D$10+'СЕТ СН'!$H$5-'СЕТ СН'!$H$20</f>
        <v>3494.8397908799998</v>
      </c>
      <c r="L103" s="36">
        <f>SUMIFS(СВЦЭМ!$C$39:$C$782,СВЦЭМ!$A$39:$A$782,$A103,СВЦЭМ!$B$39:$B$782,L$83)+'СЕТ СН'!$H$12+СВЦЭМ!$D$10+'СЕТ СН'!$H$5-'СЕТ СН'!$H$20</f>
        <v>3496.3660372300001</v>
      </c>
      <c r="M103" s="36">
        <f>SUMIFS(СВЦЭМ!$C$39:$C$782,СВЦЭМ!$A$39:$A$782,$A103,СВЦЭМ!$B$39:$B$782,M$83)+'СЕТ СН'!$H$12+СВЦЭМ!$D$10+'СЕТ СН'!$H$5-'СЕТ СН'!$H$20</f>
        <v>3490.3749903899998</v>
      </c>
      <c r="N103" s="36">
        <f>SUMIFS(СВЦЭМ!$C$39:$C$782,СВЦЭМ!$A$39:$A$782,$A103,СВЦЭМ!$B$39:$B$782,N$83)+'СЕТ СН'!$H$12+СВЦЭМ!$D$10+'СЕТ СН'!$H$5-'СЕТ СН'!$H$20</f>
        <v>3530.8726041</v>
      </c>
      <c r="O103" s="36">
        <f>SUMIFS(СВЦЭМ!$C$39:$C$782,СВЦЭМ!$A$39:$A$782,$A103,СВЦЭМ!$B$39:$B$782,O$83)+'СЕТ СН'!$H$12+СВЦЭМ!$D$10+'СЕТ СН'!$H$5-'СЕТ СН'!$H$20</f>
        <v>3563.25016284</v>
      </c>
      <c r="P103" s="36">
        <f>SUMIFS(СВЦЭМ!$C$39:$C$782,СВЦЭМ!$A$39:$A$782,$A103,СВЦЭМ!$B$39:$B$782,P$83)+'СЕТ СН'!$H$12+СВЦЭМ!$D$10+'СЕТ СН'!$H$5-'СЕТ СН'!$H$20</f>
        <v>3578.3142712200001</v>
      </c>
      <c r="Q103" s="36">
        <f>SUMIFS(СВЦЭМ!$C$39:$C$782,СВЦЭМ!$A$39:$A$782,$A103,СВЦЭМ!$B$39:$B$782,Q$83)+'СЕТ СН'!$H$12+СВЦЭМ!$D$10+'СЕТ СН'!$H$5-'СЕТ СН'!$H$20</f>
        <v>3583.5195335099997</v>
      </c>
      <c r="R103" s="36">
        <f>SUMIFS(СВЦЭМ!$C$39:$C$782,СВЦЭМ!$A$39:$A$782,$A103,СВЦЭМ!$B$39:$B$782,R$83)+'СЕТ СН'!$H$12+СВЦЭМ!$D$10+'СЕТ СН'!$H$5-'СЕТ СН'!$H$20</f>
        <v>3575.9191691800002</v>
      </c>
      <c r="S103" s="36">
        <f>SUMIFS(СВЦЭМ!$C$39:$C$782,СВЦЭМ!$A$39:$A$782,$A103,СВЦЭМ!$B$39:$B$782,S$83)+'СЕТ СН'!$H$12+СВЦЭМ!$D$10+'СЕТ СН'!$H$5-'СЕТ СН'!$H$20</f>
        <v>3560.7482501200002</v>
      </c>
      <c r="T103" s="36">
        <f>SUMIFS(СВЦЭМ!$C$39:$C$782,СВЦЭМ!$A$39:$A$782,$A103,СВЦЭМ!$B$39:$B$782,T$83)+'СЕТ СН'!$H$12+СВЦЭМ!$D$10+'СЕТ СН'!$H$5-'СЕТ СН'!$H$20</f>
        <v>3519.64631087</v>
      </c>
      <c r="U103" s="36">
        <f>SUMIFS(СВЦЭМ!$C$39:$C$782,СВЦЭМ!$A$39:$A$782,$A103,СВЦЭМ!$B$39:$B$782,U$83)+'СЕТ СН'!$H$12+СВЦЭМ!$D$10+'СЕТ СН'!$H$5-'СЕТ СН'!$H$20</f>
        <v>3514.0346504099998</v>
      </c>
      <c r="V103" s="36">
        <f>SUMIFS(СВЦЭМ!$C$39:$C$782,СВЦЭМ!$A$39:$A$782,$A103,СВЦЭМ!$B$39:$B$782,V$83)+'СЕТ СН'!$H$12+СВЦЭМ!$D$10+'СЕТ СН'!$H$5-'СЕТ СН'!$H$20</f>
        <v>3524.5445072699999</v>
      </c>
      <c r="W103" s="36">
        <f>SUMIFS(СВЦЭМ!$C$39:$C$782,СВЦЭМ!$A$39:$A$782,$A103,СВЦЭМ!$B$39:$B$782,W$83)+'СЕТ СН'!$H$12+СВЦЭМ!$D$10+'СЕТ СН'!$H$5-'СЕТ СН'!$H$20</f>
        <v>3545.9546399199999</v>
      </c>
      <c r="X103" s="36">
        <f>SUMIFS(СВЦЭМ!$C$39:$C$782,СВЦЭМ!$A$39:$A$782,$A103,СВЦЭМ!$B$39:$B$782,X$83)+'СЕТ СН'!$H$12+СВЦЭМ!$D$10+'СЕТ СН'!$H$5-'СЕТ СН'!$H$20</f>
        <v>3526.91163078</v>
      </c>
      <c r="Y103" s="36">
        <f>SUMIFS(СВЦЭМ!$C$39:$C$782,СВЦЭМ!$A$39:$A$782,$A103,СВЦЭМ!$B$39:$B$782,Y$83)+'СЕТ СН'!$H$12+СВЦЭМ!$D$10+'СЕТ СН'!$H$5-'СЕТ СН'!$H$20</f>
        <v>3499.4717604299999</v>
      </c>
    </row>
    <row r="104" spans="1:25" ht="15.75" x14ac:dyDescent="0.2">
      <c r="A104" s="35">
        <f t="shared" si="2"/>
        <v>44337</v>
      </c>
      <c r="B104" s="36">
        <f>SUMIFS(СВЦЭМ!$C$39:$C$782,СВЦЭМ!$A$39:$A$782,$A104,СВЦЭМ!$B$39:$B$782,B$83)+'СЕТ СН'!$H$12+СВЦЭМ!$D$10+'СЕТ СН'!$H$5-'СЕТ СН'!$H$20</f>
        <v>3522.8627168900002</v>
      </c>
      <c r="C104" s="36">
        <f>SUMIFS(СВЦЭМ!$C$39:$C$782,СВЦЭМ!$A$39:$A$782,$A104,СВЦЭМ!$B$39:$B$782,C$83)+'СЕТ СН'!$H$12+СВЦЭМ!$D$10+'СЕТ СН'!$H$5-'СЕТ СН'!$H$20</f>
        <v>3585.23419676</v>
      </c>
      <c r="D104" s="36">
        <f>SUMIFS(СВЦЭМ!$C$39:$C$782,СВЦЭМ!$A$39:$A$782,$A104,СВЦЭМ!$B$39:$B$782,D$83)+'СЕТ СН'!$H$12+СВЦЭМ!$D$10+'СЕТ СН'!$H$5-'СЕТ СН'!$H$20</f>
        <v>3621.8033901899998</v>
      </c>
      <c r="E104" s="36">
        <f>SUMIFS(СВЦЭМ!$C$39:$C$782,СВЦЭМ!$A$39:$A$782,$A104,СВЦЭМ!$B$39:$B$782,E$83)+'СЕТ СН'!$H$12+СВЦЭМ!$D$10+'СЕТ СН'!$H$5-'СЕТ СН'!$H$20</f>
        <v>3614.57389762</v>
      </c>
      <c r="F104" s="36">
        <f>SUMIFS(СВЦЭМ!$C$39:$C$782,СВЦЭМ!$A$39:$A$782,$A104,СВЦЭМ!$B$39:$B$782,F$83)+'СЕТ СН'!$H$12+СВЦЭМ!$D$10+'СЕТ СН'!$H$5-'СЕТ СН'!$H$20</f>
        <v>3637.0845043200002</v>
      </c>
      <c r="G104" s="36">
        <f>SUMIFS(СВЦЭМ!$C$39:$C$782,СВЦЭМ!$A$39:$A$782,$A104,СВЦЭМ!$B$39:$B$782,G$83)+'СЕТ СН'!$H$12+СВЦЭМ!$D$10+'СЕТ СН'!$H$5-'СЕТ СН'!$H$20</f>
        <v>3639.9512225500002</v>
      </c>
      <c r="H104" s="36">
        <f>SUMIFS(СВЦЭМ!$C$39:$C$782,СВЦЭМ!$A$39:$A$782,$A104,СВЦЭМ!$B$39:$B$782,H$83)+'СЕТ СН'!$H$12+СВЦЭМ!$D$10+'СЕТ СН'!$H$5-'СЕТ СН'!$H$20</f>
        <v>3609.6598073300001</v>
      </c>
      <c r="I104" s="36">
        <f>SUMIFS(СВЦЭМ!$C$39:$C$782,СВЦЭМ!$A$39:$A$782,$A104,СВЦЭМ!$B$39:$B$782,I$83)+'СЕТ СН'!$H$12+СВЦЭМ!$D$10+'СЕТ СН'!$H$5-'СЕТ СН'!$H$20</f>
        <v>3564.7634703200001</v>
      </c>
      <c r="J104" s="36">
        <f>SUMIFS(СВЦЭМ!$C$39:$C$782,СВЦЭМ!$A$39:$A$782,$A104,СВЦЭМ!$B$39:$B$782,J$83)+'СЕТ СН'!$H$12+СВЦЭМ!$D$10+'СЕТ СН'!$H$5-'СЕТ СН'!$H$20</f>
        <v>3517.29256214</v>
      </c>
      <c r="K104" s="36">
        <f>SUMIFS(СВЦЭМ!$C$39:$C$782,СВЦЭМ!$A$39:$A$782,$A104,СВЦЭМ!$B$39:$B$782,K$83)+'СЕТ СН'!$H$12+СВЦЭМ!$D$10+'СЕТ СН'!$H$5-'СЕТ СН'!$H$20</f>
        <v>3466.6606390799998</v>
      </c>
      <c r="L104" s="36">
        <f>SUMIFS(СВЦЭМ!$C$39:$C$782,СВЦЭМ!$A$39:$A$782,$A104,СВЦЭМ!$B$39:$B$782,L$83)+'СЕТ СН'!$H$12+СВЦЭМ!$D$10+'СЕТ СН'!$H$5-'СЕТ СН'!$H$20</f>
        <v>3472.3221644499999</v>
      </c>
      <c r="M104" s="36">
        <f>SUMIFS(СВЦЭМ!$C$39:$C$782,СВЦЭМ!$A$39:$A$782,$A104,СВЦЭМ!$B$39:$B$782,M$83)+'СЕТ СН'!$H$12+СВЦЭМ!$D$10+'СЕТ СН'!$H$5-'СЕТ СН'!$H$20</f>
        <v>3496.82481044</v>
      </c>
      <c r="N104" s="36">
        <f>SUMIFS(СВЦЭМ!$C$39:$C$782,СВЦЭМ!$A$39:$A$782,$A104,СВЦЭМ!$B$39:$B$782,N$83)+'СЕТ СН'!$H$12+СВЦЭМ!$D$10+'СЕТ СН'!$H$5-'СЕТ СН'!$H$20</f>
        <v>3557.0449699299998</v>
      </c>
      <c r="O104" s="36">
        <f>SUMIFS(СВЦЭМ!$C$39:$C$782,СВЦЭМ!$A$39:$A$782,$A104,СВЦЭМ!$B$39:$B$782,O$83)+'СЕТ СН'!$H$12+СВЦЭМ!$D$10+'СЕТ СН'!$H$5-'СЕТ СН'!$H$20</f>
        <v>3593.51007007</v>
      </c>
      <c r="P104" s="36">
        <f>SUMIFS(СВЦЭМ!$C$39:$C$782,СВЦЭМ!$A$39:$A$782,$A104,СВЦЭМ!$B$39:$B$782,P$83)+'СЕТ СН'!$H$12+СВЦЭМ!$D$10+'СЕТ СН'!$H$5-'СЕТ СН'!$H$20</f>
        <v>3596.7994304399999</v>
      </c>
      <c r="Q104" s="36">
        <f>SUMIFS(СВЦЭМ!$C$39:$C$782,СВЦЭМ!$A$39:$A$782,$A104,СВЦЭМ!$B$39:$B$782,Q$83)+'СЕТ СН'!$H$12+СВЦЭМ!$D$10+'СЕТ СН'!$H$5-'СЕТ СН'!$H$20</f>
        <v>3594.4817923999999</v>
      </c>
      <c r="R104" s="36">
        <f>SUMIFS(СВЦЭМ!$C$39:$C$782,СВЦЭМ!$A$39:$A$782,$A104,СВЦЭМ!$B$39:$B$782,R$83)+'СЕТ СН'!$H$12+СВЦЭМ!$D$10+'СЕТ СН'!$H$5-'СЕТ СН'!$H$20</f>
        <v>3583.68216355</v>
      </c>
      <c r="S104" s="36">
        <f>SUMIFS(СВЦЭМ!$C$39:$C$782,СВЦЭМ!$A$39:$A$782,$A104,СВЦЭМ!$B$39:$B$782,S$83)+'СЕТ СН'!$H$12+СВЦЭМ!$D$10+'СЕТ СН'!$H$5-'СЕТ СН'!$H$20</f>
        <v>3573.9775102399999</v>
      </c>
      <c r="T104" s="36">
        <f>SUMIFS(СВЦЭМ!$C$39:$C$782,СВЦЭМ!$A$39:$A$782,$A104,СВЦЭМ!$B$39:$B$782,T$83)+'СЕТ СН'!$H$12+СВЦЭМ!$D$10+'СЕТ СН'!$H$5-'СЕТ СН'!$H$20</f>
        <v>3531.5238836500002</v>
      </c>
      <c r="U104" s="36">
        <f>SUMIFS(СВЦЭМ!$C$39:$C$782,СВЦЭМ!$A$39:$A$782,$A104,СВЦЭМ!$B$39:$B$782,U$83)+'СЕТ СН'!$H$12+СВЦЭМ!$D$10+'СЕТ СН'!$H$5-'СЕТ СН'!$H$20</f>
        <v>3479.1797919800001</v>
      </c>
      <c r="V104" s="36">
        <f>SUMIFS(СВЦЭМ!$C$39:$C$782,СВЦЭМ!$A$39:$A$782,$A104,СВЦЭМ!$B$39:$B$782,V$83)+'СЕТ СН'!$H$12+СВЦЭМ!$D$10+'СЕТ СН'!$H$5-'СЕТ СН'!$H$20</f>
        <v>3496.2473363999998</v>
      </c>
      <c r="W104" s="36">
        <f>SUMIFS(СВЦЭМ!$C$39:$C$782,СВЦЭМ!$A$39:$A$782,$A104,СВЦЭМ!$B$39:$B$782,W$83)+'СЕТ СН'!$H$12+СВЦЭМ!$D$10+'СЕТ СН'!$H$5-'СЕТ СН'!$H$20</f>
        <v>3511.48074481</v>
      </c>
      <c r="X104" s="36">
        <f>SUMIFS(СВЦЭМ!$C$39:$C$782,СВЦЭМ!$A$39:$A$782,$A104,СВЦЭМ!$B$39:$B$782,X$83)+'СЕТ СН'!$H$12+СВЦЭМ!$D$10+'СЕТ СН'!$H$5-'СЕТ СН'!$H$20</f>
        <v>3527.6167756499999</v>
      </c>
      <c r="Y104" s="36">
        <f>SUMIFS(СВЦЭМ!$C$39:$C$782,СВЦЭМ!$A$39:$A$782,$A104,СВЦЭМ!$B$39:$B$782,Y$83)+'СЕТ СН'!$H$12+СВЦЭМ!$D$10+'СЕТ СН'!$H$5-'СЕТ СН'!$H$20</f>
        <v>3500.2938451300001</v>
      </c>
    </row>
    <row r="105" spans="1:25" ht="15.75" x14ac:dyDescent="0.2">
      <c r="A105" s="35">
        <f t="shared" si="2"/>
        <v>44338</v>
      </c>
      <c r="B105" s="36">
        <f>SUMIFS(СВЦЭМ!$C$39:$C$782,СВЦЭМ!$A$39:$A$782,$A105,СВЦЭМ!$B$39:$B$782,B$83)+'СЕТ СН'!$H$12+СВЦЭМ!$D$10+'СЕТ СН'!$H$5-'СЕТ СН'!$H$20</f>
        <v>3540.7085370499999</v>
      </c>
      <c r="C105" s="36">
        <f>SUMIFS(СВЦЭМ!$C$39:$C$782,СВЦЭМ!$A$39:$A$782,$A105,СВЦЭМ!$B$39:$B$782,C$83)+'СЕТ СН'!$H$12+СВЦЭМ!$D$10+'СЕТ СН'!$H$5-'СЕТ СН'!$H$20</f>
        <v>3546.6336661800001</v>
      </c>
      <c r="D105" s="36">
        <f>SUMIFS(СВЦЭМ!$C$39:$C$782,СВЦЭМ!$A$39:$A$782,$A105,СВЦЭМ!$B$39:$B$782,D$83)+'СЕТ СН'!$H$12+СВЦЭМ!$D$10+'СЕТ СН'!$H$5-'СЕТ СН'!$H$20</f>
        <v>3572.4579894600001</v>
      </c>
      <c r="E105" s="36">
        <f>SUMIFS(СВЦЭМ!$C$39:$C$782,СВЦЭМ!$A$39:$A$782,$A105,СВЦЭМ!$B$39:$B$782,E$83)+'СЕТ СН'!$H$12+СВЦЭМ!$D$10+'СЕТ СН'!$H$5-'СЕТ СН'!$H$20</f>
        <v>3602.5668006400001</v>
      </c>
      <c r="F105" s="36">
        <f>SUMIFS(СВЦЭМ!$C$39:$C$782,СВЦЭМ!$A$39:$A$782,$A105,СВЦЭМ!$B$39:$B$782,F$83)+'СЕТ СН'!$H$12+СВЦЭМ!$D$10+'СЕТ СН'!$H$5-'СЕТ СН'!$H$20</f>
        <v>3600.8796361300001</v>
      </c>
      <c r="G105" s="36">
        <f>SUMIFS(СВЦЭМ!$C$39:$C$782,СВЦЭМ!$A$39:$A$782,$A105,СВЦЭМ!$B$39:$B$782,G$83)+'СЕТ СН'!$H$12+СВЦЭМ!$D$10+'СЕТ СН'!$H$5-'СЕТ СН'!$H$20</f>
        <v>3601.7776847599998</v>
      </c>
      <c r="H105" s="36">
        <f>SUMIFS(СВЦЭМ!$C$39:$C$782,СВЦЭМ!$A$39:$A$782,$A105,СВЦЭМ!$B$39:$B$782,H$83)+'СЕТ СН'!$H$12+СВЦЭМ!$D$10+'СЕТ СН'!$H$5-'СЕТ СН'!$H$20</f>
        <v>3587.4685258099998</v>
      </c>
      <c r="I105" s="36">
        <f>SUMIFS(СВЦЭМ!$C$39:$C$782,СВЦЭМ!$A$39:$A$782,$A105,СВЦЭМ!$B$39:$B$782,I$83)+'СЕТ СН'!$H$12+СВЦЭМ!$D$10+'СЕТ СН'!$H$5-'СЕТ СН'!$H$20</f>
        <v>3513.58980604</v>
      </c>
      <c r="J105" s="36">
        <f>SUMIFS(СВЦЭМ!$C$39:$C$782,СВЦЭМ!$A$39:$A$782,$A105,СВЦЭМ!$B$39:$B$782,J$83)+'СЕТ СН'!$H$12+СВЦЭМ!$D$10+'СЕТ СН'!$H$5-'СЕТ СН'!$H$20</f>
        <v>3476.51143275</v>
      </c>
      <c r="K105" s="36">
        <f>SUMIFS(СВЦЭМ!$C$39:$C$782,СВЦЭМ!$A$39:$A$782,$A105,СВЦЭМ!$B$39:$B$782,K$83)+'СЕТ СН'!$H$12+СВЦЭМ!$D$10+'СЕТ СН'!$H$5-'СЕТ СН'!$H$20</f>
        <v>3425.82117298</v>
      </c>
      <c r="L105" s="36">
        <f>SUMIFS(СВЦЭМ!$C$39:$C$782,СВЦЭМ!$A$39:$A$782,$A105,СВЦЭМ!$B$39:$B$782,L$83)+'СЕТ СН'!$H$12+СВЦЭМ!$D$10+'СЕТ СН'!$H$5-'СЕТ СН'!$H$20</f>
        <v>3421.9129297099998</v>
      </c>
      <c r="M105" s="36">
        <f>SUMIFS(СВЦЭМ!$C$39:$C$782,СВЦЭМ!$A$39:$A$782,$A105,СВЦЭМ!$B$39:$B$782,M$83)+'СЕТ СН'!$H$12+СВЦЭМ!$D$10+'СЕТ СН'!$H$5-'СЕТ СН'!$H$20</f>
        <v>3439.38669037</v>
      </c>
      <c r="N105" s="36">
        <f>SUMIFS(СВЦЭМ!$C$39:$C$782,СВЦЭМ!$A$39:$A$782,$A105,СВЦЭМ!$B$39:$B$782,N$83)+'СЕТ СН'!$H$12+СВЦЭМ!$D$10+'СЕТ СН'!$H$5-'СЕТ СН'!$H$20</f>
        <v>3494.9291670000002</v>
      </c>
      <c r="O105" s="36">
        <f>SUMIFS(СВЦЭМ!$C$39:$C$782,СВЦЭМ!$A$39:$A$782,$A105,СВЦЭМ!$B$39:$B$782,O$83)+'СЕТ СН'!$H$12+СВЦЭМ!$D$10+'СЕТ СН'!$H$5-'СЕТ СН'!$H$20</f>
        <v>3540.6313089099999</v>
      </c>
      <c r="P105" s="36">
        <f>SUMIFS(СВЦЭМ!$C$39:$C$782,СВЦЭМ!$A$39:$A$782,$A105,СВЦЭМ!$B$39:$B$782,P$83)+'СЕТ СН'!$H$12+СВЦЭМ!$D$10+'СЕТ СН'!$H$5-'СЕТ СН'!$H$20</f>
        <v>3562.14121329</v>
      </c>
      <c r="Q105" s="36">
        <f>SUMIFS(СВЦЭМ!$C$39:$C$782,СВЦЭМ!$A$39:$A$782,$A105,СВЦЭМ!$B$39:$B$782,Q$83)+'СЕТ СН'!$H$12+СВЦЭМ!$D$10+'СЕТ СН'!$H$5-'СЕТ СН'!$H$20</f>
        <v>3559.3408090200001</v>
      </c>
      <c r="R105" s="36">
        <f>SUMIFS(СВЦЭМ!$C$39:$C$782,СВЦЭМ!$A$39:$A$782,$A105,СВЦЭМ!$B$39:$B$782,R$83)+'СЕТ СН'!$H$12+СВЦЭМ!$D$10+'СЕТ СН'!$H$5-'СЕТ СН'!$H$20</f>
        <v>3547.3053405400001</v>
      </c>
      <c r="S105" s="36">
        <f>SUMIFS(СВЦЭМ!$C$39:$C$782,СВЦЭМ!$A$39:$A$782,$A105,СВЦЭМ!$B$39:$B$782,S$83)+'СЕТ СН'!$H$12+СВЦЭМ!$D$10+'СЕТ СН'!$H$5-'СЕТ СН'!$H$20</f>
        <v>3520.06911842</v>
      </c>
      <c r="T105" s="36">
        <f>SUMIFS(СВЦЭМ!$C$39:$C$782,СВЦЭМ!$A$39:$A$782,$A105,СВЦЭМ!$B$39:$B$782,T$83)+'СЕТ СН'!$H$12+СВЦЭМ!$D$10+'СЕТ СН'!$H$5-'СЕТ СН'!$H$20</f>
        <v>3469.0825949700002</v>
      </c>
      <c r="U105" s="36">
        <f>SUMIFS(СВЦЭМ!$C$39:$C$782,СВЦЭМ!$A$39:$A$782,$A105,СВЦЭМ!$B$39:$B$782,U$83)+'СЕТ СН'!$H$12+СВЦЭМ!$D$10+'СЕТ СН'!$H$5-'СЕТ СН'!$H$20</f>
        <v>3442.9163467600001</v>
      </c>
      <c r="V105" s="36">
        <f>SUMIFS(СВЦЭМ!$C$39:$C$782,СВЦЭМ!$A$39:$A$782,$A105,СВЦЭМ!$B$39:$B$782,V$83)+'СЕТ СН'!$H$12+СВЦЭМ!$D$10+'СЕТ СН'!$H$5-'СЕТ СН'!$H$20</f>
        <v>3443.8519115399999</v>
      </c>
      <c r="W105" s="36">
        <f>SUMIFS(СВЦЭМ!$C$39:$C$782,СВЦЭМ!$A$39:$A$782,$A105,СВЦЭМ!$B$39:$B$782,W$83)+'СЕТ СН'!$H$12+СВЦЭМ!$D$10+'СЕТ СН'!$H$5-'СЕТ СН'!$H$20</f>
        <v>3476.0113921900002</v>
      </c>
      <c r="X105" s="36">
        <f>SUMIFS(СВЦЭМ!$C$39:$C$782,СВЦЭМ!$A$39:$A$782,$A105,СВЦЭМ!$B$39:$B$782,X$83)+'СЕТ СН'!$H$12+СВЦЭМ!$D$10+'СЕТ СН'!$H$5-'СЕТ СН'!$H$20</f>
        <v>3449.4663135999999</v>
      </c>
      <c r="Y105" s="36">
        <f>SUMIFS(СВЦЭМ!$C$39:$C$782,СВЦЭМ!$A$39:$A$782,$A105,СВЦЭМ!$B$39:$B$782,Y$83)+'СЕТ СН'!$H$12+СВЦЭМ!$D$10+'СЕТ СН'!$H$5-'СЕТ СН'!$H$20</f>
        <v>3443.7223391900002</v>
      </c>
    </row>
    <row r="106" spans="1:25" ht="15.75" x14ac:dyDescent="0.2">
      <c r="A106" s="35">
        <f t="shared" si="2"/>
        <v>44339</v>
      </c>
      <c r="B106" s="36">
        <f>SUMIFS(СВЦЭМ!$C$39:$C$782,СВЦЭМ!$A$39:$A$782,$A106,СВЦЭМ!$B$39:$B$782,B$83)+'СЕТ СН'!$H$12+СВЦЭМ!$D$10+'СЕТ СН'!$H$5-'СЕТ СН'!$H$20</f>
        <v>3524.65947302</v>
      </c>
      <c r="C106" s="36">
        <f>SUMIFS(СВЦЭМ!$C$39:$C$782,СВЦЭМ!$A$39:$A$782,$A106,СВЦЭМ!$B$39:$B$782,C$83)+'СЕТ СН'!$H$12+СВЦЭМ!$D$10+'СЕТ СН'!$H$5-'СЕТ СН'!$H$20</f>
        <v>3583.68345271</v>
      </c>
      <c r="D106" s="36">
        <f>SUMIFS(СВЦЭМ!$C$39:$C$782,СВЦЭМ!$A$39:$A$782,$A106,СВЦЭМ!$B$39:$B$782,D$83)+'СЕТ СН'!$H$12+СВЦЭМ!$D$10+'СЕТ СН'!$H$5-'СЕТ СН'!$H$20</f>
        <v>3607.2077476100003</v>
      </c>
      <c r="E106" s="36">
        <f>SUMIFS(СВЦЭМ!$C$39:$C$782,СВЦЭМ!$A$39:$A$782,$A106,СВЦЭМ!$B$39:$B$782,E$83)+'СЕТ СН'!$H$12+СВЦЭМ!$D$10+'СЕТ СН'!$H$5-'СЕТ СН'!$H$20</f>
        <v>3616.68122632</v>
      </c>
      <c r="F106" s="36">
        <f>SUMIFS(СВЦЭМ!$C$39:$C$782,СВЦЭМ!$A$39:$A$782,$A106,СВЦЭМ!$B$39:$B$782,F$83)+'СЕТ СН'!$H$12+СВЦЭМ!$D$10+'СЕТ СН'!$H$5-'СЕТ СН'!$H$20</f>
        <v>3638.2818264899997</v>
      </c>
      <c r="G106" s="36">
        <f>SUMIFS(СВЦЭМ!$C$39:$C$782,СВЦЭМ!$A$39:$A$782,$A106,СВЦЭМ!$B$39:$B$782,G$83)+'СЕТ СН'!$H$12+СВЦЭМ!$D$10+'СЕТ СН'!$H$5-'СЕТ СН'!$H$20</f>
        <v>3638.8255682399999</v>
      </c>
      <c r="H106" s="36">
        <f>SUMIFS(СВЦЭМ!$C$39:$C$782,СВЦЭМ!$A$39:$A$782,$A106,СВЦЭМ!$B$39:$B$782,H$83)+'СЕТ СН'!$H$12+СВЦЭМ!$D$10+'СЕТ СН'!$H$5-'СЕТ СН'!$H$20</f>
        <v>3639.6418773800001</v>
      </c>
      <c r="I106" s="36">
        <f>SUMIFS(СВЦЭМ!$C$39:$C$782,СВЦЭМ!$A$39:$A$782,$A106,СВЦЭМ!$B$39:$B$782,I$83)+'СЕТ СН'!$H$12+СВЦЭМ!$D$10+'СЕТ СН'!$H$5-'СЕТ СН'!$H$20</f>
        <v>3562.6327994399999</v>
      </c>
      <c r="J106" s="36">
        <f>SUMIFS(СВЦЭМ!$C$39:$C$782,СВЦЭМ!$A$39:$A$782,$A106,СВЦЭМ!$B$39:$B$782,J$83)+'СЕТ СН'!$H$12+СВЦЭМ!$D$10+'СЕТ СН'!$H$5-'СЕТ СН'!$H$20</f>
        <v>3527.3006419399999</v>
      </c>
      <c r="K106" s="36">
        <f>SUMIFS(СВЦЭМ!$C$39:$C$782,СВЦЭМ!$A$39:$A$782,$A106,СВЦЭМ!$B$39:$B$782,K$83)+'СЕТ СН'!$H$12+СВЦЭМ!$D$10+'СЕТ СН'!$H$5-'СЕТ СН'!$H$20</f>
        <v>3469.0215550100002</v>
      </c>
      <c r="L106" s="36">
        <f>SUMIFS(СВЦЭМ!$C$39:$C$782,СВЦЭМ!$A$39:$A$782,$A106,СВЦЭМ!$B$39:$B$782,L$83)+'СЕТ СН'!$H$12+СВЦЭМ!$D$10+'СЕТ СН'!$H$5-'СЕТ СН'!$H$20</f>
        <v>3453.7101245499998</v>
      </c>
      <c r="M106" s="36">
        <f>SUMIFS(СВЦЭМ!$C$39:$C$782,СВЦЭМ!$A$39:$A$782,$A106,СВЦЭМ!$B$39:$B$782,M$83)+'СЕТ СН'!$H$12+СВЦЭМ!$D$10+'СЕТ СН'!$H$5-'СЕТ СН'!$H$20</f>
        <v>3461.2674318099998</v>
      </c>
      <c r="N106" s="36">
        <f>SUMIFS(СВЦЭМ!$C$39:$C$782,СВЦЭМ!$A$39:$A$782,$A106,СВЦЭМ!$B$39:$B$782,N$83)+'СЕТ СН'!$H$12+СВЦЭМ!$D$10+'СЕТ СН'!$H$5-'СЕТ СН'!$H$20</f>
        <v>3499.8220662399999</v>
      </c>
      <c r="O106" s="36">
        <f>SUMIFS(СВЦЭМ!$C$39:$C$782,СВЦЭМ!$A$39:$A$782,$A106,СВЦЭМ!$B$39:$B$782,O$83)+'СЕТ СН'!$H$12+СВЦЭМ!$D$10+'СЕТ СН'!$H$5-'СЕТ СН'!$H$20</f>
        <v>3542.93111507</v>
      </c>
      <c r="P106" s="36">
        <f>SUMIFS(СВЦЭМ!$C$39:$C$782,СВЦЭМ!$A$39:$A$782,$A106,СВЦЭМ!$B$39:$B$782,P$83)+'СЕТ СН'!$H$12+СВЦЭМ!$D$10+'СЕТ СН'!$H$5-'СЕТ СН'!$H$20</f>
        <v>3571.2449189600002</v>
      </c>
      <c r="Q106" s="36">
        <f>SUMIFS(СВЦЭМ!$C$39:$C$782,СВЦЭМ!$A$39:$A$782,$A106,СВЦЭМ!$B$39:$B$782,Q$83)+'СЕТ СН'!$H$12+СВЦЭМ!$D$10+'СЕТ СН'!$H$5-'СЕТ СН'!$H$20</f>
        <v>3584.3025245700001</v>
      </c>
      <c r="R106" s="36">
        <f>SUMIFS(СВЦЭМ!$C$39:$C$782,СВЦЭМ!$A$39:$A$782,$A106,СВЦЭМ!$B$39:$B$782,R$83)+'СЕТ СН'!$H$12+СВЦЭМ!$D$10+'СЕТ СН'!$H$5-'СЕТ СН'!$H$20</f>
        <v>3572.3950132800001</v>
      </c>
      <c r="S106" s="36">
        <f>SUMIFS(СВЦЭМ!$C$39:$C$782,СВЦЭМ!$A$39:$A$782,$A106,СВЦЭМ!$B$39:$B$782,S$83)+'СЕТ СН'!$H$12+СВЦЭМ!$D$10+'СЕТ СН'!$H$5-'СЕТ СН'!$H$20</f>
        <v>3550.95046998</v>
      </c>
      <c r="T106" s="36">
        <f>SUMIFS(СВЦЭМ!$C$39:$C$782,СВЦЭМ!$A$39:$A$782,$A106,СВЦЭМ!$B$39:$B$782,T$83)+'СЕТ СН'!$H$12+СВЦЭМ!$D$10+'СЕТ СН'!$H$5-'СЕТ СН'!$H$20</f>
        <v>3509.0490272500001</v>
      </c>
      <c r="U106" s="36">
        <f>SUMIFS(СВЦЭМ!$C$39:$C$782,СВЦЭМ!$A$39:$A$782,$A106,СВЦЭМ!$B$39:$B$782,U$83)+'СЕТ СН'!$H$12+СВЦЭМ!$D$10+'СЕТ СН'!$H$5-'СЕТ СН'!$H$20</f>
        <v>3462.7472514599999</v>
      </c>
      <c r="V106" s="36">
        <f>SUMIFS(СВЦЭМ!$C$39:$C$782,СВЦЭМ!$A$39:$A$782,$A106,СВЦЭМ!$B$39:$B$782,V$83)+'СЕТ СН'!$H$12+СВЦЭМ!$D$10+'СЕТ СН'!$H$5-'СЕТ СН'!$H$20</f>
        <v>3446.4414050200003</v>
      </c>
      <c r="W106" s="36">
        <f>SUMIFS(СВЦЭМ!$C$39:$C$782,СВЦЭМ!$A$39:$A$782,$A106,СВЦЭМ!$B$39:$B$782,W$83)+'СЕТ СН'!$H$12+СВЦЭМ!$D$10+'СЕТ СН'!$H$5-'СЕТ СН'!$H$20</f>
        <v>3422.6525100500003</v>
      </c>
      <c r="X106" s="36">
        <f>SUMIFS(СВЦЭМ!$C$39:$C$782,СВЦЭМ!$A$39:$A$782,$A106,СВЦЭМ!$B$39:$B$782,X$83)+'СЕТ СН'!$H$12+СВЦЭМ!$D$10+'СЕТ СН'!$H$5-'СЕТ СН'!$H$20</f>
        <v>3512.77452464</v>
      </c>
      <c r="Y106" s="36">
        <f>SUMIFS(СВЦЭМ!$C$39:$C$782,СВЦЭМ!$A$39:$A$782,$A106,СВЦЭМ!$B$39:$B$782,Y$83)+'СЕТ СН'!$H$12+СВЦЭМ!$D$10+'СЕТ СН'!$H$5-'СЕТ СН'!$H$20</f>
        <v>3503.6817678500001</v>
      </c>
    </row>
    <row r="107" spans="1:25" ht="15.75" x14ac:dyDescent="0.2">
      <c r="A107" s="35">
        <f t="shared" si="2"/>
        <v>44340</v>
      </c>
      <c r="B107" s="36">
        <f>SUMIFS(СВЦЭМ!$C$39:$C$782,СВЦЭМ!$A$39:$A$782,$A107,СВЦЭМ!$B$39:$B$782,B$83)+'СЕТ СН'!$H$12+СВЦЭМ!$D$10+'СЕТ СН'!$H$5-'СЕТ СН'!$H$20</f>
        <v>3582.0955055300001</v>
      </c>
      <c r="C107" s="36">
        <f>SUMIFS(СВЦЭМ!$C$39:$C$782,СВЦЭМ!$A$39:$A$782,$A107,СВЦЭМ!$B$39:$B$782,C$83)+'СЕТ СН'!$H$12+СВЦЭМ!$D$10+'СЕТ СН'!$H$5-'СЕТ СН'!$H$20</f>
        <v>3658.9461019300002</v>
      </c>
      <c r="D107" s="36">
        <f>SUMIFS(СВЦЭМ!$C$39:$C$782,СВЦЭМ!$A$39:$A$782,$A107,СВЦЭМ!$B$39:$B$782,D$83)+'СЕТ СН'!$H$12+СВЦЭМ!$D$10+'СЕТ СН'!$H$5-'СЕТ СН'!$H$20</f>
        <v>3701.58290459</v>
      </c>
      <c r="E107" s="36">
        <f>SUMIFS(СВЦЭМ!$C$39:$C$782,СВЦЭМ!$A$39:$A$782,$A107,СВЦЭМ!$B$39:$B$782,E$83)+'СЕТ СН'!$H$12+СВЦЭМ!$D$10+'СЕТ СН'!$H$5-'СЕТ СН'!$H$20</f>
        <v>3715.3691315999999</v>
      </c>
      <c r="F107" s="36">
        <f>SUMIFS(СВЦЭМ!$C$39:$C$782,СВЦЭМ!$A$39:$A$782,$A107,СВЦЭМ!$B$39:$B$782,F$83)+'СЕТ СН'!$H$12+СВЦЭМ!$D$10+'СЕТ СН'!$H$5-'СЕТ СН'!$H$20</f>
        <v>3745.5493529200003</v>
      </c>
      <c r="G107" s="36">
        <f>SUMIFS(СВЦЭМ!$C$39:$C$782,СВЦЭМ!$A$39:$A$782,$A107,СВЦЭМ!$B$39:$B$782,G$83)+'СЕТ СН'!$H$12+СВЦЭМ!$D$10+'СЕТ СН'!$H$5-'СЕТ СН'!$H$20</f>
        <v>3700.3526976900002</v>
      </c>
      <c r="H107" s="36">
        <f>SUMIFS(СВЦЭМ!$C$39:$C$782,СВЦЭМ!$A$39:$A$782,$A107,СВЦЭМ!$B$39:$B$782,H$83)+'СЕТ СН'!$H$12+СВЦЭМ!$D$10+'СЕТ СН'!$H$5-'СЕТ СН'!$H$20</f>
        <v>3643.46166988</v>
      </c>
      <c r="I107" s="36">
        <f>SUMIFS(СВЦЭМ!$C$39:$C$782,СВЦЭМ!$A$39:$A$782,$A107,СВЦЭМ!$B$39:$B$782,I$83)+'СЕТ СН'!$H$12+СВЦЭМ!$D$10+'СЕТ СН'!$H$5-'СЕТ СН'!$H$20</f>
        <v>3567.28963944</v>
      </c>
      <c r="J107" s="36">
        <f>SUMIFS(СВЦЭМ!$C$39:$C$782,СВЦЭМ!$A$39:$A$782,$A107,СВЦЭМ!$B$39:$B$782,J$83)+'СЕТ СН'!$H$12+СВЦЭМ!$D$10+'СЕТ СН'!$H$5-'СЕТ СН'!$H$20</f>
        <v>3520.4865719199997</v>
      </c>
      <c r="K107" s="36">
        <f>SUMIFS(СВЦЭМ!$C$39:$C$782,СВЦЭМ!$A$39:$A$782,$A107,СВЦЭМ!$B$39:$B$782,K$83)+'СЕТ СН'!$H$12+СВЦЭМ!$D$10+'СЕТ СН'!$H$5-'СЕТ СН'!$H$20</f>
        <v>3466.6326824100001</v>
      </c>
      <c r="L107" s="36">
        <f>SUMIFS(СВЦЭМ!$C$39:$C$782,СВЦЭМ!$A$39:$A$782,$A107,СВЦЭМ!$B$39:$B$782,L$83)+'СЕТ СН'!$H$12+СВЦЭМ!$D$10+'СЕТ СН'!$H$5-'СЕТ СН'!$H$20</f>
        <v>3459.19083026</v>
      </c>
      <c r="M107" s="36">
        <f>SUMIFS(СВЦЭМ!$C$39:$C$782,СВЦЭМ!$A$39:$A$782,$A107,СВЦЭМ!$B$39:$B$782,M$83)+'СЕТ СН'!$H$12+СВЦЭМ!$D$10+'СЕТ СН'!$H$5-'СЕТ СН'!$H$20</f>
        <v>3454.8258525800002</v>
      </c>
      <c r="N107" s="36">
        <f>SUMIFS(СВЦЭМ!$C$39:$C$782,СВЦЭМ!$A$39:$A$782,$A107,СВЦЭМ!$B$39:$B$782,N$83)+'СЕТ СН'!$H$12+СВЦЭМ!$D$10+'СЕТ СН'!$H$5-'СЕТ СН'!$H$20</f>
        <v>3494.02130463</v>
      </c>
      <c r="O107" s="36">
        <f>SUMIFS(СВЦЭМ!$C$39:$C$782,СВЦЭМ!$A$39:$A$782,$A107,СВЦЭМ!$B$39:$B$782,O$83)+'СЕТ СН'!$H$12+СВЦЭМ!$D$10+'СЕТ СН'!$H$5-'СЕТ СН'!$H$20</f>
        <v>3524.0581405900002</v>
      </c>
      <c r="P107" s="36">
        <f>SUMIFS(СВЦЭМ!$C$39:$C$782,СВЦЭМ!$A$39:$A$782,$A107,СВЦЭМ!$B$39:$B$782,P$83)+'СЕТ СН'!$H$12+СВЦЭМ!$D$10+'СЕТ СН'!$H$5-'СЕТ СН'!$H$20</f>
        <v>3542.4260558599999</v>
      </c>
      <c r="Q107" s="36">
        <f>SUMIFS(СВЦЭМ!$C$39:$C$782,СВЦЭМ!$A$39:$A$782,$A107,СВЦЭМ!$B$39:$B$782,Q$83)+'СЕТ СН'!$H$12+СВЦЭМ!$D$10+'СЕТ СН'!$H$5-'СЕТ СН'!$H$20</f>
        <v>3543.67483313</v>
      </c>
      <c r="R107" s="36">
        <f>SUMIFS(СВЦЭМ!$C$39:$C$782,СВЦЭМ!$A$39:$A$782,$A107,СВЦЭМ!$B$39:$B$782,R$83)+'СЕТ СН'!$H$12+СВЦЭМ!$D$10+'СЕТ СН'!$H$5-'СЕТ СН'!$H$20</f>
        <v>3524.0457549399998</v>
      </c>
      <c r="S107" s="36">
        <f>SUMIFS(СВЦЭМ!$C$39:$C$782,СВЦЭМ!$A$39:$A$782,$A107,СВЦЭМ!$B$39:$B$782,S$83)+'СЕТ СН'!$H$12+СВЦЭМ!$D$10+'СЕТ СН'!$H$5-'СЕТ СН'!$H$20</f>
        <v>3496.4737257199999</v>
      </c>
      <c r="T107" s="36">
        <f>SUMIFS(СВЦЭМ!$C$39:$C$782,СВЦЭМ!$A$39:$A$782,$A107,СВЦЭМ!$B$39:$B$782,T$83)+'СЕТ СН'!$H$12+СВЦЭМ!$D$10+'СЕТ СН'!$H$5-'СЕТ СН'!$H$20</f>
        <v>3473.68176808</v>
      </c>
      <c r="U107" s="36">
        <f>SUMIFS(СВЦЭМ!$C$39:$C$782,СВЦЭМ!$A$39:$A$782,$A107,СВЦЭМ!$B$39:$B$782,U$83)+'СЕТ СН'!$H$12+СВЦЭМ!$D$10+'СЕТ СН'!$H$5-'СЕТ СН'!$H$20</f>
        <v>3445.2414989700001</v>
      </c>
      <c r="V107" s="36">
        <f>SUMIFS(СВЦЭМ!$C$39:$C$782,СВЦЭМ!$A$39:$A$782,$A107,СВЦЭМ!$B$39:$B$782,V$83)+'СЕТ СН'!$H$12+СВЦЭМ!$D$10+'СЕТ СН'!$H$5-'СЕТ СН'!$H$20</f>
        <v>3455.45883529</v>
      </c>
      <c r="W107" s="36">
        <f>SUMIFS(СВЦЭМ!$C$39:$C$782,СВЦЭМ!$A$39:$A$782,$A107,СВЦЭМ!$B$39:$B$782,W$83)+'СЕТ СН'!$H$12+СВЦЭМ!$D$10+'СЕТ СН'!$H$5-'СЕТ СН'!$H$20</f>
        <v>3474.4367512899998</v>
      </c>
      <c r="X107" s="36">
        <f>SUMIFS(СВЦЭМ!$C$39:$C$782,СВЦЭМ!$A$39:$A$782,$A107,СВЦЭМ!$B$39:$B$782,X$83)+'СЕТ СН'!$H$12+СВЦЭМ!$D$10+'СЕТ СН'!$H$5-'СЕТ СН'!$H$20</f>
        <v>3452.3421547600001</v>
      </c>
      <c r="Y107" s="36">
        <f>SUMIFS(СВЦЭМ!$C$39:$C$782,СВЦЭМ!$A$39:$A$782,$A107,СВЦЭМ!$B$39:$B$782,Y$83)+'СЕТ СН'!$H$12+СВЦЭМ!$D$10+'СЕТ СН'!$H$5-'СЕТ СН'!$H$20</f>
        <v>3465.0652846100002</v>
      </c>
    </row>
    <row r="108" spans="1:25" ht="15.75" x14ac:dyDescent="0.2">
      <c r="A108" s="35">
        <f t="shared" si="2"/>
        <v>44341</v>
      </c>
      <c r="B108" s="36">
        <f>SUMIFS(СВЦЭМ!$C$39:$C$782,СВЦЭМ!$A$39:$A$782,$A108,СВЦЭМ!$B$39:$B$782,B$83)+'СЕТ СН'!$H$12+СВЦЭМ!$D$10+'СЕТ СН'!$H$5-'СЕТ СН'!$H$20</f>
        <v>3585.3497144900002</v>
      </c>
      <c r="C108" s="36">
        <f>SUMIFS(СВЦЭМ!$C$39:$C$782,СВЦЭМ!$A$39:$A$782,$A108,СВЦЭМ!$B$39:$B$782,C$83)+'СЕТ СН'!$H$12+СВЦЭМ!$D$10+'СЕТ СН'!$H$5-'СЕТ СН'!$H$20</f>
        <v>3633.2182797999999</v>
      </c>
      <c r="D108" s="36">
        <f>SUMIFS(СВЦЭМ!$C$39:$C$782,СВЦЭМ!$A$39:$A$782,$A108,СВЦЭМ!$B$39:$B$782,D$83)+'СЕТ СН'!$H$12+СВЦЭМ!$D$10+'СЕТ СН'!$H$5-'СЕТ СН'!$H$20</f>
        <v>3658.60514986</v>
      </c>
      <c r="E108" s="36">
        <f>SUMIFS(СВЦЭМ!$C$39:$C$782,СВЦЭМ!$A$39:$A$782,$A108,СВЦЭМ!$B$39:$B$782,E$83)+'СЕТ СН'!$H$12+СВЦЭМ!$D$10+'СЕТ СН'!$H$5-'СЕТ СН'!$H$20</f>
        <v>3645.3593059499999</v>
      </c>
      <c r="F108" s="36">
        <f>SUMIFS(СВЦЭМ!$C$39:$C$782,СВЦЭМ!$A$39:$A$782,$A108,СВЦЭМ!$B$39:$B$782,F$83)+'СЕТ СН'!$H$12+СВЦЭМ!$D$10+'СЕТ СН'!$H$5-'СЕТ СН'!$H$20</f>
        <v>3656.6686995300001</v>
      </c>
      <c r="G108" s="36">
        <f>SUMIFS(СВЦЭМ!$C$39:$C$782,СВЦЭМ!$A$39:$A$782,$A108,СВЦЭМ!$B$39:$B$782,G$83)+'СЕТ СН'!$H$12+СВЦЭМ!$D$10+'СЕТ СН'!$H$5-'СЕТ СН'!$H$20</f>
        <v>3654.40961199</v>
      </c>
      <c r="H108" s="36">
        <f>SUMIFS(СВЦЭМ!$C$39:$C$782,СВЦЭМ!$A$39:$A$782,$A108,СВЦЭМ!$B$39:$B$782,H$83)+'СЕТ СН'!$H$12+СВЦЭМ!$D$10+'СЕТ СН'!$H$5-'СЕТ СН'!$H$20</f>
        <v>3608.7052936800001</v>
      </c>
      <c r="I108" s="36">
        <f>SUMIFS(СВЦЭМ!$C$39:$C$782,СВЦЭМ!$A$39:$A$782,$A108,СВЦЭМ!$B$39:$B$782,I$83)+'СЕТ СН'!$H$12+СВЦЭМ!$D$10+'СЕТ СН'!$H$5-'СЕТ СН'!$H$20</f>
        <v>3516.7252176100001</v>
      </c>
      <c r="J108" s="36">
        <f>SUMIFS(СВЦЭМ!$C$39:$C$782,СВЦЭМ!$A$39:$A$782,$A108,СВЦЭМ!$B$39:$B$782,J$83)+'СЕТ СН'!$H$12+СВЦЭМ!$D$10+'СЕТ СН'!$H$5-'СЕТ СН'!$H$20</f>
        <v>3435.7081463300001</v>
      </c>
      <c r="K108" s="36">
        <f>SUMIFS(СВЦЭМ!$C$39:$C$782,СВЦЭМ!$A$39:$A$782,$A108,СВЦЭМ!$B$39:$B$782,K$83)+'СЕТ СН'!$H$12+СВЦЭМ!$D$10+'СЕТ СН'!$H$5-'СЕТ СН'!$H$20</f>
        <v>3403.5920959599998</v>
      </c>
      <c r="L108" s="36">
        <f>SUMIFS(СВЦЭМ!$C$39:$C$782,СВЦЭМ!$A$39:$A$782,$A108,СВЦЭМ!$B$39:$B$782,L$83)+'СЕТ СН'!$H$12+СВЦЭМ!$D$10+'СЕТ СН'!$H$5-'СЕТ СН'!$H$20</f>
        <v>3411.0599639699999</v>
      </c>
      <c r="M108" s="36">
        <f>SUMIFS(СВЦЭМ!$C$39:$C$782,СВЦЭМ!$A$39:$A$782,$A108,СВЦЭМ!$B$39:$B$782,M$83)+'СЕТ СН'!$H$12+СВЦЭМ!$D$10+'СЕТ СН'!$H$5-'СЕТ СН'!$H$20</f>
        <v>3404.2572533900002</v>
      </c>
      <c r="N108" s="36">
        <f>SUMIFS(СВЦЭМ!$C$39:$C$782,СВЦЭМ!$A$39:$A$782,$A108,СВЦЭМ!$B$39:$B$782,N$83)+'СЕТ СН'!$H$12+СВЦЭМ!$D$10+'СЕТ СН'!$H$5-'СЕТ СН'!$H$20</f>
        <v>3455.3274617699999</v>
      </c>
      <c r="O108" s="36">
        <f>SUMIFS(СВЦЭМ!$C$39:$C$782,СВЦЭМ!$A$39:$A$782,$A108,СВЦЭМ!$B$39:$B$782,O$83)+'СЕТ СН'!$H$12+СВЦЭМ!$D$10+'СЕТ СН'!$H$5-'СЕТ СН'!$H$20</f>
        <v>3508.2128882299999</v>
      </c>
      <c r="P108" s="36">
        <f>SUMIFS(СВЦЭМ!$C$39:$C$782,СВЦЭМ!$A$39:$A$782,$A108,СВЦЭМ!$B$39:$B$782,P$83)+'СЕТ СН'!$H$12+СВЦЭМ!$D$10+'СЕТ СН'!$H$5-'СЕТ СН'!$H$20</f>
        <v>3532.7913234500002</v>
      </c>
      <c r="Q108" s="36">
        <f>SUMIFS(СВЦЭМ!$C$39:$C$782,СВЦЭМ!$A$39:$A$782,$A108,СВЦЭМ!$B$39:$B$782,Q$83)+'СЕТ СН'!$H$12+СВЦЭМ!$D$10+'СЕТ СН'!$H$5-'СЕТ СН'!$H$20</f>
        <v>3532.2332974800001</v>
      </c>
      <c r="R108" s="36">
        <f>SUMIFS(СВЦЭМ!$C$39:$C$782,СВЦЭМ!$A$39:$A$782,$A108,СВЦЭМ!$B$39:$B$782,R$83)+'СЕТ СН'!$H$12+СВЦЭМ!$D$10+'СЕТ СН'!$H$5-'СЕТ СН'!$H$20</f>
        <v>3517.6961517999998</v>
      </c>
      <c r="S108" s="36">
        <f>SUMIFS(СВЦЭМ!$C$39:$C$782,СВЦЭМ!$A$39:$A$782,$A108,СВЦЭМ!$B$39:$B$782,S$83)+'СЕТ СН'!$H$12+СВЦЭМ!$D$10+'СЕТ СН'!$H$5-'СЕТ СН'!$H$20</f>
        <v>3491.4205028799997</v>
      </c>
      <c r="T108" s="36">
        <f>SUMIFS(СВЦЭМ!$C$39:$C$782,СВЦЭМ!$A$39:$A$782,$A108,СВЦЭМ!$B$39:$B$782,T$83)+'СЕТ СН'!$H$12+СВЦЭМ!$D$10+'СЕТ СН'!$H$5-'СЕТ СН'!$H$20</f>
        <v>3442.1338088100001</v>
      </c>
      <c r="U108" s="36">
        <f>SUMIFS(СВЦЭМ!$C$39:$C$782,СВЦЭМ!$A$39:$A$782,$A108,СВЦЭМ!$B$39:$B$782,U$83)+'СЕТ СН'!$H$12+СВЦЭМ!$D$10+'СЕТ СН'!$H$5-'СЕТ СН'!$H$20</f>
        <v>3423.67008605</v>
      </c>
      <c r="V108" s="36">
        <f>SUMIFS(СВЦЭМ!$C$39:$C$782,СВЦЭМ!$A$39:$A$782,$A108,СВЦЭМ!$B$39:$B$782,V$83)+'СЕТ СН'!$H$12+СВЦЭМ!$D$10+'СЕТ СН'!$H$5-'СЕТ СН'!$H$20</f>
        <v>3436.9637598700001</v>
      </c>
      <c r="W108" s="36">
        <f>SUMIFS(СВЦЭМ!$C$39:$C$782,СВЦЭМ!$A$39:$A$782,$A108,СВЦЭМ!$B$39:$B$782,W$83)+'СЕТ СН'!$H$12+СВЦЭМ!$D$10+'СЕТ СН'!$H$5-'СЕТ СН'!$H$20</f>
        <v>3464.9457631200003</v>
      </c>
      <c r="X108" s="36">
        <f>SUMIFS(СВЦЭМ!$C$39:$C$782,СВЦЭМ!$A$39:$A$782,$A108,СВЦЭМ!$B$39:$B$782,X$83)+'СЕТ СН'!$H$12+СВЦЭМ!$D$10+'СЕТ СН'!$H$5-'СЕТ СН'!$H$20</f>
        <v>3438.8350870499999</v>
      </c>
      <c r="Y108" s="36">
        <f>SUMIFS(СВЦЭМ!$C$39:$C$782,СВЦЭМ!$A$39:$A$782,$A108,СВЦЭМ!$B$39:$B$782,Y$83)+'СЕТ СН'!$H$12+СВЦЭМ!$D$10+'СЕТ СН'!$H$5-'СЕТ СН'!$H$20</f>
        <v>3457.0771779799998</v>
      </c>
    </row>
    <row r="109" spans="1:25" ht="15.75" x14ac:dyDescent="0.2">
      <c r="A109" s="35">
        <f t="shared" si="2"/>
        <v>44342</v>
      </c>
      <c r="B109" s="36">
        <f>SUMIFS(СВЦЭМ!$C$39:$C$782,СВЦЭМ!$A$39:$A$782,$A109,СВЦЭМ!$B$39:$B$782,B$83)+'СЕТ СН'!$H$12+СВЦЭМ!$D$10+'СЕТ СН'!$H$5-'СЕТ СН'!$H$20</f>
        <v>3571.68807238</v>
      </c>
      <c r="C109" s="36">
        <f>SUMIFS(СВЦЭМ!$C$39:$C$782,СВЦЭМ!$A$39:$A$782,$A109,СВЦЭМ!$B$39:$B$782,C$83)+'СЕТ СН'!$H$12+СВЦЭМ!$D$10+'СЕТ СН'!$H$5-'СЕТ СН'!$H$20</f>
        <v>3639.3764206000001</v>
      </c>
      <c r="D109" s="36">
        <f>SUMIFS(СВЦЭМ!$C$39:$C$782,СВЦЭМ!$A$39:$A$782,$A109,СВЦЭМ!$B$39:$B$782,D$83)+'СЕТ СН'!$H$12+СВЦЭМ!$D$10+'СЕТ СН'!$H$5-'СЕТ СН'!$H$20</f>
        <v>3686.4255045999998</v>
      </c>
      <c r="E109" s="36">
        <f>SUMIFS(СВЦЭМ!$C$39:$C$782,СВЦЭМ!$A$39:$A$782,$A109,СВЦЭМ!$B$39:$B$782,E$83)+'СЕТ СН'!$H$12+СВЦЭМ!$D$10+'СЕТ СН'!$H$5-'СЕТ СН'!$H$20</f>
        <v>3706.17988199</v>
      </c>
      <c r="F109" s="36">
        <f>SUMIFS(СВЦЭМ!$C$39:$C$782,СВЦЭМ!$A$39:$A$782,$A109,СВЦЭМ!$B$39:$B$782,F$83)+'СЕТ СН'!$H$12+СВЦЭМ!$D$10+'СЕТ СН'!$H$5-'СЕТ СН'!$H$20</f>
        <v>3715.77359673</v>
      </c>
      <c r="G109" s="36">
        <f>SUMIFS(СВЦЭМ!$C$39:$C$782,СВЦЭМ!$A$39:$A$782,$A109,СВЦЭМ!$B$39:$B$782,G$83)+'СЕТ СН'!$H$12+СВЦЭМ!$D$10+'СЕТ СН'!$H$5-'СЕТ СН'!$H$20</f>
        <v>3688.7771179800002</v>
      </c>
      <c r="H109" s="36">
        <f>SUMIFS(СВЦЭМ!$C$39:$C$782,СВЦЭМ!$A$39:$A$782,$A109,СВЦЭМ!$B$39:$B$782,H$83)+'СЕТ СН'!$H$12+СВЦЭМ!$D$10+'СЕТ СН'!$H$5-'СЕТ СН'!$H$20</f>
        <v>3634.15419445</v>
      </c>
      <c r="I109" s="36">
        <f>SUMIFS(СВЦЭМ!$C$39:$C$782,СВЦЭМ!$A$39:$A$782,$A109,СВЦЭМ!$B$39:$B$782,I$83)+'СЕТ СН'!$H$12+СВЦЭМ!$D$10+'СЕТ СН'!$H$5-'СЕТ СН'!$H$20</f>
        <v>3542.1263553700001</v>
      </c>
      <c r="J109" s="36">
        <f>SUMIFS(СВЦЭМ!$C$39:$C$782,СВЦЭМ!$A$39:$A$782,$A109,СВЦЭМ!$B$39:$B$782,J$83)+'СЕТ СН'!$H$12+СВЦЭМ!$D$10+'СЕТ СН'!$H$5-'СЕТ СН'!$H$20</f>
        <v>3487.3591129599999</v>
      </c>
      <c r="K109" s="36">
        <f>SUMIFS(СВЦЭМ!$C$39:$C$782,СВЦЭМ!$A$39:$A$782,$A109,СВЦЭМ!$B$39:$B$782,K$83)+'СЕТ СН'!$H$12+СВЦЭМ!$D$10+'СЕТ СН'!$H$5-'СЕТ СН'!$H$20</f>
        <v>3443.5640108600001</v>
      </c>
      <c r="L109" s="36">
        <f>SUMIFS(СВЦЭМ!$C$39:$C$782,СВЦЭМ!$A$39:$A$782,$A109,СВЦЭМ!$B$39:$B$782,L$83)+'СЕТ СН'!$H$12+СВЦЭМ!$D$10+'СЕТ СН'!$H$5-'СЕТ СН'!$H$20</f>
        <v>3436.6881002600003</v>
      </c>
      <c r="M109" s="36">
        <f>SUMIFS(СВЦЭМ!$C$39:$C$782,СВЦЭМ!$A$39:$A$782,$A109,СВЦЭМ!$B$39:$B$782,M$83)+'СЕТ СН'!$H$12+СВЦЭМ!$D$10+'СЕТ СН'!$H$5-'СЕТ СН'!$H$20</f>
        <v>3444.8195002699999</v>
      </c>
      <c r="N109" s="36">
        <f>SUMIFS(СВЦЭМ!$C$39:$C$782,СВЦЭМ!$A$39:$A$782,$A109,СВЦЭМ!$B$39:$B$782,N$83)+'СЕТ СН'!$H$12+СВЦЭМ!$D$10+'СЕТ СН'!$H$5-'СЕТ СН'!$H$20</f>
        <v>3487.2767627000003</v>
      </c>
      <c r="O109" s="36">
        <f>SUMIFS(СВЦЭМ!$C$39:$C$782,СВЦЭМ!$A$39:$A$782,$A109,СВЦЭМ!$B$39:$B$782,O$83)+'СЕТ СН'!$H$12+СВЦЭМ!$D$10+'СЕТ СН'!$H$5-'СЕТ СН'!$H$20</f>
        <v>3535.84158738</v>
      </c>
      <c r="P109" s="36">
        <f>SUMIFS(СВЦЭМ!$C$39:$C$782,СВЦЭМ!$A$39:$A$782,$A109,СВЦЭМ!$B$39:$B$782,P$83)+'СЕТ СН'!$H$12+СВЦЭМ!$D$10+'СЕТ СН'!$H$5-'СЕТ СН'!$H$20</f>
        <v>3542.9003525799999</v>
      </c>
      <c r="Q109" s="36">
        <f>SUMIFS(СВЦЭМ!$C$39:$C$782,СВЦЭМ!$A$39:$A$782,$A109,СВЦЭМ!$B$39:$B$782,Q$83)+'СЕТ СН'!$H$12+СВЦЭМ!$D$10+'СЕТ СН'!$H$5-'СЕТ СН'!$H$20</f>
        <v>3542.14515927</v>
      </c>
      <c r="R109" s="36">
        <f>SUMIFS(СВЦЭМ!$C$39:$C$782,СВЦЭМ!$A$39:$A$782,$A109,СВЦЭМ!$B$39:$B$782,R$83)+'СЕТ СН'!$H$12+СВЦЭМ!$D$10+'СЕТ СН'!$H$5-'СЕТ СН'!$H$20</f>
        <v>3526.2104906300001</v>
      </c>
      <c r="S109" s="36">
        <f>SUMIFS(СВЦЭМ!$C$39:$C$782,СВЦЭМ!$A$39:$A$782,$A109,СВЦЭМ!$B$39:$B$782,S$83)+'СЕТ СН'!$H$12+СВЦЭМ!$D$10+'СЕТ СН'!$H$5-'СЕТ СН'!$H$20</f>
        <v>3506.2706416000001</v>
      </c>
      <c r="T109" s="36">
        <f>SUMIFS(СВЦЭМ!$C$39:$C$782,СВЦЭМ!$A$39:$A$782,$A109,СВЦЭМ!$B$39:$B$782,T$83)+'СЕТ СН'!$H$12+СВЦЭМ!$D$10+'СЕТ СН'!$H$5-'СЕТ СН'!$H$20</f>
        <v>3454.4973674100002</v>
      </c>
      <c r="U109" s="36">
        <f>SUMIFS(СВЦЭМ!$C$39:$C$782,СВЦЭМ!$A$39:$A$782,$A109,СВЦЭМ!$B$39:$B$782,U$83)+'СЕТ СН'!$H$12+СВЦЭМ!$D$10+'СЕТ СН'!$H$5-'СЕТ СН'!$H$20</f>
        <v>3424.2667388</v>
      </c>
      <c r="V109" s="36">
        <f>SUMIFS(СВЦЭМ!$C$39:$C$782,СВЦЭМ!$A$39:$A$782,$A109,СВЦЭМ!$B$39:$B$782,V$83)+'СЕТ СН'!$H$12+СВЦЭМ!$D$10+'СЕТ СН'!$H$5-'СЕТ СН'!$H$20</f>
        <v>3427.4329210000001</v>
      </c>
      <c r="W109" s="36">
        <f>SUMIFS(СВЦЭМ!$C$39:$C$782,СВЦЭМ!$A$39:$A$782,$A109,СВЦЭМ!$B$39:$B$782,W$83)+'СЕТ СН'!$H$12+СВЦЭМ!$D$10+'СЕТ СН'!$H$5-'СЕТ СН'!$H$20</f>
        <v>3441.30288862</v>
      </c>
      <c r="X109" s="36">
        <f>SUMIFS(СВЦЭМ!$C$39:$C$782,СВЦЭМ!$A$39:$A$782,$A109,СВЦЭМ!$B$39:$B$782,X$83)+'СЕТ СН'!$H$12+СВЦЭМ!$D$10+'СЕТ СН'!$H$5-'СЕТ СН'!$H$20</f>
        <v>3438.39804933</v>
      </c>
      <c r="Y109" s="36">
        <f>SUMIFS(СВЦЭМ!$C$39:$C$782,СВЦЭМ!$A$39:$A$782,$A109,СВЦЭМ!$B$39:$B$782,Y$83)+'СЕТ СН'!$H$12+СВЦЭМ!$D$10+'СЕТ СН'!$H$5-'СЕТ СН'!$H$20</f>
        <v>3469.4662896199998</v>
      </c>
    </row>
    <row r="110" spans="1:25" ht="15.75" x14ac:dyDescent="0.2">
      <c r="A110" s="35">
        <f t="shared" si="2"/>
        <v>44343</v>
      </c>
      <c r="B110" s="36">
        <f>SUMIFS(СВЦЭМ!$C$39:$C$782,СВЦЭМ!$A$39:$A$782,$A110,СВЦЭМ!$B$39:$B$782,B$83)+'СЕТ СН'!$H$12+СВЦЭМ!$D$10+'СЕТ СН'!$H$5-'СЕТ СН'!$H$20</f>
        <v>3479.7842332600003</v>
      </c>
      <c r="C110" s="36">
        <f>SUMIFS(СВЦЭМ!$C$39:$C$782,СВЦЭМ!$A$39:$A$782,$A110,СВЦЭМ!$B$39:$B$782,C$83)+'СЕТ СН'!$H$12+СВЦЭМ!$D$10+'СЕТ СН'!$H$5-'СЕТ СН'!$H$20</f>
        <v>3538.6163505700001</v>
      </c>
      <c r="D110" s="36">
        <f>SUMIFS(СВЦЭМ!$C$39:$C$782,СВЦЭМ!$A$39:$A$782,$A110,СВЦЭМ!$B$39:$B$782,D$83)+'СЕТ СН'!$H$12+СВЦЭМ!$D$10+'СЕТ СН'!$H$5-'СЕТ СН'!$H$20</f>
        <v>3588.23262961</v>
      </c>
      <c r="E110" s="36">
        <f>SUMIFS(СВЦЭМ!$C$39:$C$782,СВЦЭМ!$A$39:$A$782,$A110,СВЦЭМ!$B$39:$B$782,E$83)+'СЕТ СН'!$H$12+СВЦЭМ!$D$10+'СЕТ СН'!$H$5-'СЕТ СН'!$H$20</f>
        <v>3606.8827592299999</v>
      </c>
      <c r="F110" s="36">
        <f>SUMIFS(СВЦЭМ!$C$39:$C$782,СВЦЭМ!$A$39:$A$782,$A110,СВЦЭМ!$B$39:$B$782,F$83)+'СЕТ СН'!$H$12+СВЦЭМ!$D$10+'СЕТ СН'!$H$5-'СЕТ СН'!$H$20</f>
        <v>3612.0388135100002</v>
      </c>
      <c r="G110" s="36">
        <f>SUMIFS(СВЦЭМ!$C$39:$C$782,СВЦЭМ!$A$39:$A$782,$A110,СВЦЭМ!$B$39:$B$782,G$83)+'СЕТ СН'!$H$12+СВЦЭМ!$D$10+'СЕТ СН'!$H$5-'СЕТ СН'!$H$20</f>
        <v>3583.13272693</v>
      </c>
      <c r="H110" s="36">
        <f>SUMIFS(СВЦЭМ!$C$39:$C$782,СВЦЭМ!$A$39:$A$782,$A110,СВЦЭМ!$B$39:$B$782,H$83)+'СЕТ СН'!$H$12+СВЦЭМ!$D$10+'СЕТ СН'!$H$5-'СЕТ СН'!$H$20</f>
        <v>3545.4338269899999</v>
      </c>
      <c r="I110" s="36">
        <f>SUMIFS(СВЦЭМ!$C$39:$C$782,СВЦЭМ!$A$39:$A$782,$A110,СВЦЭМ!$B$39:$B$782,I$83)+'СЕТ СН'!$H$12+СВЦЭМ!$D$10+'СЕТ СН'!$H$5-'СЕТ СН'!$H$20</f>
        <v>3483.3777618599997</v>
      </c>
      <c r="J110" s="36">
        <f>SUMIFS(СВЦЭМ!$C$39:$C$782,СВЦЭМ!$A$39:$A$782,$A110,СВЦЭМ!$B$39:$B$782,J$83)+'СЕТ СН'!$H$12+СВЦЭМ!$D$10+'СЕТ СН'!$H$5-'СЕТ СН'!$H$20</f>
        <v>3458.8412349700002</v>
      </c>
      <c r="K110" s="36">
        <f>SUMIFS(СВЦЭМ!$C$39:$C$782,СВЦЭМ!$A$39:$A$782,$A110,СВЦЭМ!$B$39:$B$782,K$83)+'СЕТ СН'!$H$12+СВЦЭМ!$D$10+'СЕТ СН'!$H$5-'СЕТ СН'!$H$20</f>
        <v>3449.0766553799999</v>
      </c>
      <c r="L110" s="36">
        <f>SUMIFS(СВЦЭМ!$C$39:$C$782,СВЦЭМ!$A$39:$A$782,$A110,СВЦЭМ!$B$39:$B$782,L$83)+'СЕТ СН'!$H$12+СВЦЭМ!$D$10+'СЕТ СН'!$H$5-'СЕТ СН'!$H$20</f>
        <v>3456.7091945699999</v>
      </c>
      <c r="M110" s="36">
        <f>SUMIFS(СВЦЭМ!$C$39:$C$782,СВЦЭМ!$A$39:$A$782,$A110,СВЦЭМ!$B$39:$B$782,M$83)+'СЕТ СН'!$H$12+СВЦЭМ!$D$10+'СЕТ СН'!$H$5-'СЕТ СН'!$H$20</f>
        <v>3457.9196160400002</v>
      </c>
      <c r="N110" s="36">
        <f>SUMIFS(СВЦЭМ!$C$39:$C$782,СВЦЭМ!$A$39:$A$782,$A110,СВЦЭМ!$B$39:$B$782,N$83)+'СЕТ СН'!$H$12+СВЦЭМ!$D$10+'СЕТ СН'!$H$5-'СЕТ СН'!$H$20</f>
        <v>3510.7144268500001</v>
      </c>
      <c r="O110" s="36">
        <f>SUMIFS(СВЦЭМ!$C$39:$C$782,СВЦЭМ!$A$39:$A$782,$A110,СВЦЭМ!$B$39:$B$782,O$83)+'СЕТ СН'!$H$12+СВЦЭМ!$D$10+'СЕТ СН'!$H$5-'СЕТ СН'!$H$20</f>
        <v>3554.0031743499999</v>
      </c>
      <c r="P110" s="36">
        <f>SUMIFS(СВЦЭМ!$C$39:$C$782,СВЦЭМ!$A$39:$A$782,$A110,СВЦЭМ!$B$39:$B$782,P$83)+'СЕТ СН'!$H$12+СВЦЭМ!$D$10+'СЕТ СН'!$H$5-'СЕТ СН'!$H$20</f>
        <v>3573.1178709400001</v>
      </c>
      <c r="Q110" s="36">
        <f>SUMIFS(СВЦЭМ!$C$39:$C$782,СВЦЭМ!$A$39:$A$782,$A110,СВЦЭМ!$B$39:$B$782,Q$83)+'СЕТ СН'!$H$12+СВЦЭМ!$D$10+'СЕТ СН'!$H$5-'СЕТ СН'!$H$20</f>
        <v>3564.15355206</v>
      </c>
      <c r="R110" s="36">
        <f>SUMIFS(СВЦЭМ!$C$39:$C$782,СВЦЭМ!$A$39:$A$782,$A110,СВЦЭМ!$B$39:$B$782,R$83)+'СЕТ СН'!$H$12+СВЦЭМ!$D$10+'СЕТ СН'!$H$5-'СЕТ СН'!$H$20</f>
        <v>3561.4172208700002</v>
      </c>
      <c r="S110" s="36">
        <f>SUMIFS(СВЦЭМ!$C$39:$C$782,СВЦЭМ!$A$39:$A$782,$A110,СВЦЭМ!$B$39:$B$782,S$83)+'СЕТ СН'!$H$12+СВЦЭМ!$D$10+'СЕТ СН'!$H$5-'СЕТ СН'!$H$20</f>
        <v>3533.0822724700001</v>
      </c>
      <c r="T110" s="36">
        <f>SUMIFS(СВЦЭМ!$C$39:$C$782,СВЦЭМ!$A$39:$A$782,$A110,СВЦЭМ!$B$39:$B$782,T$83)+'СЕТ СН'!$H$12+СВЦЭМ!$D$10+'СЕТ СН'!$H$5-'СЕТ СН'!$H$20</f>
        <v>3484.1690154400003</v>
      </c>
      <c r="U110" s="36">
        <f>SUMIFS(СВЦЭМ!$C$39:$C$782,СВЦЭМ!$A$39:$A$782,$A110,СВЦЭМ!$B$39:$B$782,U$83)+'СЕТ СН'!$H$12+СВЦЭМ!$D$10+'СЕТ СН'!$H$5-'СЕТ СН'!$H$20</f>
        <v>3445.8079876199999</v>
      </c>
      <c r="V110" s="36">
        <f>SUMIFS(СВЦЭМ!$C$39:$C$782,СВЦЭМ!$A$39:$A$782,$A110,СВЦЭМ!$B$39:$B$782,V$83)+'СЕТ СН'!$H$12+СВЦЭМ!$D$10+'СЕТ СН'!$H$5-'СЕТ СН'!$H$20</f>
        <v>3468.2832362099998</v>
      </c>
      <c r="W110" s="36">
        <f>SUMIFS(СВЦЭМ!$C$39:$C$782,СВЦЭМ!$A$39:$A$782,$A110,СВЦЭМ!$B$39:$B$782,W$83)+'СЕТ СН'!$H$12+СВЦЭМ!$D$10+'СЕТ СН'!$H$5-'СЕТ СН'!$H$20</f>
        <v>3494.5497323199997</v>
      </c>
      <c r="X110" s="36">
        <f>SUMIFS(СВЦЭМ!$C$39:$C$782,СВЦЭМ!$A$39:$A$782,$A110,СВЦЭМ!$B$39:$B$782,X$83)+'СЕТ СН'!$H$12+СВЦЭМ!$D$10+'СЕТ СН'!$H$5-'СЕТ СН'!$H$20</f>
        <v>3484.0184203500003</v>
      </c>
      <c r="Y110" s="36">
        <f>SUMIFS(СВЦЭМ!$C$39:$C$782,СВЦЭМ!$A$39:$A$782,$A110,СВЦЭМ!$B$39:$B$782,Y$83)+'СЕТ СН'!$H$12+СВЦЭМ!$D$10+'СЕТ СН'!$H$5-'СЕТ СН'!$H$20</f>
        <v>3490.9406343800001</v>
      </c>
    </row>
    <row r="111" spans="1:25" ht="15.75" x14ac:dyDescent="0.2">
      <c r="A111" s="35">
        <f t="shared" si="2"/>
        <v>44344</v>
      </c>
      <c r="B111" s="36">
        <f>SUMIFS(СВЦЭМ!$C$39:$C$782,СВЦЭМ!$A$39:$A$782,$A111,СВЦЭМ!$B$39:$B$782,B$83)+'СЕТ СН'!$H$12+СВЦЭМ!$D$10+'СЕТ СН'!$H$5-'СЕТ СН'!$H$20</f>
        <v>3467.95468833</v>
      </c>
      <c r="C111" s="36">
        <f>SUMIFS(СВЦЭМ!$C$39:$C$782,СВЦЭМ!$A$39:$A$782,$A111,СВЦЭМ!$B$39:$B$782,C$83)+'СЕТ СН'!$H$12+СВЦЭМ!$D$10+'СЕТ СН'!$H$5-'СЕТ СН'!$H$20</f>
        <v>3522.3776122700001</v>
      </c>
      <c r="D111" s="36">
        <f>SUMIFS(СВЦЭМ!$C$39:$C$782,СВЦЭМ!$A$39:$A$782,$A111,СВЦЭМ!$B$39:$B$782,D$83)+'СЕТ СН'!$H$12+СВЦЭМ!$D$10+'СЕТ СН'!$H$5-'СЕТ СН'!$H$20</f>
        <v>3562.7471937</v>
      </c>
      <c r="E111" s="36">
        <f>SUMIFS(СВЦЭМ!$C$39:$C$782,СВЦЭМ!$A$39:$A$782,$A111,СВЦЭМ!$B$39:$B$782,E$83)+'СЕТ СН'!$H$12+СВЦЭМ!$D$10+'СЕТ СН'!$H$5-'СЕТ СН'!$H$20</f>
        <v>3574.5474922600001</v>
      </c>
      <c r="F111" s="36">
        <f>SUMIFS(СВЦЭМ!$C$39:$C$782,СВЦЭМ!$A$39:$A$782,$A111,СВЦЭМ!$B$39:$B$782,F$83)+'СЕТ СН'!$H$12+СВЦЭМ!$D$10+'СЕТ СН'!$H$5-'СЕТ СН'!$H$20</f>
        <v>3584.3123435100001</v>
      </c>
      <c r="G111" s="36">
        <f>SUMIFS(СВЦЭМ!$C$39:$C$782,СВЦЭМ!$A$39:$A$782,$A111,СВЦЭМ!$B$39:$B$782,G$83)+'СЕТ СН'!$H$12+СВЦЭМ!$D$10+'СЕТ СН'!$H$5-'СЕТ СН'!$H$20</f>
        <v>3556.1592812399999</v>
      </c>
      <c r="H111" s="36">
        <f>SUMIFS(СВЦЭМ!$C$39:$C$782,СВЦЭМ!$A$39:$A$782,$A111,СВЦЭМ!$B$39:$B$782,H$83)+'СЕТ СН'!$H$12+СВЦЭМ!$D$10+'СЕТ СН'!$H$5-'СЕТ СН'!$H$20</f>
        <v>3523.8177991699999</v>
      </c>
      <c r="I111" s="36">
        <f>SUMIFS(СВЦЭМ!$C$39:$C$782,СВЦЭМ!$A$39:$A$782,$A111,СВЦЭМ!$B$39:$B$782,I$83)+'СЕТ СН'!$H$12+СВЦЭМ!$D$10+'СЕТ СН'!$H$5-'СЕТ СН'!$H$20</f>
        <v>3449.6791765299999</v>
      </c>
      <c r="J111" s="36">
        <f>SUMIFS(СВЦЭМ!$C$39:$C$782,СВЦЭМ!$A$39:$A$782,$A111,СВЦЭМ!$B$39:$B$782,J$83)+'СЕТ СН'!$H$12+СВЦЭМ!$D$10+'СЕТ СН'!$H$5-'СЕТ СН'!$H$20</f>
        <v>3401.7283293800001</v>
      </c>
      <c r="K111" s="36">
        <f>SUMIFS(СВЦЭМ!$C$39:$C$782,СВЦЭМ!$A$39:$A$782,$A111,СВЦЭМ!$B$39:$B$782,K$83)+'СЕТ СН'!$H$12+СВЦЭМ!$D$10+'СЕТ СН'!$H$5-'СЕТ СН'!$H$20</f>
        <v>3436.7301206100001</v>
      </c>
      <c r="L111" s="36">
        <f>SUMIFS(СВЦЭМ!$C$39:$C$782,СВЦЭМ!$A$39:$A$782,$A111,СВЦЭМ!$B$39:$B$782,L$83)+'СЕТ СН'!$H$12+СВЦЭМ!$D$10+'СЕТ СН'!$H$5-'СЕТ СН'!$H$20</f>
        <v>3421.0212671600002</v>
      </c>
      <c r="M111" s="36">
        <f>SUMIFS(СВЦЭМ!$C$39:$C$782,СВЦЭМ!$A$39:$A$782,$A111,СВЦЭМ!$B$39:$B$782,M$83)+'СЕТ СН'!$H$12+СВЦЭМ!$D$10+'СЕТ СН'!$H$5-'СЕТ СН'!$H$20</f>
        <v>3419.6003160199998</v>
      </c>
      <c r="N111" s="36">
        <f>SUMIFS(СВЦЭМ!$C$39:$C$782,СВЦЭМ!$A$39:$A$782,$A111,СВЦЭМ!$B$39:$B$782,N$83)+'СЕТ СН'!$H$12+СВЦЭМ!$D$10+'СЕТ СН'!$H$5-'СЕТ СН'!$H$20</f>
        <v>3438.57620378</v>
      </c>
      <c r="O111" s="36">
        <f>SUMIFS(СВЦЭМ!$C$39:$C$782,СВЦЭМ!$A$39:$A$782,$A111,СВЦЭМ!$B$39:$B$782,O$83)+'СЕТ СН'!$H$12+СВЦЭМ!$D$10+'СЕТ СН'!$H$5-'СЕТ СН'!$H$20</f>
        <v>3478.7033497299999</v>
      </c>
      <c r="P111" s="36">
        <f>SUMIFS(СВЦЭМ!$C$39:$C$782,СВЦЭМ!$A$39:$A$782,$A111,СВЦЭМ!$B$39:$B$782,P$83)+'СЕТ СН'!$H$12+СВЦЭМ!$D$10+'СЕТ СН'!$H$5-'СЕТ СН'!$H$20</f>
        <v>3499.3171740400003</v>
      </c>
      <c r="Q111" s="36">
        <f>SUMIFS(СВЦЭМ!$C$39:$C$782,СВЦЭМ!$A$39:$A$782,$A111,СВЦЭМ!$B$39:$B$782,Q$83)+'СЕТ СН'!$H$12+СВЦЭМ!$D$10+'СЕТ СН'!$H$5-'СЕТ СН'!$H$20</f>
        <v>3498.7912078999998</v>
      </c>
      <c r="R111" s="36">
        <f>SUMIFS(СВЦЭМ!$C$39:$C$782,СВЦЭМ!$A$39:$A$782,$A111,СВЦЭМ!$B$39:$B$782,R$83)+'СЕТ СН'!$H$12+СВЦЭМ!$D$10+'СЕТ СН'!$H$5-'СЕТ СН'!$H$20</f>
        <v>3501.0559686199999</v>
      </c>
      <c r="S111" s="36">
        <f>SUMIFS(СВЦЭМ!$C$39:$C$782,СВЦЭМ!$A$39:$A$782,$A111,СВЦЭМ!$B$39:$B$782,S$83)+'СЕТ СН'!$H$12+СВЦЭМ!$D$10+'СЕТ СН'!$H$5-'СЕТ СН'!$H$20</f>
        <v>3495.6230793200002</v>
      </c>
      <c r="T111" s="36">
        <f>SUMIFS(СВЦЭМ!$C$39:$C$782,СВЦЭМ!$A$39:$A$782,$A111,СВЦЭМ!$B$39:$B$782,T$83)+'СЕТ СН'!$H$12+СВЦЭМ!$D$10+'СЕТ СН'!$H$5-'СЕТ СН'!$H$20</f>
        <v>3426.5058061499999</v>
      </c>
      <c r="U111" s="36">
        <f>SUMIFS(СВЦЭМ!$C$39:$C$782,СВЦЭМ!$A$39:$A$782,$A111,СВЦЭМ!$B$39:$B$782,U$83)+'СЕТ СН'!$H$12+СВЦЭМ!$D$10+'СЕТ СН'!$H$5-'СЕТ СН'!$H$20</f>
        <v>3441.2013312600002</v>
      </c>
      <c r="V111" s="36">
        <f>SUMIFS(СВЦЭМ!$C$39:$C$782,СВЦЭМ!$A$39:$A$782,$A111,СВЦЭМ!$B$39:$B$782,V$83)+'СЕТ СН'!$H$12+СВЦЭМ!$D$10+'СЕТ СН'!$H$5-'СЕТ СН'!$H$20</f>
        <v>3451.7112920700001</v>
      </c>
      <c r="W111" s="36">
        <f>SUMIFS(СВЦЭМ!$C$39:$C$782,СВЦЭМ!$A$39:$A$782,$A111,СВЦЭМ!$B$39:$B$782,W$83)+'СЕТ СН'!$H$12+СВЦЭМ!$D$10+'СЕТ СН'!$H$5-'СЕТ СН'!$H$20</f>
        <v>3473.46505243</v>
      </c>
      <c r="X111" s="36">
        <f>SUMIFS(СВЦЭМ!$C$39:$C$782,СВЦЭМ!$A$39:$A$782,$A111,СВЦЭМ!$B$39:$B$782,X$83)+'СЕТ СН'!$H$12+СВЦЭМ!$D$10+'СЕТ СН'!$H$5-'СЕТ СН'!$H$20</f>
        <v>3460.5084289599999</v>
      </c>
      <c r="Y111" s="36">
        <f>SUMIFS(СВЦЭМ!$C$39:$C$782,СВЦЭМ!$A$39:$A$782,$A111,СВЦЭМ!$B$39:$B$782,Y$83)+'СЕТ СН'!$H$12+СВЦЭМ!$D$10+'СЕТ СН'!$H$5-'СЕТ СН'!$H$20</f>
        <v>3419.7212548699999</v>
      </c>
    </row>
    <row r="112" spans="1:25" ht="15.75" x14ac:dyDescent="0.2">
      <c r="A112" s="35">
        <f t="shared" si="2"/>
        <v>44345</v>
      </c>
      <c r="B112" s="36">
        <f>SUMIFS(СВЦЭМ!$C$39:$C$782,СВЦЭМ!$A$39:$A$782,$A112,СВЦЭМ!$B$39:$B$782,B$83)+'СЕТ СН'!$H$12+СВЦЭМ!$D$10+'СЕТ СН'!$H$5-'СЕТ СН'!$H$20</f>
        <v>3467.73015605</v>
      </c>
      <c r="C112" s="36">
        <f>SUMIFS(СВЦЭМ!$C$39:$C$782,СВЦЭМ!$A$39:$A$782,$A112,СВЦЭМ!$B$39:$B$782,C$83)+'СЕТ СН'!$H$12+СВЦЭМ!$D$10+'СЕТ СН'!$H$5-'СЕТ СН'!$H$20</f>
        <v>3471.2893835</v>
      </c>
      <c r="D112" s="36">
        <f>SUMIFS(СВЦЭМ!$C$39:$C$782,СВЦЭМ!$A$39:$A$782,$A112,СВЦЭМ!$B$39:$B$782,D$83)+'СЕТ СН'!$H$12+СВЦЭМ!$D$10+'СЕТ СН'!$H$5-'СЕТ СН'!$H$20</f>
        <v>3520.2272501400003</v>
      </c>
      <c r="E112" s="36">
        <f>SUMIFS(СВЦЭМ!$C$39:$C$782,СВЦЭМ!$A$39:$A$782,$A112,СВЦЭМ!$B$39:$B$782,E$83)+'СЕТ СН'!$H$12+СВЦЭМ!$D$10+'СЕТ СН'!$H$5-'СЕТ СН'!$H$20</f>
        <v>3518.7699758899998</v>
      </c>
      <c r="F112" s="36">
        <f>SUMIFS(СВЦЭМ!$C$39:$C$782,СВЦЭМ!$A$39:$A$782,$A112,СВЦЭМ!$B$39:$B$782,F$83)+'СЕТ СН'!$H$12+СВЦЭМ!$D$10+'СЕТ СН'!$H$5-'СЕТ СН'!$H$20</f>
        <v>3514.6515185099997</v>
      </c>
      <c r="G112" s="36">
        <f>SUMIFS(СВЦЭМ!$C$39:$C$782,СВЦЭМ!$A$39:$A$782,$A112,СВЦЭМ!$B$39:$B$782,G$83)+'СЕТ СН'!$H$12+СВЦЭМ!$D$10+'СЕТ СН'!$H$5-'СЕТ СН'!$H$20</f>
        <v>3514.0794182300001</v>
      </c>
      <c r="H112" s="36">
        <f>SUMIFS(СВЦЭМ!$C$39:$C$782,СВЦЭМ!$A$39:$A$782,$A112,СВЦЭМ!$B$39:$B$782,H$83)+'СЕТ СН'!$H$12+СВЦЭМ!$D$10+'СЕТ СН'!$H$5-'СЕТ СН'!$H$20</f>
        <v>3514.08242595</v>
      </c>
      <c r="I112" s="36">
        <f>SUMIFS(СВЦЭМ!$C$39:$C$782,СВЦЭМ!$A$39:$A$782,$A112,СВЦЭМ!$B$39:$B$782,I$83)+'СЕТ СН'!$H$12+СВЦЭМ!$D$10+'СЕТ СН'!$H$5-'СЕТ СН'!$H$20</f>
        <v>3452.5871493599998</v>
      </c>
      <c r="J112" s="36">
        <f>SUMIFS(СВЦЭМ!$C$39:$C$782,СВЦЭМ!$A$39:$A$782,$A112,СВЦЭМ!$B$39:$B$782,J$83)+'СЕТ СН'!$H$12+СВЦЭМ!$D$10+'СЕТ СН'!$H$5-'СЕТ СН'!$H$20</f>
        <v>3395.40309252</v>
      </c>
      <c r="K112" s="36">
        <f>SUMIFS(СВЦЭМ!$C$39:$C$782,СВЦЭМ!$A$39:$A$782,$A112,СВЦЭМ!$B$39:$B$782,K$83)+'СЕТ СН'!$H$12+СВЦЭМ!$D$10+'СЕТ СН'!$H$5-'СЕТ СН'!$H$20</f>
        <v>3354.7850989200001</v>
      </c>
      <c r="L112" s="36">
        <f>SUMIFS(СВЦЭМ!$C$39:$C$782,СВЦЭМ!$A$39:$A$782,$A112,СВЦЭМ!$B$39:$B$782,L$83)+'СЕТ СН'!$H$12+СВЦЭМ!$D$10+'СЕТ СН'!$H$5-'СЕТ СН'!$H$20</f>
        <v>3346.1828281100002</v>
      </c>
      <c r="M112" s="36">
        <f>SUMIFS(СВЦЭМ!$C$39:$C$782,СВЦЭМ!$A$39:$A$782,$A112,СВЦЭМ!$B$39:$B$782,M$83)+'СЕТ СН'!$H$12+СВЦЭМ!$D$10+'СЕТ СН'!$H$5-'СЕТ СН'!$H$20</f>
        <v>3346.2316728000001</v>
      </c>
      <c r="N112" s="36">
        <f>SUMIFS(СВЦЭМ!$C$39:$C$782,СВЦЭМ!$A$39:$A$782,$A112,СВЦЭМ!$B$39:$B$782,N$83)+'СЕТ СН'!$H$12+СВЦЭМ!$D$10+'СЕТ СН'!$H$5-'СЕТ СН'!$H$20</f>
        <v>3399.7449578000001</v>
      </c>
      <c r="O112" s="36">
        <f>SUMIFS(СВЦЭМ!$C$39:$C$782,СВЦЭМ!$A$39:$A$782,$A112,СВЦЭМ!$B$39:$B$782,O$83)+'СЕТ СН'!$H$12+СВЦЭМ!$D$10+'СЕТ СН'!$H$5-'СЕТ СН'!$H$20</f>
        <v>3421.45111546</v>
      </c>
      <c r="P112" s="36">
        <f>SUMIFS(СВЦЭМ!$C$39:$C$782,СВЦЭМ!$A$39:$A$782,$A112,СВЦЭМ!$B$39:$B$782,P$83)+'СЕТ СН'!$H$12+СВЦЭМ!$D$10+'СЕТ СН'!$H$5-'СЕТ СН'!$H$20</f>
        <v>3445.5493280999999</v>
      </c>
      <c r="Q112" s="36">
        <f>SUMIFS(СВЦЭМ!$C$39:$C$782,СВЦЭМ!$A$39:$A$782,$A112,СВЦЭМ!$B$39:$B$782,Q$83)+'СЕТ СН'!$H$12+СВЦЭМ!$D$10+'СЕТ СН'!$H$5-'СЕТ СН'!$H$20</f>
        <v>3443.9058027599999</v>
      </c>
      <c r="R112" s="36">
        <f>SUMIFS(СВЦЭМ!$C$39:$C$782,СВЦЭМ!$A$39:$A$782,$A112,СВЦЭМ!$B$39:$B$782,R$83)+'СЕТ СН'!$H$12+СВЦЭМ!$D$10+'СЕТ СН'!$H$5-'СЕТ СН'!$H$20</f>
        <v>3441.35580738</v>
      </c>
      <c r="S112" s="36">
        <f>SUMIFS(СВЦЭМ!$C$39:$C$782,СВЦЭМ!$A$39:$A$782,$A112,СВЦЭМ!$B$39:$B$782,S$83)+'СЕТ СН'!$H$12+СВЦЭМ!$D$10+'СЕТ СН'!$H$5-'СЕТ СН'!$H$20</f>
        <v>3471.9189772499999</v>
      </c>
      <c r="T112" s="36">
        <f>SUMIFS(СВЦЭМ!$C$39:$C$782,СВЦЭМ!$A$39:$A$782,$A112,СВЦЭМ!$B$39:$B$782,T$83)+'СЕТ СН'!$H$12+СВЦЭМ!$D$10+'СЕТ СН'!$H$5-'СЕТ СН'!$H$20</f>
        <v>3427.6661178200002</v>
      </c>
      <c r="U112" s="36">
        <f>SUMIFS(СВЦЭМ!$C$39:$C$782,СВЦЭМ!$A$39:$A$782,$A112,СВЦЭМ!$B$39:$B$782,U$83)+'СЕТ СН'!$H$12+СВЦЭМ!$D$10+'СЕТ СН'!$H$5-'СЕТ СН'!$H$20</f>
        <v>3375.9219349700002</v>
      </c>
      <c r="V112" s="36">
        <f>SUMIFS(СВЦЭМ!$C$39:$C$782,СВЦЭМ!$A$39:$A$782,$A112,СВЦЭМ!$B$39:$B$782,V$83)+'СЕТ СН'!$H$12+СВЦЭМ!$D$10+'СЕТ СН'!$H$5-'СЕТ СН'!$H$20</f>
        <v>3349.4887433200001</v>
      </c>
      <c r="W112" s="36">
        <f>SUMIFS(СВЦЭМ!$C$39:$C$782,СВЦЭМ!$A$39:$A$782,$A112,СВЦЭМ!$B$39:$B$782,W$83)+'СЕТ СН'!$H$12+СВЦЭМ!$D$10+'СЕТ СН'!$H$5-'СЕТ СН'!$H$20</f>
        <v>3372.42837603</v>
      </c>
      <c r="X112" s="36">
        <f>SUMIFS(СВЦЭМ!$C$39:$C$782,СВЦЭМ!$A$39:$A$782,$A112,СВЦЭМ!$B$39:$B$782,X$83)+'СЕТ СН'!$H$12+СВЦЭМ!$D$10+'СЕТ СН'!$H$5-'СЕТ СН'!$H$20</f>
        <v>3359.5344121200001</v>
      </c>
      <c r="Y112" s="36">
        <f>SUMIFS(СВЦЭМ!$C$39:$C$782,СВЦЭМ!$A$39:$A$782,$A112,СВЦЭМ!$B$39:$B$782,Y$83)+'СЕТ СН'!$H$12+СВЦЭМ!$D$10+'СЕТ СН'!$H$5-'СЕТ СН'!$H$20</f>
        <v>3352.5989571999999</v>
      </c>
    </row>
    <row r="113" spans="1:27" ht="15.75" x14ac:dyDescent="0.2">
      <c r="A113" s="35">
        <f t="shared" si="2"/>
        <v>44346</v>
      </c>
      <c r="B113" s="36">
        <f>SUMIFS(СВЦЭМ!$C$39:$C$782,СВЦЭМ!$A$39:$A$782,$A113,СВЦЭМ!$B$39:$B$782,B$83)+'СЕТ СН'!$H$12+СВЦЭМ!$D$10+'СЕТ СН'!$H$5-'СЕТ СН'!$H$20</f>
        <v>3398.9555309400002</v>
      </c>
      <c r="C113" s="36">
        <f>SUMIFS(СВЦЭМ!$C$39:$C$782,СВЦЭМ!$A$39:$A$782,$A113,СВЦЭМ!$B$39:$B$782,C$83)+'СЕТ СН'!$H$12+СВЦЭМ!$D$10+'СЕТ СН'!$H$5-'СЕТ СН'!$H$20</f>
        <v>3467.1225667500003</v>
      </c>
      <c r="D113" s="36">
        <f>SUMIFS(СВЦЭМ!$C$39:$C$782,СВЦЭМ!$A$39:$A$782,$A113,СВЦЭМ!$B$39:$B$782,D$83)+'СЕТ СН'!$H$12+СВЦЭМ!$D$10+'СЕТ СН'!$H$5-'СЕТ СН'!$H$20</f>
        <v>3508.3086702299997</v>
      </c>
      <c r="E113" s="36">
        <f>SUMIFS(СВЦЭМ!$C$39:$C$782,СВЦЭМ!$A$39:$A$782,$A113,СВЦЭМ!$B$39:$B$782,E$83)+'СЕТ СН'!$H$12+СВЦЭМ!$D$10+'СЕТ СН'!$H$5-'СЕТ СН'!$H$20</f>
        <v>3523.6431966700002</v>
      </c>
      <c r="F113" s="36">
        <f>SUMIFS(СВЦЭМ!$C$39:$C$782,СВЦЭМ!$A$39:$A$782,$A113,СВЦЭМ!$B$39:$B$782,F$83)+'СЕТ СН'!$H$12+СВЦЭМ!$D$10+'СЕТ СН'!$H$5-'СЕТ СН'!$H$20</f>
        <v>3547.2702659699999</v>
      </c>
      <c r="G113" s="36">
        <f>SUMIFS(СВЦЭМ!$C$39:$C$782,СВЦЭМ!$A$39:$A$782,$A113,СВЦЭМ!$B$39:$B$782,G$83)+'СЕТ СН'!$H$12+СВЦЭМ!$D$10+'СЕТ СН'!$H$5-'СЕТ СН'!$H$20</f>
        <v>3548.9020762</v>
      </c>
      <c r="H113" s="36">
        <f>SUMIFS(СВЦЭМ!$C$39:$C$782,СВЦЭМ!$A$39:$A$782,$A113,СВЦЭМ!$B$39:$B$782,H$83)+'СЕТ СН'!$H$12+СВЦЭМ!$D$10+'СЕТ СН'!$H$5-'СЕТ СН'!$H$20</f>
        <v>3522.9437120699999</v>
      </c>
      <c r="I113" s="36">
        <f>SUMIFS(СВЦЭМ!$C$39:$C$782,СВЦЭМ!$A$39:$A$782,$A113,СВЦЭМ!$B$39:$B$782,I$83)+'СЕТ СН'!$H$12+СВЦЭМ!$D$10+'СЕТ СН'!$H$5-'СЕТ СН'!$H$20</f>
        <v>3450.16718038</v>
      </c>
      <c r="J113" s="36">
        <f>SUMIFS(СВЦЭМ!$C$39:$C$782,СВЦЭМ!$A$39:$A$782,$A113,СВЦЭМ!$B$39:$B$782,J$83)+'СЕТ СН'!$H$12+СВЦЭМ!$D$10+'СЕТ СН'!$H$5-'СЕТ СН'!$H$20</f>
        <v>3382.6255269200001</v>
      </c>
      <c r="K113" s="36">
        <f>SUMIFS(СВЦЭМ!$C$39:$C$782,СВЦЭМ!$A$39:$A$782,$A113,СВЦЭМ!$B$39:$B$782,K$83)+'СЕТ СН'!$H$12+СВЦЭМ!$D$10+'СЕТ СН'!$H$5-'СЕТ СН'!$H$20</f>
        <v>3334.5598313</v>
      </c>
      <c r="L113" s="36">
        <f>SUMIFS(СВЦЭМ!$C$39:$C$782,СВЦЭМ!$A$39:$A$782,$A113,СВЦЭМ!$B$39:$B$782,L$83)+'СЕТ СН'!$H$12+СВЦЭМ!$D$10+'СЕТ СН'!$H$5-'СЕТ СН'!$H$20</f>
        <v>3321.9356291899999</v>
      </c>
      <c r="M113" s="36">
        <f>SUMIFS(СВЦЭМ!$C$39:$C$782,СВЦЭМ!$A$39:$A$782,$A113,СВЦЭМ!$B$39:$B$782,M$83)+'СЕТ СН'!$H$12+СВЦЭМ!$D$10+'СЕТ СН'!$H$5-'СЕТ СН'!$H$20</f>
        <v>3334.0100069999999</v>
      </c>
      <c r="N113" s="36">
        <f>SUMIFS(СВЦЭМ!$C$39:$C$782,СВЦЭМ!$A$39:$A$782,$A113,СВЦЭМ!$B$39:$B$782,N$83)+'СЕТ СН'!$H$12+СВЦЭМ!$D$10+'СЕТ СН'!$H$5-'СЕТ СН'!$H$20</f>
        <v>3395.1599130899999</v>
      </c>
      <c r="O113" s="36">
        <f>SUMIFS(СВЦЭМ!$C$39:$C$782,СВЦЭМ!$A$39:$A$782,$A113,СВЦЭМ!$B$39:$B$782,O$83)+'СЕТ СН'!$H$12+СВЦЭМ!$D$10+'СЕТ СН'!$H$5-'СЕТ СН'!$H$20</f>
        <v>3430.7263861400002</v>
      </c>
      <c r="P113" s="36">
        <f>SUMIFS(СВЦЭМ!$C$39:$C$782,СВЦЭМ!$A$39:$A$782,$A113,СВЦЭМ!$B$39:$B$782,P$83)+'СЕТ СН'!$H$12+СВЦЭМ!$D$10+'СЕТ СН'!$H$5-'СЕТ СН'!$H$20</f>
        <v>3448.8318576500001</v>
      </c>
      <c r="Q113" s="36">
        <f>SUMIFS(СВЦЭМ!$C$39:$C$782,СВЦЭМ!$A$39:$A$782,$A113,СВЦЭМ!$B$39:$B$782,Q$83)+'СЕТ СН'!$H$12+СВЦЭМ!$D$10+'СЕТ СН'!$H$5-'СЕТ СН'!$H$20</f>
        <v>3441.99508823</v>
      </c>
      <c r="R113" s="36">
        <f>SUMIFS(СВЦЭМ!$C$39:$C$782,СВЦЭМ!$A$39:$A$782,$A113,СВЦЭМ!$B$39:$B$782,R$83)+'СЕТ СН'!$H$12+СВЦЭМ!$D$10+'СЕТ СН'!$H$5-'СЕТ СН'!$H$20</f>
        <v>3422.6122233699998</v>
      </c>
      <c r="S113" s="36">
        <f>SUMIFS(СВЦЭМ!$C$39:$C$782,СВЦЭМ!$A$39:$A$782,$A113,СВЦЭМ!$B$39:$B$782,S$83)+'СЕТ СН'!$H$12+СВЦЭМ!$D$10+'СЕТ СН'!$H$5-'СЕТ СН'!$H$20</f>
        <v>3398.07490147</v>
      </c>
      <c r="T113" s="36">
        <f>SUMIFS(СВЦЭМ!$C$39:$C$782,СВЦЭМ!$A$39:$A$782,$A113,СВЦЭМ!$B$39:$B$782,T$83)+'СЕТ СН'!$H$12+СВЦЭМ!$D$10+'СЕТ СН'!$H$5-'СЕТ СН'!$H$20</f>
        <v>3349.1539449900001</v>
      </c>
      <c r="U113" s="36">
        <f>SUMIFS(СВЦЭМ!$C$39:$C$782,СВЦЭМ!$A$39:$A$782,$A113,СВЦЭМ!$B$39:$B$782,U$83)+'СЕТ СН'!$H$12+СВЦЭМ!$D$10+'СЕТ СН'!$H$5-'СЕТ СН'!$H$20</f>
        <v>3326.1594982900001</v>
      </c>
      <c r="V113" s="36">
        <f>SUMIFS(СВЦЭМ!$C$39:$C$782,СВЦЭМ!$A$39:$A$782,$A113,СВЦЭМ!$B$39:$B$782,V$83)+'СЕТ СН'!$H$12+СВЦЭМ!$D$10+'СЕТ СН'!$H$5-'СЕТ СН'!$H$20</f>
        <v>3339.7460351099999</v>
      </c>
      <c r="W113" s="36">
        <f>SUMIFS(СВЦЭМ!$C$39:$C$782,СВЦЭМ!$A$39:$A$782,$A113,СВЦЭМ!$B$39:$B$782,W$83)+'СЕТ СН'!$H$12+СВЦЭМ!$D$10+'СЕТ СН'!$H$5-'СЕТ СН'!$H$20</f>
        <v>3380.7570288400002</v>
      </c>
      <c r="X113" s="36">
        <f>SUMIFS(СВЦЭМ!$C$39:$C$782,СВЦЭМ!$A$39:$A$782,$A113,СВЦЭМ!$B$39:$B$782,X$83)+'СЕТ СН'!$H$12+СВЦЭМ!$D$10+'СЕТ СН'!$H$5-'СЕТ СН'!$H$20</f>
        <v>3340.6977774100001</v>
      </c>
      <c r="Y113" s="36">
        <f>SUMIFS(СВЦЭМ!$C$39:$C$782,СВЦЭМ!$A$39:$A$782,$A113,СВЦЭМ!$B$39:$B$782,Y$83)+'СЕТ СН'!$H$12+СВЦЭМ!$D$10+'СЕТ СН'!$H$5-'СЕТ СН'!$H$20</f>
        <v>3324.7569100599999</v>
      </c>
      <c r="AA113" s="37"/>
    </row>
    <row r="114" spans="1:27" ht="15.75" x14ac:dyDescent="0.2">
      <c r="A114" s="35">
        <f t="shared" si="2"/>
        <v>44347</v>
      </c>
      <c r="B114" s="36">
        <f>SUMIFS(СВЦЭМ!$C$39:$C$782,СВЦЭМ!$A$39:$A$782,$A114,СВЦЭМ!$B$39:$B$782,B$83)+'СЕТ СН'!$H$12+СВЦЭМ!$D$10+'СЕТ СН'!$H$5-'СЕТ СН'!$H$20</f>
        <v>3383.3084597799998</v>
      </c>
      <c r="C114" s="36">
        <f>SUMIFS(СВЦЭМ!$C$39:$C$782,СВЦЭМ!$A$39:$A$782,$A114,СВЦЭМ!$B$39:$B$782,C$83)+'СЕТ СН'!$H$12+СВЦЭМ!$D$10+'СЕТ СН'!$H$5-'СЕТ СН'!$H$20</f>
        <v>3460.3052797400001</v>
      </c>
      <c r="D114" s="36">
        <f>SUMIFS(СВЦЭМ!$C$39:$C$782,СВЦЭМ!$A$39:$A$782,$A114,СВЦЭМ!$B$39:$B$782,D$83)+'СЕТ СН'!$H$12+СВЦЭМ!$D$10+'СЕТ СН'!$H$5-'СЕТ СН'!$H$20</f>
        <v>3500.7301467799998</v>
      </c>
      <c r="E114" s="36">
        <f>SUMIFS(СВЦЭМ!$C$39:$C$782,СВЦЭМ!$A$39:$A$782,$A114,СВЦЭМ!$B$39:$B$782,E$83)+'СЕТ СН'!$H$12+СВЦЭМ!$D$10+'СЕТ СН'!$H$5-'СЕТ СН'!$H$20</f>
        <v>3511.1421642099999</v>
      </c>
      <c r="F114" s="36">
        <f>SUMIFS(СВЦЭМ!$C$39:$C$782,СВЦЭМ!$A$39:$A$782,$A114,СВЦЭМ!$B$39:$B$782,F$83)+'СЕТ СН'!$H$12+СВЦЭМ!$D$10+'СЕТ СН'!$H$5-'СЕТ СН'!$H$20</f>
        <v>3530.0385032899999</v>
      </c>
      <c r="G114" s="36">
        <f>SUMIFS(СВЦЭМ!$C$39:$C$782,СВЦЭМ!$A$39:$A$782,$A114,СВЦЭМ!$B$39:$B$782,G$83)+'СЕТ СН'!$H$12+СВЦЭМ!$D$10+'СЕТ СН'!$H$5-'СЕТ СН'!$H$20</f>
        <v>3525.4593745100001</v>
      </c>
      <c r="H114" s="36">
        <f>SUMIFS(СВЦЭМ!$C$39:$C$782,СВЦЭМ!$A$39:$A$782,$A114,СВЦЭМ!$B$39:$B$782,H$83)+'СЕТ СН'!$H$12+СВЦЭМ!$D$10+'СЕТ СН'!$H$5-'СЕТ СН'!$H$20</f>
        <v>3511.320843</v>
      </c>
      <c r="I114" s="36">
        <f>SUMIFS(СВЦЭМ!$C$39:$C$782,СВЦЭМ!$A$39:$A$782,$A114,СВЦЭМ!$B$39:$B$782,I$83)+'СЕТ СН'!$H$12+СВЦЭМ!$D$10+'СЕТ СН'!$H$5-'СЕТ СН'!$H$20</f>
        <v>3525.0061830200002</v>
      </c>
      <c r="J114" s="36">
        <f>SUMIFS(СВЦЭМ!$C$39:$C$782,СВЦЭМ!$A$39:$A$782,$A114,СВЦЭМ!$B$39:$B$782,J$83)+'СЕТ СН'!$H$12+СВЦЭМ!$D$10+'СЕТ СН'!$H$5-'СЕТ СН'!$H$20</f>
        <v>3521.9121267</v>
      </c>
      <c r="K114" s="36">
        <f>SUMIFS(СВЦЭМ!$C$39:$C$782,СВЦЭМ!$A$39:$A$782,$A114,СВЦЭМ!$B$39:$B$782,K$83)+'СЕТ СН'!$H$12+СВЦЭМ!$D$10+'СЕТ СН'!$H$5-'СЕТ СН'!$H$20</f>
        <v>3524.39215887</v>
      </c>
      <c r="L114" s="36">
        <f>SUMIFS(СВЦЭМ!$C$39:$C$782,СВЦЭМ!$A$39:$A$782,$A114,СВЦЭМ!$B$39:$B$782,L$83)+'СЕТ СН'!$H$12+СВЦЭМ!$D$10+'СЕТ СН'!$H$5-'СЕТ СН'!$H$20</f>
        <v>3524.5610550400002</v>
      </c>
      <c r="M114" s="36">
        <f>SUMIFS(СВЦЭМ!$C$39:$C$782,СВЦЭМ!$A$39:$A$782,$A114,СВЦЭМ!$B$39:$B$782,M$83)+'СЕТ СН'!$H$12+СВЦЭМ!$D$10+'СЕТ СН'!$H$5-'СЕТ СН'!$H$20</f>
        <v>3504.7737643800001</v>
      </c>
      <c r="N114" s="36">
        <f>SUMIFS(СВЦЭМ!$C$39:$C$782,СВЦЭМ!$A$39:$A$782,$A114,СВЦЭМ!$B$39:$B$782,N$83)+'СЕТ СН'!$H$12+СВЦЭМ!$D$10+'СЕТ СН'!$H$5-'СЕТ СН'!$H$20</f>
        <v>3526.3868125600002</v>
      </c>
      <c r="O114" s="36">
        <f>SUMIFS(СВЦЭМ!$C$39:$C$782,СВЦЭМ!$A$39:$A$782,$A114,СВЦЭМ!$B$39:$B$782,O$83)+'СЕТ СН'!$H$12+СВЦЭМ!$D$10+'СЕТ СН'!$H$5-'СЕТ СН'!$H$20</f>
        <v>3567.29295288</v>
      </c>
      <c r="P114" s="36">
        <f>SUMIFS(СВЦЭМ!$C$39:$C$782,СВЦЭМ!$A$39:$A$782,$A114,СВЦЭМ!$B$39:$B$782,P$83)+'СЕТ СН'!$H$12+СВЦЭМ!$D$10+'СЕТ СН'!$H$5-'СЕТ СН'!$H$20</f>
        <v>3577.3460681500001</v>
      </c>
      <c r="Q114" s="36">
        <f>SUMIFS(СВЦЭМ!$C$39:$C$782,СВЦЭМ!$A$39:$A$782,$A114,СВЦЭМ!$B$39:$B$782,Q$83)+'СЕТ СН'!$H$12+СВЦЭМ!$D$10+'СЕТ СН'!$H$5-'СЕТ СН'!$H$20</f>
        <v>3574.00815818</v>
      </c>
      <c r="R114" s="36">
        <f>SUMIFS(СВЦЭМ!$C$39:$C$782,СВЦЭМ!$A$39:$A$782,$A114,СВЦЭМ!$B$39:$B$782,R$83)+'СЕТ СН'!$H$12+СВЦЭМ!$D$10+'СЕТ СН'!$H$5-'СЕТ СН'!$H$20</f>
        <v>3563.7968852399999</v>
      </c>
      <c r="S114" s="36">
        <f>SUMIFS(СВЦЭМ!$C$39:$C$782,СВЦЭМ!$A$39:$A$782,$A114,СВЦЭМ!$B$39:$B$782,S$83)+'СЕТ СН'!$H$12+СВЦЭМ!$D$10+'СЕТ СН'!$H$5-'СЕТ СН'!$H$20</f>
        <v>3538.11938796</v>
      </c>
      <c r="T114" s="36">
        <f>SUMIFS(СВЦЭМ!$C$39:$C$782,СВЦЭМ!$A$39:$A$782,$A114,СВЦЭМ!$B$39:$B$782,T$83)+'СЕТ СН'!$H$12+СВЦЭМ!$D$10+'СЕТ СН'!$H$5-'СЕТ СН'!$H$20</f>
        <v>3493.9627761299998</v>
      </c>
      <c r="U114" s="36">
        <f>SUMIFS(СВЦЭМ!$C$39:$C$782,СВЦЭМ!$A$39:$A$782,$A114,СВЦЭМ!$B$39:$B$782,U$83)+'СЕТ СН'!$H$12+СВЦЭМ!$D$10+'СЕТ СН'!$H$5-'СЕТ СН'!$H$20</f>
        <v>3461.7599107800002</v>
      </c>
      <c r="V114" s="36">
        <f>SUMIFS(СВЦЭМ!$C$39:$C$782,СВЦЭМ!$A$39:$A$782,$A114,СВЦЭМ!$B$39:$B$782,V$83)+'СЕТ СН'!$H$12+СВЦЭМ!$D$10+'СЕТ СН'!$H$5-'СЕТ СН'!$H$20</f>
        <v>3466.1512447999999</v>
      </c>
      <c r="W114" s="36">
        <f>SUMIFS(СВЦЭМ!$C$39:$C$782,СВЦЭМ!$A$39:$A$782,$A114,СВЦЭМ!$B$39:$B$782,W$83)+'СЕТ СН'!$H$12+СВЦЭМ!$D$10+'СЕТ СН'!$H$5-'СЕТ СН'!$H$20</f>
        <v>3493.9291822700002</v>
      </c>
      <c r="X114" s="36">
        <f>SUMIFS(СВЦЭМ!$C$39:$C$782,СВЦЭМ!$A$39:$A$782,$A114,СВЦЭМ!$B$39:$B$782,X$83)+'СЕТ СН'!$H$12+СВЦЭМ!$D$10+'СЕТ СН'!$H$5-'СЕТ СН'!$H$20</f>
        <v>3471.97173617</v>
      </c>
      <c r="Y114" s="36">
        <f>SUMIFS(СВЦЭМ!$C$39:$C$782,СВЦЭМ!$A$39:$A$782,$A114,СВЦЭМ!$B$39:$B$782,Y$83)+'СЕТ СН'!$H$12+СВЦЭМ!$D$10+'СЕТ СН'!$H$5-'СЕТ СН'!$H$20</f>
        <v>3429.8759123099999</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01.05.2021</v>
      </c>
      <c r="B120" s="36">
        <f>SUMIFS(СВЦЭМ!$C$39:$C$782,СВЦЭМ!$A$39:$A$782,$A120,СВЦЭМ!$B$39:$B$782,B$119)+'СЕТ СН'!$I$12+СВЦЭМ!$D$10+'СЕТ СН'!$I$5-'СЕТ СН'!$I$20</f>
        <v>3794.30529781</v>
      </c>
      <c r="C120" s="36">
        <f>SUMIFS(СВЦЭМ!$C$39:$C$782,СВЦЭМ!$A$39:$A$782,$A120,СВЦЭМ!$B$39:$B$782,C$119)+'СЕТ СН'!$I$12+СВЦЭМ!$D$10+'СЕТ СН'!$I$5-'СЕТ СН'!$I$20</f>
        <v>3836.3726149099998</v>
      </c>
      <c r="D120" s="36">
        <f>SUMIFS(СВЦЭМ!$C$39:$C$782,СВЦЭМ!$A$39:$A$782,$A120,СВЦЭМ!$B$39:$B$782,D$119)+'СЕТ СН'!$I$12+СВЦЭМ!$D$10+'СЕТ СН'!$I$5-'СЕТ СН'!$I$20</f>
        <v>3885.6954463699999</v>
      </c>
      <c r="E120" s="36">
        <f>SUMIFS(СВЦЭМ!$C$39:$C$782,СВЦЭМ!$A$39:$A$782,$A120,СВЦЭМ!$B$39:$B$782,E$119)+'СЕТ СН'!$I$12+СВЦЭМ!$D$10+'СЕТ СН'!$I$5-'СЕТ СН'!$I$20</f>
        <v>3881.2053289699998</v>
      </c>
      <c r="F120" s="36">
        <f>SUMIFS(СВЦЭМ!$C$39:$C$782,СВЦЭМ!$A$39:$A$782,$A120,СВЦЭМ!$B$39:$B$782,F$119)+'СЕТ СН'!$I$12+СВЦЭМ!$D$10+'СЕТ СН'!$I$5-'СЕТ СН'!$I$20</f>
        <v>3884.3583546499999</v>
      </c>
      <c r="G120" s="36">
        <f>SUMIFS(СВЦЭМ!$C$39:$C$782,СВЦЭМ!$A$39:$A$782,$A120,СВЦЭМ!$B$39:$B$782,G$119)+'СЕТ СН'!$I$12+СВЦЭМ!$D$10+'СЕТ СН'!$I$5-'СЕТ СН'!$I$20</f>
        <v>3892.2390320699997</v>
      </c>
      <c r="H120" s="36">
        <f>SUMIFS(СВЦЭМ!$C$39:$C$782,СВЦЭМ!$A$39:$A$782,$A120,СВЦЭМ!$B$39:$B$782,H$119)+'СЕТ СН'!$I$12+СВЦЭМ!$D$10+'СЕТ СН'!$I$5-'СЕТ СН'!$I$20</f>
        <v>3875.2114662099998</v>
      </c>
      <c r="I120" s="36">
        <f>SUMIFS(СВЦЭМ!$C$39:$C$782,СВЦЭМ!$A$39:$A$782,$A120,СВЦЭМ!$B$39:$B$782,I$119)+'СЕТ СН'!$I$12+СВЦЭМ!$D$10+'СЕТ СН'!$I$5-'СЕТ СН'!$I$20</f>
        <v>3849.50738086</v>
      </c>
      <c r="J120" s="36">
        <f>SUMIFS(СВЦЭМ!$C$39:$C$782,СВЦЭМ!$A$39:$A$782,$A120,СВЦЭМ!$B$39:$B$782,J$119)+'СЕТ СН'!$I$12+СВЦЭМ!$D$10+'СЕТ СН'!$I$5-'СЕТ СН'!$I$20</f>
        <v>3800.4197832999998</v>
      </c>
      <c r="K120" s="36">
        <f>SUMIFS(СВЦЭМ!$C$39:$C$782,СВЦЭМ!$A$39:$A$782,$A120,СВЦЭМ!$B$39:$B$782,K$119)+'СЕТ СН'!$I$12+СВЦЭМ!$D$10+'СЕТ СН'!$I$5-'СЕТ СН'!$I$20</f>
        <v>3745.4698698399998</v>
      </c>
      <c r="L120" s="36">
        <f>SUMIFS(СВЦЭМ!$C$39:$C$782,СВЦЭМ!$A$39:$A$782,$A120,СВЦЭМ!$B$39:$B$782,L$119)+'СЕТ СН'!$I$12+СВЦЭМ!$D$10+'СЕТ СН'!$I$5-'СЕТ СН'!$I$20</f>
        <v>3704.1218998300001</v>
      </c>
      <c r="M120" s="36">
        <f>SUMIFS(СВЦЭМ!$C$39:$C$782,СВЦЭМ!$A$39:$A$782,$A120,СВЦЭМ!$B$39:$B$782,M$119)+'СЕТ СН'!$I$12+СВЦЭМ!$D$10+'СЕТ СН'!$I$5-'СЕТ СН'!$I$20</f>
        <v>3711.45746822</v>
      </c>
      <c r="N120" s="36">
        <f>SUMIFS(СВЦЭМ!$C$39:$C$782,СВЦЭМ!$A$39:$A$782,$A120,СВЦЭМ!$B$39:$B$782,N$119)+'СЕТ СН'!$I$12+СВЦЭМ!$D$10+'СЕТ СН'!$I$5-'СЕТ СН'!$I$20</f>
        <v>3767.8558745700002</v>
      </c>
      <c r="O120" s="36">
        <f>SUMIFS(СВЦЭМ!$C$39:$C$782,СВЦЭМ!$A$39:$A$782,$A120,СВЦЭМ!$B$39:$B$782,O$119)+'СЕТ СН'!$I$12+СВЦЭМ!$D$10+'СЕТ СН'!$I$5-'СЕТ СН'!$I$20</f>
        <v>3786.5253138500002</v>
      </c>
      <c r="P120" s="36">
        <f>SUMIFS(СВЦЭМ!$C$39:$C$782,СВЦЭМ!$A$39:$A$782,$A120,СВЦЭМ!$B$39:$B$782,P$119)+'СЕТ СН'!$I$12+СВЦЭМ!$D$10+'СЕТ СН'!$I$5-'СЕТ СН'!$I$20</f>
        <v>3811.3145191200001</v>
      </c>
      <c r="Q120" s="36">
        <f>SUMIFS(СВЦЭМ!$C$39:$C$782,СВЦЭМ!$A$39:$A$782,$A120,СВЦЭМ!$B$39:$B$782,Q$119)+'СЕТ СН'!$I$12+СВЦЭМ!$D$10+'СЕТ СН'!$I$5-'СЕТ СН'!$I$20</f>
        <v>3820.2251824699997</v>
      </c>
      <c r="R120" s="36">
        <f>SUMIFS(СВЦЭМ!$C$39:$C$782,СВЦЭМ!$A$39:$A$782,$A120,СВЦЭМ!$B$39:$B$782,R$119)+'СЕТ СН'!$I$12+СВЦЭМ!$D$10+'СЕТ СН'!$I$5-'СЕТ СН'!$I$20</f>
        <v>3812.0673806799996</v>
      </c>
      <c r="S120" s="36">
        <f>SUMIFS(СВЦЭМ!$C$39:$C$782,СВЦЭМ!$A$39:$A$782,$A120,СВЦЭМ!$B$39:$B$782,S$119)+'СЕТ СН'!$I$12+СВЦЭМ!$D$10+'СЕТ СН'!$I$5-'СЕТ СН'!$I$20</f>
        <v>3802.5639043499996</v>
      </c>
      <c r="T120" s="36">
        <f>SUMIFS(СВЦЭМ!$C$39:$C$782,СВЦЭМ!$A$39:$A$782,$A120,СВЦЭМ!$B$39:$B$782,T$119)+'СЕТ СН'!$I$12+СВЦЭМ!$D$10+'СЕТ СН'!$I$5-'СЕТ СН'!$I$20</f>
        <v>3743.67391989</v>
      </c>
      <c r="U120" s="36">
        <f>SUMIFS(СВЦЭМ!$C$39:$C$782,СВЦЭМ!$A$39:$A$782,$A120,СВЦЭМ!$B$39:$B$782,U$119)+'СЕТ СН'!$I$12+СВЦЭМ!$D$10+'СЕТ СН'!$I$5-'СЕТ СН'!$I$20</f>
        <v>3727.8487668500002</v>
      </c>
      <c r="V120" s="36">
        <f>SUMIFS(СВЦЭМ!$C$39:$C$782,СВЦЭМ!$A$39:$A$782,$A120,СВЦЭМ!$B$39:$B$782,V$119)+'СЕТ СН'!$I$12+СВЦЭМ!$D$10+'СЕТ СН'!$I$5-'СЕТ СН'!$I$20</f>
        <v>3707.3641999299998</v>
      </c>
      <c r="W120" s="36">
        <f>SUMIFS(СВЦЭМ!$C$39:$C$782,СВЦЭМ!$A$39:$A$782,$A120,СВЦЭМ!$B$39:$B$782,W$119)+'СЕТ СН'!$I$12+СВЦЭМ!$D$10+'СЕТ СН'!$I$5-'СЕТ СН'!$I$20</f>
        <v>3696.18822249</v>
      </c>
      <c r="X120" s="36">
        <f>SUMIFS(СВЦЭМ!$C$39:$C$782,СВЦЭМ!$A$39:$A$782,$A120,СВЦЭМ!$B$39:$B$782,X$119)+'СЕТ СН'!$I$12+СВЦЭМ!$D$10+'СЕТ СН'!$I$5-'СЕТ СН'!$I$20</f>
        <v>3702.1229672600002</v>
      </c>
      <c r="Y120" s="36">
        <f>SUMIFS(СВЦЭМ!$C$39:$C$782,СВЦЭМ!$A$39:$A$782,$A120,СВЦЭМ!$B$39:$B$782,Y$119)+'СЕТ СН'!$I$12+СВЦЭМ!$D$10+'СЕТ СН'!$I$5-'СЕТ СН'!$I$20</f>
        <v>3782.7281506499999</v>
      </c>
    </row>
    <row r="121" spans="1:27" ht="15.75" x14ac:dyDescent="0.2">
      <c r="A121" s="35">
        <f>A120+1</f>
        <v>44318</v>
      </c>
      <c r="B121" s="36">
        <f>SUMIFS(СВЦЭМ!$C$39:$C$782,СВЦЭМ!$A$39:$A$782,$A121,СВЦЭМ!$B$39:$B$782,B$119)+'СЕТ СН'!$I$12+СВЦЭМ!$D$10+'СЕТ СН'!$I$5-'СЕТ СН'!$I$20</f>
        <v>3757.9391576200001</v>
      </c>
      <c r="C121" s="36">
        <f>SUMIFS(СВЦЭМ!$C$39:$C$782,СВЦЭМ!$A$39:$A$782,$A121,СВЦЭМ!$B$39:$B$782,C$119)+'СЕТ СН'!$I$12+СВЦЭМ!$D$10+'СЕТ СН'!$I$5-'СЕТ СН'!$I$20</f>
        <v>3805.8939136199997</v>
      </c>
      <c r="D121" s="36">
        <f>SUMIFS(СВЦЭМ!$C$39:$C$782,СВЦЭМ!$A$39:$A$782,$A121,СВЦЭМ!$B$39:$B$782,D$119)+'СЕТ СН'!$I$12+СВЦЭМ!$D$10+'СЕТ СН'!$I$5-'СЕТ СН'!$I$20</f>
        <v>3858.7955366799997</v>
      </c>
      <c r="E121" s="36">
        <f>SUMIFS(СВЦЭМ!$C$39:$C$782,СВЦЭМ!$A$39:$A$782,$A121,СВЦЭМ!$B$39:$B$782,E$119)+'СЕТ СН'!$I$12+СВЦЭМ!$D$10+'СЕТ СН'!$I$5-'СЕТ СН'!$I$20</f>
        <v>3876.7879855800002</v>
      </c>
      <c r="F121" s="36">
        <f>SUMIFS(СВЦЭМ!$C$39:$C$782,СВЦЭМ!$A$39:$A$782,$A121,СВЦЭМ!$B$39:$B$782,F$119)+'СЕТ СН'!$I$12+СВЦЭМ!$D$10+'СЕТ СН'!$I$5-'СЕТ СН'!$I$20</f>
        <v>3888.7143272399999</v>
      </c>
      <c r="G121" s="36">
        <f>SUMIFS(СВЦЭМ!$C$39:$C$782,СВЦЭМ!$A$39:$A$782,$A121,СВЦЭМ!$B$39:$B$782,G$119)+'СЕТ СН'!$I$12+СВЦЭМ!$D$10+'СЕТ СН'!$I$5-'СЕТ СН'!$I$20</f>
        <v>3887.0700011299996</v>
      </c>
      <c r="H121" s="36">
        <f>SUMIFS(СВЦЭМ!$C$39:$C$782,СВЦЭМ!$A$39:$A$782,$A121,СВЦЭМ!$B$39:$B$782,H$119)+'СЕТ СН'!$I$12+СВЦЭМ!$D$10+'СЕТ СН'!$I$5-'СЕТ СН'!$I$20</f>
        <v>3892.1786254799999</v>
      </c>
      <c r="I121" s="36">
        <f>SUMIFS(СВЦЭМ!$C$39:$C$782,СВЦЭМ!$A$39:$A$782,$A121,СВЦЭМ!$B$39:$B$782,I$119)+'СЕТ СН'!$I$12+СВЦЭМ!$D$10+'СЕТ СН'!$I$5-'СЕТ СН'!$I$20</f>
        <v>3861.2749218999998</v>
      </c>
      <c r="J121" s="36">
        <f>SUMIFS(СВЦЭМ!$C$39:$C$782,СВЦЭМ!$A$39:$A$782,$A121,СВЦЭМ!$B$39:$B$782,J$119)+'СЕТ СН'!$I$12+СВЦЭМ!$D$10+'СЕТ СН'!$I$5-'СЕТ СН'!$I$20</f>
        <v>3790.0604860100002</v>
      </c>
      <c r="K121" s="36">
        <f>SUMIFS(СВЦЭМ!$C$39:$C$782,СВЦЭМ!$A$39:$A$782,$A121,СВЦЭМ!$B$39:$B$782,K$119)+'СЕТ СН'!$I$12+СВЦЭМ!$D$10+'СЕТ СН'!$I$5-'СЕТ СН'!$I$20</f>
        <v>3749.09598327</v>
      </c>
      <c r="L121" s="36">
        <f>SUMIFS(СВЦЭМ!$C$39:$C$782,СВЦЭМ!$A$39:$A$782,$A121,СВЦЭМ!$B$39:$B$782,L$119)+'СЕТ СН'!$I$12+СВЦЭМ!$D$10+'СЕТ СН'!$I$5-'СЕТ СН'!$I$20</f>
        <v>3701.1172084499999</v>
      </c>
      <c r="M121" s="36">
        <f>SUMIFS(СВЦЭМ!$C$39:$C$782,СВЦЭМ!$A$39:$A$782,$A121,СВЦЭМ!$B$39:$B$782,M$119)+'СЕТ СН'!$I$12+СВЦЭМ!$D$10+'СЕТ СН'!$I$5-'СЕТ СН'!$I$20</f>
        <v>3699.9380438399999</v>
      </c>
      <c r="N121" s="36">
        <f>SUMIFS(СВЦЭМ!$C$39:$C$782,СВЦЭМ!$A$39:$A$782,$A121,СВЦЭМ!$B$39:$B$782,N$119)+'СЕТ СН'!$I$12+СВЦЭМ!$D$10+'СЕТ СН'!$I$5-'СЕТ СН'!$I$20</f>
        <v>3773.2514569300001</v>
      </c>
      <c r="O121" s="36">
        <f>SUMIFS(СВЦЭМ!$C$39:$C$782,СВЦЭМ!$A$39:$A$782,$A121,СВЦЭМ!$B$39:$B$782,O$119)+'СЕТ СН'!$I$12+СВЦЭМ!$D$10+'СЕТ СН'!$I$5-'СЕТ СН'!$I$20</f>
        <v>3787.9031593499999</v>
      </c>
      <c r="P121" s="36">
        <f>SUMIFS(СВЦЭМ!$C$39:$C$782,СВЦЭМ!$A$39:$A$782,$A121,СВЦЭМ!$B$39:$B$782,P$119)+'СЕТ СН'!$I$12+СВЦЭМ!$D$10+'СЕТ СН'!$I$5-'СЕТ СН'!$I$20</f>
        <v>3801.2137865799996</v>
      </c>
      <c r="Q121" s="36">
        <f>SUMIFS(СВЦЭМ!$C$39:$C$782,СВЦЭМ!$A$39:$A$782,$A121,СВЦЭМ!$B$39:$B$782,Q$119)+'СЕТ СН'!$I$12+СВЦЭМ!$D$10+'СЕТ СН'!$I$5-'СЕТ СН'!$I$20</f>
        <v>3807.5894485999997</v>
      </c>
      <c r="R121" s="36">
        <f>SUMIFS(СВЦЭМ!$C$39:$C$782,СВЦЭМ!$A$39:$A$782,$A121,СВЦЭМ!$B$39:$B$782,R$119)+'СЕТ СН'!$I$12+СВЦЭМ!$D$10+'СЕТ СН'!$I$5-'СЕТ СН'!$I$20</f>
        <v>3796.3877696999998</v>
      </c>
      <c r="S121" s="36">
        <f>SUMIFS(СВЦЭМ!$C$39:$C$782,СВЦЭМ!$A$39:$A$782,$A121,СВЦЭМ!$B$39:$B$782,S$119)+'СЕТ СН'!$I$12+СВЦЭМ!$D$10+'СЕТ СН'!$I$5-'СЕТ СН'!$I$20</f>
        <v>3787.1687909800003</v>
      </c>
      <c r="T121" s="36">
        <f>SUMIFS(СВЦЭМ!$C$39:$C$782,СВЦЭМ!$A$39:$A$782,$A121,СВЦЭМ!$B$39:$B$782,T$119)+'СЕТ СН'!$I$12+СВЦЭМ!$D$10+'СЕТ СН'!$I$5-'СЕТ СН'!$I$20</f>
        <v>3737.1171399499999</v>
      </c>
      <c r="U121" s="36">
        <f>SUMIFS(СВЦЭМ!$C$39:$C$782,СВЦЭМ!$A$39:$A$782,$A121,СВЦЭМ!$B$39:$B$782,U$119)+'СЕТ СН'!$I$12+СВЦЭМ!$D$10+'СЕТ СН'!$I$5-'СЕТ СН'!$I$20</f>
        <v>3711.5836675099999</v>
      </c>
      <c r="V121" s="36">
        <f>SUMIFS(СВЦЭМ!$C$39:$C$782,СВЦЭМ!$A$39:$A$782,$A121,СВЦЭМ!$B$39:$B$782,V$119)+'СЕТ СН'!$I$12+СВЦЭМ!$D$10+'СЕТ СН'!$I$5-'СЕТ СН'!$I$20</f>
        <v>3679.2059565199997</v>
      </c>
      <c r="W121" s="36">
        <f>SUMIFS(СВЦЭМ!$C$39:$C$782,СВЦЭМ!$A$39:$A$782,$A121,СВЦЭМ!$B$39:$B$782,W$119)+'СЕТ СН'!$I$12+СВЦЭМ!$D$10+'СЕТ СН'!$I$5-'СЕТ СН'!$I$20</f>
        <v>3676.3401128800001</v>
      </c>
      <c r="X121" s="36">
        <f>SUMIFS(СВЦЭМ!$C$39:$C$782,СВЦЭМ!$A$39:$A$782,$A121,СВЦЭМ!$B$39:$B$782,X$119)+'СЕТ СН'!$I$12+СВЦЭМ!$D$10+'СЕТ СН'!$I$5-'СЕТ СН'!$I$20</f>
        <v>3713.7714615800001</v>
      </c>
      <c r="Y121" s="36">
        <f>SUMIFS(СВЦЭМ!$C$39:$C$782,СВЦЭМ!$A$39:$A$782,$A121,СВЦЭМ!$B$39:$B$782,Y$119)+'СЕТ СН'!$I$12+СВЦЭМ!$D$10+'СЕТ СН'!$I$5-'СЕТ СН'!$I$20</f>
        <v>3774.6483446000002</v>
      </c>
    </row>
    <row r="122" spans="1:27" ht="15.75" x14ac:dyDescent="0.2">
      <c r="A122" s="35">
        <f t="shared" ref="A122:A150" si="3">A121+1</f>
        <v>44319</v>
      </c>
      <c r="B122" s="36">
        <f>SUMIFS(СВЦЭМ!$C$39:$C$782,СВЦЭМ!$A$39:$A$782,$A122,СВЦЭМ!$B$39:$B$782,B$119)+'СЕТ СН'!$I$12+СВЦЭМ!$D$10+'СЕТ СН'!$I$5-'СЕТ СН'!$I$20</f>
        <v>3759.27781796</v>
      </c>
      <c r="C122" s="36">
        <f>SUMIFS(СВЦЭМ!$C$39:$C$782,СВЦЭМ!$A$39:$A$782,$A122,СВЦЭМ!$B$39:$B$782,C$119)+'СЕТ СН'!$I$12+СВЦЭМ!$D$10+'СЕТ СН'!$I$5-'СЕТ СН'!$I$20</f>
        <v>3827.6323585700002</v>
      </c>
      <c r="D122" s="36">
        <f>SUMIFS(СВЦЭМ!$C$39:$C$782,СВЦЭМ!$A$39:$A$782,$A122,СВЦЭМ!$B$39:$B$782,D$119)+'СЕТ СН'!$I$12+СВЦЭМ!$D$10+'СЕТ СН'!$I$5-'СЕТ СН'!$I$20</f>
        <v>3867.2161642900001</v>
      </c>
      <c r="E122" s="36">
        <f>SUMIFS(СВЦЭМ!$C$39:$C$782,СВЦЭМ!$A$39:$A$782,$A122,СВЦЭМ!$B$39:$B$782,E$119)+'СЕТ СН'!$I$12+СВЦЭМ!$D$10+'СЕТ СН'!$I$5-'СЕТ СН'!$I$20</f>
        <v>3883.0039958099997</v>
      </c>
      <c r="F122" s="36">
        <f>SUMIFS(СВЦЭМ!$C$39:$C$782,СВЦЭМ!$A$39:$A$782,$A122,СВЦЭМ!$B$39:$B$782,F$119)+'СЕТ СН'!$I$12+СВЦЭМ!$D$10+'СЕТ СН'!$I$5-'СЕТ СН'!$I$20</f>
        <v>3895.4213051299998</v>
      </c>
      <c r="G122" s="36">
        <f>SUMIFS(СВЦЭМ!$C$39:$C$782,СВЦЭМ!$A$39:$A$782,$A122,СВЦЭМ!$B$39:$B$782,G$119)+'СЕТ СН'!$I$12+СВЦЭМ!$D$10+'СЕТ СН'!$I$5-'СЕТ СН'!$I$20</f>
        <v>3899.1796058099999</v>
      </c>
      <c r="H122" s="36">
        <f>SUMIFS(СВЦЭМ!$C$39:$C$782,СВЦЭМ!$A$39:$A$782,$A122,СВЦЭМ!$B$39:$B$782,H$119)+'СЕТ СН'!$I$12+СВЦЭМ!$D$10+'СЕТ СН'!$I$5-'СЕТ СН'!$I$20</f>
        <v>3900.1678415799997</v>
      </c>
      <c r="I122" s="36">
        <f>SUMIFS(СВЦЭМ!$C$39:$C$782,СВЦЭМ!$A$39:$A$782,$A122,СВЦЭМ!$B$39:$B$782,I$119)+'СЕТ СН'!$I$12+СВЦЭМ!$D$10+'СЕТ СН'!$I$5-'СЕТ СН'!$I$20</f>
        <v>3862.4478322099999</v>
      </c>
      <c r="J122" s="36">
        <f>SUMIFS(СВЦЭМ!$C$39:$C$782,СВЦЭМ!$A$39:$A$782,$A122,СВЦЭМ!$B$39:$B$782,J$119)+'СЕТ СН'!$I$12+СВЦЭМ!$D$10+'СЕТ СН'!$I$5-'СЕТ СН'!$I$20</f>
        <v>3799.0437896900003</v>
      </c>
      <c r="K122" s="36">
        <f>SUMIFS(СВЦЭМ!$C$39:$C$782,СВЦЭМ!$A$39:$A$782,$A122,СВЦЭМ!$B$39:$B$782,K$119)+'СЕТ СН'!$I$12+СВЦЭМ!$D$10+'СЕТ СН'!$I$5-'СЕТ СН'!$I$20</f>
        <v>3758.3009678799999</v>
      </c>
      <c r="L122" s="36">
        <f>SUMIFS(СВЦЭМ!$C$39:$C$782,СВЦЭМ!$A$39:$A$782,$A122,СВЦЭМ!$B$39:$B$782,L$119)+'СЕТ СН'!$I$12+СВЦЭМ!$D$10+'СЕТ СН'!$I$5-'СЕТ СН'!$I$20</f>
        <v>3734.9355315399998</v>
      </c>
      <c r="M122" s="36">
        <f>SUMIFS(СВЦЭМ!$C$39:$C$782,СВЦЭМ!$A$39:$A$782,$A122,СВЦЭМ!$B$39:$B$782,M$119)+'СЕТ СН'!$I$12+СВЦЭМ!$D$10+'СЕТ СН'!$I$5-'СЕТ СН'!$I$20</f>
        <v>3720.3240610299999</v>
      </c>
      <c r="N122" s="36">
        <f>SUMIFS(СВЦЭМ!$C$39:$C$782,СВЦЭМ!$A$39:$A$782,$A122,СВЦЭМ!$B$39:$B$782,N$119)+'СЕТ СН'!$I$12+СВЦЭМ!$D$10+'СЕТ СН'!$I$5-'СЕТ СН'!$I$20</f>
        <v>3753.0019125099998</v>
      </c>
      <c r="O122" s="36">
        <f>SUMIFS(СВЦЭМ!$C$39:$C$782,СВЦЭМ!$A$39:$A$782,$A122,СВЦЭМ!$B$39:$B$782,O$119)+'СЕТ СН'!$I$12+СВЦЭМ!$D$10+'СЕТ СН'!$I$5-'СЕТ СН'!$I$20</f>
        <v>3787.2211958999997</v>
      </c>
      <c r="P122" s="36">
        <f>SUMIFS(СВЦЭМ!$C$39:$C$782,СВЦЭМ!$A$39:$A$782,$A122,СВЦЭМ!$B$39:$B$782,P$119)+'СЕТ СН'!$I$12+СВЦЭМ!$D$10+'СЕТ СН'!$I$5-'СЕТ СН'!$I$20</f>
        <v>3808.1429135099997</v>
      </c>
      <c r="Q122" s="36">
        <f>SUMIFS(СВЦЭМ!$C$39:$C$782,СВЦЭМ!$A$39:$A$782,$A122,СВЦЭМ!$B$39:$B$782,Q$119)+'СЕТ СН'!$I$12+СВЦЭМ!$D$10+'СЕТ СН'!$I$5-'СЕТ СН'!$I$20</f>
        <v>3818.8454556099996</v>
      </c>
      <c r="R122" s="36">
        <f>SUMIFS(СВЦЭМ!$C$39:$C$782,СВЦЭМ!$A$39:$A$782,$A122,СВЦЭМ!$B$39:$B$782,R$119)+'СЕТ СН'!$I$12+СВЦЭМ!$D$10+'СЕТ СН'!$I$5-'СЕТ СН'!$I$20</f>
        <v>3807.5926153499995</v>
      </c>
      <c r="S122" s="36">
        <f>SUMIFS(СВЦЭМ!$C$39:$C$782,СВЦЭМ!$A$39:$A$782,$A122,СВЦЭМ!$B$39:$B$782,S$119)+'СЕТ СН'!$I$12+СВЦЭМ!$D$10+'СЕТ СН'!$I$5-'СЕТ СН'!$I$20</f>
        <v>3785.7675283500002</v>
      </c>
      <c r="T122" s="36">
        <f>SUMIFS(СВЦЭМ!$C$39:$C$782,СВЦЭМ!$A$39:$A$782,$A122,СВЦЭМ!$B$39:$B$782,T$119)+'СЕТ СН'!$I$12+СВЦЭМ!$D$10+'СЕТ СН'!$I$5-'СЕТ СН'!$I$20</f>
        <v>3737.8676523100003</v>
      </c>
      <c r="U122" s="36">
        <f>SUMIFS(СВЦЭМ!$C$39:$C$782,СВЦЭМ!$A$39:$A$782,$A122,СВЦЭМ!$B$39:$B$782,U$119)+'СЕТ СН'!$I$12+СВЦЭМ!$D$10+'СЕТ СН'!$I$5-'СЕТ СН'!$I$20</f>
        <v>3715.7913405499999</v>
      </c>
      <c r="V122" s="36">
        <f>SUMIFS(СВЦЭМ!$C$39:$C$782,СВЦЭМ!$A$39:$A$782,$A122,СВЦЭМ!$B$39:$B$782,V$119)+'СЕТ СН'!$I$12+СВЦЭМ!$D$10+'СЕТ СН'!$I$5-'СЕТ СН'!$I$20</f>
        <v>3705.2395326400001</v>
      </c>
      <c r="W122" s="36">
        <f>SUMIFS(СВЦЭМ!$C$39:$C$782,СВЦЭМ!$A$39:$A$782,$A122,СВЦЭМ!$B$39:$B$782,W$119)+'СЕТ СН'!$I$12+СВЦЭМ!$D$10+'СЕТ СН'!$I$5-'СЕТ СН'!$I$20</f>
        <v>3711.15288719</v>
      </c>
      <c r="X122" s="36">
        <f>SUMIFS(СВЦЭМ!$C$39:$C$782,СВЦЭМ!$A$39:$A$782,$A122,СВЦЭМ!$B$39:$B$782,X$119)+'СЕТ СН'!$I$12+СВЦЭМ!$D$10+'СЕТ СН'!$I$5-'СЕТ СН'!$I$20</f>
        <v>3700.73633298</v>
      </c>
      <c r="Y122" s="36">
        <f>SUMIFS(СВЦЭМ!$C$39:$C$782,СВЦЭМ!$A$39:$A$782,$A122,СВЦЭМ!$B$39:$B$782,Y$119)+'СЕТ СН'!$I$12+СВЦЭМ!$D$10+'СЕТ СН'!$I$5-'СЕТ СН'!$I$20</f>
        <v>3707.51600818</v>
      </c>
    </row>
    <row r="123" spans="1:27" ht="15.75" x14ac:dyDescent="0.2">
      <c r="A123" s="35">
        <f t="shared" si="3"/>
        <v>44320</v>
      </c>
      <c r="B123" s="36">
        <f>SUMIFS(СВЦЭМ!$C$39:$C$782,СВЦЭМ!$A$39:$A$782,$A123,СВЦЭМ!$B$39:$B$782,B$119)+'СЕТ СН'!$I$12+СВЦЭМ!$D$10+'СЕТ СН'!$I$5-'СЕТ СН'!$I$20</f>
        <v>3720.42532196</v>
      </c>
      <c r="C123" s="36">
        <f>SUMIFS(СВЦЭМ!$C$39:$C$782,СВЦЭМ!$A$39:$A$782,$A123,СВЦЭМ!$B$39:$B$782,C$119)+'СЕТ СН'!$I$12+СВЦЭМ!$D$10+'СЕТ СН'!$I$5-'СЕТ СН'!$I$20</f>
        <v>3777.0439180699996</v>
      </c>
      <c r="D123" s="36">
        <f>SUMIFS(СВЦЭМ!$C$39:$C$782,СВЦЭМ!$A$39:$A$782,$A123,СВЦЭМ!$B$39:$B$782,D$119)+'СЕТ СН'!$I$12+СВЦЭМ!$D$10+'СЕТ СН'!$I$5-'СЕТ СН'!$I$20</f>
        <v>3800.02671663</v>
      </c>
      <c r="E123" s="36">
        <f>SUMIFS(СВЦЭМ!$C$39:$C$782,СВЦЭМ!$A$39:$A$782,$A123,СВЦЭМ!$B$39:$B$782,E$119)+'СЕТ СН'!$I$12+СВЦЭМ!$D$10+'СЕТ СН'!$I$5-'СЕТ СН'!$I$20</f>
        <v>3811.3494468099998</v>
      </c>
      <c r="F123" s="36">
        <f>SUMIFS(СВЦЭМ!$C$39:$C$782,СВЦЭМ!$A$39:$A$782,$A123,СВЦЭМ!$B$39:$B$782,F$119)+'СЕТ СН'!$I$12+СВЦЭМ!$D$10+'СЕТ СН'!$I$5-'СЕТ СН'!$I$20</f>
        <v>3824.4987610600001</v>
      </c>
      <c r="G123" s="36">
        <f>SUMIFS(СВЦЭМ!$C$39:$C$782,СВЦЭМ!$A$39:$A$782,$A123,СВЦЭМ!$B$39:$B$782,G$119)+'СЕТ СН'!$I$12+СВЦЭМ!$D$10+'СЕТ СН'!$I$5-'СЕТ СН'!$I$20</f>
        <v>3820.18268416</v>
      </c>
      <c r="H123" s="36">
        <f>SUMIFS(СВЦЭМ!$C$39:$C$782,СВЦЭМ!$A$39:$A$782,$A123,СВЦЭМ!$B$39:$B$782,H$119)+'СЕТ СН'!$I$12+СВЦЭМ!$D$10+'СЕТ СН'!$I$5-'СЕТ СН'!$I$20</f>
        <v>3787.3105428999997</v>
      </c>
      <c r="I123" s="36">
        <f>SUMIFS(СВЦЭМ!$C$39:$C$782,СВЦЭМ!$A$39:$A$782,$A123,СВЦЭМ!$B$39:$B$782,I$119)+'СЕТ СН'!$I$12+СВЦЭМ!$D$10+'СЕТ СН'!$I$5-'СЕТ СН'!$I$20</f>
        <v>3765.8066305699999</v>
      </c>
      <c r="J123" s="36">
        <f>SUMIFS(СВЦЭМ!$C$39:$C$782,СВЦЭМ!$A$39:$A$782,$A123,СВЦЭМ!$B$39:$B$782,J$119)+'СЕТ СН'!$I$12+СВЦЭМ!$D$10+'СЕТ СН'!$I$5-'СЕТ СН'!$I$20</f>
        <v>3734.2862172200003</v>
      </c>
      <c r="K123" s="36">
        <f>SUMIFS(СВЦЭМ!$C$39:$C$782,СВЦЭМ!$A$39:$A$782,$A123,СВЦЭМ!$B$39:$B$782,K$119)+'СЕТ СН'!$I$12+СВЦЭМ!$D$10+'СЕТ СН'!$I$5-'СЕТ СН'!$I$20</f>
        <v>3711.2852719900002</v>
      </c>
      <c r="L123" s="36">
        <f>SUMIFS(СВЦЭМ!$C$39:$C$782,СВЦЭМ!$A$39:$A$782,$A123,СВЦЭМ!$B$39:$B$782,L$119)+'СЕТ СН'!$I$12+СВЦЭМ!$D$10+'СЕТ СН'!$I$5-'СЕТ СН'!$I$20</f>
        <v>3704.1861932000002</v>
      </c>
      <c r="M123" s="36">
        <f>SUMIFS(СВЦЭМ!$C$39:$C$782,СВЦЭМ!$A$39:$A$782,$A123,СВЦЭМ!$B$39:$B$782,M$119)+'СЕТ СН'!$I$12+СВЦЭМ!$D$10+'СЕТ СН'!$I$5-'СЕТ СН'!$I$20</f>
        <v>3702.5843272000002</v>
      </c>
      <c r="N123" s="36">
        <f>SUMIFS(СВЦЭМ!$C$39:$C$782,СВЦЭМ!$A$39:$A$782,$A123,СВЦЭМ!$B$39:$B$782,N$119)+'СЕТ СН'!$I$12+СВЦЭМ!$D$10+'СЕТ СН'!$I$5-'СЕТ СН'!$I$20</f>
        <v>3711.1121567099999</v>
      </c>
      <c r="O123" s="36">
        <f>SUMIFS(СВЦЭМ!$C$39:$C$782,СВЦЭМ!$A$39:$A$782,$A123,СВЦЭМ!$B$39:$B$782,O$119)+'СЕТ СН'!$I$12+СВЦЭМ!$D$10+'СЕТ СН'!$I$5-'СЕТ СН'!$I$20</f>
        <v>3709.73062342</v>
      </c>
      <c r="P123" s="36">
        <f>SUMIFS(СВЦЭМ!$C$39:$C$782,СВЦЭМ!$A$39:$A$782,$A123,СВЦЭМ!$B$39:$B$782,P$119)+'СЕТ СН'!$I$12+СВЦЭМ!$D$10+'СЕТ СН'!$I$5-'СЕТ СН'!$I$20</f>
        <v>3709.9042230700002</v>
      </c>
      <c r="Q123" s="36">
        <f>SUMIFS(СВЦЭМ!$C$39:$C$782,СВЦЭМ!$A$39:$A$782,$A123,СВЦЭМ!$B$39:$B$782,Q$119)+'СЕТ СН'!$I$12+СВЦЭМ!$D$10+'СЕТ СН'!$I$5-'СЕТ СН'!$I$20</f>
        <v>3726.4642890599998</v>
      </c>
      <c r="R123" s="36">
        <f>SUMIFS(СВЦЭМ!$C$39:$C$782,СВЦЭМ!$A$39:$A$782,$A123,СВЦЭМ!$B$39:$B$782,R$119)+'СЕТ СН'!$I$12+СВЦЭМ!$D$10+'СЕТ СН'!$I$5-'СЕТ СН'!$I$20</f>
        <v>3730.0865839399999</v>
      </c>
      <c r="S123" s="36">
        <f>SUMIFS(СВЦЭМ!$C$39:$C$782,СВЦЭМ!$A$39:$A$782,$A123,СВЦЭМ!$B$39:$B$782,S$119)+'СЕТ СН'!$I$12+СВЦЭМ!$D$10+'СЕТ СН'!$I$5-'СЕТ СН'!$I$20</f>
        <v>3745.61213357</v>
      </c>
      <c r="T123" s="36">
        <f>SUMIFS(СВЦЭМ!$C$39:$C$782,СВЦЭМ!$A$39:$A$782,$A123,СВЦЭМ!$B$39:$B$782,T$119)+'СЕТ СН'!$I$12+СВЦЭМ!$D$10+'СЕТ СН'!$I$5-'СЕТ СН'!$I$20</f>
        <v>3718.0988505099999</v>
      </c>
      <c r="U123" s="36">
        <f>SUMIFS(СВЦЭМ!$C$39:$C$782,СВЦЭМ!$A$39:$A$782,$A123,СВЦЭМ!$B$39:$B$782,U$119)+'СЕТ СН'!$I$12+СВЦЭМ!$D$10+'СЕТ СН'!$I$5-'СЕТ СН'!$I$20</f>
        <v>3684.28633468</v>
      </c>
      <c r="V123" s="36">
        <f>SUMIFS(СВЦЭМ!$C$39:$C$782,СВЦЭМ!$A$39:$A$782,$A123,СВЦЭМ!$B$39:$B$782,V$119)+'СЕТ СН'!$I$12+СВЦЭМ!$D$10+'СЕТ СН'!$I$5-'СЕТ СН'!$I$20</f>
        <v>3666.4559205699998</v>
      </c>
      <c r="W123" s="36">
        <f>SUMIFS(СВЦЭМ!$C$39:$C$782,СВЦЭМ!$A$39:$A$782,$A123,СВЦЭМ!$B$39:$B$782,W$119)+'СЕТ СН'!$I$12+СВЦЭМ!$D$10+'СЕТ СН'!$I$5-'СЕТ СН'!$I$20</f>
        <v>3672.66466601</v>
      </c>
      <c r="X123" s="36">
        <f>SUMIFS(СВЦЭМ!$C$39:$C$782,СВЦЭМ!$A$39:$A$782,$A123,СВЦЭМ!$B$39:$B$782,X$119)+'СЕТ СН'!$I$12+СВЦЭМ!$D$10+'СЕТ СН'!$I$5-'СЕТ СН'!$I$20</f>
        <v>3693.8130099</v>
      </c>
      <c r="Y123" s="36">
        <f>SUMIFS(СВЦЭМ!$C$39:$C$782,СВЦЭМ!$A$39:$A$782,$A123,СВЦЭМ!$B$39:$B$782,Y$119)+'СЕТ СН'!$I$12+СВЦЭМ!$D$10+'СЕТ СН'!$I$5-'СЕТ СН'!$I$20</f>
        <v>3715.4178836299998</v>
      </c>
    </row>
    <row r="124" spans="1:27" ht="15.75" x14ac:dyDescent="0.2">
      <c r="A124" s="35">
        <f t="shared" si="3"/>
        <v>44321</v>
      </c>
      <c r="B124" s="36">
        <f>SUMIFS(СВЦЭМ!$C$39:$C$782,СВЦЭМ!$A$39:$A$782,$A124,СВЦЭМ!$B$39:$B$782,B$119)+'СЕТ СН'!$I$12+СВЦЭМ!$D$10+'СЕТ СН'!$I$5-'СЕТ СН'!$I$20</f>
        <v>3734.6191978500001</v>
      </c>
      <c r="C124" s="36">
        <f>SUMIFS(СВЦЭМ!$C$39:$C$782,СВЦЭМ!$A$39:$A$782,$A124,СВЦЭМ!$B$39:$B$782,C$119)+'СЕТ СН'!$I$12+СВЦЭМ!$D$10+'СЕТ СН'!$I$5-'СЕТ СН'!$I$20</f>
        <v>3786.3275410699998</v>
      </c>
      <c r="D124" s="36">
        <f>SUMIFS(СВЦЭМ!$C$39:$C$782,СВЦЭМ!$A$39:$A$782,$A124,СВЦЭМ!$B$39:$B$782,D$119)+'СЕТ СН'!$I$12+СВЦЭМ!$D$10+'СЕТ СН'!$I$5-'СЕТ СН'!$I$20</f>
        <v>3807.77205581</v>
      </c>
      <c r="E124" s="36">
        <f>SUMIFS(СВЦЭМ!$C$39:$C$782,СВЦЭМ!$A$39:$A$782,$A124,СВЦЭМ!$B$39:$B$782,E$119)+'СЕТ СН'!$I$12+СВЦЭМ!$D$10+'СЕТ СН'!$I$5-'СЕТ СН'!$I$20</f>
        <v>3810.39194193</v>
      </c>
      <c r="F124" s="36">
        <f>SUMIFS(СВЦЭМ!$C$39:$C$782,СВЦЭМ!$A$39:$A$782,$A124,СВЦЭМ!$B$39:$B$782,F$119)+'СЕТ СН'!$I$12+СВЦЭМ!$D$10+'СЕТ СН'!$I$5-'СЕТ СН'!$I$20</f>
        <v>3822.82599162</v>
      </c>
      <c r="G124" s="36">
        <f>SUMIFS(СВЦЭМ!$C$39:$C$782,СВЦЭМ!$A$39:$A$782,$A124,СВЦЭМ!$B$39:$B$782,G$119)+'СЕТ СН'!$I$12+СВЦЭМ!$D$10+'СЕТ СН'!$I$5-'СЕТ СН'!$I$20</f>
        <v>3824.5483151199996</v>
      </c>
      <c r="H124" s="36">
        <f>SUMIFS(СВЦЭМ!$C$39:$C$782,СВЦЭМ!$A$39:$A$782,$A124,СВЦЭМ!$B$39:$B$782,H$119)+'СЕТ СН'!$I$12+СВЦЭМ!$D$10+'СЕТ СН'!$I$5-'СЕТ СН'!$I$20</f>
        <v>3796.3294810699999</v>
      </c>
      <c r="I124" s="36">
        <f>SUMIFS(СВЦЭМ!$C$39:$C$782,СВЦЭМ!$A$39:$A$782,$A124,СВЦЭМ!$B$39:$B$782,I$119)+'СЕТ СН'!$I$12+СВЦЭМ!$D$10+'СЕТ СН'!$I$5-'СЕТ СН'!$I$20</f>
        <v>3759.6245572899998</v>
      </c>
      <c r="J124" s="36">
        <f>SUMIFS(СВЦЭМ!$C$39:$C$782,СВЦЭМ!$A$39:$A$782,$A124,СВЦЭМ!$B$39:$B$782,J$119)+'СЕТ СН'!$I$12+СВЦЭМ!$D$10+'СЕТ СН'!$I$5-'СЕТ СН'!$I$20</f>
        <v>3712.00623976</v>
      </c>
      <c r="K124" s="36">
        <f>SUMIFS(СВЦЭМ!$C$39:$C$782,СВЦЭМ!$A$39:$A$782,$A124,СВЦЭМ!$B$39:$B$782,K$119)+'СЕТ СН'!$I$12+СВЦЭМ!$D$10+'СЕТ СН'!$I$5-'СЕТ СН'!$I$20</f>
        <v>3709.3407174200001</v>
      </c>
      <c r="L124" s="36">
        <f>SUMIFS(СВЦЭМ!$C$39:$C$782,СВЦЭМ!$A$39:$A$782,$A124,СВЦЭМ!$B$39:$B$782,L$119)+'СЕТ СН'!$I$12+СВЦЭМ!$D$10+'СЕТ СН'!$I$5-'СЕТ СН'!$I$20</f>
        <v>3686.3003909600002</v>
      </c>
      <c r="M124" s="36">
        <f>SUMIFS(СВЦЭМ!$C$39:$C$782,СВЦЭМ!$A$39:$A$782,$A124,СВЦЭМ!$B$39:$B$782,M$119)+'СЕТ СН'!$I$12+СВЦЭМ!$D$10+'СЕТ СН'!$I$5-'СЕТ СН'!$I$20</f>
        <v>3676.3938218100002</v>
      </c>
      <c r="N124" s="36">
        <f>SUMIFS(СВЦЭМ!$C$39:$C$782,СВЦЭМ!$A$39:$A$782,$A124,СВЦЭМ!$B$39:$B$782,N$119)+'СЕТ СН'!$I$12+СВЦЭМ!$D$10+'СЕТ СН'!$I$5-'СЕТ СН'!$I$20</f>
        <v>3694.2143377000002</v>
      </c>
      <c r="O124" s="36">
        <f>SUMIFS(СВЦЭМ!$C$39:$C$782,СВЦЭМ!$A$39:$A$782,$A124,СВЦЭМ!$B$39:$B$782,O$119)+'СЕТ СН'!$I$12+СВЦЭМ!$D$10+'СЕТ СН'!$I$5-'СЕТ СН'!$I$20</f>
        <v>3697.1801927000001</v>
      </c>
      <c r="P124" s="36">
        <f>SUMIFS(СВЦЭМ!$C$39:$C$782,СВЦЭМ!$A$39:$A$782,$A124,СВЦЭМ!$B$39:$B$782,P$119)+'СЕТ СН'!$I$12+СВЦЭМ!$D$10+'СЕТ СН'!$I$5-'СЕТ СН'!$I$20</f>
        <v>3702.0115995599999</v>
      </c>
      <c r="Q124" s="36">
        <f>SUMIFS(СВЦЭМ!$C$39:$C$782,СВЦЭМ!$A$39:$A$782,$A124,СВЦЭМ!$B$39:$B$782,Q$119)+'СЕТ СН'!$I$12+СВЦЭМ!$D$10+'СЕТ СН'!$I$5-'СЕТ СН'!$I$20</f>
        <v>3707.5567648800002</v>
      </c>
      <c r="R124" s="36">
        <f>SUMIFS(СВЦЭМ!$C$39:$C$782,СВЦЭМ!$A$39:$A$782,$A124,СВЦЭМ!$B$39:$B$782,R$119)+'СЕТ СН'!$I$12+СВЦЭМ!$D$10+'СЕТ СН'!$I$5-'СЕТ СН'!$I$20</f>
        <v>3704.8528891199999</v>
      </c>
      <c r="S124" s="36">
        <f>SUMIFS(СВЦЭМ!$C$39:$C$782,СВЦЭМ!$A$39:$A$782,$A124,СВЦЭМ!$B$39:$B$782,S$119)+'СЕТ СН'!$I$12+СВЦЭМ!$D$10+'СЕТ СН'!$I$5-'СЕТ СН'!$I$20</f>
        <v>3714.9054949700003</v>
      </c>
      <c r="T124" s="36">
        <f>SUMIFS(СВЦЭМ!$C$39:$C$782,СВЦЭМ!$A$39:$A$782,$A124,СВЦЭМ!$B$39:$B$782,T$119)+'СЕТ СН'!$I$12+СВЦЭМ!$D$10+'СЕТ СН'!$I$5-'СЕТ СН'!$I$20</f>
        <v>3714.7405012999998</v>
      </c>
      <c r="U124" s="36">
        <f>SUMIFS(СВЦЭМ!$C$39:$C$782,СВЦЭМ!$A$39:$A$782,$A124,СВЦЭМ!$B$39:$B$782,U$119)+'СЕТ СН'!$I$12+СВЦЭМ!$D$10+'СЕТ СН'!$I$5-'СЕТ СН'!$I$20</f>
        <v>3696.2554246700001</v>
      </c>
      <c r="V124" s="36">
        <f>SUMIFS(СВЦЭМ!$C$39:$C$782,СВЦЭМ!$A$39:$A$782,$A124,СВЦЭМ!$B$39:$B$782,V$119)+'СЕТ СН'!$I$12+СВЦЭМ!$D$10+'СЕТ СН'!$I$5-'СЕТ СН'!$I$20</f>
        <v>3686.7555012100001</v>
      </c>
      <c r="W124" s="36">
        <f>SUMIFS(СВЦЭМ!$C$39:$C$782,СВЦЭМ!$A$39:$A$782,$A124,СВЦЭМ!$B$39:$B$782,W$119)+'СЕТ СН'!$I$12+СВЦЭМ!$D$10+'СЕТ СН'!$I$5-'СЕТ СН'!$I$20</f>
        <v>3692.3191878400003</v>
      </c>
      <c r="X124" s="36">
        <f>SUMIFS(СВЦЭМ!$C$39:$C$782,СВЦЭМ!$A$39:$A$782,$A124,СВЦЭМ!$B$39:$B$782,X$119)+'СЕТ СН'!$I$12+СВЦЭМ!$D$10+'СЕТ СН'!$I$5-'СЕТ СН'!$I$20</f>
        <v>3704.64005094</v>
      </c>
      <c r="Y124" s="36">
        <f>SUMIFS(СВЦЭМ!$C$39:$C$782,СВЦЭМ!$A$39:$A$782,$A124,СВЦЭМ!$B$39:$B$782,Y$119)+'СЕТ СН'!$I$12+СВЦЭМ!$D$10+'СЕТ СН'!$I$5-'СЕТ СН'!$I$20</f>
        <v>3744.88946377</v>
      </c>
    </row>
    <row r="125" spans="1:27" ht="15.75" x14ac:dyDescent="0.2">
      <c r="A125" s="35">
        <f t="shared" si="3"/>
        <v>44322</v>
      </c>
      <c r="B125" s="36">
        <f>SUMIFS(СВЦЭМ!$C$39:$C$782,СВЦЭМ!$A$39:$A$782,$A125,СВЦЭМ!$B$39:$B$782,B$119)+'СЕТ СН'!$I$12+СВЦЭМ!$D$10+'СЕТ СН'!$I$5-'СЕТ СН'!$I$20</f>
        <v>3732.53722169</v>
      </c>
      <c r="C125" s="36">
        <f>SUMIFS(СВЦЭМ!$C$39:$C$782,СВЦЭМ!$A$39:$A$782,$A125,СВЦЭМ!$B$39:$B$782,C$119)+'СЕТ СН'!$I$12+СВЦЭМ!$D$10+'СЕТ СН'!$I$5-'СЕТ СН'!$I$20</f>
        <v>3766.1609635799996</v>
      </c>
      <c r="D125" s="36">
        <f>SUMIFS(СВЦЭМ!$C$39:$C$782,СВЦЭМ!$A$39:$A$782,$A125,СВЦЭМ!$B$39:$B$782,D$119)+'СЕТ СН'!$I$12+СВЦЭМ!$D$10+'СЕТ СН'!$I$5-'СЕТ СН'!$I$20</f>
        <v>3797.3403530400001</v>
      </c>
      <c r="E125" s="36">
        <f>SUMIFS(СВЦЭМ!$C$39:$C$782,СВЦЭМ!$A$39:$A$782,$A125,СВЦЭМ!$B$39:$B$782,E$119)+'СЕТ СН'!$I$12+СВЦЭМ!$D$10+'СЕТ СН'!$I$5-'СЕТ СН'!$I$20</f>
        <v>3811.4983433699999</v>
      </c>
      <c r="F125" s="36">
        <f>SUMIFS(СВЦЭМ!$C$39:$C$782,СВЦЭМ!$A$39:$A$782,$A125,СВЦЭМ!$B$39:$B$782,F$119)+'СЕТ СН'!$I$12+СВЦЭМ!$D$10+'СЕТ СН'!$I$5-'СЕТ СН'!$I$20</f>
        <v>3820.4093822899999</v>
      </c>
      <c r="G125" s="36">
        <f>SUMIFS(СВЦЭМ!$C$39:$C$782,СВЦЭМ!$A$39:$A$782,$A125,СВЦЭМ!$B$39:$B$782,G$119)+'СЕТ СН'!$I$12+СВЦЭМ!$D$10+'СЕТ СН'!$I$5-'СЕТ СН'!$I$20</f>
        <v>3815.0635737799998</v>
      </c>
      <c r="H125" s="36">
        <f>SUMIFS(СВЦЭМ!$C$39:$C$782,СВЦЭМ!$A$39:$A$782,$A125,СВЦЭМ!$B$39:$B$782,H$119)+'СЕТ СН'!$I$12+СВЦЭМ!$D$10+'СЕТ СН'!$I$5-'СЕТ СН'!$I$20</f>
        <v>3780.8619644199998</v>
      </c>
      <c r="I125" s="36">
        <f>SUMIFS(СВЦЭМ!$C$39:$C$782,СВЦЭМ!$A$39:$A$782,$A125,СВЦЭМ!$B$39:$B$782,I$119)+'СЕТ СН'!$I$12+СВЦЭМ!$D$10+'СЕТ СН'!$I$5-'СЕТ СН'!$I$20</f>
        <v>3741.7857108500002</v>
      </c>
      <c r="J125" s="36">
        <f>SUMIFS(СВЦЭМ!$C$39:$C$782,СВЦЭМ!$A$39:$A$782,$A125,СВЦЭМ!$B$39:$B$782,J$119)+'СЕТ СН'!$I$12+СВЦЭМ!$D$10+'СЕТ СН'!$I$5-'СЕТ СН'!$I$20</f>
        <v>3702.7063105900002</v>
      </c>
      <c r="K125" s="36">
        <f>SUMIFS(СВЦЭМ!$C$39:$C$782,СВЦЭМ!$A$39:$A$782,$A125,СВЦЭМ!$B$39:$B$782,K$119)+'СЕТ СН'!$I$12+СВЦЭМ!$D$10+'СЕТ СН'!$I$5-'СЕТ СН'!$I$20</f>
        <v>3659.61477874</v>
      </c>
      <c r="L125" s="36">
        <f>SUMIFS(СВЦЭМ!$C$39:$C$782,СВЦЭМ!$A$39:$A$782,$A125,СВЦЭМ!$B$39:$B$782,L$119)+'СЕТ СН'!$I$12+СВЦЭМ!$D$10+'СЕТ СН'!$I$5-'СЕТ СН'!$I$20</f>
        <v>3630.0004462500001</v>
      </c>
      <c r="M125" s="36">
        <f>SUMIFS(СВЦЭМ!$C$39:$C$782,СВЦЭМ!$A$39:$A$782,$A125,СВЦЭМ!$B$39:$B$782,M$119)+'СЕТ СН'!$I$12+СВЦЭМ!$D$10+'СЕТ СН'!$I$5-'СЕТ СН'!$I$20</f>
        <v>3642.13209882</v>
      </c>
      <c r="N125" s="36">
        <f>SUMIFS(СВЦЭМ!$C$39:$C$782,СВЦЭМ!$A$39:$A$782,$A125,СВЦЭМ!$B$39:$B$782,N$119)+'СЕТ СН'!$I$12+СВЦЭМ!$D$10+'СЕТ СН'!$I$5-'СЕТ СН'!$I$20</f>
        <v>3675.7797529899999</v>
      </c>
      <c r="O125" s="36">
        <f>SUMIFS(СВЦЭМ!$C$39:$C$782,СВЦЭМ!$A$39:$A$782,$A125,СВЦЭМ!$B$39:$B$782,O$119)+'СЕТ СН'!$I$12+СВЦЭМ!$D$10+'СЕТ СН'!$I$5-'СЕТ СН'!$I$20</f>
        <v>3692.5132864799998</v>
      </c>
      <c r="P125" s="36">
        <f>SUMIFS(СВЦЭМ!$C$39:$C$782,СВЦЭМ!$A$39:$A$782,$A125,СВЦЭМ!$B$39:$B$782,P$119)+'СЕТ СН'!$I$12+СВЦЭМ!$D$10+'СЕТ СН'!$I$5-'СЕТ СН'!$I$20</f>
        <v>3711.8750316999999</v>
      </c>
      <c r="Q125" s="36">
        <f>SUMIFS(СВЦЭМ!$C$39:$C$782,СВЦЭМ!$A$39:$A$782,$A125,СВЦЭМ!$B$39:$B$782,Q$119)+'СЕТ СН'!$I$12+СВЦЭМ!$D$10+'СЕТ СН'!$I$5-'СЕТ СН'!$I$20</f>
        <v>3719.9599479600001</v>
      </c>
      <c r="R125" s="36">
        <f>SUMIFS(СВЦЭМ!$C$39:$C$782,СВЦЭМ!$A$39:$A$782,$A125,СВЦЭМ!$B$39:$B$782,R$119)+'СЕТ СН'!$I$12+СВЦЭМ!$D$10+'СЕТ СН'!$I$5-'СЕТ СН'!$I$20</f>
        <v>3710.5716037500001</v>
      </c>
      <c r="S125" s="36">
        <f>SUMIFS(СВЦЭМ!$C$39:$C$782,СВЦЭМ!$A$39:$A$782,$A125,СВЦЭМ!$B$39:$B$782,S$119)+'СЕТ СН'!$I$12+СВЦЭМ!$D$10+'СЕТ СН'!$I$5-'СЕТ СН'!$I$20</f>
        <v>3717.9322014300001</v>
      </c>
      <c r="T125" s="36">
        <f>SUMIFS(СВЦЭМ!$C$39:$C$782,СВЦЭМ!$A$39:$A$782,$A125,СВЦЭМ!$B$39:$B$782,T$119)+'СЕТ СН'!$I$12+СВЦЭМ!$D$10+'СЕТ СН'!$I$5-'СЕТ СН'!$I$20</f>
        <v>3694.6955248599998</v>
      </c>
      <c r="U125" s="36">
        <f>SUMIFS(СВЦЭМ!$C$39:$C$782,СВЦЭМ!$A$39:$A$782,$A125,СВЦЭМ!$B$39:$B$782,U$119)+'СЕТ СН'!$I$12+СВЦЭМ!$D$10+'СЕТ СН'!$I$5-'СЕТ СН'!$I$20</f>
        <v>3655.83289208</v>
      </c>
      <c r="V125" s="36">
        <f>SUMIFS(СВЦЭМ!$C$39:$C$782,СВЦЭМ!$A$39:$A$782,$A125,СВЦЭМ!$B$39:$B$782,V$119)+'СЕТ СН'!$I$12+СВЦЭМ!$D$10+'СЕТ СН'!$I$5-'СЕТ СН'!$I$20</f>
        <v>3619.00542193</v>
      </c>
      <c r="W125" s="36">
        <f>SUMIFS(СВЦЭМ!$C$39:$C$782,СВЦЭМ!$A$39:$A$782,$A125,СВЦЭМ!$B$39:$B$782,W$119)+'СЕТ СН'!$I$12+СВЦЭМ!$D$10+'СЕТ СН'!$I$5-'СЕТ СН'!$I$20</f>
        <v>3636.6902441699999</v>
      </c>
      <c r="X125" s="36">
        <f>SUMIFS(СВЦЭМ!$C$39:$C$782,СВЦЭМ!$A$39:$A$782,$A125,СВЦЭМ!$B$39:$B$782,X$119)+'СЕТ СН'!$I$12+СВЦЭМ!$D$10+'СЕТ СН'!$I$5-'СЕТ СН'!$I$20</f>
        <v>3667.8781399499999</v>
      </c>
      <c r="Y125" s="36">
        <f>SUMIFS(СВЦЭМ!$C$39:$C$782,СВЦЭМ!$A$39:$A$782,$A125,СВЦЭМ!$B$39:$B$782,Y$119)+'СЕТ СН'!$I$12+СВЦЭМ!$D$10+'СЕТ СН'!$I$5-'СЕТ СН'!$I$20</f>
        <v>3719.9680638700002</v>
      </c>
    </row>
    <row r="126" spans="1:27" ht="15.75" x14ac:dyDescent="0.2">
      <c r="A126" s="35">
        <f t="shared" si="3"/>
        <v>44323</v>
      </c>
      <c r="B126" s="36">
        <f>SUMIFS(СВЦЭМ!$C$39:$C$782,СВЦЭМ!$A$39:$A$782,$A126,СВЦЭМ!$B$39:$B$782,B$119)+'СЕТ СН'!$I$12+СВЦЭМ!$D$10+'СЕТ СН'!$I$5-'СЕТ СН'!$I$20</f>
        <v>3725.2246156000001</v>
      </c>
      <c r="C126" s="36">
        <f>SUMIFS(СВЦЭМ!$C$39:$C$782,СВЦЭМ!$A$39:$A$782,$A126,СВЦЭМ!$B$39:$B$782,C$119)+'СЕТ СН'!$I$12+СВЦЭМ!$D$10+'СЕТ СН'!$I$5-'СЕТ СН'!$I$20</f>
        <v>3728.7404099699997</v>
      </c>
      <c r="D126" s="36">
        <f>SUMIFS(СВЦЭМ!$C$39:$C$782,СВЦЭМ!$A$39:$A$782,$A126,СВЦЭМ!$B$39:$B$782,D$119)+'СЕТ СН'!$I$12+СВЦЭМ!$D$10+'СЕТ СН'!$I$5-'СЕТ СН'!$I$20</f>
        <v>3791.6800096099996</v>
      </c>
      <c r="E126" s="36">
        <f>SUMIFS(СВЦЭМ!$C$39:$C$782,СВЦЭМ!$A$39:$A$782,$A126,СВЦЭМ!$B$39:$B$782,E$119)+'СЕТ СН'!$I$12+СВЦЭМ!$D$10+'СЕТ СН'!$I$5-'СЕТ СН'!$I$20</f>
        <v>3807.2457035400002</v>
      </c>
      <c r="F126" s="36">
        <f>SUMIFS(СВЦЭМ!$C$39:$C$782,СВЦЭМ!$A$39:$A$782,$A126,СВЦЭМ!$B$39:$B$782,F$119)+'СЕТ СН'!$I$12+СВЦЭМ!$D$10+'СЕТ СН'!$I$5-'СЕТ СН'!$I$20</f>
        <v>3819.5388110699996</v>
      </c>
      <c r="G126" s="36">
        <f>SUMIFS(СВЦЭМ!$C$39:$C$782,СВЦЭМ!$A$39:$A$782,$A126,СВЦЭМ!$B$39:$B$782,G$119)+'СЕТ СН'!$I$12+СВЦЭМ!$D$10+'СЕТ СН'!$I$5-'СЕТ СН'!$I$20</f>
        <v>3800.7315128600003</v>
      </c>
      <c r="H126" s="36">
        <f>SUMIFS(СВЦЭМ!$C$39:$C$782,СВЦЭМ!$A$39:$A$782,$A126,СВЦЭМ!$B$39:$B$782,H$119)+'СЕТ СН'!$I$12+СВЦЭМ!$D$10+'СЕТ СН'!$I$5-'СЕТ СН'!$I$20</f>
        <v>3746.8275554000002</v>
      </c>
      <c r="I126" s="36">
        <f>SUMIFS(СВЦЭМ!$C$39:$C$782,СВЦЭМ!$A$39:$A$782,$A126,СВЦЭМ!$B$39:$B$782,I$119)+'СЕТ СН'!$I$12+СВЦЭМ!$D$10+'СЕТ СН'!$I$5-'СЕТ СН'!$I$20</f>
        <v>3716.90299508</v>
      </c>
      <c r="J126" s="36">
        <f>SUMIFS(СВЦЭМ!$C$39:$C$782,СВЦЭМ!$A$39:$A$782,$A126,СВЦЭМ!$B$39:$B$782,J$119)+'СЕТ СН'!$I$12+СВЦЭМ!$D$10+'СЕТ СН'!$I$5-'СЕТ СН'!$I$20</f>
        <v>3694.3273461600002</v>
      </c>
      <c r="K126" s="36">
        <f>SUMIFS(СВЦЭМ!$C$39:$C$782,СВЦЭМ!$A$39:$A$782,$A126,СВЦЭМ!$B$39:$B$782,K$119)+'СЕТ СН'!$I$12+СВЦЭМ!$D$10+'СЕТ СН'!$I$5-'СЕТ СН'!$I$20</f>
        <v>3703.7480913099998</v>
      </c>
      <c r="L126" s="36">
        <f>SUMIFS(СВЦЭМ!$C$39:$C$782,СВЦЭМ!$A$39:$A$782,$A126,СВЦЭМ!$B$39:$B$782,L$119)+'СЕТ СН'!$I$12+СВЦЭМ!$D$10+'СЕТ СН'!$I$5-'СЕТ СН'!$I$20</f>
        <v>3693.0587317700001</v>
      </c>
      <c r="M126" s="36">
        <f>SUMIFS(СВЦЭМ!$C$39:$C$782,СВЦЭМ!$A$39:$A$782,$A126,СВЦЭМ!$B$39:$B$782,M$119)+'СЕТ СН'!$I$12+СВЦЭМ!$D$10+'СЕТ СН'!$I$5-'СЕТ СН'!$I$20</f>
        <v>3682.62201796</v>
      </c>
      <c r="N126" s="36">
        <f>SUMIFS(СВЦЭМ!$C$39:$C$782,СВЦЭМ!$A$39:$A$782,$A126,СВЦЭМ!$B$39:$B$782,N$119)+'СЕТ СН'!$I$12+СВЦЭМ!$D$10+'СЕТ СН'!$I$5-'СЕТ СН'!$I$20</f>
        <v>3676.3255194399999</v>
      </c>
      <c r="O126" s="36">
        <f>SUMIFS(СВЦЭМ!$C$39:$C$782,СВЦЭМ!$A$39:$A$782,$A126,СВЦЭМ!$B$39:$B$782,O$119)+'СЕТ СН'!$I$12+СВЦЭМ!$D$10+'СЕТ СН'!$I$5-'СЕТ СН'!$I$20</f>
        <v>3677.6116644900003</v>
      </c>
      <c r="P126" s="36">
        <f>SUMIFS(СВЦЭМ!$C$39:$C$782,СВЦЭМ!$A$39:$A$782,$A126,СВЦЭМ!$B$39:$B$782,P$119)+'СЕТ СН'!$I$12+СВЦЭМ!$D$10+'СЕТ СН'!$I$5-'СЕТ СН'!$I$20</f>
        <v>3681.4474562200003</v>
      </c>
      <c r="Q126" s="36">
        <f>SUMIFS(СВЦЭМ!$C$39:$C$782,СВЦЭМ!$A$39:$A$782,$A126,СВЦЭМ!$B$39:$B$782,Q$119)+'СЕТ СН'!$I$12+СВЦЭМ!$D$10+'СЕТ СН'!$I$5-'СЕТ СН'!$I$20</f>
        <v>3685.51393508</v>
      </c>
      <c r="R126" s="36">
        <f>SUMIFS(СВЦЭМ!$C$39:$C$782,СВЦЭМ!$A$39:$A$782,$A126,СВЦЭМ!$B$39:$B$782,R$119)+'СЕТ СН'!$I$12+СВЦЭМ!$D$10+'СЕТ СН'!$I$5-'СЕТ СН'!$I$20</f>
        <v>3674.5111169500001</v>
      </c>
      <c r="S126" s="36">
        <f>SUMIFS(СВЦЭМ!$C$39:$C$782,СВЦЭМ!$A$39:$A$782,$A126,СВЦЭМ!$B$39:$B$782,S$119)+'СЕТ СН'!$I$12+СВЦЭМ!$D$10+'СЕТ СН'!$I$5-'СЕТ СН'!$I$20</f>
        <v>3688.4099136499999</v>
      </c>
      <c r="T126" s="36">
        <f>SUMIFS(СВЦЭМ!$C$39:$C$782,СВЦЭМ!$A$39:$A$782,$A126,СВЦЭМ!$B$39:$B$782,T$119)+'СЕТ СН'!$I$12+СВЦЭМ!$D$10+'СЕТ СН'!$I$5-'СЕТ СН'!$I$20</f>
        <v>3695.6076149</v>
      </c>
      <c r="U126" s="36">
        <f>SUMIFS(СВЦЭМ!$C$39:$C$782,СВЦЭМ!$A$39:$A$782,$A126,СВЦЭМ!$B$39:$B$782,U$119)+'СЕТ СН'!$I$12+СВЦЭМ!$D$10+'СЕТ СН'!$I$5-'СЕТ СН'!$I$20</f>
        <v>3692.6860084600003</v>
      </c>
      <c r="V126" s="36">
        <f>SUMIFS(СВЦЭМ!$C$39:$C$782,СВЦЭМ!$A$39:$A$782,$A126,СВЦЭМ!$B$39:$B$782,V$119)+'СЕТ СН'!$I$12+СВЦЭМ!$D$10+'СЕТ СН'!$I$5-'СЕТ СН'!$I$20</f>
        <v>3679.8378461100001</v>
      </c>
      <c r="W126" s="36">
        <f>SUMIFS(СВЦЭМ!$C$39:$C$782,СВЦЭМ!$A$39:$A$782,$A126,СВЦЭМ!$B$39:$B$782,W$119)+'СЕТ СН'!$I$12+СВЦЭМ!$D$10+'СЕТ СН'!$I$5-'СЕТ СН'!$I$20</f>
        <v>3679.7429580200001</v>
      </c>
      <c r="X126" s="36">
        <f>SUMIFS(СВЦЭМ!$C$39:$C$782,СВЦЭМ!$A$39:$A$782,$A126,СВЦЭМ!$B$39:$B$782,X$119)+'СЕТ СН'!$I$12+СВЦЭМ!$D$10+'СЕТ СН'!$I$5-'СЕТ СН'!$I$20</f>
        <v>3665.9816169999999</v>
      </c>
      <c r="Y126" s="36">
        <f>SUMIFS(СВЦЭМ!$C$39:$C$782,СВЦЭМ!$A$39:$A$782,$A126,СВЦЭМ!$B$39:$B$782,Y$119)+'СЕТ СН'!$I$12+СВЦЭМ!$D$10+'СЕТ СН'!$I$5-'СЕТ СН'!$I$20</f>
        <v>3661.7046004899998</v>
      </c>
    </row>
    <row r="127" spans="1:27" ht="15.75" x14ac:dyDescent="0.2">
      <c r="A127" s="35">
        <f t="shared" si="3"/>
        <v>44324</v>
      </c>
      <c r="B127" s="36">
        <f>SUMIFS(СВЦЭМ!$C$39:$C$782,СВЦЭМ!$A$39:$A$782,$A127,СВЦЭМ!$B$39:$B$782,B$119)+'СЕТ СН'!$I$12+СВЦЭМ!$D$10+'СЕТ СН'!$I$5-'СЕТ СН'!$I$20</f>
        <v>3700.27103932</v>
      </c>
      <c r="C127" s="36">
        <f>SUMIFS(СВЦЭМ!$C$39:$C$782,СВЦЭМ!$A$39:$A$782,$A127,СВЦЭМ!$B$39:$B$782,C$119)+'СЕТ СН'!$I$12+СВЦЭМ!$D$10+'СЕТ СН'!$I$5-'СЕТ СН'!$I$20</f>
        <v>3751.3977330899997</v>
      </c>
      <c r="D127" s="36">
        <f>SUMIFS(СВЦЭМ!$C$39:$C$782,СВЦЭМ!$A$39:$A$782,$A127,СВЦЭМ!$B$39:$B$782,D$119)+'СЕТ СН'!$I$12+СВЦЭМ!$D$10+'СЕТ СН'!$I$5-'СЕТ СН'!$I$20</f>
        <v>3754.6300661999999</v>
      </c>
      <c r="E127" s="36">
        <f>SUMIFS(СВЦЭМ!$C$39:$C$782,СВЦЭМ!$A$39:$A$782,$A127,СВЦЭМ!$B$39:$B$782,E$119)+'СЕТ СН'!$I$12+СВЦЭМ!$D$10+'СЕТ СН'!$I$5-'СЕТ СН'!$I$20</f>
        <v>3761.6300308499999</v>
      </c>
      <c r="F127" s="36">
        <f>SUMIFS(СВЦЭМ!$C$39:$C$782,СВЦЭМ!$A$39:$A$782,$A127,СВЦЭМ!$B$39:$B$782,F$119)+'СЕТ СН'!$I$12+СВЦЭМ!$D$10+'СЕТ СН'!$I$5-'СЕТ СН'!$I$20</f>
        <v>3778.8991385199997</v>
      </c>
      <c r="G127" s="36">
        <f>SUMIFS(СВЦЭМ!$C$39:$C$782,СВЦЭМ!$A$39:$A$782,$A127,СВЦЭМ!$B$39:$B$782,G$119)+'СЕТ СН'!$I$12+СВЦЭМ!$D$10+'СЕТ СН'!$I$5-'СЕТ СН'!$I$20</f>
        <v>3766.9649382199996</v>
      </c>
      <c r="H127" s="36">
        <f>SUMIFS(СВЦЭМ!$C$39:$C$782,СВЦЭМ!$A$39:$A$782,$A127,СВЦЭМ!$B$39:$B$782,H$119)+'СЕТ СН'!$I$12+СВЦЭМ!$D$10+'СЕТ СН'!$I$5-'СЕТ СН'!$I$20</f>
        <v>3732.62093018</v>
      </c>
      <c r="I127" s="36">
        <f>SUMIFS(СВЦЭМ!$C$39:$C$782,СВЦЭМ!$A$39:$A$782,$A127,СВЦЭМ!$B$39:$B$782,I$119)+'СЕТ СН'!$I$12+СВЦЭМ!$D$10+'СЕТ СН'!$I$5-'СЕТ СН'!$I$20</f>
        <v>3720.6341624199999</v>
      </c>
      <c r="J127" s="36">
        <f>SUMIFS(СВЦЭМ!$C$39:$C$782,СВЦЭМ!$A$39:$A$782,$A127,СВЦЭМ!$B$39:$B$782,J$119)+'СЕТ СН'!$I$12+СВЦЭМ!$D$10+'СЕТ СН'!$I$5-'СЕТ СН'!$I$20</f>
        <v>3692.90262665</v>
      </c>
      <c r="K127" s="36">
        <f>SUMIFS(СВЦЭМ!$C$39:$C$782,СВЦЭМ!$A$39:$A$782,$A127,СВЦЭМ!$B$39:$B$782,K$119)+'СЕТ СН'!$I$12+СВЦЭМ!$D$10+'СЕТ СН'!$I$5-'СЕТ СН'!$I$20</f>
        <v>3666.1420761899999</v>
      </c>
      <c r="L127" s="36">
        <f>SUMIFS(СВЦЭМ!$C$39:$C$782,СВЦЭМ!$A$39:$A$782,$A127,СВЦЭМ!$B$39:$B$782,L$119)+'СЕТ СН'!$I$12+СВЦЭМ!$D$10+'СЕТ СН'!$I$5-'СЕТ СН'!$I$20</f>
        <v>3636.3338167299999</v>
      </c>
      <c r="M127" s="36">
        <f>SUMIFS(СВЦЭМ!$C$39:$C$782,СВЦЭМ!$A$39:$A$782,$A127,СВЦЭМ!$B$39:$B$782,M$119)+'СЕТ СН'!$I$12+СВЦЭМ!$D$10+'СЕТ СН'!$I$5-'СЕТ СН'!$I$20</f>
        <v>3635.9786297299997</v>
      </c>
      <c r="N127" s="36">
        <f>SUMIFS(СВЦЭМ!$C$39:$C$782,СВЦЭМ!$A$39:$A$782,$A127,СВЦЭМ!$B$39:$B$782,N$119)+'СЕТ СН'!$I$12+СВЦЭМ!$D$10+'СЕТ СН'!$I$5-'СЕТ СН'!$I$20</f>
        <v>3661.5926907000003</v>
      </c>
      <c r="O127" s="36">
        <f>SUMIFS(СВЦЭМ!$C$39:$C$782,СВЦЭМ!$A$39:$A$782,$A127,СВЦЭМ!$B$39:$B$782,O$119)+'СЕТ СН'!$I$12+СВЦЭМ!$D$10+'СЕТ СН'!$I$5-'СЕТ СН'!$I$20</f>
        <v>3655.2156788299999</v>
      </c>
      <c r="P127" s="36">
        <f>SUMIFS(СВЦЭМ!$C$39:$C$782,СВЦЭМ!$A$39:$A$782,$A127,СВЦЭМ!$B$39:$B$782,P$119)+'СЕТ СН'!$I$12+СВЦЭМ!$D$10+'СЕТ СН'!$I$5-'СЕТ СН'!$I$20</f>
        <v>3678.0362384999999</v>
      </c>
      <c r="Q127" s="36">
        <f>SUMIFS(СВЦЭМ!$C$39:$C$782,СВЦЭМ!$A$39:$A$782,$A127,СВЦЭМ!$B$39:$B$782,Q$119)+'СЕТ СН'!$I$12+СВЦЭМ!$D$10+'СЕТ СН'!$I$5-'СЕТ СН'!$I$20</f>
        <v>3682.0965532</v>
      </c>
      <c r="R127" s="36">
        <f>SUMIFS(СВЦЭМ!$C$39:$C$782,СВЦЭМ!$A$39:$A$782,$A127,СВЦЭМ!$B$39:$B$782,R$119)+'СЕТ СН'!$I$12+СВЦЭМ!$D$10+'СЕТ СН'!$I$5-'СЕТ СН'!$I$20</f>
        <v>3675.0334409400002</v>
      </c>
      <c r="S127" s="36">
        <f>SUMIFS(СВЦЭМ!$C$39:$C$782,СВЦЭМ!$A$39:$A$782,$A127,СВЦЭМ!$B$39:$B$782,S$119)+'СЕТ СН'!$I$12+СВЦЭМ!$D$10+'СЕТ СН'!$I$5-'СЕТ СН'!$I$20</f>
        <v>3678.1556236500001</v>
      </c>
      <c r="T127" s="36">
        <f>SUMIFS(СВЦЭМ!$C$39:$C$782,СВЦЭМ!$A$39:$A$782,$A127,СВЦЭМ!$B$39:$B$782,T$119)+'СЕТ СН'!$I$12+СВЦЭМ!$D$10+'СЕТ СН'!$I$5-'СЕТ СН'!$I$20</f>
        <v>3671.1706204500001</v>
      </c>
      <c r="U127" s="36">
        <f>SUMIFS(СВЦЭМ!$C$39:$C$782,СВЦЭМ!$A$39:$A$782,$A127,СВЦЭМ!$B$39:$B$782,U$119)+'СЕТ СН'!$I$12+СВЦЭМ!$D$10+'СЕТ СН'!$I$5-'СЕТ СН'!$I$20</f>
        <v>3645.0899697300001</v>
      </c>
      <c r="V127" s="36">
        <f>SUMIFS(СВЦЭМ!$C$39:$C$782,СВЦЭМ!$A$39:$A$782,$A127,СВЦЭМ!$B$39:$B$782,V$119)+'СЕТ СН'!$I$12+СВЦЭМ!$D$10+'СЕТ СН'!$I$5-'СЕТ СН'!$I$20</f>
        <v>3631.6522402599999</v>
      </c>
      <c r="W127" s="36">
        <f>SUMIFS(СВЦЭМ!$C$39:$C$782,СВЦЭМ!$A$39:$A$782,$A127,СВЦЭМ!$B$39:$B$782,W$119)+'СЕТ СН'!$I$12+СВЦЭМ!$D$10+'СЕТ СН'!$I$5-'СЕТ СН'!$I$20</f>
        <v>3624.8087721699999</v>
      </c>
      <c r="X127" s="36">
        <f>SUMIFS(СВЦЭМ!$C$39:$C$782,СВЦЭМ!$A$39:$A$782,$A127,СВЦЭМ!$B$39:$B$782,X$119)+'СЕТ СН'!$I$12+СВЦЭМ!$D$10+'СЕТ СН'!$I$5-'СЕТ СН'!$I$20</f>
        <v>3636.5840698100001</v>
      </c>
      <c r="Y127" s="36">
        <f>SUMIFS(СВЦЭМ!$C$39:$C$782,СВЦЭМ!$A$39:$A$782,$A127,СВЦЭМ!$B$39:$B$782,Y$119)+'СЕТ СН'!$I$12+СВЦЭМ!$D$10+'СЕТ СН'!$I$5-'СЕТ СН'!$I$20</f>
        <v>3656.27375631</v>
      </c>
    </row>
    <row r="128" spans="1:27" ht="15.75" x14ac:dyDescent="0.2">
      <c r="A128" s="35">
        <f t="shared" si="3"/>
        <v>44325</v>
      </c>
      <c r="B128" s="36">
        <f>SUMIFS(СВЦЭМ!$C$39:$C$782,СВЦЭМ!$A$39:$A$782,$A128,СВЦЭМ!$B$39:$B$782,B$119)+'СЕТ СН'!$I$12+СВЦЭМ!$D$10+'СЕТ СН'!$I$5-'СЕТ СН'!$I$20</f>
        <v>3635.1086016899999</v>
      </c>
      <c r="C128" s="36">
        <f>SUMIFS(СВЦЭМ!$C$39:$C$782,СВЦЭМ!$A$39:$A$782,$A128,СВЦЭМ!$B$39:$B$782,C$119)+'СЕТ СН'!$I$12+СВЦЭМ!$D$10+'СЕТ СН'!$I$5-'СЕТ СН'!$I$20</f>
        <v>3672.6985712800001</v>
      </c>
      <c r="D128" s="36">
        <f>SUMIFS(СВЦЭМ!$C$39:$C$782,СВЦЭМ!$A$39:$A$782,$A128,СВЦЭМ!$B$39:$B$782,D$119)+'СЕТ СН'!$I$12+СВЦЭМ!$D$10+'СЕТ СН'!$I$5-'СЕТ СН'!$I$20</f>
        <v>3691.0358845999999</v>
      </c>
      <c r="E128" s="36">
        <f>SUMIFS(СВЦЭМ!$C$39:$C$782,СВЦЭМ!$A$39:$A$782,$A128,СВЦЭМ!$B$39:$B$782,E$119)+'СЕТ СН'!$I$12+СВЦЭМ!$D$10+'СЕТ СН'!$I$5-'СЕТ СН'!$I$20</f>
        <v>3719.9358534399998</v>
      </c>
      <c r="F128" s="36">
        <f>SUMIFS(СВЦЭМ!$C$39:$C$782,СВЦЭМ!$A$39:$A$782,$A128,СВЦЭМ!$B$39:$B$782,F$119)+'СЕТ СН'!$I$12+СВЦЭМ!$D$10+'СЕТ СН'!$I$5-'СЕТ СН'!$I$20</f>
        <v>3723.08552981</v>
      </c>
      <c r="G128" s="36">
        <f>SUMIFS(СВЦЭМ!$C$39:$C$782,СВЦЭМ!$A$39:$A$782,$A128,СВЦЭМ!$B$39:$B$782,G$119)+'СЕТ СН'!$I$12+СВЦЭМ!$D$10+'СЕТ СН'!$I$5-'СЕТ СН'!$I$20</f>
        <v>3725.5065334400001</v>
      </c>
      <c r="H128" s="36">
        <f>SUMIFS(СВЦЭМ!$C$39:$C$782,СВЦЭМ!$A$39:$A$782,$A128,СВЦЭМ!$B$39:$B$782,H$119)+'СЕТ СН'!$I$12+СВЦЭМ!$D$10+'СЕТ СН'!$I$5-'СЕТ СН'!$I$20</f>
        <v>3709.0186941699999</v>
      </c>
      <c r="I128" s="36">
        <f>SUMIFS(СВЦЭМ!$C$39:$C$782,СВЦЭМ!$A$39:$A$782,$A128,СВЦЭМ!$B$39:$B$782,I$119)+'СЕТ СН'!$I$12+СВЦЭМ!$D$10+'СЕТ СН'!$I$5-'СЕТ СН'!$I$20</f>
        <v>3686.7594622199999</v>
      </c>
      <c r="J128" s="36">
        <f>SUMIFS(СВЦЭМ!$C$39:$C$782,СВЦЭМ!$A$39:$A$782,$A128,СВЦЭМ!$B$39:$B$782,J$119)+'СЕТ СН'!$I$12+СВЦЭМ!$D$10+'СЕТ СН'!$I$5-'СЕТ СН'!$I$20</f>
        <v>3663.5128940300001</v>
      </c>
      <c r="K128" s="36">
        <f>SUMIFS(СВЦЭМ!$C$39:$C$782,СВЦЭМ!$A$39:$A$782,$A128,СВЦЭМ!$B$39:$B$782,K$119)+'СЕТ СН'!$I$12+СВЦЭМ!$D$10+'СЕТ СН'!$I$5-'СЕТ СН'!$I$20</f>
        <v>3633.2856727500002</v>
      </c>
      <c r="L128" s="36">
        <f>SUMIFS(СВЦЭМ!$C$39:$C$782,СВЦЭМ!$A$39:$A$782,$A128,СВЦЭМ!$B$39:$B$782,L$119)+'СЕТ СН'!$I$12+СВЦЭМ!$D$10+'СЕТ СН'!$I$5-'СЕТ СН'!$I$20</f>
        <v>3625.4979938000001</v>
      </c>
      <c r="M128" s="36">
        <f>SUMIFS(СВЦЭМ!$C$39:$C$782,СВЦЭМ!$A$39:$A$782,$A128,СВЦЭМ!$B$39:$B$782,M$119)+'СЕТ СН'!$I$12+СВЦЭМ!$D$10+'СЕТ СН'!$I$5-'СЕТ СН'!$I$20</f>
        <v>3617.41740596</v>
      </c>
      <c r="N128" s="36">
        <f>SUMIFS(СВЦЭМ!$C$39:$C$782,СВЦЭМ!$A$39:$A$782,$A128,СВЦЭМ!$B$39:$B$782,N$119)+'СЕТ СН'!$I$12+СВЦЭМ!$D$10+'СЕТ СН'!$I$5-'СЕТ СН'!$I$20</f>
        <v>3637.9733271800001</v>
      </c>
      <c r="O128" s="36">
        <f>SUMIFS(СВЦЭМ!$C$39:$C$782,СВЦЭМ!$A$39:$A$782,$A128,СВЦЭМ!$B$39:$B$782,O$119)+'СЕТ СН'!$I$12+СВЦЭМ!$D$10+'СЕТ СН'!$I$5-'СЕТ СН'!$I$20</f>
        <v>3652.4071240000003</v>
      </c>
      <c r="P128" s="36">
        <f>SUMIFS(СВЦЭМ!$C$39:$C$782,СВЦЭМ!$A$39:$A$782,$A128,СВЦЭМ!$B$39:$B$782,P$119)+'СЕТ СН'!$I$12+СВЦЭМ!$D$10+'СЕТ СН'!$I$5-'СЕТ СН'!$I$20</f>
        <v>3662.5788862199997</v>
      </c>
      <c r="Q128" s="36">
        <f>SUMIFS(СВЦЭМ!$C$39:$C$782,СВЦЭМ!$A$39:$A$782,$A128,СВЦЭМ!$B$39:$B$782,Q$119)+'СЕТ СН'!$I$12+СВЦЭМ!$D$10+'СЕТ СН'!$I$5-'СЕТ СН'!$I$20</f>
        <v>3670.1875736500001</v>
      </c>
      <c r="R128" s="36">
        <f>SUMIFS(СВЦЭМ!$C$39:$C$782,СВЦЭМ!$A$39:$A$782,$A128,СВЦЭМ!$B$39:$B$782,R$119)+'СЕТ СН'!$I$12+СВЦЭМ!$D$10+'СЕТ СН'!$I$5-'СЕТ СН'!$I$20</f>
        <v>3654.3385493599999</v>
      </c>
      <c r="S128" s="36">
        <f>SUMIFS(СВЦЭМ!$C$39:$C$782,СВЦЭМ!$A$39:$A$782,$A128,СВЦЭМ!$B$39:$B$782,S$119)+'СЕТ СН'!$I$12+СВЦЭМ!$D$10+'СЕТ СН'!$I$5-'СЕТ СН'!$I$20</f>
        <v>3659.0263362300002</v>
      </c>
      <c r="T128" s="36">
        <f>SUMIFS(СВЦЭМ!$C$39:$C$782,СВЦЭМ!$A$39:$A$782,$A128,СВЦЭМ!$B$39:$B$782,T$119)+'СЕТ СН'!$I$12+СВЦЭМ!$D$10+'СЕТ СН'!$I$5-'СЕТ СН'!$I$20</f>
        <v>3652.7737580200001</v>
      </c>
      <c r="U128" s="36">
        <f>SUMIFS(СВЦЭМ!$C$39:$C$782,СВЦЭМ!$A$39:$A$782,$A128,СВЦЭМ!$B$39:$B$782,U$119)+'СЕТ СН'!$I$12+СВЦЭМ!$D$10+'СЕТ СН'!$I$5-'СЕТ СН'!$I$20</f>
        <v>3636.2217542099997</v>
      </c>
      <c r="V128" s="36">
        <f>SUMIFS(СВЦЭМ!$C$39:$C$782,СВЦЭМ!$A$39:$A$782,$A128,СВЦЭМ!$B$39:$B$782,V$119)+'СЕТ СН'!$I$12+СВЦЭМ!$D$10+'СЕТ СН'!$I$5-'СЕТ СН'!$I$20</f>
        <v>3612.4679077999999</v>
      </c>
      <c r="W128" s="36">
        <f>SUMIFS(СВЦЭМ!$C$39:$C$782,СВЦЭМ!$A$39:$A$782,$A128,СВЦЭМ!$B$39:$B$782,W$119)+'СЕТ СН'!$I$12+СВЦЭМ!$D$10+'СЕТ СН'!$I$5-'СЕТ СН'!$I$20</f>
        <v>3614.2424001700001</v>
      </c>
      <c r="X128" s="36">
        <f>SUMIFS(СВЦЭМ!$C$39:$C$782,СВЦЭМ!$A$39:$A$782,$A128,СВЦЭМ!$B$39:$B$782,X$119)+'СЕТ СН'!$I$12+СВЦЭМ!$D$10+'СЕТ СН'!$I$5-'СЕТ СН'!$I$20</f>
        <v>3618.2951455000002</v>
      </c>
      <c r="Y128" s="36">
        <f>SUMIFS(СВЦЭМ!$C$39:$C$782,СВЦЭМ!$A$39:$A$782,$A128,СВЦЭМ!$B$39:$B$782,Y$119)+'СЕТ СН'!$I$12+СВЦЭМ!$D$10+'СЕТ СН'!$I$5-'СЕТ СН'!$I$20</f>
        <v>3643.3710865499997</v>
      </c>
    </row>
    <row r="129" spans="1:25" ht="15.75" x14ac:dyDescent="0.2">
      <c r="A129" s="35">
        <f t="shared" si="3"/>
        <v>44326</v>
      </c>
      <c r="B129" s="36">
        <f>SUMIFS(СВЦЭМ!$C$39:$C$782,СВЦЭМ!$A$39:$A$782,$A129,СВЦЭМ!$B$39:$B$782,B$119)+'СЕТ СН'!$I$12+СВЦЭМ!$D$10+'СЕТ СН'!$I$5-'СЕТ СН'!$I$20</f>
        <v>3674.93173488</v>
      </c>
      <c r="C129" s="36">
        <f>SUMIFS(СВЦЭМ!$C$39:$C$782,СВЦЭМ!$A$39:$A$782,$A129,СВЦЭМ!$B$39:$B$782,C$119)+'СЕТ СН'!$I$12+СВЦЭМ!$D$10+'СЕТ СН'!$I$5-'СЕТ СН'!$I$20</f>
        <v>3723.6592092999999</v>
      </c>
      <c r="D129" s="36">
        <f>SUMIFS(СВЦЭМ!$C$39:$C$782,СВЦЭМ!$A$39:$A$782,$A129,СВЦЭМ!$B$39:$B$782,D$119)+'СЕТ СН'!$I$12+СВЦЭМ!$D$10+'СЕТ СН'!$I$5-'СЕТ СН'!$I$20</f>
        <v>3748.25724016</v>
      </c>
      <c r="E129" s="36">
        <f>SUMIFS(СВЦЭМ!$C$39:$C$782,СВЦЭМ!$A$39:$A$782,$A129,СВЦЭМ!$B$39:$B$782,E$119)+'СЕТ СН'!$I$12+СВЦЭМ!$D$10+'СЕТ СН'!$I$5-'СЕТ СН'!$I$20</f>
        <v>3765.2925545899998</v>
      </c>
      <c r="F129" s="36">
        <f>SUMIFS(СВЦЭМ!$C$39:$C$782,СВЦЭМ!$A$39:$A$782,$A129,СВЦЭМ!$B$39:$B$782,F$119)+'СЕТ СН'!$I$12+СВЦЭМ!$D$10+'СЕТ СН'!$I$5-'СЕТ СН'!$I$20</f>
        <v>3773.7542549099999</v>
      </c>
      <c r="G129" s="36">
        <f>SUMIFS(СВЦЭМ!$C$39:$C$782,СВЦЭМ!$A$39:$A$782,$A129,СВЦЭМ!$B$39:$B$782,G$119)+'СЕТ СН'!$I$12+СВЦЭМ!$D$10+'СЕТ СН'!$I$5-'СЕТ СН'!$I$20</f>
        <v>3772.0801584000001</v>
      </c>
      <c r="H129" s="36">
        <f>SUMIFS(СВЦЭМ!$C$39:$C$782,СВЦЭМ!$A$39:$A$782,$A129,СВЦЭМ!$B$39:$B$782,H$119)+'СЕТ СН'!$I$12+СВЦЭМ!$D$10+'СЕТ СН'!$I$5-'СЕТ СН'!$I$20</f>
        <v>3760.06141131</v>
      </c>
      <c r="I129" s="36">
        <f>SUMIFS(СВЦЭМ!$C$39:$C$782,СВЦЭМ!$A$39:$A$782,$A129,СВЦЭМ!$B$39:$B$782,I$119)+'СЕТ СН'!$I$12+СВЦЭМ!$D$10+'СЕТ СН'!$I$5-'СЕТ СН'!$I$20</f>
        <v>3725.1334154900001</v>
      </c>
      <c r="J129" s="36">
        <f>SUMIFS(СВЦЭМ!$C$39:$C$782,СВЦЭМ!$A$39:$A$782,$A129,СВЦЭМ!$B$39:$B$782,J$119)+'СЕТ СН'!$I$12+СВЦЭМ!$D$10+'СЕТ СН'!$I$5-'СЕТ СН'!$I$20</f>
        <v>3681.5821078700001</v>
      </c>
      <c r="K129" s="36">
        <f>SUMIFS(СВЦЭМ!$C$39:$C$782,СВЦЭМ!$A$39:$A$782,$A129,СВЦЭМ!$B$39:$B$782,K$119)+'СЕТ СН'!$I$12+СВЦЭМ!$D$10+'СЕТ СН'!$I$5-'СЕТ СН'!$I$20</f>
        <v>3643.18676177</v>
      </c>
      <c r="L129" s="36">
        <f>SUMIFS(СВЦЭМ!$C$39:$C$782,СВЦЭМ!$A$39:$A$782,$A129,СВЦЭМ!$B$39:$B$782,L$119)+'СЕТ СН'!$I$12+СВЦЭМ!$D$10+'СЕТ СН'!$I$5-'СЕТ СН'!$I$20</f>
        <v>3611.5444815299998</v>
      </c>
      <c r="M129" s="36">
        <f>SUMIFS(СВЦЭМ!$C$39:$C$782,СВЦЭМ!$A$39:$A$782,$A129,СВЦЭМ!$B$39:$B$782,M$119)+'СЕТ СН'!$I$12+СВЦЭМ!$D$10+'СЕТ СН'!$I$5-'СЕТ СН'!$I$20</f>
        <v>3606.3046382100001</v>
      </c>
      <c r="N129" s="36">
        <f>SUMIFS(СВЦЭМ!$C$39:$C$782,СВЦЭМ!$A$39:$A$782,$A129,СВЦЭМ!$B$39:$B$782,N$119)+'СЕТ СН'!$I$12+СВЦЭМ!$D$10+'СЕТ СН'!$I$5-'СЕТ СН'!$I$20</f>
        <v>3617.7337853099998</v>
      </c>
      <c r="O129" s="36">
        <f>SUMIFS(СВЦЭМ!$C$39:$C$782,СВЦЭМ!$A$39:$A$782,$A129,СВЦЭМ!$B$39:$B$782,O$119)+'СЕТ СН'!$I$12+СВЦЭМ!$D$10+'СЕТ СН'!$I$5-'СЕТ СН'!$I$20</f>
        <v>3630.76411435</v>
      </c>
      <c r="P129" s="36">
        <f>SUMIFS(СВЦЭМ!$C$39:$C$782,СВЦЭМ!$A$39:$A$782,$A129,СВЦЭМ!$B$39:$B$782,P$119)+'СЕТ СН'!$I$12+СВЦЭМ!$D$10+'СЕТ СН'!$I$5-'СЕТ СН'!$I$20</f>
        <v>3646.18065424</v>
      </c>
      <c r="Q129" s="36">
        <f>SUMIFS(СВЦЭМ!$C$39:$C$782,СВЦЭМ!$A$39:$A$782,$A129,СВЦЭМ!$B$39:$B$782,Q$119)+'СЕТ СН'!$I$12+СВЦЭМ!$D$10+'СЕТ СН'!$I$5-'СЕТ СН'!$I$20</f>
        <v>3651.3954235700003</v>
      </c>
      <c r="R129" s="36">
        <f>SUMIFS(СВЦЭМ!$C$39:$C$782,СВЦЭМ!$A$39:$A$782,$A129,СВЦЭМ!$B$39:$B$782,R$119)+'СЕТ СН'!$I$12+СВЦЭМ!$D$10+'СЕТ СН'!$I$5-'СЕТ СН'!$I$20</f>
        <v>3642.4396520999999</v>
      </c>
      <c r="S129" s="36">
        <f>SUMIFS(СВЦЭМ!$C$39:$C$782,СВЦЭМ!$A$39:$A$782,$A129,СВЦЭМ!$B$39:$B$782,S$119)+'СЕТ СН'!$I$12+СВЦЭМ!$D$10+'СЕТ СН'!$I$5-'СЕТ СН'!$I$20</f>
        <v>3637.0912157900002</v>
      </c>
      <c r="T129" s="36">
        <f>SUMIFS(СВЦЭМ!$C$39:$C$782,СВЦЭМ!$A$39:$A$782,$A129,СВЦЭМ!$B$39:$B$782,T$119)+'СЕТ СН'!$I$12+СВЦЭМ!$D$10+'СЕТ СН'!$I$5-'СЕТ СН'!$I$20</f>
        <v>3629.1075400899999</v>
      </c>
      <c r="U129" s="36">
        <f>SUMIFS(СВЦЭМ!$C$39:$C$782,СВЦЭМ!$A$39:$A$782,$A129,СВЦЭМ!$B$39:$B$782,U$119)+'СЕТ СН'!$I$12+СВЦЭМ!$D$10+'СЕТ СН'!$I$5-'СЕТ СН'!$I$20</f>
        <v>3609.4250132900002</v>
      </c>
      <c r="V129" s="36">
        <f>SUMIFS(СВЦЭМ!$C$39:$C$782,СВЦЭМ!$A$39:$A$782,$A129,СВЦЭМ!$B$39:$B$782,V$119)+'СЕТ СН'!$I$12+СВЦЭМ!$D$10+'СЕТ СН'!$I$5-'СЕТ СН'!$I$20</f>
        <v>3584.36899094</v>
      </c>
      <c r="W129" s="36">
        <f>SUMIFS(СВЦЭМ!$C$39:$C$782,СВЦЭМ!$A$39:$A$782,$A129,СВЦЭМ!$B$39:$B$782,W$119)+'СЕТ СН'!$I$12+СВЦЭМ!$D$10+'СЕТ СН'!$I$5-'СЕТ СН'!$I$20</f>
        <v>3579.4457855299997</v>
      </c>
      <c r="X129" s="36">
        <f>SUMIFS(СВЦЭМ!$C$39:$C$782,СВЦЭМ!$A$39:$A$782,$A129,СВЦЭМ!$B$39:$B$782,X$119)+'СЕТ СН'!$I$12+СВЦЭМ!$D$10+'СЕТ СН'!$I$5-'СЕТ СН'!$I$20</f>
        <v>3594.0177331899999</v>
      </c>
      <c r="Y129" s="36">
        <f>SUMIFS(СВЦЭМ!$C$39:$C$782,СВЦЭМ!$A$39:$A$782,$A129,СВЦЭМ!$B$39:$B$782,Y$119)+'СЕТ СН'!$I$12+СВЦЭМ!$D$10+'СЕТ СН'!$I$5-'СЕТ СН'!$I$20</f>
        <v>3631.7418805799998</v>
      </c>
    </row>
    <row r="130" spans="1:25" ht="15.75" x14ac:dyDescent="0.2">
      <c r="A130" s="35">
        <f t="shared" si="3"/>
        <v>44327</v>
      </c>
      <c r="B130" s="36">
        <f>SUMIFS(СВЦЭМ!$C$39:$C$782,СВЦЭМ!$A$39:$A$782,$A130,СВЦЭМ!$B$39:$B$782,B$119)+'СЕТ СН'!$I$12+СВЦЭМ!$D$10+'СЕТ СН'!$I$5-'СЕТ СН'!$I$20</f>
        <v>3705.8596920199998</v>
      </c>
      <c r="C130" s="36">
        <f>SUMIFS(СВЦЭМ!$C$39:$C$782,СВЦЭМ!$A$39:$A$782,$A130,СВЦЭМ!$B$39:$B$782,C$119)+'СЕТ СН'!$I$12+СВЦЭМ!$D$10+'СЕТ СН'!$I$5-'СЕТ СН'!$I$20</f>
        <v>3705.67769064</v>
      </c>
      <c r="D130" s="36">
        <f>SUMIFS(СВЦЭМ!$C$39:$C$782,СВЦЭМ!$A$39:$A$782,$A130,СВЦЭМ!$B$39:$B$782,D$119)+'СЕТ СН'!$I$12+СВЦЭМ!$D$10+'СЕТ СН'!$I$5-'СЕТ СН'!$I$20</f>
        <v>3709.5895918800002</v>
      </c>
      <c r="E130" s="36">
        <f>SUMIFS(СВЦЭМ!$C$39:$C$782,СВЦЭМ!$A$39:$A$782,$A130,СВЦЭМ!$B$39:$B$782,E$119)+'СЕТ СН'!$I$12+СВЦЭМ!$D$10+'СЕТ СН'!$I$5-'СЕТ СН'!$I$20</f>
        <v>3733.3951850799999</v>
      </c>
      <c r="F130" s="36">
        <f>SUMIFS(СВЦЭМ!$C$39:$C$782,СВЦЭМ!$A$39:$A$782,$A130,СВЦЭМ!$B$39:$B$782,F$119)+'СЕТ СН'!$I$12+СВЦЭМ!$D$10+'СЕТ СН'!$I$5-'СЕТ СН'!$I$20</f>
        <v>3743.5791014300003</v>
      </c>
      <c r="G130" s="36">
        <f>SUMIFS(СВЦЭМ!$C$39:$C$782,СВЦЭМ!$A$39:$A$782,$A130,СВЦЭМ!$B$39:$B$782,G$119)+'СЕТ СН'!$I$12+СВЦЭМ!$D$10+'СЕТ СН'!$I$5-'СЕТ СН'!$I$20</f>
        <v>3729.66138017</v>
      </c>
      <c r="H130" s="36">
        <f>SUMIFS(СВЦЭМ!$C$39:$C$782,СВЦЭМ!$A$39:$A$782,$A130,СВЦЭМ!$B$39:$B$782,H$119)+'СЕТ СН'!$I$12+СВЦЭМ!$D$10+'СЕТ СН'!$I$5-'СЕТ СН'!$I$20</f>
        <v>3705.42838893</v>
      </c>
      <c r="I130" s="36">
        <f>SUMIFS(СВЦЭМ!$C$39:$C$782,СВЦЭМ!$A$39:$A$782,$A130,СВЦЭМ!$B$39:$B$782,I$119)+'СЕТ СН'!$I$12+СВЦЭМ!$D$10+'СЕТ СН'!$I$5-'СЕТ СН'!$I$20</f>
        <v>3672.1908155000001</v>
      </c>
      <c r="J130" s="36">
        <f>SUMIFS(СВЦЭМ!$C$39:$C$782,СВЦЭМ!$A$39:$A$782,$A130,СВЦЭМ!$B$39:$B$782,J$119)+'СЕТ СН'!$I$12+СВЦЭМ!$D$10+'СЕТ СН'!$I$5-'СЕТ СН'!$I$20</f>
        <v>3648.1785931599998</v>
      </c>
      <c r="K130" s="36">
        <f>SUMIFS(СВЦЭМ!$C$39:$C$782,СВЦЭМ!$A$39:$A$782,$A130,СВЦЭМ!$B$39:$B$782,K$119)+'СЕТ СН'!$I$12+СВЦЭМ!$D$10+'СЕТ СН'!$I$5-'СЕТ СН'!$I$20</f>
        <v>3622.2385568700001</v>
      </c>
      <c r="L130" s="36">
        <f>SUMIFS(СВЦЭМ!$C$39:$C$782,СВЦЭМ!$A$39:$A$782,$A130,СВЦЭМ!$B$39:$B$782,L$119)+'СЕТ СН'!$I$12+СВЦЭМ!$D$10+'СЕТ СН'!$I$5-'СЕТ СН'!$I$20</f>
        <v>3625.09505094</v>
      </c>
      <c r="M130" s="36">
        <f>SUMIFS(СВЦЭМ!$C$39:$C$782,СВЦЭМ!$A$39:$A$782,$A130,СВЦЭМ!$B$39:$B$782,M$119)+'СЕТ СН'!$I$12+СВЦЭМ!$D$10+'СЕТ СН'!$I$5-'СЕТ СН'!$I$20</f>
        <v>3658.2310925000002</v>
      </c>
      <c r="N130" s="36">
        <f>SUMIFS(СВЦЭМ!$C$39:$C$782,СВЦЭМ!$A$39:$A$782,$A130,СВЦЭМ!$B$39:$B$782,N$119)+'СЕТ СН'!$I$12+СВЦЭМ!$D$10+'СЕТ СН'!$I$5-'СЕТ СН'!$I$20</f>
        <v>3694.5785226200001</v>
      </c>
      <c r="O130" s="36">
        <f>SUMIFS(СВЦЭМ!$C$39:$C$782,СВЦЭМ!$A$39:$A$782,$A130,СВЦЭМ!$B$39:$B$782,O$119)+'СЕТ СН'!$I$12+СВЦЭМ!$D$10+'СЕТ СН'!$I$5-'СЕТ СН'!$I$20</f>
        <v>3684.6505162200001</v>
      </c>
      <c r="P130" s="36">
        <f>SUMIFS(СВЦЭМ!$C$39:$C$782,СВЦЭМ!$A$39:$A$782,$A130,СВЦЭМ!$B$39:$B$782,P$119)+'СЕТ СН'!$I$12+СВЦЭМ!$D$10+'СЕТ СН'!$I$5-'СЕТ СН'!$I$20</f>
        <v>3697.3202566700002</v>
      </c>
      <c r="Q130" s="36">
        <f>SUMIFS(СВЦЭМ!$C$39:$C$782,СВЦЭМ!$A$39:$A$782,$A130,СВЦЭМ!$B$39:$B$782,Q$119)+'СЕТ СН'!$I$12+СВЦЭМ!$D$10+'СЕТ СН'!$I$5-'СЕТ СН'!$I$20</f>
        <v>3711.0070900599999</v>
      </c>
      <c r="R130" s="36">
        <f>SUMIFS(СВЦЭМ!$C$39:$C$782,СВЦЭМ!$A$39:$A$782,$A130,СВЦЭМ!$B$39:$B$782,R$119)+'СЕТ СН'!$I$12+СВЦЭМ!$D$10+'СЕТ СН'!$I$5-'СЕТ СН'!$I$20</f>
        <v>3704.6273765999999</v>
      </c>
      <c r="S130" s="36">
        <f>SUMIFS(СВЦЭМ!$C$39:$C$782,СВЦЭМ!$A$39:$A$782,$A130,СВЦЭМ!$B$39:$B$782,S$119)+'СЕТ СН'!$I$12+СВЦЭМ!$D$10+'СЕТ СН'!$I$5-'СЕТ СН'!$I$20</f>
        <v>3707.5119853800002</v>
      </c>
      <c r="T130" s="36">
        <f>SUMIFS(СВЦЭМ!$C$39:$C$782,СВЦЭМ!$A$39:$A$782,$A130,СВЦЭМ!$B$39:$B$782,T$119)+'СЕТ СН'!$I$12+СВЦЭМ!$D$10+'СЕТ СН'!$I$5-'СЕТ СН'!$I$20</f>
        <v>3685.2118792400001</v>
      </c>
      <c r="U130" s="36">
        <f>SUMIFS(СВЦЭМ!$C$39:$C$782,СВЦЭМ!$A$39:$A$782,$A130,СВЦЭМ!$B$39:$B$782,U$119)+'СЕТ СН'!$I$12+СВЦЭМ!$D$10+'СЕТ СН'!$I$5-'СЕТ СН'!$I$20</f>
        <v>3680.9978285299999</v>
      </c>
      <c r="V130" s="36">
        <f>SUMIFS(СВЦЭМ!$C$39:$C$782,СВЦЭМ!$A$39:$A$782,$A130,СВЦЭМ!$B$39:$B$782,V$119)+'СЕТ СН'!$I$12+СВЦЭМ!$D$10+'СЕТ СН'!$I$5-'СЕТ СН'!$I$20</f>
        <v>3665.4892735600001</v>
      </c>
      <c r="W130" s="36">
        <f>SUMIFS(СВЦЭМ!$C$39:$C$782,СВЦЭМ!$A$39:$A$782,$A130,СВЦЭМ!$B$39:$B$782,W$119)+'СЕТ СН'!$I$12+СВЦЭМ!$D$10+'СЕТ СН'!$I$5-'СЕТ СН'!$I$20</f>
        <v>3672.12793345</v>
      </c>
      <c r="X130" s="36">
        <f>SUMIFS(СВЦЭМ!$C$39:$C$782,СВЦЭМ!$A$39:$A$782,$A130,СВЦЭМ!$B$39:$B$782,X$119)+'СЕТ СН'!$I$12+СВЦЭМ!$D$10+'СЕТ СН'!$I$5-'СЕТ СН'!$I$20</f>
        <v>3691.3424945699999</v>
      </c>
      <c r="Y130" s="36">
        <f>SUMIFS(СВЦЭМ!$C$39:$C$782,СВЦЭМ!$A$39:$A$782,$A130,СВЦЭМ!$B$39:$B$782,Y$119)+'СЕТ СН'!$I$12+СВЦЭМ!$D$10+'СЕТ СН'!$I$5-'СЕТ СН'!$I$20</f>
        <v>3729.7234517900001</v>
      </c>
    </row>
    <row r="131" spans="1:25" ht="15.75" x14ac:dyDescent="0.2">
      <c r="A131" s="35">
        <f t="shared" si="3"/>
        <v>44328</v>
      </c>
      <c r="B131" s="36">
        <f>SUMIFS(СВЦЭМ!$C$39:$C$782,СВЦЭМ!$A$39:$A$782,$A131,СВЦЭМ!$B$39:$B$782,B$119)+'СЕТ СН'!$I$12+СВЦЭМ!$D$10+'СЕТ СН'!$I$5-'СЕТ СН'!$I$20</f>
        <v>3740.09251614</v>
      </c>
      <c r="C131" s="36">
        <f>SUMIFS(СВЦЭМ!$C$39:$C$782,СВЦЭМ!$A$39:$A$782,$A131,СВЦЭМ!$B$39:$B$782,C$119)+'СЕТ СН'!$I$12+СВЦЭМ!$D$10+'СЕТ СН'!$I$5-'СЕТ СН'!$I$20</f>
        <v>3769.6074480099996</v>
      </c>
      <c r="D131" s="36">
        <f>SUMIFS(СВЦЭМ!$C$39:$C$782,СВЦЭМ!$A$39:$A$782,$A131,СВЦЭМ!$B$39:$B$782,D$119)+'СЕТ СН'!$I$12+СВЦЭМ!$D$10+'СЕТ СН'!$I$5-'СЕТ СН'!$I$20</f>
        <v>3757.6233011200002</v>
      </c>
      <c r="E131" s="36">
        <f>SUMIFS(СВЦЭМ!$C$39:$C$782,СВЦЭМ!$A$39:$A$782,$A131,СВЦЭМ!$B$39:$B$782,E$119)+'СЕТ СН'!$I$12+СВЦЭМ!$D$10+'СЕТ СН'!$I$5-'СЕТ СН'!$I$20</f>
        <v>3751.0036499299999</v>
      </c>
      <c r="F131" s="36">
        <f>SUMIFS(СВЦЭМ!$C$39:$C$782,СВЦЭМ!$A$39:$A$782,$A131,СВЦЭМ!$B$39:$B$782,F$119)+'СЕТ СН'!$I$12+СВЦЭМ!$D$10+'СЕТ СН'!$I$5-'СЕТ СН'!$I$20</f>
        <v>3746.92635991</v>
      </c>
      <c r="G131" s="36">
        <f>SUMIFS(СВЦЭМ!$C$39:$C$782,СВЦЭМ!$A$39:$A$782,$A131,СВЦЭМ!$B$39:$B$782,G$119)+'СЕТ СН'!$I$12+СВЦЭМ!$D$10+'СЕТ СН'!$I$5-'СЕТ СН'!$I$20</f>
        <v>3754.7503952500001</v>
      </c>
      <c r="H131" s="36">
        <f>SUMIFS(СВЦЭМ!$C$39:$C$782,СВЦЭМ!$A$39:$A$782,$A131,СВЦЭМ!$B$39:$B$782,H$119)+'СЕТ СН'!$I$12+СВЦЭМ!$D$10+'СЕТ СН'!$I$5-'СЕТ СН'!$I$20</f>
        <v>3744.6609489699999</v>
      </c>
      <c r="I131" s="36">
        <f>SUMIFS(СВЦЭМ!$C$39:$C$782,СВЦЭМ!$A$39:$A$782,$A131,СВЦЭМ!$B$39:$B$782,I$119)+'СЕТ СН'!$I$12+СВЦЭМ!$D$10+'СЕТ СН'!$I$5-'СЕТ СН'!$I$20</f>
        <v>3688.9002045100001</v>
      </c>
      <c r="J131" s="36">
        <f>SUMIFS(СВЦЭМ!$C$39:$C$782,СВЦЭМ!$A$39:$A$782,$A131,СВЦЭМ!$B$39:$B$782,J$119)+'СЕТ СН'!$I$12+СВЦЭМ!$D$10+'СЕТ СН'!$I$5-'СЕТ СН'!$I$20</f>
        <v>3668.3451606600001</v>
      </c>
      <c r="K131" s="36">
        <f>SUMIFS(СВЦЭМ!$C$39:$C$782,СВЦЭМ!$A$39:$A$782,$A131,СВЦЭМ!$B$39:$B$782,K$119)+'СЕТ СН'!$I$12+СВЦЭМ!$D$10+'СЕТ СН'!$I$5-'СЕТ СН'!$I$20</f>
        <v>3651.81032989</v>
      </c>
      <c r="L131" s="36">
        <f>SUMIFS(СВЦЭМ!$C$39:$C$782,СВЦЭМ!$A$39:$A$782,$A131,СВЦЭМ!$B$39:$B$782,L$119)+'СЕТ СН'!$I$12+СВЦЭМ!$D$10+'СЕТ СН'!$I$5-'СЕТ СН'!$I$20</f>
        <v>3627.8254144500002</v>
      </c>
      <c r="M131" s="36">
        <f>SUMIFS(СВЦЭМ!$C$39:$C$782,СВЦЭМ!$A$39:$A$782,$A131,СВЦЭМ!$B$39:$B$782,M$119)+'СЕТ СН'!$I$12+СВЦЭМ!$D$10+'СЕТ СН'!$I$5-'СЕТ СН'!$I$20</f>
        <v>3637.44332153</v>
      </c>
      <c r="N131" s="36">
        <f>SUMIFS(СВЦЭМ!$C$39:$C$782,СВЦЭМ!$A$39:$A$782,$A131,СВЦЭМ!$B$39:$B$782,N$119)+'СЕТ СН'!$I$12+СВЦЭМ!$D$10+'СЕТ СН'!$I$5-'СЕТ СН'!$I$20</f>
        <v>3642.55392708</v>
      </c>
      <c r="O131" s="36">
        <f>SUMIFS(СВЦЭМ!$C$39:$C$782,СВЦЭМ!$A$39:$A$782,$A131,СВЦЭМ!$B$39:$B$782,O$119)+'СЕТ СН'!$I$12+СВЦЭМ!$D$10+'СЕТ СН'!$I$5-'СЕТ СН'!$I$20</f>
        <v>3649.3321231</v>
      </c>
      <c r="P131" s="36">
        <f>SUMIFS(СВЦЭМ!$C$39:$C$782,СВЦЭМ!$A$39:$A$782,$A131,СВЦЭМ!$B$39:$B$782,P$119)+'СЕТ СН'!$I$12+СВЦЭМ!$D$10+'СЕТ СН'!$I$5-'СЕТ СН'!$I$20</f>
        <v>3653.5935908000001</v>
      </c>
      <c r="Q131" s="36">
        <f>SUMIFS(СВЦЭМ!$C$39:$C$782,СВЦЭМ!$A$39:$A$782,$A131,СВЦЭМ!$B$39:$B$782,Q$119)+'СЕТ СН'!$I$12+СВЦЭМ!$D$10+'СЕТ СН'!$I$5-'СЕТ СН'!$I$20</f>
        <v>3665.5803393400001</v>
      </c>
      <c r="R131" s="36">
        <f>SUMIFS(СВЦЭМ!$C$39:$C$782,СВЦЭМ!$A$39:$A$782,$A131,СВЦЭМ!$B$39:$B$782,R$119)+'СЕТ СН'!$I$12+СВЦЭМ!$D$10+'СЕТ СН'!$I$5-'СЕТ СН'!$I$20</f>
        <v>3658.2399060400003</v>
      </c>
      <c r="S131" s="36">
        <f>SUMIFS(СВЦЭМ!$C$39:$C$782,СВЦЭМ!$A$39:$A$782,$A131,СВЦЭМ!$B$39:$B$782,S$119)+'СЕТ СН'!$I$12+СВЦЭМ!$D$10+'СЕТ СН'!$I$5-'СЕТ СН'!$I$20</f>
        <v>3661.0766961600002</v>
      </c>
      <c r="T131" s="36">
        <f>SUMIFS(СВЦЭМ!$C$39:$C$782,СВЦЭМ!$A$39:$A$782,$A131,СВЦЭМ!$B$39:$B$782,T$119)+'СЕТ СН'!$I$12+СВЦЭМ!$D$10+'СЕТ СН'!$I$5-'СЕТ СН'!$I$20</f>
        <v>3648.2924559100002</v>
      </c>
      <c r="U131" s="36">
        <f>SUMIFS(СВЦЭМ!$C$39:$C$782,СВЦЭМ!$A$39:$A$782,$A131,СВЦЭМ!$B$39:$B$782,U$119)+'СЕТ СН'!$I$12+СВЦЭМ!$D$10+'СЕТ СН'!$I$5-'СЕТ СН'!$I$20</f>
        <v>3640.8540542700002</v>
      </c>
      <c r="V131" s="36">
        <f>SUMIFS(СВЦЭМ!$C$39:$C$782,СВЦЭМ!$A$39:$A$782,$A131,СВЦЭМ!$B$39:$B$782,V$119)+'СЕТ СН'!$I$12+СВЦЭМ!$D$10+'СЕТ СН'!$I$5-'СЕТ СН'!$I$20</f>
        <v>3631.57843336</v>
      </c>
      <c r="W131" s="36">
        <f>SUMIFS(СВЦЭМ!$C$39:$C$782,СВЦЭМ!$A$39:$A$782,$A131,СВЦЭМ!$B$39:$B$782,W$119)+'СЕТ СН'!$I$12+СВЦЭМ!$D$10+'СЕТ СН'!$I$5-'СЕТ СН'!$I$20</f>
        <v>3643.1935584900002</v>
      </c>
      <c r="X131" s="36">
        <f>SUMIFS(СВЦЭМ!$C$39:$C$782,СВЦЭМ!$A$39:$A$782,$A131,СВЦЭМ!$B$39:$B$782,X$119)+'СЕТ СН'!$I$12+СВЦЭМ!$D$10+'СЕТ СН'!$I$5-'СЕТ СН'!$I$20</f>
        <v>3647.2349132200002</v>
      </c>
      <c r="Y131" s="36">
        <f>SUMIFS(СВЦЭМ!$C$39:$C$782,СВЦЭМ!$A$39:$A$782,$A131,СВЦЭМ!$B$39:$B$782,Y$119)+'СЕТ СН'!$I$12+СВЦЭМ!$D$10+'СЕТ СН'!$I$5-'СЕТ СН'!$I$20</f>
        <v>3667.9600559700002</v>
      </c>
    </row>
    <row r="132" spans="1:25" ht="15.75" x14ac:dyDescent="0.2">
      <c r="A132" s="35">
        <f t="shared" si="3"/>
        <v>44329</v>
      </c>
      <c r="B132" s="36">
        <f>SUMIFS(СВЦЭМ!$C$39:$C$782,СВЦЭМ!$A$39:$A$782,$A132,СВЦЭМ!$B$39:$B$782,B$119)+'СЕТ СН'!$I$12+СВЦЭМ!$D$10+'СЕТ СН'!$I$5-'СЕТ СН'!$I$20</f>
        <v>3747.4778194300002</v>
      </c>
      <c r="C132" s="36">
        <f>SUMIFS(СВЦЭМ!$C$39:$C$782,СВЦЭМ!$A$39:$A$782,$A132,СВЦЭМ!$B$39:$B$782,C$119)+'СЕТ СН'!$I$12+СВЦЭМ!$D$10+'СЕТ СН'!$I$5-'СЕТ СН'!$I$20</f>
        <v>3794.5216334899997</v>
      </c>
      <c r="D132" s="36">
        <f>SUMIFS(СВЦЭМ!$C$39:$C$782,СВЦЭМ!$A$39:$A$782,$A132,СВЦЭМ!$B$39:$B$782,D$119)+'СЕТ СН'!$I$12+СВЦЭМ!$D$10+'СЕТ СН'!$I$5-'СЕТ СН'!$I$20</f>
        <v>3809.3739955000001</v>
      </c>
      <c r="E132" s="36">
        <f>SUMIFS(СВЦЭМ!$C$39:$C$782,СВЦЭМ!$A$39:$A$782,$A132,СВЦЭМ!$B$39:$B$782,E$119)+'СЕТ СН'!$I$12+СВЦЭМ!$D$10+'СЕТ СН'!$I$5-'СЕТ СН'!$I$20</f>
        <v>3798.3286941899996</v>
      </c>
      <c r="F132" s="36">
        <f>SUMIFS(СВЦЭМ!$C$39:$C$782,СВЦЭМ!$A$39:$A$782,$A132,СВЦЭМ!$B$39:$B$782,F$119)+'СЕТ СН'!$I$12+СВЦЭМ!$D$10+'СЕТ СН'!$I$5-'СЕТ СН'!$I$20</f>
        <v>3794.3068214499999</v>
      </c>
      <c r="G132" s="36">
        <f>SUMIFS(СВЦЭМ!$C$39:$C$782,СВЦЭМ!$A$39:$A$782,$A132,СВЦЭМ!$B$39:$B$782,G$119)+'СЕТ СН'!$I$12+СВЦЭМ!$D$10+'СЕТ СН'!$I$5-'СЕТ СН'!$I$20</f>
        <v>3799.2866407299998</v>
      </c>
      <c r="H132" s="36">
        <f>SUMIFS(СВЦЭМ!$C$39:$C$782,СВЦЭМ!$A$39:$A$782,$A132,СВЦЭМ!$B$39:$B$782,H$119)+'СЕТ СН'!$I$12+СВЦЭМ!$D$10+'СЕТ СН'!$I$5-'СЕТ СН'!$I$20</f>
        <v>3759.3725177699998</v>
      </c>
      <c r="I132" s="36">
        <f>SUMIFS(СВЦЭМ!$C$39:$C$782,СВЦЭМ!$A$39:$A$782,$A132,СВЦЭМ!$B$39:$B$782,I$119)+'СЕТ СН'!$I$12+СВЦЭМ!$D$10+'СЕТ СН'!$I$5-'СЕТ СН'!$I$20</f>
        <v>3699.6580309199999</v>
      </c>
      <c r="J132" s="36">
        <f>SUMIFS(СВЦЭМ!$C$39:$C$782,СВЦЭМ!$A$39:$A$782,$A132,СВЦЭМ!$B$39:$B$782,J$119)+'СЕТ СН'!$I$12+СВЦЭМ!$D$10+'СЕТ СН'!$I$5-'СЕТ СН'!$I$20</f>
        <v>3674.1973271500001</v>
      </c>
      <c r="K132" s="36">
        <f>SUMIFS(СВЦЭМ!$C$39:$C$782,СВЦЭМ!$A$39:$A$782,$A132,СВЦЭМ!$B$39:$B$782,K$119)+'СЕТ СН'!$I$12+СВЦЭМ!$D$10+'СЕТ СН'!$I$5-'СЕТ СН'!$I$20</f>
        <v>3652.2020645000002</v>
      </c>
      <c r="L132" s="36">
        <f>SUMIFS(СВЦЭМ!$C$39:$C$782,СВЦЭМ!$A$39:$A$782,$A132,СВЦЭМ!$B$39:$B$782,L$119)+'СЕТ СН'!$I$12+СВЦЭМ!$D$10+'СЕТ СН'!$I$5-'СЕТ СН'!$I$20</f>
        <v>3615.8107545900002</v>
      </c>
      <c r="M132" s="36">
        <f>SUMIFS(СВЦЭМ!$C$39:$C$782,СВЦЭМ!$A$39:$A$782,$A132,СВЦЭМ!$B$39:$B$782,M$119)+'СЕТ СН'!$I$12+СВЦЭМ!$D$10+'СЕТ СН'!$I$5-'СЕТ СН'!$I$20</f>
        <v>3629.46585899</v>
      </c>
      <c r="N132" s="36">
        <f>SUMIFS(СВЦЭМ!$C$39:$C$782,СВЦЭМ!$A$39:$A$782,$A132,СВЦЭМ!$B$39:$B$782,N$119)+'СЕТ СН'!$I$12+СВЦЭМ!$D$10+'СЕТ СН'!$I$5-'СЕТ СН'!$I$20</f>
        <v>3659.25227688</v>
      </c>
      <c r="O132" s="36">
        <f>SUMIFS(СВЦЭМ!$C$39:$C$782,СВЦЭМ!$A$39:$A$782,$A132,СВЦЭМ!$B$39:$B$782,O$119)+'СЕТ СН'!$I$12+СВЦЭМ!$D$10+'СЕТ СН'!$I$5-'СЕТ СН'!$I$20</f>
        <v>3669.40429761</v>
      </c>
      <c r="P132" s="36">
        <f>SUMIFS(СВЦЭМ!$C$39:$C$782,СВЦЭМ!$A$39:$A$782,$A132,СВЦЭМ!$B$39:$B$782,P$119)+'СЕТ СН'!$I$12+СВЦЭМ!$D$10+'СЕТ СН'!$I$5-'СЕТ СН'!$I$20</f>
        <v>3683.9862085300001</v>
      </c>
      <c r="Q132" s="36">
        <f>SUMIFS(СВЦЭМ!$C$39:$C$782,СВЦЭМ!$A$39:$A$782,$A132,СВЦЭМ!$B$39:$B$782,Q$119)+'СЕТ СН'!$I$12+СВЦЭМ!$D$10+'СЕТ СН'!$I$5-'СЕТ СН'!$I$20</f>
        <v>3696.1810788500002</v>
      </c>
      <c r="R132" s="36">
        <f>SUMIFS(СВЦЭМ!$C$39:$C$782,СВЦЭМ!$A$39:$A$782,$A132,СВЦЭМ!$B$39:$B$782,R$119)+'СЕТ СН'!$I$12+СВЦЭМ!$D$10+'СЕТ СН'!$I$5-'СЕТ СН'!$I$20</f>
        <v>3696.5072659100001</v>
      </c>
      <c r="S132" s="36">
        <f>SUMIFS(СВЦЭМ!$C$39:$C$782,СВЦЭМ!$A$39:$A$782,$A132,СВЦЭМ!$B$39:$B$782,S$119)+'СЕТ СН'!$I$12+СВЦЭМ!$D$10+'СЕТ СН'!$I$5-'СЕТ СН'!$I$20</f>
        <v>3713.20778556</v>
      </c>
      <c r="T132" s="36">
        <f>SUMIFS(СВЦЭМ!$C$39:$C$782,СВЦЭМ!$A$39:$A$782,$A132,СВЦЭМ!$B$39:$B$782,T$119)+'СЕТ СН'!$I$12+СВЦЭМ!$D$10+'СЕТ СН'!$I$5-'СЕТ СН'!$I$20</f>
        <v>3695.5388408399999</v>
      </c>
      <c r="U132" s="36">
        <f>SUMIFS(СВЦЭМ!$C$39:$C$782,СВЦЭМ!$A$39:$A$782,$A132,СВЦЭМ!$B$39:$B$782,U$119)+'СЕТ СН'!$I$12+СВЦЭМ!$D$10+'СЕТ СН'!$I$5-'СЕТ СН'!$I$20</f>
        <v>3671.2589720000001</v>
      </c>
      <c r="V132" s="36">
        <f>SUMIFS(СВЦЭМ!$C$39:$C$782,СВЦЭМ!$A$39:$A$782,$A132,СВЦЭМ!$B$39:$B$782,V$119)+'СЕТ СН'!$I$12+СВЦЭМ!$D$10+'СЕТ СН'!$I$5-'СЕТ СН'!$I$20</f>
        <v>3654.73873013</v>
      </c>
      <c r="W132" s="36">
        <f>SUMIFS(СВЦЭМ!$C$39:$C$782,СВЦЭМ!$A$39:$A$782,$A132,СВЦЭМ!$B$39:$B$782,W$119)+'СЕТ СН'!$I$12+СВЦЭМ!$D$10+'СЕТ СН'!$I$5-'СЕТ СН'!$I$20</f>
        <v>3655.9601914499999</v>
      </c>
      <c r="X132" s="36">
        <f>SUMIFS(СВЦЭМ!$C$39:$C$782,СВЦЭМ!$A$39:$A$782,$A132,СВЦЭМ!$B$39:$B$782,X$119)+'СЕТ СН'!$I$12+СВЦЭМ!$D$10+'СЕТ СН'!$I$5-'СЕТ СН'!$I$20</f>
        <v>3673.2499509499999</v>
      </c>
      <c r="Y132" s="36">
        <f>SUMIFS(СВЦЭМ!$C$39:$C$782,СВЦЭМ!$A$39:$A$782,$A132,СВЦЭМ!$B$39:$B$782,Y$119)+'СЕТ СН'!$I$12+СВЦЭМ!$D$10+'СЕТ СН'!$I$5-'СЕТ СН'!$I$20</f>
        <v>3712.5923272999999</v>
      </c>
    </row>
    <row r="133" spans="1:25" ht="15.75" x14ac:dyDescent="0.2">
      <c r="A133" s="35">
        <f t="shared" si="3"/>
        <v>44330</v>
      </c>
      <c r="B133" s="36">
        <f>SUMIFS(СВЦЭМ!$C$39:$C$782,СВЦЭМ!$A$39:$A$782,$A133,СВЦЭМ!$B$39:$B$782,B$119)+'СЕТ СН'!$I$12+СВЦЭМ!$D$10+'СЕТ СН'!$I$5-'СЕТ СН'!$I$20</f>
        <v>3742.44512618</v>
      </c>
      <c r="C133" s="36">
        <f>SUMIFS(СВЦЭМ!$C$39:$C$782,СВЦЭМ!$A$39:$A$782,$A133,СВЦЭМ!$B$39:$B$782,C$119)+'СЕТ СН'!$I$12+СВЦЭМ!$D$10+'СЕТ СН'!$I$5-'СЕТ СН'!$I$20</f>
        <v>3761.5790333499999</v>
      </c>
      <c r="D133" s="36">
        <f>SUMIFS(СВЦЭМ!$C$39:$C$782,СВЦЭМ!$A$39:$A$782,$A133,СВЦЭМ!$B$39:$B$782,D$119)+'СЕТ СН'!$I$12+СВЦЭМ!$D$10+'СЕТ СН'!$I$5-'СЕТ СН'!$I$20</f>
        <v>3782.1348100799996</v>
      </c>
      <c r="E133" s="36">
        <f>SUMIFS(СВЦЭМ!$C$39:$C$782,СВЦЭМ!$A$39:$A$782,$A133,СВЦЭМ!$B$39:$B$782,E$119)+'СЕТ СН'!$I$12+СВЦЭМ!$D$10+'СЕТ СН'!$I$5-'СЕТ СН'!$I$20</f>
        <v>3792.0981321199997</v>
      </c>
      <c r="F133" s="36">
        <f>SUMIFS(СВЦЭМ!$C$39:$C$782,СВЦЭМ!$A$39:$A$782,$A133,СВЦЭМ!$B$39:$B$782,F$119)+'СЕТ СН'!$I$12+СВЦЭМ!$D$10+'СЕТ СН'!$I$5-'СЕТ СН'!$I$20</f>
        <v>3805.3316504499999</v>
      </c>
      <c r="G133" s="36">
        <f>SUMIFS(СВЦЭМ!$C$39:$C$782,СВЦЭМ!$A$39:$A$782,$A133,СВЦЭМ!$B$39:$B$782,G$119)+'СЕТ СН'!$I$12+СВЦЭМ!$D$10+'СЕТ СН'!$I$5-'СЕТ СН'!$I$20</f>
        <v>3785.3342201899995</v>
      </c>
      <c r="H133" s="36">
        <f>SUMIFS(СВЦЭМ!$C$39:$C$782,СВЦЭМ!$A$39:$A$782,$A133,СВЦЭМ!$B$39:$B$782,H$119)+'СЕТ СН'!$I$12+СВЦЭМ!$D$10+'СЕТ СН'!$I$5-'СЕТ СН'!$I$20</f>
        <v>3733.4730083100003</v>
      </c>
      <c r="I133" s="36">
        <f>SUMIFS(СВЦЭМ!$C$39:$C$782,СВЦЭМ!$A$39:$A$782,$A133,СВЦЭМ!$B$39:$B$782,I$119)+'СЕТ СН'!$I$12+СВЦЭМ!$D$10+'СЕТ СН'!$I$5-'СЕТ СН'!$I$20</f>
        <v>3670.7343418300002</v>
      </c>
      <c r="J133" s="36">
        <f>SUMIFS(СВЦЭМ!$C$39:$C$782,СВЦЭМ!$A$39:$A$782,$A133,СВЦЭМ!$B$39:$B$782,J$119)+'СЕТ СН'!$I$12+СВЦЭМ!$D$10+'СЕТ СН'!$I$5-'СЕТ СН'!$I$20</f>
        <v>3633.7640230500001</v>
      </c>
      <c r="K133" s="36">
        <f>SUMIFS(СВЦЭМ!$C$39:$C$782,СВЦЭМ!$A$39:$A$782,$A133,СВЦЭМ!$B$39:$B$782,K$119)+'СЕТ СН'!$I$12+СВЦЭМ!$D$10+'СЕТ СН'!$I$5-'СЕТ СН'!$I$20</f>
        <v>3610.91358021</v>
      </c>
      <c r="L133" s="36">
        <f>SUMIFS(СВЦЭМ!$C$39:$C$782,СВЦЭМ!$A$39:$A$782,$A133,СВЦЭМ!$B$39:$B$782,L$119)+'СЕТ СН'!$I$12+СВЦЭМ!$D$10+'СЕТ СН'!$I$5-'СЕТ СН'!$I$20</f>
        <v>3595.8332416000003</v>
      </c>
      <c r="M133" s="36">
        <f>SUMIFS(СВЦЭМ!$C$39:$C$782,СВЦЭМ!$A$39:$A$782,$A133,СВЦЭМ!$B$39:$B$782,M$119)+'СЕТ СН'!$I$12+СВЦЭМ!$D$10+'СЕТ СН'!$I$5-'СЕТ СН'!$I$20</f>
        <v>3609.6324699799998</v>
      </c>
      <c r="N133" s="36">
        <f>SUMIFS(СВЦЭМ!$C$39:$C$782,СВЦЭМ!$A$39:$A$782,$A133,СВЦЭМ!$B$39:$B$782,N$119)+'СЕТ СН'!$I$12+СВЦЭМ!$D$10+'СЕТ СН'!$I$5-'СЕТ СН'!$I$20</f>
        <v>3640.1752088799999</v>
      </c>
      <c r="O133" s="36">
        <f>SUMIFS(СВЦЭМ!$C$39:$C$782,СВЦЭМ!$A$39:$A$782,$A133,СВЦЭМ!$B$39:$B$782,O$119)+'СЕТ СН'!$I$12+СВЦЭМ!$D$10+'СЕТ СН'!$I$5-'СЕТ СН'!$I$20</f>
        <v>3644.8622519300002</v>
      </c>
      <c r="P133" s="36">
        <f>SUMIFS(СВЦЭМ!$C$39:$C$782,СВЦЭМ!$A$39:$A$782,$A133,СВЦЭМ!$B$39:$B$782,P$119)+'СЕТ СН'!$I$12+СВЦЭМ!$D$10+'СЕТ СН'!$I$5-'СЕТ СН'!$I$20</f>
        <v>3657.1293810100001</v>
      </c>
      <c r="Q133" s="36">
        <f>SUMIFS(СВЦЭМ!$C$39:$C$782,СВЦЭМ!$A$39:$A$782,$A133,СВЦЭМ!$B$39:$B$782,Q$119)+'СЕТ СН'!$I$12+СВЦЭМ!$D$10+'СЕТ СН'!$I$5-'СЕТ СН'!$I$20</f>
        <v>3671.7334994600001</v>
      </c>
      <c r="R133" s="36">
        <f>SUMIFS(СВЦЭМ!$C$39:$C$782,СВЦЭМ!$A$39:$A$782,$A133,СВЦЭМ!$B$39:$B$782,R$119)+'СЕТ СН'!$I$12+СВЦЭМ!$D$10+'СЕТ СН'!$I$5-'СЕТ СН'!$I$20</f>
        <v>3666.9185508700002</v>
      </c>
      <c r="S133" s="36">
        <f>SUMIFS(СВЦЭМ!$C$39:$C$782,СВЦЭМ!$A$39:$A$782,$A133,СВЦЭМ!$B$39:$B$782,S$119)+'СЕТ СН'!$I$12+СВЦЭМ!$D$10+'СЕТ СН'!$I$5-'СЕТ СН'!$I$20</f>
        <v>3680.6473510300002</v>
      </c>
      <c r="T133" s="36">
        <f>SUMIFS(СВЦЭМ!$C$39:$C$782,СВЦЭМ!$A$39:$A$782,$A133,СВЦЭМ!$B$39:$B$782,T$119)+'СЕТ СН'!$I$12+СВЦЭМ!$D$10+'СЕТ СН'!$I$5-'СЕТ СН'!$I$20</f>
        <v>3666.1882638100001</v>
      </c>
      <c r="U133" s="36">
        <f>SUMIFS(СВЦЭМ!$C$39:$C$782,СВЦЭМ!$A$39:$A$782,$A133,СВЦЭМ!$B$39:$B$782,U$119)+'СЕТ СН'!$I$12+СВЦЭМ!$D$10+'СЕТ СН'!$I$5-'СЕТ СН'!$I$20</f>
        <v>3657.1364456800002</v>
      </c>
      <c r="V133" s="36">
        <f>SUMIFS(СВЦЭМ!$C$39:$C$782,СВЦЭМ!$A$39:$A$782,$A133,СВЦЭМ!$B$39:$B$782,V$119)+'СЕТ СН'!$I$12+СВЦЭМ!$D$10+'СЕТ СН'!$I$5-'СЕТ СН'!$I$20</f>
        <v>3662.05447761</v>
      </c>
      <c r="W133" s="36">
        <f>SUMIFS(СВЦЭМ!$C$39:$C$782,СВЦЭМ!$A$39:$A$782,$A133,СВЦЭМ!$B$39:$B$782,W$119)+'СЕТ СН'!$I$12+СВЦЭМ!$D$10+'СЕТ СН'!$I$5-'СЕТ СН'!$I$20</f>
        <v>3665.5367632500001</v>
      </c>
      <c r="X133" s="36">
        <f>SUMIFS(СВЦЭМ!$C$39:$C$782,СВЦЭМ!$A$39:$A$782,$A133,СВЦЭМ!$B$39:$B$782,X$119)+'СЕТ СН'!$I$12+СВЦЭМ!$D$10+'СЕТ СН'!$I$5-'СЕТ СН'!$I$20</f>
        <v>3678.59673385</v>
      </c>
      <c r="Y133" s="36">
        <f>SUMIFS(СВЦЭМ!$C$39:$C$782,СВЦЭМ!$A$39:$A$782,$A133,СВЦЭМ!$B$39:$B$782,Y$119)+'СЕТ СН'!$I$12+СВЦЭМ!$D$10+'СЕТ СН'!$I$5-'СЕТ СН'!$I$20</f>
        <v>3684.8867286300001</v>
      </c>
    </row>
    <row r="134" spans="1:25" ht="15.75" x14ac:dyDescent="0.2">
      <c r="A134" s="35">
        <f t="shared" si="3"/>
        <v>44331</v>
      </c>
      <c r="B134" s="36">
        <f>SUMIFS(СВЦЭМ!$C$39:$C$782,СВЦЭМ!$A$39:$A$782,$A134,СВЦЭМ!$B$39:$B$782,B$119)+'СЕТ СН'!$I$12+СВЦЭМ!$D$10+'СЕТ СН'!$I$5-'СЕТ СН'!$I$20</f>
        <v>3697.0444841799999</v>
      </c>
      <c r="C134" s="36">
        <f>SUMIFS(СВЦЭМ!$C$39:$C$782,СВЦЭМ!$A$39:$A$782,$A134,СВЦЭМ!$B$39:$B$782,C$119)+'СЕТ СН'!$I$12+СВЦЭМ!$D$10+'СЕТ СН'!$I$5-'СЕТ СН'!$I$20</f>
        <v>3713.60338783</v>
      </c>
      <c r="D134" s="36">
        <f>SUMIFS(СВЦЭМ!$C$39:$C$782,СВЦЭМ!$A$39:$A$782,$A134,СВЦЭМ!$B$39:$B$782,D$119)+'СЕТ СН'!$I$12+СВЦЭМ!$D$10+'СЕТ СН'!$I$5-'СЕТ СН'!$I$20</f>
        <v>3743.0800326899998</v>
      </c>
      <c r="E134" s="36">
        <f>SUMIFS(СВЦЭМ!$C$39:$C$782,СВЦЭМ!$A$39:$A$782,$A134,СВЦЭМ!$B$39:$B$782,E$119)+'СЕТ СН'!$I$12+СВЦЭМ!$D$10+'СЕТ СН'!$I$5-'СЕТ СН'!$I$20</f>
        <v>3764.1802182299998</v>
      </c>
      <c r="F134" s="36">
        <f>SUMIFS(СВЦЭМ!$C$39:$C$782,СВЦЭМ!$A$39:$A$782,$A134,СВЦЭМ!$B$39:$B$782,F$119)+'СЕТ СН'!$I$12+СВЦЭМ!$D$10+'СЕТ СН'!$I$5-'СЕТ СН'!$I$20</f>
        <v>3767.8749896999998</v>
      </c>
      <c r="G134" s="36">
        <f>SUMIFS(СВЦЭМ!$C$39:$C$782,СВЦЭМ!$A$39:$A$782,$A134,СВЦЭМ!$B$39:$B$782,G$119)+'СЕТ СН'!$I$12+СВЦЭМ!$D$10+'СЕТ СН'!$I$5-'СЕТ СН'!$I$20</f>
        <v>3752.18333136</v>
      </c>
      <c r="H134" s="36">
        <f>SUMIFS(СВЦЭМ!$C$39:$C$782,СВЦЭМ!$A$39:$A$782,$A134,СВЦЭМ!$B$39:$B$782,H$119)+'СЕТ СН'!$I$12+СВЦЭМ!$D$10+'СЕТ СН'!$I$5-'СЕТ СН'!$I$20</f>
        <v>3704.25783856</v>
      </c>
      <c r="I134" s="36">
        <f>SUMIFS(СВЦЭМ!$C$39:$C$782,СВЦЭМ!$A$39:$A$782,$A134,СВЦЭМ!$B$39:$B$782,I$119)+'СЕТ СН'!$I$12+СВЦЭМ!$D$10+'СЕТ СН'!$I$5-'СЕТ СН'!$I$20</f>
        <v>3644.8071048800002</v>
      </c>
      <c r="J134" s="36">
        <f>SUMIFS(СВЦЭМ!$C$39:$C$782,СВЦЭМ!$A$39:$A$782,$A134,СВЦЭМ!$B$39:$B$782,J$119)+'СЕТ СН'!$I$12+СВЦЭМ!$D$10+'СЕТ СН'!$I$5-'СЕТ СН'!$I$20</f>
        <v>3652.4599482399999</v>
      </c>
      <c r="K134" s="36">
        <f>SUMIFS(СВЦЭМ!$C$39:$C$782,СВЦЭМ!$A$39:$A$782,$A134,СВЦЭМ!$B$39:$B$782,K$119)+'СЕТ СН'!$I$12+СВЦЭМ!$D$10+'СЕТ СН'!$I$5-'СЕТ СН'!$I$20</f>
        <v>3644.9440799700001</v>
      </c>
      <c r="L134" s="36">
        <f>SUMIFS(СВЦЭМ!$C$39:$C$782,СВЦЭМ!$A$39:$A$782,$A134,СВЦЭМ!$B$39:$B$782,L$119)+'СЕТ СН'!$I$12+СВЦЭМ!$D$10+'СЕТ СН'!$I$5-'СЕТ СН'!$I$20</f>
        <v>3628.3664094400001</v>
      </c>
      <c r="M134" s="36">
        <f>SUMIFS(СВЦЭМ!$C$39:$C$782,СВЦЭМ!$A$39:$A$782,$A134,СВЦЭМ!$B$39:$B$782,M$119)+'СЕТ СН'!$I$12+СВЦЭМ!$D$10+'СЕТ СН'!$I$5-'СЕТ СН'!$I$20</f>
        <v>3630.8213046599999</v>
      </c>
      <c r="N134" s="36">
        <f>SUMIFS(СВЦЭМ!$C$39:$C$782,СВЦЭМ!$A$39:$A$782,$A134,СВЦЭМ!$B$39:$B$782,N$119)+'СЕТ СН'!$I$12+СВЦЭМ!$D$10+'СЕТ СН'!$I$5-'СЕТ СН'!$I$20</f>
        <v>3647.4973929600001</v>
      </c>
      <c r="O134" s="36">
        <f>SUMIFS(СВЦЭМ!$C$39:$C$782,СВЦЭМ!$A$39:$A$782,$A134,СВЦЭМ!$B$39:$B$782,O$119)+'СЕТ СН'!$I$12+СВЦЭМ!$D$10+'СЕТ СН'!$I$5-'СЕТ СН'!$I$20</f>
        <v>3656.26099712</v>
      </c>
      <c r="P134" s="36">
        <f>SUMIFS(СВЦЭМ!$C$39:$C$782,СВЦЭМ!$A$39:$A$782,$A134,СВЦЭМ!$B$39:$B$782,P$119)+'СЕТ СН'!$I$12+СВЦЭМ!$D$10+'СЕТ СН'!$I$5-'СЕТ СН'!$I$20</f>
        <v>3683.97964112</v>
      </c>
      <c r="Q134" s="36">
        <f>SUMIFS(СВЦЭМ!$C$39:$C$782,СВЦЭМ!$A$39:$A$782,$A134,СВЦЭМ!$B$39:$B$782,Q$119)+'СЕТ СН'!$I$12+СВЦЭМ!$D$10+'СЕТ СН'!$I$5-'СЕТ СН'!$I$20</f>
        <v>3678.55154176</v>
      </c>
      <c r="R134" s="36">
        <f>SUMIFS(СВЦЭМ!$C$39:$C$782,СВЦЭМ!$A$39:$A$782,$A134,СВЦЭМ!$B$39:$B$782,R$119)+'СЕТ СН'!$I$12+СВЦЭМ!$D$10+'СЕТ СН'!$I$5-'СЕТ СН'!$I$20</f>
        <v>3663.1955900600001</v>
      </c>
      <c r="S134" s="36">
        <f>SUMIFS(СВЦЭМ!$C$39:$C$782,СВЦЭМ!$A$39:$A$782,$A134,СВЦЭМ!$B$39:$B$782,S$119)+'СЕТ СН'!$I$12+СВЦЭМ!$D$10+'СЕТ СН'!$I$5-'СЕТ СН'!$I$20</f>
        <v>3657.2080393300002</v>
      </c>
      <c r="T134" s="36">
        <f>SUMIFS(СВЦЭМ!$C$39:$C$782,СВЦЭМ!$A$39:$A$782,$A134,СВЦЭМ!$B$39:$B$782,T$119)+'СЕТ СН'!$I$12+СВЦЭМ!$D$10+'СЕТ СН'!$I$5-'СЕТ СН'!$I$20</f>
        <v>3632.4418258000001</v>
      </c>
      <c r="U134" s="36">
        <f>SUMIFS(СВЦЭМ!$C$39:$C$782,СВЦЭМ!$A$39:$A$782,$A134,СВЦЭМ!$B$39:$B$782,U$119)+'СЕТ СН'!$I$12+СВЦЭМ!$D$10+'СЕТ СН'!$I$5-'СЕТ СН'!$I$20</f>
        <v>3605.27369331</v>
      </c>
      <c r="V134" s="36">
        <f>SUMIFS(СВЦЭМ!$C$39:$C$782,СВЦЭМ!$A$39:$A$782,$A134,СВЦЭМ!$B$39:$B$782,V$119)+'СЕТ СН'!$I$12+СВЦЭМ!$D$10+'СЕТ СН'!$I$5-'СЕТ СН'!$I$20</f>
        <v>3581.6412850699999</v>
      </c>
      <c r="W134" s="36">
        <f>SUMIFS(СВЦЭМ!$C$39:$C$782,СВЦЭМ!$A$39:$A$782,$A134,СВЦЭМ!$B$39:$B$782,W$119)+'СЕТ СН'!$I$12+СВЦЭМ!$D$10+'СЕТ СН'!$I$5-'СЕТ СН'!$I$20</f>
        <v>3579.1381515100002</v>
      </c>
      <c r="X134" s="36">
        <f>SUMIFS(СВЦЭМ!$C$39:$C$782,СВЦЭМ!$A$39:$A$782,$A134,СВЦЭМ!$B$39:$B$782,X$119)+'СЕТ СН'!$I$12+СВЦЭМ!$D$10+'СЕТ СН'!$I$5-'СЕТ СН'!$I$20</f>
        <v>3583.0650646100003</v>
      </c>
      <c r="Y134" s="36">
        <f>SUMIFS(СВЦЭМ!$C$39:$C$782,СВЦЭМ!$A$39:$A$782,$A134,СВЦЭМ!$B$39:$B$782,Y$119)+'СЕТ СН'!$I$12+СВЦЭМ!$D$10+'СЕТ СН'!$I$5-'СЕТ СН'!$I$20</f>
        <v>3609.2216903399999</v>
      </c>
    </row>
    <row r="135" spans="1:25" ht="15.75" x14ac:dyDescent="0.2">
      <c r="A135" s="35">
        <f t="shared" si="3"/>
        <v>44332</v>
      </c>
      <c r="B135" s="36">
        <f>SUMIFS(СВЦЭМ!$C$39:$C$782,СВЦЭМ!$A$39:$A$782,$A135,СВЦЭМ!$B$39:$B$782,B$119)+'СЕТ СН'!$I$12+СВЦЭМ!$D$10+'СЕТ СН'!$I$5-'СЕТ СН'!$I$20</f>
        <v>3611.3179666699998</v>
      </c>
      <c r="C135" s="36">
        <f>SUMIFS(СВЦЭМ!$C$39:$C$782,СВЦЭМ!$A$39:$A$782,$A135,СВЦЭМ!$B$39:$B$782,C$119)+'СЕТ СН'!$I$12+СВЦЭМ!$D$10+'СЕТ СН'!$I$5-'СЕТ СН'!$I$20</f>
        <v>3609.1253801799999</v>
      </c>
      <c r="D135" s="36">
        <f>SUMIFS(СВЦЭМ!$C$39:$C$782,СВЦЭМ!$A$39:$A$782,$A135,СВЦЭМ!$B$39:$B$782,D$119)+'СЕТ СН'!$I$12+СВЦЭМ!$D$10+'СЕТ СН'!$I$5-'СЕТ СН'!$I$20</f>
        <v>3594.7521054600002</v>
      </c>
      <c r="E135" s="36">
        <f>SUMIFS(СВЦЭМ!$C$39:$C$782,СВЦЭМ!$A$39:$A$782,$A135,СВЦЭМ!$B$39:$B$782,E$119)+'СЕТ СН'!$I$12+СВЦЭМ!$D$10+'СЕТ СН'!$I$5-'СЕТ СН'!$I$20</f>
        <v>3591.9747799799998</v>
      </c>
      <c r="F135" s="36">
        <f>SUMIFS(СВЦЭМ!$C$39:$C$782,СВЦЭМ!$A$39:$A$782,$A135,СВЦЭМ!$B$39:$B$782,F$119)+'СЕТ СН'!$I$12+СВЦЭМ!$D$10+'СЕТ СН'!$I$5-'СЕТ СН'!$I$20</f>
        <v>3587.6769609200001</v>
      </c>
      <c r="G135" s="36">
        <f>SUMIFS(СВЦЭМ!$C$39:$C$782,СВЦЭМ!$A$39:$A$782,$A135,СВЦЭМ!$B$39:$B$782,G$119)+'СЕТ СН'!$I$12+СВЦЭМ!$D$10+'СЕТ СН'!$I$5-'СЕТ СН'!$I$20</f>
        <v>3587.6326873899998</v>
      </c>
      <c r="H135" s="36">
        <f>SUMIFS(СВЦЭМ!$C$39:$C$782,СВЦЭМ!$A$39:$A$782,$A135,СВЦЭМ!$B$39:$B$782,H$119)+'СЕТ СН'!$I$12+СВЦЭМ!$D$10+'СЕТ СН'!$I$5-'СЕТ СН'!$I$20</f>
        <v>3597.6717410299998</v>
      </c>
      <c r="I135" s="36">
        <f>SUMIFS(СВЦЭМ!$C$39:$C$782,СВЦЭМ!$A$39:$A$782,$A135,СВЦЭМ!$B$39:$B$782,I$119)+'СЕТ СН'!$I$12+СВЦЭМ!$D$10+'СЕТ СН'!$I$5-'СЕТ СН'!$I$20</f>
        <v>3578.92629429</v>
      </c>
      <c r="J135" s="36">
        <f>SUMIFS(СВЦЭМ!$C$39:$C$782,СВЦЭМ!$A$39:$A$782,$A135,СВЦЭМ!$B$39:$B$782,J$119)+'СЕТ СН'!$I$12+СВЦЭМ!$D$10+'СЕТ СН'!$I$5-'СЕТ СН'!$I$20</f>
        <v>3548.9383157800003</v>
      </c>
      <c r="K135" s="36">
        <f>SUMIFS(СВЦЭМ!$C$39:$C$782,СВЦЭМ!$A$39:$A$782,$A135,СВЦЭМ!$B$39:$B$782,K$119)+'СЕТ СН'!$I$12+СВЦЭМ!$D$10+'СЕТ СН'!$I$5-'СЕТ СН'!$I$20</f>
        <v>3585.2917812000001</v>
      </c>
      <c r="L135" s="36">
        <f>SUMIFS(СВЦЭМ!$C$39:$C$782,СВЦЭМ!$A$39:$A$782,$A135,СВЦЭМ!$B$39:$B$782,L$119)+'СЕТ СН'!$I$12+СВЦЭМ!$D$10+'СЕТ СН'!$I$5-'СЕТ СН'!$I$20</f>
        <v>3599.68643875</v>
      </c>
      <c r="M135" s="36">
        <f>SUMIFS(СВЦЭМ!$C$39:$C$782,СВЦЭМ!$A$39:$A$782,$A135,СВЦЭМ!$B$39:$B$782,M$119)+'СЕТ СН'!$I$12+СВЦЭМ!$D$10+'СЕТ СН'!$I$5-'СЕТ СН'!$I$20</f>
        <v>3600.9408982499999</v>
      </c>
      <c r="N135" s="36">
        <f>SUMIFS(СВЦЭМ!$C$39:$C$782,СВЦЭМ!$A$39:$A$782,$A135,СВЦЭМ!$B$39:$B$782,N$119)+'СЕТ СН'!$I$12+СВЦЭМ!$D$10+'СЕТ СН'!$I$5-'СЕТ СН'!$I$20</f>
        <v>3590.0523171599998</v>
      </c>
      <c r="O135" s="36">
        <f>SUMIFS(СВЦЭМ!$C$39:$C$782,СВЦЭМ!$A$39:$A$782,$A135,СВЦЭМ!$B$39:$B$782,O$119)+'СЕТ СН'!$I$12+СВЦЭМ!$D$10+'СЕТ СН'!$I$5-'СЕТ СН'!$I$20</f>
        <v>3575.04162077</v>
      </c>
      <c r="P135" s="36">
        <f>SUMIFS(СВЦЭМ!$C$39:$C$782,СВЦЭМ!$A$39:$A$782,$A135,СВЦЭМ!$B$39:$B$782,P$119)+'СЕТ СН'!$I$12+СВЦЭМ!$D$10+'СЕТ СН'!$I$5-'СЕТ СН'!$I$20</f>
        <v>3576.9821338299998</v>
      </c>
      <c r="Q135" s="36">
        <f>SUMIFS(СВЦЭМ!$C$39:$C$782,СВЦЭМ!$A$39:$A$782,$A135,СВЦЭМ!$B$39:$B$782,Q$119)+'СЕТ СН'!$I$12+СВЦЭМ!$D$10+'СЕТ СН'!$I$5-'СЕТ СН'!$I$20</f>
        <v>3569.2526439900003</v>
      </c>
      <c r="R135" s="36">
        <f>SUMIFS(СВЦЭМ!$C$39:$C$782,СВЦЭМ!$A$39:$A$782,$A135,СВЦЭМ!$B$39:$B$782,R$119)+'СЕТ СН'!$I$12+СВЦЭМ!$D$10+'СЕТ СН'!$I$5-'СЕТ СН'!$I$20</f>
        <v>3560.8588058099999</v>
      </c>
      <c r="S135" s="36">
        <f>SUMIFS(СВЦЭМ!$C$39:$C$782,СВЦЭМ!$A$39:$A$782,$A135,СВЦЭМ!$B$39:$B$782,S$119)+'СЕТ СН'!$I$12+СВЦЭМ!$D$10+'СЕТ СН'!$I$5-'СЕТ СН'!$I$20</f>
        <v>3572.91208095</v>
      </c>
      <c r="T135" s="36">
        <f>SUMIFS(СВЦЭМ!$C$39:$C$782,СВЦЭМ!$A$39:$A$782,$A135,СВЦЭМ!$B$39:$B$782,T$119)+'СЕТ СН'!$I$12+СВЦЭМ!$D$10+'СЕТ СН'!$I$5-'СЕТ СН'!$I$20</f>
        <v>3588.8920908700002</v>
      </c>
      <c r="U135" s="36">
        <f>SUMIFS(СВЦЭМ!$C$39:$C$782,СВЦЭМ!$A$39:$A$782,$A135,СВЦЭМ!$B$39:$B$782,U$119)+'СЕТ СН'!$I$12+СВЦЭМ!$D$10+'СЕТ СН'!$I$5-'СЕТ СН'!$I$20</f>
        <v>3592.6388834700001</v>
      </c>
      <c r="V135" s="36">
        <f>SUMIFS(СВЦЭМ!$C$39:$C$782,СВЦЭМ!$A$39:$A$782,$A135,СВЦЭМ!$B$39:$B$782,V$119)+'СЕТ СН'!$I$12+СВЦЭМ!$D$10+'СЕТ СН'!$I$5-'СЕТ СН'!$I$20</f>
        <v>3555.432624</v>
      </c>
      <c r="W135" s="36">
        <f>SUMIFS(СВЦЭМ!$C$39:$C$782,СВЦЭМ!$A$39:$A$782,$A135,СВЦЭМ!$B$39:$B$782,W$119)+'СЕТ СН'!$I$12+СВЦЭМ!$D$10+'СЕТ СН'!$I$5-'СЕТ СН'!$I$20</f>
        <v>3552.7549419799998</v>
      </c>
      <c r="X135" s="36">
        <f>SUMIFS(СВЦЭМ!$C$39:$C$782,СВЦЭМ!$A$39:$A$782,$A135,СВЦЭМ!$B$39:$B$782,X$119)+'СЕТ СН'!$I$12+СВЦЭМ!$D$10+'СЕТ СН'!$I$5-'СЕТ СН'!$I$20</f>
        <v>3542.1604924399999</v>
      </c>
      <c r="Y135" s="36">
        <f>SUMIFS(СВЦЭМ!$C$39:$C$782,СВЦЭМ!$A$39:$A$782,$A135,СВЦЭМ!$B$39:$B$782,Y$119)+'СЕТ СН'!$I$12+СВЦЭМ!$D$10+'СЕТ СН'!$I$5-'СЕТ СН'!$I$20</f>
        <v>3532.1612783700002</v>
      </c>
    </row>
    <row r="136" spans="1:25" ht="15.75" x14ac:dyDescent="0.2">
      <c r="A136" s="35">
        <f t="shared" si="3"/>
        <v>44333</v>
      </c>
      <c r="B136" s="36">
        <f>SUMIFS(СВЦЭМ!$C$39:$C$782,СВЦЭМ!$A$39:$A$782,$A136,СВЦЭМ!$B$39:$B$782,B$119)+'СЕТ СН'!$I$12+СВЦЭМ!$D$10+'СЕТ СН'!$I$5-'СЕТ СН'!$I$20</f>
        <v>3557.3998955900001</v>
      </c>
      <c r="C136" s="36">
        <f>SUMIFS(СВЦЭМ!$C$39:$C$782,СВЦЭМ!$A$39:$A$782,$A136,СВЦЭМ!$B$39:$B$782,C$119)+'СЕТ СН'!$I$12+СВЦЭМ!$D$10+'СЕТ СН'!$I$5-'СЕТ СН'!$I$20</f>
        <v>3592.1931007499998</v>
      </c>
      <c r="D136" s="36">
        <f>SUMIFS(СВЦЭМ!$C$39:$C$782,СВЦЭМ!$A$39:$A$782,$A136,СВЦЭМ!$B$39:$B$782,D$119)+'СЕТ СН'!$I$12+СВЦЭМ!$D$10+'СЕТ СН'!$I$5-'СЕТ СН'!$I$20</f>
        <v>3623.66072867</v>
      </c>
      <c r="E136" s="36">
        <f>SUMIFS(СВЦЭМ!$C$39:$C$782,СВЦЭМ!$A$39:$A$782,$A136,СВЦЭМ!$B$39:$B$782,E$119)+'СЕТ СН'!$I$12+СВЦЭМ!$D$10+'СЕТ СН'!$I$5-'СЕТ СН'!$I$20</f>
        <v>3646.0147205799999</v>
      </c>
      <c r="F136" s="36">
        <f>SUMIFS(СВЦЭМ!$C$39:$C$782,СВЦЭМ!$A$39:$A$782,$A136,СВЦЭМ!$B$39:$B$782,F$119)+'СЕТ СН'!$I$12+СВЦЭМ!$D$10+'СЕТ СН'!$I$5-'СЕТ СН'!$I$20</f>
        <v>3674.0192100200002</v>
      </c>
      <c r="G136" s="36">
        <f>SUMIFS(СВЦЭМ!$C$39:$C$782,СВЦЭМ!$A$39:$A$782,$A136,СВЦЭМ!$B$39:$B$782,G$119)+'СЕТ СН'!$I$12+СВЦЭМ!$D$10+'СЕТ СН'!$I$5-'СЕТ СН'!$I$20</f>
        <v>3655.7978946000003</v>
      </c>
      <c r="H136" s="36">
        <f>SUMIFS(СВЦЭМ!$C$39:$C$782,СВЦЭМ!$A$39:$A$782,$A136,СВЦЭМ!$B$39:$B$782,H$119)+'СЕТ СН'!$I$12+СВЦЭМ!$D$10+'СЕТ СН'!$I$5-'СЕТ СН'!$I$20</f>
        <v>3611.1263071600001</v>
      </c>
      <c r="I136" s="36">
        <f>SUMIFS(СВЦЭМ!$C$39:$C$782,СВЦЭМ!$A$39:$A$782,$A136,СВЦЭМ!$B$39:$B$782,I$119)+'СЕТ СН'!$I$12+СВЦЭМ!$D$10+'СЕТ СН'!$I$5-'СЕТ СН'!$I$20</f>
        <v>3580.4558022700003</v>
      </c>
      <c r="J136" s="36">
        <f>SUMIFS(СВЦЭМ!$C$39:$C$782,СВЦЭМ!$A$39:$A$782,$A136,СВЦЭМ!$B$39:$B$782,J$119)+'СЕТ СН'!$I$12+СВЦЭМ!$D$10+'СЕТ СН'!$I$5-'СЕТ СН'!$I$20</f>
        <v>3621.8728363199998</v>
      </c>
      <c r="K136" s="36">
        <f>SUMIFS(СВЦЭМ!$C$39:$C$782,СВЦЭМ!$A$39:$A$782,$A136,СВЦЭМ!$B$39:$B$782,K$119)+'СЕТ СН'!$I$12+СВЦЭМ!$D$10+'СЕТ СН'!$I$5-'СЕТ СН'!$I$20</f>
        <v>3549.53125297</v>
      </c>
      <c r="L136" s="36">
        <f>SUMIFS(СВЦЭМ!$C$39:$C$782,СВЦЭМ!$A$39:$A$782,$A136,СВЦЭМ!$B$39:$B$782,L$119)+'СЕТ СН'!$I$12+СВЦЭМ!$D$10+'СЕТ СН'!$I$5-'СЕТ СН'!$I$20</f>
        <v>3543.3146144000002</v>
      </c>
      <c r="M136" s="36">
        <f>SUMIFS(СВЦЭМ!$C$39:$C$782,СВЦЭМ!$A$39:$A$782,$A136,СВЦЭМ!$B$39:$B$782,M$119)+'СЕТ СН'!$I$12+СВЦЭМ!$D$10+'СЕТ СН'!$I$5-'СЕТ СН'!$I$20</f>
        <v>3535.1986090199998</v>
      </c>
      <c r="N136" s="36">
        <f>SUMIFS(СВЦЭМ!$C$39:$C$782,СВЦЭМ!$A$39:$A$782,$A136,СВЦЭМ!$B$39:$B$782,N$119)+'СЕТ СН'!$I$12+СВЦЭМ!$D$10+'СЕТ СН'!$I$5-'СЕТ СН'!$I$20</f>
        <v>3527.0019268300002</v>
      </c>
      <c r="O136" s="36">
        <f>SUMIFS(СВЦЭМ!$C$39:$C$782,СВЦЭМ!$A$39:$A$782,$A136,СВЦЭМ!$B$39:$B$782,O$119)+'СЕТ СН'!$I$12+СВЦЭМ!$D$10+'СЕТ СН'!$I$5-'СЕТ СН'!$I$20</f>
        <v>3528.9212438300001</v>
      </c>
      <c r="P136" s="36">
        <f>SUMIFS(СВЦЭМ!$C$39:$C$782,СВЦЭМ!$A$39:$A$782,$A136,СВЦЭМ!$B$39:$B$782,P$119)+'СЕТ СН'!$I$12+СВЦЭМ!$D$10+'СЕТ СН'!$I$5-'СЕТ СН'!$I$20</f>
        <v>3546.7771804399999</v>
      </c>
      <c r="Q136" s="36">
        <f>SUMIFS(СВЦЭМ!$C$39:$C$782,СВЦЭМ!$A$39:$A$782,$A136,СВЦЭМ!$B$39:$B$782,Q$119)+'СЕТ СН'!$I$12+СВЦЭМ!$D$10+'СЕТ СН'!$I$5-'СЕТ СН'!$I$20</f>
        <v>3556.5800029500001</v>
      </c>
      <c r="R136" s="36">
        <f>SUMIFS(СВЦЭМ!$C$39:$C$782,СВЦЭМ!$A$39:$A$782,$A136,СВЦЭМ!$B$39:$B$782,R$119)+'СЕТ СН'!$I$12+СВЦЭМ!$D$10+'СЕТ СН'!$I$5-'СЕТ СН'!$I$20</f>
        <v>3557.5984481</v>
      </c>
      <c r="S136" s="36">
        <f>SUMIFS(СВЦЭМ!$C$39:$C$782,СВЦЭМ!$A$39:$A$782,$A136,СВЦЭМ!$B$39:$B$782,S$119)+'СЕТ СН'!$I$12+СВЦЭМ!$D$10+'СЕТ СН'!$I$5-'СЕТ СН'!$I$20</f>
        <v>3561.91363606</v>
      </c>
      <c r="T136" s="36">
        <f>SUMIFS(СВЦЭМ!$C$39:$C$782,СВЦЭМ!$A$39:$A$782,$A136,СВЦЭМ!$B$39:$B$782,T$119)+'СЕТ СН'!$I$12+СВЦЭМ!$D$10+'СЕТ СН'!$I$5-'СЕТ СН'!$I$20</f>
        <v>3559.1468526799999</v>
      </c>
      <c r="U136" s="36">
        <f>SUMIFS(СВЦЭМ!$C$39:$C$782,СВЦЭМ!$A$39:$A$782,$A136,СВЦЭМ!$B$39:$B$782,U$119)+'СЕТ СН'!$I$12+СВЦЭМ!$D$10+'СЕТ СН'!$I$5-'СЕТ СН'!$I$20</f>
        <v>3558.2758167100001</v>
      </c>
      <c r="V136" s="36">
        <f>SUMIFS(СВЦЭМ!$C$39:$C$782,СВЦЭМ!$A$39:$A$782,$A136,СВЦЭМ!$B$39:$B$782,V$119)+'СЕТ СН'!$I$12+СВЦЭМ!$D$10+'СЕТ СН'!$I$5-'СЕТ СН'!$I$20</f>
        <v>3525.92554402</v>
      </c>
      <c r="W136" s="36">
        <f>SUMIFS(СВЦЭМ!$C$39:$C$782,СВЦЭМ!$A$39:$A$782,$A136,СВЦЭМ!$B$39:$B$782,W$119)+'СЕТ СН'!$I$12+СВЦЭМ!$D$10+'СЕТ СН'!$I$5-'СЕТ СН'!$I$20</f>
        <v>3532.0974647100002</v>
      </c>
      <c r="X136" s="36">
        <f>SUMIFS(СВЦЭМ!$C$39:$C$782,СВЦЭМ!$A$39:$A$782,$A136,СВЦЭМ!$B$39:$B$782,X$119)+'СЕТ СН'!$I$12+СВЦЭМ!$D$10+'СЕТ СН'!$I$5-'СЕТ СН'!$I$20</f>
        <v>3523.8525906</v>
      </c>
      <c r="Y136" s="36">
        <f>SUMIFS(СВЦЭМ!$C$39:$C$782,СВЦЭМ!$A$39:$A$782,$A136,СВЦЭМ!$B$39:$B$782,Y$119)+'СЕТ СН'!$I$12+СВЦЭМ!$D$10+'СЕТ СН'!$I$5-'СЕТ СН'!$I$20</f>
        <v>3538.71124715</v>
      </c>
    </row>
    <row r="137" spans="1:25" ht="15.75" x14ac:dyDescent="0.2">
      <c r="A137" s="35">
        <f t="shared" si="3"/>
        <v>44334</v>
      </c>
      <c r="B137" s="36">
        <f>SUMIFS(СВЦЭМ!$C$39:$C$782,СВЦЭМ!$A$39:$A$782,$A137,СВЦЭМ!$B$39:$B$782,B$119)+'СЕТ СН'!$I$12+СВЦЭМ!$D$10+'СЕТ СН'!$I$5-'СЕТ СН'!$I$20</f>
        <v>3563.6990580000002</v>
      </c>
      <c r="C137" s="36">
        <f>SUMIFS(СВЦЭМ!$C$39:$C$782,СВЦЭМ!$A$39:$A$782,$A137,СВЦЭМ!$B$39:$B$782,C$119)+'СЕТ СН'!$I$12+СВЦЭМ!$D$10+'СЕТ СН'!$I$5-'СЕТ СН'!$I$20</f>
        <v>3594.28243608</v>
      </c>
      <c r="D137" s="36">
        <f>SUMIFS(СВЦЭМ!$C$39:$C$782,СВЦЭМ!$A$39:$A$782,$A137,СВЦЭМ!$B$39:$B$782,D$119)+'СЕТ СН'!$I$12+СВЦЭМ!$D$10+'СЕТ СН'!$I$5-'СЕТ СН'!$I$20</f>
        <v>3618.3803112099999</v>
      </c>
      <c r="E137" s="36">
        <f>SUMIFS(СВЦЭМ!$C$39:$C$782,СВЦЭМ!$A$39:$A$782,$A137,СВЦЭМ!$B$39:$B$782,E$119)+'СЕТ СН'!$I$12+СВЦЭМ!$D$10+'СЕТ СН'!$I$5-'СЕТ СН'!$I$20</f>
        <v>3632.3566140499997</v>
      </c>
      <c r="F137" s="36">
        <f>SUMIFS(СВЦЭМ!$C$39:$C$782,СВЦЭМ!$A$39:$A$782,$A137,СВЦЭМ!$B$39:$B$782,F$119)+'СЕТ СН'!$I$12+СВЦЭМ!$D$10+'СЕТ СН'!$I$5-'СЕТ СН'!$I$20</f>
        <v>3631.7786955299998</v>
      </c>
      <c r="G137" s="36">
        <f>SUMIFS(СВЦЭМ!$C$39:$C$782,СВЦЭМ!$A$39:$A$782,$A137,СВЦЭМ!$B$39:$B$782,G$119)+'СЕТ СН'!$I$12+СВЦЭМ!$D$10+'СЕТ СН'!$I$5-'СЕТ СН'!$I$20</f>
        <v>3617.3486846999999</v>
      </c>
      <c r="H137" s="36">
        <f>SUMIFS(СВЦЭМ!$C$39:$C$782,СВЦЭМ!$A$39:$A$782,$A137,СВЦЭМ!$B$39:$B$782,H$119)+'СЕТ СН'!$I$12+СВЦЭМ!$D$10+'СЕТ СН'!$I$5-'СЕТ СН'!$I$20</f>
        <v>3576.5545273299999</v>
      </c>
      <c r="I137" s="36">
        <f>SUMIFS(СВЦЭМ!$C$39:$C$782,СВЦЭМ!$A$39:$A$782,$A137,СВЦЭМ!$B$39:$B$782,I$119)+'СЕТ СН'!$I$12+СВЦЭМ!$D$10+'СЕТ СН'!$I$5-'СЕТ СН'!$I$20</f>
        <v>3555.8761178599998</v>
      </c>
      <c r="J137" s="36">
        <f>SUMIFS(СВЦЭМ!$C$39:$C$782,СВЦЭМ!$A$39:$A$782,$A137,СВЦЭМ!$B$39:$B$782,J$119)+'СЕТ СН'!$I$12+СВЦЭМ!$D$10+'СЕТ СН'!$I$5-'СЕТ СН'!$I$20</f>
        <v>3524.40512936</v>
      </c>
      <c r="K137" s="36">
        <f>SUMIFS(СВЦЭМ!$C$39:$C$782,СВЦЭМ!$A$39:$A$782,$A137,СВЦЭМ!$B$39:$B$782,K$119)+'СЕТ СН'!$I$12+СВЦЭМ!$D$10+'СЕТ СН'!$I$5-'СЕТ СН'!$I$20</f>
        <v>3512.2536535499999</v>
      </c>
      <c r="L137" s="36">
        <f>SUMIFS(СВЦЭМ!$C$39:$C$782,СВЦЭМ!$A$39:$A$782,$A137,СВЦЭМ!$B$39:$B$782,L$119)+'СЕТ СН'!$I$12+СВЦЭМ!$D$10+'СЕТ СН'!$I$5-'СЕТ СН'!$I$20</f>
        <v>3503.3538586</v>
      </c>
      <c r="M137" s="36">
        <f>SUMIFS(СВЦЭМ!$C$39:$C$782,СВЦЭМ!$A$39:$A$782,$A137,СВЦЭМ!$B$39:$B$782,M$119)+'СЕТ СН'!$I$12+СВЦЭМ!$D$10+'СЕТ СН'!$I$5-'СЕТ СН'!$I$20</f>
        <v>3517.9501937999999</v>
      </c>
      <c r="N137" s="36">
        <f>SUMIFS(СВЦЭМ!$C$39:$C$782,СВЦЭМ!$A$39:$A$782,$A137,СВЦЭМ!$B$39:$B$782,N$119)+'СЕТ СН'!$I$12+СВЦЭМ!$D$10+'СЕТ СН'!$I$5-'СЕТ СН'!$I$20</f>
        <v>3526.3726714599998</v>
      </c>
      <c r="O137" s="36">
        <f>SUMIFS(СВЦЭМ!$C$39:$C$782,СВЦЭМ!$A$39:$A$782,$A137,СВЦЭМ!$B$39:$B$782,O$119)+'СЕТ СН'!$I$12+СВЦЭМ!$D$10+'СЕТ СН'!$I$5-'СЕТ СН'!$I$20</f>
        <v>3556.5118042499998</v>
      </c>
      <c r="P137" s="36">
        <f>SUMIFS(СВЦЭМ!$C$39:$C$782,СВЦЭМ!$A$39:$A$782,$A137,СВЦЭМ!$B$39:$B$782,P$119)+'СЕТ СН'!$I$12+СВЦЭМ!$D$10+'СЕТ СН'!$I$5-'СЕТ СН'!$I$20</f>
        <v>3561.4182772499998</v>
      </c>
      <c r="Q137" s="36">
        <f>SUMIFS(СВЦЭМ!$C$39:$C$782,СВЦЭМ!$A$39:$A$782,$A137,СВЦЭМ!$B$39:$B$782,Q$119)+'СЕТ СН'!$I$12+СВЦЭМ!$D$10+'СЕТ СН'!$I$5-'СЕТ СН'!$I$20</f>
        <v>3566.8172994000001</v>
      </c>
      <c r="R137" s="36">
        <f>SUMIFS(СВЦЭМ!$C$39:$C$782,СВЦЭМ!$A$39:$A$782,$A137,СВЦЭМ!$B$39:$B$782,R$119)+'СЕТ СН'!$I$12+СВЦЭМ!$D$10+'СЕТ СН'!$I$5-'СЕТ СН'!$I$20</f>
        <v>3564.9811922200001</v>
      </c>
      <c r="S137" s="36">
        <f>SUMIFS(СВЦЭМ!$C$39:$C$782,СВЦЭМ!$A$39:$A$782,$A137,СВЦЭМ!$B$39:$B$782,S$119)+'СЕТ СН'!$I$12+СВЦЭМ!$D$10+'СЕТ СН'!$I$5-'СЕТ СН'!$I$20</f>
        <v>3560.2219322299998</v>
      </c>
      <c r="T137" s="36">
        <f>SUMIFS(СВЦЭМ!$C$39:$C$782,СВЦЭМ!$A$39:$A$782,$A137,СВЦЭМ!$B$39:$B$782,T$119)+'СЕТ СН'!$I$12+СВЦЭМ!$D$10+'СЕТ СН'!$I$5-'СЕТ СН'!$I$20</f>
        <v>3556.0827046700001</v>
      </c>
      <c r="U137" s="36">
        <f>SUMIFS(СВЦЭМ!$C$39:$C$782,СВЦЭМ!$A$39:$A$782,$A137,СВЦЭМ!$B$39:$B$782,U$119)+'СЕТ СН'!$I$12+СВЦЭМ!$D$10+'СЕТ СН'!$I$5-'СЕТ СН'!$I$20</f>
        <v>3540.6981870300001</v>
      </c>
      <c r="V137" s="36">
        <f>SUMIFS(СВЦЭМ!$C$39:$C$782,СВЦЭМ!$A$39:$A$782,$A137,СВЦЭМ!$B$39:$B$782,V$119)+'СЕТ СН'!$I$12+СВЦЭМ!$D$10+'СЕТ СН'!$I$5-'СЕТ СН'!$I$20</f>
        <v>3517.13230402</v>
      </c>
      <c r="W137" s="36">
        <f>SUMIFS(СВЦЭМ!$C$39:$C$782,СВЦЭМ!$A$39:$A$782,$A137,СВЦЭМ!$B$39:$B$782,W$119)+'СЕТ СН'!$I$12+СВЦЭМ!$D$10+'СЕТ СН'!$I$5-'СЕТ СН'!$I$20</f>
        <v>3512.8962415599999</v>
      </c>
      <c r="X137" s="36">
        <f>SUMIFS(СВЦЭМ!$C$39:$C$782,СВЦЭМ!$A$39:$A$782,$A137,СВЦЭМ!$B$39:$B$782,X$119)+'СЕТ СН'!$I$12+СВЦЭМ!$D$10+'СЕТ СН'!$I$5-'СЕТ СН'!$I$20</f>
        <v>3531.1692991499999</v>
      </c>
      <c r="Y137" s="36">
        <f>SUMIFS(СВЦЭМ!$C$39:$C$782,СВЦЭМ!$A$39:$A$782,$A137,СВЦЭМ!$B$39:$B$782,Y$119)+'СЕТ СН'!$I$12+СВЦЭМ!$D$10+'СЕТ СН'!$I$5-'СЕТ СН'!$I$20</f>
        <v>3571.0783534500001</v>
      </c>
    </row>
    <row r="138" spans="1:25" ht="15.75" x14ac:dyDescent="0.2">
      <c r="A138" s="35">
        <f t="shared" si="3"/>
        <v>44335</v>
      </c>
      <c r="B138" s="36">
        <f>SUMIFS(СВЦЭМ!$C$39:$C$782,СВЦЭМ!$A$39:$A$782,$A138,СВЦЭМ!$B$39:$B$782,B$119)+'СЕТ СН'!$I$12+СВЦЭМ!$D$10+'СЕТ СН'!$I$5-'СЕТ СН'!$I$20</f>
        <v>3619.08295469</v>
      </c>
      <c r="C138" s="36">
        <f>SUMIFS(СВЦЭМ!$C$39:$C$782,СВЦЭМ!$A$39:$A$782,$A138,СВЦЭМ!$B$39:$B$782,C$119)+'СЕТ СН'!$I$12+СВЦЭМ!$D$10+'СЕТ СН'!$I$5-'СЕТ СН'!$I$20</f>
        <v>3630.8741152600001</v>
      </c>
      <c r="D138" s="36">
        <f>SUMIFS(СВЦЭМ!$C$39:$C$782,СВЦЭМ!$A$39:$A$782,$A138,СВЦЭМ!$B$39:$B$782,D$119)+'СЕТ СН'!$I$12+СВЦЭМ!$D$10+'СЕТ СН'!$I$5-'СЕТ СН'!$I$20</f>
        <v>3647.89815886</v>
      </c>
      <c r="E138" s="36">
        <f>SUMIFS(СВЦЭМ!$C$39:$C$782,СВЦЭМ!$A$39:$A$782,$A138,СВЦЭМ!$B$39:$B$782,E$119)+'СЕТ СН'!$I$12+СВЦЭМ!$D$10+'СЕТ СН'!$I$5-'СЕТ СН'!$I$20</f>
        <v>3665.8325758299998</v>
      </c>
      <c r="F138" s="36">
        <f>SUMIFS(СВЦЭМ!$C$39:$C$782,СВЦЭМ!$A$39:$A$782,$A138,СВЦЭМ!$B$39:$B$782,F$119)+'СЕТ СН'!$I$12+СВЦЭМ!$D$10+'СЕТ СН'!$I$5-'СЕТ СН'!$I$20</f>
        <v>3664.8314514900003</v>
      </c>
      <c r="G138" s="36">
        <f>SUMIFS(СВЦЭМ!$C$39:$C$782,СВЦЭМ!$A$39:$A$782,$A138,СВЦЭМ!$B$39:$B$782,G$119)+'СЕТ СН'!$I$12+СВЦЭМ!$D$10+'СЕТ СН'!$I$5-'СЕТ СН'!$I$20</f>
        <v>3654.1680674499999</v>
      </c>
      <c r="H138" s="36">
        <f>SUMIFS(СВЦЭМ!$C$39:$C$782,СВЦЭМ!$A$39:$A$782,$A138,СВЦЭМ!$B$39:$B$782,H$119)+'СЕТ СН'!$I$12+СВЦЭМ!$D$10+'СЕТ СН'!$I$5-'СЕТ СН'!$I$20</f>
        <v>3608.5801386000003</v>
      </c>
      <c r="I138" s="36">
        <f>SUMIFS(СВЦЭМ!$C$39:$C$782,СВЦЭМ!$A$39:$A$782,$A138,СВЦЭМ!$B$39:$B$782,I$119)+'СЕТ СН'!$I$12+СВЦЭМ!$D$10+'СЕТ СН'!$I$5-'СЕТ СН'!$I$20</f>
        <v>3569.7696265599998</v>
      </c>
      <c r="J138" s="36">
        <f>SUMIFS(СВЦЭМ!$C$39:$C$782,СВЦЭМ!$A$39:$A$782,$A138,СВЦЭМ!$B$39:$B$782,J$119)+'СЕТ СН'!$I$12+СВЦЭМ!$D$10+'СЕТ СН'!$I$5-'СЕТ СН'!$I$20</f>
        <v>3556.4499470700002</v>
      </c>
      <c r="K138" s="36">
        <f>SUMIFS(СВЦЭМ!$C$39:$C$782,СВЦЭМ!$A$39:$A$782,$A138,СВЦЭМ!$B$39:$B$782,K$119)+'СЕТ СН'!$I$12+СВЦЭМ!$D$10+'СЕТ СН'!$I$5-'СЕТ СН'!$I$20</f>
        <v>3549.21879021</v>
      </c>
      <c r="L138" s="36">
        <f>SUMIFS(СВЦЭМ!$C$39:$C$782,СВЦЭМ!$A$39:$A$782,$A138,СВЦЭМ!$B$39:$B$782,L$119)+'СЕТ СН'!$I$12+СВЦЭМ!$D$10+'СЕТ СН'!$I$5-'СЕТ СН'!$I$20</f>
        <v>3550.2704547200001</v>
      </c>
      <c r="M138" s="36">
        <f>SUMIFS(СВЦЭМ!$C$39:$C$782,СВЦЭМ!$A$39:$A$782,$A138,СВЦЭМ!$B$39:$B$782,M$119)+'СЕТ СН'!$I$12+СВЦЭМ!$D$10+'СЕТ СН'!$I$5-'СЕТ СН'!$I$20</f>
        <v>3579.8287559599999</v>
      </c>
      <c r="N138" s="36">
        <f>SUMIFS(СВЦЭМ!$C$39:$C$782,СВЦЭМ!$A$39:$A$782,$A138,СВЦЭМ!$B$39:$B$782,N$119)+'СЕТ СН'!$I$12+СВЦЭМ!$D$10+'СЕТ СН'!$I$5-'СЕТ СН'!$I$20</f>
        <v>3619.8578729999999</v>
      </c>
      <c r="O138" s="36">
        <f>SUMIFS(СВЦЭМ!$C$39:$C$782,СВЦЭМ!$A$39:$A$782,$A138,СВЦЭМ!$B$39:$B$782,O$119)+'СЕТ СН'!$I$12+СВЦЭМ!$D$10+'СЕТ СН'!$I$5-'СЕТ СН'!$I$20</f>
        <v>3657.5169614699998</v>
      </c>
      <c r="P138" s="36">
        <f>SUMIFS(СВЦЭМ!$C$39:$C$782,СВЦЭМ!$A$39:$A$782,$A138,СВЦЭМ!$B$39:$B$782,P$119)+'СЕТ СН'!$I$12+СВЦЭМ!$D$10+'СЕТ СН'!$I$5-'СЕТ СН'!$I$20</f>
        <v>3664.1593367800001</v>
      </c>
      <c r="Q138" s="36">
        <f>SUMIFS(СВЦЭМ!$C$39:$C$782,СВЦЭМ!$A$39:$A$782,$A138,СВЦЭМ!$B$39:$B$782,Q$119)+'СЕТ СН'!$I$12+СВЦЭМ!$D$10+'СЕТ СН'!$I$5-'СЕТ СН'!$I$20</f>
        <v>3657.99162484</v>
      </c>
      <c r="R138" s="36">
        <f>SUMIFS(СВЦЭМ!$C$39:$C$782,СВЦЭМ!$A$39:$A$782,$A138,СВЦЭМ!$B$39:$B$782,R$119)+'СЕТ СН'!$I$12+СВЦЭМ!$D$10+'СЕТ СН'!$I$5-'СЕТ СН'!$I$20</f>
        <v>3639.6915414800001</v>
      </c>
      <c r="S138" s="36">
        <f>SUMIFS(СВЦЭМ!$C$39:$C$782,СВЦЭМ!$A$39:$A$782,$A138,СВЦЭМ!$B$39:$B$782,S$119)+'СЕТ СН'!$I$12+СВЦЭМ!$D$10+'СЕТ СН'!$I$5-'СЕТ СН'!$I$20</f>
        <v>3615.8944520599998</v>
      </c>
      <c r="T138" s="36">
        <f>SUMIFS(СВЦЭМ!$C$39:$C$782,СВЦЭМ!$A$39:$A$782,$A138,СВЦЭМ!$B$39:$B$782,T$119)+'СЕТ СН'!$I$12+СВЦЭМ!$D$10+'СЕТ СН'!$I$5-'СЕТ СН'!$I$20</f>
        <v>3587.55836056</v>
      </c>
      <c r="U138" s="36">
        <f>SUMIFS(СВЦЭМ!$C$39:$C$782,СВЦЭМ!$A$39:$A$782,$A138,СВЦЭМ!$B$39:$B$782,U$119)+'СЕТ СН'!$I$12+СВЦЭМ!$D$10+'СЕТ СН'!$I$5-'СЕТ СН'!$I$20</f>
        <v>3579.8605060300001</v>
      </c>
      <c r="V138" s="36">
        <f>SUMIFS(СВЦЭМ!$C$39:$C$782,СВЦЭМ!$A$39:$A$782,$A138,СВЦЭМ!$B$39:$B$782,V$119)+'СЕТ СН'!$I$12+СВЦЭМ!$D$10+'СЕТ СН'!$I$5-'СЕТ СН'!$I$20</f>
        <v>3553.7529911199999</v>
      </c>
      <c r="W138" s="36">
        <f>SUMIFS(СВЦЭМ!$C$39:$C$782,СВЦЭМ!$A$39:$A$782,$A138,СВЦЭМ!$B$39:$B$782,W$119)+'СЕТ СН'!$I$12+СВЦЭМ!$D$10+'СЕТ СН'!$I$5-'СЕТ СН'!$I$20</f>
        <v>3533.1925154999999</v>
      </c>
      <c r="X138" s="36">
        <f>SUMIFS(СВЦЭМ!$C$39:$C$782,СВЦЭМ!$A$39:$A$782,$A138,СВЦЭМ!$B$39:$B$782,X$119)+'СЕТ СН'!$I$12+СВЦЭМ!$D$10+'СЕТ СН'!$I$5-'СЕТ СН'!$I$20</f>
        <v>3497.4375978600001</v>
      </c>
      <c r="Y138" s="36">
        <f>SUMIFS(СВЦЭМ!$C$39:$C$782,СВЦЭМ!$A$39:$A$782,$A138,СВЦЭМ!$B$39:$B$782,Y$119)+'СЕТ СН'!$I$12+СВЦЭМ!$D$10+'СЕТ СН'!$I$5-'СЕТ СН'!$I$20</f>
        <v>3553.2786108400001</v>
      </c>
    </row>
    <row r="139" spans="1:25" ht="15.75" x14ac:dyDescent="0.2">
      <c r="A139" s="35">
        <f t="shared" si="3"/>
        <v>44336</v>
      </c>
      <c r="B139" s="36">
        <f>SUMIFS(СВЦЭМ!$C$39:$C$782,СВЦЭМ!$A$39:$A$782,$A139,СВЦЭМ!$B$39:$B$782,B$119)+'СЕТ СН'!$I$12+СВЦЭМ!$D$10+'СЕТ СН'!$I$5-'СЕТ СН'!$I$20</f>
        <v>3625.2136112600001</v>
      </c>
      <c r="C139" s="36">
        <f>SUMIFS(СВЦЭМ!$C$39:$C$782,СВЦЭМ!$A$39:$A$782,$A139,СВЦЭМ!$B$39:$B$782,C$119)+'СЕТ СН'!$I$12+СВЦЭМ!$D$10+'СЕТ СН'!$I$5-'СЕТ СН'!$I$20</f>
        <v>3656.7879166500002</v>
      </c>
      <c r="D139" s="36">
        <f>SUMIFS(СВЦЭМ!$C$39:$C$782,СВЦЭМ!$A$39:$A$782,$A139,СВЦЭМ!$B$39:$B$782,D$119)+'СЕТ СН'!$I$12+СВЦЭМ!$D$10+'СЕТ СН'!$I$5-'СЕТ СН'!$I$20</f>
        <v>3670.7579436699998</v>
      </c>
      <c r="E139" s="36">
        <f>SUMIFS(СВЦЭМ!$C$39:$C$782,СВЦЭМ!$A$39:$A$782,$A139,СВЦЭМ!$B$39:$B$782,E$119)+'СЕТ СН'!$I$12+СВЦЭМ!$D$10+'СЕТ СН'!$I$5-'СЕТ СН'!$I$20</f>
        <v>3681.45643952</v>
      </c>
      <c r="F139" s="36">
        <f>SUMIFS(СВЦЭМ!$C$39:$C$782,СВЦЭМ!$A$39:$A$782,$A139,СВЦЭМ!$B$39:$B$782,F$119)+'СЕТ СН'!$I$12+СВЦЭМ!$D$10+'СЕТ СН'!$I$5-'СЕТ СН'!$I$20</f>
        <v>3689.2136560999998</v>
      </c>
      <c r="G139" s="36">
        <f>SUMIFS(СВЦЭМ!$C$39:$C$782,СВЦЭМ!$A$39:$A$782,$A139,СВЦЭМ!$B$39:$B$782,G$119)+'СЕТ СН'!$I$12+СВЦЭМ!$D$10+'СЕТ СН'!$I$5-'СЕТ СН'!$I$20</f>
        <v>3665.4158975300002</v>
      </c>
      <c r="H139" s="36">
        <f>SUMIFS(СВЦЭМ!$C$39:$C$782,СВЦЭМ!$A$39:$A$782,$A139,СВЦЭМ!$B$39:$B$782,H$119)+'СЕТ СН'!$I$12+СВЦЭМ!$D$10+'СЕТ СН'!$I$5-'СЕТ СН'!$I$20</f>
        <v>3643.1757999400002</v>
      </c>
      <c r="I139" s="36">
        <f>SUMIFS(СВЦЭМ!$C$39:$C$782,СВЦЭМ!$A$39:$A$782,$A139,СВЦЭМ!$B$39:$B$782,I$119)+'СЕТ СН'!$I$12+СВЦЭМ!$D$10+'СЕТ СН'!$I$5-'СЕТ СН'!$I$20</f>
        <v>3577.1277639999998</v>
      </c>
      <c r="J139" s="36">
        <f>SUMIFS(СВЦЭМ!$C$39:$C$782,СВЦЭМ!$A$39:$A$782,$A139,СВЦЭМ!$B$39:$B$782,J$119)+'СЕТ СН'!$I$12+СВЦЭМ!$D$10+'СЕТ СН'!$I$5-'СЕТ СН'!$I$20</f>
        <v>3515.2297238299998</v>
      </c>
      <c r="K139" s="36">
        <f>SUMIFS(СВЦЭМ!$C$39:$C$782,СВЦЭМ!$A$39:$A$782,$A139,СВЦЭМ!$B$39:$B$782,K$119)+'СЕТ СН'!$I$12+СВЦЭМ!$D$10+'СЕТ СН'!$I$5-'СЕТ СН'!$I$20</f>
        <v>3494.8397908799998</v>
      </c>
      <c r="L139" s="36">
        <f>SUMIFS(СВЦЭМ!$C$39:$C$782,СВЦЭМ!$A$39:$A$782,$A139,СВЦЭМ!$B$39:$B$782,L$119)+'СЕТ СН'!$I$12+СВЦЭМ!$D$10+'СЕТ СН'!$I$5-'СЕТ СН'!$I$20</f>
        <v>3496.3660372300001</v>
      </c>
      <c r="M139" s="36">
        <f>SUMIFS(СВЦЭМ!$C$39:$C$782,СВЦЭМ!$A$39:$A$782,$A139,СВЦЭМ!$B$39:$B$782,M$119)+'СЕТ СН'!$I$12+СВЦЭМ!$D$10+'СЕТ СН'!$I$5-'СЕТ СН'!$I$20</f>
        <v>3490.3749903899998</v>
      </c>
      <c r="N139" s="36">
        <f>SUMIFS(СВЦЭМ!$C$39:$C$782,СВЦЭМ!$A$39:$A$782,$A139,СВЦЭМ!$B$39:$B$782,N$119)+'СЕТ СН'!$I$12+СВЦЭМ!$D$10+'СЕТ СН'!$I$5-'СЕТ СН'!$I$20</f>
        <v>3530.8726041</v>
      </c>
      <c r="O139" s="36">
        <f>SUMIFS(СВЦЭМ!$C$39:$C$782,СВЦЭМ!$A$39:$A$782,$A139,СВЦЭМ!$B$39:$B$782,O$119)+'СЕТ СН'!$I$12+СВЦЭМ!$D$10+'СЕТ СН'!$I$5-'СЕТ СН'!$I$20</f>
        <v>3563.25016284</v>
      </c>
      <c r="P139" s="36">
        <f>SUMIFS(СВЦЭМ!$C$39:$C$782,СВЦЭМ!$A$39:$A$782,$A139,СВЦЭМ!$B$39:$B$782,P$119)+'СЕТ СН'!$I$12+СВЦЭМ!$D$10+'СЕТ СН'!$I$5-'СЕТ СН'!$I$20</f>
        <v>3578.3142712200001</v>
      </c>
      <c r="Q139" s="36">
        <f>SUMIFS(СВЦЭМ!$C$39:$C$782,СВЦЭМ!$A$39:$A$782,$A139,СВЦЭМ!$B$39:$B$782,Q$119)+'СЕТ СН'!$I$12+СВЦЭМ!$D$10+'СЕТ СН'!$I$5-'СЕТ СН'!$I$20</f>
        <v>3583.5195335099997</v>
      </c>
      <c r="R139" s="36">
        <f>SUMIFS(СВЦЭМ!$C$39:$C$782,СВЦЭМ!$A$39:$A$782,$A139,СВЦЭМ!$B$39:$B$782,R$119)+'СЕТ СН'!$I$12+СВЦЭМ!$D$10+'СЕТ СН'!$I$5-'СЕТ СН'!$I$20</f>
        <v>3575.9191691800002</v>
      </c>
      <c r="S139" s="36">
        <f>SUMIFS(СВЦЭМ!$C$39:$C$782,СВЦЭМ!$A$39:$A$782,$A139,СВЦЭМ!$B$39:$B$782,S$119)+'СЕТ СН'!$I$12+СВЦЭМ!$D$10+'СЕТ СН'!$I$5-'СЕТ СН'!$I$20</f>
        <v>3560.7482501200002</v>
      </c>
      <c r="T139" s="36">
        <f>SUMIFS(СВЦЭМ!$C$39:$C$782,СВЦЭМ!$A$39:$A$782,$A139,СВЦЭМ!$B$39:$B$782,T$119)+'СЕТ СН'!$I$12+СВЦЭМ!$D$10+'СЕТ СН'!$I$5-'СЕТ СН'!$I$20</f>
        <v>3519.64631087</v>
      </c>
      <c r="U139" s="36">
        <f>SUMIFS(СВЦЭМ!$C$39:$C$782,СВЦЭМ!$A$39:$A$782,$A139,СВЦЭМ!$B$39:$B$782,U$119)+'СЕТ СН'!$I$12+СВЦЭМ!$D$10+'СЕТ СН'!$I$5-'СЕТ СН'!$I$20</f>
        <v>3514.0346504099998</v>
      </c>
      <c r="V139" s="36">
        <f>SUMIFS(СВЦЭМ!$C$39:$C$782,СВЦЭМ!$A$39:$A$782,$A139,СВЦЭМ!$B$39:$B$782,V$119)+'СЕТ СН'!$I$12+СВЦЭМ!$D$10+'СЕТ СН'!$I$5-'СЕТ СН'!$I$20</f>
        <v>3524.5445072699999</v>
      </c>
      <c r="W139" s="36">
        <f>SUMIFS(СВЦЭМ!$C$39:$C$782,СВЦЭМ!$A$39:$A$782,$A139,СВЦЭМ!$B$39:$B$782,W$119)+'СЕТ СН'!$I$12+СВЦЭМ!$D$10+'СЕТ СН'!$I$5-'СЕТ СН'!$I$20</f>
        <v>3545.9546399199999</v>
      </c>
      <c r="X139" s="36">
        <f>SUMIFS(СВЦЭМ!$C$39:$C$782,СВЦЭМ!$A$39:$A$782,$A139,СВЦЭМ!$B$39:$B$782,X$119)+'СЕТ СН'!$I$12+СВЦЭМ!$D$10+'СЕТ СН'!$I$5-'СЕТ СН'!$I$20</f>
        <v>3526.91163078</v>
      </c>
      <c r="Y139" s="36">
        <f>SUMIFS(СВЦЭМ!$C$39:$C$782,СВЦЭМ!$A$39:$A$782,$A139,СВЦЭМ!$B$39:$B$782,Y$119)+'СЕТ СН'!$I$12+СВЦЭМ!$D$10+'СЕТ СН'!$I$5-'СЕТ СН'!$I$20</f>
        <v>3499.4717604299999</v>
      </c>
    </row>
    <row r="140" spans="1:25" ht="15.75" x14ac:dyDescent="0.2">
      <c r="A140" s="35">
        <f t="shared" si="3"/>
        <v>44337</v>
      </c>
      <c r="B140" s="36">
        <f>SUMIFS(СВЦЭМ!$C$39:$C$782,СВЦЭМ!$A$39:$A$782,$A140,СВЦЭМ!$B$39:$B$782,B$119)+'СЕТ СН'!$I$12+СВЦЭМ!$D$10+'СЕТ СН'!$I$5-'СЕТ СН'!$I$20</f>
        <v>3522.8627168900002</v>
      </c>
      <c r="C140" s="36">
        <f>SUMIFS(СВЦЭМ!$C$39:$C$782,СВЦЭМ!$A$39:$A$782,$A140,СВЦЭМ!$B$39:$B$782,C$119)+'СЕТ СН'!$I$12+СВЦЭМ!$D$10+'СЕТ СН'!$I$5-'СЕТ СН'!$I$20</f>
        <v>3585.23419676</v>
      </c>
      <c r="D140" s="36">
        <f>SUMIFS(СВЦЭМ!$C$39:$C$782,СВЦЭМ!$A$39:$A$782,$A140,СВЦЭМ!$B$39:$B$782,D$119)+'СЕТ СН'!$I$12+СВЦЭМ!$D$10+'СЕТ СН'!$I$5-'СЕТ СН'!$I$20</f>
        <v>3621.8033901899998</v>
      </c>
      <c r="E140" s="36">
        <f>SUMIFS(СВЦЭМ!$C$39:$C$782,СВЦЭМ!$A$39:$A$782,$A140,СВЦЭМ!$B$39:$B$782,E$119)+'СЕТ СН'!$I$12+СВЦЭМ!$D$10+'СЕТ СН'!$I$5-'СЕТ СН'!$I$20</f>
        <v>3614.57389762</v>
      </c>
      <c r="F140" s="36">
        <f>SUMIFS(СВЦЭМ!$C$39:$C$782,СВЦЭМ!$A$39:$A$782,$A140,СВЦЭМ!$B$39:$B$782,F$119)+'СЕТ СН'!$I$12+СВЦЭМ!$D$10+'СЕТ СН'!$I$5-'СЕТ СН'!$I$20</f>
        <v>3637.0845043200002</v>
      </c>
      <c r="G140" s="36">
        <f>SUMIFS(СВЦЭМ!$C$39:$C$782,СВЦЭМ!$A$39:$A$782,$A140,СВЦЭМ!$B$39:$B$782,G$119)+'СЕТ СН'!$I$12+СВЦЭМ!$D$10+'СЕТ СН'!$I$5-'СЕТ СН'!$I$20</f>
        <v>3639.9512225500002</v>
      </c>
      <c r="H140" s="36">
        <f>SUMIFS(СВЦЭМ!$C$39:$C$782,СВЦЭМ!$A$39:$A$782,$A140,СВЦЭМ!$B$39:$B$782,H$119)+'СЕТ СН'!$I$12+СВЦЭМ!$D$10+'СЕТ СН'!$I$5-'СЕТ СН'!$I$20</f>
        <v>3609.6598073300001</v>
      </c>
      <c r="I140" s="36">
        <f>SUMIFS(СВЦЭМ!$C$39:$C$782,СВЦЭМ!$A$39:$A$782,$A140,СВЦЭМ!$B$39:$B$782,I$119)+'СЕТ СН'!$I$12+СВЦЭМ!$D$10+'СЕТ СН'!$I$5-'СЕТ СН'!$I$20</f>
        <v>3564.7634703200001</v>
      </c>
      <c r="J140" s="36">
        <f>SUMIFS(СВЦЭМ!$C$39:$C$782,СВЦЭМ!$A$39:$A$782,$A140,СВЦЭМ!$B$39:$B$782,J$119)+'СЕТ СН'!$I$12+СВЦЭМ!$D$10+'СЕТ СН'!$I$5-'СЕТ СН'!$I$20</f>
        <v>3517.29256214</v>
      </c>
      <c r="K140" s="36">
        <f>SUMIFS(СВЦЭМ!$C$39:$C$782,СВЦЭМ!$A$39:$A$782,$A140,СВЦЭМ!$B$39:$B$782,K$119)+'СЕТ СН'!$I$12+СВЦЭМ!$D$10+'СЕТ СН'!$I$5-'СЕТ СН'!$I$20</f>
        <v>3466.6606390799998</v>
      </c>
      <c r="L140" s="36">
        <f>SUMIFS(СВЦЭМ!$C$39:$C$782,СВЦЭМ!$A$39:$A$782,$A140,СВЦЭМ!$B$39:$B$782,L$119)+'СЕТ СН'!$I$12+СВЦЭМ!$D$10+'СЕТ СН'!$I$5-'СЕТ СН'!$I$20</f>
        <v>3472.3221644499999</v>
      </c>
      <c r="M140" s="36">
        <f>SUMIFS(СВЦЭМ!$C$39:$C$782,СВЦЭМ!$A$39:$A$782,$A140,СВЦЭМ!$B$39:$B$782,M$119)+'СЕТ СН'!$I$12+СВЦЭМ!$D$10+'СЕТ СН'!$I$5-'СЕТ СН'!$I$20</f>
        <v>3496.82481044</v>
      </c>
      <c r="N140" s="36">
        <f>SUMIFS(СВЦЭМ!$C$39:$C$782,СВЦЭМ!$A$39:$A$782,$A140,СВЦЭМ!$B$39:$B$782,N$119)+'СЕТ СН'!$I$12+СВЦЭМ!$D$10+'СЕТ СН'!$I$5-'СЕТ СН'!$I$20</f>
        <v>3557.0449699299998</v>
      </c>
      <c r="O140" s="36">
        <f>SUMIFS(СВЦЭМ!$C$39:$C$782,СВЦЭМ!$A$39:$A$782,$A140,СВЦЭМ!$B$39:$B$782,O$119)+'СЕТ СН'!$I$12+СВЦЭМ!$D$10+'СЕТ СН'!$I$5-'СЕТ СН'!$I$20</f>
        <v>3593.51007007</v>
      </c>
      <c r="P140" s="36">
        <f>SUMIFS(СВЦЭМ!$C$39:$C$782,СВЦЭМ!$A$39:$A$782,$A140,СВЦЭМ!$B$39:$B$782,P$119)+'СЕТ СН'!$I$12+СВЦЭМ!$D$10+'СЕТ СН'!$I$5-'СЕТ СН'!$I$20</f>
        <v>3596.7994304399999</v>
      </c>
      <c r="Q140" s="36">
        <f>SUMIFS(СВЦЭМ!$C$39:$C$782,СВЦЭМ!$A$39:$A$782,$A140,СВЦЭМ!$B$39:$B$782,Q$119)+'СЕТ СН'!$I$12+СВЦЭМ!$D$10+'СЕТ СН'!$I$5-'СЕТ СН'!$I$20</f>
        <v>3594.4817923999999</v>
      </c>
      <c r="R140" s="36">
        <f>SUMIFS(СВЦЭМ!$C$39:$C$782,СВЦЭМ!$A$39:$A$782,$A140,СВЦЭМ!$B$39:$B$782,R$119)+'СЕТ СН'!$I$12+СВЦЭМ!$D$10+'СЕТ СН'!$I$5-'СЕТ СН'!$I$20</f>
        <v>3583.68216355</v>
      </c>
      <c r="S140" s="36">
        <f>SUMIFS(СВЦЭМ!$C$39:$C$782,СВЦЭМ!$A$39:$A$782,$A140,СВЦЭМ!$B$39:$B$782,S$119)+'СЕТ СН'!$I$12+СВЦЭМ!$D$10+'СЕТ СН'!$I$5-'СЕТ СН'!$I$20</f>
        <v>3573.9775102399999</v>
      </c>
      <c r="T140" s="36">
        <f>SUMIFS(СВЦЭМ!$C$39:$C$782,СВЦЭМ!$A$39:$A$782,$A140,СВЦЭМ!$B$39:$B$782,T$119)+'СЕТ СН'!$I$12+СВЦЭМ!$D$10+'СЕТ СН'!$I$5-'СЕТ СН'!$I$20</f>
        <v>3531.5238836500002</v>
      </c>
      <c r="U140" s="36">
        <f>SUMIFS(СВЦЭМ!$C$39:$C$782,СВЦЭМ!$A$39:$A$782,$A140,СВЦЭМ!$B$39:$B$782,U$119)+'СЕТ СН'!$I$12+СВЦЭМ!$D$10+'СЕТ СН'!$I$5-'СЕТ СН'!$I$20</f>
        <v>3479.1797919800001</v>
      </c>
      <c r="V140" s="36">
        <f>SUMIFS(СВЦЭМ!$C$39:$C$782,СВЦЭМ!$A$39:$A$782,$A140,СВЦЭМ!$B$39:$B$782,V$119)+'СЕТ СН'!$I$12+СВЦЭМ!$D$10+'СЕТ СН'!$I$5-'СЕТ СН'!$I$20</f>
        <v>3496.2473363999998</v>
      </c>
      <c r="W140" s="36">
        <f>SUMIFS(СВЦЭМ!$C$39:$C$782,СВЦЭМ!$A$39:$A$782,$A140,СВЦЭМ!$B$39:$B$782,W$119)+'СЕТ СН'!$I$12+СВЦЭМ!$D$10+'СЕТ СН'!$I$5-'СЕТ СН'!$I$20</f>
        <v>3511.48074481</v>
      </c>
      <c r="X140" s="36">
        <f>SUMIFS(СВЦЭМ!$C$39:$C$782,СВЦЭМ!$A$39:$A$782,$A140,СВЦЭМ!$B$39:$B$782,X$119)+'СЕТ СН'!$I$12+СВЦЭМ!$D$10+'СЕТ СН'!$I$5-'СЕТ СН'!$I$20</f>
        <v>3527.6167756499999</v>
      </c>
      <c r="Y140" s="36">
        <f>SUMIFS(СВЦЭМ!$C$39:$C$782,СВЦЭМ!$A$39:$A$782,$A140,СВЦЭМ!$B$39:$B$782,Y$119)+'СЕТ СН'!$I$12+СВЦЭМ!$D$10+'СЕТ СН'!$I$5-'СЕТ СН'!$I$20</f>
        <v>3500.2938451300001</v>
      </c>
    </row>
    <row r="141" spans="1:25" ht="15.75" x14ac:dyDescent="0.2">
      <c r="A141" s="35">
        <f t="shared" si="3"/>
        <v>44338</v>
      </c>
      <c r="B141" s="36">
        <f>SUMIFS(СВЦЭМ!$C$39:$C$782,СВЦЭМ!$A$39:$A$782,$A141,СВЦЭМ!$B$39:$B$782,B$119)+'СЕТ СН'!$I$12+СВЦЭМ!$D$10+'СЕТ СН'!$I$5-'СЕТ СН'!$I$20</f>
        <v>3540.7085370499999</v>
      </c>
      <c r="C141" s="36">
        <f>SUMIFS(СВЦЭМ!$C$39:$C$782,СВЦЭМ!$A$39:$A$782,$A141,СВЦЭМ!$B$39:$B$782,C$119)+'СЕТ СН'!$I$12+СВЦЭМ!$D$10+'СЕТ СН'!$I$5-'СЕТ СН'!$I$20</f>
        <v>3546.6336661800001</v>
      </c>
      <c r="D141" s="36">
        <f>SUMIFS(СВЦЭМ!$C$39:$C$782,СВЦЭМ!$A$39:$A$782,$A141,СВЦЭМ!$B$39:$B$782,D$119)+'СЕТ СН'!$I$12+СВЦЭМ!$D$10+'СЕТ СН'!$I$5-'СЕТ СН'!$I$20</f>
        <v>3572.4579894600001</v>
      </c>
      <c r="E141" s="36">
        <f>SUMIFS(СВЦЭМ!$C$39:$C$782,СВЦЭМ!$A$39:$A$782,$A141,СВЦЭМ!$B$39:$B$782,E$119)+'СЕТ СН'!$I$12+СВЦЭМ!$D$10+'СЕТ СН'!$I$5-'СЕТ СН'!$I$20</f>
        <v>3602.5668006400001</v>
      </c>
      <c r="F141" s="36">
        <f>SUMIFS(СВЦЭМ!$C$39:$C$782,СВЦЭМ!$A$39:$A$782,$A141,СВЦЭМ!$B$39:$B$782,F$119)+'СЕТ СН'!$I$12+СВЦЭМ!$D$10+'СЕТ СН'!$I$5-'СЕТ СН'!$I$20</f>
        <v>3600.8796361300001</v>
      </c>
      <c r="G141" s="36">
        <f>SUMIFS(СВЦЭМ!$C$39:$C$782,СВЦЭМ!$A$39:$A$782,$A141,СВЦЭМ!$B$39:$B$782,G$119)+'СЕТ СН'!$I$12+СВЦЭМ!$D$10+'СЕТ СН'!$I$5-'СЕТ СН'!$I$20</f>
        <v>3601.7776847599998</v>
      </c>
      <c r="H141" s="36">
        <f>SUMIFS(СВЦЭМ!$C$39:$C$782,СВЦЭМ!$A$39:$A$782,$A141,СВЦЭМ!$B$39:$B$782,H$119)+'СЕТ СН'!$I$12+СВЦЭМ!$D$10+'СЕТ СН'!$I$5-'СЕТ СН'!$I$20</f>
        <v>3587.4685258099998</v>
      </c>
      <c r="I141" s="36">
        <f>SUMIFS(СВЦЭМ!$C$39:$C$782,СВЦЭМ!$A$39:$A$782,$A141,СВЦЭМ!$B$39:$B$782,I$119)+'СЕТ СН'!$I$12+СВЦЭМ!$D$10+'СЕТ СН'!$I$5-'СЕТ СН'!$I$20</f>
        <v>3513.58980604</v>
      </c>
      <c r="J141" s="36">
        <f>SUMIFS(СВЦЭМ!$C$39:$C$782,СВЦЭМ!$A$39:$A$782,$A141,СВЦЭМ!$B$39:$B$782,J$119)+'СЕТ СН'!$I$12+СВЦЭМ!$D$10+'СЕТ СН'!$I$5-'СЕТ СН'!$I$20</f>
        <v>3476.51143275</v>
      </c>
      <c r="K141" s="36">
        <f>SUMIFS(СВЦЭМ!$C$39:$C$782,СВЦЭМ!$A$39:$A$782,$A141,СВЦЭМ!$B$39:$B$782,K$119)+'СЕТ СН'!$I$12+СВЦЭМ!$D$10+'СЕТ СН'!$I$5-'СЕТ СН'!$I$20</f>
        <v>3425.82117298</v>
      </c>
      <c r="L141" s="36">
        <f>SUMIFS(СВЦЭМ!$C$39:$C$782,СВЦЭМ!$A$39:$A$782,$A141,СВЦЭМ!$B$39:$B$782,L$119)+'СЕТ СН'!$I$12+СВЦЭМ!$D$10+'СЕТ СН'!$I$5-'СЕТ СН'!$I$20</f>
        <v>3421.9129297099998</v>
      </c>
      <c r="M141" s="36">
        <f>SUMIFS(СВЦЭМ!$C$39:$C$782,СВЦЭМ!$A$39:$A$782,$A141,СВЦЭМ!$B$39:$B$782,M$119)+'СЕТ СН'!$I$12+СВЦЭМ!$D$10+'СЕТ СН'!$I$5-'СЕТ СН'!$I$20</f>
        <v>3439.38669037</v>
      </c>
      <c r="N141" s="36">
        <f>SUMIFS(СВЦЭМ!$C$39:$C$782,СВЦЭМ!$A$39:$A$782,$A141,СВЦЭМ!$B$39:$B$782,N$119)+'СЕТ СН'!$I$12+СВЦЭМ!$D$10+'СЕТ СН'!$I$5-'СЕТ СН'!$I$20</f>
        <v>3494.9291670000002</v>
      </c>
      <c r="O141" s="36">
        <f>SUMIFS(СВЦЭМ!$C$39:$C$782,СВЦЭМ!$A$39:$A$782,$A141,СВЦЭМ!$B$39:$B$782,O$119)+'СЕТ СН'!$I$12+СВЦЭМ!$D$10+'СЕТ СН'!$I$5-'СЕТ СН'!$I$20</f>
        <v>3540.6313089099999</v>
      </c>
      <c r="P141" s="36">
        <f>SUMIFS(СВЦЭМ!$C$39:$C$782,СВЦЭМ!$A$39:$A$782,$A141,СВЦЭМ!$B$39:$B$782,P$119)+'СЕТ СН'!$I$12+СВЦЭМ!$D$10+'СЕТ СН'!$I$5-'СЕТ СН'!$I$20</f>
        <v>3562.14121329</v>
      </c>
      <c r="Q141" s="36">
        <f>SUMIFS(СВЦЭМ!$C$39:$C$782,СВЦЭМ!$A$39:$A$782,$A141,СВЦЭМ!$B$39:$B$782,Q$119)+'СЕТ СН'!$I$12+СВЦЭМ!$D$10+'СЕТ СН'!$I$5-'СЕТ СН'!$I$20</f>
        <v>3559.3408090200001</v>
      </c>
      <c r="R141" s="36">
        <f>SUMIFS(СВЦЭМ!$C$39:$C$782,СВЦЭМ!$A$39:$A$782,$A141,СВЦЭМ!$B$39:$B$782,R$119)+'СЕТ СН'!$I$12+СВЦЭМ!$D$10+'СЕТ СН'!$I$5-'СЕТ СН'!$I$20</f>
        <v>3547.3053405400001</v>
      </c>
      <c r="S141" s="36">
        <f>SUMIFS(СВЦЭМ!$C$39:$C$782,СВЦЭМ!$A$39:$A$782,$A141,СВЦЭМ!$B$39:$B$782,S$119)+'СЕТ СН'!$I$12+СВЦЭМ!$D$10+'СЕТ СН'!$I$5-'СЕТ СН'!$I$20</f>
        <v>3520.06911842</v>
      </c>
      <c r="T141" s="36">
        <f>SUMIFS(СВЦЭМ!$C$39:$C$782,СВЦЭМ!$A$39:$A$782,$A141,СВЦЭМ!$B$39:$B$782,T$119)+'СЕТ СН'!$I$12+СВЦЭМ!$D$10+'СЕТ СН'!$I$5-'СЕТ СН'!$I$20</f>
        <v>3469.0825949700002</v>
      </c>
      <c r="U141" s="36">
        <f>SUMIFS(СВЦЭМ!$C$39:$C$782,СВЦЭМ!$A$39:$A$782,$A141,СВЦЭМ!$B$39:$B$782,U$119)+'СЕТ СН'!$I$12+СВЦЭМ!$D$10+'СЕТ СН'!$I$5-'СЕТ СН'!$I$20</f>
        <v>3442.9163467600001</v>
      </c>
      <c r="V141" s="36">
        <f>SUMIFS(СВЦЭМ!$C$39:$C$782,СВЦЭМ!$A$39:$A$782,$A141,СВЦЭМ!$B$39:$B$782,V$119)+'СЕТ СН'!$I$12+СВЦЭМ!$D$10+'СЕТ СН'!$I$5-'СЕТ СН'!$I$20</f>
        <v>3443.8519115399999</v>
      </c>
      <c r="W141" s="36">
        <f>SUMIFS(СВЦЭМ!$C$39:$C$782,СВЦЭМ!$A$39:$A$782,$A141,СВЦЭМ!$B$39:$B$782,W$119)+'СЕТ СН'!$I$12+СВЦЭМ!$D$10+'СЕТ СН'!$I$5-'СЕТ СН'!$I$20</f>
        <v>3476.0113921900002</v>
      </c>
      <c r="X141" s="36">
        <f>SUMIFS(СВЦЭМ!$C$39:$C$782,СВЦЭМ!$A$39:$A$782,$A141,СВЦЭМ!$B$39:$B$782,X$119)+'СЕТ СН'!$I$12+СВЦЭМ!$D$10+'СЕТ СН'!$I$5-'СЕТ СН'!$I$20</f>
        <v>3449.4663135999999</v>
      </c>
      <c r="Y141" s="36">
        <f>SUMIFS(СВЦЭМ!$C$39:$C$782,СВЦЭМ!$A$39:$A$782,$A141,СВЦЭМ!$B$39:$B$782,Y$119)+'СЕТ СН'!$I$12+СВЦЭМ!$D$10+'СЕТ СН'!$I$5-'СЕТ СН'!$I$20</f>
        <v>3443.7223391900002</v>
      </c>
    </row>
    <row r="142" spans="1:25" ht="15.75" x14ac:dyDescent="0.2">
      <c r="A142" s="35">
        <f t="shared" si="3"/>
        <v>44339</v>
      </c>
      <c r="B142" s="36">
        <f>SUMIFS(СВЦЭМ!$C$39:$C$782,СВЦЭМ!$A$39:$A$782,$A142,СВЦЭМ!$B$39:$B$782,B$119)+'СЕТ СН'!$I$12+СВЦЭМ!$D$10+'СЕТ СН'!$I$5-'СЕТ СН'!$I$20</f>
        <v>3524.65947302</v>
      </c>
      <c r="C142" s="36">
        <f>SUMIFS(СВЦЭМ!$C$39:$C$782,СВЦЭМ!$A$39:$A$782,$A142,СВЦЭМ!$B$39:$B$782,C$119)+'СЕТ СН'!$I$12+СВЦЭМ!$D$10+'СЕТ СН'!$I$5-'СЕТ СН'!$I$20</f>
        <v>3583.68345271</v>
      </c>
      <c r="D142" s="36">
        <f>SUMIFS(СВЦЭМ!$C$39:$C$782,СВЦЭМ!$A$39:$A$782,$A142,СВЦЭМ!$B$39:$B$782,D$119)+'СЕТ СН'!$I$12+СВЦЭМ!$D$10+'СЕТ СН'!$I$5-'СЕТ СН'!$I$20</f>
        <v>3607.2077476100003</v>
      </c>
      <c r="E142" s="36">
        <f>SUMIFS(СВЦЭМ!$C$39:$C$782,СВЦЭМ!$A$39:$A$782,$A142,СВЦЭМ!$B$39:$B$782,E$119)+'СЕТ СН'!$I$12+СВЦЭМ!$D$10+'СЕТ СН'!$I$5-'СЕТ СН'!$I$20</f>
        <v>3616.68122632</v>
      </c>
      <c r="F142" s="36">
        <f>SUMIFS(СВЦЭМ!$C$39:$C$782,СВЦЭМ!$A$39:$A$782,$A142,СВЦЭМ!$B$39:$B$782,F$119)+'СЕТ СН'!$I$12+СВЦЭМ!$D$10+'СЕТ СН'!$I$5-'СЕТ СН'!$I$20</f>
        <v>3638.2818264899997</v>
      </c>
      <c r="G142" s="36">
        <f>SUMIFS(СВЦЭМ!$C$39:$C$782,СВЦЭМ!$A$39:$A$782,$A142,СВЦЭМ!$B$39:$B$782,G$119)+'СЕТ СН'!$I$12+СВЦЭМ!$D$10+'СЕТ СН'!$I$5-'СЕТ СН'!$I$20</f>
        <v>3638.8255682399999</v>
      </c>
      <c r="H142" s="36">
        <f>SUMIFS(СВЦЭМ!$C$39:$C$782,СВЦЭМ!$A$39:$A$782,$A142,СВЦЭМ!$B$39:$B$782,H$119)+'СЕТ СН'!$I$12+СВЦЭМ!$D$10+'СЕТ СН'!$I$5-'СЕТ СН'!$I$20</f>
        <v>3639.6418773800001</v>
      </c>
      <c r="I142" s="36">
        <f>SUMIFS(СВЦЭМ!$C$39:$C$782,СВЦЭМ!$A$39:$A$782,$A142,СВЦЭМ!$B$39:$B$782,I$119)+'СЕТ СН'!$I$12+СВЦЭМ!$D$10+'СЕТ СН'!$I$5-'СЕТ СН'!$I$20</f>
        <v>3562.6327994399999</v>
      </c>
      <c r="J142" s="36">
        <f>SUMIFS(СВЦЭМ!$C$39:$C$782,СВЦЭМ!$A$39:$A$782,$A142,СВЦЭМ!$B$39:$B$782,J$119)+'СЕТ СН'!$I$12+СВЦЭМ!$D$10+'СЕТ СН'!$I$5-'СЕТ СН'!$I$20</f>
        <v>3527.3006419399999</v>
      </c>
      <c r="K142" s="36">
        <f>SUMIFS(СВЦЭМ!$C$39:$C$782,СВЦЭМ!$A$39:$A$782,$A142,СВЦЭМ!$B$39:$B$782,K$119)+'СЕТ СН'!$I$12+СВЦЭМ!$D$10+'СЕТ СН'!$I$5-'СЕТ СН'!$I$20</f>
        <v>3469.0215550100002</v>
      </c>
      <c r="L142" s="36">
        <f>SUMIFS(СВЦЭМ!$C$39:$C$782,СВЦЭМ!$A$39:$A$782,$A142,СВЦЭМ!$B$39:$B$782,L$119)+'СЕТ СН'!$I$12+СВЦЭМ!$D$10+'СЕТ СН'!$I$5-'СЕТ СН'!$I$20</f>
        <v>3453.7101245499998</v>
      </c>
      <c r="M142" s="36">
        <f>SUMIFS(СВЦЭМ!$C$39:$C$782,СВЦЭМ!$A$39:$A$782,$A142,СВЦЭМ!$B$39:$B$782,M$119)+'СЕТ СН'!$I$12+СВЦЭМ!$D$10+'СЕТ СН'!$I$5-'СЕТ СН'!$I$20</f>
        <v>3461.2674318099998</v>
      </c>
      <c r="N142" s="36">
        <f>SUMIFS(СВЦЭМ!$C$39:$C$782,СВЦЭМ!$A$39:$A$782,$A142,СВЦЭМ!$B$39:$B$782,N$119)+'СЕТ СН'!$I$12+СВЦЭМ!$D$10+'СЕТ СН'!$I$5-'СЕТ СН'!$I$20</f>
        <v>3499.8220662399999</v>
      </c>
      <c r="O142" s="36">
        <f>SUMIFS(СВЦЭМ!$C$39:$C$782,СВЦЭМ!$A$39:$A$782,$A142,СВЦЭМ!$B$39:$B$782,O$119)+'СЕТ СН'!$I$12+СВЦЭМ!$D$10+'СЕТ СН'!$I$5-'СЕТ СН'!$I$20</f>
        <v>3542.93111507</v>
      </c>
      <c r="P142" s="36">
        <f>SUMIFS(СВЦЭМ!$C$39:$C$782,СВЦЭМ!$A$39:$A$782,$A142,СВЦЭМ!$B$39:$B$782,P$119)+'СЕТ СН'!$I$12+СВЦЭМ!$D$10+'СЕТ СН'!$I$5-'СЕТ СН'!$I$20</f>
        <v>3571.2449189600002</v>
      </c>
      <c r="Q142" s="36">
        <f>SUMIFS(СВЦЭМ!$C$39:$C$782,СВЦЭМ!$A$39:$A$782,$A142,СВЦЭМ!$B$39:$B$782,Q$119)+'СЕТ СН'!$I$12+СВЦЭМ!$D$10+'СЕТ СН'!$I$5-'СЕТ СН'!$I$20</f>
        <v>3584.3025245700001</v>
      </c>
      <c r="R142" s="36">
        <f>SUMIFS(СВЦЭМ!$C$39:$C$782,СВЦЭМ!$A$39:$A$782,$A142,СВЦЭМ!$B$39:$B$782,R$119)+'СЕТ СН'!$I$12+СВЦЭМ!$D$10+'СЕТ СН'!$I$5-'СЕТ СН'!$I$20</f>
        <v>3572.3950132800001</v>
      </c>
      <c r="S142" s="36">
        <f>SUMIFS(СВЦЭМ!$C$39:$C$782,СВЦЭМ!$A$39:$A$782,$A142,СВЦЭМ!$B$39:$B$782,S$119)+'СЕТ СН'!$I$12+СВЦЭМ!$D$10+'СЕТ СН'!$I$5-'СЕТ СН'!$I$20</f>
        <v>3550.95046998</v>
      </c>
      <c r="T142" s="36">
        <f>SUMIFS(СВЦЭМ!$C$39:$C$782,СВЦЭМ!$A$39:$A$782,$A142,СВЦЭМ!$B$39:$B$782,T$119)+'СЕТ СН'!$I$12+СВЦЭМ!$D$10+'СЕТ СН'!$I$5-'СЕТ СН'!$I$20</f>
        <v>3509.0490272500001</v>
      </c>
      <c r="U142" s="36">
        <f>SUMIFS(СВЦЭМ!$C$39:$C$782,СВЦЭМ!$A$39:$A$782,$A142,СВЦЭМ!$B$39:$B$782,U$119)+'СЕТ СН'!$I$12+СВЦЭМ!$D$10+'СЕТ СН'!$I$5-'СЕТ СН'!$I$20</f>
        <v>3462.7472514599999</v>
      </c>
      <c r="V142" s="36">
        <f>SUMIFS(СВЦЭМ!$C$39:$C$782,СВЦЭМ!$A$39:$A$782,$A142,СВЦЭМ!$B$39:$B$782,V$119)+'СЕТ СН'!$I$12+СВЦЭМ!$D$10+'СЕТ СН'!$I$5-'СЕТ СН'!$I$20</f>
        <v>3446.4414050200003</v>
      </c>
      <c r="W142" s="36">
        <f>SUMIFS(СВЦЭМ!$C$39:$C$782,СВЦЭМ!$A$39:$A$782,$A142,СВЦЭМ!$B$39:$B$782,W$119)+'СЕТ СН'!$I$12+СВЦЭМ!$D$10+'СЕТ СН'!$I$5-'СЕТ СН'!$I$20</f>
        <v>3422.6525100500003</v>
      </c>
      <c r="X142" s="36">
        <f>SUMIFS(СВЦЭМ!$C$39:$C$782,СВЦЭМ!$A$39:$A$782,$A142,СВЦЭМ!$B$39:$B$782,X$119)+'СЕТ СН'!$I$12+СВЦЭМ!$D$10+'СЕТ СН'!$I$5-'СЕТ СН'!$I$20</f>
        <v>3512.77452464</v>
      </c>
      <c r="Y142" s="36">
        <f>SUMIFS(СВЦЭМ!$C$39:$C$782,СВЦЭМ!$A$39:$A$782,$A142,СВЦЭМ!$B$39:$B$782,Y$119)+'СЕТ СН'!$I$12+СВЦЭМ!$D$10+'СЕТ СН'!$I$5-'СЕТ СН'!$I$20</f>
        <v>3503.6817678500001</v>
      </c>
    </row>
    <row r="143" spans="1:25" ht="15.75" x14ac:dyDescent="0.2">
      <c r="A143" s="35">
        <f t="shared" si="3"/>
        <v>44340</v>
      </c>
      <c r="B143" s="36">
        <f>SUMIFS(СВЦЭМ!$C$39:$C$782,СВЦЭМ!$A$39:$A$782,$A143,СВЦЭМ!$B$39:$B$782,B$119)+'СЕТ СН'!$I$12+СВЦЭМ!$D$10+'СЕТ СН'!$I$5-'СЕТ СН'!$I$20</f>
        <v>3582.0955055300001</v>
      </c>
      <c r="C143" s="36">
        <f>SUMIFS(СВЦЭМ!$C$39:$C$782,СВЦЭМ!$A$39:$A$782,$A143,СВЦЭМ!$B$39:$B$782,C$119)+'СЕТ СН'!$I$12+СВЦЭМ!$D$10+'СЕТ СН'!$I$5-'СЕТ СН'!$I$20</f>
        <v>3658.9461019300002</v>
      </c>
      <c r="D143" s="36">
        <f>SUMIFS(СВЦЭМ!$C$39:$C$782,СВЦЭМ!$A$39:$A$782,$A143,СВЦЭМ!$B$39:$B$782,D$119)+'СЕТ СН'!$I$12+СВЦЭМ!$D$10+'СЕТ СН'!$I$5-'СЕТ СН'!$I$20</f>
        <v>3701.58290459</v>
      </c>
      <c r="E143" s="36">
        <f>SUMIFS(СВЦЭМ!$C$39:$C$782,СВЦЭМ!$A$39:$A$782,$A143,СВЦЭМ!$B$39:$B$782,E$119)+'СЕТ СН'!$I$12+СВЦЭМ!$D$10+'СЕТ СН'!$I$5-'СЕТ СН'!$I$20</f>
        <v>3715.3691315999999</v>
      </c>
      <c r="F143" s="36">
        <f>SUMIFS(СВЦЭМ!$C$39:$C$782,СВЦЭМ!$A$39:$A$782,$A143,СВЦЭМ!$B$39:$B$782,F$119)+'СЕТ СН'!$I$12+СВЦЭМ!$D$10+'СЕТ СН'!$I$5-'СЕТ СН'!$I$20</f>
        <v>3745.5493529200003</v>
      </c>
      <c r="G143" s="36">
        <f>SUMIFS(СВЦЭМ!$C$39:$C$782,СВЦЭМ!$A$39:$A$782,$A143,СВЦЭМ!$B$39:$B$782,G$119)+'СЕТ СН'!$I$12+СВЦЭМ!$D$10+'СЕТ СН'!$I$5-'СЕТ СН'!$I$20</f>
        <v>3700.3526976900002</v>
      </c>
      <c r="H143" s="36">
        <f>SUMIFS(СВЦЭМ!$C$39:$C$782,СВЦЭМ!$A$39:$A$782,$A143,СВЦЭМ!$B$39:$B$782,H$119)+'СЕТ СН'!$I$12+СВЦЭМ!$D$10+'СЕТ СН'!$I$5-'СЕТ СН'!$I$20</f>
        <v>3643.46166988</v>
      </c>
      <c r="I143" s="36">
        <f>SUMIFS(СВЦЭМ!$C$39:$C$782,СВЦЭМ!$A$39:$A$782,$A143,СВЦЭМ!$B$39:$B$782,I$119)+'СЕТ СН'!$I$12+СВЦЭМ!$D$10+'СЕТ СН'!$I$5-'СЕТ СН'!$I$20</f>
        <v>3567.28963944</v>
      </c>
      <c r="J143" s="36">
        <f>SUMIFS(СВЦЭМ!$C$39:$C$782,СВЦЭМ!$A$39:$A$782,$A143,СВЦЭМ!$B$39:$B$782,J$119)+'СЕТ СН'!$I$12+СВЦЭМ!$D$10+'СЕТ СН'!$I$5-'СЕТ СН'!$I$20</f>
        <v>3520.4865719199997</v>
      </c>
      <c r="K143" s="36">
        <f>SUMIFS(СВЦЭМ!$C$39:$C$782,СВЦЭМ!$A$39:$A$782,$A143,СВЦЭМ!$B$39:$B$782,K$119)+'СЕТ СН'!$I$12+СВЦЭМ!$D$10+'СЕТ СН'!$I$5-'СЕТ СН'!$I$20</f>
        <v>3466.6326824100001</v>
      </c>
      <c r="L143" s="36">
        <f>SUMIFS(СВЦЭМ!$C$39:$C$782,СВЦЭМ!$A$39:$A$782,$A143,СВЦЭМ!$B$39:$B$782,L$119)+'СЕТ СН'!$I$12+СВЦЭМ!$D$10+'СЕТ СН'!$I$5-'СЕТ СН'!$I$20</f>
        <v>3459.19083026</v>
      </c>
      <c r="M143" s="36">
        <f>SUMIFS(СВЦЭМ!$C$39:$C$782,СВЦЭМ!$A$39:$A$782,$A143,СВЦЭМ!$B$39:$B$782,M$119)+'СЕТ СН'!$I$12+СВЦЭМ!$D$10+'СЕТ СН'!$I$5-'СЕТ СН'!$I$20</f>
        <v>3454.8258525800002</v>
      </c>
      <c r="N143" s="36">
        <f>SUMIFS(СВЦЭМ!$C$39:$C$782,СВЦЭМ!$A$39:$A$782,$A143,СВЦЭМ!$B$39:$B$782,N$119)+'СЕТ СН'!$I$12+СВЦЭМ!$D$10+'СЕТ СН'!$I$5-'СЕТ СН'!$I$20</f>
        <v>3494.02130463</v>
      </c>
      <c r="O143" s="36">
        <f>SUMIFS(СВЦЭМ!$C$39:$C$782,СВЦЭМ!$A$39:$A$782,$A143,СВЦЭМ!$B$39:$B$782,O$119)+'СЕТ СН'!$I$12+СВЦЭМ!$D$10+'СЕТ СН'!$I$5-'СЕТ СН'!$I$20</f>
        <v>3524.0581405900002</v>
      </c>
      <c r="P143" s="36">
        <f>SUMIFS(СВЦЭМ!$C$39:$C$782,СВЦЭМ!$A$39:$A$782,$A143,СВЦЭМ!$B$39:$B$782,P$119)+'СЕТ СН'!$I$12+СВЦЭМ!$D$10+'СЕТ СН'!$I$5-'СЕТ СН'!$I$20</f>
        <v>3542.4260558599999</v>
      </c>
      <c r="Q143" s="36">
        <f>SUMIFS(СВЦЭМ!$C$39:$C$782,СВЦЭМ!$A$39:$A$782,$A143,СВЦЭМ!$B$39:$B$782,Q$119)+'СЕТ СН'!$I$12+СВЦЭМ!$D$10+'СЕТ СН'!$I$5-'СЕТ СН'!$I$20</f>
        <v>3543.67483313</v>
      </c>
      <c r="R143" s="36">
        <f>SUMIFS(СВЦЭМ!$C$39:$C$782,СВЦЭМ!$A$39:$A$782,$A143,СВЦЭМ!$B$39:$B$782,R$119)+'СЕТ СН'!$I$12+СВЦЭМ!$D$10+'СЕТ СН'!$I$5-'СЕТ СН'!$I$20</f>
        <v>3524.0457549399998</v>
      </c>
      <c r="S143" s="36">
        <f>SUMIFS(СВЦЭМ!$C$39:$C$782,СВЦЭМ!$A$39:$A$782,$A143,СВЦЭМ!$B$39:$B$782,S$119)+'СЕТ СН'!$I$12+СВЦЭМ!$D$10+'СЕТ СН'!$I$5-'СЕТ СН'!$I$20</f>
        <v>3496.4737257199999</v>
      </c>
      <c r="T143" s="36">
        <f>SUMIFS(СВЦЭМ!$C$39:$C$782,СВЦЭМ!$A$39:$A$782,$A143,СВЦЭМ!$B$39:$B$782,T$119)+'СЕТ СН'!$I$12+СВЦЭМ!$D$10+'СЕТ СН'!$I$5-'СЕТ СН'!$I$20</f>
        <v>3473.68176808</v>
      </c>
      <c r="U143" s="36">
        <f>SUMIFS(СВЦЭМ!$C$39:$C$782,СВЦЭМ!$A$39:$A$782,$A143,СВЦЭМ!$B$39:$B$782,U$119)+'СЕТ СН'!$I$12+СВЦЭМ!$D$10+'СЕТ СН'!$I$5-'СЕТ СН'!$I$20</f>
        <v>3445.2414989700001</v>
      </c>
      <c r="V143" s="36">
        <f>SUMIFS(СВЦЭМ!$C$39:$C$782,СВЦЭМ!$A$39:$A$782,$A143,СВЦЭМ!$B$39:$B$782,V$119)+'СЕТ СН'!$I$12+СВЦЭМ!$D$10+'СЕТ СН'!$I$5-'СЕТ СН'!$I$20</f>
        <v>3455.45883529</v>
      </c>
      <c r="W143" s="36">
        <f>SUMIFS(СВЦЭМ!$C$39:$C$782,СВЦЭМ!$A$39:$A$782,$A143,СВЦЭМ!$B$39:$B$782,W$119)+'СЕТ СН'!$I$12+СВЦЭМ!$D$10+'СЕТ СН'!$I$5-'СЕТ СН'!$I$20</f>
        <v>3474.4367512899998</v>
      </c>
      <c r="X143" s="36">
        <f>SUMIFS(СВЦЭМ!$C$39:$C$782,СВЦЭМ!$A$39:$A$782,$A143,СВЦЭМ!$B$39:$B$782,X$119)+'СЕТ СН'!$I$12+СВЦЭМ!$D$10+'СЕТ СН'!$I$5-'СЕТ СН'!$I$20</f>
        <v>3452.3421547600001</v>
      </c>
      <c r="Y143" s="36">
        <f>SUMIFS(СВЦЭМ!$C$39:$C$782,СВЦЭМ!$A$39:$A$782,$A143,СВЦЭМ!$B$39:$B$782,Y$119)+'СЕТ СН'!$I$12+СВЦЭМ!$D$10+'СЕТ СН'!$I$5-'СЕТ СН'!$I$20</f>
        <v>3465.0652846100002</v>
      </c>
    </row>
    <row r="144" spans="1:25" ht="15.75" x14ac:dyDescent="0.2">
      <c r="A144" s="35">
        <f t="shared" si="3"/>
        <v>44341</v>
      </c>
      <c r="B144" s="36">
        <f>SUMIFS(СВЦЭМ!$C$39:$C$782,СВЦЭМ!$A$39:$A$782,$A144,СВЦЭМ!$B$39:$B$782,B$119)+'СЕТ СН'!$I$12+СВЦЭМ!$D$10+'СЕТ СН'!$I$5-'СЕТ СН'!$I$20</f>
        <v>3585.3497144900002</v>
      </c>
      <c r="C144" s="36">
        <f>SUMIFS(СВЦЭМ!$C$39:$C$782,СВЦЭМ!$A$39:$A$782,$A144,СВЦЭМ!$B$39:$B$782,C$119)+'СЕТ СН'!$I$12+СВЦЭМ!$D$10+'СЕТ СН'!$I$5-'СЕТ СН'!$I$20</f>
        <v>3633.2182797999999</v>
      </c>
      <c r="D144" s="36">
        <f>SUMIFS(СВЦЭМ!$C$39:$C$782,СВЦЭМ!$A$39:$A$782,$A144,СВЦЭМ!$B$39:$B$782,D$119)+'СЕТ СН'!$I$12+СВЦЭМ!$D$10+'СЕТ СН'!$I$5-'СЕТ СН'!$I$20</f>
        <v>3658.60514986</v>
      </c>
      <c r="E144" s="36">
        <f>SUMIFS(СВЦЭМ!$C$39:$C$782,СВЦЭМ!$A$39:$A$782,$A144,СВЦЭМ!$B$39:$B$782,E$119)+'СЕТ СН'!$I$12+СВЦЭМ!$D$10+'СЕТ СН'!$I$5-'СЕТ СН'!$I$20</f>
        <v>3645.3593059499999</v>
      </c>
      <c r="F144" s="36">
        <f>SUMIFS(СВЦЭМ!$C$39:$C$782,СВЦЭМ!$A$39:$A$782,$A144,СВЦЭМ!$B$39:$B$782,F$119)+'СЕТ СН'!$I$12+СВЦЭМ!$D$10+'СЕТ СН'!$I$5-'СЕТ СН'!$I$20</f>
        <v>3656.6686995300001</v>
      </c>
      <c r="G144" s="36">
        <f>SUMIFS(СВЦЭМ!$C$39:$C$782,СВЦЭМ!$A$39:$A$782,$A144,СВЦЭМ!$B$39:$B$782,G$119)+'СЕТ СН'!$I$12+СВЦЭМ!$D$10+'СЕТ СН'!$I$5-'СЕТ СН'!$I$20</f>
        <v>3654.40961199</v>
      </c>
      <c r="H144" s="36">
        <f>SUMIFS(СВЦЭМ!$C$39:$C$782,СВЦЭМ!$A$39:$A$782,$A144,СВЦЭМ!$B$39:$B$782,H$119)+'СЕТ СН'!$I$12+СВЦЭМ!$D$10+'СЕТ СН'!$I$5-'СЕТ СН'!$I$20</f>
        <v>3608.7052936800001</v>
      </c>
      <c r="I144" s="36">
        <f>SUMIFS(СВЦЭМ!$C$39:$C$782,СВЦЭМ!$A$39:$A$782,$A144,СВЦЭМ!$B$39:$B$782,I$119)+'СЕТ СН'!$I$12+СВЦЭМ!$D$10+'СЕТ СН'!$I$5-'СЕТ СН'!$I$20</f>
        <v>3516.7252176100001</v>
      </c>
      <c r="J144" s="36">
        <f>SUMIFS(СВЦЭМ!$C$39:$C$782,СВЦЭМ!$A$39:$A$782,$A144,СВЦЭМ!$B$39:$B$782,J$119)+'СЕТ СН'!$I$12+СВЦЭМ!$D$10+'СЕТ СН'!$I$5-'СЕТ СН'!$I$20</f>
        <v>3435.7081463300001</v>
      </c>
      <c r="K144" s="36">
        <f>SUMIFS(СВЦЭМ!$C$39:$C$782,СВЦЭМ!$A$39:$A$782,$A144,СВЦЭМ!$B$39:$B$782,K$119)+'СЕТ СН'!$I$12+СВЦЭМ!$D$10+'СЕТ СН'!$I$5-'СЕТ СН'!$I$20</f>
        <v>3403.5920959599998</v>
      </c>
      <c r="L144" s="36">
        <f>SUMIFS(СВЦЭМ!$C$39:$C$782,СВЦЭМ!$A$39:$A$782,$A144,СВЦЭМ!$B$39:$B$782,L$119)+'СЕТ СН'!$I$12+СВЦЭМ!$D$10+'СЕТ СН'!$I$5-'СЕТ СН'!$I$20</f>
        <v>3411.0599639699999</v>
      </c>
      <c r="M144" s="36">
        <f>SUMIFS(СВЦЭМ!$C$39:$C$782,СВЦЭМ!$A$39:$A$782,$A144,СВЦЭМ!$B$39:$B$782,M$119)+'СЕТ СН'!$I$12+СВЦЭМ!$D$10+'СЕТ СН'!$I$5-'СЕТ СН'!$I$20</f>
        <v>3404.2572533900002</v>
      </c>
      <c r="N144" s="36">
        <f>SUMIFS(СВЦЭМ!$C$39:$C$782,СВЦЭМ!$A$39:$A$782,$A144,СВЦЭМ!$B$39:$B$782,N$119)+'СЕТ СН'!$I$12+СВЦЭМ!$D$10+'СЕТ СН'!$I$5-'СЕТ СН'!$I$20</f>
        <v>3455.3274617699999</v>
      </c>
      <c r="O144" s="36">
        <f>SUMIFS(СВЦЭМ!$C$39:$C$782,СВЦЭМ!$A$39:$A$782,$A144,СВЦЭМ!$B$39:$B$782,O$119)+'СЕТ СН'!$I$12+СВЦЭМ!$D$10+'СЕТ СН'!$I$5-'СЕТ СН'!$I$20</f>
        <v>3508.2128882299999</v>
      </c>
      <c r="P144" s="36">
        <f>SUMIFS(СВЦЭМ!$C$39:$C$782,СВЦЭМ!$A$39:$A$782,$A144,СВЦЭМ!$B$39:$B$782,P$119)+'СЕТ СН'!$I$12+СВЦЭМ!$D$10+'СЕТ СН'!$I$5-'СЕТ СН'!$I$20</f>
        <v>3532.7913234500002</v>
      </c>
      <c r="Q144" s="36">
        <f>SUMIFS(СВЦЭМ!$C$39:$C$782,СВЦЭМ!$A$39:$A$782,$A144,СВЦЭМ!$B$39:$B$782,Q$119)+'СЕТ СН'!$I$12+СВЦЭМ!$D$10+'СЕТ СН'!$I$5-'СЕТ СН'!$I$20</f>
        <v>3532.2332974800001</v>
      </c>
      <c r="R144" s="36">
        <f>SUMIFS(СВЦЭМ!$C$39:$C$782,СВЦЭМ!$A$39:$A$782,$A144,СВЦЭМ!$B$39:$B$782,R$119)+'СЕТ СН'!$I$12+СВЦЭМ!$D$10+'СЕТ СН'!$I$5-'СЕТ СН'!$I$20</f>
        <v>3517.6961517999998</v>
      </c>
      <c r="S144" s="36">
        <f>SUMIFS(СВЦЭМ!$C$39:$C$782,СВЦЭМ!$A$39:$A$782,$A144,СВЦЭМ!$B$39:$B$782,S$119)+'СЕТ СН'!$I$12+СВЦЭМ!$D$10+'СЕТ СН'!$I$5-'СЕТ СН'!$I$20</f>
        <v>3491.4205028799997</v>
      </c>
      <c r="T144" s="36">
        <f>SUMIFS(СВЦЭМ!$C$39:$C$782,СВЦЭМ!$A$39:$A$782,$A144,СВЦЭМ!$B$39:$B$782,T$119)+'СЕТ СН'!$I$12+СВЦЭМ!$D$10+'СЕТ СН'!$I$5-'СЕТ СН'!$I$20</f>
        <v>3442.1338088100001</v>
      </c>
      <c r="U144" s="36">
        <f>SUMIFS(СВЦЭМ!$C$39:$C$782,СВЦЭМ!$A$39:$A$782,$A144,СВЦЭМ!$B$39:$B$782,U$119)+'СЕТ СН'!$I$12+СВЦЭМ!$D$10+'СЕТ СН'!$I$5-'СЕТ СН'!$I$20</f>
        <v>3423.67008605</v>
      </c>
      <c r="V144" s="36">
        <f>SUMIFS(СВЦЭМ!$C$39:$C$782,СВЦЭМ!$A$39:$A$782,$A144,СВЦЭМ!$B$39:$B$782,V$119)+'СЕТ СН'!$I$12+СВЦЭМ!$D$10+'СЕТ СН'!$I$5-'СЕТ СН'!$I$20</f>
        <v>3436.9637598700001</v>
      </c>
      <c r="W144" s="36">
        <f>SUMIFS(СВЦЭМ!$C$39:$C$782,СВЦЭМ!$A$39:$A$782,$A144,СВЦЭМ!$B$39:$B$782,W$119)+'СЕТ СН'!$I$12+СВЦЭМ!$D$10+'СЕТ СН'!$I$5-'СЕТ СН'!$I$20</f>
        <v>3464.9457631200003</v>
      </c>
      <c r="X144" s="36">
        <f>SUMIFS(СВЦЭМ!$C$39:$C$782,СВЦЭМ!$A$39:$A$782,$A144,СВЦЭМ!$B$39:$B$782,X$119)+'СЕТ СН'!$I$12+СВЦЭМ!$D$10+'СЕТ СН'!$I$5-'СЕТ СН'!$I$20</f>
        <v>3438.8350870499999</v>
      </c>
      <c r="Y144" s="36">
        <f>SUMIFS(СВЦЭМ!$C$39:$C$782,СВЦЭМ!$A$39:$A$782,$A144,СВЦЭМ!$B$39:$B$782,Y$119)+'СЕТ СН'!$I$12+СВЦЭМ!$D$10+'СЕТ СН'!$I$5-'СЕТ СН'!$I$20</f>
        <v>3457.0771779799998</v>
      </c>
    </row>
    <row r="145" spans="1:26" ht="15.75" x14ac:dyDescent="0.2">
      <c r="A145" s="35">
        <f t="shared" si="3"/>
        <v>44342</v>
      </c>
      <c r="B145" s="36">
        <f>SUMIFS(СВЦЭМ!$C$39:$C$782,СВЦЭМ!$A$39:$A$782,$A145,СВЦЭМ!$B$39:$B$782,B$119)+'СЕТ СН'!$I$12+СВЦЭМ!$D$10+'СЕТ СН'!$I$5-'СЕТ СН'!$I$20</f>
        <v>3571.68807238</v>
      </c>
      <c r="C145" s="36">
        <f>SUMIFS(СВЦЭМ!$C$39:$C$782,СВЦЭМ!$A$39:$A$782,$A145,СВЦЭМ!$B$39:$B$782,C$119)+'СЕТ СН'!$I$12+СВЦЭМ!$D$10+'СЕТ СН'!$I$5-'СЕТ СН'!$I$20</f>
        <v>3639.3764206000001</v>
      </c>
      <c r="D145" s="36">
        <f>SUMIFS(СВЦЭМ!$C$39:$C$782,СВЦЭМ!$A$39:$A$782,$A145,СВЦЭМ!$B$39:$B$782,D$119)+'СЕТ СН'!$I$12+СВЦЭМ!$D$10+'СЕТ СН'!$I$5-'СЕТ СН'!$I$20</f>
        <v>3686.4255045999998</v>
      </c>
      <c r="E145" s="36">
        <f>SUMIFS(СВЦЭМ!$C$39:$C$782,СВЦЭМ!$A$39:$A$782,$A145,СВЦЭМ!$B$39:$B$782,E$119)+'СЕТ СН'!$I$12+СВЦЭМ!$D$10+'СЕТ СН'!$I$5-'СЕТ СН'!$I$20</f>
        <v>3706.17988199</v>
      </c>
      <c r="F145" s="36">
        <f>SUMIFS(СВЦЭМ!$C$39:$C$782,СВЦЭМ!$A$39:$A$782,$A145,СВЦЭМ!$B$39:$B$782,F$119)+'СЕТ СН'!$I$12+СВЦЭМ!$D$10+'СЕТ СН'!$I$5-'СЕТ СН'!$I$20</f>
        <v>3715.77359673</v>
      </c>
      <c r="G145" s="36">
        <f>SUMIFS(СВЦЭМ!$C$39:$C$782,СВЦЭМ!$A$39:$A$782,$A145,СВЦЭМ!$B$39:$B$782,G$119)+'СЕТ СН'!$I$12+СВЦЭМ!$D$10+'СЕТ СН'!$I$5-'СЕТ СН'!$I$20</f>
        <v>3688.7771179800002</v>
      </c>
      <c r="H145" s="36">
        <f>SUMIFS(СВЦЭМ!$C$39:$C$782,СВЦЭМ!$A$39:$A$782,$A145,СВЦЭМ!$B$39:$B$782,H$119)+'СЕТ СН'!$I$12+СВЦЭМ!$D$10+'СЕТ СН'!$I$5-'СЕТ СН'!$I$20</f>
        <v>3634.15419445</v>
      </c>
      <c r="I145" s="36">
        <f>SUMIFS(СВЦЭМ!$C$39:$C$782,СВЦЭМ!$A$39:$A$782,$A145,СВЦЭМ!$B$39:$B$782,I$119)+'СЕТ СН'!$I$12+СВЦЭМ!$D$10+'СЕТ СН'!$I$5-'СЕТ СН'!$I$20</f>
        <v>3542.1263553700001</v>
      </c>
      <c r="J145" s="36">
        <f>SUMIFS(СВЦЭМ!$C$39:$C$782,СВЦЭМ!$A$39:$A$782,$A145,СВЦЭМ!$B$39:$B$782,J$119)+'СЕТ СН'!$I$12+СВЦЭМ!$D$10+'СЕТ СН'!$I$5-'СЕТ СН'!$I$20</f>
        <v>3487.3591129599999</v>
      </c>
      <c r="K145" s="36">
        <f>SUMIFS(СВЦЭМ!$C$39:$C$782,СВЦЭМ!$A$39:$A$782,$A145,СВЦЭМ!$B$39:$B$782,K$119)+'СЕТ СН'!$I$12+СВЦЭМ!$D$10+'СЕТ СН'!$I$5-'СЕТ СН'!$I$20</f>
        <v>3443.5640108600001</v>
      </c>
      <c r="L145" s="36">
        <f>SUMIFS(СВЦЭМ!$C$39:$C$782,СВЦЭМ!$A$39:$A$782,$A145,СВЦЭМ!$B$39:$B$782,L$119)+'СЕТ СН'!$I$12+СВЦЭМ!$D$10+'СЕТ СН'!$I$5-'СЕТ СН'!$I$20</f>
        <v>3436.6881002600003</v>
      </c>
      <c r="M145" s="36">
        <f>SUMIFS(СВЦЭМ!$C$39:$C$782,СВЦЭМ!$A$39:$A$782,$A145,СВЦЭМ!$B$39:$B$782,M$119)+'СЕТ СН'!$I$12+СВЦЭМ!$D$10+'СЕТ СН'!$I$5-'СЕТ СН'!$I$20</f>
        <v>3444.8195002699999</v>
      </c>
      <c r="N145" s="36">
        <f>SUMIFS(СВЦЭМ!$C$39:$C$782,СВЦЭМ!$A$39:$A$782,$A145,СВЦЭМ!$B$39:$B$782,N$119)+'СЕТ СН'!$I$12+СВЦЭМ!$D$10+'СЕТ СН'!$I$5-'СЕТ СН'!$I$20</f>
        <v>3487.2767627000003</v>
      </c>
      <c r="O145" s="36">
        <f>SUMIFS(СВЦЭМ!$C$39:$C$782,СВЦЭМ!$A$39:$A$782,$A145,СВЦЭМ!$B$39:$B$782,O$119)+'СЕТ СН'!$I$12+СВЦЭМ!$D$10+'СЕТ СН'!$I$5-'СЕТ СН'!$I$20</f>
        <v>3535.84158738</v>
      </c>
      <c r="P145" s="36">
        <f>SUMIFS(СВЦЭМ!$C$39:$C$782,СВЦЭМ!$A$39:$A$782,$A145,СВЦЭМ!$B$39:$B$782,P$119)+'СЕТ СН'!$I$12+СВЦЭМ!$D$10+'СЕТ СН'!$I$5-'СЕТ СН'!$I$20</f>
        <v>3542.9003525799999</v>
      </c>
      <c r="Q145" s="36">
        <f>SUMIFS(СВЦЭМ!$C$39:$C$782,СВЦЭМ!$A$39:$A$782,$A145,СВЦЭМ!$B$39:$B$782,Q$119)+'СЕТ СН'!$I$12+СВЦЭМ!$D$10+'СЕТ СН'!$I$5-'СЕТ СН'!$I$20</f>
        <v>3542.14515927</v>
      </c>
      <c r="R145" s="36">
        <f>SUMIFS(СВЦЭМ!$C$39:$C$782,СВЦЭМ!$A$39:$A$782,$A145,СВЦЭМ!$B$39:$B$782,R$119)+'СЕТ СН'!$I$12+СВЦЭМ!$D$10+'СЕТ СН'!$I$5-'СЕТ СН'!$I$20</f>
        <v>3526.2104906300001</v>
      </c>
      <c r="S145" s="36">
        <f>SUMIFS(СВЦЭМ!$C$39:$C$782,СВЦЭМ!$A$39:$A$782,$A145,СВЦЭМ!$B$39:$B$782,S$119)+'СЕТ СН'!$I$12+СВЦЭМ!$D$10+'СЕТ СН'!$I$5-'СЕТ СН'!$I$20</f>
        <v>3506.2706416000001</v>
      </c>
      <c r="T145" s="36">
        <f>SUMIFS(СВЦЭМ!$C$39:$C$782,СВЦЭМ!$A$39:$A$782,$A145,СВЦЭМ!$B$39:$B$782,T$119)+'СЕТ СН'!$I$12+СВЦЭМ!$D$10+'СЕТ СН'!$I$5-'СЕТ СН'!$I$20</f>
        <v>3454.4973674100002</v>
      </c>
      <c r="U145" s="36">
        <f>SUMIFS(СВЦЭМ!$C$39:$C$782,СВЦЭМ!$A$39:$A$782,$A145,СВЦЭМ!$B$39:$B$782,U$119)+'СЕТ СН'!$I$12+СВЦЭМ!$D$10+'СЕТ СН'!$I$5-'СЕТ СН'!$I$20</f>
        <v>3424.2667388</v>
      </c>
      <c r="V145" s="36">
        <f>SUMIFS(СВЦЭМ!$C$39:$C$782,СВЦЭМ!$A$39:$A$782,$A145,СВЦЭМ!$B$39:$B$782,V$119)+'СЕТ СН'!$I$12+СВЦЭМ!$D$10+'СЕТ СН'!$I$5-'СЕТ СН'!$I$20</f>
        <v>3427.4329210000001</v>
      </c>
      <c r="W145" s="36">
        <f>SUMIFS(СВЦЭМ!$C$39:$C$782,СВЦЭМ!$A$39:$A$782,$A145,СВЦЭМ!$B$39:$B$782,W$119)+'СЕТ СН'!$I$12+СВЦЭМ!$D$10+'СЕТ СН'!$I$5-'СЕТ СН'!$I$20</f>
        <v>3441.30288862</v>
      </c>
      <c r="X145" s="36">
        <f>SUMIFS(СВЦЭМ!$C$39:$C$782,СВЦЭМ!$A$39:$A$782,$A145,СВЦЭМ!$B$39:$B$782,X$119)+'СЕТ СН'!$I$12+СВЦЭМ!$D$10+'СЕТ СН'!$I$5-'СЕТ СН'!$I$20</f>
        <v>3438.39804933</v>
      </c>
      <c r="Y145" s="36">
        <f>SUMIFS(СВЦЭМ!$C$39:$C$782,СВЦЭМ!$A$39:$A$782,$A145,СВЦЭМ!$B$39:$B$782,Y$119)+'СЕТ СН'!$I$12+СВЦЭМ!$D$10+'СЕТ СН'!$I$5-'СЕТ СН'!$I$20</f>
        <v>3469.4662896199998</v>
      </c>
    </row>
    <row r="146" spans="1:26" ht="15.75" x14ac:dyDescent="0.2">
      <c r="A146" s="35">
        <f t="shared" si="3"/>
        <v>44343</v>
      </c>
      <c r="B146" s="36">
        <f>SUMIFS(СВЦЭМ!$C$39:$C$782,СВЦЭМ!$A$39:$A$782,$A146,СВЦЭМ!$B$39:$B$782,B$119)+'СЕТ СН'!$I$12+СВЦЭМ!$D$10+'СЕТ СН'!$I$5-'СЕТ СН'!$I$20</f>
        <v>3479.7842332600003</v>
      </c>
      <c r="C146" s="36">
        <f>SUMIFS(СВЦЭМ!$C$39:$C$782,СВЦЭМ!$A$39:$A$782,$A146,СВЦЭМ!$B$39:$B$782,C$119)+'СЕТ СН'!$I$12+СВЦЭМ!$D$10+'СЕТ СН'!$I$5-'СЕТ СН'!$I$20</f>
        <v>3538.6163505700001</v>
      </c>
      <c r="D146" s="36">
        <f>SUMIFS(СВЦЭМ!$C$39:$C$782,СВЦЭМ!$A$39:$A$782,$A146,СВЦЭМ!$B$39:$B$782,D$119)+'СЕТ СН'!$I$12+СВЦЭМ!$D$10+'СЕТ СН'!$I$5-'СЕТ СН'!$I$20</f>
        <v>3588.23262961</v>
      </c>
      <c r="E146" s="36">
        <f>SUMIFS(СВЦЭМ!$C$39:$C$782,СВЦЭМ!$A$39:$A$782,$A146,СВЦЭМ!$B$39:$B$782,E$119)+'СЕТ СН'!$I$12+СВЦЭМ!$D$10+'СЕТ СН'!$I$5-'СЕТ СН'!$I$20</f>
        <v>3606.8827592299999</v>
      </c>
      <c r="F146" s="36">
        <f>SUMIFS(СВЦЭМ!$C$39:$C$782,СВЦЭМ!$A$39:$A$782,$A146,СВЦЭМ!$B$39:$B$782,F$119)+'СЕТ СН'!$I$12+СВЦЭМ!$D$10+'СЕТ СН'!$I$5-'СЕТ СН'!$I$20</f>
        <v>3612.0388135100002</v>
      </c>
      <c r="G146" s="36">
        <f>SUMIFS(СВЦЭМ!$C$39:$C$782,СВЦЭМ!$A$39:$A$782,$A146,СВЦЭМ!$B$39:$B$782,G$119)+'СЕТ СН'!$I$12+СВЦЭМ!$D$10+'СЕТ СН'!$I$5-'СЕТ СН'!$I$20</f>
        <v>3583.13272693</v>
      </c>
      <c r="H146" s="36">
        <f>SUMIFS(СВЦЭМ!$C$39:$C$782,СВЦЭМ!$A$39:$A$782,$A146,СВЦЭМ!$B$39:$B$782,H$119)+'СЕТ СН'!$I$12+СВЦЭМ!$D$10+'СЕТ СН'!$I$5-'СЕТ СН'!$I$20</f>
        <v>3545.4338269899999</v>
      </c>
      <c r="I146" s="36">
        <f>SUMIFS(СВЦЭМ!$C$39:$C$782,СВЦЭМ!$A$39:$A$782,$A146,СВЦЭМ!$B$39:$B$782,I$119)+'СЕТ СН'!$I$12+СВЦЭМ!$D$10+'СЕТ СН'!$I$5-'СЕТ СН'!$I$20</f>
        <v>3483.3777618599997</v>
      </c>
      <c r="J146" s="36">
        <f>SUMIFS(СВЦЭМ!$C$39:$C$782,СВЦЭМ!$A$39:$A$782,$A146,СВЦЭМ!$B$39:$B$782,J$119)+'СЕТ СН'!$I$12+СВЦЭМ!$D$10+'СЕТ СН'!$I$5-'СЕТ СН'!$I$20</f>
        <v>3458.8412349700002</v>
      </c>
      <c r="K146" s="36">
        <f>SUMIFS(СВЦЭМ!$C$39:$C$782,СВЦЭМ!$A$39:$A$782,$A146,СВЦЭМ!$B$39:$B$782,K$119)+'СЕТ СН'!$I$12+СВЦЭМ!$D$10+'СЕТ СН'!$I$5-'СЕТ СН'!$I$20</f>
        <v>3449.0766553799999</v>
      </c>
      <c r="L146" s="36">
        <f>SUMIFS(СВЦЭМ!$C$39:$C$782,СВЦЭМ!$A$39:$A$782,$A146,СВЦЭМ!$B$39:$B$782,L$119)+'СЕТ СН'!$I$12+СВЦЭМ!$D$10+'СЕТ СН'!$I$5-'СЕТ СН'!$I$20</f>
        <v>3456.7091945699999</v>
      </c>
      <c r="M146" s="36">
        <f>SUMIFS(СВЦЭМ!$C$39:$C$782,СВЦЭМ!$A$39:$A$782,$A146,СВЦЭМ!$B$39:$B$782,M$119)+'СЕТ СН'!$I$12+СВЦЭМ!$D$10+'СЕТ СН'!$I$5-'СЕТ СН'!$I$20</f>
        <v>3457.9196160400002</v>
      </c>
      <c r="N146" s="36">
        <f>SUMIFS(СВЦЭМ!$C$39:$C$782,СВЦЭМ!$A$39:$A$782,$A146,СВЦЭМ!$B$39:$B$782,N$119)+'СЕТ СН'!$I$12+СВЦЭМ!$D$10+'СЕТ СН'!$I$5-'СЕТ СН'!$I$20</f>
        <v>3510.7144268500001</v>
      </c>
      <c r="O146" s="36">
        <f>SUMIFS(СВЦЭМ!$C$39:$C$782,СВЦЭМ!$A$39:$A$782,$A146,СВЦЭМ!$B$39:$B$782,O$119)+'СЕТ СН'!$I$12+СВЦЭМ!$D$10+'СЕТ СН'!$I$5-'СЕТ СН'!$I$20</f>
        <v>3554.0031743499999</v>
      </c>
      <c r="P146" s="36">
        <f>SUMIFS(СВЦЭМ!$C$39:$C$782,СВЦЭМ!$A$39:$A$782,$A146,СВЦЭМ!$B$39:$B$782,P$119)+'СЕТ СН'!$I$12+СВЦЭМ!$D$10+'СЕТ СН'!$I$5-'СЕТ СН'!$I$20</f>
        <v>3573.1178709400001</v>
      </c>
      <c r="Q146" s="36">
        <f>SUMIFS(СВЦЭМ!$C$39:$C$782,СВЦЭМ!$A$39:$A$782,$A146,СВЦЭМ!$B$39:$B$782,Q$119)+'СЕТ СН'!$I$12+СВЦЭМ!$D$10+'СЕТ СН'!$I$5-'СЕТ СН'!$I$20</f>
        <v>3564.15355206</v>
      </c>
      <c r="R146" s="36">
        <f>SUMIFS(СВЦЭМ!$C$39:$C$782,СВЦЭМ!$A$39:$A$782,$A146,СВЦЭМ!$B$39:$B$782,R$119)+'СЕТ СН'!$I$12+СВЦЭМ!$D$10+'СЕТ СН'!$I$5-'СЕТ СН'!$I$20</f>
        <v>3561.4172208700002</v>
      </c>
      <c r="S146" s="36">
        <f>SUMIFS(СВЦЭМ!$C$39:$C$782,СВЦЭМ!$A$39:$A$782,$A146,СВЦЭМ!$B$39:$B$782,S$119)+'СЕТ СН'!$I$12+СВЦЭМ!$D$10+'СЕТ СН'!$I$5-'СЕТ СН'!$I$20</f>
        <v>3533.0822724700001</v>
      </c>
      <c r="T146" s="36">
        <f>SUMIFS(СВЦЭМ!$C$39:$C$782,СВЦЭМ!$A$39:$A$782,$A146,СВЦЭМ!$B$39:$B$782,T$119)+'СЕТ СН'!$I$12+СВЦЭМ!$D$10+'СЕТ СН'!$I$5-'СЕТ СН'!$I$20</f>
        <v>3484.1690154400003</v>
      </c>
      <c r="U146" s="36">
        <f>SUMIFS(СВЦЭМ!$C$39:$C$782,СВЦЭМ!$A$39:$A$782,$A146,СВЦЭМ!$B$39:$B$782,U$119)+'СЕТ СН'!$I$12+СВЦЭМ!$D$10+'СЕТ СН'!$I$5-'СЕТ СН'!$I$20</f>
        <v>3445.8079876199999</v>
      </c>
      <c r="V146" s="36">
        <f>SUMIFS(СВЦЭМ!$C$39:$C$782,СВЦЭМ!$A$39:$A$782,$A146,СВЦЭМ!$B$39:$B$782,V$119)+'СЕТ СН'!$I$12+СВЦЭМ!$D$10+'СЕТ СН'!$I$5-'СЕТ СН'!$I$20</f>
        <v>3468.2832362099998</v>
      </c>
      <c r="W146" s="36">
        <f>SUMIFS(СВЦЭМ!$C$39:$C$782,СВЦЭМ!$A$39:$A$782,$A146,СВЦЭМ!$B$39:$B$782,W$119)+'СЕТ СН'!$I$12+СВЦЭМ!$D$10+'СЕТ СН'!$I$5-'СЕТ СН'!$I$20</f>
        <v>3494.5497323199997</v>
      </c>
      <c r="X146" s="36">
        <f>SUMIFS(СВЦЭМ!$C$39:$C$782,СВЦЭМ!$A$39:$A$782,$A146,СВЦЭМ!$B$39:$B$782,X$119)+'СЕТ СН'!$I$12+СВЦЭМ!$D$10+'СЕТ СН'!$I$5-'СЕТ СН'!$I$20</f>
        <v>3484.0184203500003</v>
      </c>
      <c r="Y146" s="36">
        <f>SUMIFS(СВЦЭМ!$C$39:$C$782,СВЦЭМ!$A$39:$A$782,$A146,СВЦЭМ!$B$39:$B$782,Y$119)+'СЕТ СН'!$I$12+СВЦЭМ!$D$10+'СЕТ СН'!$I$5-'СЕТ СН'!$I$20</f>
        <v>3490.9406343800001</v>
      </c>
    </row>
    <row r="147" spans="1:26" ht="15.75" x14ac:dyDescent="0.2">
      <c r="A147" s="35">
        <f t="shared" si="3"/>
        <v>44344</v>
      </c>
      <c r="B147" s="36">
        <f>SUMIFS(СВЦЭМ!$C$39:$C$782,СВЦЭМ!$A$39:$A$782,$A147,СВЦЭМ!$B$39:$B$782,B$119)+'СЕТ СН'!$I$12+СВЦЭМ!$D$10+'СЕТ СН'!$I$5-'СЕТ СН'!$I$20</f>
        <v>3467.95468833</v>
      </c>
      <c r="C147" s="36">
        <f>SUMIFS(СВЦЭМ!$C$39:$C$782,СВЦЭМ!$A$39:$A$782,$A147,СВЦЭМ!$B$39:$B$782,C$119)+'СЕТ СН'!$I$12+СВЦЭМ!$D$10+'СЕТ СН'!$I$5-'СЕТ СН'!$I$20</f>
        <v>3522.3776122700001</v>
      </c>
      <c r="D147" s="36">
        <f>SUMIFS(СВЦЭМ!$C$39:$C$782,СВЦЭМ!$A$39:$A$782,$A147,СВЦЭМ!$B$39:$B$782,D$119)+'СЕТ СН'!$I$12+СВЦЭМ!$D$10+'СЕТ СН'!$I$5-'СЕТ СН'!$I$20</f>
        <v>3562.7471937</v>
      </c>
      <c r="E147" s="36">
        <f>SUMIFS(СВЦЭМ!$C$39:$C$782,СВЦЭМ!$A$39:$A$782,$A147,СВЦЭМ!$B$39:$B$782,E$119)+'СЕТ СН'!$I$12+СВЦЭМ!$D$10+'СЕТ СН'!$I$5-'СЕТ СН'!$I$20</f>
        <v>3574.5474922600001</v>
      </c>
      <c r="F147" s="36">
        <f>SUMIFS(СВЦЭМ!$C$39:$C$782,СВЦЭМ!$A$39:$A$782,$A147,СВЦЭМ!$B$39:$B$782,F$119)+'СЕТ СН'!$I$12+СВЦЭМ!$D$10+'СЕТ СН'!$I$5-'СЕТ СН'!$I$20</f>
        <v>3584.3123435100001</v>
      </c>
      <c r="G147" s="36">
        <f>SUMIFS(СВЦЭМ!$C$39:$C$782,СВЦЭМ!$A$39:$A$782,$A147,СВЦЭМ!$B$39:$B$782,G$119)+'СЕТ СН'!$I$12+СВЦЭМ!$D$10+'СЕТ СН'!$I$5-'СЕТ СН'!$I$20</f>
        <v>3556.1592812399999</v>
      </c>
      <c r="H147" s="36">
        <f>SUMIFS(СВЦЭМ!$C$39:$C$782,СВЦЭМ!$A$39:$A$782,$A147,СВЦЭМ!$B$39:$B$782,H$119)+'СЕТ СН'!$I$12+СВЦЭМ!$D$10+'СЕТ СН'!$I$5-'СЕТ СН'!$I$20</f>
        <v>3523.8177991699999</v>
      </c>
      <c r="I147" s="36">
        <f>SUMIFS(СВЦЭМ!$C$39:$C$782,СВЦЭМ!$A$39:$A$782,$A147,СВЦЭМ!$B$39:$B$782,I$119)+'СЕТ СН'!$I$12+СВЦЭМ!$D$10+'СЕТ СН'!$I$5-'СЕТ СН'!$I$20</f>
        <v>3449.6791765299999</v>
      </c>
      <c r="J147" s="36">
        <f>SUMIFS(СВЦЭМ!$C$39:$C$782,СВЦЭМ!$A$39:$A$782,$A147,СВЦЭМ!$B$39:$B$782,J$119)+'СЕТ СН'!$I$12+СВЦЭМ!$D$10+'СЕТ СН'!$I$5-'СЕТ СН'!$I$20</f>
        <v>3401.7283293800001</v>
      </c>
      <c r="K147" s="36">
        <f>SUMIFS(СВЦЭМ!$C$39:$C$782,СВЦЭМ!$A$39:$A$782,$A147,СВЦЭМ!$B$39:$B$782,K$119)+'СЕТ СН'!$I$12+СВЦЭМ!$D$10+'СЕТ СН'!$I$5-'СЕТ СН'!$I$20</f>
        <v>3436.7301206100001</v>
      </c>
      <c r="L147" s="36">
        <f>SUMIFS(СВЦЭМ!$C$39:$C$782,СВЦЭМ!$A$39:$A$782,$A147,СВЦЭМ!$B$39:$B$782,L$119)+'СЕТ СН'!$I$12+СВЦЭМ!$D$10+'СЕТ СН'!$I$5-'СЕТ СН'!$I$20</f>
        <v>3421.0212671600002</v>
      </c>
      <c r="M147" s="36">
        <f>SUMIFS(СВЦЭМ!$C$39:$C$782,СВЦЭМ!$A$39:$A$782,$A147,СВЦЭМ!$B$39:$B$782,M$119)+'СЕТ СН'!$I$12+СВЦЭМ!$D$10+'СЕТ СН'!$I$5-'СЕТ СН'!$I$20</f>
        <v>3419.6003160199998</v>
      </c>
      <c r="N147" s="36">
        <f>SUMIFS(СВЦЭМ!$C$39:$C$782,СВЦЭМ!$A$39:$A$782,$A147,СВЦЭМ!$B$39:$B$782,N$119)+'СЕТ СН'!$I$12+СВЦЭМ!$D$10+'СЕТ СН'!$I$5-'СЕТ СН'!$I$20</f>
        <v>3438.57620378</v>
      </c>
      <c r="O147" s="36">
        <f>SUMIFS(СВЦЭМ!$C$39:$C$782,СВЦЭМ!$A$39:$A$782,$A147,СВЦЭМ!$B$39:$B$782,O$119)+'СЕТ СН'!$I$12+СВЦЭМ!$D$10+'СЕТ СН'!$I$5-'СЕТ СН'!$I$20</f>
        <v>3478.7033497299999</v>
      </c>
      <c r="P147" s="36">
        <f>SUMIFS(СВЦЭМ!$C$39:$C$782,СВЦЭМ!$A$39:$A$782,$A147,СВЦЭМ!$B$39:$B$782,P$119)+'СЕТ СН'!$I$12+СВЦЭМ!$D$10+'СЕТ СН'!$I$5-'СЕТ СН'!$I$20</f>
        <v>3499.3171740400003</v>
      </c>
      <c r="Q147" s="36">
        <f>SUMIFS(СВЦЭМ!$C$39:$C$782,СВЦЭМ!$A$39:$A$782,$A147,СВЦЭМ!$B$39:$B$782,Q$119)+'СЕТ СН'!$I$12+СВЦЭМ!$D$10+'СЕТ СН'!$I$5-'СЕТ СН'!$I$20</f>
        <v>3498.7912078999998</v>
      </c>
      <c r="R147" s="36">
        <f>SUMIFS(СВЦЭМ!$C$39:$C$782,СВЦЭМ!$A$39:$A$782,$A147,СВЦЭМ!$B$39:$B$782,R$119)+'СЕТ СН'!$I$12+СВЦЭМ!$D$10+'СЕТ СН'!$I$5-'СЕТ СН'!$I$20</f>
        <v>3501.0559686199999</v>
      </c>
      <c r="S147" s="36">
        <f>SUMIFS(СВЦЭМ!$C$39:$C$782,СВЦЭМ!$A$39:$A$782,$A147,СВЦЭМ!$B$39:$B$782,S$119)+'СЕТ СН'!$I$12+СВЦЭМ!$D$10+'СЕТ СН'!$I$5-'СЕТ СН'!$I$20</f>
        <v>3495.6230793200002</v>
      </c>
      <c r="T147" s="36">
        <f>SUMIFS(СВЦЭМ!$C$39:$C$782,СВЦЭМ!$A$39:$A$782,$A147,СВЦЭМ!$B$39:$B$782,T$119)+'СЕТ СН'!$I$12+СВЦЭМ!$D$10+'СЕТ СН'!$I$5-'СЕТ СН'!$I$20</f>
        <v>3426.5058061499999</v>
      </c>
      <c r="U147" s="36">
        <f>SUMIFS(СВЦЭМ!$C$39:$C$782,СВЦЭМ!$A$39:$A$782,$A147,СВЦЭМ!$B$39:$B$782,U$119)+'СЕТ СН'!$I$12+СВЦЭМ!$D$10+'СЕТ СН'!$I$5-'СЕТ СН'!$I$20</f>
        <v>3441.2013312600002</v>
      </c>
      <c r="V147" s="36">
        <f>SUMIFS(СВЦЭМ!$C$39:$C$782,СВЦЭМ!$A$39:$A$782,$A147,СВЦЭМ!$B$39:$B$782,V$119)+'СЕТ СН'!$I$12+СВЦЭМ!$D$10+'СЕТ СН'!$I$5-'СЕТ СН'!$I$20</f>
        <v>3451.7112920700001</v>
      </c>
      <c r="W147" s="36">
        <f>SUMIFS(СВЦЭМ!$C$39:$C$782,СВЦЭМ!$A$39:$A$782,$A147,СВЦЭМ!$B$39:$B$782,W$119)+'СЕТ СН'!$I$12+СВЦЭМ!$D$10+'СЕТ СН'!$I$5-'СЕТ СН'!$I$20</f>
        <v>3473.46505243</v>
      </c>
      <c r="X147" s="36">
        <f>SUMIFS(СВЦЭМ!$C$39:$C$782,СВЦЭМ!$A$39:$A$782,$A147,СВЦЭМ!$B$39:$B$782,X$119)+'СЕТ СН'!$I$12+СВЦЭМ!$D$10+'СЕТ СН'!$I$5-'СЕТ СН'!$I$20</f>
        <v>3460.5084289599999</v>
      </c>
      <c r="Y147" s="36">
        <f>SUMIFS(СВЦЭМ!$C$39:$C$782,СВЦЭМ!$A$39:$A$782,$A147,СВЦЭМ!$B$39:$B$782,Y$119)+'СЕТ СН'!$I$12+СВЦЭМ!$D$10+'СЕТ СН'!$I$5-'СЕТ СН'!$I$20</f>
        <v>3419.7212548699999</v>
      </c>
    </row>
    <row r="148" spans="1:26" ht="15.75" x14ac:dyDescent="0.2">
      <c r="A148" s="35">
        <f t="shared" si="3"/>
        <v>44345</v>
      </c>
      <c r="B148" s="36">
        <f>SUMIFS(СВЦЭМ!$C$39:$C$782,СВЦЭМ!$A$39:$A$782,$A148,СВЦЭМ!$B$39:$B$782,B$119)+'СЕТ СН'!$I$12+СВЦЭМ!$D$10+'СЕТ СН'!$I$5-'СЕТ СН'!$I$20</f>
        <v>3467.73015605</v>
      </c>
      <c r="C148" s="36">
        <f>SUMIFS(СВЦЭМ!$C$39:$C$782,СВЦЭМ!$A$39:$A$782,$A148,СВЦЭМ!$B$39:$B$782,C$119)+'СЕТ СН'!$I$12+СВЦЭМ!$D$10+'СЕТ СН'!$I$5-'СЕТ СН'!$I$20</f>
        <v>3471.2893835</v>
      </c>
      <c r="D148" s="36">
        <f>SUMIFS(СВЦЭМ!$C$39:$C$782,СВЦЭМ!$A$39:$A$782,$A148,СВЦЭМ!$B$39:$B$782,D$119)+'СЕТ СН'!$I$12+СВЦЭМ!$D$10+'СЕТ СН'!$I$5-'СЕТ СН'!$I$20</f>
        <v>3520.2272501400003</v>
      </c>
      <c r="E148" s="36">
        <f>SUMIFS(СВЦЭМ!$C$39:$C$782,СВЦЭМ!$A$39:$A$782,$A148,СВЦЭМ!$B$39:$B$782,E$119)+'СЕТ СН'!$I$12+СВЦЭМ!$D$10+'СЕТ СН'!$I$5-'СЕТ СН'!$I$20</f>
        <v>3518.7699758899998</v>
      </c>
      <c r="F148" s="36">
        <f>SUMIFS(СВЦЭМ!$C$39:$C$782,СВЦЭМ!$A$39:$A$782,$A148,СВЦЭМ!$B$39:$B$782,F$119)+'СЕТ СН'!$I$12+СВЦЭМ!$D$10+'СЕТ СН'!$I$5-'СЕТ СН'!$I$20</f>
        <v>3514.6515185099997</v>
      </c>
      <c r="G148" s="36">
        <f>SUMIFS(СВЦЭМ!$C$39:$C$782,СВЦЭМ!$A$39:$A$782,$A148,СВЦЭМ!$B$39:$B$782,G$119)+'СЕТ СН'!$I$12+СВЦЭМ!$D$10+'СЕТ СН'!$I$5-'СЕТ СН'!$I$20</f>
        <v>3514.0794182300001</v>
      </c>
      <c r="H148" s="36">
        <f>SUMIFS(СВЦЭМ!$C$39:$C$782,СВЦЭМ!$A$39:$A$782,$A148,СВЦЭМ!$B$39:$B$782,H$119)+'СЕТ СН'!$I$12+СВЦЭМ!$D$10+'СЕТ СН'!$I$5-'СЕТ СН'!$I$20</f>
        <v>3514.08242595</v>
      </c>
      <c r="I148" s="36">
        <f>SUMIFS(СВЦЭМ!$C$39:$C$782,СВЦЭМ!$A$39:$A$782,$A148,СВЦЭМ!$B$39:$B$782,I$119)+'СЕТ СН'!$I$12+СВЦЭМ!$D$10+'СЕТ СН'!$I$5-'СЕТ СН'!$I$20</f>
        <v>3452.5871493599998</v>
      </c>
      <c r="J148" s="36">
        <f>SUMIFS(СВЦЭМ!$C$39:$C$782,СВЦЭМ!$A$39:$A$782,$A148,СВЦЭМ!$B$39:$B$782,J$119)+'СЕТ СН'!$I$12+СВЦЭМ!$D$10+'СЕТ СН'!$I$5-'СЕТ СН'!$I$20</f>
        <v>3395.40309252</v>
      </c>
      <c r="K148" s="36">
        <f>SUMIFS(СВЦЭМ!$C$39:$C$782,СВЦЭМ!$A$39:$A$782,$A148,СВЦЭМ!$B$39:$B$782,K$119)+'СЕТ СН'!$I$12+СВЦЭМ!$D$10+'СЕТ СН'!$I$5-'СЕТ СН'!$I$20</f>
        <v>3354.7850989200001</v>
      </c>
      <c r="L148" s="36">
        <f>SUMIFS(СВЦЭМ!$C$39:$C$782,СВЦЭМ!$A$39:$A$782,$A148,СВЦЭМ!$B$39:$B$782,L$119)+'СЕТ СН'!$I$12+СВЦЭМ!$D$10+'СЕТ СН'!$I$5-'СЕТ СН'!$I$20</f>
        <v>3346.1828281100002</v>
      </c>
      <c r="M148" s="36">
        <f>SUMIFS(СВЦЭМ!$C$39:$C$782,СВЦЭМ!$A$39:$A$782,$A148,СВЦЭМ!$B$39:$B$782,M$119)+'СЕТ СН'!$I$12+СВЦЭМ!$D$10+'СЕТ СН'!$I$5-'СЕТ СН'!$I$20</f>
        <v>3346.2316728000001</v>
      </c>
      <c r="N148" s="36">
        <f>SUMIFS(СВЦЭМ!$C$39:$C$782,СВЦЭМ!$A$39:$A$782,$A148,СВЦЭМ!$B$39:$B$782,N$119)+'СЕТ СН'!$I$12+СВЦЭМ!$D$10+'СЕТ СН'!$I$5-'СЕТ СН'!$I$20</f>
        <v>3399.7449578000001</v>
      </c>
      <c r="O148" s="36">
        <f>SUMIFS(СВЦЭМ!$C$39:$C$782,СВЦЭМ!$A$39:$A$782,$A148,СВЦЭМ!$B$39:$B$782,O$119)+'СЕТ СН'!$I$12+СВЦЭМ!$D$10+'СЕТ СН'!$I$5-'СЕТ СН'!$I$20</f>
        <v>3421.45111546</v>
      </c>
      <c r="P148" s="36">
        <f>SUMIFS(СВЦЭМ!$C$39:$C$782,СВЦЭМ!$A$39:$A$782,$A148,СВЦЭМ!$B$39:$B$782,P$119)+'СЕТ СН'!$I$12+СВЦЭМ!$D$10+'СЕТ СН'!$I$5-'СЕТ СН'!$I$20</f>
        <v>3445.5493280999999</v>
      </c>
      <c r="Q148" s="36">
        <f>SUMIFS(СВЦЭМ!$C$39:$C$782,СВЦЭМ!$A$39:$A$782,$A148,СВЦЭМ!$B$39:$B$782,Q$119)+'СЕТ СН'!$I$12+СВЦЭМ!$D$10+'СЕТ СН'!$I$5-'СЕТ СН'!$I$20</f>
        <v>3443.9058027599999</v>
      </c>
      <c r="R148" s="36">
        <f>SUMIFS(СВЦЭМ!$C$39:$C$782,СВЦЭМ!$A$39:$A$782,$A148,СВЦЭМ!$B$39:$B$782,R$119)+'СЕТ СН'!$I$12+СВЦЭМ!$D$10+'СЕТ СН'!$I$5-'СЕТ СН'!$I$20</f>
        <v>3441.35580738</v>
      </c>
      <c r="S148" s="36">
        <f>SUMIFS(СВЦЭМ!$C$39:$C$782,СВЦЭМ!$A$39:$A$782,$A148,СВЦЭМ!$B$39:$B$782,S$119)+'СЕТ СН'!$I$12+СВЦЭМ!$D$10+'СЕТ СН'!$I$5-'СЕТ СН'!$I$20</f>
        <v>3471.9189772499999</v>
      </c>
      <c r="T148" s="36">
        <f>SUMIFS(СВЦЭМ!$C$39:$C$782,СВЦЭМ!$A$39:$A$782,$A148,СВЦЭМ!$B$39:$B$782,T$119)+'СЕТ СН'!$I$12+СВЦЭМ!$D$10+'СЕТ СН'!$I$5-'СЕТ СН'!$I$20</f>
        <v>3427.6661178200002</v>
      </c>
      <c r="U148" s="36">
        <f>SUMIFS(СВЦЭМ!$C$39:$C$782,СВЦЭМ!$A$39:$A$782,$A148,СВЦЭМ!$B$39:$B$782,U$119)+'СЕТ СН'!$I$12+СВЦЭМ!$D$10+'СЕТ СН'!$I$5-'СЕТ СН'!$I$20</f>
        <v>3375.9219349700002</v>
      </c>
      <c r="V148" s="36">
        <f>SUMIFS(СВЦЭМ!$C$39:$C$782,СВЦЭМ!$A$39:$A$782,$A148,СВЦЭМ!$B$39:$B$782,V$119)+'СЕТ СН'!$I$12+СВЦЭМ!$D$10+'СЕТ СН'!$I$5-'СЕТ СН'!$I$20</f>
        <v>3349.4887433200001</v>
      </c>
      <c r="W148" s="36">
        <f>SUMIFS(СВЦЭМ!$C$39:$C$782,СВЦЭМ!$A$39:$A$782,$A148,СВЦЭМ!$B$39:$B$782,W$119)+'СЕТ СН'!$I$12+СВЦЭМ!$D$10+'СЕТ СН'!$I$5-'СЕТ СН'!$I$20</f>
        <v>3372.42837603</v>
      </c>
      <c r="X148" s="36">
        <f>SUMIFS(СВЦЭМ!$C$39:$C$782,СВЦЭМ!$A$39:$A$782,$A148,СВЦЭМ!$B$39:$B$782,X$119)+'СЕТ СН'!$I$12+СВЦЭМ!$D$10+'СЕТ СН'!$I$5-'СЕТ СН'!$I$20</f>
        <v>3359.5344121200001</v>
      </c>
      <c r="Y148" s="36">
        <f>SUMIFS(СВЦЭМ!$C$39:$C$782,СВЦЭМ!$A$39:$A$782,$A148,СВЦЭМ!$B$39:$B$782,Y$119)+'СЕТ СН'!$I$12+СВЦЭМ!$D$10+'СЕТ СН'!$I$5-'СЕТ СН'!$I$20</f>
        <v>3352.5989571999999</v>
      </c>
    </row>
    <row r="149" spans="1:26" ht="15.75" x14ac:dyDescent="0.2">
      <c r="A149" s="35">
        <f t="shared" si="3"/>
        <v>44346</v>
      </c>
      <c r="B149" s="36">
        <f>SUMIFS(СВЦЭМ!$C$39:$C$782,СВЦЭМ!$A$39:$A$782,$A149,СВЦЭМ!$B$39:$B$782,B$119)+'СЕТ СН'!$I$12+СВЦЭМ!$D$10+'СЕТ СН'!$I$5-'СЕТ СН'!$I$20</f>
        <v>3398.9555309400002</v>
      </c>
      <c r="C149" s="36">
        <f>SUMIFS(СВЦЭМ!$C$39:$C$782,СВЦЭМ!$A$39:$A$782,$A149,СВЦЭМ!$B$39:$B$782,C$119)+'СЕТ СН'!$I$12+СВЦЭМ!$D$10+'СЕТ СН'!$I$5-'СЕТ СН'!$I$20</f>
        <v>3467.1225667500003</v>
      </c>
      <c r="D149" s="36">
        <f>SUMIFS(СВЦЭМ!$C$39:$C$782,СВЦЭМ!$A$39:$A$782,$A149,СВЦЭМ!$B$39:$B$782,D$119)+'СЕТ СН'!$I$12+СВЦЭМ!$D$10+'СЕТ СН'!$I$5-'СЕТ СН'!$I$20</f>
        <v>3508.3086702299997</v>
      </c>
      <c r="E149" s="36">
        <f>SUMIFS(СВЦЭМ!$C$39:$C$782,СВЦЭМ!$A$39:$A$782,$A149,СВЦЭМ!$B$39:$B$782,E$119)+'СЕТ СН'!$I$12+СВЦЭМ!$D$10+'СЕТ СН'!$I$5-'СЕТ СН'!$I$20</f>
        <v>3523.6431966700002</v>
      </c>
      <c r="F149" s="36">
        <f>SUMIFS(СВЦЭМ!$C$39:$C$782,СВЦЭМ!$A$39:$A$782,$A149,СВЦЭМ!$B$39:$B$782,F$119)+'СЕТ СН'!$I$12+СВЦЭМ!$D$10+'СЕТ СН'!$I$5-'СЕТ СН'!$I$20</f>
        <v>3547.2702659699999</v>
      </c>
      <c r="G149" s="36">
        <f>SUMIFS(СВЦЭМ!$C$39:$C$782,СВЦЭМ!$A$39:$A$782,$A149,СВЦЭМ!$B$39:$B$782,G$119)+'СЕТ СН'!$I$12+СВЦЭМ!$D$10+'СЕТ СН'!$I$5-'СЕТ СН'!$I$20</f>
        <v>3548.9020762</v>
      </c>
      <c r="H149" s="36">
        <f>SUMIFS(СВЦЭМ!$C$39:$C$782,СВЦЭМ!$A$39:$A$782,$A149,СВЦЭМ!$B$39:$B$782,H$119)+'СЕТ СН'!$I$12+СВЦЭМ!$D$10+'СЕТ СН'!$I$5-'СЕТ СН'!$I$20</f>
        <v>3522.9437120699999</v>
      </c>
      <c r="I149" s="36">
        <f>SUMIFS(СВЦЭМ!$C$39:$C$782,СВЦЭМ!$A$39:$A$782,$A149,СВЦЭМ!$B$39:$B$782,I$119)+'СЕТ СН'!$I$12+СВЦЭМ!$D$10+'СЕТ СН'!$I$5-'СЕТ СН'!$I$20</f>
        <v>3450.16718038</v>
      </c>
      <c r="J149" s="36">
        <f>SUMIFS(СВЦЭМ!$C$39:$C$782,СВЦЭМ!$A$39:$A$782,$A149,СВЦЭМ!$B$39:$B$782,J$119)+'СЕТ СН'!$I$12+СВЦЭМ!$D$10+'СЕТ СН'!$I$5-'СЕТ СН'!$I$20</f>
        <v>3382.6255269200001</v>
      </c>
      <c r="K149" s="36">
        <f>SUMIFS(СВЦЭМ!$C$39:$C$782,СВЦЭМ!$A$39:$A$782,$A149,СВЦЭМ!$B$39:$B$782,K$119)+'СЕТ СН'!$I$12+СВЦЭМ!$D$10+'СЕТ СН'!$I$5-'СЕТ СН'!$I$20</f>
        <v>3334.5598313</v>
      </c>
      <c r="L149" s="36">
        <f>SUMIFS(СВЦЭМ!$C$39:$C$782,СВЦЭМ!$A$39:$A$782,$A149,СВЦЭМ!$B$39:$B$782,L$119)+'СЕТ СН'!$I$12+СВЦЭМ!$D$10+'СЕТ СН'!$I$5-'СЕТ СН'!$I$20</f>
        <v>3321.9356291899999</v>
      </c>
      <c r="M149" s="36">
        <f>SUMIFS(СВЦЭМ!$C$39:$C$782,СВЦЭМ!$A$39:$A$782,$A149,СВЦЭМ!$B$39:$B$782,M$119)+'СЕТ СН'!$I$12+СВЦЭМ!$D$10+'СЕТ СН'!$I$5-'СЕТ СН'!$I$20</f>
        <v>3334.0100069999999</v>
      </c>
      <c r="N149" s="36">
        <f>SUMIFS(СВЦЭМ!$C$39:$C$782,СВЦЭМ!$A$39:$A$782,$A149,СВЦЭМ!$B$39:$B$782,N$119)+'СЕТ СН'!$I$12+СВЦЭМ!$D$10+'СЕТ СН'!$I$5-'СЕТ СН'!$I$20</f>
        <v>3395.1599130899999</v>
      </c>
      <c r="O149" s="36">
        <f>SUMIFS(СВЦЭМ!$C$39:$C$782,СВЦЭМ!$A$39:$A$782,$A149,СВЦЭМ!$B$39:$B$782,O$119)+'СЕТ СН'!$I$12+СВЦЭМ!$D$10+'СЕТ СН'!$I$5-'СЕТ СН'!$I$20</f>
        <v>3430.7263861400002</v>
      </c>
      <c r="P149" s="36">
        <f>SUMIFS(СВЦЭМ!$C$39:$C$782,СВЦЭМ!$A$39:$A$782,$A149,СВЦЭМ!$B$39:$B$782,P$119)+'СЕТ СН'!$I$12+СВЦЭМ!$D$10+'СЕТ СН'!$I$5-'СЕТ СН'!$I$20</f>
        <v>3448.8318576500001</v>
      </c>
      <c r="Q149" s="36">
        <f>SUMIFS(СВЦЭМ!$C$39:$C$782,СВЦЭМ!$A$39:$A$782,$A149,СВЦЭМ!$B$39:$B$782,Q$119)+'СЕТ СН'!$I$12+СВЦЭМ!$D$10+'СЕТ СН'!$I$5-'СЕТ СН'!$I$20</f>
        <v>3441.99508823</v>
      </c>
      <c r="R149" s="36">
        <f>SUMIFS(СВЦЭМ!$C$39:$C$782,СВЦЭМ!$A$39:$A$782,$A149,СВЦЭМ!$B$39:$B$782,R$119)+'СЕТ СН'!$I$12+СВЦЭМ!$D$10+'СЕТ СН'!$I$5-'СЕТ СН'!$I$20</f>
        <v>3422.6122233699998</v>
      </c>
      <c r="S149" s="36">
        <f>SUMIFS(СВЦЭМ!$C$39:$C$782,СВЦЭМ!$A$39:$A$782,$A149,СВЦЭМ!$B$39:$B$782,S$119)+'СЕТ СН'!$I$12+СВЦЭМ!$D$10+'СЕТ СН'!$I$5-'СЕТ СН'!$I$20</f>
        <v>3398.07490147</v>
      </c>
      <c r="T149" s="36">
        <f>SUMIFS(СВЦЭМ!$C$39:$C$782,СВЦЭМ!$A$39:$A$782,$A149,СВЦЭМ!$B$39:$B$782,T$119)+'СЕТ СН'!$I$12+СВЦЭМ!$D$10+'СЕТ СН'!$I$5-'СЕТ СН'!$I$20</f>
        <v>3349.1539449900001</v>
      </c>
      <c r="U149" s="36">
        <f>SUMIFS(СВЦЭМ!$C$39:$C$782,СВЦЭМ!$A$39:$A$782,$A149,СВЦЭМ!$B$39:$B$782,U$119)+'СЕТ СН'!$I$12+СВЦЭМ!$D$10+'СЕТ СН'!$I$5-'СЕТ СН'!$I$20</f>
        <v>3326.1594982900001</v>
      </c>
      <c r="V149" s="36">
        <f>SUMIFS(СВЦЭМ!$C$39:$C$782,СВЦЭМ!$A$39:$A$782,$A149,СВЦЭМ!$B$39:$B$782,V$119)+'СЕТ СН'!$I$12+СВЦЭМ!$D$10+'СЕТ СН'!$I$5-'СЕТ СН'!$I$20</f>
        <v>3339.7460351099999</v>
      </c>
      <c r="W149" s="36">
        <f>SUMIFS(СВЦЭМ!$C$39:$C$782,СВЦЭМ!$A$39:$A$782,$A149,СВЦЭМ!$B$39:$B$782,W$119)+'СЕТ СН'!$I$12+СВЦЭМ!$D$10+'СЕТ СН'!$I$5-'СЕТ СН'!$I$20</f>
        <v>3380.7570288400002</v>
      </c>
      <c r="X149" s="36">
        <f>SUMIFS(СВЦЭМ!$C$39:$C$782,СВЦЭМ!$A$39:$A$782,$A149,СВЦЭМ!$B$39:$B$782,X$119)+'СЕТ СН'!$I$12+СВЦЭМ!$D$10+'СЕТ СН'!$I$5-'СЕТ СН'!$I$20</f>
        <v>3340.6977774100001</v>
      </c>
      <c r="Y149" s="36">
        <f>SUMIFS(СВЦЭМ!$C$39:$C$782,СВЦЭМ!$A$39:$A$782,$A149,СВЦЭМ!$B$39:$B$782,Y$119)+'СЕТ СН'!$I$12+СВЦЭМ!$D$10+'СЕТ СН'!$I$5-'СЕТ СН'!$I$20</f>
        <v>3324.7569100599999</v>
      </c>
    </row>
    <row r="150" spans="1:26" ht="15.75" x14ac:dyDescent="0.2">
      <c r="A150" s="35">
        <f t="shared" si="3"/>
        <v>44347</v>
      </c>
      <c r="B150" s="36">
        <f>SUMIFS(СВЦЭМ!$C$39:$C$782,СВЦЭМ!$A$39:$A$782,$A150,СВЦЭМ!$B$39:$B$782,B$119)+'СЕТ СН'!$I$12+СВЦЭМ!$D$10+'СЕТ СН'!$I$5-'СЕТ СН'!$I$20</f>
        <v>3383.3084597799998</v>
      </c>
      <c r="C150" s="36">
        <f>SUMIFS(СВЦЭМ!$C$39:$C$782,СВЦЭМ!$A$39:$A$782,$A150,СВЦЭМ!$B$39:$B$782,C$119)+'СЕТ СН'!$I$12+СВЦЭМ!$D$10+'СЕТ СН'!$I$5-'СЕТ СН'!$I$20</f>
        <v>3460.3052797400001</v>
      </c>
      <c r="D150" s="36">
        <f>SUMIFS(СВЦЭМ!$C$39:$C$782,СВЦЭМ!$A$39:$A$782,$A150,СВЦЭМ!$B$39:$B$782,D$119)+'СЕТ СН'!$I$12+СВЦЭМ!$D$10+'СЕТ СН'!$I$5-'СЕТ СН'!$I$20</f>
        <v>3500.7301467799998</v>
      </c>
      <c r="E150" s="36">
        <f>SUMIFS(СВЦЭМ!$C$39:$C$782,СВЦЭМ!$A$39:$A$782,$A150,СВЦЭМ!$B$39:$B$782,E$119)+'СЕТ СН'!$I$12+СВЦЭМ!$D$10+'СЕТ СН'!$I$5-'СЕТ СН'!$I$20</f>
        <v>3511.1421642099999</v>
      </c>
      <c r="F150" s="36">
        <f>SUMIFS(СВЦЭМ!$C$39:$C$782,СВЦЭМ!$A$39:$A$782,$A150,СВЦЭМ!$B$39:$B$782,F$119)+'СЕТ СН'!$I$12+СВЦЭМ!$D$10+'СЕТ СН'!$I$5-'СЕТ СН'!$I$20</f>
        <v>3530.0385032899999</v>
      </c>
      <c r="G150" s="36">
        <f>SUMIFS(СВЦЭМ!$C$39:$C$782,СВЦЭМ!$A$39:$A$782,$A150,СВЦЭМ!$B$39:$B$782,G$119)+'СЕТ СН'!$I$12+СВЦЭМ!$D$10+'СЕТ СН'!$I$5-'СЕТ СН'!$I$20</f>
        <v>3525.4593745100001</v>
      </c>
      <c r="H150" s="36">
        <f>SUMIFS(СВЦЭМ!$C$39:$C$782,СВЦЭМ!$A$39:$A$782,$A150,СВЦЭМ!$B$39:$B$782,H$119)+'СЕТ СН'!$I$12+СВЦЭМ!$D$10+'СЕТ СН'!$I$5-'СЕТ СН'!$I$20</f>
        <v>3511.320843</v>
      </c>
      <c r="I150" s="36">
        <f>SUMIFS(СВЦЭМ!$C$39:$C$782,СВЦЭМ!$A$39:$A$782,$A150,СВЦЭМ!$B$39:$B$782,I$119)+'СЕТ СН'!$I$12+СВЦЭМ!$D$10+'СЕТ СН'!$I$5-'СЕТ СН'!$I$20</f>
        <v>3525.0061830200002</v>
      </c>
      <c r="J150" s="36">
        <f>SUMIFS(СВЦЭМ!$C$39:$C$782,СВЦЭМ!$A$39:$A$782,$A150,СВЦЭМ!$B$39:$B$782,J$119)+'СЕТ СН'!$I$12+СВЦЭМ!$D$10+'СЕТ СН'!$I$5-'СЕТ СН'!$I$20</f>
        <v>3521.9121267</v>
      </c>
      <c r="K150" s="36">
        <f>SUMIFS(СВЦЭМ!$C$39:$C$782,СВЦЭМ!$A$39:$A$782,$A150,СВЦЭМ!$B$39:$B$782,K$119)+'СЕТ СН'!$I$12+СВЦЭМ!$D$10+'СЕТ СН'!$I$5-'СЕТ СН'!$I$20</f>
        <v>3524.39215887</v>
      </c>
      <c r="L150" s="36">
        <f>SUMIFS(СВЦЭМ!$C$39:$C$782,СВЦЭМ!$A$39:$A$782,$A150,СВЦЭМ!$B$39:$B$782,L$119)+'СЕТ СН'!$I$12+СВЦЭМ!$D$10+'СЕТ СН'!$I$5-'СЕТ СН'!$I$20</f>
        <v>3524.5610550400002</v>
      </c>
      <c r="M150" s="36">
        <f>SUMIFS(СВЦЭМ!$C$39:$C$782,СВЦЭМ!$A$39:$A$782,$A150,СВЦЭМ!$B$39:$B$782,M$119)+'СЕТ СН'!$I$12+СВЦЭМ!$D$10+'СЕТ СН'!$I$5-'СЕТ СН'!$I$20</f>
        <v>3504.7737643800001</v>
      </c>
      <c r="N150" s="36">
        <f>SUMIFS(СВЦЭМ!$C$39:$C$782,СВЦЭМ!$A$39:$A$782,$A150,СВЦЭМ!$B$39:$B$782,N$119)+'СЕТ СН'!$I$12+СВЦЭМ!$D$10+'СЕТ СН'!$I$5-'СЕТ СН'!$I$20</f>
        <v>3526.3868125600002</v>
      </c>
      <c r="O150" s="36">
        <f>SUMIFS(СВЦЭМ!$C$39:$C$782,СВЦЭМ!$A$39:$A$782,$A150,СВЦЭМ!$B$39:$B$782,O$119)+'СЕТ СН'!$I$12+СВЦЭМ!$D$10+'СЕТ СН'!$I$5-'СЕТ СН'!$I$20</f>
        <v>3567.29295288</v>
      </c>
      <c r="P150" s="36">
        <f>SUMIFS(СВЦЭМ!$C$39:$C$782,СВЦЭМ!$A$39:$A$782,$A150,СВЦЭМ!$B$39:$B$782,P$119)+'СЕТ СН'!$I$12+СВЦЭМ!$D$10+'СЕТ СН'!$I$5-'СЕТ СН'!$I$20</f>
        <v>3577.3460681500001</v>
      </c>
      <c r="Q150" s="36">
        <f>SUMIFS(СВЦЭМ!$C$39:$C$782,СВЦЭМ!$A$39:$A$782,$A150,СВЦЭМ!$B$39:$B$782,Q$119)+'СЕТ СН'!$I$12+СВЦЭМ!$D$10+'СЕТ СН'!$I$5-'СЕТ СН'!$I$20</f>
        <v>3574.00815818</v>
      </c>
      <c r="R150" s="36">
        <f>SUMIFS(СВЦЭМ!$C$39:$C$782,СВЦЭМ!$A$39:$A$782,$A150,СВЦЭМ!$B$39:$B$782,R$119)+'СЕТ СН'!$I$12+СВЦЭМ!$D$10+'СЕТ СН'!$I$5-'СЕТ СН'!$I$20</f>
        <v>3563.7968852399999</v>
      </c>
      <c r="S150" s="36">
        <f>SUMIFS(СВЦЭМ!$C$39:$C$782,СВЦЭМ!$A$39:$A$782,$A150,СВЦЭМ!$B$39:$B$782,S$119)+'СЕТ СН'!$I$12+СВЦЭМ!$D$10+'СЕТ СН'!$I$5-'СЕТ СН'!$I$20</f>
        <v>3538.11938796</v>
      </c>
      <c r="T150" s="36">
        <f>SUMIFS(СВЦЭМ!$C$39:$C$782,СВЦЭМ!$A$39:$A$782,$A150,СВЦЭМ!$B$39:$B$782,T$119)+'СЕТ СН'!$I$12+СВЦЭМ!$D$10+'СЕТ СН'!$I$5-'СЕТ СН'!$I$20</f>
        <v>3493.9627761299998</v>
      </c>
      <c r="U150" s="36">
        <f>SUMIFS(СВЦЭМ!$C$39:$C$782,СВЦЭМ!$A$39:$A$782,$A150,СВЦЭМ!$B$39:$B$782,U$119)+'СЕТ СН'!$I$12+СВЦЭМ!$D$10+'СЕТ СН'!$I$5-'СЕТ СН'!$I$20</f>
        <v>3461.7599107800002</v>
      </c>
      <c r="V150" s="36">
        <f>SUMIFS(СВЦЭМ!$C$39:$C$782,СВЦЭМ!$A$39:$A$782,$A150,СВЦЭМ!$B$39:$B$782,V$119)+'СЕТ СН'!$I$12+СВЦЭМ!$D$10+'СЕТ СН'!$I$5-'СЕТ СН'!$I$20</f>
        <v>3466.1512447999999</v>
      </c>
      <c r="W150" s="36">
        <f>SUMIFS(СВЦЭМ!$C$39:$C$782,СВЦЭМ!$A$39:$A$782,$A150,СВЦЭМ!$B$39:$B$782,W$119)+'СЕТ СН'!$I$12+СВЦЭМ!$D$10+'СЕТ СН'!$I$5-'СЕТ СН'!$I$20</f>
        <v>3493.9291822700002</v>
      </c>
      <c r="X150" s="36">
        <f>SUMIFS(СВЦЭМ!$C$39:$C$782,СВЦЭМ!$A$39:$A$782,$A150,СВЦЭМ!$B$39:$B$782,X$119)+'СЕТ СН'!$I$12+СВЦЭМ!$D$10+'СЕТ СН'!$I$5-'СЕТ СН'!$I$20</f>
        <v>3471.97173617</v>
      </c>
      <c r="Y150" s="36">
        <f>SUMIFS(СВЦЭМ!$C$39:$C$782,СВЦЭМ!$A$39:$A$782,$A150,СВЦЭМ!$B$39:$B$782,Y$119)+'СЕТ СН'!$I$12+СВЦЭМ!$D$10+'СЕТ СН'!$I$5-'СЕТ СН'!$I$20</f>
        <v>3429.8759123099999</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9" t="s">
        <v>74</v>
      </c>
      <c r="B153" s="139"/>
      <c r="C153" s="139"/>
      <c r="D153" s="139"/>
      <c r="E153" s="139"/>
      <c r="F153" s="139"/>
      <c r="G153" s="139"/>
      <c r="H153" s="139"/>
      <c r="I153" s="139"/>
      <c r="J153" s="139"/>
      <c r="K153" s="139"/>
      <c r="L153" s="139"/>
      <c r="M153" s="139"/>
      <c r="N153" s="140" t="s">
        <v>29</v>
      </c>
      <c r="O153" s="140"/>
      <c r="P153" s="140"/>
      <c r="Q153" s="140"/>
      <c r="R153" s="140"/>
      <c r="S153" s="140"/>
      <c r="T153" s="140"/>
      <c r="U153" s="140"/>
      <c r="V153" s="39"/>
      <c r="W153" s="39"/>
      <c r="X153" s="39"/>
      <c r="Y153" s="39"/>
      <c r="Z153" s="39"/>
    </row>
    <row r="154" spans="1:26" ht="15.75" x14ac:dyDescent="0.2">
      <c r="A154" s="139"/>
      <c r="B154" s="139"/>
      <c r="C154" s="139"/>
      <c r="D154" s="139"/>
      <c r="E154" s="139"/>
      <c r="F154" s="139"/>
      <c r="G154" s="139"/>
      <c r="H154" s="139"/>
      <c r="I154" s="139"/>
      <c r="J154" s="139"/>
      <c r="K154" s="139"/>
      <c r="L154" s="139"/>
      <c r="M154" s="139"/>
      <c r="N154" s="141" t="s">
        <v>0</v>
      </c>
      <c r="O154" s="141"/>
      <c r="P154" s="141" t="s">
        <v>1</v>
      </c>
      <c r="Q154" s="141"/>
      <c r="R154" s="141" t="s">
        <v>2</v>
      </c>
      <c r="S154" s="141"/>
      <c r="T154" s="141" t="s">
        <v>3</v>
      </c>
      <c r="U154" s="141"/>
      <c r="V154" s="39"/>
      <c r="W154" s="39"/>
      <c r="X154" s="39"/>
      <c r="Y154" s="39"/>
      <c r="Z154" s="39"/>
    </row>
    <row r="155" spans="1:26" ht="15.75" customHeight="1" x14ac:dyDescent="0.2">
      <c r="A155" s="139"/>
      <c r="B155" s="139"/>
      <c r="C155" s="139"/>
      <c r="D155" s="139"/>
      <c r="E155" s="139"/>
      <c r="F155" s="139"/>
      <c r="G155" s="139"/>
      <c r="H155" s="139"/>
      <c r="I155" s="139"/>
      <c r="J155" s="139"/>
      <c r="K155" s="139"/>
      <c r="L155" s="139"/>
      <c r="M155" s="139"/>
      <c r="N155" s="142">
        <f>СВЦЭМ!$D$12+'СЕТ СН'!$F$13-'СЕТ СН'!$F$21</f>
        <v>551840.76344490412</v>
      </c>
      <c r="O155" s="143"/>
      <c r="P155" s="142">
        <f>СВЦЭМ!$D$12+'СЕТ СН'!$F$13-'СЕТ СН'!$G$21</f>
        <v>551840.76344490412</v>
      </c>
      <c r="Q155" s="143"/>
      <c r="R155" s="142">
        <f>СВЦЭМ!$D$12+'СЕТ СН'!$F$13-'СЕТ СН'!$H$21</f>
        <v>551840.76344490412</v>
      </c>
      <c r="S155" s="143"/>
      <c r="T155" s="142">
        <f>СВЦЭМ!$D$12+'СЕТ СН'!$F$13-'СЕТ СН'!$I$21</f>
        <v>551840.76344490412</v>
      </c>
      <c r="U155" s="143"/>
      <c r="V155" s="40"/>
      <c r="W155" s="40"/>
      <c r="X155" s="40"/>
      <c r="Y155" s="30"/>
    </row>
    <row r="156" spans="1:26" x14ac:dyDescent="0.25">
      <c r="A156" s="137"/>
      <c r="B156" s="137"/>
      <c r="C156" s="137"/>
      <c r="D156" s="137"/>
      <c r="E156" s="137"/>
      <c r="F156" s="138"/>
      <c r="G156" s="138"/>
      <c r="H156" s="138"/>
      <c r="I156" s="138"/>
      <c r="J156" s="138"/>
      <c r="K156" s="138"/>
      <c r="L156" s="138"/>
      <c r="M156" s="138"/>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0.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мае 2021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7" t="s">
        <v>39</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33" customHeight="1" x14ac:dyDescent="0.2">
      <c r="A4" s="144" t="s">
        <v>9</v>
      </c>
      <c r="B4" s="144"/>
      <c r="C4" s="144"/>
      <c r="D4" s="144"/>
      <c r="E4" s="144"/>
      <c r="F4" s="144"/>
      <c r="G4" s="144"/>
      <c r="H4" s="144"/>
      <c r="I4" s="144"/>
      <c r="J4" s="144"/>
      <c r="K4" s="144"/>
      <c r="L4" s="144"/>
      <c r="M4" s="144"/>
      <c r="N4" s="144"/>
      <c r="O4" s="144"/>
      <c r="P4" s="144"/>
      <c r="Q4" s="144"/>
      <c r="R4" s="144"/>
      <c r="S4" s="144"/>
      <c r="T4" s="144"/>
      <c r="U4" s="144"/>
      <c r="V4" s="144"/>
      <c r="W4" s="144"/>
      <c r="X4" s="144"/>
      <c r="Y4" s="144"/>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01.05.2021</v>
      </c>
      <c r="B12" s="36">
        <f>SUMIFS(СВЦЭМ!$C$39:$C$782,СВЦЭМ!$A$39:$A$782,$A12,СВЦЭМ!$B$39:$B$782,B$11)+'СЕТ СН'!$F$12+СВЦЭМ!$D$10+'СЕТ СН'!$F$6-'СЕТ СН'!$F$22</f>
        <v>1137.53529781</v>
      </c>
      <c r="C12" s="36">
        <f>SUMIFS(СВЦЭМ!$C$39:$C$782,СВЦЭМ!$A$39:$A$782,$A12,СВЦЭМ!$B$39:$B$782,C$11)+'СЕТ СН'!$F$12+СВЦЭМ!$D$10+'СЕТ СН'!$F$6-'СЕТ СН'!$F$22</f>
        <v>1179.6026149099998</v>
      </c>
      <c r="D12" s="36">
        <f>SUMIFS(СВЦЭМ!$C$39:$C$782,СВЦЭМ!$A$39:$A$782,$A12,СВЦЭМ!$B$39:$B$782,D$11)+'СЕТ СН'!$F$12+СВЦЭМ!$D$10+'СЕТ СН'!$F$6-'СЕТ СН'!$F$22</f>
        <v>1228.9254463699999</v>
      </c>
      <c r="E12" s="36">
        <f>SUMIFS(СВЦЭМ!$C$39:$C$782,СВЦЭМ!$A$39:$A$782,$A12,СВЦЭМ!$B$39:$B$782,E$11)+'СЕТ СН'!$F$12+СВЦЭМ!$D$10+'СЕТ СН'!$F$6-'СЕТ СН'!$F$22</f>
        <v>1224.43532897</v>
      </c>
      <c r="F12" s="36">
        <f>SUMIFS(СВЦЭМ!$C$39:$C$782,СВЦЭМ!$A$39:$A$782,$A12,СВЦЭМ!$B$39:$B$782,F$11)+'СЕТ СН'!$F$12+СВЦЭМ!$D$10+'СЕТ СН'!$F$6-'СЕТ СН'!$F$22</f>
        <v>1227.5883546499999</v>
      </c>
      <c r="G12" s="36">
        <f>SUMIFS(СВЦЭМ!$C$39:$C$782,СВЦЭМ!$A$39:$A$782,$A12,СВЦЭМ!$B$39:$B$782,G$11)+'СЕТ СН'!$F$12+СВЦЭМ!$D$10+'СЕТ СН'!$F$6-'СЕТ СН'!$F$22</f>
        <v>1235.4690320699999</v>
      </c>
      <c r="H12" s="36">
        <f>SUMIFS(СВЦЭМ!$C$39:$C$782,СВЦЭМ!$A$39:$A$782,$A12,СВЦЭМ!$B$39:$B$782,H$11)+'СЕТ СН'!$F$12+СВЦЭМ!$D$10+'СЕТ СН'!$F$6-'СЕТ СН'!$F$22</f>
        <v>1218.4414662099998</v>
      </c>
      <c r="I12" s="36">
        <f>SUMIFS(СВЦЭМ!$C$39:$C$782,СВЦЭМ!$A$39:$A$782,$A12,СВЦЭМ!$B$39:$B$782,I$11)+'СЕТ СН'!$F$12+СВЦЭМ!$D$10+'СЕТ СН'!$F$6-'СЕТ СН'!$F$22</f>
        <v>1192.73738086</v>
      </c>
      <c r="J12" s="36">
        <f>SUMIFS(СВЦЭМ!$C$39:$C$782,СВЦЭМ!$A$39:$A$782,$A12,СВЦЭМ!$B$39:$B$782,J$11)+'СЕТ СН'!$F$12+СВЦЭМ!$D$10+'СЕТ СН'!$F$6-'СЕТ СН'!$F$22</f>
        <v>1143.6497833000001</v>
      </c>
      <c r="K12" s="36">
        <f>SUMIFS(СВЦЭМ!$C$39:$C$782,СВЦЭМ!$A$39:$A$782,$A12,СВЦЭМ!$B$39:$B$782,K$11)+'СЕТ СН'!$F$12+СВЦЭМ!$D$10+'СЕТ СН'!$F$6-'СЕТ СН'!$F$22</f>
        <v>1088.69986984</v>
      </c>
      <c r="L12" s="36">
        <f>SUMIFS(СВЦЭМ!$C$39:$C$782,СВЦЭМ!$A$39:$A$782,$A12,СВЦЭМ!$B$39:$B$782,L$11)+'СЕТ СН'!$F$12+СВЦЭМ!$D$10+'СЕТ СН'!$F$6-'СЕТ СН'!$F$22</f>
        <v>1047.3518998299999</v>
      </c>
      <c r="M12" s="36">
        <f>SUMIFS(СВЦЭМ!$C$39:$C$782,СВЦЭМ!$A$39:$A$782,$A12,СВЦЭМ!$B$39:$B$782,M$11)+'СЕТ СН'!$F$12+СВЦЭМ!$D$10+'СЕТ СН'!$F$6-'СЕТ СН'!$F$22</f>
        <v>1054.68746822</v>
      </c>
      <c r="N12" s="36">
        <f>SUMIFS(СВЦЭМ!$C$39:$C$782,СВЦЭМ!$A$39:$A$782,$A12,СВЦЭМ!$B$39:$B$782,N$11)+'СЕТ СН'!$F$12+СВЦЭМ!$D$10+'СЕТ СН'!$F$6-'СЕТ СН'!$F$22</f>
        <v>1111.08587457</v>
      </c>
      <c r="O12" s="36">
        <f>SUMIFS(СВЦЭМ!$C$39:$C$782,СВЦЭМ!$A$39:$A$782,$A12,СВЦЭМ!$B$39:$B$782,O$11)+'СЕТ СН'!$F$12+СВЦЭМ!$D$10+'СЕТ СН'!$F$6-'СЕТ СН'!$F$22</f>
        <v>1129.75531385</v>
      </c>
      <c r="P12" s="36">
        <f>SUMIFS(СВЦЭМ!$C$39:$C$782,СВЦЭМ!$A$39:$A$782,$A12,СВЦЭМ!$B$39:$B$782,P$11)+'СЕТ СН'!$F$12+СВЦЭМ!$D$10+'СЕТ СН'!$F$6-'СЕТ СН'!$F$22</f>
        <v>1154.5445191199999</v>
      </c>
      <c r="Q12" s="36">
        <f>SUMIFS(СВЦЭМ!$C$39:$C$782,СВЦЭМ!$A$39:$A$782,$A12,СВЦЭМ!$B$39:$B$782,Q$11)+'СЕТ СН'!$F$12+СВЦЭМ!$D$10+'СЕТ СН'!$F$6-'СЕТ СН'!$F$22</f>
        <v>1163.45518247</v>
      </c>
      <c r="R12" s="36">
        <f>SUMIFS(СВЦЭМ!$C$39:$C$782,СВЦЭМ!$A$39:$A$782,$A12,СВЦЭМ!$B$39:$B$782,R$11)+'СЕТ СН'!$F$12+СВЦЭМ!$D$10+'СЕТ СН'!$F$6-'СЕТ СН'!$F$22</f>
        <v>1155.2973806799998</v>
      </c>
      <c r="S12" s="36">
        <f>SUMIFS(СВЦЭМ!$C$39:$C$782,СВЦЭМ!$A$39:$A$782,$A12,СВЦЭМ!$B$39:$B$782,S$11)+'СЕТ СН'!$F$12+СВЦЭМ!$D$10+'СЕТ СН'!$F$6-'СЕТ СН'!$F$22</f>
        <v>1145.7939043499998</v>
      </c>
      <c r="T12" s="36">
        <f>SUMIFS(СВЦЭМ!$C$39:$C$782,СВЦЭМ!$A$39:$A$782,$A12,СВЦЭМ!$B$39:$B$782,T$11)+'СЕТ СН'!$F$12+СВЦЭМ!$D$10+'СЕТ СН'!$F$6-'СЕТ СН'!$F$22</f>
        <v>1086.90391989</v>
      </c>
      <c r="U12" s="36">
        <f>SUMIFS(СВЦЭМ!$C$39:$C$782,СВЦЭМ!$A$39:$A$782,$A12,СВЦЭМ!$B$39:$B$782,U$11)+'СЕТ СН'!$F$12+СВЦЭМ!$D$10+'СЕТ СН'!$F$6-'СЕТ СН'!$F$22</f>
        <v>1071.07876685</v>
      </c>
      <c r="V12" s="36">
        <f>SUMIFS(СВЦЭМ!$C$39:$C$782,СВЦЭМ!$A$39:$A$782,$A12,СВЦЭМ!$B$39:$B$782,V$11)+'СЕТ СН'!$F$12+СВЦЭМ!$D$10+'СЕТ СН'!$F$6-'СЕТ СН'!$F$22</f>
        <v>1050.5941999300001</v>
      </c>
      <c r="W12" s="36">
        <f>SUMIFS(СВЦЭМ!$C$39:$C$782,СВЦЭМ!$A$39:$A$782,$A12,СВЦЭМ!$B$39:$B$782,W$11)+'СЕТ СН'!$F$12+СВЦЭМ!$D$10+'СЕТ СН'!$F$6-'СЕТ СН'!$F$22</f>
        <v>1039.4182224900001</v>
      </c>
      <c r="X12" s="36">
        <f>SUMIFS(СВЦЭМ!$C$39:$C$782,СВЦЭМ!$A$39:$A$782,$A12,СВЦЭМ!$B$39:$B$782,X$11)+'СЕТ СН'!$F$12+СВЦЭМ!$D$10+'СЕТ СН'!$F$6-'СЕТ СН'!$F$22</f>
        <v>1045.35296726</v>
      </c>
      <c r="Y12" s="36">
        <f>SUMIFS(СВЦЭМ!$C$39:$C$782,СВЦЭМ!$A$39:$A$782,$A12,СВЦЭМ!$B$39:$B$782,Y$11)+'СЕТ СН'!$F$12+СВЦЭМ!$D$10+'СЕТ СН'!$F$6-'СЕТ СН'!$F$22</f>
        <v>1125.9581506499999</v>
      </c>
      <c r="AA12" s="37"/>
    </row>
    <row r="13" spans="1:27" ht="15.75" x14ac:dyDescent="0.2">
      <c r="A13" s="35">
        <f>A12+1</f>
        <v>44318</v>
      </c>
      <c r="B13" s="36">
        <f>SUMIFS(СВЦЭМ!$C$39:$C$782,СВЦЭМ!$A$39:$A$782,$A13,СВЦЭМ!$B$39:$B$782,B$11)+'СЕТ СН'!$F$12+СВЦЭМ!$D$10+'СЕТ СН'!$F$6-'СЕТ СН'!$F$22</f>
        <v>1101.1691576200001</v>
      </c>
      <c r="C13" s="36">
        <f>SUMIFS(СВЦЭМ!$C$39:$C$782,СВЦЭМ!$A$39:$A$782,$A13,СВЦЭМ!$B$39:$B$782,C$11)+'СЕТ СН'!$F$12+СВЦЭМ!$D$10+'СЕТ СН'!$F$6-'СЕТ СН'!$F$22</f>
        <v>1149.1239136199999</v>
      </c>
      <c r="D13" s="36">
        <f>SUMIFS(СВЦЭМ!$C$39:$C$782,СВЦЭМ!$A$39:$A$782,$A13,СВЦЭМ!$B$39:$B$782,D$11)+'СЕТ СН'!$F$12+СВЦЭМ!$D$10+'СЕТ СН'!$F$6-'СЕТ СН'!$F$22</f>
        <v>1202.02553668</v>
      </c>
      <c r="E13" s="36">
        <f>SUMIFS(СВЦЭМ!$C$39:$C$782,СВЦЭМ!$A$39:$A$782,$A13,СВЦЭМ!$B$39:$B$782,E$11)+'СЕТ СН'!$F$12+СВЦЭМ!$D$10+'СЕТ СН'!$F$6-'СЕТ СН'!$F$22</f>
        <v>1220.01798558</v>
      </c>
      <c r="F13" s="36">
        <f>SUMIFS(СВЦЭМ!$C$39:$C$782,СВЦЭМ!$A$39:$A$782,$A13,СВЦЭМ!$B$39:$B$782,F$11)+'СЕТ СН'!$F$12+СВЦЭМ!$D$10+'СЕТ СН'!$F$6-'СЕТ СН'!$F$22</f>
        <v>1231.9443272399999</v>
      </c>
      <c r="G13" s="36">
        <f>SUMIFS(СВЦЭМ!$C$39:$C$782,СВЦЭМ!$A$39:$A$782,$A13,СВЦЭМ!$B$39:$B$782,G$11)+'СЕТ СН'!$F$12+СВЦЭМ!$D$10+'СЕТ СН'!$F$6-'СЕТ СН'!$F$22</f>
        <v>1230.3000011299998</v>
      </c>
      <c r="H13" s="36">
        <f>SUMIFS(СВЦЭМ!$C$39:$C$782,СВЦЭМ!$A$39:$A$782,$A13,СВЦЭМ!$B$39:$B$782,H$11)+'СЕТ СН'!$F$12+СВЦЭМ!$D$10+'СЕТ СН'!$F$6-'СЕТ СН'!$F$22</f>
        <v>1235.40862548</v>
      </c>
      <c r="I13" s="36">
        <f>SUMIFS(СВЦЭМ!$C$39:$C$782,СВЦЭМ!$A$39:$A$782,$A13,СВЦЭМ!$B$39:$B$782,I$11)+'СЕТ СН'!$F$12+СВЦЭМ!$D$10+'СЕТ СН'!$F$6-'СЕТ СН'!$F$22</f>
        <v>1204.5049219</v>
      </c>
      <c r="J13" s="36">
        <f>SUMIFS(СВЦЭМ!$C$39:$C$782,СВЦЭМ!$A$39:$A$782,$A13,СВЦЭМ!$B$39:$B$782,J$11)+'СЕТ СН'!$F$12+СВЦЭМ!$D$10+'СЕТ СН'!$F$6-'СЕТ СН'!$F$22</f>
        <v>1133.29048601</v>
      </c>
      <c r="K13" s="36">
        <f>SUMIFS(СВЦЭМ!$C$39:$C$782,СВЦЭМ!$A$39:$A$782,$A13,СВЦЭМ!$B$39:$B$782,K$11)+'СЕТ СН'!$F$12+СВЦЭМ!$D$10+'СЕТ СН'!$F$6-'СЕТ СН'!$F$22</f>
        <v>1092.3259832700001</v>
      </c>
      <c r="L13" s="36">
        <f>SUMIFS(СВЦЭМ!$C$39:$C$782,СВЦЭМ!$A$39:$A$782,$A13,СВЦЭМ!$B$39:$B$782,L$11)+'СЕТ СН'!$F$12+СВЦЭМ!$D$10+'СЕТ СН'!$F$6-'СЕТ СН'!$F$22</f>
        <v>1044.3472084499999</v>
      </c>
      <c r="M13" s="36">
        <f>SUMIFS(СВЦЭМ!$C$39:$C$782,СВЦЭМ!$A$39:$A$782,$A13,СВЦЭМ!$B$39:$B$782,M$11)+'СЕТ СН'!$F$12+СВЦЭМ!$D$10+'СЕТ СН'!$F$6-'СЕТ СН'!$F$22</f>
        <v>1043.1680438399999</v>
      </c>
      <c r="N13" s="36">
        <f>SUMIFS(СВЦЭМ!$C$39:$C$782,СВЦЭМ!$A$39:$A$782,$A13,СВЦЭМ!$B$39:$B$782,N$11)+'СЕТ СН'!$F$12+СВЦЭМ!$D$10+'СЕТ СН'!$F$6-'СЕТ СН'!$F$22</f>
        <v>1116.4814569299999</v>
      </c>
      <c r="O13" s="36">
        <f>SUMIFS(СВЦЭМ!$C$39:$C$782,СВЦЭМ!$A$39:$A$782,$A13,СВЦЭМ!$B$39:$B$782,O$11)+'СЕТ СН'!$F$12+СВЦЭМ!$D$10+'СЕТ СН'!$F$6-'СЕТ СН'!$F$22</f>
        <v>1131.1331593499999</v>
      </c>
      <c r="P13" s="36">
        <f>SUMIFS(СВЦЭМ!$C$39:$C$782,СВЦЭМ!$A$39:$A$782,$A13,СВЦЭМ!$B$39:$B$782,P$11)+'СЕТ СН'!$F$12+СВЦЭМ!$D$10+'СЕТ СН'!$F$6-'СЕТ СН'!$F$22</f>
        <v>1144.4437865799998</v>
      </c>
      <c r="Q13" s="36">
        <f>SUMIFS(СВЦЭМ!$C$39:$C$782,СВЦЭМ!$A$39:$A$782,$A13,СВЦЭМ!$B$39:$B$782,Q$11)+'СЕТ СН'!$F$12+СВЦЭМ!$D$10+'СЕТ СН'!$F$6-'СЕТ СН'!$F$22</f>
        <v>1150.8194486</v>
      </c>
      <c r="R13" s="36">
        <f>SUMIFS(СВЦЭМ!$C$39:$C$782,СВЦЭМ!$A$39:$A$782,$A13,СВЦЭМ!$B$39:$B$782,R$11)+'СЕТ СН'!$F$12+СВЦЭМ!$D$10+'СЕТ СН'!$F$6-'СЕТ СН'!$F$22</f>
        <v>1139.6177697000001</v>
      </c>
      <c r="S13" s="36">
        <f>SUMIFS(СВЦЭМ!$C$39:$C$782,СВЦЭМ!$A$39:$A$782,$A13,СВЦЭМ!$B$39:$B$782,S$11)+'СЕТ СН'!$F$12+СВЦЭМ!$D$10+'СЕТ СН'!$F$6-'СЕТ СН'!$F$22</f>
        <v>1130.3987909800001</v>
      </c>
      <c r="T13" s="36">
        <f>SUMIFS(СВЦЭМ!$C$39:$C$782,СВЦЭМ!$A$39:$A$782,$A13,СВЦЭМ!$B$39:$B$782,T$11)+'СЕТ СН'!$F$12+СВЦЭМ!$D$10+'СЕТ СН'!$F$6-'СЕТ СН'!$F$22</f>
        <v>1080.3471399499999</v>
      </c>
      <c r="U13" s="36">
        <f>SUMIFS(СВЦЭМ!$C$39:$C$782,СВЦЭМ!$A$39:$A$782,$A13,СВЦЭМ!$B$39:$B$782,U$11)+'СЕТ СН'!$F$12+СВЦЭМ!$D$10+'СЕТ СН'!$F$6-'СЕТ СН'!$F$22</f>
        <v>1054.81366751</v>
      </c>
      <c r="V13" s="36">
        <f>SUMIFS(СВЦЭМ!$C$39:$C$782,СВЦЭМ!$A$39:$A$782,$A13,СВЦЭМ!$B$39:$B$782,V$11)+'СЕТ СН'!$F$12+СВЦЭМ!$D$10+'СЕТ СН'!$F$6-'СЕТ СН'!$F$22</f>
        <v>1022.43595652</v>
      </c>
      <c r="W13" s="36">
        <f>SUMIFS(СВЦЭМ!$C$39:$C$782,СВЦЭМ!$A$39:$A$782,$A13,СВЦЭМ!$B$39:$B$782,W$11)+'СЕТ СН'!$F$12+СВЦЭМ!$D$10+'СЕТ СН'!$F$6-'СЕТ СН'!$F$22</f>
        <v>1019.57011288</v>
      </c>
      <c r="X13" s="36">
        <f>SUMIFS(СВЦЭМ!$C$39:$C$782,СВЦЭМ!$A$39:$A$782,$A13,СВЦЭМ!$B$39:$B$782,X$11)+'СЕТ СН'!$F$12+СВЦЭМ!$D$10+'СЕТ СН'!$F$6-'СЕТ СН'!$F$22</f>
        <v>1057.0014615800001</v>
      </c>
      <c r="Y13" s="36">
        <f>SUMIFS(СВЦЭМ!$C$39:$C$782,СВЦЭМ!$A$39:$A$782,$A13,СВЦЭМ!$B$39:$B$782,Y$11)+'СЕТ СН'!$F$12+СВЦЭМ!$D$10+'СЕТ СН'!$F$6-'СЕТ СН'!$F$22</f>
        <v>1117.8783446</v>
      </c>
    </row>
    <row r="14" spans="1:27" ht="15.75" x14ac:dyDescent="0.2">
      <c r="A14" s="35">
        <f t="shared" ref="A14:A42" si="0">A13+1</f>
        <v>44319</v>
      </c>
      <c r="B14" s="36">
        <f>SUMIFS(СВЦЭМ!$C$39:$C$782,СВЦЭМ!$A$39:$A$782,$A14,СВЦЭМ!$B$39:$B$782,B$11)+'СЕТ СН'!$F$12+СВЦЭМ!$D$10+'СЕТ СН'!$F$6-'СЕТ СН'!$F$22</f>
        <v>1102.5078179599998</v>
      </c>
      <c r="C14" s="36">
        <f>SUMIFS(СВЦЭМ!$C$39:$C$782,СВЦЭМ!$A$39:$A$782,$A14,СВЦЭМ!$B$39:$B$782,C$11)+'СЕТ СН'!$F$12+СВЦЭМ!$D$10+'СЕТ СН'!$F$6-'СЕТ СН'!$F$22</f>
        <v>1170.86235857</v>
      </c>
      <c r="D14" s="36">
        <f>SUMIFS(СВЦЭМ!$C$39:$C$782,СВЦЭМ!$A$39:$A$782,$A14,СВЦЭМ!$B$39:$B$782,D$11)+'СЕТ СН'!$F$12+СВЦЭМ!$D$10+'СЕТ СН'!$F$6-'СЕТ СН'!$F$22</f>
        <v>1210.4461642899998</v>
      </c>
      <c r="E14" s="36">
        <f>SUMIFS(СВЦЭМ!$C$39:$C$782,СВЦЭМ!$A$39:$A$782,$A14,СВЦЭМ!$B$39:$B$782,E$11)+'СЕТ СН'!$F$12+СВЦЭМ!$D$10+'СЕТ СН'!$F$6-'СЕТ СН'!$F$22</f>
        <v>1226.2339958099999</v>
      </c>
      <c r="F14" s="36">
        <f>SUMIFS(СВЦЭМ!$C$39:$C$782,СВЦЭМ!$A$39:$A$782,$A14,СВЦЭМ!$B$39:$B$782,F$11)+'СЕТ СН'!$F$12+СВЦЭМ!$D$10+'СЕТ СН'!$F$6-'СЕТ СН'!$F$22</f>
        <v>1238.6513051299999</v>
      </c>
      <c r="G14" s="36">
        <f>SUMIFS(СВЦЭМ!$C$39:$C$782,СВЦЭМ!$A$39:$A$782,$A14,СВЦЭМ!$B$39:$B$782,G$11)+'СЕТ СН'!$F$12+СВЦЭМ!$D$10+'СЕТ СН'!$F$6-'СЕТ СН'!$F$22</f>
        <v>1242.4096058099999</v>
      </c>
      <c r="H14" s="36">
        <f>SUMIFS(СВЦЭМ!$C$39:$C$782,СВЦЭМ!$A$39:$A$782,$A14,СВЦЭМ!$B$39:$B$782,H$11)+'СЕТ СН'!$F$12+СВЦЭМ!$D$10+'СЕТ СН'!$F$6-'СЕТ СН'!$F$22</f>
        <v>1243.39784158</v>
      </c>
      <c r="I14" s="36">
        <f>SUMIFS(СВЦЭМ!$C$39:$C$782,СВЦЭМ!$A$39:$A$782,$A14,СВЦЭМ!$B$39:$B$782,I$11)+'СЕТ СН'!$F$12+СВЦЭМ!$D$10+'СЕТ СН'!$F$6-'СЕТ СН'!$F$22</f>
        <v>1205.6778322099999</v>
      </c>
      <c r="J14" s="36">
        <f>SUMIFS(СВЦЭМ!$C$39:$C$782,СВЦЭМ!$A$39:$A$782,$A14,СВЦЭМ!$B$39:$B$782,J$11)+'СЕТ СН'!$F$12+СВЦЭМ!$D$10+'СЕТ СН'!$F$6-'СЕТ СН'!$F$22</f>
        <v>1142.2737896900001</v>
      </c>
      <c r="K14" s="36">
        <f>SUMIFS(СВЦЭМ!$C$39:$C$782,СВЦЭМ!$A$39:$A$782,$A14,СВЦЭМ!$B$39:$B$782,K$11)+'СЕТ СН'!$F$12+СВЦЭМ!$D$10+'СЕТ СН'!$F$6-'СЕТ СН'!$F$22</f>
        <v>1101.5309678799999</v>
      </c>
      <c r="L14" s="36">
        <f>SUMIFS(СВЦЭМ!$C$39:$C$782,СВЦЭМ!$A$39:$A$782,$A14,СВЦЭМ!$B$39:$B$782,L$11)+'СЕТ СН'!$F$12+СВЦЭМ!$D$10+'СЕТ СН'!$F$6-'СЕТ СН'!$F$22</f>
        <v>1078.1655315400001</v>
      </c>
      <c r="M14" s="36">
        <f>SUMIFS(СВЦЭМ!$C$39:$C$782,СВЦЭМ!$A$39:$A$782,$A14,СВЦЭМ!$B$39:$B$782,M$11)+'СЕТ СН'!$F$12+СВЦЭМ!$D$10+'СЕТ СН'!$F$6-'СЕТ СН'!$F$22</f>
        <v>1063.55406103</v>
      </c>
      <c r="N14" s="36">
        <f>SUMIFS(СВЦЭМ!$C$39:$C$782,СВЦЭМ!$A$39:$A$782,$A14,СВЦЭМ!$B$39:$B$782,N$11)+'СЕТ СН'!$F$12+СВЦЭМ!$D$10+'СЕТ СН'!$F$6-'СЕТ СН'!$F$22</f>
        <v>1096.23191251</v>
      </c>
      <c r="O14" s="36">
        <f>SUMIFS(СВЦЭМ!$C$39:$C$782,СВЦЭМ!$A$39:$A$782,$A14,СВЦЭМ!$B$39:$B$782,O$11)+'СЕТ СН'!$F$12+СВЦЭМ!$D$10+'СЕТ СН'!$F$6-'СЕТ СН'!$F$22</f>
        <v>1130.4511958999999</v>
      </c>
      <c r="P14" s="36">
        <f>SUMIFS(СВЦЭМ!$C$39:$C$782,СВЦЭМ!$A$39:$A$782,$A14,СВЦЭМ!$B$39:$B$782,P$11)+'СЕТ СН'!$F$12+СВЦЭМ!$D$10+'СЕТ СН'!$F$6-'СЕТ СН'!$F$22</f>
        <v>1151.37291351</v>
      </c>
      <c r="Q14" s="36">
        <f>SUMIFS(СВЦЭМ!$C$39:$C$782,СВЦЭМ!$A$39:$A$782,$A14,СВЦЭМ!$B$39:$B$782,Q$11)+'СЕТ СН'!$F$12+СВЦЭМ!$D$10+'СЕТ СН'!$F$6-'СЕТ СН'!$F$22</f>
        <v>1162.0754556099998</v>
      </c>
      <c r="R14" s="36">
        <f>SUMIFS(СВЦЭМ!$C$39:$C$782,СВЦЭМ!$A$39:$A$782,$A14,СВЦЭМ!$B$39:$B$782,R$11)+'СЕТ СН'!$F$12+СВЦЭМ!$D$10+'СЕТ СН'!$F$6-'СЕТ СН'!$F$22</f>
        <v>1150.8226153499998</v>
      </c>
      <c r="S14" s="36">
        <f>SUMIFS(СВЦЭМ!$C$39:$C$782,СВЦЭМ!$A$39:$A$782,$A14,СВЦЭМ!$B$39:$B$782,S$11)+'СЕТ СН'!$F$12+СВЦЭМ!$D$10+'СЕТ СН'!$F$6-'СЕТ СН'!$F$22</f>
        <v>1128.99752835</v>
      </c>
      <c r="T14" s="36">
        <f>SUMIFS(СВЦЭМ!$C$39:$C$782,СВЦЭМ!$A$39:$A$782,$A14,СВЦЭМ!$B$39:$B$782,T$11)+'СЕТ СН'!$F$12+СВЦЭМ!$D$10+'СЕТ СН'!$F$6-'СЕТ СН'!$F$22</f>
        <v>1081.0976523100001</v>
      </c>
      <c r="U14" s="36">
        <f>SUMIFS(СВЦЭМ!$C$39:$C$782,СВЦЭМ!$A$39:$A$782,$A14,СВЦЭМ!$B$39:$B$782,U$11)+'СЕТ СН'!$F$12+СВЦЭМ!$D$10+'СЕТ СН'!$F$6-'СЕТ СН'!$F$22</f>
        <v>1059.0213405499999</v>
      </c>
      <c r="V14" s="36">
        <f>SUMIFS(СВЦЭМ!$C$39:$C$782,СВЦЭМ!$A$39:$A$782,$A14,СВЦЭМ!$B$39:$B$782,V$11)+'СЕТ СН'!$F$12+СВЦЭМ!$D$10+'СЕТ СН'!$F$6-'СЕТ СН'!$F$22</f>
        <v>1048.4695326399999</v>
      </c>
      <c r="W14" s="36">
        <f>SUMIFS(СВЦЭМ!$C$39:$C$782,СВЦЭМ!$A$39:$A$782,$A14,СВЦЭМ!$B$39:$B$782,W$11)+'СЕТ СН'!$F$12+СВЦЭМ!$D$10+'СЕТ СН'!$F$6-'СЕТ СН'!$F$22</f>
        <v>1054.38288719</v>
      </c>
      <c r="X14" s="36">
        <f>SUMIFS(СВЦЭМ!$C$39:$C$782,СВЦЭМ!$A$39:$A$782,$A14,СВЦЭМ!$B$39:$B$782,X$11)+'СЕТ СН'!$F$12+СВЦЭМ!$D$10+'СЕТ СН'!$F$6-'СЕТ СН'!$F$22</f>
        <v>1043.9663329800001</v>
      </c>
      <c r="Y14" s="36">
        <f>SUMIFS(СВЦЭМ!$C$39:$C$782,СВЦЭМ!$A$39:$A$782,$A14,СВЦЭМ!$B$39:$B$782,Y$11)+'СЕТ СН'!$F$12+СВЦЭМ!$D$10+'СЕТ СН'!$F$6-'СЕТ СН'!$F$22</f>
        <v>1050.74600818</v>
      </c>
    </row>
    <row r="15" spans="1:27" ht="15.75" x14ac:dyDescent="0.2">
      <c r="A15" s="35">
        <f t="shared" si="0"/>
        <v>44320</v>
      </c>
      <c r="B15" s="36">
        <f>SUMIFS(СВЦЭМ!$C$39:$C$782,СВЦЭМ!$A$39:$A$782,$A15,СВЦЭМ!$B$39:$B$782,B$11)+'СЕТ СН'!$F$12+СВЦЭМ!$D$10+'СЕТ СН'!$F$6-'СЕТ СН'!$F$22</f>
        <v>1063.65532196</v>
      </c>
      <c r="C15" s="36">
        <f>SUMIFS(СВЦЭМ!$C$39:$C$782,СВЦЭМ!$A$39:$A$782,$A15,СВЦЭМ!$B$39:$B$782,C$11)+'СЕТ СН'!$F$12+СВЦЭМ!$D$10+'СЕТ СН'!$F$6-'СЕТ СН'!$F$22</f>
        <v>1120.2739180699998</v>
      </c>
      <c r="D15" s="36">
        <f>SUMIFS(СВЦЭМ!$C$39:$C$782,СВЦЭМ!$A$39:$A$782,$A15,СВЦЭМ!$B$39:$B$782,D$11)+'СЕТ СН'!$F$12+СВЦЭМ!$D$10+'СЕТ СН'!$F$6-'СЕТ СН'!$F$22</f>
        <v>1143.2567166299998</v>
      </c>
      <c r="E15" s="36">
        <f>SUMIFS(СВЦЭМ!$C$39:$C$782,СВЦЭМ!$A$39:$A$782,$A15,СВЦЭМ!$B$39:$B$782,E$11)+'СЕТ СН'!$F$12+СВЦЭМ!$D$10+'СЕТ СН'!$F$6-'СЕТ СН'!$F$22</f>
        <v>1154.5794468099998</v>
      </c>
      <c r="F15" s="36">
        <f>SUMIFS(СВЦЭМ!$C$39:$C$782,СВЦЭМ!$A$39:$A$782,$A15,СВЦЭМ!$B$39:$B$782,F$11)+'СЕТ СН'!$F$12+СВЦЭМ!$D$10+'СЕТ СН'!$F$6-'СЕТ СН'!$F$22</f>
        <v>1167.7287610599999</v>
      </c>
      <c r="G15" s="36">
        <f>SUMIFS(СВЦЭМ!$C$39:$C$782,СВЦЭМ!$A$39:$A$782,$A15,СВЦЭМ!$B$39:$B$782,G$11)+'СЕТ СН'!$F$12+СВЦЭМ!$D$10+'СЕТ СН'!$F$6-'СЕТ СН'!$F$22</f>
        <v>1163.41268416</v>
      </c>
      <c r="H15" s="36">
        <f>SUMIFS(СВЦЭМ!$C$39:$C$782,СВЦЭМ!$A$39:$A$782,$A15,СВЦЭМ!$B$39:$B$782,H$11)+'СЕТ СН'!$F$12+СВЦЭМ!$D$10+'СЕТ СН'!$F$6-'СЕТ СН'!$F$22</f>
        <v>1130.5405429</v>
      </c>
      <c r="I15" s="36">
        <f>SUMIFS(СВЦЭМ!$C$39:$C$782,СВЦЭМ!$A$39:$A$782,$A15,СВЦЭМ!$B$39:$B$782,I$11)+'СЕТ СН'!$F$12+СВЦЭМ!$D$10+'СЕТ СН'!$F$6-'СЕТ СН'!$F$22</f>
        <v>1109.0366305699999</v>
      </c>
      <c r="J15" s="36">
        <f>SUMIFS(СВЦЭМ!$C$39:$C$782,СВЦЭМ!$A$39:$A$782,$A15,СВЦЭМ!$B$39:$B$782,J$11)+'СЕТ СН'!$F$12+СВЦЭМ!$D$10+'СЕТ СН'!$F$6-'СЕТ СН'!$F$22</f>
        <v>1077.51621722</v>
      </c>
      <c r="K15" s="36">
        <f>SUMIFS(СВЦЭМ!$C$39:$C$782,СВЦЭМ!$A$39:$A$782,$A15,СВЦЭМ!$B$39:$B$782,K$11)+'СЕТ СН'!$F$12+СВЦЭМ!$D$10+'СЕТ СН'!$F$6-'СЕТ СН'!$F$22</f>
        <v>1054.51527199</v>
      </c>
      <c r="L15" s="36">
        <f>SUMIFS(СВЦЭМ!$C$39:$C$782,СВЦЭМ!$A$39:$A$782,$A15,СВЦЭМ!$B$39:$B$782,L$11)+'СЕТ СН'!$F$12+СВЦЭМ!$D$10+'СЕТ СН'!$F$6-'СЕТ СН'!$F$22</f>
        <v>1047.4161932</v>
      </c>
      <c r="M15" s="36">
        <f>SUMIFS(СВЦЭМ!$C$39:$C$782,СВЦЭМ!$A$39:$A$782,$A15,СВЦЭМ!$B$39:$B$782,M$11)+'СЕТ СН'!$F$12+СВЦЭМ!$D$10+'СЕТ СН'!$F$6-'СЕТ СН'!$F$22</f>
        <v>1045.8143272</v>
      </c>
      <c r="N15" s="36">
        <f>SUMIFS(СВЦЭМ!$C$39:$C$782,СВЦЭМ!$A$39:$A$782,$A15,СВЦЭМ!$B$39:$B$782,N$11)+'СЕТ СН'!$F$12+СВЦЭМ!$D$10+'СЕТ СН'!$F$6-'СЕТ СН'!$F$22</f>
        <v>1054.3421567099999</v>
      </c>
      <c r="O15" s="36">
        <f>SUMIFS(СВЦЭМ!$C$39:$C$782,СВЦЭМ!$A$39:$A$782,$A15,СВЦЭМ!$B$39:$B$782,O$11)+'СЕТ СН'!$F$12+СВЦЭМ!$D$10+'СЕТ СН'!$F$6-'СЕТ СН'!$F$22</f>
        <v>1052.96062342</v>
      </c>
      <c r="P15" s="36">
        <f>SUMIFS(СВЦЭМ!$C$39:$C$782,СВЦЭМ!$A$39:$A$782,$A15,СВЦЭМ!$B$39:$B$782,P$11)+'СЕТ СН'!$F$12+СВЦЭМ!$D$10+'СЕТ СН'!$F$6-'СЕТ СН'!$F$22</f>
        <v>1053.13422307</v>
      </c>
      <c r="Q15" s="36">
        <f>SUMIFS(СВЦЭМ!$C$39:$C$782,СВЦЭМ!$A$39:$A$782,$A15,СВЦЭМ!$B$39:$B$782,Q$11)+'СЕТ СН'!$F$12+СВЦЭМ!$D$10+'СЕТ СН'!$F$6-'СЕТ СН'!$F$22</f>
        <v>1069.6942890600001</v>
      </c>
      <c r="R15" s="36">
        <f>SUMIFS(СВЦЭМ!$C$39:$C$782,СВЦЭМ!$A$39:$A$782,$A15,СВЦЭМ!$B$39:$B$782,R$11)+'СЕТ СН'!$F$12+СВЦЭМ!$D$10+'СЕТ СН'!$F$6-'СЕТ СН'!$F$22</f>
        <v>1073.3165839399999</v>
      </c>
      <c r="S15" s="36">
        <f>SUMIFS(СВЦЭМ!$C$39:$C$782,СВЦЭМ!$A$39:$A$782,$A15,СВЦЭМ!$B$39:$B$782,S$11)+'СЕТ СН'!$F$12+СВЦЭМ!$D$10+'СЕТ СН'!$F$6-'СЕТ СН'!$F$22</f>
        <v>1088.84213357</v>
      </c>
      <c r="T15" s="36">
        <f>SUMIFS(СВЦЭМ!$C$39:$C$782,СВЦЭМ!$A$39:$A$782,$A15,СВЦЭМ!$B$39:$B$782,T$11)+'СЕТ СН'!$F$12+СВЦЭМ!$D$10+'СЕТ СН'!$F$6-'СЕТ СН'!$F$22</f>
        <v>1061.3288505099999</v>
      </c>
      <c r="U15" s="36">
        <f>SUMIFS(СВЦЭМ!$C$39:$C$782,СВЦЭМ!$A$39:$A$782,$A15,СВЦЭМ!$B$39:$B$782,U$11)+'СЕТ СН'!$F$12+СВЦЭМ!$D$10+'СЕТ СН'!$F$6-'СЕТ СН'!$F$22</f>
        <v>1027.51633468</v>
      </c>
      <c r="V15" s="36">
        <f>SUMIFS(СВЦЭМ!$C$39:$C$782,СВЦЭМ!$A$39:$A$782,$A15,СВЦЭМ!$B$39:$B$782,V$11)+'СЕТ СН'!$F$12+СВЦЭМ!$D$10+'СЕТ СН'!$F$6-'СЕТ СН'!$F$22</f>
        <v>1009.68592057</v>
      </c>
      <c r="W15" s="36">
        <f>SUMIFS(СВЦЭМ!$C$39:$C$782,СВЦЭМ!$A$39:$A$782,$A15,СВЦЭМ!$B$39:$B$782,W$11)+'СЕТ СН'!$F$12+СВЦЭМ!$D$10+'СЕТ СН'!$F$6-'СЕТ СН'!$F$22</f>
        <v>1015.89466601</v>
      </c>
      <c r="X15" s="36">
        <f>SUMIFS(СВЦЭМ!$C$39:$C$782,СВЦЭМ!$A$39:$A$782,$A15,СВЦЭМ!$B$39:$B$782,X$11)+'СЕТ СН'!$F$12+СВЦЭМ!$D$10+'СЕТ СН'!$F$6-'СЕТ СН'!$F$22</f>
        <v>1037.0430099</v>
      </c>
      <c r="Y15" s="36">
        <f>SUMIFS(СВЦЭМ!$C$39:$C$782,СВЦЭМ!$A$39:$A$782,$A15,СВЦЭМ!$B$39:$B$782,Y$11)+'СЕТ СН'!$F$12+СВЦЭМ!$D$10+'СЕТ СН'!$F$6-'СЕТ СН'!$F$22</f>
        <v>1058.64788363</v>
      </c>
    </row>
    <row r="16" spans="1:27" ht="15.75" x14ac:dyDescent="0.2">
      <c r="A16" s="35">
        <f t="shared" si="0"/>
        <v>44321</v>
      </c>
      <c r="B16" s="36">
        <f>SUMIFS(СВЦЭМ!$C$39:$C$782,СВЦЭМ!$A$39:$A$782,$A16,СВЦЭМ!$B$39:$B$782,B$11)+'СЕТ СН'!$F$12+СВЦЭМ!$D$10+'СЕТ СН'!$F$6-'СЕТ СН'!$F$22</f>
        <v>1077.8491978499999</v>
      </c>
      <c r="C16" s="36">
        <f>SUMIFS(СВЦЭМ!$C$39:$C$782,СВЦЭМ!$A$39:$A$782,$A16,СВЦЭМ!$B$39:$B$782,C$11)+'СЕТ СН'!$F$12+СВЦЭМ!$D$10+'СЕТ СН'!$F$6-'СЕТ СН'!$F$22</f>
        <v>1129.5575410700001</v>
      </c>
      <c r="D16" s="36">
        <f>SUMIFS(СВЦЭМ!$C$39:$C$782,СВЦЭМ!$A$39:$A$782,$A16,СВЦЭМ!$B$39:$B$782,D$11)+'СЕТ СН'!$F$12+СВЦЭМ!$D$10+'СЕТ СН'!$F$6-'СЕТ СН'!$F$22</f>
        <v>1151.0020558099998</v>
      </c>
      <c r="E16" s="36">
        <f>SUMIFS(СВЦЭМ!$C$39:$C$782,СВЦЭМ!$A$39:$A$782,$A16,СВЦЭМ!$B$39:$B$782,E$11)+'СЕТ СН'!$F$12+СВЦЭМ!$D$10+'СЕТ СН'!$F$6-'СЕТ СН'!$F$22</f>
        <v>1153.6219419299998</v>
      </c>
      <c r="F16" s="36">
        <f>SUMIFS(СВЦЭМ!$C$39:$C$782,СВЦЭМ!$A$39:$A$782,$A16,СВЦЭМ!$B$39:$B$782,F$11)+'СЕТ СН'!$F$12+СВЦЭМ!$D$10+'СЕТ СН'!$F$6-'СЕТ СН'!$F$22</f>
        <v>1166.05599162</v>
      </c>
      <c r="G16" s="36">
        <f>SUMIFS(СВЦЭМ!$C$39:$C$782,СВЦЭМ!$A$39:$A$782,$A16,СВЦЭМ!$B$39:$B$782,G$11)+'СЕТ СН'!$F$12+СВЦЭМ!$D$10+'СЕТ СН'!$F$6-'СЕТ СН'!$F$22</f>
        <v>1167.7783151199999</v>
      </c>
      <c r="H16" s="36">
        <f>SUMIFS(СВЦЭМ!$C$39:$C$782,СВЦЭМ!$A$39:$A$782,$A16,СВЦЭМ!$B$39:$B$782,H$11)+'СЕТ СН'!$F$12+СВЦЭМ!$D$10+'СЕТ СН'!$F$6-'СЕТ СН'!$F$22</f>
        <v>1139.5594810699999</v>
      </c>
      <c r="I16" s="36">
        <f>SUMIFS(СВЦЭМ!$C$39:$C$782,СВЦЭМ!$A$39:$A$782,$A16,СВЦЭМ!$B$39:$B$782,I$11)+'СЕТ СН'!$F$12+СВЦЭМ!$D$10+'СЕТ СН'!$F$6-'СЕТ СН'!$F$22</f>
        <v>1102.85455729</v>
      </c>
      <c r="J16" s="36">
        <f>SUMIFS(СВЦЭМ!$C$39:$C$782,СВЦЭМ!$A$39:$A$782,$A16,СВЦЭМ!$B$39:$B$782,J$11)+'СЕТ СН'!$F$12+СВЦЭМ!$D$10+'СЕТ СН'!$F$6-'СЕТ СН'!$F$22</f>
        <v>1055.23623976</v>
      </c>
      <c r="K16" s="36">
        <f>SUMIFS(СВЦЭМ!$C$39:$C$782,СВЦЭМ!$A$39:$A$782,$A16,СВЦЭМ!$B$39:$B$782,K$11)+'СЕТ СН'!$F$12+СВЦЭМ!$D$10+'СЕТ СН'!$F$6-'СЕТ СН'!$F$22</f>
        <v>1052.5707174199999</v>
      </c>
      <c r="L16" s="36">
        <f>SUMIFS(СВЦЭМ!$C$39:$C$782,СВЦЭМ!$A$39:$A$782,$A16,СВЦЭМ!$B$39:$B$782,L$11)+'СЕТ СН'!$F$12+СВЦЭМ!$D$10+'СЕТ СН'!$F$6-'СЕТ СН'!$F$22</f>
        <v>1029.53039096</v>
      </c>
      <c r="M16" s="36">
        <f>SUMIFS(СВЦЭМ!$C$39:$C$782,СВЦЭМ!$A$39:$A$782,$A16,СВЦЭМ!$B$39:$B$782,M$11)+'СЕТ СН'!$F$12+СВЦЭМ!$D$10+'СЕТ СН'!$F$6-'СЕТ СН'!$F$22</f>
        <v>1019.62382181</v>
      </c>
      <c r="N16" s="36">
        <f>SUMIFS(СВЦЭМ!$C$39:$C$782,СВЦЭМ!$A$39:$A$782,$A16,СВЦЭМ!$B$39:$B$782,N$11)+'СЕТ СН'!$F$12+СВЦЭМ!$D$10+'СЕТ СН'!$F$6-'СЕТ СН'!$F$22</f>
        <v>1037.4443377</v>
      </c>
      <c r="O16" s="36">
        <f>SUMIFS(СВЦЭМ!$C$39:$C$782,СВЦЭМ!$A$39:$A$782,$A16,СВЦЭМ!$B$39:$B$782,O$11)+'СЕТ СН'!$F$12+СВЦЭМ!$D$10+'СЕТ СН'!$F$6-'СЕТ СН'!$F$22</f>
        <v>1040.4101926999999</v>
      </c>
      <c r="P16" s="36">
        <f>SUMIFS(СВЦЭМ!$C$39:$C$782,СВЦЭМ!$A$39:$A$782,$A16,СВЦЭМ!$B$39:$B$782,P$11)+'СЕТ СН'!$F$12+СВЦЭМ!$D$10+'СЕТ СН'!$F$6-'СЕТ СН'!$F$22</f>
        <v>1045.2415995599999</v>
      </c>
      <c r="Q16" s="36">
        <f>SUMIFS(СВЦЭМ!$C$39:$C$782,СВЦЭМ!$A$39:$A$782,$A16,СВЦЭМ!$B$39:$B$782,Q$11)+'СЕТ СН'!$F$12+СВЦЭМ!$D$10+'СЕТ СН'!$F$6-'СЕТ СН'!$F$22</f>
        <v>1050.78676488</v>
      </c>
      <c r="R16" s="36">
        <f>SUMIFS(СВЦЭМ!$C$39:$C$782,СВЦЭМ!$A$39:$A$782,$A16,СВЦЭМ!$B$39:$B$782,R$11)+'СЕТ СН'!$F$12+СВЦЭМ!$D$10+'СЕТ СН'!$F$6-'СЕТ СН'!$F$22</f>
        <v>1048.0828891199999</v>
      </c>
      <c r="S16" s="36">
        <f>SUMIFS(СВЦЭМ!$C$39:$C$782,СВЦЭМ!$A$39:$A$782,$A16,СВЦЭМ!$B$39:$B$782,S$11)+'СЕТ СН'!$F$12+СВЦЭМ!$D$10+'СЕТ СН'!$F$6-'СЕТ СН'!$F$22</f>
        <v>1058.1354949700001</v>
      </c>
      <c r="T16" s="36">
        <f>SUMIFS(СВЦЭМ!$C$39:$C$782,СВЦЭМ!$A$39:$A$782,$A16,СВЦЭМ!$B$39:$B$782,T$11)+'СЕТ СН'!$F$12+СВЦЭМ!$D$10+'СЕТ СН'!$F$6-'СЕТ СН'!$F$22</f>
        <v>1057.9705013</v>
      </c>
      <c r="U16" s="36">
        <f>SUMIFS(СВЦЭМ!$C$39:$C$782,СВЦЭМ!$A$39:$A$782,$A16,СВЦЭМ!$B$39:$B$782,U$11)+'СЕТ СН'!$F$12+СВЦЭМ!$D$10+'СЕТ СН'!$F$6-'СЕТ СН'!$F$22</f>
        <v>1039.4854246699999</v>
      </c>
      <c r="V16" s="36">
        <f>SUMIFS(СВЦЭМ!$C$39:$C$782,СВЦЭМ!$A$39:$A$782,$A16,СВЦЭМ!$B$39:$B$782,V$11)+'СЕТ СН'!$F$12+СВЦЭМ!$D$10+'СЕТ СН'!$F$6-'СЕТ СН'!$F$22</f>
        <v>1029.9855012099999</v>
      </c>
      <c r="W16" s="36">
        <f>SUMIFS(СВЦЭМ!$C$39:$C$782,СВЦЭМ!$A$39:$A$782,$A16,СВЦЭМ!$B$39:$B$782,W$11)+'СЕТ СН'!$F$12+СВЦЭМ!$D$10+'СЕТ СН'!$F$6-'СЕТ СН'!$F$22</f>
        <v>1035.5491878400001</v>
      </c>
      <c r="X16" s="36">
        <f>SUMIFS(СВЦЭМ!$C$39:$C$782,СВЦЭМ!$A$39:$A$782,$A16,СВЦЭМ!$B$39:$B$782,X$11)+'СЕТ СН'!$F$12+СВЦЭМ!$D$10+'СЕТ СН'!$F$6-'СЕТ СН'!$F$22</f>
        <v>1047.8700509400001</v>
      </c>
      <c r="Y16" s="36">
        <f>SUMIFS(СВЦЭМ!$C$39:$C$782,СВЦЭМ!$A$39:$A$782,$A16,СВЦЭМ!$B$39:$B$782,Y$11)+'СЕТ СН'!$F$12+СВЦЭМ!$D$10+'СЕТ СН'!$F$6-'СЕТ СН'!$F$22</f>
        <v>1088.11946377</v>
      </c>
    </row>
    <row r="17" spans="1:25" ht="15.75" x14ac:dyDescent="0.2">
      <c r="A17" s="35">
        <f t="shared" si="0"/>
        <v>44322</v>
      </c>
      <c r="B17" s="36">
        <f>SUMIFS(СВЦЭМ!$C$39:$C$782,СВЦЭМ!$A$39:$A$782,$A17,СВЦЭМ!$B$39:$B$782,B$11)+'СЕТ СН'!$F$12+СВЦЭМ!$D$10+'СЕТ СН'!$F$6-'СЕТ СН'!$F$22</f>
        <v>1075.76722169</v>
      </c>
      <c r="C17" s="36">
        <f>SUMIFS(СВЦЭМ!$C$39:$C$782,СВЦЭМ!$A$39:$A$782,$A17,СВЦЭМ!$B$39:$B$782,C$11)+'СЕТ СН'!$F$12+СВЦЭМ!$D$10+'СЕТ СН'!$F$6-'СЕТ СН'!$F$22</f>
        <v>1109.3909635799998</v>
      </c>
      <c r="D17" s="36">
        <f>SUMIFS(СВЦЭМ!$C$39:$C$782,СВЦЭМ!$A$39:$A$782,$A17,СВЦЭМ!$B$39:$B$782,D$11)+'СЕТ СН'!$F$12+СВЦЭМ!$D$10+'СЕТ СН'!$F$6-'СЕТ СН'!$F$22</f>
        <v>1140.5703530399999</v>
      </c>
      <c r="E17" s="36">
        <f>SUMIFS(СВЦЭМ!$C$39:$C$782,СВЦЭМ!$A$39:$A$782,$A17,СВЦЭМ!$B$39:$B$782,E$11)+'СЕТ СН'!$F$12+СВЦЭМ!$D$10+'СЕТ СН'!$F$6-'СЕТ СН'!$F$22</f>
        <v>1154.7283433699999</v>
      </c>
      <c r="F17" s="36">
        <f>SUMIFS(СВЦЭМ!$C$39:$C$782,СВЦЭМ!$A$39:$A$782,$A17,СВЦЭМ!$B$39:$B$782,F$11)+'СЕТ СН'!$F$12+СВЦЭМ!$D$10+'СЕТ СН'!$F$6-'СЕТ СН'!$F$22</f>
        <v>1163.63938229</v>
      </c>
      <c r="G17" s="36">
        <f>SUMIFS(СВЦЭМ!$C$39:$C$782,СВЦЭМ!$A$39:$A$782,$A17,СВЦЭМ!$B$39:$B$782,G$11)+'СЕТ СН'!$F$12+СВЦЭМ!$D$10+'СЕТ СН'!$F$6-'СЕТ СН'!$F$22</f>
        <v>1158.2935737799999</v>
      </c>
      <c r="H17" s="36">
        <f>SUMIFS(СВЦЭМ!$C$39:$C$782,СВЦЭМ!$A$39:$A$782,$A17,СВЦЭМ!$B$39:$B$782,H$11)+'СЕТ СН'!$F$12+СВЦЭМ!$D$10+'СЕТ СН'!$F$6-'СЕТ СН'!$F$22</f>
        <v>1124.0919644200001</v>
      </c>
      <c r="I17" s="36">
        <f>SUMIFS(СВЦЭМ!$C$39:$C$782,СВЦЭМ!$A$39:$A$782,$A17,СВЦЭМ!$B$39:$B$782,I$11)+'СЕТ СН'!$F$12+СВЦЭМ!$D$10+'СЕТ СН'!$F$6-'СЕТ СН'!$F$22</f>
        <v>1085.01571085</v>
      </c>
      <c r="J17" s="36">
        <f>SUMIFS(СВЦЭМ!$C$39:$C$782,СВЦЭМ!$A$39:$A$782,$A17,СВЦЭМ!$B$39:$B$782,J$11)+'СЕТ СН'!$F$12+СВЦЭМ!$D$10+'СЕТ СН'!$F$6-'СЕТ СН'!$F$22</f>
        <v>1045.9363105899999</v>
      </c>
      <c r="K17" s="36">
        <f>SUMIFS(СВЦЭМ!$C$39:$C$782,СВЦЭМ!$A$39:$A$782,$A17,СВЦЭМ!$B$39:$B$782,K$11)+'СЕТ СН'!$F$12+СВЦЭМ!$D$10+'СЕТ СН'!$F$6-'СЕТ СН'!$F$22</f>
        <v>1002.84477874</v>
      </c>
      <c r="L17" s="36">
        <f>SUMIFS(СВЦЭМ!$C$39:$C$782,СВЦЭМ!$A$39:$A$782,$A17,СВЦЭМ!$B$39:$B$782,L$11)+'СЕТ СН'!$F$12+СВЦЭМ!$D$10+'СЕТ СН'!$F$6-'СЕТ СН'!$F$22</f>
        <v>973.23044625</v>
      </c>
      <c r="M17" s="36">
        <f>SUMIFS(СВЦЭМ!$C$39:$C$782,СВЦЭМ!$A$39:$A$782,$A17,СВЦЭМ!$B$39:$B$782,M$11)+'СЕТ СН'!$F$12+СВЦЭМ!$D$10+'СЕТ СН'!$F$6-'СЕТ СН'!$F$22</f>
        <v>985.36209882000003</v>
      </c>
      <c r="N17" s="36">
        <f>SUMIFS(СВЦЭМ!$C$39:$C$782,СВЦЭМ!$A$39:$A$782,$A17,СВЦЭМ!$B$39:$B$782,N$11)+'СЕТ СН'!$F$12+СВЦЭМ!$D$10+'СЕТ СН'!$F$6-'СЕТ СН'!$F$22</f>
        <v>1019.00975299</v>
      </c>
      <c r="O17" s="36">
        <f>SUMIFS(СВЦЭМ!$C$39:$C$782,СВЦЭМ!$A$39:$A$782,$A17,СВЦЭМ!$B$39:$B$782,O$11)+'СЕТ СН'!$F$12+СВЦЭМ!$D$10+'СЕТ СН'!$F$6-'СЕТ СН'!$F$22</f>
        <v>1035.7432864800001</v>
      </c>
      <c r="P17" s="36">
        <f>SUMIFS(СВЦЭМ!$C$39:$C$782,СВЦЭМ!$A$39:$A$782,$A17,СВЦЭМ!$B$39:$B$782,P$11)+'СЕТ СН'!$F$12+СВЦЭМ!$D$10+'СЕТ СН'!$F$6-'СЕТ СН'!$F$22</f>
        <v>1055.1050316999999</v>
      </c>
      <c r="Q17" s="36">
        <f>SUMIFS(СВЦЭМ!$C$39:$C$782,СВЦЭМ!$A$39:$A$782,$A17,СВЦЭМ!$B$39:$B$782,Q$11)+'СЕТ СН'!$F$12+СВЦЭМ!$D$10+'СЕТ СН'!$F$6-'СЕТ СН'!$F$22</f>
        <v>1063.1899479599999</v>
      </c>
      <c r="R17" s="36">
        <f>SUMIFS(СВЦЭМ!$C$39:$C$782,СВЦЭМ!$A$39:$A$782,$A17,СВЦЭМ!$B$39:$B$782,R$11)+'СЕТ СН'!$F$12+СВЦЭМ!$D$10+'СЕТ СН'!$F$6-'СЕТ СН'!$F$22</f>
        <v>1053.8016037499999</v>
      </c>
      <c r="S17" s="36">
        <f>SUMIFS(СВЦЭМ!$C$39:$C$782,СВЦЭМ!$A$39:$A$782,$A17,СВЦЭМ!$B$39:$B$782,S$11)+'СЕТ СН'!$F$12+СВЦЭМ!$D$10+'СЕТ СН'!$F$6-'СЕТ СН'!$F$22</f>
        <v>1061.1622014299999</v>
      </c>
      <c r="T17" s="36">
        <f>SUMIFS(СВЦЭМ!$C$39:$C$782,СВЦЭМ!$A$39:$A$782,$A17,СВЦЭМ!$B$39:$B$782,T$11)+'СЕТ СН'!$F$12+СВЦЭМ!$D$10+'СЕТ СН'!$F$6-'СЕТ СН'!$F$22</f>
        <v>1037.92552486</v>
      </c>
      <c r="U17" s="36">
        <f>SUMIFS(СВЦЭМ!$C$39:$C$782,СВЦЭМ!$A$39:$A$782,$A17,СВЦЭМ!$B$39:$B$782,U$11)+'СЕТ СН'!$F$12+СВЦЭМ!$D$10+'СЕТ СН'!$F$6-'СЕТ СН'!$F$22</f>
        <v>999.06289207999998</v>
      </c>
      <c r="V17" s="36">
        <f>SUMIFS(СВЦЭМ!$C$39:$C$782,СВЦЭМ!$A$39:$A$782,$A17,СВЦЭМ!$B$39:$B$782,V$11)+'СЕТ СН'!$F$12+СВЦЭМ!$D$10+'СЕТ СН'!$F$6-'СЕТ СН'!$F$22</f>
        <v>962.23542193000003</v>
      </c>
      <c r="W17" s="36">
        <f>SUMIFS(СВЦЭМ!$C$39:$C$782,СВЦЭМ!$A$39:$A$782,$A17,СВЦЭМ!$B$39:$B$782,W$11)+'СЕТ СН'!$F$12+СВЦЭМ!$D$10+'СЕТ СН'!$F$6-'СЕТ СН'!$F$22</f>
        <v>979.92024417000005</v>
      </c>
      <c r="X17" s="36">
        <f>SUMIFS(СВЦЭМ!$C$39:$C$782,СВЦЭМ!$A$39:$A$782,$A17,СВЦЭМ!$B$39:$B$782,X$11)+'СЕТ СН'!$F$12+СВЦЭМ!$D$10+'СЕТ СН'!$F$6-'СЕТ СН'!$F$22</f>
        <v>1011.10813995</v>
      </c>
      <c r="Y17" s="36">
        <f>SUMIFS(СВЦЭМ!$C$39:$C$782,СВЦЭМ!$A$39:$A$782,$A17,СВЦЭМ!$B$39:$B$782,Y$11)+'СЕТ СН'!$F$12+СВЦЭМ!$D$10+'СЕТ СН'!$F$6-'СЕТ СН'!$F$22</f>
        <v>1063.1980638699999</v>
      </c>
    </row>
    <row r="18" spans="1:25" ht="15.75" x14ac:dyDescent="0.2">
      <c r="A18" s="35">
        <f t="shared" si="0"/>
        <v>44323</v>
      </c>
      <c r="B18" s="36">
        <f>SUMIFS(СВЦЭМ!$C$39:$C$782,СВЦЭМ!$A$39:$A$782,$A18,СВЦЭМ!$B$39:$B$782,B$11)+'СЕТ СН'!$F$12+СВЦЭМ!$D$10+'СЕТ СН'!$F$6-'СЕТ СН'!$F$22</f>
        <v>1068.4546155999999</v>
      </c>
      <c r="C18" s="36">
        <f>SUMIFS(СВЦЭМ!$C$39:$C$782,СВЦЭМ!$A$39:$A$782,$A18,СВЦЭМ!$B$39:$B$782,C$11)+'СЕТ СН'!$F$12+СВЦЭМ!$D$10+'СЕТ СН'!$F$6-'СЕТ СН'!$F$22</f>
        <v>1071.97040997</v>
      </c>
      <c r="D18" s="36">
        <f>SUMIFS(СВЦЭМ!$C$39:$C$782,СВЦЭМ!$A$39:$A$782,$A18,СВЦЭМ!$B$39:$B$782,D$11)+'СЕТ СН'!$F$12+СВЦЭМ!$D$10+'СЕТ СН'!$F$6-'СЕТ СН'!$F$22</f>
        <v>1134.9100096099999</v>
      </c>
      <c r="E18" s="36">
        <f>SUMIFS(СВЦЭМ!$C$39:$C$782,СВЦЭМ!$A$39:$A$782,$A18,СВЦЭМ!$B$39:$B$782,E$11)+'СЕТ СН'!$F$12+СВЦЭМ!$D$10+'СЕТ СН'!$F$6-'СЕТ СН'!$F$22</f>
        <v>1150.47570354</v>
      </c>
      <c r="F18" s="36">
        <f>SUMIFS(СВЦЭМ!$C$39:$C$782,СВЦЭМ!$A$39:$A$782,$A18,СВЦЭМ!$B$39:$B$782,F$11)+'СЕТ СН'!$F$12+СВЦЭМ!$D$10+'СЕТ СН'!$F$6-'СЕТ СН'!$F$22</f>
        <v>1162.7688110699999</v>
      </c>
      <c r="G18" s="36">
        <f>SUMIFS(СВЦЭМ!$C$39:$C$782,СВЦЭМ!$A$39:$A$782,$A18,СВЦЭМ!$B$39:$B$782,G$11)+'СЕТ СН'!$F$12+СВЦЭМ!$D$10+'СЕТ СН'!$F$6-'СЕТ СН'!$F$22</f>
        <v>1143.9615128600001</v>
      </c>
      <c r="H18" s="36">
        <f>SUMIFS(СВЦЭМ!$C$39:$C$782,СВЦЭМ!$A$39:$A$782,$A18,СВЦЭМ!$B$39:$B$782,H$11)+'СЕТ СН'!$F$12+СВЦЭМ!$D$10+'СЕТ СН'!$F$6-'СЕТ СН'!$F$22</f>
        <v>1090.0575554</v>
      </c>
      <c r="I18" s="36">
        <f>SUMIFS(СВЦЭМ!$C$39:$C$782,СВЦЭМ!$A$39:$A$782,$A18,СВЦЭМ!$B$39:$B$782,I$11)+'СЕТ СН'!$F$12+СВЦЭМ!$D$10+'СЕТ СН'!$F$6-'СЕТ СН'!$F$22</f>
        <v>1060.13299508</v>
      </c>
      <c r="J18" s="36">
        <f>SUMIFS(СВЦЭМ!$C$39:$C$782,СВЦЭМ!$A$39:$A$782,$A18,СВЦЭМ!$B$39:$B$782,J$11)+'СЕТ СН'!$F$12+СВЦЭМ!$D$10+'СЕТ СН'!$F$6-'СЕТ СН'!$F$22</f>
        <v>1037.55734616</v>
      </c>
      <c r="K18" s="36">
        <f>SUMIFS(СВЦЭМ!$C$39:$C$782,СВЦЭМ!$A$39:$A$782,$A18,СВЦЭМ!$B$39:$B$782,K$11)+'СЕТ СН'!$F$12+СВЦЭМ!$D$10+'СЕТ СН'!$F$6-'СЕТ СН'!$F$22</f>
        <v>1046.9780913100001</v>
      </c>
      <c r="L18" s="36">
        <f>SUMIFS(СВЦЭМ!$C$39:$C$782,СВЦЭМ!$A$39:$A$782,$A18,СВЦЭМ!$B$39:$B$782,L$11)+'СЕТ СН'!$F$12+СВЦЭМ!$D$10+'СЕТ СН'!$F$6-'СЕТ СН'!$F$22</f>
        <v>1036.2887317699999</v>
      </c>
      <c r="M18" s="36">
        <f>SUMIFS(СВЦЭМ!$C$39:$C$782,СВЦЭМ!$A$39:$A$782,$A18,СВЦЭМ!$B$39:$B$782,M$11)+'СЕТ СН'!$F$12+СВЦЭМ!$D$10+'СЕТ СН'!$F$6-'СЕТ СН'!$F$22</f>
        <v>1025.85201796</v>
      </c>
      <c r="N18" s="36">
        <f>SUMIFS(СВЦЭМ!$C$39:$C$782,СВЦЭМ!$A$39:$A$782,$A18,СВЦЭМ!$B$39:$B$782,N$11)+'СЕТ СН'!$F$12+СВЦЭМ!$D$10+'СЕТ СН'!$F$6-'СЕТ СН'!$F$22</f>
        <v>1019.55551944</v>
      </c>
      <c r="O18" s="36">
        <f>SUMIFS(СВЦЭМ!$C$39:$C$782,СВЦЭМ!$A$39:$A$782,$A18,СВЦЭМ!$B$39:$B$782,O$11)+'СЕТ СН'!$F$12+СВЦЭМ!$D$10+'СЕТ СН'!$F$6-'СЕТ СН'!$F$22</f>
        <v>1020.8416644900001</v>
      </c>
      <c r="P18" s="36">
        <f>SUMIFS(СВЦЭМ!$C$39:$C$782,СВЦЭМ!$A$39:$A$782,$A18,СВЦЭМ!$B$39:$B$782,P$11)+'СЕТ СН'!$F$12+СВЦЭМ!$D$10+'СЕТ СН'!$F$6-'СЕТ СН'!$F$22</f>
        <v>1024.6774562200001</v>
      </c>
      <c r="Q18" s="36">
        <f>SUMIFS(СВЦЭМ!$C$39:$C$782,СВЦЭМ!$A$39:$A$782,$A18,СВЦЭМ!$B$39:$B$782,Q$11)+'СЕТ СН'!$F$12+СВЦЭМ!$D$10+'СЕТ СН'!$F$6-'СЕТ СН'!$F$22</f>
        <v>1028.74393508</v>
      </c>
      <c r="R18" s="36">
        <f>SUMIFS(СВЦЭМ!$C$39:$C$782,СВЦЭМ!$A$39:$A$782,$A18,СВЦЭМ!$B$39:$B$782,R$11)+'СЕТ СН'!$F$12+СВЦЭМ!$D$10+'СЕТ СН'!$F$6-'СЕТ СН'!$F$22</f>
        <v>1017.74111695</v>
      </c>
      <c r="S18" s="36">
        <f>SUMIFS(СВЦЭМ!$C$39:$C$782,СВЦЭМ!$A$39:$A$782,$A18,СВЦЭМ!$B$39:$B$782,S$11)+'СЕТ СН'!$F$12+СВЦЭМ!$D$10+'СЕТ СН'!$F$6-'СЕТ СН'!$F$22</f>
        <v>1031.6399136499999</v>
      </c>
      <c r="T18" s="36">
        <f>SUMIFS(СВЦЭМ!$C$39:$C$782,СВЦЭМ!$A$39:$A$782,$A18,СВЦЭМ!$B$39:$B$782,T$11)+'СЕТ СН'!$F$12+СВЦЭМ!$D$10+'СЕТ СН'!$F$6-'СЕТ СН'!$F$22</f>
        <v>1038.8376149000001</v>
      </c>
      <c r="U18" s="36">
        <f>SUMIFS(СВЦЭМ!$C$39:$C$782,СВЦЭМ!$A$39:$A$782,$A18,СВЦЭМ!$B$39:$B$782,U$11)+'СЕТ СН'!$F$12+СВЦЭМ!$D$10+'СЕТ СН'!$F$6-'СЕТ СН'!$F$22</f>
        <v>1035.9160084600001</v>
      </c>
      <c r="V18" s="36">
        <f>SUMIFS(СВЦЭМ!$C$39:$C$782,СВЦЭМ!$A$39:$A$782,$A18,СВЦЭМ!$B$39:$B$782,V$11)+'СЕТ СН'!$F$12+СВЦЭМ!$D$10+'СЕТ СН'!$F$6-'СЕТ СН'!$F$22</f>
        <v>1023.06784611</v>
      </c>
      <c r="W18" s="36">
        <f>SUMIFS(СВЦЭМ!$C$39:$C$782,СВЦЭМ!$A$39:$A$782,$A18,СВЦЭМ!$B$39:$B$782,W$11)+'СЕТ СН'!$F$12+СВЦЭМ!$D$10+'СЕТ СН'!$F$6-'СЕТ СН'!$F$22</f>
        <v>1022.9729580200001</v>
      </c>
      <c r="X18" s="36">
        <f>SUMIFS(СВЦЭМ!$C$39:$C$782,СВЦЭМ!$A$39:$A$782,$A18,СВЦЭМ!$B$39:$B$782,X$11)+'СЕТ СН'!$F$12+СВЦЭМ!$D$10+'СЕТ СН'!$F$6-'СЕТ СН'!$F$22</f>
        <v>1009.211617</v>
      </c>
      <c r="Y18" s="36">
        <f>SUMIFS(СВЦЭМ!$C$39:$C$782,СВЦЭМ!$A$39:$A$782,$A18,СВЦЭМ!$B$39:$B$782,Y$11)+'СЕТ СН'!$F$12+СВЦЭМ!$D$10+'СЕТ СН'!$F$6-'СЕТ СН'!$F$22</f>
        <v>1004.93460049</v>
      </c>
    </row>
    <row r="19" spans="1:25" ht="15.75" x14ac:dyDescent="0.2">
      <c r="A19" s="35">
        <f t="shared" si="0"/>
        <v>44324</v>
      </c>
      <c r="B19" s="36">
        <f>SUMIFS(СВЦЭМ!$C$39:$C$782,СВЦЭМ!$A$39:$A$782,$A19,СВЦЭМ!$B$39:$B$782,B$11)+'СЕТ СН'!$F$12+СВЦЭМ!$D$10+'СЕТ СН'!$F$6-'СЕТ СН'!$F$22</f>
        <v>1043.50103932</v>
      </c>
      <c r="C19" s="36">
        <f>SUMIFS(СВЦЭМ!$C$39:$C$782,СВЦЭМ!$A$39:$A$782,$A19,СВЦЭМ!$B$39:$B$782,C$11)+'СЕТ СН'!$F$12+СВЦЭМ!$D$10+'СЕТ СН'!$F$6-'СЕТ СН'!$F$22</f>
        <v>1094.62773309</v>
      </c>
      <c r="D19" s="36">
        <f>SUMIFS(СВЦЭМ!$C$39:$C$782,СВЦЭМ!$A$39:$A$782,$A19,СВЦЭМ!$B$39:$B$782,D$11)+'СЕТ СН'!$F$12+СВЦЭМ!$D$10+'СЕТ СН'!$F$6-'СЕТ СН'!$F$22</f>
        <v>1097.8600661999999</v>
      </c>
      <c r="E19" s="36">
        <f>SUMIFS(СВЦЭМ!$C$39:$C$782,СВЦЭМ!$A$39:$A$782,$A19,СВЦЭМ!$B$39:$B$782,E$11)+'СЕТ СН'!$F$12+СВЦЭМ!$D$10+'СЕТ СН'!$F$6-'СЕТ СН'!$F$22</f>
        <v>1104.8600308499999</v>
      </c>
      <c r="F19" s="36">
        <f>SUMIFS(СВЦЭМ!$C$39:$C$782,СВЦЭМ!$A$39:$A$782,$A19,СВЦЭМ!$B$39:$B$782,F$11)+'СЕТ СН'!$F$12+СВЦЭМ!$D$10+'СЕТ СН'!$F$6-'СЕТ СН'!$F$22</f>
        <v>1122.12913852</v>
      </c>
      <c r="G19" s="36">
        <f>SUMIFS(СВЦЭМ!$C$39:$C$782,СВЦЭМ!$A$39:$A$782,$A19,СВЦЭМ!$B$39:$B$782,G$11)+'СЕТ СН'!$F$12+СВЦЭМ!$D$10+'СЕТ СН'!$F$6-'СЕТ СН'!$F$22</f>
        <v>1110.1949382199998</v>
      </c>
      <c r="H19" s="36">
        <f>SUMIFS(СВЦЭМ!$C$39:$C$782,СВЦЭМ!$A$39:$A$782,$A19,СВЦЭМ!$B$39:$B$782,H$11)+'СЕТ СН'!$F$12+СВЦЭМ!$D$10+'СЕТ СН'!$F$6-'СЕТ СН'!$F$22</f>
        <v>1075.85093018</v>
      </c>
      <c r="I19" s="36">
        <f>SUMIFS(СВЦЭМ!$C$39:$C$782,СВЦЭМ!$A$39:$A$782,$A19,СВЦЭМ!$B$39:$B$782,I$11)+'СЕТ СН'!$F$12+СВЦЭМ!$D$10+'СЕТ СН'!$F$6-'СЕТ СН'!$F$22</f>
        <v>1063.86416242</v>
      </c>
      <c r="J19" s="36">
        <f>SUMIFS(СВЦЭМ!$C$39:$C$782,СВЦЭМ!$A$39:$A$782,$A19,СВЦЭМ!$B$39:$B$782,J$11)+'СЕТ СН'!$F$12+СВЦЭМ!$D$10+'СЕТ СН'!$F$6-'СЕТ СН'!$F$22</f>
        <v>1036.13262665</v>
      </c>
      <c r="K19" s="36">
        <f>SUMIFS(СВЦЭМ!$C$39:$C$782,СВЦЭМ!$A$39:$A$782,$A19,СВЦЭМ!$B$39:$B$782,K$11)+'СЕТ СН'!$F$12+СВЦЭМ!$D$10+'СЕТ СН'!$F$6-'СЕТ СН'!$F$22</f>
        <v>1009.37207619</v>
      </c>
      <c r="L19" s="36">
        <f>SUMIFS(СВЦЭМ!$C$39:$C$782,СВЦЭМ!$A$39:$A$782,$A19,СВЦЭМ!$B$39:$B$782,L$11)+'СЕТ СН'!$F$12+СВЦЭМ!$D$10+'СЕТ СН'!$F$6-'СЕТ СН'!$F$22</f>
        <v>979.56381672999999</v>
      </c>
      <c r="M19" s="36">
        <f>SUMIFS(СВЦЭМ!$C$39:$C$782,СВЦЭМ!$A$39:$A$782,$A19,СВЦЭМ!$B$39:$B$782,M$11)+'СЕТ СН'!$F$12+СВЦЭМ!$D$10+'СЕТ СН'!$F$6-'СЕТ СН'!$F$22</f>
        <v>979.20862972999998</v>
      </c>
      <c r="N19" s="36">
        <f>SUMIFS(СВЦЭМ!$C$39:$C$782,СВЦЭМ!$A$39:$A$782,$A19,СВЦЭМ!$B$39:$B$782,N$11)+'СЕТ СН'!$F$12+СВЦЭМ!$D$10+'СЕТ СН'!$F$6-'СЕТ СН'!$F$22</f>
        <v>1004.8226907000001</v>
      </c>
      <c r="O19" s="36">
        <f>SUMIFS(СВЦЭМ!$C$39:$C$782,СВЦЭМ!$A$39:$A$782,$A19,СВЦЭМ!$B$39:$B$782,O$11)+'СЕТ СН'!$F$12+СВЦЭМ!$D$10+'СЕТ СН'!$F$6-'СЕТ СН'!$F$22</f>
        <v>998.44567883000002</v>
      </c>
      <c r="P19" s="36">
        <f>SUMIFS(СВЦЭМ!$C$39:$C$782,СВЦЭМ!$A$39:$A$782,$A19,СВЦЭМ!$B$39:$B$782,P$11)+'СЕТ СН'!$F$12+СВЦЭМ!$D$10+'СЕТ СН'!$F$6-'СЕТ СН'!$F$22</f>
        <v>1021.2662385</v>
      </c>
      <c r="Q19" s="36">
        <f>SUMIFS(СВЦЭМ!$C$39:$C$782,СВЦЭМ!$A$39:$A$782,$A19,СВЦЭМ!$B$39:$B$782,Q$11)+'СЕТ СН'!$F$12+СВЦЭМ!$D$10+'СЕТ СН'!$F$6-'СЕТ СН'!$F$22</f>
        <v>1025.3265532</v>
      </c>
      <c r="R19" s="36">
        <f>SUMIFS(СВЦЭМ!$C$39:$C$782,СВЦЭМ!$A$39:$A$782,$A19,СВЦЭМ!$B$39:$B$782,R$11)+'СЕТ СН'!$F$12+СВЦЭМ!$D$10+'СЕТ СН'!$F$6-'СЕТ СН'!$F$22</f>
        <v>1018.26344094</v>
      </c>
      <c r="S19" s="36">
        <f>SUMIFS(СВЦЭМ!$C$39:$C$782,СВЦЭМ!$A$39:$A$782,$A19,СВЦЭМ!$B$39:$B$782,S$11)+'СЕТ СН'!$F$12+СВЦЭМ!$D$10+'СЕТ СН'!$F$6-'СЕТ СН'!$F$22</f>
        <v>1021.3856236500001</v>
      </c>
      <c r="T19" s="36">
        <f>SUMIFS(СВЦЭМ!$C$39:$C$782,СВЦЭМ!$A$39:$A$782,$A19,СВЦЭМ!$B$39:$B$782,T$11)+'СЕТ СН'!$F$12+СВЦЭМ!$D$10+'СЕТ СН'!$F$6-'СЕТ СН'!$F$22</f>
        <v>1014.40062045</v>
      </c>
      <c r="U19" s="36">
        <f>SUMIFS(СВЦЭМ!$C$39:$C$782,СВЦЭМ!$A$39:$A$782,$A19,СВЦЭМ!$B$39:$B$782,U$11)+'СЕТ СН'!$F$12+СВЦЭМ!$D$10+'СЕТ СН'!$F$6-'СЕТ СН'!$F$22</f>
        <v>988.31996973000003</v>
      </c>
      <c r="V19" s="36">
        <f>SUMIFS(СВЦЭМ!$C$39:$C$782,СВЦЭМ!$A$39:$A$782,$A19,СВЦЭМ!$B$39:$B$782,V$11)+'СЕТ СН'!$F$12+СВЦЭМ!$D$10+'СЕТ СН'!$F$6-'СЕТ СН'!$F$22</f>
        <v>974.88224026</v>
      </c>
      <c r="W19" s="36">
        <f>SUMIFS(СВЦЭМ!$C$39:$C$782,СВЦЭМ!$A$39:$A$782,$A19,СВЦЭМ!$B$39:$B$782,W$11)+'СЕТ СН'!$F$12+СВЦЭМ!$D$10+'СЕТ СН'!$F$6-'СЕТ СН'!$F$22</f>
        <v>968.03877217000002</v>
      </c>
      <c r="X19" s="36">
        <f>SUMIFS(СВЦЭМ!$C$39:$C$782,СВЦЭМ!$A$39:$A$782,$A19,СВЦЭМ!$B$39:$B$782,X$11)+'СЕТ СН'!$F$12+СВЦЭМ!$D$10+'СЕТ СН'!$F$6-'СЕТ СН'!$F$22</f>
        <v>979.81406980999998</v>
      </c>
      <c r="Y19" s="36">
        <f>SUMIFS(СВЦЭМ!$C$39:$C$782,СВЦЭМ!$A$39:$A$782,$A19,СВЦЭМ!$B$39:$B$782,Y$11)+'СЕТ СН'!$F$12+СВЦЭМ!$D$10+'СЕТ СН'!$F$6-'СЕТ СН'!$F$22</f>
        <v>999.50375631000009</v>
      </c>
    </row>
    <row r="20" spans="1:25" ht="15.75" x14ac:dyDescent="0.2">
      <c r="A20" s="35">
        <f t="shared" si="0"/>
        <v>44325</v>
      </c>
      <c r="B20" s="36">
        <f>SUMIFS(СВЦЭМ!$C$39:$C$782,СВЦЭМ!$A$39:$A$782,$A20,СВЦЭМ!$B$39:$B$782,B$11)+'СЕТ СН'!$F$12+СВЦЭМ!$D$10+'СЕТ СН'!$F$6-'СЕТ СН'!$F$22</f>
        <v>978.33860169000002</v>
      </c>
      <c r="C20" s="36">
        <f>SUMIFS(СВЦЭМ!$C$39:$C$782,СВЦЭМ!$A$39:$A$782,$A20,СВЦЭМ!$B$39:$B$782,C$11)+'СЕТ СН'!$F$12+СВЦЭМ!$D$10+'СЕТ СН'!$F$6-'СЕТ СН'!$F$22</f>
        <v>1015.92857128</v>
      </c>
      <c r="D20" s="36">
        <f>SUMIFS(СВЦЭМ!$C$39:$C$782,СВЦЭМ!$A$39:$A$782,$A20,СВЦЭМ!$B$39:$B$782,D$11)+'СЕТ СН'!$F$12+СВЦЭМ!$D$10+'СЕТ СН'!$F$6-'СЕТ СН'!$F$22</f>
        <v>1034.2658845999999</v>
      </c>
      <c r="E20" s="36">
        <f>SUMIFS(СВЦЭМ!$C$39:$C$782,СВЦЭМ!$A$39:$A$782,$A20,СВЦЭМ!$B$39:$B$782,E$11)+'СЕТ СН'!$F$12+СВЦЭМ!$D$10+'СЕТ СН'!$F$6-'СЕТ СН'!$F$22</f>
        <v>1063.1658534399999</v>
      </c>
      <c r="F20" s="36">
        <f>SUMIFS(СВЦЭМ!$C$39:$C$782,СВЦЭМ!$A$39:$A$782,$A20,СВЦЭМ!$B$39:$B$782,F$11)+'СЕТ СН'!$F$12+СВЦЭМ!$D$10+'СЕТ СН'!$F$6-'СЕТ СН'!$F$22</f>
        <v>1066.31552981</v>
      </c>
      <c r="G20" s="36">
        <f>SUMIFS(СВЦЭМ!$C$39:$C$782,СВЦЭМ!$A$39:$A$782,$A20,СВЦЭМ!$B$39:$B$782,G$11)+'СЕТ СН'!$F$12+СВЦЭМ!$D$10+'СЕТ СН'!$F$6-'СЕТ СН'!$F$22</f>
        <v>1068.7365334399999</v>
      </c>
      <c r="H20" s="36">
        <f>SUMIFS(СВЦЭМ!$C$39:$C$782,СВЦЭМ!$A$39:$A$782,$A20,СВЦЭМ!$B$39:$B$782,H$11)+'СЕТ СН'!$F$12+СВЦЭМ!$D$10+'СЕТ СН'!$F$6-'СЕТ СН'!$F$22</f>
        <v>1052.2486941699999</v>
      </c>
      <c r="I20" s="36">
        <f>SUMIFS(СВЦЭМ!$C$39:$C$782,СВЦЭМ!$A$39:$A$782,$A20,СВЦЭМ!$B$39:$B$782,I$11)+'СЕТ СН'!$F$12+СВЦЭМ!$D$10+'СЕТ СН'!$F$6-'СЕТ СН'!$F$22</f>
        <v>1029.98946222</v>
      </c>
      <c r="J20" s="36">
        <f>SUMIFS(СВЦЭМ!$C$39:$C$782,СВЦЭМ!$A$39:$A$782,$A20,СВЦЭМ!$B$39:$B$782,J$11)+'СЕТ СН'!$F$12+СВЦЭМ!$D$10+'СЕТ СН'!$F$6-'СЕТ СН'!$F$22</f>
        <v>1006.74289403</v>
      </c>
      <c r="K20" s="36">
        <f>SUMIFS(СВЦЭМ!$C$39:$C$782,СВЦЭМ!$A$39:$A$782,$A20,СВЦЭМ!$B$39:$B$782,K$11)+'СЕТ СН'!$F$12+СВЦЭМ!$D$10+'СЕТ СН'!$F$6-'СЕТ СН'!$F$22</f>
        <v>976.51567275000002</v>
      </c>
      <c r="L20" s="36">
        <f>SUMIFS(СВЦЭМ!$C$39:$C$782,СВЦЭМ!$A$39:$A$782,$A20,СВЦЭМ!$B$39:$B$782,L$11)+'СЕТ СН'!$F$12+СВЦЭМ!$D$10+'СЕТ СН'!$F$6-'СЕТ СН'!$F$22</f>
        <v>968.72799380000004</v>
      </c>
      <c r="M20" s="36">
        <f>SUMIFS(СВЦЭМ!$C$39:$C$782,СВЦЭМ!$A$39:$A$782,$A20,СВЦЭМ!$B$39:$B$782,M$11)+'СЕТ СН'!$F$12+СВЦЭМ!$D$10+'СЕТ СН'!$F$6-'СЕТ СН'!$F$22</f>
        <v>960.64740596000001</v>
      </c>
      <c r="N20" s="36">
        <f>SUMIFS(СВЦЭМ!$C$39:$C$782,СВЦЭМ!$A$39:$A$782,$A20,СВЦЭМ!$B$39:$B$782,N$11)+'СЕТ СН'!$F$12+СВЦЭМ!$D$10+'СЕТ СН'!$F$6-'СЕТ СН'!$F$22</f>
        <v>981.20332718000009</v>
      </c>
      <c r="O20" s="36">
        <f>SUMIFS(СВЦЭМ!$C$39:$C$782,СВЦЭМ!$A$39:$A$782,$A20,СВЦЭМ!$B$39:$B$782,O$11)+'СЕТ СН'!$F$12+СВЦЭМ!$D$10+'СЕТ СН'!$F$6-'СЕТ СН'!$F$22</f>
        <v>995.63712400000009</v>
      </c>
      <c r="P20" s="36">
        <f>SUMIFS(СВЦЭМ!$C$39:$C$782,СВЦЭМ!$A$39:$A$782,$A20,СВЦЭМ!$B$39:$B$782,P$11)+'СЕТ СН'!$F$12+СВЦЭМ!$D$10+'СЕТ СН'!$F$6-'СЕТ СН'!$F$22</f>
        <v>1005.80888622</v>
      </c>
      <c r="Q20" s="36">
        <f>SUMIFS(СВЦЭМ!$C$39:$C$782,СВЦЭМ!$A$39:$A$782,$A20,СВЦЭМ!$B$39:$B$782,Q$11)+'СЕТ СН'!$F$12+СВЦЭМ!$D$10+'СЕТ СН'!$F$6-'СЕТ СН'!$F$22</f>
        <v>1013.41757365</v>
      </c>
      <c r="R20" s="36">
        <f>SUMIFS(СВЦЭМ!$C$39:$C$782,СВЦЭМ!$A$39:$A$782,$A20,СВЦЭМ!$B$39:$B$782,R$11)+'СЕТ СН'!$F$12+СВЦЭМ!$D$10+'СЕТ СН'!$F$6-'СЕТ СН'!$F$22</f>
        <v>997.56854936000002</v>
      </c>
      <c r="S20" s="36">
        <f>SUMIFS(СВЦЭМ!$C$39:$C$782,СВЦЭМ!$A$39:$A$782,$A20,СВЦЭМ!$B$39:$B$782,S$11)+'СЕТ СН'!$F$12+СВЦЭМ!$D$10+'СЕТ СН'!$F$6-'СЕТ СН'!$F$22</f>
        <v>1002.25633623</v>
      </c>
      <c r="T20" s="36">
        <f>SUMIFS(СВЦЭМ!$C$39:$C$782,СВЦЭМ!$A$39:$A$782,$A20,СВЦЭМ!$B$39:$B$782,T$11)+'СЕТ СН'!$F$12+СВЦЭМ!$D$10+'СЕТ СН'!$F$6-'СЕТ СН'!$F$22</f>
        <v>996.00375802000008</v>
      </c>
      <c r="U20" s="36">
        <f>SUMIFS(СВЦЭМ!$C$39:$C$782,СВЦЭМ!$A$39:$A$782,$A20,СВЦЭМ!$B$39:$B$782,U$11)+'СЕТ СН'!$F$12+СВЦЭМ!$D$10+'СЕТ СН'!$F$6-'СЕТ СН'!$F$22</f>
        <v>979.45175420999999</v>
      </c>
      <c r="V20" s="36">
        <f>SUMIFS(СВЦЭМ!$C$39:$C$782,СВЦЭМ!$A$39:$A$782,$A20,СВЦЭМ!$B$39:$B$782,V$11)+'СЕТ СН'!$F$12+СВЦЭМ!$D$10+'СЕТ СН'!$F$6-'СЕТ СН'!$F$22</f>
        <v>955.69790780000005</v>
      </c>
      <c r="W20" s="36">
        <f>SUMIFS(СВЦЭМ!$C$39:$C$782,СВЦЭМ!$A$39:$A$782,$A20,СВЦЭМ!$B$39:$B$782,W$11)+'СЕТ СН'!$F$12+СВЦЭМ!$D$10+'СЕТ СН'!$F$6-'СЕТ СН'!$F$22</f>
        <v>957.47240017000001</v>
      </c>
      <c r="X20" s="36">
        <f>SUMIFS(СВЦЭМ!$C$39:$C$782,СВЦЭМ!$A$39:$A$782,$A20,СВЦЭМ!$B$39:$B$782,X$11)+'СЕТ СН'!$F$12+СВЦЭМ!$D$10+'СЕТ СН'!$F$6-'СЕТ СН'!$F$22</f>
        <v>961.52514550000001</v>
      </c>
      <c r="Y20" s="36">
        <f>SUMIFS(СВЦЭМ!$C$39:$C$782,СВЦЭМ!$A$39:$A$782,$A20,СВЦЭМ!$B$39:$B$782,Y$11)+'СЕТ СН'!$F$12+СВЦЭМ!$D$10+'СЕТ СН'!$F$6-'СЕТ СН'!$F$22</f>
        <v>986.60108654999999</v>
      </c>
    </row>
    <row r="21" spans="1:25" ht="15.75" x14ac:dyDescent="0.2">
      <c r="A21" s="35">
        <f t="shared" si="0"/>
        <v>44326</v>
      </c>
      <c r="B21" s="36">
        <f>SUMIFS(СВЦЭМ!$C$39:$C$782,СВЦЭМ!$A$39:$A$782,$A21,СВЦЭМ!$B$39:$B$782,B$11)+'СЕТ СН'!$F$12+СВЦЭМ!$D$10+'СЕТ СН'!$F$6-'СЕТ СН'!$F$22</f>
        <v>1018.16173488</v>
      </c>
      <c r="C21" s="36">
        <f>SUMIFS(СВЦЭМ!$C$39:$C$782,СВЦЭМ!$A$39:$A$782,$A21,СВЦЭМ!$B$39:$B$782,C$11)+'СЕТ СН'!$F$12+СВЦЭМ!$D$10+'СЕТ СН'!$F$6-'СЕТ СН'!$F$22</f>
        <v>1066.8892092999999</v>
      </c>
      <c r="D21" s="36">
        <f>SUMIFS(СВЦЭМ!$C$39:$C$782,СВЦЭМ!$A$39:$A$782,$A21,СВЦЭМ!$B$39:$B$782,D$11)+'СЕТ СН'!$F$12+СВЦЭМ!$D$10+'СЕТ СН'!$F$6-'СЕТ СН'!$F$22</f>
        <v>1091.4872401600001</v>
      </c>
      <c r="E21" s="36">
        <f>SUMIFS(СВЦЭМ!$C$39:$C$782,СВЦЭМ!$A$39:$A$782,$A21,СВЦЭМ!$B$39:$B$782,E$11)+'СЕТ СН'!$F$12+СВЦЭМ!$D$10+'СЕТ СН'!$F$6-'СЕТ СН'!$F$22</f>
        <v>1108.52255459</v>
      </c>
      <c r="F21" s="36">
        <f>SUMIFS(СВЦЭМ!$C$39:$C$782,СВЦЭМ!$A$39:$A$782,$A21,СВЦЭМ!$B$39:$B$782,F$11)+'СЕТ СН'!$F$12+СВЦЭМ!$D$10+'СЕТ СН'!$F$6-'СЕТ СН'!$F$22</f>
        <v>1116.9842549099999</v>
      </c>
      <c r="G21" s="36">
        <f>SUMIFS(СВЦЭМ!$C$39:$C$782,СВЦЭМ!$A$39:$A$782,$A21,СВЦЭМ!$B$39:$B$782,G$11)+'СЕТ СН'!$F$12+СВЦЭМ!$D$10+'СЕТ СН'!$F$6-'СЕТ СН'!$F$22</f>
        <v>1115.3101583999999</v>
      </c>
      <c r="H21" s="36">
        <f>SUMIFS(СВЦЭМ!$C$39:$C$782,СВЦЭМ!$A$39:$A$782,$A21,СВЦЭМ!$B$39:$B$782,H$11)+'СЕТ СН'!$F$12+СВЦЭМ!$D$10+'СЕТ СН'!$F$6-'СЕТ СН'!$F$22</f>
        <v>1103.2914113099998</v>
      </c>
      <c r="I21" s="36">
        <f>SUMIFS(СВЦЭМ!$C$39:$C$782,СВЦЭМ!$A$39:$A$782,$A21,СВЦЭМ!$B$39:$B$782,I$11)+'СЕТ СН'!$F$12+СВЦЭМ!$D$10+'СЕТ СН'!$F$6-'СЕТ СН'!$F$22</f>
        <v>1068.3634154900001</v>
      </c>
      <c r="J21" s="36">
        <f>SUMIFS(СВЦЭМ!$C$39:$C$782,СВЦЭМ!$A$39:$A$782,$A21,СВЦЭМ!$B$39:$B$782,J$11)+'СЕТ СН'!$F$12+СВЦЭМ!$D$10+'СЕТ СН'!$F$6-'СЕТ СН'!$F$22</f>
        <v>1024.8121078699999</v>
      </c>
      <c r="K21" s="36">
        <f>SUMIFS(СВЦЭМ!$C$39:$C$782,СВЦЭМ!$A$39:$A$782,$A21,СВЦЭМ!$B$39:$B$782,K$11)+'СЕТ СН'!$F$12+СВЦЭМ!$D$10+'СЕТ СН'!$F$6-'СЕТ СН'!$F$22</f>
        <v>986.41676176999999</v>
      </c>
      <c r="L21" s="36">
        <f>SUMIFS(СВЦЭМ!$C$39:$C$782,СВЦЭМ!$A$39:$A$782,$A21,СВЦЭМ!$B$39:$B$782,L$11)+'СЕТ СН'!$F$12+СВЦЭМ!$D$10+'СЕТ СН'!$F$6-'СЕТ СН'!$F$22</f>
        <v>954.77448153</v>
      </c>
      <c r="M21" s="36">
        <f>SUMIFS(СВЦЭМ!$C$39:$C$782,СВЦЭМ!$A$39:$A$782,$A21,СВЦЭМ!$B$39:$B$782,M$11)+'СЕТ СН'!$F$12+СВЦЭМ!$D$10+'СЕТ СН'!$F$6-'СЕТ СН'!$F$22</f>
        <v>949.53463821000003</v>
      </c>
      <c r="N21" s="36">
        <f>SUMIFS(СВЦЭМ!$C$39:$C$782,СВЦЭМ!$A$39:$A$782,$A21,СВЦЭМ!$B$39:$B$782,N$11)+'СЕТ СН'!$F$12+СВЦЭМ!$D$10+'СЕТ СН'!$F$6-'СЕТ СН'!$F$22</f>
        <v>960.96378531000005</v>
      </c>
      <c r="O21" s="36">
        <f>SUMIFS(СВЦЭМ!$C$39:$C$782,СВЦЭМ!$A$39:$A$782,$A21,СВЦЭМ!$B$39:$B$782,O$11)+'СЕТ СН'!$F$12+СВЦЭМ!$D$10+'СЕТ СН'!$F$6-'СЕТ СН'!$F$22</f>
        <v>973.99411435000002</v>
      </c>
      <c r="P21" s="36">
        <f>SUMIFS(СВЦЭМ!$C$39:$C$782,СВЦЭМ!$A$39:$A$782,$A21,СВЦЭМ!$B$39:$B$782,P$11)+'СЕТ СН'!$F$12+СВЦЭМ!$D$10+'СЕТ СН'!$F$6-'СЕТ СН'!$F$22</f>
        <v>989.41065423999999</v>
      </c>
      <c r="Q21" s="36">
        <f>SUMIFS(СВЦЭМ!$C$39:$C$782,СВЦЭМ!$A$39:$A$782,$A21,СВЦЭМ!$B$39:$B$782,Q$11)+'СЕТ СН'!$F$12+СВЦЭМ!$D$10+'СЕТ СН'!$F$6-'СЕТ СН'!$F$22</f>
        <v>994.62542357000007</v>
      </c>
      <c r="R21" s="36">
        <f>SUMIFS(СВЦЭМ!$C$39:$C$782,СВЦЭМ!$A$39:$A$782,$A21,СВЦЭМ!$B$39:$B$782,R$11)+'СЕТ СН'!$F$12+СВЦЭМ!$D$10+'СЕТ СН'!$F$6-'СЕТ СН'!$F$22</f>
        <v>985.66965210000001</v>
      </c>
      <c r="S21" s="36">
        <f>SUMIFS(СВЦЭМ!$C$39:$C$782,СВЦЭМ!$A$39:$A$782,$A21,СВЦЭМ!$B$39:$B$782,S$11)+'СЕТ СН'!$F$12+СВЦЭМ!$D$10+'СЕТ СН'!$F$6-'СЕТ СН'!$F$22</f>
        <v>980.32121579</v>
      </c>
      <c r="T21" s="36">
        <f>SUMIFS(СВЦЭМ!$C$39:$C$782,СВЦЭМ!$A$39:$A$782,$A21,СВЦЭМ!$B$39:$B$782,T$11)+'СЕТ СН'!$F$12+СВЦЭМ!$D$10+'СЕТ СН'!$F$6-'СЕТ СН'!$F$22</f>
        <v>972.33754009000006</v>
      </c>
      <c r="U21" s="36">
        <f>SUMIFS(СВЦЭМ!$C$39:$C$782,СВЦЭМ!$A$39:$A$782,$A21,СВЦЭМ!$B$39:$B$782,U$11)+'СЕТ СН'!$F$12+СВЦЭМ!$D$10+'СЕТ СН'!$F$6-'СЕТ СН'!$F$22</f>
        <v>952.65501329000006</v>
      </c>
      <c r="V21" s="36">
        <f>SUMIFS(СВЦЭМ!$C$39:$C$782,СВЦЭМ!$A$39:$A$782,$A21,СВЦЭМ!$B$39:$B$782,V$11)+'СЕТ СН'!$F$12+СВЦЭМ!$D$10+'СЕТ СН'!$F$6-'СЕТ СН'!$F$22</f>
        <v>927.59899094000002</v>
      </c>
      <c r="W21" s="36">
        <f>SUMIFS(СВЦЭМ!$C$39:$C$782,СВЦЭМ!$A$39:$A$782,$A21,СВЦЭМ!$B$39:$B$782,W$11)+'СЕТ СН'!$F$12+СВЦЭМ!$D$10+'СЕТ СН'!$F$6-'СЕТ СН'!$F$22</f>
        <v>922.67578552999998</v>
      </c>
      <c r="X21" s="36">
        <f>SUMIFS(СВЦЭМ!$C$39:$C$782,СВЦЭМ!$A$39:$A$782,$A21,СВЦЭМ!$B$39:$B$782,X$11)+'СЕТ СН'!$F$12+СВЦЭМ!$D$10+'СЕТ СН'!$F$6-'СЕТ СН'!$F$22</f>
        <v>937.24773319000008</v>
      </c>
      <c r="Y21" s="36">
        <f>SUMIFS(СВЦЭМ!$C$39:$C$782,СВЦЭМ!$A$39:$A$782,$A21,СВЦЭМ!$B$39:$B$782,Y$11)+'СЕТ СН'!$F$12+СВЦЭМ!$D$10+'СЕТ СН'!$F$6-'СЕТ СН'!$F$22</f>
        <v>974.97188058000006</v>
      </c>
    </row>
    <row r="22" spans="1:25" ht="15.75" x14ac:dyDescent="0.2">
      <c r="A22" s="35">
        <f t="shared" si="0"/>
        <v>44327</v>
      </c>
      <c r="B22" s="36">
        <f>SUMIFS(СВЦЭМ!$C$39:$C$782,СВЦЭМ!$A$39:$A$782,$A22,СВЦЭМ!$B$39:$B$782,B$11)+'СЕТ СН'!$F$12+СВЦЭМ!$D$10+'СЕТ СН'!$F$6-'СЕТ СН'!$F$22</f>
        <v>1049.08969202</v>
      </c>
      <c r="C22" s="36">
        <f>SUMIFS(СВЦЭМ!$C$39:$C$782,СВЦЭМ!$A$39:$A$782,$A22,СВЦЭМ!$B$39:$B$782,C$11)+'СЕТ СН'!$F$12+СВЦЭМ!$D$10+'СЕТ СН'!$F$6-'СЕТ СН'!$F$22</f>
        <v>1048.9076906400001</v>
      </c>
      <c r="D22" s="36">
        <f>SUMIFS(СВЦЭМ!$C$39:$C$782,СВЦЭМ!$A$39:$A$782,$A22,СВЦЭМ!$B$39:$B$782,D$11)+'СЕТ СН'!$F$12+СВЦЭМ!$D$10+'СЕТ СН'!$F$6-'СЕТ СН'!$F$22</f>
        <v>1052.81959188</v>
      </c>
      <c r="E22" s="36">
        <f>SUMIFS(СВЦЭМ!$C$39:$C$782,СВЦЭМ!$A$39:$A$782,$A22,СВЦЭМ!$B$39:$B$782,E$11)+'СЕТ СН'!$F$12+СВЦЭМ!$D$10+'СЕТ СН'!$F$6-'СЕТ СН'!$F$22</f>
        <v>1076.6251850799999</v>
      </c>
      <c r="F22" s="36">
        <f>SUMIFS(СВЦЭМ!$C$39:$C$782,СВЦЭМ!$A$39:$A$782,$A22,СВЦЭМ!$B$39:$B$782,F$11)+'СЕТ СН'!$F$12+СВЦЭМ!$D$10+'СЕТ СН'!$F$6-'СЕТ СН'!$F$22</f>
        <v>1086.8091014300001</v>
      </c>
      <c r="G22" s="36">
        <f>SUMIFS(СВЦЭМ!$C$39:$C$782,СВЦЭМ!$A$39:$A$782,$A22,СВЦЭМ!$B$39:$B$782,G$11)+'СЕТ СН'!$F$12+СВЦЭМ!$D$10+'СЕТ СН'!$F$6-'СЕТ СН'!$F$22</f>
        <v>1072.89138017</v>
      </c>
      <c r="H22" s="36">
        <f>SUMIFS(СВЦЭМ!$C$39:$C$782,СВЦЭМ!$A$39:$A$782,$A22,СВЦЭМ!$B$39:$B$782,H$11)+'СЕТ СН'!$F$12+СВЦЭМ!$D$10+'СЕТ СН'!$F$6-'СЕТ СН'!$F$22</f>
        <v>1048.65838893</v>
      </c>
      <c r="I22" s="36">
        <f>SUMIFS(СВЦЭМ!$C$39:$C$782,СВЦЭМ!$A$39:$A$782,$A22,СВЦЭМ!$B$39:$B$782,I$11)+'СЕТ СН'!$F$12+СВЦЭМ!$D$10+'СЕТ СН'!$F$6-'СЕТ СН'!$F$22</f>
        <v>1015.4208155</v>
      </c>
      <c r="J22" s="36">
        <f>SUMIFS(СВЦЭМ!$C$39:$C$782,СВЦЭМ!$A$39:$A$782,$A22,СВЦЭМ!$B$39:$B$782,J$11)+'СЕТ СН'!$F$12+СВЦЭМ!$D$10+'СЕТ СН'!$F$6-'СЕТ СН'!$F$22</f>
        <v>991.40859316000001</v>
      </c>
      <c r="K22" s="36">
        <f>SUMIFS(СВЦЭМ!$C$39:$C$782,СВЦЭМ!$A$39:$A$782,$A22,СВЦЭМ!$B$39:$B$782,K$11)+'СЕТ СН'!$F$12+СВЦЭМ!$D$10+'СЕТ СН'!$F$6-'СЕТ СН'!$F$22</f>
        <v>965.46855687000004</v>
      </c>
      <c r="L22" s="36">
        <f>SUMIFS(СВЦЭМ!$C$39:$C$782,СВЦЭМ!$A$39:$A$782,$A22,СВЦЭМ!$B$39:$B$782,L$11)+'СЕТ СН'!$F$12+СВЦЭМ!$D$10+'СЕТ СН'!$F$6-'СЕТ СН'!$F$22</f>
        <v>968.32505093999998</v>
      </c>
      <c r="M22" s="36">
        <f>SUMIFS(СВЦЭМ!$C$39:$C$782,СВЦЭМ!$A$39:$A$782,$A22,СВЦЭМ!$B$39:$B$782,M$11)+'СЕТ СН'!$F$12+СВЦЭМ!$D$10+'СЕТ СН'!$F$6-'СЕТ СН'!$F$22</f>
        <v>1001.4610925000001</v>
      </c>
      <c r="N22" s="36">
        <f>SUMIFS(СВЦЭМ!$C$39:$C$782,СВЦЭМ!$A$39:$A$782,$A22,СВЦЭМ!$B$39:$B$782,N$11)+'СЕТ СН'!$F$12+СВЦЭМ!$D$10+'СЕТ СН'!$F$6-'СЕТ СН'!$F$22</f>
        <v>1037.8085226200001</v>
      </c>
      <c r="O22" s="36">
        <f>SUMIFS(СВЦЭМ!$C$39:$C$782,СВЦЭМ!$A$39:$A$782,$A22,СВЦЭМ!$B$39:$B$782,O$11)+'СЕТ СН'!$F$12+СВЦЭМ!$D$10+'СЕТ СН'!$F$6-'СЕТ СН'!$F$22</f>
        <v>1027.8805162199999</v>
      </c>
      <c r="P22" s="36">
        <f>SUMIFS(СВЦЭМ!$C$39:$C$782,СВЦЭМ!$A$39:$A$782,$A22,СВЦЭМ!$B$39:$B$782,P$11)+'СЕТ СН'!$F$12+СВЦЭМ!$D$10+'СЕТ СН'!$F$6-'СЕТ СН'!$F$22</f>
        <v>1040.55025667</v>
      </c>
      <c r="Q22" s="36">
        <f>SUMIFS(СВЦЭМ!$C$39:$C$782,СВЦЭМ!$A$39:$A$782,$A22,СВЦЭМ!$B$39:$B$782,Q$11)+'СЕТ СН'!$F$12+СВЦЭМ!$D$10+'СЕТ СН'!$F$6-'СЕТ СН'!$F$22</f>
        <v>1054.2370900599999</v>
      </c>
      <c r="R22" s="36">
        <f>SUMIFS(СВЦЭМ!$C$39:$C$782,СВЦЭМ!$A$39:$A$782,$A22,СВЦЭМ!$B$39:$B$782,R$11)+'СЕТ СН'!$F$12+СВЦЭМ!$D$10+'СЕТ СН'!$F$6-'СЕТ СН'!$F$22</f>
        <v>1047.8573766</v>
      </c>
      <c r="S22" s="36">
        <f>SUMIFS(СВЦЭМ!$C$39:$C$782,СВЦЭМ!$A$39:$A$782,$A22,СВЦЭМ!$B$39:$B$782,S$11)+'СЕТ СН'!$F$12+СВЦЭМ!$D$10+'СЕТ СН'!$F$6-'СЕТ СН'!$F$22</f>
        <v>1050.74198538</v>
      </c>
      <c r="T22" s="36">
        <f>SUMIFS(СВЦЭМ!$C$39:$C$782,СВЦЭМ!$A$39:$A$782,$A22,СВЦЭМ!$B$39:$B$782,T$11)+'СЕТ СН'!$F$12+СВЦЭМ!$D$10+'СЕТ СН'!$F$6-'СЕТ СН'!$F$22</f>
        <v>1028.4418792399999</v>
      </c>
      <c r="U22" s="36">
        <f>SUMIFS(СВЦЭМ!$C$39:$C$782,СВЦЭМ!$A$39:$A$782,$A22,СВЦЭМ!$B$39:$B$782,U$11)+'СЕТ СН'!$F$12+СВЦЭМ!$D$10+'СЕТ СН'!$F$6-'СЕТ СН'!$F$22</f>
        <v>1024.2278285299999</v>
      </c>
      <c r="V22" s="36">
        <f>SUMIFS(СВЦЭМ!$C$39:$C$782,СВЦЭМ!$A$39:$A$782,$A22,СВЦЭМ!$B$39:$B$782,V$11)+'СЕТ СН'!$F$12+СВЦЭМ!$D$10+'СЕТ СН'!$F$6-'СЕТ СН'!$F$22</f>
        <v>1008.71927356</v>
      </c>
      <c r="W22" s="36">
        <f>SUMIFS(СВЦЭМ!$C$39:$C$782,СВЦЭМ!$A$39:$A$782,$A22,СВЦЭМ!$B$39:$B$782,W$11)+'СЕТ СН'!$F$12+СВЦЭМ!$D$10+'СЕТ СН'!$F$6-'СЕТ СН'!$F$22</f>
        <v>1015.35793345</v>
      </c>
      <c r="X22" s="36">
        <f>SUMIFS(СВЦЭМ!$C$39:$C$782,СВЦЭМ!$A$39:$A$782,$A22,СВЦЭМ!$B$39:$B$782,X$11)+'СЕТ СН'!$F$12+СВЦЭМ!$D$10+'СЕТ СН'!$F$6-'СЕТ СН'!$F$22</f>
        <v>1034.5724945699999</v>
      </c>
      <c r="Y22" s="36">
        <f>SUMIFS(СВЦЭМ!$C$39:$C$782,СВЦЭМ!$A$39:$A$782,$A22,СВЦЭМ!$B$39:$B$782,Y$11)+'СЕТ СН'!$F$12+СВЦЭМ!$D$10+'СЕТ СН'!$F$6-'СЕТ СН'!$F$22</f>
        <v>1072.9534517899999</v>
      </c>
    </row>
    <row r="23" spans="1:25" ht="15.75" x14ac:dyDescent="0.2">
      <c r="A23" s="35">
        <f t="shared" si="0"/>
        <v>44328</v>
      </c>
      <c r="B23" s="36">
        <f>SUMIFS(СВЦЭМ!$C$39:$C$782,СВЦЭМ!$A$39:$A$782,$A23,СВЦЭМ!$B$39:$B$782,B$11)+'СЕТ СН'!$F$12+СВЦЭМ!$D$10+'СЕТ СН'!$F$6-'СЕТ СН'!$F$22</f>
        <v>1083.3225161400001</v>
      </c>
      <c r="C23" s="36">
        <f>SUMIFS(СВЦЭМ!$C$39:$C$782,СВЦЭМ!$A$39:$A$782,$A23,СВЦЭМ!$B$39:$B$782,C$11)+'СЕТ СН'!$F$12+СВЦЭМ!$D$10+'СЕТ СН'!$F$6-'СЕТ СН'!$F$22</f>
        <v>1112.8374480099999</v>
      </c>
      <c r="D23" s="36">
        <f>SUMIFS(СВЦЭМ!$C$39:$C$782,СВЦЭМ!$A$39:$A$782,$A23,СВЦЭМ!$B$39:$B$782,D$11)+'СЕТ СН'!$F$12+СВЦЭМ!$D$10+'СЕТ СН'!$F$6-'СЕТ СН'!$F$22</f>
        <v>1100.85330112</v>
      </c>
      <c r="E23" s="36">
        <f>SUMIFS(СВЦЭМ!$C$39:$C$782,СВЦЭМ!$A$39:$A$782,$A23,СВЦЭМ!$B$39:$B$782,E$11)+'СЕТ СН'!$F$12+СВЦЭМ!$D$10+'СЕТ СН'!$F$6-'СЕТ СН'!$F$22</f>
        <v>1094.23364993</v>
      </c>
      <c r="F23" s="36">
        <f>SUMIFS(СВЦЭМ!$C$39:$C$782,СВЦЭМ!$A$39:$A$782,$A23,СВЦЭМ!$B$39:$B$782,F$11)+'СЕТ СН'!$F$12+СВЦЭМ!$D$10+'СЕТ СН'!$F$6-'СЕТ СН'!$F$22</f>
        <v>1090.15635991</v>
      </c>
      <c r="G23" s="36">
        <f>SUMIFS(СВЦЭМ!$C$39:$C$782,СВЦЭМ!$A$39:$A$782,$A23,СВЦЭМ!$B$39:$B$782,G$11)+'СЕТ СН'!$F$12+СВЦЭМ!$D$10+'СЕТ СН'!$F$6-'СЕТ СН'!$F$22</f>
        <v>1097.9803952499999</v>
      </c>
      <c r="H23" s="36">
        <f>SUMIFS(СВЦЭМ!$C$39:$C$782,СВЦЭМ!$A$39:$A$782,$A23,СВЦЭМ!$B$39:$B$782,H$11)+'СЕТ СН'!$F$12+СВЦЭМ!$D$10+'СЕТ СН'!$F$6-'СЕТ СН'!$F$22</f>
        <v>1087.89094897</v>
      </c>
      <c r="I23" s="36">
        <f>SUMIFS(СВЦЭМ!$C$39:$C$782,СВЦЭМ!$A$39:$A$782,$A23,СВЦЭМ!$B$39:$B$782,I$11)+'СЕТ СН'!$F$12+СВЦЭМ!$D$10+'СЕТ СН'!$F$6-'СЕТ СН'!$F$22</f>
        <v>1032.1302045099999</v>
      </c>
      <c r="J23" s="36">
        <f>SUMIFS(СВЦЭМ!$C$39:$C$782,СВЦЭМ!$A$39:$A$782,$A23,СВЦЭМ!$B$39:$B$782,J$11)+'СЕТ СН'!$F$12+СВЦЭМ!$D$10+'СЕТ СН'!$F$6-'СЕТ СН'!$F$22</f>
        <v>1011.5751606600001</v>
      </c>
      <c r="K23" s="36">
        <f>SUMIFS(СВЦЭМ!$C$39:$C$782,СВЦЭМ!$A$39:$A$782,$A23,СВЦЭМ!$B$39:$B$782,K$11)+'СЕТ СН'!$F$12+СВЦЭМ!$D$10+'СЕТ СН'!$F$6-'СЕТ СН'!$F$22</f>
        <v>995.04032989000007</v>
      </c>
      <c r="L23" s="36">
        <f>SUMIFS(СВЦЭМ!$C$39:$C$782,СВЦЭМ!$A$39:$A$782,$A23,СВЦЭМ!$B$39:$B$782,L$11)+'СЕТ СН'!$F$12+СВЦЭМ!$D$10+'СЕТ СН'!$F$6-'СЕТ СН'!$F$22</f>
        <v>971.05541445000006</v>
      </c>
      <c r="M23" s="36">
        <f>SUMIFS(СВЦЭМ!$C$39:$C$782,СВЦЭМ!$A$39:$A$782,$A23,СВЦЭМ!$B$39:$B$782,M$11)+'СЕТ СН'!$F$12+СВЦЭМ!$D$10+'СЕТ СН'!$F$6-'СЕТ СН'!$F$22</f>
        <v>980.67332153000007</v>
      </c>
      <c r="N23" s="36">
        <f>SUMIFS(СВЦЭМ!$C$39:$C$782,СВЦЭМ!$A$39:$A$782,$A23,СВЦЭМ!$B$39:$B$782,N$11)+'СЕТ СН'!$F$12+СВЦЭМ!$D$10+'СЕТ СН'!$F$6-'СЕТ СН'!$F$22</f>
        <v>985.78392708000001</v>
      </c>
      <c r="O23" s="36">
        <f>SUMIFS(СВЦЭМ!$C$39:$C$782,СВЦЭМ!$A$39:$A$782,$A23,СВЦЭМ!$B$39:$B$782,O$11)+'СЕТ СН'!$F$12+СВЦЭМ!$D$10+'СЕТ СН'!$F$6-'СЕТ СН'!$F$22</f>
        <v>992.56212310000001</v>
      </c>
      <c r="P23" s="36">
        <f>SUMIFS(СВЦЭМ!$C$39:$C$782,СВЦЭМ!$A$39:$A$782,$A23,СВЦЭМ!$B$39:$B$782,P$11)+'СЕТ СН'!$F$12+СВЦЭМ!$D$10+'СЕТ СН'!$F$6-'СЕТ СН'!$F$22</f>
        <v>996.82359080000003</v>
      </c>
      <c r="Q23" s="36">
        <f>SUMIFS(СВЦЭМ!$C$39:$C$782,СВЦЭМ!$A$39:$A$782,$A23,СВЦЭМ!$B$39:$B$782,Q$11)+'СЕТ СН'!$F$12+СВЦЭМ!$D$10+'СЕТ СН'!$F$6-'СЕТ СН'!$F$22</f>
        <v>1008.81033934</v>
      </c>
      <c r="R23" s="36">
        <f>SUMIFS(СВЦЭМ!$C$39:$C$782,СВЦЭМ!$A$39:$A$782,$A23,СВЦЭМ!$B$39:$B$782,R$11)+'СЕТ СН'!$F$12+СВЦЭМ!$D$10+'СЕТ СН'!$F$6-'СЕТ СН'!$F$22</f>
        <v>1001.4699060400001</v>
      </c>
      <c r="S23" s="36">
        <f>SUMIFS(СВЦЭМ!$C$39:$C$782,СВЦЭМ!$A$39:$A$782,$A23,СВЦЭМ!$B$39:$B$782,S$11)+'СЕТ СН'!$F$12+СВЦЭМ!$D$10+'СЕТ СН'!$F$6-'СЕТ СН'!$F$22</f>
        <v>1004.30669616</v>
      </c>
      <c r="T23" s="36">
        <f>SUMIFS(СВЦЭМ!$C$39:$C$782,СВЦЭМ!$A$39:$A$782,$A23,СВЦЭМ!$B$39:$B$782,T$11)+'СЕТ СН'!$F$12+СВЦЭМ!$D$10+'СЕТ СН'!$F$6-'СЕТ СН'!$F$22</f>
        <v>991.52245591000008</v>
      </c>
      <c r="U23" s="36">
        <f>SUMIFS(СВЦЭМ!$C$39:$C$782,СВЦЭМ!$A$39:$A$782,$A23,СВЦЭМ!$B$39:$B$782,U$11)+'СЕТ СН'!$F$12+СВЦЭМ!$D$10+'СЕТ СН'!$F$6-'СЕТ СН'!$F$22</f>
        <v>984.08405427000002</v>
      </c>
      <c r="V23" s="36">
        <f>SUMIFS(СВЦЭМ!$C$39:$C$782,СВЦЭМ!$A$39:$A$782,$A23,СВЦЭМ!$B$39:$B$782,V$11)+'СЕТ СН'!$F$12+СВЦЭМ!$D$10+'СЕТ СН'!$F$6-'СЕТ СН'!$F$22</f>
        <v>974.80843335999998</v>
      </c>
      <c r="W23" s="36">
        <f>SUMIFS(СВЦЭМ!$C$39:$C$782,СВЦЭМ!$A$39:$A$782,$A23,СВЦЭМ!$B$39:$B$782,W$11)+'СЕТ СН'!$F$12+СВЦЭМ!$D$10+'СЕТ СН'!$F$6-'СЕТ СН'!$F$22</f>
        <v>986.42355849</v>
      </c>
      <c r="X23" s="36">
        <f>SUMIFS(СВЦЭМ!$C$39:$C$782,СВЦЭМ!$A$39:$A$782,$A23,СВЦЭМ!$B$39:$B$782,X$11)+'СЕТ СН'!$F$12+СВЦЭМ!$D$10+'СЕТ СН'!$F$6-'СЕТ СН'!$F$22</f>
        <v>990.46491322000008</v>
      </c>
      <c r="Y23" s="36">
        <f>SUMIFS(СВЦЭМ!$C$39:$C$782,СВЦЭМ!$A$39:$A$782,$A23,СВЦЭМ!$B$39:$B$782,Y$11)+'СЕТ СН'!$F$12+СВЦЭМ!$D$10+'СЕТ СН'!$F$6-'СЕТ СН'!$F$22</f>
        <v>1011.19005597</v>
      </c>
    </row>
    <row r="24" spans="1:25" ht="15.75" x14ac:dyDescent="0.2">
      <c r="A24" s="35">
        <f t="shared" si="0"/>
        <v>44329</v>
      </c>
      <c r="B24" s="36">
        <f>SUMIFS(СВЦЭМ!$C$39:$C$782,СВЦЭМ!$A$39:$A$782,$A24,СВЦЭМ!$B$39:$B$782,B$11)+'СЕТ СН'!$F$12+СВЦЭМ!$D$10+'СЕТ СН'!$F$6-'СЕТ СН'!$F$22</f>
        <v>1090.70781943</v>
      </c>
      <c r="C24" s="36">
        <f>SUMIFS(СВЦЭМ!$C$39:$C$782,СВЦЭМ!$A$39:$A$782,$A24,СВЦЭМ!$B$39:$B$782,C$11)+'СЕТ СН'!$F$12+СВЦЭМ!$D$10+'СЕТ СН'!$F$6-'СЕТ СН'!$F$22</f>
        <v>1137.7516334899999</v>
      </c>
      <c r="D24" s="36">
        <f>SUMIFS(СВЦЭМ!$C$39:$C$782,СВЦЭМ!$A$39:$A$782,$A24,СВЦЭМ!$B$39:$B$782,D$11)+'СЕТ СН'!$F$12+СВЦЭМ!$D$10+'СЕТ СН'!$F$6-'СЕТ СН'!$F$22</f>
        <v>1152.6039954999999</v>
      </c>
      <c r="E24" s="36">
        <f>SUMIFS(СВЦЭМ!$C$39:$C$782,СВЦЭМ!$A$39:$A$782,$A24,СВЦЭМ!$B$39:$B$782,E$11)+'СЕТ СН'!$F$12+СВЦЭМ!$D$10+'СЕТ СН'!$F$6-'СЕТ СН'!$F$22</f>
        <v>1141.5586941899999</v>
      </c>
      <c r="F24" s="36">
        <f>SUMIFS(СВЦЭМ!$C$39:$C$782,СВЦЭМ!$A$39:$A$782,$A24,СВЦЭМ!$B$39:$B$782,F$11)+'СЕТ СН'!$F$12+СВЦЭМ!$D$10+'СЕТ СН'!$F$6-'СЕТ СН'!$F$22</f>
        <v>1137.5368214499999</v>
      </c>
      <c r="G24" s="36">
        <f>SUMIFS(СВЦЭМ!$C$39:$C$782,СВЦЭМ!$A$39:$A$782,$A24,СВЦЭМ!$B$39:$B$782,G$11)+'СЕТ СН'!$F$12+СВЦЭМ!$D$10+'СЕТ СН'!$F$6-'СЕТ СН'!$F$22</f>
        <v>1142.5166407300001</v>
      </c>
      <c r="H24" s="36">
        <f>SUMIFS(СВЦЭМ!$C$39:$C$782,СВЦЭМ!$A$39:$A$782,$A24,СВЦЭМ!$B$39:$B$782,H$11)+'СЕТ СН'!$F$12+СВЦЭМ!$D$10+'СЕТ СН'!$F$6-'СЕТ СН'!$F$22</f>
        <v>1102.6025177700001</v>
      </c>
      <c r="I24" s="36">
        <f>SUMIFS(СВЦЭМ!$C$39:$C$782,СВЦЭМ!$A$39:$A$782,$A24,СВЦЭМ!$B$39:$B$782,I$11)+'СЕТ СН'!$F$12+СВЦЭМ!$D$10+'СЕТ СН'!$F$6-'СЕТ СН'!$F$22</f>
        <v>1042.8880309199999</v>
      </c>
      <c r="J24" s="36">
        <f>SUMIFS(СВЦЭМ!$C$39:$C$782,СВЦЭМ!$A$39:$A$782,$A24,СВЦЭМ!$B$39:$B$782,J$11)+'СЕТ СН'!$F$12+СВЦЭМ!$D$10+'СЕТ СН'!$F$6-'СЕТ СН'!$F$22</f>
        <v>1017.42732715</v>
      </c>
      <c r="K24" s="36">
        <f>SUMIFS(СВЦЭМ!$C$39:$C$782,СВЦЭМ!$A$39:$A$782,$A24,СВЦЭМ!$B$39:$B$782,K$11)+'СЕТ СН'!$F$12+СВЦЭМ!$D$10+'СЕТ СН'!$F$6-'СЕТ СН'!$F$22</f>
        <v>995.43206450000002</v>
      </c>
      <c r="L24" s="36">
        <f>SUMIFS(СВЦЭМ!$C$39:$C$782,СВЦЭМ!$A$39:$A$782,$A24,СВЦЭМ!$B$39:$B$782,L$11)+'СЕТ СН'!$F$12+СВЦЭМ!$D$10+'СЕТ СН'!$F$6-'СЕТ СН'!$F$22</f>
        <v>959.04075459000001</v>
      </c>
      <c r="M24" s="36">
        <f>SUMIFS(СВЦЭМ!$C$39:$C$782,СВЦЭМ!$A$39:$A$782,$A24,СВЦЭМ!$B$39:$B$782,M$11)+'СЕТ СН'!$F$12+СВЦЭМ!$D$10+'СЕТ СН'!$F$6-'СЕТ СН'!$F$22</f>
        <v>972.69585899000003</v>
      </c>
      <c r="N24" s="36">
        <f>SUMIFS(СВЦЭМ!$C$39:$C$782,СВЦЭМ!$A$39:$A$782,$A24,СВЦЭМ!$B$39:$B$782,N$11)+'СЕТ СН'!$F$12+СВЦЭМ!$D$10+'СЕТ СН'!$F$6-'СЕТ СН'!$F$22</f>
        <v>1002.4822768800001</v>
      </c>
      <c r="O24" s="36">
        <f>SUMIFS(СВЦЭМ!$C$39:$C$782,СВЦЭМ!$A$39:$A$782,$A24,СВЦЭМ!$B$39:$B$782,O$11)+'СЕТ СН'!$F$12+СВЦЭМ!$D$10+'СЕТ СН'!$F$6-'СЕТ СН'!$F$22</f>
        <v>1012.63429761</v>
      </c>
      <c r="P24" s="36">
        <f>SUMIFS(СВЦЭМ!$C$39:$C$782,СВЦЭМ!$A$39:$A$782,$A24,СВЦЭМ!$B$39:$B$782,P$11)+'СЕТ СН'!$F$12+СВЦЭМ!$D$10+'СЕТ СН'!$F$6-'СЕТ СН'!$F$22</f>
        <v>1027.2162085299999</v>
      </c>
      <c r="Q24" s="36">
        <f>SUMIFS(СВЦЭМ!$C$39:$C$782,СВЦЭМ!$A$39:$A$782,$A24,СВЦЭМ!$B$39:$B$782,Q$11)+'СЕТ СН'!$F$12+СВЦЭМ!$D$10+'СЕТ СН'!$F$6-'СЕТ СН'!$F$22</f>
        <v>1039.41107885</v>
      </c>
      <c r="R24" s="36">
        <f>SUMIFS(СВЦЭМ!$C$39:$C$782,СВЦЭМ!$A$39:$A$782,$A24,СВЦЭМ!$B$39:$B$782,R$11)+'СЕТ СН'!$F$12+СВЦЭМ!$D$10+'СЕТ СН'!$F$6-'СЕТ СН'!$F$22</f>
        <v>1039.7372659099999</v>
      </c>
      <c r="S24" s="36">
        <f>SUMIFS(СВЦЭМ!$C$39:$C$782,СВЦЭМ!$A$39:$A$782,$A24,СВЦЭМ!$B$39:$B$782,S$11)+'СЕТ СН'!$F$12+СВЦЭМ!$D$10+'СЕТ СН'!$F$6-'СЕТ СН'!$F$22</f>
        <v>1056.4377855600001</v>
      </c>
      <c r="T24" s="36">
        <f>SUMIFS(СВЦЭМ!$C$39:$C$782,СВЦЭМ!$A$39:$A$782,$A24,СВЦЭМ!$B$39:$B$782,T$11)+'СЕТ СН'!$F$12+СВЦЭМ!$D$10+'СЕТ СН'!$F$6-'СЕТ СН'!$F$22</f>
        <v>1038.7688408399999</v>
      </c>
      <c r="U24" s="36">
        <f>SUMIFS(СВЦЭМ!$C$39:$C$782,СВЦЭМ!$A$39:$A$782,$A24,СВЦЭМ!$B$39:$B$782,U$11)+'СЕТ СН'!$F$12+СВЦЭМ!$D$10+'СЕТ СН'!$F$6-'СЕТ СН'!$F$22</f>
        <v>1014.488972</v>
      </c>
      <c r="V24" s="36">
        <f>SUMIFS(СВЦЭМ!$C$39:$C$782,СВЦЭМ!$A$39:$A$782,$A24,СВЦЭМ!$B$39:$B$782,V$11)+'СЕТ СН'!$F$12+СВЦЭМ!$D$10+'СЕТ СН'!$F$6-'СЕТ СН'!$F$22</f>
        <v>997.96873013000004</v>
      </c>
      <c r="W24" s="36">
        <f>SUMIFS(СВЦЭМ!$C$39:$C$782,СВЦЭМ!$A$39:$A$782,$A24,СВЦЭМ!$B$39:$B$782,W$11)+'СЕТ СН'!$F$12+СВЦЭМ!$D$10+'СЕТ СН'!$F$6-'СЕТ СН'!$F$22</f>
        <v>999.19019145000004</v>
      </c>
      <c r="X24" s="36">
        <f>SUMIFS(СВЦЭМ!$C$39:$C$782,СВЦЭМ!$A$39:$A$782,$A24,СВЦЭМ!$B$39:$B$782,X$11)+'СЕТ СН'!$F$12+СВЦЭМ!$D$10+'СЕТ СН'!$F$6-'СЕТ СН'!$F$22</f>
        <v>1016.47995095</v>
      </c>
      <c r="Y24" s="36">
        <f>SUMIFS(СВЦЭМ!$C$39:$C$782,СВЦЭМ!$A$39:$A$782,$A24,СВЦЭМ!$B$39:$B$782,Y$11)+'СЕТ СН'!$F$12+СВЦЭМ!$D$10+'СЕТ СН'!$F$6-'СЕТ СН'!$F$22</f>
        <v>1055.8223272999999</v>
      </c>
    </row>
    <row r="25" spans="1:25" ht="15.75" x14ac:dyDescent="0.2">
      <c r="A25" s="35">
        <f t="shared" si="0"/>
        <v>44330</v>
      </c>
      <c r="B25" s="36">
        <f>SUMIFS(СВЦЭМ!$C$39:$C$782,СВЦЭМ!$A$39:$A$782,$A25,СВЦЭМ!$B$39:$B$782,B$11)+'СЕТ СН'!$F$12+СВЦЭМ!$D$10+'СЕТ СН'!$F$6-'СЕТ СН'!$F$22</f>
        <v>1085.67512618</v>
      </c>
      <c r="C25" s="36">
        <f>SUMIFS(СВЦЭМ!$C$39:$C$782,СВЦЭМ!$A$39:$A$782,$A25,СВЦЭМ!$B$39:$B$782,C$11)+'СЕТ СН'!$F$12+СВЦЭМ!$D$10+'СЕТ СН'!$F$6-'СЕТ СН'!$F$22</f>
        <v>1104.8090333499999</v>
      </c>
      <c r="D25" s="36">
        <f>SUMIFS(СВЦЭМ!$C$39:$C$782,СВЦЭМ!$A$39:$A$782,$A25,СВЦЭМ!$B$39:$B$782,D$11)+'СЕТ СН'!$F$12+СВЦЭМ!$D$10+'СЕТ СН'!$F$6-'СЕТ СН'!$F$22</f>
        <v>1125.3648100799999</v>
      </c>
      <c r="E25" s="36">
        <f>SUMIFS(СВЦЭМ!$C$39:$C$782,СВЦЭМ!$A$39:$A$782,$A25,СВЦЭМ!$B$39:$B$782,E$11)+'СЕТ СН'!$F$12+СВЦЭМ!$D$10+'СЕТ СН'!$F$6-'СЕТ СН'!$F$22</f>
        <v>1135.32813212</v>
      </c>
      <c r="F25" s="36">
        <f>SUMIFS(СВЦЭМ!$C$39:$C$782,СВЦЭМ!$A$39:$A$782,$A25,СВЦЭМ!$B$39:$B$782,F$11)+'СЕТ СН'!$F$12+СВЦЭМ!$D$10+'СЕТ СН'!$F$6-'СЕТ СН'!$F$22</f>
        <v>1148.5616504499999</v>
      </c>
      <c r="G25" s="36">
        <f>SUMIFS(СВЦЭМ!$C$39:$C$782,СВЦЭМ!$A$39:$A$782,$A25,СВЦЭМ!$B$39:$B$782,G$11)+'СЕТ СН'!$F$12+СВЦЭМ!$D$10+'СЕТ СН'!$F$6-'СЕТ СН'!$F$22</f>
        <v>1128.5642201899998</v>
      </c>
      <c r="H25" s="36">
        <f>SUMIFS(СВЦЭМ!$C$39:$C$782,СВЦЭМ!$A$39:$A$782,$A25,СВЦЭМ!$B$39:$B$782,H$11)+'СЕТ СН'!$F$12+СВЦЭМ!$D$10+'СЕТ СН'!$F$6-'СЕТ СН'!$F$22</f>
        <v>1076.7030083100001</v>
      </c>
      <c r="I25" s="36">
        <f>SUMIFS(СВЦЭМ!$C$39:$C$782,СВЦЭМ!$A$39:$A$782,$A25,СВЦЭМ!$B$39:$B$782,I$11)+'СЕТ СН'!$F$12+СВЦЭМ!$D$10+'СЕТ СН'!$F$6-'СЕТ СН'!$F$22</f>
        <v>1013.9643418300001</v>
      </c>
      <c r="J25" s="36">
        <f>SUMIFS(СВЦЭМ!$C$39:$C$782,СВЦЭМ!$A$39:$A$782,$A25,СВЦЭМ!$B$39:$B$782,J$11)+'СЕТ СН'!$F$12+СВЦЭМ!$D$10+'СЕТ СН'!$F$6-'СЕТ СН'!$F$22</f>
        <v>976.99402305000001</v>
      </c>
      <c r="K25" s="36">
        <f>SUMIFS(СВЦЭМ!$C$39:$C$782,СВЦЭМ!$A$39:$A$782,$A25,СВЦЭМ!$B$39:$B$782,K$11)+'СЕТ СН'!$F$12+СВЦЭМ!$D$10+'СЕТ СН'!$F$6-'СЕТ СН'!$F$22</f>
        <v>954.14358020999998</v>
      </c>
      <c r="L25" s="36">
        <f>SUMIFS(СВЦЭМ!$C$39:$C$782,СВЦЭМ!$A$39:$A$782,$A25,СВЦЭМ!$B$39:$B$782,L$11)+'СЕТ СН'!$F$12+СВЦЭМ!$D$10+'СЕТ СН'!$F$6-'СЕТ СН'!$F$22</f>
        <v>939.06324160000008</v>
      </c>
      <c r="M25" s="36">
        <f>SUMIFS(СВЦЭМ!$C$39:$C$782,СВЦЭМ!$A$39:$A$782,$A25,СВЦЭМ!$B$39:$B$782,M$11)+'СЕТ СН'!$F$12+СВЦЭМ!$D$10+'СЕТ СН'!$F$6-'СЕТ СН'!$F$22</f>
        <v>952.86246998000001</v>
      </c>
      <c r="N25" s="36">
        <f>SUMIFS(СВЦЭМ!$C$39:$C$782,СВЦЭМ!$A$39:$A$782,$A25,СВЦЭМ!$B$39:$B$782,N$11)+'СЕТ СН'!$F$12+СВЦЭМ!$D$10+'СЕТ СН'!$F$6-'СЕТ СН'!$F$22</f>
        <v>983.40520888000003</v>
      </c>
      <c r="O25" s="36">
        <f>SUMIFS(СВЦЭМ!$C$39:$C$782,СВЦЭМ!$A$39:$A$782,$A25,СВЦЭМ!$B$39:$B$782,O$11)+'СЕТ СН'!$F$12+СВЦЭМ!$D$10+'СЕТ СН'!$F$6-'СЕТ СН'!$F$22</f>
        <v>988.09225193000009</v>
      </c>
      <c r="P25" s="36">
        <f>SUMIFS(СВЦЭМ!$C$39:$C$782,СВЦЭМ!$A$39:$A$782,$A25,СВЦЭМ!$B$39:$B$782,P$11)+'СЕТ СН'!$F$12+СВЦЭМ!$D$10+'СЕТ СН'!$F$6-'СЕТ СН'!$F$22</f>
        <v>1000.35938101</v>
      </c>
      <c r="Q25" s="36">
        <f>SUMIFS(СВЦЭМ!$C$39:$C$782,СВЦЭМ!$A$39:$A$782,$A25,СВЦЭМ!$B$39:$B$782,Q$11)+'СЕТ СН'!$F$12+СВЦЭМ!$D$10+'СЕТ СН'!$F$6-'СЕТ СН'!$F$22</f>
        <v>1014.96349946</v>
      </c>
      <c r="R25" s="36">
        <f>SUMIFS(СВЦЭМ!$C$39:$C$782,СВЦЭМ!$A$39:$A$782,$A25,СВЦЭМ!$B$39:$B$782,R$11)+'СЕТ СН'!$F$12+СВЦЭМ!$D$10+'СЕТ СН'!$F$6-'СЕТ СН'!$F$22</f>
        <v>1010.14855087</v>
      </c>
      <c r="S25" s="36">
        <f>SUMIFS(СВЦЭМ!$C$39:$C$782,СВЦЭМ!$A$39:$A$782,$A25,СВЦЭМ!$B$39:$B$782,S$11)+'СЕТ СН'!$F$12+СВЦЭМ!$D$10+'СЕТ СН'!$F$6-'СЕТ СН'!$F$22</f>
        <v>1023.87735103</v>
      </c>
      <c r="T25" s="36">
        <f>SUMIFS(СВЦЭМ!$C$39:$C$782,СВЦЭМ!$A$39:$A$782,$A25,СВЦЭМ!$B$39:$B$782,T$11)+'СЕТ СН'!$F$12+СВЦЭМ!$D$10+'СЕТ СН'!$F$6-'СЕТ СН'!$F$22</f>
        <v>1009.41826381</v>
      </c>
      <c r="U25" s="36">
        <f>SUMIFS(СВЦЭМ!$C$39:$C$782,СВЦЭМ!$A$39:$A$782,$A25,СВЦЭМ!$B$39:$B$782,U$11)+'СЕТ СН'!$F$12+СВЦЭМ!$D$10+'СЕТ СН'!$F$6-'СЕТ СН'!$F$22</f>
        <v>1000.3664456800001</v>
      </c>
      <c r="V25" s="36">
        <f>SUMIFS(СВЦЭМ!$C$39:$C$782,СВЦЭМ!$A$39:$A$782,$A25,СВЦЭМ!$B$39:$B$782,V$11)+'СЕТ СН'!$F$12+СВЦЭМ!$D$10+'СЕТ СН'!$F$6-'СЕТ СН'!$F$22</f>
        <v>1005.2844776100001</v>
      </c>
      <c r="W25" s="36">
        <f>SUMIFS(СВЦЭМ!$C$39:$C$782,СВЦЭМ!$A$39:$A$782,$A25,СВЦЭМ!$B$39:$B$782,W$11)+'СЕТ СН'!$F$12+СВЦЭМ!$D$10+'СЕТ СН'!$F$6-'СЕТ СН'!$F$22</f>
        <v>1008.7667632500001</v>
      </c>
      <c r="X25" s="36">
        <f>SUMIFS(СВЦЭМ!$C$39:$C$782,СВЦЭМ!$A$39:$A$782,$A25,СВЦЭМ!$B$39:$B$782,X$11)+'СЕТ СН'!$F$12+СВЦЭМ!$D$10+'СЕТ СН'!$F$6-'СЕТ СН'!$F$22</f>
        <v>1021.82673385</v>
      </c>
      <c r="Y25" s="36">
        <f>SUMIFS(СВЦЭМ!$C$39:$C$782,СВЦЭМ!$A$39:$A$782,$A25,СВЦЭМ!$B$39:$B$782,Y$11)+'СЕТ СН'!$F$12+СВЦЭМ!$D$10+'СЕТ СН'!$F$6-'СЕТ СН'!$F$22</f>
        <v>1028.1167286299999</v>
      </c>
    </row>
    <row r="26" spans="1:25" ht="15.75" x14ac:dyDescent="0.2">
      <c r="A26" s="35">
        <f t="shared" si="0"/>
        <v>44331</v>
      </c>
      <c r="B26" s="36">
        <f>SUMIFS(СВЦЭМ!$C$39:$C$782,СВЦЭМ!$A$39:$A$782,$A26,СВЦЭМ!$B$39:$B$782,B$11)+'СЕТ СН'!$F$12+СВЦЭМ!$D$10+'СЕТ СН'!$F$6-'СЕТ СН'!$F$22</f>
        <v>1040.2744841799999</v>
      </c>
      <c r="C26" s="36">
        <f>SUMIFS(СВЦЭМ!$C$39:$C$782,СВЦЭМ!$A$39:$A$782,$A26,СВЦЭМ!$B$39:$B$782,C$11)+'СЕТ СН'!$F$12+СВЦЭМ!$D$10+'СЕТ СН'!$F$6-'СЕТ СН'!$F$22</f>
        <v>1056.83338783</v>
      </c>
      <c r="D26" s="36">
        <f>SUMIFS(СВЦЭМ!$C$39:$C$782,СВЦЭМ!$A$39:$A$782,$A26,СВЦЭМ!$B$39:$B$782,D$11)+'СЕТ СН'!$F$12+СВЦЭМ!$D$10+'СЕТ СН'!$F$6-'СЕТ СН'!$F$22</f>
        <v>1086.3100326900001</v>
      </c>
      <c r="E26" s="36">
        <f>SUMIFS(СВЦЭМ!$C$39:$C$782,СВЦЭМ!$A$39:$A$782,$A26,СВЦЭМ!$B$39:$B$782,E$11)+'СЕТ СН'!$F$12+СВЦЭМ!$D$10+'СЕТ СН'!$F$6-'СЕТ СН'!$F$22</f>
        <v>1107.4102182300001</v>
      </c>
      <c r="F26" s="36">
        <f>SUMIFS(СВЦЭМ!$C$39:$C$782,СВЦЭМ!$A$39:$A$782,$A26,СВЦЭМ!$B$39:$B$782,F$11)+'СЕТ СН'!$F$12+СВЦЭМ!$D$10+'СЕТ СН'!$F$6-'СЕТ СН'!$F$22</f>
        <v>1111.1049897</v>
      </c>
      <c r="G26" s="36">
        <f>SUMIFS(СВЦЭМ!$C$39:$C$782,СВЦЭМ!$A$39:$A$782,$A26,СВЦЭМ!$B$39:$B$782,G$11)+'СЕТ СН'!$F$12+СВЦЭМ!$D$10+'СЕТ СН'!$F$6-'СЕТ СН'!$F$22</f>
        <v>1095.41333136</v>
      </c>
      <c r="H26" s="36">
        <f>SUMIFS(СВЦЭМ!$C$39:$C$782,СВЦЭМ!$A$39:$A$782,$A26,СВЦЭМ!$B$39:$B$782,H$11)+'СЕТ СН'!$F$12+СВЦЭМ!$D$10+'СЕТ СН'!$F$6-'СЕТ СН'!$F$22</f>
        <v>1047.48783856</v>
      </c>
      <c r="I26" s="36">
        <f>SUMIFS(СВЦЭМ!$C$39:$C$782,СВЦЭМ!$A$39:$A$782,$A26,СВЦЭМ!$B$39:$B$782,I$11)+'СЕТ СН'!$F$12+СВЦЭМ!$D$10+'СЕТ СН'!$F$6-'СЕТ СН'!$F$22</f>
        <v>988.03710488000002</v>
      </c>
      <c r="J26" s="36">
        <f>SUMIFS(СВЦЭМ!$C$39:$C$782,СВЦЭМ!$A$39:$A$782,$A26,СВЦЭМ!$B$39:$B$782,J$11)+'СЕТ СН'!$F$12+СВЦЭМ!$D$10+'СЕТ СН'!$F$6-'СЕТ СН'!$F$22</f>
        <v>995.68994824000004</v>
      </c>
      <c r="K26" s="36">
        <f>SUMIFS(СВЦЭМ!$C$39:$C$782,СВЦЭМ!$A$39:$A$782,$A26,СВЦЭМ!$B$39:$B$782,K$11)+'СЕТ СН'!$F$12+СВЦЭМ!$D$10+'СЕТ СН'!$F$6-'СЕТ СН'!$F$22</f>
        <v>988.17407996999998</v>
      </c>
      <c r="L26" s="36">
        <f>SUMIFS(СВЦЭМ!$C$39:$C$782,СВЦЭМ!$A$39:$A$782,$A26,СВЦЭМ!$B$39:$B$782,L$11)+'СЕТ СН'!$F$12+СВЦЭМ!$D$10+'СЕТ СН'!$F$6-'СЕТ СН'!$F$22</f>
        <v>971.59640944</v>
      </c>
      <c r="M26" s="36">
        <f>SUMIFS(СВЦЭМ!$C$39:$C$782,СВЦЭМ!$A$39:$A$782,$A26,СВЦЭМ!$B$39:$B$782,M$11)+'СЕТ СН'!$F$12+СВЦЭМ!$D$10+'СЕТ СН'!$F$6-'СЕТ СН'!$F$22</f>
        <v>974.05130466000003</v>
      </c>
      <c r="N26" s="36">
        <f>SUMIFS(СВЦЭМ!$C$39:$C$782,СВЦЭМ!$A$39:$A$782,$A26,СВЦЭМ!$B$39:$B$782,N$11)+'СЕТ СН'!$F$12+СВЦЭМ!$D$10+'СЕТ СН'!$F$6-'СЕТ СН'!$F$22</f>
        <v>990.72739296000009</v>
      </c>
      <c r="O26" s="36">
        <f>SUMIFS(СВЦЭМ!$C$39:$C$782,СВЦЭМ!$A$39:$A$782,$A26,СВЦЭМ!$B$39:$B$782,O$11)+'СЕТ СН'!$F$12+СВЦЭМ!$D$10+'СЕТ СН'!$F$6-'СЕТ СН'!$F$22</f>
        <v>999.49099712000009</v>
      </c>
      <c r="P26" s="36">
        <f>SUMIFS(СВЦЭМ!$C$39:$C$782,СВЦЭМ!$A$39:$A$782,$A26,СВЦЭМ!$B$39:$B$782,P$11)+'СЕТ СН'!$F$12+СВЦЭМ!$D$10+'СЕТ СН'!$F$6-'СЕТ СН'!$F$22</f>
        <v>1027.20964112</v>
      </c>
      <c r="Q26" s="36">
        <f>SUMIFS(СВЦЭМ!$C$39:$C$782,СВЦЭМ!$A$39:$A$782,$A26,СВЦЭМ!$B$39:$B$782,Q$11)+'СЕТ СН'!$F$12+СВЦЭМ!$D$10+'СЕТ СН'!$F$6-'СЕТ СН'!$F$22</f>
        <v>1021.78154176</v>
      </c>
      <c r="R26" s="36">
        <f>SUMIFS(СВЦЭМ!$C$39:$C$782,СВЦЭМ!$A$39:$A$782,$A26,СВЦЭМ!$B$39:$B$782,R$11)+'СЕТ СН'!$F$12+СВЦЭМ!$D$10+'СЕТ СН'!$F$6-'СЕТ СН'!$F$22</f>
        <v>1006.42559006</v>
      </c>
      <c r="S26" s="36">
        <f>SUMIFS(СВЦЭМ!$C$39:$C$782,СВЦЭМ!$A$39:$A$782,$A26,СВЦЭМ!$B$39:$B$782,S$11)+'СЕТ СН'!$F$12+СВЦЭМ!$D$10+'СЕТ СН'!$F$6-'СЕТ СН'!$F$22</f>
        <v>1000.43803933</v>
      </c>
      <c r="T26" s="36">
        <f>SUMIFS(СВЦЭМ!$C$39:$C$782,СВЦЭМ!$A$39:$A$782,$A26,СВЦЭМ!$B$39:$B$782,T$11)+'СЕТ СН'!$F$12+СВЦЭМ!$D$10+'СЕТ СН'!$F$6-'СЕТ СН'!$F$22</f>
        <v>975.67182580000008</v>
      </c>
      <c r="U26" s="36">
        <f>SUMIFS(СВЦЭМ!$C$39:$C$782,СВЦЭМ!$A$39:$A$782,$A26,СВЦЭМ!$B$39:$B$782,U$11)+'СЕТ СН'!$F$12+СВЦЭМ!$D$10+'СЕТ СН'!$F$6-'СЕТ СН'!$F$22</f>
        <v>948.50369331000002</v>
      </c>
      <c r="V26" s="36">
        <f>SUMIFS(СВЦЭМ!$C$39:$C$782,СВЦЭМ!$A$39:$A$782,$A26,СВЦЭМ!$B$39:$B$782,V$11)+'СЕТ СН'!$F$12+СВЦЭМ!$D$10+'СЕТ СН'!$F$6-'СЕТ СН'!$F$22</f>
        <v>924.87128507</v>
      </c>
      <c r="W26" s="36">
        <f>SUMIFS(СВЦЭМ!$C$39:$C$782,СВЦЭМ!$A$39:$A$782,$A26,СВЦЭМ!$B$39:$B$782,W$11)+'СЕТ СН'!$F$12+СВЦЭМ!$D$10+'СЕТ СН'!$F$6-'СЕТ СН'!$F$22</f>
        <v>922.36815151000008</v>
      </c>
      <c r="X26" s="36">
        <f>SUMIFS(СВЦЭМ!$C$39:$C$782,СВЦЭМ!$A$39:$A$782,$A26,СВЦЭМ!$B$39:$B$782,X$11)+'СЕТ СН'!$F$12+СВЦЭМ!$D$10+'СЕТ СН'!$F$6-'СЕТ СН'!$F$22</f>
        <v>926.29506461000005</v>
      </c>
      <c r="Y26" s="36">
        <f>SUMIFS(СВЦЭМ!$C$39:$C$782,СВЦЭМ!$A$39:$A$782,$A26,СВЦЭМ!$B$39:$B$782,Y$11)+'СЕТ СН'!$F$12+СВЦЭМ!$D$10+'СЕТ СН'!$F$6-'СЕТ СН'!$F$22</f>
        <v>952.45169034000003</v>
      </c>
    </row>
    <row r="27" spans="1:25" ht="15.75" x14ac:dyDescent="0.2">
      <c r="A27" s="35">
        <f t="shared" si="0"/>
        <v>44332</v>
      </c>
      <c r="B27" s="36">
        <f>SUMIFS(СВЦЭМ!$C$39:$C$782,СВЦЭМ!$A$39:$A$782,$A27,СВЦЭМ!$B$39:$B$782,B$11)+'СЕТ СН'!$F$12+СВЦЭМ!$D$10+'СЕТ СН'!$F$6-'СЕТ СН'!$F$22</f>
        <v>954.54796667000005</v>
      </c>
      <c r="C27" s="36">
        <f>SUMIFS(СВЦЭМ!$C$39:$C$782,СВЦЭМ!$A$39:$A$782,$A27,СВЦЭМ!$B$39:$B$782,C$11)+'СЕТ СН'!$F$12+СВЦЭМ!$D$10+'СЕТ СН'!$F$6-'СЕТ СН'!$F$22</f>
        <v>952.35538018</v>
      </c>
      <c r="D27" s="36">
        <f>SUMIFS(СВЦЭМ!$C$39:$C$782,СВЦЭМ!$A$39:$A$782,$A27,СВЦЭМ!$B$39:$B$782,D$11)+'СЕТ СН'!$F$12+СВЦЭМ!$D$10+'СЕТ СН'!$F$6-'СЕТ СН'!$F$22</f>
        <v>937.98210546000007</v>
      </c>
      <c r="E27" s="36">
        <f>SUMIFS(СВЦЭМ!$C$39:$C$782,СВЦЭМ!$A$39:$A$782,$A27,СВЦЭМ!$B$39:$B$782,E$11)+'СЕТ СН'!$F$12+СВЦЭМ!$D$10+'СЕТ СН'!$F$6-'СЕТ СН'!$F$22</f>
        <v>935.20477998000001</v>
      </c>
      <c r="F27" s="36">
        <f>SUMIFS(СВЦЭМ!$C$39:$C$782,СВЦЭМ!$A$39:$A$782,$A27,СВЦЭМ!$B$39:$B$782,F$11)+'СЕТ СН'!$F$12+СВЦЭМ!$D$10+'СЕТ СН'!$F$6-'СЕТ СН'!$F$22</f>
        <v>930.90696092000007</v>
      </c>
      <c r="G27" s="36">
        <f>SUMIFS(СВЦЭМ!$C$39:$C$782,СВЦЭМ!$A$39:$A$782,$A27,СВЦЭМ!$B$39:$B$782,G$11)+'СЕТ СН'!$F$12+СВЦЭМ!$D$10+'СЕТ СН'!$F$6-'СЕТ СН'!$F$22</f>
        <v>930.86268739000002</v>
      </c>
      <c r="H27" s="36">
        <f>SUMIFS(СВЦЭМ!$C$39:$C$782,СВЦЭМ!$A$39:$A$782,$A27,СВЦЭМ!$B$39:$B$782,H$11)+'СЕТ СН'!$F$12+СВЦЭМ!$D$10+'СЕТ СН'!$F$6-'СЕТ СН'!$F$22</f>
        <v>940.90174103000004</v>
      </c>
      <c r="I27" s="36">
        <f>SUMIFS(СВЦЭМ!$C$39:$C$782,СВЦЭМ!$A$39:$A$782,$A27,СВЦЭМ!$B$39:$B$782,I$11)+'СЕТ СН'!$F$12+СВЦЭМ!$D$10+'СЕТ СН'!$F$6-'СЕТ СН'!$F$22</f>
        <v>922.15629429000001</v>
      </c>
      <c r="J27" s="36">
        <f>SUMIFS(СВЦЭМ!$C$39:$C$782,СВЦЭМ!$A$39:$A$782,$A27,СВЦЭМ!$B$39:$B$782,J$11)+'СЕТ СН'!$F$12+СВЦЭМ!$D$10+'СЕТ СН'!$F$6-'СЕТ СН'!$F$22</f>
        <v>892.16831578000006</v>
      </c>
      <c r="K27" s="36">
        <f>SUMIFS(СВЦЭМ!$C$39:$C$782,СВЦЭМ!$A$39:$A$782,$A27,СВЦЭМ!$B$39:$B$782,K$11)+'СЕТ СН'!$F$12+СВЦЭМ!$D$10+'СЕТ СН'!$F$6-'СЕТ СН'!$F$22</f>
        <v>928.52178120000008</v>
      </c>
      <c r="L27" s="36">
        <f>SUMIFS(СВЦЭМ!$C$39:$C$782,СВЦЭМ!$A$39:$A$782,$A27,СВЦЭМ!$B$39:$B$782,L$11)+'СЕТ СН'!$F$12+СВЦЭМ!$D$10+'СЕТ СН'!$F$6-'СЕТ СН'!$F$22</f>
        <v>942.91643875</v>
      </c>
      <c r="M27" s="36">
        <f>SUMIFS(СВЦЭМ!$C$39:$C$782,СВЦЭМ!$A$39:$A$782,$A27,СВЦЭМ!$B$39:$B$782,M$11)+'СЕТ СН'!$F$12+СВЦЭМ!$D$10+'СЕТ СН'!$F$6-'СЕТ СН'!$F$22</f>
        <v>944.17089825000005</v>
      </c>
      <c r="N27" s="36">
        <f>SUMIFS(СВЦЭМ!$C$39:$C$782,СВЦЭМ!$A$39:$A$782,$A27,СВЦЭМ!$B$39:$B$782,N$11)+'СЕТ СН'!$F$12+СВЦЭМ!$D$10+'СЕТ СН'!$F$6-'СЕТ СН'!$F$22</f>
        <v>933.28231716000005</v>
      </c>
      <c r="O27" s="36">
        <f>SUMIFS(СВЦЭМ!$C$39:$C$782,СВЦЭМ!$A$39:$A$782,$A27,СВЦЭМ!$B$39:$B$782,O$11)+'СЕТ СН'!$F$12+СВЦЭМ!$D$10+'СЕТ СН'!$F$6-'СЕТ СН'!$F$22</f>
        <v>918.27162077000003</v>
      </c>
      <c r="P27" s="36">
        <f>SUMIFS(СВЦЭМ!$C$39:$C$782,СВЦЭМ!$A$39:$A$782,$A27,СВЦЭМ!$B$39:$B$782,P$11)+'СЕТ СН'!$F$12+СВЦЭМ!$D$10+'СЕТ СН'!$F$6-'СЕТ СН'!$F$22</f>
        <v>920.21213383000008</v>
      </c>
      <c r="Q27" s="36">
        <f>SUMIFS(СВЦЭМ!$C$39:$C$782,СВЦЭМ!$A$39:$A$782,$A27,СВЦЭМ!$B$39:$B$782,Q$11)+'СЕТ СН'!$F$12+СВЦЭМ!$D$10+'СЕТ СН'!$F$6-'СЕТ СН'!$F$22</f>
        <v>912.48264399000004</v>
      </c>
      <c r="R27" s="36">
        <f>SUMIFS(СВЦЭМ!$C$39:$C$782,СВЦЭМ!$A$39:$A$782,$A27,СВЦЭМ!$B$39:$B$782,R$11)+'СЕТ СН'!$F$12+СВЦЭМ!$D$10+'СЕТ СН'!$F$6-'СЕТ СН'!$F$22</f>
        <v>904.08880581000005</v>
      </c>
      <c r="S27" s="36">
        <f>SUMIFS(СВЦЭМ!$C$39:$C$782,СВЦЭМ!$A$39:$A$782,$A27,СВЦЭМ!$B$39:$B$782,S$11)+'СЕТ СН'!$F$12+СВЦЭМ!$D$10+'СЕТ СН'!$F$6-'СЕТ СН'!$F$22</f>
        <v>916.14208095000004</v>
      </c>
      <c r="T27" s="36">
        <f>SUMIFS(СВЦЭМ!$C$39:$C$782,СВЦЭМ!$A$39:$A$782,$A27,СВЦЭМ!$B$39:$B$782,T$11)+'СЕТ СН'!$F$12+СВЦЭМ!$D$10+'СЕТ СН'!$F$6-'СЕТ СН'!$F$22</f>
        <v>932.12209087000008</v>
      </c>
      <c r="U27" s="36">
        <f>SUMIFS(СВЦЭМ!$C$39:$C$782,СВЦЭМ!$A$39:$A$782,$A27,СВЦЭМ!$B$39:$B$782,U$11)+'СЕТ СН'!$F$12+СВЦЭМ!$D$10+'СЕТ СН'!$F$6-'СЕТ СН'!$F$22</f>
        <v>935.86888347000001</v>
      </c>
      <c r="V27" s="36">
        <f>SUMIFS(СВЦЭМ!$C$39:$C$782,СВЦЭМ!$A$39:$A$782,$A27,СВЦЭМ!$B$39:$B$782,V$11)+'СЕТ СН'!$F$12+СВЦЭМ!$D$10+'СЕТ СН'!$F$6-'СЕТ СН'!$F$22</f>
        <v>898.66262400000005</v>
      </c>
      <c r="W27" s="36">
        <f>SUMIFS(СВЦЭМ!$C$39:$C$782,СВЦЭМ!$A$39:$A$782,$A27,СВЦЭМ!$B$39:$B$782,W$11)+'СЕТ СН'!$F$12+СВЦЭМ!$D$10+'СЕТ СН'!$F$6-'СЕТ СН'!$F$22</f>
        <v>895.98494198000003</v>
      </c>
      <c r="X27" s="36">
        <f>SUMIFS(СВЦЭМ!$C$39:$C$782,СВЦЭМ!$A$39:$A$782,$A27,СВЦЭМ!$B$39:$B$782,X$11)+'СЕТ СН'!$F$12+СВЦЭМ!$D$10+'СЕТ СН'!$F$6-'СЕТ СН'!$F$22</f>
        <v>885.39049244</v>
      </c>
      <c r="Y27" s="36">
        <f>SUMIFS(СВЦЭМ!$C$39:$C$782,СВЦЭМ!$A$39:$A$782,$A27,СВЦЭМ!$B$39:$B$782,Y$11)+'СЕТ СН'!$F$12+СВЦЭМ!$D$10+'СЕТ СН'!$F$6-'СЕТ СН'!$F$22</f>
        <v>875.39127837000001</v>
      </c>
    </row>
    <row r="28" spans="1:25" ht="15.75" x14ac:dyDescent="0.2">
      <c r="A28" s="35">
        <f t="shared" si="0"/>
        <v>44333</v>
      </c>
      <c r="B28" s="36">
        <f>SUMIFS(СВЦЭМ!$C$39:$C$782,СВЦЭМ!$A$39:$A$782,$A28,СВЦЭМ!$B$39:$B$782,B$11)+'СЕТ СН'!$F$12+СВЦЭМ!$D$10+'СЕТ СН'!$F$6-'СЕТ СН'!$F$22</f>
        <v>900.62989559000005</v>
      </c>
      <c r="C28" s="36">
        <f>SUMIFS(СВЦЭМ!$C$39:$C$782,СВЦЭМ!$A$39:$A$782,$A28,СВЦЭМ!$B$39:$B$782,C$11)+'СЕТ СН'!$F$12+СВЦЭМ!$D$10+'СЕТ СН'!$F$6-'СЕТ СН'!$F$22</f>
        <v>935.42310075</v>
      </c>
      <c r="D28" s="36">
        <f>SUMIFS(СВЦЭМ!$C$39:$C$782,СВЦЭМ!$A$39:$A$782,$A28,СВЦЭМ!$B$39:$B$782,D$11)+'СЕТ СН'!$F$12+СВЦЭМ!$D$10+'СЕТ СН'!$F$6-'СЕТ СН'!$F$22</f>
        <v>966.89072867000004</v>
      </c>
      <c r="E28" s="36">
        <f>SUMIFS(СВЦЭМ!$C$39:$C$782,СВЦЭМ!$A$39:$A$782,$A28,СВЦЭМ!$B$39:$B$782,E$11)+'СЕТ СН'!$F$12+СВЦЭМ!$D$10+'СЕТ СН'!$F$6-'СЕТ СН'!$F$22</f>
        <v>989.24472058000003</v>
      </c>
      <c r="F28" s="36">
        <f>SUMIFS(СВЦЭМ!$C$39:$C$782,СВЦЭМ!$A$39:$A$782,$A28,СВЦЭМ!$B$39:$B$782,F$11)+'СЕТ СН'!$F$12+СВЦЭМ!$D$10+'СЕТ СН'!$F$6-'СЕТ СН'!$F$22</f>
        <v>1017.2492100200001</v>
      </c>
      <c r="G28" s="36">
        <f>SUMIFS(СВЦЭМ!$C$39:$C$782,СВЦЭМ!$A$39:$A$782,$A28,СВЦЭМ!$B$39:$B$782,G$11)+'СЕТ СН'!$F$12+СВЦЭМ!$D$10+'СЕТ СН'!$F$6-'СЕТ СН'!$F$22</f>
        <v>999.02789460000008</v>
      </c>
      <c r="H28" s="36">
        <f>SUMIFS(СВЦЭМ!$C$39:$C$782,СВЦЭМ!$A$39:$A$782,$A28,СВЦЭМ!$B$39:$B$782,H$11)+'СЕТ СН'!$F$12+СВЦЭМ!$D$10+'СЕТ СН'!$F$6-'СЕТ СН'!$F$22</f>
        <v>954.35630716000003</v>
      </c>
      <c r="I28" s="36">
        <f>SUMIFS(СВЦЭМ!$C$39:$C$782,СВЦЭМ!$A$39:$A$782,$A28,СВЦЭМ!$B$39:$B$782,I$11)+'СЕТ СН'!$F$12+СВЦЭМ!$D$10+'СЕТ СН'!$F$6-'СЕТ СН'!$F$22</f>
        <v>923.68580227000007</v>
      </c>
      <c r="J28" s="36">
        <f>SUMIFS(СВЦЭМ!$C$39:$C$782,СВЦЭМ!$A$39:$A$782,$A28,СВЦЭМ!$B$39:$B$782,J$11)+'СЕТ СН'!$F$12+СВЦЭМ!$D$10+'СЕТ СН'!$F$6-'СЕТ СН'!$F$22</f>
        <v>965.10283632000005</v>
      </c>
      <c r="K28" s="36">
        <f>SUMIFS(СВЦЭМ!$C$39:$C$782,СВЦЭМ!$A$39:$A$782,$A28,СВЦЭМ!$B$39:$B$782,K$11)+'СЕТ СН'!$F$12+СВЦЭМ!$D$10+'СЕТ СН'!$F$6-'СЕТ СН'!$F$22</f>
        <v>892.76125296999999</v>
      </c>
      <c r="L28" s="36">
        <f>SUMIFS(СВЦЭМ!$C$39:$C$782,СВЦЭМ!$A$39:$A$782,$A28,СВЦЭМ!$B$39:$B$782,L$11)+'СЕТ СН'!$F$12+СВЦЭМ!$D$10+'СЕТ СН'!$F$6-'СЕТ СН'!$F$22</f>
        <v>886.5446144</v>
      </c>
      <c r="M28" s="36">
        <f>SUMIFS(СВЦЭМ!$C$39:$C$782,СВЦЭМ!$A$39:$A$782,$A28,СВЦЭМ!$B$39:$B$782,M$11)+'СЕТ СН'!$F$12+СВЦЭМ!$D$10+'СЕТ СН'!$F$6-'СЕТ СН'!$F$22</f>
        <v>878.42860902000007</v>
      </c>
      <c r="N28" s="36">
        <f>SUMIFS(СВЦЭМ!$C$39:$C$782,СВЦЭМ!$A$39:$A$782,$A28,СВЦЭМ!$B$39:$B$782,N$11)+'СЕТ СН'!$F$12+СВЦЭМ!$D$10+'СЕТ СН'!$F$6-'СЕТ СН'!$F$22</f>
        <v>870.23192683000002</v>
      </c>
      <c r="O28" s="36">
        <f>SUMIFS(СВЦЭМ!$C$39:$C$782,СВЦЭМ!$A$39:$A$782,$A28,СВЦЭМ!$B$39:$B$782,O$11)+'СЕТ СН'!$F$12+СВЦЭМ!$D$10+'СЕТ СН'!$F$6-'СЕТ СН'!$F$22</f>
        <v>872.15124383</v>
      </c>
      <c r="P28" s="36">
        <f>SUMIFS(СВЦЭМ!$C$39:$C$782,СВЦЭМ!$A$39:$A$782,$A28,СВЦЭМ!$B$39:$B$782,P$11)+'СЕТ СН'!$F$12+СВЦЭМ!$D$10+'СЕТ СН'!$F$6-'СЕТ СН'!$F$22</f>
        <v>890.00718044000007</v>
      </c>
      <c r="Q28" s="36">
        <f>SUMIFS(СВЦЭМ!$C$39:$C$782,СВЦЭМ!$A$39:$A$782,$A28,СВЦЭМ!$B$39:$B$782,Q$11)+'СЕТ СН'!$F$12+СВЦЭМ!$D$10+'СЕТ СН'!$F$6-'СЕТ СН'!$F$22</f>
        <v>899.81000295000001</v>
      </c>
      <c r="R28" s="36">
        <f>SUMIFS(СВЦЭМ!$C$39:$C$782,СВЦЭМ!$A$39:$A$782,$A28,СВЦЭМ!$B$39:$B$782,R$11)+'СЕТ СН'!$F$12+СВЦЭМ!$D$10+'СЕТ СН'!$F$6-'СЕТ СН'!$F$22</f>
        <v>900.82844810000006</v>
      </c>
      <c r="S28" s="36">
        <f>SUMIFS(СВЦЭМ!$C$39:$C$782,СВЦЭМ!$A$39:$A$782,$A28,СВЦЭМ!$B$39:$B$782,S$11)+'СЕТ СН'!$F$12+СВЦЭМ!$D$10+'СЕТ СН'!$F$6-'СЕТ СН'!$F$22</f>
        <v>905.14363606000006</v>
      </c>
      <c r="T28" s="36">
        <f>SUMIFS(СВЦЭМ!$C$39:$C$782,СВЦЭМ!$A$39:$A$782,$A28,СВЦЭМ!$B$39:$B$782,T$11)+'СЕТ СН'!$F$12+СВЦЭМ!$D$10+'СЕТ СН'!$F$6-'СЕТ СН'!$F$22</f>
        <v>902.37685268000007</v>
      </c>
      <c r="U28" s="36">
        <f>SUMIFS(СВЦЭМ!$C$39:$C$782,СВЦЭМ!$A$39:$A$782,$A28,СВЦЭМ!$B$39:$B$782,U$11)+'СЕТ СН'!$F$12+СВЦЭМ!$D$10+'СЕТ СН'!$F$6-'СЕТ СН'!$F$22</f>
        <v>901.50581670999998</v>
      </c>
      <c r="V28" s="36">
        <f>SUMIFS(СВЦЭМ!$C$39:$C$782,СВЦЭМ!$A$39:$A$782,$A28,СВЦЭМ!$B$39:$B$782,V$11)+'СЕТ СН'!$F$12+СВЦЭМ!$D$10+'СЕТ СН'!$F$6-'СЕТ СН'!$F$22</f>
        <v>869.15554401999998</v>
      </c>
      <c r="W28" s="36">
        <f>SUMIFS(СВЦЭМ!$C$39:$C$782,СВЦЭМ!$A$39:$A$782,$A28,СВЦЭМ!$B$39:$B$782,W$11)+'СЕТ СН'!$F$12+СВЦЭМ!$D$10+'СЕТ СН'!$F$6-'СЕТ СН'!$F$22</f>
        <v>875.32746471000007</v>
      </c>
      <c r="X28" s="36">
        <f>SUMIFS(СВЦЭМ!$C$39:$C$782,СВЦЭМ!$A$39:$A$782,$A28,СВЦЭМ!$B$39:$B$782,X$11)+'СЕТ СН'!$F$12+СВЦЭМ!$D$10+'СЕТ СН'!$F$6-'СЕТ СН'!$F$22</f>
        <v>867.0825906</v>
      </c>
      <c r="Y28" s="36">
        <f>SUMIFS(СВЦЭМ!$C$39:$C$782,СВЦЭМ!$A$39:$A$782,$A28,СВЦЭМ!$B$39:$B$782,Y$11)+'СЕТ СН'!$F$12+СВЦЭМ!$D$10+'СЕТ СН'!$F$6-'СЕТ СН'!$F$22</f>
        <v>881.94124714999998</v>
      </c>
    </row>
    <row r="29" spans="1:25" ht="15.75" x14ac:dyDescent="0.2">
      <c r="A29" s="35">
        <f t="shared" si="0"/>
        <v>44334</v>
      </c>
      <c r="B29" s="36">
        <f>SUMIFS(СВЦЭМ!$C$39:$C$782,СВЦЭМ!$A$39:$A$782,$A29,СВЦЭМ!$B$39:$B$782,B$11)+'СЕТ СН'!$F$12+СВЦЭМ!$D$10+'СЕТ СН'!$F$6-'СЕТ СН'!$F$22</f>
        <v>906.92905800000005</v>
      </c>
      <c r="C29" s="36">
        <f>SUMIFS(СВЦЭМ!$C$39:$C$782,СВЦЭМ!$A$39:$A$782,$A29,СВЦЭМ!$B$39:$B$782,C$11)+'СЕТ СН'!$F$12+СВЦЭМ!$D$10+'СЕТ СН'!$F$6-'СЕТ СН'!$F$22</f>
        <v>937.51243608000004</v>
      </c>
      <c r="D29" s="36">
        <f>SUMIFS(СВЦЭМ!$C$39:$C$782,СВЦЭМ!$A$39:$A$782,$A29,СВЦЭМ!$B$39:$B$782,D$11)+'СЕТ СН'!$F$12+СВЦЭМ!$D$10+'СЕТ СН'!$F$6-'СЕТ СН'!$F$22</f>
        <v>961.61031121000008</v>
      </c>
      <c r="E29" s="36">
        <f>SUMIFS(СВЦЭМ!$C$39:$C$782,СВЦЭМ!$A$39:$A$782,$A29,СВЦЭМ!$B$39:$B$782,E$11)+'СЕТ СН'!$F$12+СВЦЭМ!$D$10+'СЕТ СН'!$F$6-'СЕТ СН'!$F$22</f>
        <v>975.58661404999998</v>
      </c>
      <c r="F29" s="36">
        <f>SUMIFS(СВЦЭМ!$C$39:$C$782,СВЦЭМ!$A$39:$A$782,$A29,СВЦЭМ!$B$39:$B$782,F$11)+'СЕТ СН'!$F$12+СВЦЭМ!$D$10+'СЕТ СН'!$F$6-'СЕТ СН'!$F$22</f>
        <v>975.00869553000007</v>
      </c>
      <c r="G29" s="36">
        <f>SUMIFS(СВЦЭМ!$C$39:$C$782,СВЦЭМ!$A$39:$A$782,$A29,СВЦЭМ!$B$39:$B$782,G$11)+'СЕТ СН'!$F$12+СВЦЭМ!$D$10+'СЕТ СН'!$F$6-'СЕТ СН'!$F$22</f>
        <v>960.57868470000005</v>
      </c>
      <c r="H29" s="36">
        <f>SUMIFS(СВЦЭМ!$C$39:$C$782,СВЦЭМ!$A$39:$A$782,$A29,СВЦЭМ!$B$39:$B$782,H$11)+'СЕТ СН'!$F$12+СВЦЭМ!$D$10+'СЕТ СН'!$F$6-'СЕТ СН'!$F$22</f>
        <v>919.78452733000006</v>
      </c>
      <c r="I29" s="36">
        <f>SUMIFS(СВЦЭМ!$C$39:$C$782,СВЦЭМ!$A$39:$A$782,$A29,СВЦЭМ!$B$39:$B$782,I$11)+'СЕТ СН'!$F$12+СВЦЭМ!$D$10+'СЕТ СН'!$F$6-'СЕТ СН'!$F$22</f>
        <v>899.10611786000004</v>
      </c>
      <c r="J29" s="36">
        <f>SUMIFS(СВЦЭМ!$C$39:$C$782,СВЦЭМ!$A$39:$A$782,$A29,СВЦЭМ!$B$39:$B$782,J$11)+'СЕТ СН'!$F$12+СВЦЭМ!$D$10+'СЕТ СН'!$F$6-'СЕТ СН'!$F$22</f>
        <v>867.63512936000006</v>
      </c>
      <c r="K29" s="36">
        <f>SUMIFS(СВЦЭМ!$C$39:$C$782,СВЦЭМ!$A$39:$A$782,$A29,СВЦЭМ!$B$39:$B$782,K$11)+'СЕТ СН'!$F$12+СВЦЭМ!$D$10+'СЕТ СН'!$F$6-'СЕТ СН'!$F$22</f>
        <v>855.48365354999999</v>
      </c>
      <c r="L29" s="36">
        <f>SUMIFS(СВЦЭМ!$C$39:$C$782,СВЦЭМ!$A$39:$A$782,$A29,СВЦЭМ!$B$39:$B$782,L$11)+'СЕТ СН'!$F$12+СВЦЭМ!$D$10+'СЕТ СН'!$F$6-'СЕТ СН'!$F$22</f>
        <v>846.58385859999999</v>
      </c>
      <c r="M29" s="36">
        <f>SUMIFS(СВЦЭМ!$C$39:$C$782,СВЦЭМ!$A$39:$A$782,$A29,СВЦЭМ!$B$39:$B$782,M$11)+'СЕТ СН'!$F$12+СВЦЭМ!$D$10+'СЕТ СН'!$F$6-'СЕТ СН'!$F$22</f>
        <v>861.18019379999998</v>
      </c>
      <c r="N29" s="36">
        <f>SUMIFS(СВЦЭМ!$C$39:$C$782,СВЦЭМ!$A$39:$A$782,$A29,СВЦЭМ!$B$39:$B$782,N$11)+'СЕТ СН'!$F$12+СВЦЭМ!$D$10+'СЕТ СН'!$F$6-'СЕТ СН'!$F$22</f>
        <v>869.60267146000001</v>
      </c>
      <c r="O29" s="36">
        <f>SUMIFS(СВЦЭМ!$C$39:$C$782,СВЦЭМ!$A$39:$A$782,$A29,СВЦЭМ!$B$39:$B$782,O$11)+'СЕТ СН'!$F$12+СВЦЭМ!$D$10+'СЕТ СН'!$F$6-'СЕТ СН'!$F$22</f>
        <v>899.74180425000009</v>
      </c>
      <c r="P29" s="36">
        <f>SUMIFS(СВЦЭМ!$C$39:$C$782,СВЦЭМ!$A$39:$A$782,$A29,СВЦЭМ!$B$39:$B$782,P$11)+'СЕТ СН'!$F$12+СВЦЭМ!$D$10+'СЕТ СН'!$F$6-'СЕТ СН'!$F$22</f>
        <v>904.64827724999998</v>
      </c>
      <c r="Q29" s="36">
        <f>SUMIFS(СВЦЭМ!$C$39:$C$782,СВЦЭМ!$A$39:$A$782,$A29,СВЦЭМ!$B$39:$B$782,Q$11)+'СЕТ СН'!$F$12+СВЦЭМ!$D$10+'СЕТ СН'!$F$6-'СЕТ СН'!$F$22</f>
        <v>910.04729940000004</v>
      </c>
      <c r="R29" s="36">
        <f>SUMIFS(СВЦЭМ!$C$39:$C$782,СВЦЭМ!$A$39:$A$782,$A29,СВЦЭМ!$B$39:$B$782,R$11)+'СЕТ СН'!$F$12+СВЦЭМ!$D$10+'СЕТ СН'!$F$6-'СЕТ СН'!$F$22</f>
        <v>908.21119222000004</v>
      </c>
      <c r="S29" s="36">
        <f>SUMIFS(СВЦЭМ!$C$39:$C$782,СВЦЭМ!$A$39:$A$782,$A29,СВЦЭМ!$B$39:$B$782,S$11)+'СЕТ СН'!$F$12+СВЦЭМ!$D$10+'СЕТ СН'!$F$6-'СЕТ СН'!$F$22</f>
        <v>903.45193223000001</v>
      </c>
      <c r="T29" s="36">
        <f>SUMIFS(СВЦЭМ!$C$39:$C$782,СВЦЭМ!$A$39:$A$782,$A29,СВЦЭМ!$B$39:$B$782,T$11)+'СЕТ СН'!$F$12+СВЦЭМ!$D$10+'СЕТ СН'!$F$6-'СЕТ СН'!$F$22</f>
        <v>899.31270467000002</v>
      </c>
      <c r="U29" s="36">
        <f>SUMIFS(СВЦЭМ!$C$39:$C$782,СВЦЭМ!$A$39:$A$782,$A29,СВЦЭМ!$B$39:$B$782,U$11)+'СЕТ СН'!$F$12+СВЦЭМ!$D$10+'СЕТ СН'!$F$6-'СЕТ СН'!$F$22</f>
        <v>883.92818703</v>
      </c>
      <c r="V29" s="36">
        <f>SUMIFS(СВЦЭМ!$C$39:$C$782,СВЦЭМ!$A$39:$A$782,$A29,СВЦЭМ!$B$39:$B$782,V$11)+'СЕТ СН'!$F$12+СВЦЭМ!$D$10+'СЕТ СН'!$F$6-'СЕТ СН'!$F$22</f>
        <v>860.36230402000001</v>
      </c>
      <c r="W29" s="36">
        <f>SUMIFS(СВЦЭМ!$C$39:$C$782,СВЦЭМ!$A$39:$A$782,$A29,СВЦЭМ!$B$39:$B$782,W$11)+'СЕТ СН'!$F$12+СВЦЭМ!$D$10+'СЕТ СН'!$F$6-'СЕТ СН'!$F$22</f>
        <v>856.12624156000004</v>
      </c>
      <c r="X29" s="36">
        <f>SUMIFS(СВЦЭМ!$C$39:$C$782,СВЦЭМ!$A$39:$A$782,$A29,СВЦЭМ!$B$39:$B$782,X$11)+'СЕТ СН'!$F$12+СВЦЭМ!$D$10+'СЕТ СН'!$F$6-'СЕТ СН'!$F$22</f>
        <v>874.39929915000005</v>
      </c>
      <c r="Y29" s="36">
        <f>SUMIFS(СВЦЭМ!$C$39:$C$782,СВЦЭМ!$A$39:$A$782,$A29,СВЦЭМ!$B$39:$B$782,Y$11)+'СЕТ СН'!$F$12+СВЦЭМ!$D$10+'СЕТ СН'!$F$6-'СЕТ СН'!$F$22</f>
        <v>914.30835345000003</v>
      </c>
    </row>
    <row r="30" spans="1:25" ht="15.75" x14ac:dyDescent="0.2">
      <c r="A30" s="35">
        <f t="shared" si="0"/>
        <v>44335</v>
      </c>
      <c r="B30" s="36">
        <f>SUMIFS(СВЦЭМ!$C$39:$C$782,СВЦЭМ!$A$39:$A$782,$A30,СВЦЭМ!$B$39:$B$782,B$11)+'СЕТ СН'!$F$12+СВЦЭМ!$D$10+'СЕТ СН'!$F$6-'СЕТ СН'!$F$22</f>
        <v>962.31295469000008</v>
      </c>
      <c r="C30" s="36">
        <f>SUMIFS(СВЦЭМ!$C$39:$C$782,СВЦЭМ!$A$39:$A$782,$A30,СВЦЭМ!$B$39:$B$782,C$11)+'СЕТ СН'!$F$12+СВЦЭМ!$D$10+'СЕТ СН'!$F$6-'СЕТ СН'!$F$22</f>
        <v>974.10411526000007</v>
      </c>
      <c r="D30" s="36">
        <f>SUMIFS(СВЦЭМ!$C$39:$C$782,СВЦЭМ!$A$39:$A$782,$A30,СВЦЭМ!$B$39:$B$782,D$11)+'СЕТ СН'!$F$12+СВЦЭМ!$D$10+'СЕТ СН'!$F$6-'СЕТ СН'!$F$22</f>
        <v>991.12815885999998</v>
      </c>
      <c r="E30" s="36">
        <f>SUMIFS(СВЦЭМ!$C$39:$C$782,СВЦЭМ!$A$39:$A$782,$A30,СВЦЭМ!$B$39:$B$782,E$11)+'СЕТ СН'!$F$12+СВЦЭМ!$D$10+'СЕТ СН'!$F$6-'СЕТ СН'!$F$22</f>
        <v>1009.06257583</v>
      </c>
      <c r="F30" s="36">
        <f>SUMIFS(СВЦЭМ!$C$39:$C$782,СВЦЭМ!$A$39:$A$782,$A30,СВЦЭМ!$B$39:$B$782,F$11)+'СЕТ СН'!$F$12+СВЦЭМ!$D$10+'СЕТ СН'!$F$6-'СЕТ СН'!$F$22</f>
        <v>1008.0614514900001</v>
      </c>
      <c r="G30" s="36">
        <f>SUMIFS(СВЦЭМ!$C$39:$C$782,СВЦЭМ!$A$39:$A$782,$A30,СВЦЭМ!$B$39:$B$782,G$11)+'СЕТ СН'!$F$12+СВЦЭМ!$D$10+'СЕТ СН'!$F$6-'СЕТ СН'!$F$22</f>
        <v>997.39806744999999</v>
      </c>
      <c r="H30" s="36">
        <f>SUMIFS(СВЦЭМ!$C$39:$C$782,СВЦЭМ!$A$39:$A$782,$A30,СВЦЭМ!$B$39:$B$782,H$11)+'СЕТ СН'!$F$12+СВЦЭМ!$D$10+'СЕТ СН'!$F$6-'СЕТ СН'!$F$22</f>
        <v>951.81013860000007</v>
      </c>
      <c r="I30" s="36">
        <f>SUMIFS(СВЦЭМ!$C$39:$C$782,СВЦЭМ!$A$39:$A$782,$A30,СВЦЭМ!$B$39:$B$782,I$11)+'СЕТ СН'!$F$12+СВЦЭМ!$D$10+'СЕТ СН'!$F$6-'СЕТ СН'!$F$22</f>
        <v>912.99962656000002</v>
      </c>
      <c r="J30" s="36">
        <f>SUMIFS(СВЦЭМ!$C$39:$C$782,СВЦЭМ!$A$39:$A$782,$A30,СВЦЭМ!$B$39:$B$782,J$11)+'СЕТ СН'!$F$12+СВЦЭМ!$D$10+'СЕТ СН'!$F$6-'СЕТ СН'!$F$22</f>
        <v>899.67994707000003</v>
      </c>
      <c r="K30" s="36">
        <f>SUMIFS(СВЦЭМ!$C$39:$C$782,СВЦЭМ!$A$39:$A$782,$A30,СВЦЭМ!$B$39:$B$782,K$11)+'СЕТ СН'!$F$12+СВЦЭМ!$D$10+'СЕТ СН'!$F$6-'СЕТ СН'!$F$22</f>
        <v>892.44879021000008</v>
      </c>
      <c r="L30" s="36">
        <f>SUMIFS(СВЦЭМ!$C$39:$C$782,СВЦЭМ!$A$39:$A$782,$A30,СВЦЭМ!$B$39:$B$782,L$11)+'СЕТ СН'!$F$12+СВЦЭМ!$D$10+'СЕТ СН'!$F$6-'СЕТ СН'!$F$22</f>
        <v>893.50045471999999</v>
      </c>
      <c r="M30" s="36">
        <f>SUMIFS(СВЦЭМ!$C$39:$C$782,СВЦЭМ!$A$39:$A$782,$A30,СВЦЭМ!$B$39:$B$782,M$11)+'СЕТ СН'!$F$12+СВЦЭМ!$D$10+'СЕТ СН'!$F$6-'СЕТ СН'!$F$22</f>
        <v>923.05875595999998</v>
      </c>
      <c r="N30" s="36">
        <f>SUMIFS(СВЦЭМ!$C$39:$C$782,СВЦЭМ!$A$39:$A$782,$A30,СВЦЭМ!$B$39:$B$782,N$11)+'СЕТ СН'!$F$12+СВЦЭМ!$D$10+'СЕТ СН'!$F$6-'СЕТ СН'!$F$22</f>
        <v>963.08787300000006</v>
      </c>
      <c r="O30" s="36">
        <f>SUMIFS(СВЦЭМ!$C$39:$C$782,СВЦЭМ!$A$39:$A$782,$A30,СВЦЭМ!$B$39:$B$782,O$11)+'СЕТ СН'!$F$12+СВЦЭМ!$D$10+'СЕТ СН'!$F$6-'СЕТ СН'!$F$22</f>
        <v>1000.7469614700001</v>
      </c>
      <c r="P30" s="36">
        <f>SUMIFS(СВЦЭМ!$C$39:$C$782,СВЦЭМ!$A$39:$A$782,$A30,СВЦЭМ!$B$39:$B$782,P$11)+'СЕТ СН'!$F$12+СВЦЭМ!$D$10+'СЕТ СН'!$F$6-'СЕТ СН'!$F$22</f>
        <v>1007.38933678</v>
      </c>
      <c r="Q30" s="36">
        <f>SUMIFS(СВЦЭМ!$C$39:$C$782,СВЦЭМ!$A$39:$A$782,$A30,СВЦЭМ!$B$39:$B$782,Q$11)+'СЕТ СН'!$F$12+СВЦЭМ!$D$10+'СЕТ СН'!$F$6-'СЕТ СН'!$F$22</f>
        <v>1001.22162484</v>
      </c>
      <c r="R30" s="36">
        <f>SUMIFS(СВЦЭМ!$C$39:$C$782,СВЦЭМ!$A$39:$A$782,$A30,СВЦЭМ!$B$39:$B$782,R$11)+'СЕТ СН'!$F$12+СВЦЭМ!$D$10+'СЕТ СН'!$F$6-'СЕТ СН'!$F$22</f>
        <v>982.92154148000009</v>
      </c>
      <c r="S30" s="36">
        <f>SUMIFS(СВЦЭМ!$C$39:$C$782,СВЦЭМ!$A$39:$A$782,$A30,СВЦЭМ!$B$39:$B$782,S$11)+'СЕТ СН'!$F$12+СВЦЭМ!$D$10+'СЕТ СН'!$F$6-'СЕТ СН'!$F$22</f>
        <v>959.12445206000007</v>
      </c>
      <c r="T30" s="36">
        <f>SUMIFS(СВЦЭМ!$C$39:$C$782,СВЦЭМ!$A$39:$A$782,$A30,СВЦЭМ!$B$39:$B$782,T$11)+'СЕТ СН'!$F$12+СВЦЭМ!$D$10+'СЕТ СН'!$F$6-'СЕТ СН'!$F$22</f>
        <v>930.78836056</v>
      </c>
      <c r="U30" s="36">
        <f>SUMIFS(СВЦЭМ!$C$39:$C$782,СВЦЭМ!$A$39:$A$782,$A30,СВЦЭМ!$B$39:$B$782,U$11)+'СЕТ СН'!$F$12+СВЦЭМ!$D$10+'СЕТ СН'!$F$6-'СЕТ СН'!$F$22</f>
        <v>923.09050603000003</v>
      </c>
      <c r="V30" s="36">
        <f>SUMIFS(СВЦЭМ!$C$39:$C$782,СВЦЭМ!$A$39:$A$782,$A30,СВЦЭМ!$B$39:$B$782,V$11)+'СЕТ СН'!$F$12+СВЦЭМ!$D$10+'СЕТ СН'!$F$6-'СЕТ СН'!$F$22</f>
        <v>896.98299112000007</v>
      </c>
      <c r="W30" s="36">
        <f>SUMIFS(СВЦЭМ!$C$39:$C$782,СВЦЭМ!$A$39:$A$782,$A30,СВЦЭМ!$B$39:$B$782,W$11)+'СЕТ СН'!$F$12+СВЦЭМ!$D$10+'СЕТ СН'!$F$6-'СЕТ СН'!$F$22</f>
        <v>876.42251550000003</v>
      </c>
      <c r="X30" s="36">
        <f>SUMIFS(СВЦЭМ!$C$39:$C$782,СВЦЭМ!$A$39:$A$782,$A30,СВЦЭМ!$B$39:$B$782,X$11)+'СЕТ СН'!$F$12+СВЦЭМ!$D$10+'СЕТ СН'!$F$6-'СЕТ СН'!$F$22</f>
        <v>840.66759786</v>
      </c>
      <c r="Y30" s="36">
        <f>SUMIFS(СВЦЭМ!$C$39:$C$782,СВЦЭМ!$A$39:$A$782,$A30,СВЦЭМ!$B$39:$B$782,Y$11)+'СЕТ СН'!$F$12+СВЦЭМ!$D$10+'СЕТ СН'!$F$6-'СЕТ СН'!$F$22</f>
        <v>896.50861084000007</v>
      </c>
    </row>
    <row r="31" spans="1:25" ht="15.75" x14ac:dyDescent="0.2">
      <c r="A31" s="35">
        <f t="shared" si="0"/>
        <v>44336</v>
      </c>
      <c r="B31" s="36">
        <f>SUMIFS(СВЦЭМ!$C$39:$C$782,СВЦЭМ!$A$39:$A$782,$A31,СВЦЭМ!$B$39:$B$782,B$11)+'СЕТ СН'!$F$12+СВЦЭМ!$D$10+'СЕТ СН'!$F$6-'СЕТ СН'!$F$22</f>
        <v>968.44361126000001</v>
      </c>
      <c r="C31" s="36">
        <f>SUMIFS(СВЦЭМ!$C$39:$C$782,СВЦЭМ!$A$39:$A$782,$A31,СВЦЭМ!$B$39:$B$782,C$11)+'СЕТ СН'!$F$12+СВЦЭМ!$D$10+'СЕТ СН'!$F$6-'СЕТ СН'!$F$22</f>
        <v>1000.0179166500001</v>
      </c>
      <c r="D31" s="36">
        <f>SUMIFS(СВЦЭМ!$C$39:$C$782,СВЦЭМ!$A$39:$A$782,$A31,СВЦЭМ!$B$39:$B$782,D$11)+'СЕТ СН'!$F$12+СВЦЭМ!$D$10+'СЕТ СН'!$F$6-'СЕТ СН'!$F$22</f>
        <v>1013.98794367</v>
      </c>
      <c r="E31" s="36">
        <f>SUMIFS(СВЦЭМ!$C$39:$C$782,СВЦЭМ!$A$39:$A$782,$A31,СВЦЭМ!$B$39:$B$782,E$11)+'СЕТ СН'!$F$12+СВЦЭМ!$D$10+'СЕТ СН'!$F$6-'СЕТ СН'!$F$22</f>
        <v>1024.68643952</v>
      </c>
      <c r="F31" s="36">
        <f>SUMIFS(СВЦЭМ!$C$39:$C$782,СВЦЭМ!$A$39:$A$782,$A31,СВЦЭМ!$B$39:$B$782,F$11)+'СЕТ СН'!$F$12+СВЦЭМ!$D$10+'СЕТ СН'!$F$6-'СЕТ СН'!$F$22</f>
        <v>1032.4436561</v>
      </c>
      <c r="G31" s="36">
        <f>SUMIFS(СВЦЭМ!$C$39:$C$782,СВЦЭМ!$A$39:$A$782,$A31,СВЦЭМ!$B$39:$B$782,G$11)+'СЕТ СН'!$F$12+СВЦЭМ!$D$10+'СЕТ СН'!$F$6-'СЕТ СН'!$F$22</f>
        <v>1008.6458975300001</v>
      </c>
      <c r="H31" s="36">
        <f>SUMIFS(СВЦЭМ!$C$39:$C$782,СВЦЭМ!$A$39:$A$782,$A31,СВЦЭМ!$B$39:$B$782,H$11)+'СЕТ СН'!$F$12+СВЦЭМ!$D$10+'СЕТ СН'!$F$6-'СЕТ СН'!$F$22</f>
        <v>986.40579994000007</v>
      </c>
      <c r="I31" s="36">
        <f>SUMIFS(СВЦЭМ!$C$39:$C$782,СВЦЭМ!$A$39:$A$782,$A31,СВЦЭМ!$B$39:$B$782,I$11)+'СЕТ СН'!$F$12+СВЦЭМ!$D$10+'СЕТ СН'!$F$6-'СЕТ СН'!$F$22</f>
        <v>920.35776400000009</v>
      </c>
      <c r="J31" s="36">
        <f>SUMIFS(СВЦЭМ!$C$39:$C$782,СВЦЭМ!$A$39:$A$782,$A31,СВЦЭМ!$B$39:$B$782,J$11)+'СЕТ СН'!$F$12+СВЦЭМ!$D$10+'СЕТ СН'!$F$6-'СЕТ СН'!$F$22</f>
        <v>858.45972383000003</v>
      </c>
      <c r="K31" s="36">
        <f>SUMIFS(СВЦЭМ!$C$39:$C$782,СВЦЭМ!$A$39:$A$782,$A31,СВЦЭМ!$B$39:$B$782,K$11)+'СЕТ СН'!$F$12+СВЦЭМ!$D$10+'СЕТ СН'!$F$6-'СЕТ СН'!$F$22</f>
        <v>838.06979088000003</v>
      </c>
      <c r="L31" s="36">
        <f>SUMIFS(СВЦЭМ!$C$39:$C$782,СВЦЭМ!$A$39:$A$782,$A31,СВЦЭМ!$B$39:$B$782,L$11)+'СЕТ СН'!$F$12+СВЦЭМ!$D$10+'СЕТ СН'!$F$6-'СЕТ СН'!$F$22</f>
        <v>839.59603722999998</v>
      </c>
      <c r="M31" s="36">
        <f>SUMIFS(СВЦЭМ!$C$39:$C$782,СВЦЭМ!$A$39:$A$782,$A31,СВЦЭМ!$B$39:$B$782,M$11)+'СЕТ СН'!$F$12+СВЦЭМ!$D$10+'СЕТ СН'!$F$6-'СЕТ СН'!$F$22</f>
        <v>833.60499039000001</v>
      </c>
      <c r="N31" s="36">
        <f>SUMIFS(СВЦЭМ!$C$39:$C$782,СВЦЭМ!$A$39:$A$782,$A31,СВЦЭМ!$B$39:$B$782,N$11)+'СЕТ СН'!$F$12+СВЦЭМ!$D$10+'СЕТ СН'!$F$6-'СЕТ СН'!$F$22</f>
        <v>874.10260410000001</v>
      </c>
      <c r="O31" s="36">
        <f>SUMIFS(СВЦЭМ!$C$39:$C$782,СВЦЭМ!$A$39:$A$782,$A31,СВЦЭМ!$B$39:$B$782,O$11)+'СЕТ СН'!$F$12+СВЦЭМ!$D$10+'СЕТ СН'!$F$6-'СЕТ СН'!$F$22</f>
        <v>906.48016284000005</v>
      </c>
      <c r="P31" s="36">
        <f>SUMIFS(СВЦЭМ!$C$39:$C$782,СВЦЭМ!$A$39:$A$782,$A31,СВЦЭМ!$B$39:$B$782,P$11)+'СЕТ СН'!$F$12+СВЦЭМ!$D$10+'СЕТ СН'!$F$6-'СЕТ СН'!$F$22</f>
        <v>921.54427122000004</v>
      </c>
      <c r="Q31" s="36">
        <f>SUMIFS(СВЦЭМ!$C$39:$C$782,СВЦЭМ!$A$39:$A$782,$A31,СВЦЭМ!$B$39:$B$782,Q$11)+'СЕТ СН'!$F$12+СВЦЭМ!$D$10+'СЕТ СН'!$F$6-'СЕТ СН'!$F$22</f>
        <v>926.74953350999999</v>
      </c>
      <c r="R31" s="36">
        <f>SUMIFS(СВЦЭМ!$C$39:$C$782,СВЦЭМ!$A$39:$A$782,$A31,СВЦЭМ!$B$39:$B$782,R$11)+'СЕТ СН'!$F$12+СВЦЭМ!$D$10+'СЕТ СН'!$F$6-'СЕТ СН'!$F$22</f>
        <v>919.14916918000006</v>
      </c>
      <c r="S31" s="36">
        <f>SUMIFS(СВЦЭМ!$C$39:$C$782,СВЦЭМ!$A$39:$A$782,$A31,СВЦЭМ!$B$39:$B$782,S$11)+'СЕТ СН'!$F$12+СВЦЭМ!$D$10+'СЕТ СН'!$F$6-'СЕТ СН'!$F$22</f>
        <v>903.97825011999998</v>
      </c>
      <c r="T31" s="36">
        <f>SUMIFS(СВЦЭМ!$C$39:$C$782,СВЦЭМ!$A$39:$A$782,$A31,СВЦЭМ!$B$39:$B$782,T$11)+'СЕТ СН'!$F$12+СВЦЭМ!$D$10+'СЕТ СН'!$F$6-'СЕТ СН'!$F$22</f>
        <v>862.87631087</v>
      </c>
      <c r="U31" s="36">
        <f>SUMIFS(СВЦЭМ!$C$39:$C$782,СВЦЭМ!$A$39:$A$782,$A31,СВЦЭМ!$B$39:$B$782,U$11)+'СЕТ СН'!$F$12+СВЦЭМ!$D$10+'СЕТ СН'!$F$6-'СЕТ СН'!$F$22</f>
        <v>857.26465041000006</v>
      </c>
      <c r="V31" s="36">
        <f>SUMIFS(СВЦЭМ!$C$39:$C$782,СВЦЭМ!$A$39:$A$782,$A31,СВЦЭМ!$B$39:$B$782,V$11)+'СЕТ СН'!$F$12+СВЦЭМ!$D$10+'СЕТ СН'!$F$6-'СЕТ СН'!$F$22</f>
        <v>867.77450727000007</v>
      </c>
      <c r="W31" s="36">
        <f>SUMIFS(СВЦЭМ!$C$39:$C$782,СВЦЭМ!$A$39:$A$782,$A31,СВЦЭМ!$B$39:$B$782,W$11)+'СЕТ СН'!$F$12+СВЦЭМ!$D$10+'СЕТ СН'!$F$6-'СЕТ СН'!$F$22</f>
        <v>889.18463992</v>
      </c>
      <c r="X31" s="36">
        <f>SUMIFS(СВЦЭМ!$C$39:$C$782,СВЦЭМ!$A$39:$A$782,$A31,СВЦЭМ!$B$39:$B$782,X$11)+'СЕТ СН'!$F$12+СВЦЭМ!$D$10+'СЕТ СН'!$F$6-'СЕТ СН'!$F$22</f>
        <v>870.14163078000001</v>
      </c>
      <c r="Y31" s="36">
        <f>SUMIFS(СВЦЭМ!$C$39:$C$782,СВЦЭМ!$A$39:$A$782,$A31,СВЦЭМ!$B$39:$B$782,Y$11)+'СЕТ СН'!$F$12+СВЦЭМ!$D$10+'СЕТ СН'!$F$6-'СЕТ СН'!$F$22</f>
        <v>842.70176043000004</v>
      </c>
    </row>
    <row r="32" spans="1:25" ht="15.75" x14ac:dyDescent="0.2">
      <c r="A32" s="35">
        <f t="shared" si="0"/>
        <v>44337</v>
      </c>
      <c r="B32" s="36">
        <f>SUMIFS(СВЦЭМ!$C$39:$C$782,СВЦЭМ!$A$39:$A$782,$A32,СВЦЭМ!$B$39:$B$782,B$11)+'СЕТ СН'!$F$12+СВЦЭМ!$D$10+'СЕТ СН'!$F$6-'СЕТ СН'!$F$22</f>
        <v>866.09271689000002</v>
      </c>
      <c r="C32" s="36">
        <f>SUMIFS(СВЦЭМ!$C$39:$C$782,СВЦЭМ!$A$39:$A$782,$A32,СВЦЭМ!$B$39:$B$782,C$11)+'СЕТ СН'!$F$12+СВЦЭМ!$D$10+'СЕТ СН'!$F$6-'СЕТ СН'!$F$22</f>
        <v>928.46419676000005</v>
      </c>
      <c r="D32" s="36">
        <f>SUMIFS(СВЦЭМ!$C$39:$C$782,СВЦЭМ!$A$39:$A$782,$A32,СВЦЭМ!$B$39:$B$782,D$11)+'СЕТ СН'!$F$12+СВЦЭМ!$D$10+'СЕТ СН'!$F$6-'СЕТ СН'!$F$22</f>
        <v>965.03339018999998</v>
      </c>
      <c r="E32" s="36">
        <f>SUMIFS(СВЦЭМ!$C$39:$C$782,СВЦЭМ!$A$39:$A$782,$A32,СВЦЭМ!$B$39:$B$782,E$11)+'СЕТ СН'!$F$12+СВЦЭМ!$D$10+'СЕТ СН'!$F$6-'СЕТ СН'!$F$22</f>
        <v>957.80389762000004</v>
      </c>
      <c r="F32" s="36">
        <f>SUMIFS(СВЦЭМ!$C$39:$C$782,СВЦЭМ!$A$39:$A$782,$A32,СВЦЭМ!$B$39:$B$782,F$11)+'СЕТ СН'!$F$12+СВЦЭМ!$D$10+'СЕТ СН'!$F$6-'СЕТ СН'!$F$22</f>
        <v>980.31450432000008</v>
      </c>
      <c r="G32" s="36">
        <f>SUMIFS(СВЦЭМ!$C$39:$C$782,СВЦЭМ!$A$39:$A$782,$A32,СВЦЭМ!$B$39:$B$782,G$11)+'СЕТ СН'!$F$12+СВЦЭМ!$D$10+'СЕТ СН'!$F$6-'СЕТ СН'!$F$22</f>
        <v>983.18122255000003</v>
      </c>
      <c r="H32" s="36">
        <f>SUMIFS(СВЦЭМ!$C$39:$C$782,СВЦЭМ!$A$39:$A$782,$A32,СВЦЭМ!$B$39:$B$782,H$11)+'СЕТ СН'!$F$12+СВЦЭМ!$D$10+'СЕТ СН'!$F$6-'СЕТ СН'!$F$22</f>
        <v>952.88980733000005</v>
      </c>
      <c r="I32" s="36">
        <f>SUMIFS(СВЦЭМ!$C$39:$C$782,СВЦЭМ!$A$39:$A$782,$A32,СВЦЭМ!$B$39:$B$782,I$11)+'СЕТ СН'!$F$12+СВЦЭМ!$D$10+'СЕТ СН'!$F$6-'СЕТ СН'!$F$22</f>
        <v>907.99347032000003</v>
      </c>
      <c r="J32" s="36">
        <f>SUMIFS(СВЦЭМ!$C$39:$C$782,СВЦЭМ!$A$39:$A$782,$A32,СВЦЭМ!$B$39:$B$782,J$11)+'СЕТ СН'!$F$12+СВЦЭМ!$D$10+'СЕТ СН'!$F$6-'СЕТ СН'!$F$22</f>
        <v>860.52256213999999</v>
      </c>
      <c r="K32" s="36">
        <f>SUMIFS(СВЦЭМ!$C$39:$C$782,СВЦЭМ!$A$39:$A$782,$A32,СВЦЭМ!$B$39:$B$782,K$11)+'СЕТ СН'!$F$12+СВЦЭМ!$D$10+'СЕТ СН'!$F$6-'СЕТ СН'!$F$22</f>
        <v>809.89063908000003</v>
      </c>
      <c r="L32" s="36">
        <f>SUMIFS(СВЦЭМ!$C$39:$C$782,СВЦЭМ!$A$39:$A$782,$A32,СВЦЭМ!$B$39:$B$782,L$11)+'СЕТ СН'!$F$12+СВЦЭМ!$D$10+'СЕТ СН'!$F$6-'СЕТ СН'!$F$22</f>
        <v>815.55216445000008</v>
      </c>
      <c r="M32" s="36">
        <f>SUMIFS(СВЦЭМ!$C$39:$C$782,СВЦЭМ!$A$39:$A$782,$A32,СВЦЭМ!$B$39:$B$782,M$11)+'СЕТ СН'!$F$12+СВЦЭМ!$D$10+'СЕТ СН'!$F$6-'СЕТ СН'!$F$22</f>
        <v>840.05481043999998</v>
      </c>
      <c r="N32" s="36">
        <f>SUMIFS(СВЦЭМ!$C$39:$C$782,СВЦЭМ!$A$39:$A$782,$A32,СВЦЭМ!$B$39:$B$782,N$11)+'СЕТ СН'!$F$12+СВЦЭМ!$D$10+'СЕТ СН'!$F$6-'СЕТ СН'!$F$22</f>
        <v>900.27496993</v>
      </c>
      <c r="O32" s="36">
        <f>SUMIFS(СВЦЭМ!$C$39:$C$782,СВЦЭМ!$A$39:$A$782,$A32,СВЦЭМ!$B$39:$B$782,O$11)+'СЕТ СН'!$F$12+СВЦЭМ!$D$10+'СЕТ СН'!$F$6-'СЕТ СН'!$F$22</f>
        <v>936.74007007</v>
      </c>
      <c r="P32" s="36">
        <f>SUMIFS(СВЦЭМ!$C$39:$C$782,СВЦЭМ!$A$39:$A$782,$A32,СВЦЭМ!$B$39:$B$782,P$11)+'СЕТ СН'!$F$12+СВЦЭМ!$D$10+'СЕТ СН'!$F$6-'СЕТ СН'!$F$22</f>
        <v>940.02943044000006</v>
      </c>
      <c r="Q32" s="36">
        <f>SUMIFS(СВЦЭМ!$C$39:$C$782,СВЦЭМ!$A$39:$A$782,$A32,СВЦЭМ!$B$39:$B$782,Q$11)+'СЕТ СН'!$F$12+СВЦЭМ!$D$10+'СЕТ СН'!$F$6-'СЕТ СН'!$F$22</f>
        <v>937.71179240000004</v>
      </c>
      <c r="R32" s="36">
        <f>SUMIFS(СВЦЭМ!$C$39:$C$782,СВЦЭМ!$A$39:$A$782,$A32,СВЦЭМ!$B$39:$B$782,R$11)+'СЕТ СН'!$F$12+СВЦЭМ!$D$10+'СЕТ СН'!$F$6-'СЕТ СН'!$F$22</f>
        <v>926.91216355000006</v>
      </c>
      <c r="S32" s="36">
        <f>SUMIFS(СВЦЭМ!$C$39:$C$782,СВЦЭМ!$A$39:$A$782,$A32,СВЦЭМ!$B$39:$B$782,S$11)+'СЕТ СН'!$F$12+СВЦЭМ!$D$10+'СЕТ СН'!$F$6-'СЕТ СН'!$F$22</f>
        <v>917.20751024000003</v>
      </c>
      <c r="T32" s="36">
        <f>SUMIFS(СВЦЭМ!$C$39:$C$782,СВЦЭМ!$A$39:$A$782,$A32,СВЦЭМ!$B$39:$B$782,T$11)+'СЕТ СН'!$F$12+СВЦЭМ!$D$10+'СЕТ СН'!$F$6-'СЕТ СН'!$F$22</f>
        <v>874.75388365000003</v>
      </c>
      <c r="U32" s="36">
        <f>SUMIFS(СВЦЭМ!$C$39:$C$782,СВЦЭМ!$A$39:$A$782,$A32,СВЦЭМ!$B$39:$B$782,U$11)+'СЕТ СН'!$F$12+СВЦЭМ!$D$10+'СЕТ СН'!$F$6-'СЕТ СН'!$F$22</f>
        <v>822.40979198000002</v>
      </c>
      <c r="V32" s="36">
        <f>SUMIFS(СВЦЭМ!$C$39:$C$782,СВЦЭМ!$A$39:$A$782,$A32,СВЦЭМ!$B$39:$B$782,V$11)+'СЕТ СН'!$F$12+СВЦЭМ!$D$10+'СЕТ СН'!$F$6-'СЕТ СН'!$F$22</f>
        <v>839.47733640000001</v>
      </c>
      <c r="W32" s="36">
        <f>SUMIFS(СВЦЭМ!$C$39:$C$782,СВЦЭМ!$A$39:$A$782,$A32,СВЦЭМ!$B$39:$B$782,W$11)+'СЕТ СН'!$F$12+СВЦЭМ!$D$10+'СЕТ СН'!$F$6-'СЕТ СН'!$F$22</f>
        <v>854.71074481000005</v>
      </c>
      <c r="X32" s="36">
        <f>SUMIFS(СВЦЭМ!$C$39:$C$782,СВЦЭМ!$A$39:$A$782,$A32,СВЦЭМ!$B$39:$B$782,X$11)+'СЕТ СН'!$F$12+СВЦЭМ!$D$10+'СЕТ СН'!$F$6-'СЕТ СН'!$F$22</f>
        <v>870.84677565000004</v>
      </c>
      <c r="Y32" s="36">
        <f>SUMIFS(СВЦЭМ!$C$39:$C$782,СВЦЭМ!$A$39:$A$782,$A32,СВЦЭМ!$B$39:$B$782,Y$11)+'СЕТ СН'!$F$12+СВЦЭМ!$D$10+'СЕТ СН'!$F$6-'СЕТ СН'!$F$22</f>
        <v>843.52384513000004</v>
      </c>
    </row>
    <row r="33" spans="1:25" ht="15.75" x14ac:dyDescent="0.2">
      <c r="A33" s="35">
        <f t="shared" si="0"/>
        <v>44338</v>
      </c>
      <c r="B33" s="36">
        <f>SUMIFS(СВЦЭМ!$C$39:$C$782,СВЦЭМ!$A$39:$A$782,$A33,СВЦЭМ!$B$39:$B$782,B$11)+'СЕТ СН'!$F$12+СВЦЭМ!$D$10+'СЕТ СН'!$F$6-'СЕТ СН'!$F$22</f>
        <v>883.93853705000004</v>
      </c>
      <c r="C33" s="36">
        <f>SUMIFS(СВЦЭМ!$C$39:$C$782,СВЦЭМ!$A$39:$A$782,$A33,СВЦЭМ!$B$39:$B$782,C$11)+'СЕТ СН'!$F$12+СВЦЭМ!$D$10+'СЕТ СН'!$F$6-'СЕТ СН'!$F$22</f>
        <v>889.86366618</v>
      </c>
      <c r="D33" s="36">
        <f>SUMIFS(СВЦЭМ!$C$39:$C$782,СВЦЭМ!$A$39:$A$782,$A33,СВЦЭМ!$B$39:$B$782,D$11)+'СЕТ СН'!$F$12+СВЦЭМ!$D$10+'СЕТ СН'!$F$6-'СЕТ СН'!$F$22</f>
        <v>915.68798946000004</v>
      </c>
      <c r="E33" s="36">
        <f>SUMIFS(СВЦЭМ!$C$39:$C$782,СВЦЭМ!$A$39:$A$782,$A33,СВЦЭМ!$B$39:$B$782,E$11)+'СЕТ СН'!$F$12+СВЦЭМ!$D$10+'СЕТ СН'!$F$6-'СЕТ СН'!$F$22</f>
        <v>945.79680064000001</v>
      </c>
      <c r="F33" s="36">
        <f>SUMIFS(СВЦЭМ!$C$39:$C$782,СВЦЭМ!$A$39:$A$782,$A33,СВЦЭМ!$B$39:$B$782,F$11)+'СЕТ СН'!$F$12+СВЦЭМ!$D$10+'СЕТ СН'!$F$6-'СЕТ СН'!$F$22</f>
        <v>944.10963613000001</v>
      </c>
      <c r="G33" s="36">
        <f>SUMIFS(СВЦЭМ!$C$39:$C$782,СВЦЭМ!$A$39:$A$782,$A33,СВЦЭМ!$B$39:$B$782,G$11)+'СЕТ СН'!$F$12+СВЦЭМ!$D$10+'СЕТ СН'!$F$6-'СЕТ СН'!$F$22</f>
        <v>945.00768476000007</v>
      </c>
      <c r="H33" s="36">
        <f>SUMIFS(СВЦЭМ!$C$39:$C$782,СВЦЭМ!$A$39:$A$782,$A33,СВЦЭМ!$B$39:$B$782,H$11)+'СЕТ СН'!$F$12+СВЦЭМ!$D$10+'СЕТ СН'!$F$6-'СЕТ СН'!$F$22</f>
        <v>930.69852580999998</v>
      </c>
      <c r="I33" s="36">
        <f>SUMIFS(СВЦЭМ!$C$39:$C$782,СВЦЭМ!$A$39:$A$782,$A33,СВЦЭМ!$B$39:$B$782,I$11)+'СЕТ СН'!$F$12+СВЦЭМ!$D$10+'СЕТ СН'!$F$6-'СЕТ СН'!$F$22</f>
        <v>856.81980604</v>
      </c>
      <c r="J33" s="36">
        <f>SUMIFS(СВЦЭМ!$C$39:$C$782,СВЦЭМ!$A$39:$A$782,$A33,СВЦЭМ!$B$39:$B$782,J$11)+'СЕТ СН'!$F$12+СВЦЭМ!$D$10+'СЕТ СН'!$F$6-'СЕТ СН'!$F$22</f>
        <v>819.74143275000006</v>
      </c>
      <c r="K33" s="36">
        <f>SUMIFS(СВЦЭМ!$C$39:$C$782,СВЦЭМ!$A$39:$A$782,$A33,СВЦЭМ!$B$39:$B$782,K$11)+'СЕТ СН'!$F$12+СВЦЭМ!$D$10+'СЕТ СН'!$F$6-'СЕТ СН'!$F$22</f>
        <v>769.05117298000005</v>
      </c>
      <c r="L33" s="36">
        <f>SUMIFS(СВЦЭМ!$C$39:$C$782,СВЦЭМ!$A$39:$A$782,$A33,СВЦЭМ!$B$39:$B$782,L$11)+'СЕТ СН'!$F$12+СВЦЭМ!$D$10+'СЕТ СН'!$F$6-'СЕТ СН'!$F$22</f>
        <v>765.14292970999998</v>
      </c>
      <c r="M33" s="36">
        <f>SUMIFS(СВЦЭМ!$C$39:$C$782,СВЦЭМ!$A$39:$A$782,$A33,СВЦЭМ!$B$39:$B$782,M$11)+'СЕТ СН'!$F$12+СВЦЭМ!$D$10+'СЕТ СН'!$F$6-'СЕТ СН'!$F$22</f>
        <v>782.61669037000001</v>
      </c>
      <c r="N33" s="36">
        <f>SUMIFS(СВЦЭМ!$C$39:$C$782,СВЦЭМ!$A$39:$A$782,$A33,СВЦЭМ!$B$39:$B$782,N$11)+'СЕТ СН'!$F$12+СВЦЭМ!$D$10+'СЕТ СН'!$F$6-'СЕТ СН'!$F$22</f>
        <v>838.15916700000002</v>
      </c>
      <c r="O33" s="36">
        <f>SUMIFS(СВЦЭМ!$C$39:$C$782,СВЦЭМ!$A$39:$A$782,$A33,СВЦЭМ!$B$39:$B$782,O$11)+'СЕТ СН'!$F$12+СВЦЭМ!$D$10+'СЕТ СН'!$F$6-'СЕТ СН'!$F$22</f>
        <v>883.86130891000005</v>
      </c>
      <c r="P33" s="36">
        <f>SUMIFS(СВЦЭМ!$C$39:$C$782,СВЦЭМ!$A$39:$A$782,$A33,СВЦЭМ!$B$39:$B$782,P$11)+'СЕТ СН'!$F$12+СВЦЭМ!$D$10+'СЕТ СН'!$F$6-'СЕТ СН'!$F$22</f>
        <v>905.37121329000001</v>
      </c>
      <c r="Q33" s="36">
        <f>SUMIFS(СВЦЭМ!$C$39:$C$782,СВЦЭМ!$A$39:$A$782,$A33,СВЦЭМ!$B$39:$B$782,Q$11)+'СЕТ СН'!$F$12+СВЦЭМ!$D$10+'СЕТ СН'!$F$6-'СЕТ СН'!$F$22</f>
        <v>902.57080902000007</v>
      </c>
      <c r="R33" s="36">
        <f>SUMIFS(СВЦЭМ!$C$39:$C$782,СВЦЭМ!$A$39:$A$782,$A33,СВЦЭМ!$B$39:$B$782,R$11)+'СЕТ СН'!$F$12+СВЦЭМ!$D$10+'СЕТ СН'!$F$6-'СЕТ СН'!$F$22</f>
        <v>890.53534053999999</v>
      </c>
      <c r="S33" s="36">
        <f>SUMIFS(СВЦЭМ!$C$39:$C$782,СВЦЭМ!$A$39:$A$782,$A33,СВЦЭМ!$B$39:$B$782,S$11)+'СЕТ СН'!$F$12+СВЦЭМ!$D$10+'СЕТ СН'!$F$6-'СЕТ СН'!$F$22</f>
        <v>863.29911842000001</v>
      </c>
      <c r="T33" s="36">
        <f>SUMIFS(СВЦЭМ!$C$39:$C$782,СВЦЭМ!$A$39:$A$782,$A33,СВЦЭМ!$B$39:$B$782,T$11)+'СЕТ СН'!$F$12+СВЦЭМ!$D$10+'СЕТ СН'!$F$6-'СЕТ СН'!$F$22</f>
        <v>812.31259497000008</v>
      </c>
      <c r="U33" s="36">
        <f>SUMIFS(СВЦЭМ!$C$39:$C$782,СВЦЭМ!$A$39:$A$782,$A33,СВЦЭМ!$B$39:$B$782,U$11)+'СЕТ СН'!$F$12+СВЦЭМ!$D$10+'СЕТ СН'!$F$6-'СЕТ СН'!$F$22</f>
        <v>786.14634676000003</v>
      </c>
      <c r="V33" s="36">
        <f>SUMIFS(СВЦЭМ!$C$39:$C$782,СВЦЭМ!$A$39:$A$782,$A33,СВЦЭМ!$B$39:$B$782,V$11)+'СЕТ СН'!$F$12+СВЦЭМ!$D$10+'СЕТ СН'!$F$6-'СЕТ СН'!$F$22</f>
        <v>787.08191154000008</v>
      </c>
      <c r="W33" s="36">
        <f>SUMIFS(СВЦЭМ!$C$39:$C$782,СВЦЭМ!$A$39:$A$782,$A33,СВЦЭМ!$B$39:$B$782,W$11)+'СЕТ СН'!$F$12+СВЦЭМ!$D$10+'СЕТ СН'!$F$6-'СЕТ СН'!$F$22</f>
        <v>819.24139219000006</v>
      </c>
      <c r="X33" s="36">
        <f>SUMIFS(СВЦЭМ!$C$39:$C$782,СВЦЭМ!$A$39:$A$782,$A33,СВЦЭМ!$B$39:$B$782,X$11)+'СЕТ СН'!$F$12+СВЦЭМ!$D$10+'СЕТ СН'!$F$6-'СЕТ СН'!$F$22</f>
        <v>792.69631360000005</v>
      </c>
      <c r="Y33" s="36">
        <f>SUMIFS(СВЦЭМ!$C$39:$C$782,СВЦЭМ!$A$39:$A$782,$A33,СВЦЭМ!$B$39:$B$782,Y$11)+'СЕТ СН'!$F$12+СВЦЭМ!$D$10+'СЕТ СН'!$F$6-'СЕТ СН'!$F$22</f>
        <v>786.95233919000009</v>
      </c>
    </row>
    <row r="34" spans="1:25" ht="15.75" x14ac:dyDescent="0.2">
      <c r="A34" s="35">
        <f t="shared" si="0"/>
        <v>44339</v>
      </c>
      <c r="B34" s="36">
        <f>SUMIFS(СВЦЭМ!$C$39:$C$782,СВЦЭМ!$A$39:$A$782,$A34,СВЦЭМ!$B$39:$B$782,B$11)+'СЕТ СН'!$F$12+СВЦЭМ!$D$10+'СЕТ СН'!$F$6-'СЕТ СН'!$F$22</f>
        <v>867.88947302000008</v>
      </c>
      <c r="C34" s="36">
        <f>SUMIFS(СВЦЭМ!$C$39:$C$782,СВЦЭМ!$A$39:$A$782,$A34,СВЦЭМ!$B$39:$B$782,C$11)+'СЕТ СН'!$F$12+СВЦЭМ!$D$10+'СЕТ СН'!$F$6-'СЕТ СН'!$F$22</f>
        <v>926.91345271</v>
      </c>
      <c r="D34" s="36">
        <f>SUMIFS(СВЦЭМ!$C$39:$C$782,СВЦЭМ!$A$39:$A$782,$A34,СВЦЭМ!$B$39:$B$782,D$11)+'СЕТ СН'!$F$12+СВЦЭМ!$D$10+'СЕТ СН'!$F$6-'СЕТ СН'!$F$22</f>
        <v>950.43774761000009</v>
      </c>
      <c r="E34" s="36">
        <f>SUMIFS(СВЦЭМ!$C$39:$C$782,СВЦЭМ!$A$39:$A$782,$A34,СВЦЭМ!$B$39:$B$782,E$11)+'СЕТ СН'!$F$12+СВЦЭМ!$D$10+'СЕТ СН'!$F$6-'СЕТ СН'!$F$22</f>
        <v>959.91122632000008</v>
      </c>
      <c r="F34" s="36">
        <f>SUMIFS(СВЦЭМ!$C$39:$C$782,СВЦЭМ!$A$39:$A$782,$A34,СВЦЭМ!$B$39:$B$782,F$11)+'СЕТ СН'!$F$12+СВЦЭМ!$D$10+'СЕТ СН'!$F$6-'СЕТ СН'!$F$22</f>
        <v>981.51182648999998</v>
      </c>
      <c r="G34" s="36">
        <f>SUMIFS(СВЦЭМ!$C$39:$C$782,СВЦЭМ!$A$39:$A$782,$A34,СВЦЭМ!$B$39:$B$782,G$11)+'СЕТ СН'!$F$12+СВЦЭМ!$D$10+'СЕТ СН'!$F$6-'СЕТ СН'!$F$22</f>
        <v>982.05556824000007</v>
      </c>
      <c r="H34" s="36">
        <f>SUMIFS(СВЦЭМ!$C$39:$C$782,СВЦЭМ!$A$39:$A$782,$A34,СВЦЭМ!$B$39:$B$782,H$11)+'СЕТ СН'!$F$12+СВЦЭМ!$D$10+'СЕТ СН'!$F$6-'СЕТ СН'!$F$22</f>
        <v>982.87187738</v>
      </c>
      <c r="I34" s="36">
        <f>SUMIFS(СВЦЭМ!$C$39:$C$782,СВЦЭМ!$A$39:$A$782,$A34,СВЦЭМ!$B$39:$B$782,I$11)+'СЕТ СН'!$F$12+СВЦЭМ!$D$10+'СЕТ СН'!$F$6-'СЕТ СН'!$F$22</f>
        <v>905.86279944</v>
      </c>
      <c r="J34" s="36">
        <f>SUMIFS(СВЦЭМ!$C$39:$C$782,СВЦЭМ!$A$39:$A$782,$A34,СВЦЭМ!$B$39:$B$782,J$11)+'СЕТ СН'!$F$12+СВЦЭМ!$D$10+'СЕТ СН'!$F$6-'СЕТ СН'!$F$22</f>
        <v>870.53064194000001</v>
      </c>
      <c r="K34" s="36">
        <f>SUMIFS(СВЦЭМ!$C$39:$C$782,СВЦЭМ!$A$39:$A$782,$A34,СВЦЭМ!$B$39:$B$782,K$11)+'СЕТ СН'!$F$12+СВЦЭМ!$D$10+'СЕТ СН'!$F$6-'СЕТ СН'!$F$22</f>
        <v>812.25155501000006</v>
      </c>
      <c r="L34" s="36">
        <f>SUMIFS(СВЦЭМ!$C$39:$C$782,СВЦЭМ!$A$39:$A$782,$A34,СВЦЭМ!$B$39:$B$782,L$11)+'СЕТ СН'!$F$12+СВЦЭМ!$D$10+'СЕТ СН'!$F$6-'СЕТ СН'!$F$22</f>
        <v>796.94012455000006</v>
      </c>
      <c r="M34" s="36">
        <f>SUMIFS(СВЦЭМ!$C$39:$C$782,СВЦЭМ!$A$39:$A$782,$A34,СВЦЭМ!$B$39:$B$782,M$11)+'СЕТ СН'!$F$12+СВЦЭМ!$D$10+'СЕТ СН'!$F$6-'СЕТ СН'!$F$22</f>
        <v>804.49743181000008</v>
      </c>
      <c r="N34" s="36">
        <f>SUMIFS(СВЦЭМ!$C$39:$C$782,СВЦЭМ!$A$39:$A$782,$A34,СВЦЭМ!$B$39:$B$782,N$11)+'СЕТ СН'!$F$12+СВЦЭМ!$D$10+'СЕТ СН'!$F$6-'СЕТ СН'!$F$22</f>
        <v>843.05206624000004</v>
      </c>
      <c r="O34" s="36">
        <f>SUMIFS(СВЦЭМ!$C$39:$C$782,СВЦЭМ!$A$39:$A$782,$A34,СВЦЭМ!$B$39:$B$782,O$11)+'СЕТ СН'!$F$12+СВЦЭМ!$D$10+'СЕТ СН'!$F$6-'СЕТ СН'!$F$22</f>
        <v>886.16111507000005</v>
      </c>
      <c r="P34" s="36">
        <f>SUMIFS(СВЦЭМ!$C$39:$C$782,СВЦЭМ!$A$39:$A$782,$A34,СВЦЭМ!$B$39:$B$782,P$11)+'СЕТ СН'!$F$12+СВЦЭМ!$D$10+'СЕТ СН'!$F$6-'СЕТ СН'!$F$22</f>
        <v>914.47491896000008</v>
      </c>
      <c r="Q34" s="36">
        <f>SUMIFS(СВЦЭМ!$C$39:$C$782,СВЦЭМ!$A$39:$A$782,$A34,СВЦЭМ!$B$39:$B$782,Q$11)+'СЕТ СН'!$F$12+СВЦЭМ!$D$10+'СЕТ СН'!$F$6-'СЕТ СН'!$F$22</f>
        <v>927.53252457000008</v>
      </c>
      <c r="R34" s="36">
        <f>SUMIFS(СВЦЭМ!$C$39:$C$782,СВЦЭМ!$A$39:$A$782,$A34,СВЦЭМ!$B$39:$B$782,R$11)+'СЕТ СН'!$F$12+СВЦЭМ!$D$10+'СЕТ СН'!$F$6-'СЕТ СН'!$F$22</f>
        <v>915.62501328000008</v>
      </c>
      <c r="S34" s="36">
        <f>SUMIFS(СВЦЭМ!$C$39:$C$782,СВЦЭМ!$A$39:$A$782,$A34,СВЦЭМ!$B$39:$B$782,S$11)+'СЕТ СН'!$F$12+СВЦЭМ!$D$10+'СЕТ СН'!$F$6-'СЕТ СН'!$F$22</f>
        <v>894.18046998</v>
      </c>
      <c r="T34" s="36">
        <f>SUMIFS(СВЦЭМ!$C$39:$C$782,СВЦЭМ!$A$39:$A$782,$A34,СВЦЭМ!$B$39:$B$782,T$11)+'СЕТ СН'!$F$12+СВЦЭМ!$D$10+'СЕТ СН'!$F$6-'СЕТ СН'!$F$22</f>
        <v>852.27902725000001</v>
      </c>
      <c r="U34" s="36">
        <f>SUMIFS(СВЦЭМ!$C$39:$C$782,СВЦЭМ!$A$39:$A$782,$A34,СВЦЭМ!$B$39:$B$782,U$11)+'СЕТ СН'!$F$12+СВЦЭМ!$D$10+'СЕТ СН'!$F$6-'СЕТ СН'!$F$22</f>
        <v>805.97725146000005</v>
      </c>
      <c r="V34" s="36">
        <f>SUMIFS(СВЦЭМ!$C$39:$C$782,СВЦЭМ!$A$39:$A$782,$A34,СВЦЭМ!$B$39:$B$782,V$11)+'СЕТ СН'!$F$12+СВЦЭМ!$D$10+'СЕТ СН'!$F$6-'СЕТ СН'!$F$22</f>
        <v>789.67140502000007</v>
      </c>
      <c r="W34" s="36">
        <f>SUMIFS(СВЦЭМ!$C$39:$C$782,СВЦЭМ!$A$39:$A$782,$A34,СВЦЭМ!$B$39:$B$782,W$11)+'СЕТ СН'!$F$12+СВЦЭМ!$D$10+'СЕТ СН'!$F$6-'СЕТ СН'!$F$22</f>
        <v>765.88251005000006</v>
      </c>
      <c r="X34" s="36">
        <f>SUMIFS(СВЦЭМ!$C$39:$C$782,СВЦЭМ!$A$39:$A$782,$A34,СВЦЭМ!$B$39:$B$782,X$11)+'СЕТ СН'!$F$12+СВЦЭМ!$D$10+'СЕТ СН'!$F$6-'СЕТ СН'!$F$22</f>
        <v>856.00452464</v>
      </c>
      <c r="Y34" s="36">
        <f>SUMIFS(СВЦЭМ!$C$39:$C$782,СВЦЭМ!$A$39:$A$782,$A34,СВЦЭМ!$B$39:$B$782,Y$11)+'СЕТ СН'!$F$12+СВЦЭМ!$D$10+'СЕТ СН'!$F$6-'СЕТ СН'!$F$22</f>
        <v>846.91176785000005</v>
      </c>
    </row>
    <row r="35" spans="1:25" ht="15.75" x14ac:dyDescent="0.2">
      <c r="A35" s="35">
        <f t="shared" si="0"/>
        <v>44340</v>
      </c>
      <c r="B35" s="36">
        <f>SUMIFS(СВЦЭМ!$C$39:$C$782,СВЦЭМ!$A$39:$A$782,$A35,СВЦЭМ!$B$39:$B$782,B$11)+'СЕТ СН'!$F$12+СВЦЭМ!$D$10+'СЕТ СН'!$F$6-'СЕТ СН'!$F$22</f>
        <v>925.32550552999999</v>
      </c>
      <c r="C35" s="36">
        <f>SUMIFS(СВЦЭМ!$C$39:$C$782,СВЦЭМ!$A$39:$A$782,$A35,СВЦЭМ!$B$39:$B$782,C$11)+'СЕТ СН'!$F$12+СВЦЭМ!$D$10+'СЕТ СН'!$F$6-'СЕТ СН'!$F$22</f>
        <v>1002.1761019300001</v>
      </c>
      <c r="D35" s="36">
        <f>SUMIFS(СВЦЭМ!$C$39:$C$782,СВЦЭМ!$A$39:$A$782,$A35,СВЦЭМ!$B$39:$B$782,D$11)+'СЕТ СН'!$F$12+СВЦЭМ!$D$10+'СЕТ СН'!$F$6-'СЕТ СН'!$F$22</f>
        <v>1044.81290459</v>
      </c>
      <c r="E35" s="36">
        <f>SUMIFS(СВЦЭМ!$C$39:$C$782,СВЦЭМ!$A$39:$A$782,$A35,СВЦЭМ!$B$39:$B$782,E$11)+'СЕТ СН'!$F$12+СВЦЭМ!$D$10+'СЕТ СН'!$F$6-'СЕТ СН'!$F$22</f>
        <v>1058.5991316</v>
      </c>
      <c r="F35" s="36">
        <f>SUMIFS(СВЦЭМ!$C$39:$C$782,СВЦЭМ!$A$39:$A$782,$A35,СВЦЭМ!$B$39:$B$782,F$11)+'СЕТ СН'!$F$12+СВЦЭМ!$D$10+'СЕТ СН'!$F$6-'СЕТ СН'!$F$22</f>
        <v>1088.7793529200001</v>
      </c>
      <c r="G35" s="36">
        <f>SUMIFS(СВЦЭМ!$C$39:$C$782,СВЦЭМ!$A$39:$A$782,$A35,СВЦЭМ!$B$39:$B$782,G$11)+'СЕТ СН'!$F$12+СВЦЭМ!$D$10+'СЕТ СН'!$F$6-'СЕТ СН'!$F$22</f>
        <v>1043.58269769</v>
      </c>
      <c r="H35" s="36">
        <f>SUMIFS(СВЦЭМ!$C$39:$C$782,СВЦЭМ!$A$39:$A$782,$A35,СВЦЭМ!$B$39:$B$782,H$11)+'СЕТ СН'!$F$12+СВЦЭМ!$D$10+'СЕТ СН'!$F$6-'СЕТ СН'!$F$22</f>
        <v>986.69166988000006</v>
      </c>
      <c r="I35" s="36">
        <f>SUMIFS(СВЦЭМ!$C$39:$C$782,СВЦЭМ!$A$39:$A$782,$A35,СВЦЭМ!$B$39:$B$782,I$11)+'СЕТ СН'!$F$12+СВЦЭМ!$D$10+'СЕТ СН'!$F$6-'СЕТ СН'!$F$22</f>
        <v>910.51963943999999</v>
      </c>
      <c r="J35" s="36">
        <f>SUMIFS(СВЦЭМ!$C$39:$C$782,СВЦЭМ!$A$39:$A$782,$A35,СВЦЭМ!$B$39:$B$782,J$11)+'СЕТ СН'!$F$12+СВЦЭМ!$D$10+'СЕТ СН'!$F$6-'СЕТ СН'!$F$22</f>
        <v>863.71657191999998</v>
      </c>
      <c r="K35" s="36">
        <f>SUMIFS(СВЦЭМ!$C$39:$C$782,СВЦЭМ!$A$39:$A$782,$A35,СВЦЭМ!$B$39:$B$782,K$11)+'СЕТ СН'!$F$12+СВЦЭМ!$D$10+'СЕТ СН'!$F$6-'СЕТ СН'!$F$22</f>
        <v>809.86268241000005</v>
      </c>
      <c r="L35" s="36">
        <f>SUMIFS(СВЦЭМ!$C$39:$C$782,СВЦЭМ!$A$39:$A$782,$A35,СВЦЭМ!$B$39:$B$782,L$11)+'СЕТ СН'!$F$12+СВЦЭМ!$D$10+'СЕТ СН'!$F$6-'СЕТ СН'!$F$22</f>
        <v>802.42083026</v>
      </c>
      <c r="M35" s="36">
        <f>SUMIFS(СВЦЭМ!$C$39:$C$782,СВЦЭМ!$A$39:$A$782,$A35,СВЦЭМ!$B$39:$B$782,M$11)+'СЕТ СН'!$F$12+СВЦЭМ!$D$10+'СЕТ СН'!$F$6-'СЕТ СН'!$F$22</f>
        <v>798.05585258000008</v>
      </c>
      <c r="N35" s="36">
        <f>SUMIFS(СВЦЭМ!$C$39:$C$782,СВЦЭМ!$A$39:$A$782,$A35,СВЦЭМ!$B$39:$B$782,N$11)+'СЕТ СН'!$F$12+СВЦЭМ!$D$10+'СЕТ СН'!$F$6-'СЕТ СН'!$F$22</f>
        <v>837.25130463000005</v>
      </c>
      <c r="O35" s="36">
        <f>SUMIFS(СВЦЭМ!$C$39:$C$782,СВЦЭМ!$A$39:$A$782,$A35,СВЦЭМ!$B$39:$B$782,O$11)+'СЕТ СН'!$F$12+СВЦЭМ!$D$10+'СЕТ СН'!$F$6-'СЕТ СН'!$F$22</f>
        <v>867.28814059000001</v>
      </c>
      <c r="P35" s="36">
        <f>SUMIFS(СВЦЭМ!$C$39:$C$782,СВЦЭМ!$A$39:$A$782,$A35,СВЦЭМ!$B$39:$B$782,P$11)+'СЕТ СН'!$F$12+СВЦЭМ!$D$10+'СЕТ СН'!$F$6-'СЕТ СН'!$F$22</f>
        <v>885.65605586000004</v>
      </c>
      <c r="Q35" s="36">
        <f>SUMIFS(СВЦЭМ!$C$39:$C$782,СВЦЭМ!$A$39:$A$782,$A35,СВЦЭМ!$B$39:$B$782,Q$11)+'СЕТ СН'!$F$12+СВЦЭМ!$D$10+'СЕТ СН'!$F$6-'СЕТ СН'!$F$22</f>
        <v>886.90483313000004</v>
      </c>
      <c r="R35" s="36">
        <f>SUMIFS(СВЦЭМ!$C$39:$C$782,СВЦЭМ!$A$39:$A$782,$A35,СВЦЭМ!$B$39:$B$782,R$11)+'СЕТ СН'!$F$12+СВЦЭМ!$D$10+'СЕТ СН'!$F$6-'СЕТ СН'!$F$22</f>
        <v>867.27575494000007</v>
      </c>
      <c r="S35" s="36">
        <f>SUMIFS(СВЦЭМ!$C$39:$C$782,СВЦЭМ!$A$39:$A$782,$A35,СВЦЭМ!$B$39:$B$782,S$11)+'СЕТ СН'!$F$12+СВЦЭМ!$D$10+'СЕТ СН'!$F$6-'СЕТ СН'!$F$22</f>
        <v>839.70372572000008</v>
      </c>
      <c r="T35" s="36">
        <f>SUMIFS(СВЦЭМ!$C$39:$C$782,СВЦЭМ!$A$39:$A$782,$A35,СВЦЭМ!$B$39:$B$782,T$11)+'СЕТ СН'!$F$12+СВЦЭМ!$D$10+'СЕТ СН'!$F$6-'СЕТ СН'!$F$22</f>
        <v>816.91176808</v>
      </c>
      <c r="U35" s="36">
        <f>SUMIFS(СВЦЭМ!$C$39:$C$782,СВЦЭМ!$A$39:$A$782,$A35,СВЦЭМ!$B$39:$B$782,U$11)+'СЕТ СН'!$F$12+СВЦЭМ!$D$10+'СЕТ СН'!$F$6-'СЕТ СН'!$F$22</f>
        <v>788.47149897000008</v>
      </c>
      <c r="V35" s="36">
        <f>SUMIFS(СВЦЭМ!$C$39:$C$782,СВЦЭМ!$A$39:$A$782,$A35,СВЦЭМ!$B$39:$B$782,V$11)+'СЕТ СН'!$F$12+СВЦЭМ!$D$10+'СЕТ СН'!$F$6-'СЕТ СН'!$F$22</f>
        <v>798.68883529000004</v>
      </c>
      <c r="W35" s="36">
        <f>SUMIFS(СВЦЭМ!$C$39:$C$782,СВЦЭМ!$A$39:$A$782,$A35,СВЦЭМ!$B$39:$B$782,W$11)+'СЕТ СН'!$F$12+СВЦЭМ!$D$10+'СЕТ СН'!$F$6-'СЕТ СН'!$F$22</f>
        <v>817.66675128999998</v>
      </c>
      <c r="X35" s="36">
        <f>SUMIFS(СВЦЭМ!$C$39:$C$782,СВЦЭМ!$A$39:$A$782,$A35,СВЦЭМ!$B$39:$B$782,X$11)+'СЕТ СН'!$F$12+СВЦЭМ!$D$10+'СЕТ СН'!$F$6-'СЕТ СН'!$F$22</f>
        <v>795.57215475999999</v>
      </c>
      <c r="Y35" s="36">
        <f>SUMIFS(СВЦЭМ!$C$39:$C$782,СВЦЭМ!$A$39:$A$782,$A35,СВЦЭМ!$B$39:$B$782,Y$11)+'СЕТ СН'!$F$12+СВЦЭМ!$D$10+'СЕТ СН'!$F$6-'СЕТ СН'!$F$22</f>
        <v>808.29528461000007</v>
      </c>
    </row>
    <row r="36" spans="1:25" ht="15.75" x14ac:dyDescent="0.2">
      <c r="A36" s="35">
        <f t="shared" si="0"/>
        <v>44341</v>
      </c>
      <c r="B36" s="36">
        <f>SUMIFS(СВЦЭМ!$C$39:$C$782,СВЦЭМ!$A$39:$A$782,$A36,СВЦЭМ!$B$39:$B$782,B$11)+'СЕТ СН'!$F$12+СВЦЭМ!$D$10+'СЕТ СН'!$F$6-'СЕТ СН'!$F$22</f>
        <v>928.57971449000001</v>
      </c>
      <c r="C36" s="36">
        <f>SUMIFS(СВЦЭМ!$C$39:$C$782,СВЦЭМ!$A$39:$A$782,$A36,СВЦЭМ!$B$39:$B$782,C$11)+'СЕТ СН'!$F$12+СВЦЭМ!$D$10+'СЕТ СН'!$F$6-'СЕТ СН'!$F$22</f>
        <v>976.44827980000002</v>
      </c>
      <c r="D36" s="36">
        <f>SUMIFS(СВЦЭМ!$C$39:$C$782,СВЦЭМ!$A$39:$A$782,$A36,СВЦЭМ!$B$39:$B$782,D$11)+'СЕТ СН'!$F$12+СВЦЭМ!$D$10+'СЕТ СН'!$F$6-'СЕТ СН'!$F$22</f>
        <v>1001.83514986</v>
      </c>
      <c r="E36" s="36">
        <f>SUMIFS(СВЦЭМ!$C$39:$C$782,СВЦЭМ!$A$39:$A$782,$A36,СВЦЭМ!$B$39:$B$782,E$11)+'СЕТ СН'!$F$12+СВЦЭМ!$D$10+'СЕТ СН'!$F$6-'СЕТ СН'!$F$22</f>
        <v>988.58930595000004</v>
      </c>
      <c r="F36" s="36">
        <f>SUMIFS(СВЦЭМ!$C$39:$C$782,СВЦЭМ!$A$39:$A$782,$A36,СВЦЭМ!$B$39:$B$782,F$11)+'СЕТ СН'!$F$12+СВЦЭМ!$D$10+'СЕТ СН'!$F$6-'СЕТ СН'!$F$22</f>
        <v>999.89869953000004</v>
      </c>
      <c r="G36" s="36">
        <f>SUMIFS(СВЦЭМ!$C$39:$C$782,СВЦЭМ!$A$39:$A$782,$A36,СВЦЭМ!$B$39:$B$782,G$11)+'СЕТ СН'!$F$12+СВЦЭМ!$D$10+'СЕТ СН'!$F$6-'СЕТ СН'!$F$22</f>
        <v>997.63961199000005</v>
      </c>
      <c r="H36" s="36">
        <f>SUMIFS(СВЦЭМ!$C$39:$C$782,СВЦЭМ!$A$39:$A$782,$A36,СВЦЭМ!$B$39:$B$782,H$11)+'СЕТ СН'!$F$12+СВЦЭМ!$D$10+'СЕТ СН'!$F$6-'СЕТ СН'!$F$22</f>
        <v>951.93529368000009</v>
      </c>
      <c r="I36" s="36">
        <f>SUMIFS(СВЦЭМ!$C$39:$C$782,СВЦЭМ!$A$39:$A$782,$A36,СВЦЭМ!$B$39:$B$782,I$11)+'СЕТ СН'!$F$12+СВЦЭМ!$D$10+'СЕТ СН'!$F$6-'СЕТ СН'!$F$22</f>
        <v>859.95521760999998</v>
      </c>
      <c r="J36" s="36">
        <f>SUMIFS(СВЦЭМ!$C$39:$C$782,СВЦЭМ!$A$39:$A$782,$A36,СВЦЭМ!$B$39:$B$782,J$11)+'СЕТ СН'!$F$12+СВЦЭМ!$D$10+'СЕТ СН'!$F$6-'СЕТ СН'!$F$22</f>
        <v>778.93814633</v>
      </c>
      <c r="K36" s="36">
        <f>SUMIFS(СВЦЭМ!$C$39:$C$782,СВЦЭМ!$A$39:$A$782,$A36,СВЦЭМ!$B$39:$B$782,K$11)+'СЕТ СН'!$F$12+СВЦЭМ!$D$10+'СЕТ СН'!$F$6-'СЕТ СН'!$F$22</f>
        <v>746.82209596000007</v>
      </c>
      <c r="L36" s="36">
        <f>SUMIFS(СВЦЭМ!$C$39:$C$782,СВЦЭМ!$A$39:$A$782,$A36,СВЦЭМ!$B$39:$B$782,L$11)+'СЕТ СН'!$F$12+СВЦЭМ!$D$10+'СЕТ СН'!$F$6-'СЕТ СН'!$F$22</f>
        <v>754.28996397000003</v>
      </c>
      <c r="M36" s="36">
        <f>SUMIFS(СВЦЭМ!$C$39:$C$782,СВЦЭМ!$A$39:$A$782,$A36,СВЦЭМ!$B$39:$B$782,M$11)+'СЕТ СН'!$F$12+СВЦЭМ!$D$10+'СЕТ СН'!$F$6-'СЕТ СН'!$F$22</f>
        <v>747.48725338999998</v>
      </c>
      <c r="N36" s="36">
        <f>SUMIFS(СВЦЭМ!$C$39:$C$782,СВЦЭМ!$A$39:$A$782,$A36,СВЦЭМ!$B$39:$B$782,N$11)+'СЕТ СН'!$F$12+СВЦЭМ!$D$10+'СЕТ СН'!$F$6-'СЕТ СН'!$F$22</f>
        <v>798.55746177000003</v>
      </c>
      <c r="O36" s="36">
        <f>SUMIFS(СВЦЭМ!$C$39:$C$782,СВЦЭМ!$A$39:$A$782,$A36,СВЦЭМ!$B$39:$B$782,O$11)+'СЕТ СН'!$F$12+СВЦЭМ!$D$10+'СЕТ СН'!$F$6-'СЕТ СН'!$F$22</f>
        <v>851.44288822999999</v>
      </c>
      <c r="P36" s="36">
        <f>SUMIFS(СВЦЭМ!$C$39:$C$782,СВЦЭМ!$A$39:$A$782,$A36,СВЦЭМ!$B$39:$B$782,P$11)+'СЕТ СН'!$F$12+СВЦЭМ!$D$10+'СЕТ СН'!$F$6-'СЕТ СН'!$F$22</f>
        <v>876.02132345000007</v>
      </c>
      <c r="Q36" s="36">
        <f>SUMIFS(СВЦЭМ!$C$39:$C$782,СВЦЭМ!$A$39:$A$782,$A36,СВЦЭМ!$B$39:$B$782,Q$11)+'СЕТ СН'!$F$12+СВЦЭМ!$D$10+'СЕТ СН'!$F$6-'СЕТ СН'!$F$22</f>
        <v>875.46329748000005</v>
      </c>
      <c r="R36" s="36">
        <f>SUMIFS(СВЦЭМ!$C$39:$C$782,СВЦЭМ!$A$39:$A$782,$A36,СВЦЭМ!$B$39:$B$782,R$11)+'СЕТ СН'!$F$12+СВЦЭМ!$D$10+'СЕТ СН'!$F$6-'СЕТ СН'!$F$22</f>
        <v>860.92615180000007</v>
      </c>
      <c r="S36" s="36">
        <f>SUMIFS(СВЦЭМ!$C$39:$C$782,СВЦЭМ!$A$39:$A$782,$A36,СВЦЭМ!$B$39:$B$782,S$11)+'СЕТ СН'!$F$12+СВЦЭМ!$D$10+'СЕТ СН'!$F$6-'СЕТ СН'!$F$22</f>
        <v>834.65050287999998</v>
      </c>
      <c r="T36" s="36">
        <f>SUMIFS(СВЦЭМ!$C$39:$C$782,СВЦЭМ!$A$39:$A$782,$A36,СВЦЭМ!$B$39:$B$782,T$11)+'СЕТ СН'!$F$12+СВЦЭМ!$D$10+'СЕТ СН'!$F$6-'СЕТ СН'!$F$22</f>
        <v>785.36380881000002</v>
      </c>
      <c r="U36" s="36">
        <f>SUMIFS(СВЦЭМ!$C$39:$C$782,СВЦЭМ!$A$39:$A$782,$A36,СВЦЭМ!$B$39:$B$782,U$11)+'СЕТ СН'!$F$12+СВЦЭМ!$D$10+'СЕТ СН'!$F$6-'СЕТ СН'!$F$22</f>
        <v>766.90008605000003</v>
      </c>
      <c r="V36" s="36">
        <f>SUMIFS(СВЦЭМ!$C$39:$C$782,СВЦЭМ!$A$39:$A$782,$A36,СВЦЭМ!$B$39:$B$782,V$11)+'СЕТ СН'!$F$12+СВЦЭМ!$D$10+'СЕТ СН'!$F$6-'СЕТ СН'!$F$22</f>
        <v>780.19375987000001</v>
      </c>
      <c r="W36" s="36">
        <f>SUMIFS(СВЦЭМ!$C$39:$C$782,СВЦЭМ!$A$39:$A$782,$A36,СВЦЭМ!$B$39:$B$782,W$11)+'СЕТ СН'!$F$12+СВЦЭМ!$D$10+'СЕТ СН'!$F$6-'СЕТ СН'!$F$22</f>
        <v>808.17576312000006</v>
      </c>
      <c r="X36" s="36">
        <f>SUMIFS(СВЦЭМ!$C$39:$C$782,СВЦЭМ!$A$39:$A$782,$A36,СВЦЭМ!$B$39:$B$782,X$11)+'СЕТ СН'!$F$12+СВЦЭМ!$D$10+'СЕТ СН'!$F$6-'СЕТ СН'!$F$22</f>
        <v>782.06508704999999</v>
      </c>
      <c r="Y36" s="36">
        <f>SUMIFS(СВЦЭМ!$C$39:$C$782,СВЦЭМ!$A$39:$A$782,$A36,СВЦЭМ!$B$39:$B$782,Y$11)+'СЕТ СН'!$F$12+СВЦЭМ!$D$10+'СЕТ СН'!$F$6-'СЕТ СН'!$F$22</f>
        <v>800.30717798000001</v>
      </c>
    </row>
    <row r="37" spans="1:25" ht="15.75" x14ac:dyDescent="0.2">
      <c r="A37" s="35">
        <f t="shared" si="0"/>
        <v>44342</v>
      </c>
      <c r="B37" s="36">
        <f>SUMIFS(СВЦЭМ!$C$39:$C$782,СВЦЭМ!$A$39:$A$782,$A37,СВЦЭМ!$B$39:$B$782,B$11)+'СЕТ СН'!$F$12+СВЦЭМ!$D$10+'СЕТ СН'!$F$6-'СЕТ СН'!$F$22</f>
        <v>914.91807238000001</v>
      </c>
      <c r="C37" s="36">
        <f>SUMIFS(СВЦЭМ!$C$39:$C$782,СВЦЭМ!$A$39:$A$782,$A37,СВЦЭМ!$B$39:$B$782,C$11)+'СЕТ СН'!$F$12+СВЦЭМ!$D$10+'СЕТ СН'!$F$6-'СЕТ СН'!$F$22</f>
        <v>982.60642059999998</v>
      </c>
      <c r="D37" s="36">
        <f>SUMIFS(СВЦЭМ!$C$39:$C$782,СВЦЭМ!$A$39:$A$782,$A37,СВЦЭМ!$B$39:$B$782,D$11)+'СЕТ СН'!$F$12+СВЦЭМ!$D$10+'СЕТ СН'!$F$6-'СЕТ СН'!$F$22</f>
        <v>1029.6555046000001</v>
      </c>
      <c r="E37" s="36">
        <f>SUMIFS(СВЦЭМ!$C$39:$C$782,СВЦЭМ!$A$39:$A$782,$A37,СВЦЭМ!$B$39:$B$782,E$11)+'СЕТ СН'!$F$12+СВЦЭМ!$D$10+'СЕТ СН'!$F$6-'СЕТ СН'!$F$22</f>
        <v>1049.40988199</v>
      </c>
      <c r="F37" s="36">
        <f>SUMIFS(СВЦЭМ!$C$39:$C$782,СВЦЭМ!$A$39:$A$782,$A37,СВЦЭМ!$B$39:$B$782,F$11)+'СЕТ СН'!$F$12+СВЦЭМ!$D$10+'СЕТ СН'!$F$6-'СЕТ СН'!$F$22</f>
        <v>1059.00359673</v>
      </c>
      <c r="G37" s="36">
        <f>SUMIFS(СВЦЭМ!$C$39:$C$782,СВЦЭМ!$A$39:$A$782,$A37,СВЦЭМ!$B$39:$B$782,G$11)+'СЕТ СН'!$F$12+СВЦЭМ!$D$10+'СЕТ СН'!$F$6-'СЕТ СН'!$F$22</f>
        <v>1032.00711798</v>
      </c>
      <c r="H37" s="36">
        <f>SUMIFS(СВЦЭМ!$C$39:$C$782,СВЦЭМ!$A$39:$A$782,$A37,СВЦЭМ!$B$39:$B$782,H$11)+'СЕТ СН'!$F$12+СВЦЭМ!$D$10+'СЕТ СН'!$F$6-'СЕТ СН'!$F$22</f>
        <v>977.38419445</v>
      </c>
      <c r="I37" s="36">
        <f>SUMIFS(СВЦЭМ!$C$39:$C$782,СВЦЭМ!$A$39:$A$782,$A37,СВЦЭМ!$B$39:$B$782,I$11)+'СЕТ СН'!$F$12+СВЦЭМ!$D$10+'СЕТ СН'!$F$6-'СЕТ СН'!$F$22</f>
        <v>885.35635537000007</v>
      </c>
      <c r="J37" s="36">
        <f>SUMIFS(СВЦЭМ!$C$39:$C$782,СВЦЭМ!$A$39:$A$782,$A37,СВЦЭМ!$B$39:$B$782,J$11)+'СЕТ СН'!$F$12+СВЦЭМ!$D$10+'СЕТ СН'!$F$6-'СЕТ СН'!$F$22</f>
        <v>830.58911296000008</v>
      </c>
      <c r="K37" s="36">
        <f>SUMIFS(СВЦЭМ!$C$39:$C$782,СВЦЭМ!$A$39:$A$782,$A37,СВЦЭМ!$B$39:$B$782,K$11)+'СЕТ СН'!$F$12+СВЦЭМ!$D$10+'СЕТ СН'!$F$6-'СЕТ СН'!$F$22</f>
        <v>786.79401086000007</v>
      </c>
      <c r="L37" s="36">
        <f>SUMIFS(СВЦЭМ!$C$39:$C$782,СВЦЭМ!$A$39:$A$782,$A37,СВЦЭМ!$B$39:$B$782,L$11)+'СЕТ СН'!$F$12+СВЦЭМ!$D$10+'СЕТ СН'!$F$6-'СЕТ СН'!$F$22</f>
        <v>779.91810026000007</v>
      </c>
      <c r="M37" s="36">
        <f>SUMIFS(СВЦЭМ!$C$39:$C$782,СВЦЭМ!$A$39:$A$782,$A37,СВЦЭМ!$B$39:$B$782,M$11)+'СЕТ СН'!$F$12+СВЦЭМ!$D$10+'СЕТ СН'!$F$6-'СЕТ СН'!$F$22</f>
        <v>788.04950027000007</v>
      </c>
      <c r="N37" s="36">
        <f>SUMIFS(СВЦЭМ!$C$39:$C$782,СВЦЭМ!$A$39:$A$782,$A37,СВЦЭМ!$B$39:$B$782,N$11)+'СЕТ СН'!$F$12+СВЦЭМ!$D$10+'СЕТ СН'!$F$6-'СЕТ СН'!$F$22</f>
        <v>830.50676270000008</v>
      </c>
      <c r="O37" s="36">
        <f>SUMIFS(СВЦЭМ!$C$39:$C$782,СВЦЭМ!$A$39:$A$782,$A37,СВЦЭМ!$B$39:$B$782,O$11)+'СЕТ СН'!$F$12+СВЦЭМ!$D$10+'СЕТ СН'!$F$6-'СЕТ СН'!$F$22</f>
        <v>879.07158737999998</v>
      </c>
      <c r="P37" s="36">
        <f>SUMIFS(СВЦЭМ!$C$39:$C$782,СВЦЭМ!$A$39:$A$782,$A37,СВЦЭМ!$B$39:$B$782,P$11)+'СЕТ СН'!$F$12+СВЦЭМ!$D$10+'СЕТ СН'!$F$6-'СЕТ СН'!$F$22</f>
        <v>886.13035258000002</v>
      </c>
      <c r="Q37" s="36">
        <f>SUMIFS(СВЦЭМ!$C$39:$C$782,СВЦЭМ!$A$39:$A$782,$A37,СВЦЭМ!$B$39:$B$782,Q$11)+'СЕТ СН'!$F$12+СВЦЭМ!$D$10+'СЕТ СН'!$F$6-'СЕТ СН'!$F$22</f>
        <v>885.37515927000004</v>
      </c>
      <c r="R37" s="36">
        <f>SUMIFS(СВЦЭМ!$C$39:$C$782,СВЦЭМ!$A$39:$A$782,$A37,СВЦЭМ!$B$39:$B$782,R$11)+'СЕТ СН'!$F$12+СВЦЭМ!$D$10+'СЕТ СН'!$F$6-'СЕТ СН'!$F$22</f>
        <v>869.44049063</v>
      </c>
      <c r="S37" s="36">
        <f>SUMIFS(СВЦЭМ!$C$39:$C$782,СВЦЭМ!$A$39:$A$782,$A37,СВЦЭМ!$B$39:$B$782,S$11)+'СЕТ СН'!$F$12+СВЦЭМ!$D$10+'СЕТ СН'!$F$6-'СЕТ СН'!$F$22</f>
        <v>849.50064159999999</v>
      </c>
      <c r="T37" s="36">
        <f>SUMIFS(СВЦЭМ!$C$39:$C$782,СВЦЭМ!$A$39:$A$782,$A37,СВЦЭМ!$B$39:$B$782,T$11)+'СЕТ СН'!$F$12+СВЦЭМ!$D$10+'СЕТ СН'!$F$6-'СЕТ СН'!$F$22</f>
        <v>797.72736741000006</v>
      </c>
      <c r="U37" s="36">
        <f>SUMIFS(СВЦЭМ!$C$39:$C$782,СВЦЭМ!$A$39:$A$782,$A37,СВЦЭМ!$B$39:$B$782,U$11)+'СЕТ СН'!$F$12+СВЦЭМ!$D$10+'СЕТ СН'!$F$6-'СЕТ СН'!$F$22</f>
        <v>767.4967388</v>
      </c>
      <c r="V37" s="36">
        <f>SUMIFS(СВЦЭМ!$C$39:$C$782,СВЦЭМ!$A$39:$A$782,$A37,СВЦЭМ!$B$39:$B$782,V$11)+'СЕТ СН'!$F$12+СВЦЭМ!$D$10+'СЕТ СН'!$F$6-'СЕТ СН'!$F$22</f>
        <v>770.66292099999998</v>
      </c>
      <c r="W37" s="36">
        <f>SUMIFS(СВЦЭМ!$C$39:$C$782,СВЦЭМ!$A$39:$A$782,$A37,СВЦЭМ!$B$39:$B$782,W$11)+'СЕТ СН'!$F$12+СВЦЭМ!$D$10+'СЕТ СН'!$F$6-'СЕТ СН'!$F$22</f>
        <v>784.53288861999999</v>
      </c>
      <c r="X37" s="36">
        <f>SUMIFS(СВЦЭМ!$C$39:$C$782,СВЦЭМ!$A$39:$A$782,$A37,СВЦЭМ!$B$39:$B$782,X$11)+'СЕТ СН'!$F$12+СВЦЭМ!$D$10+'СЕТ СН'!$F$6-'СЕТ СН'!$F$22</f>
        <v>781.62804933000007</v>
      </c>
      <c r="Y37" s="36">
        <f>SUMIFS(СВЦЭМ!$C$39:$C$782,СВЦЭМ!$A$39:$A$782,$A37,СВЦЭМ!$B$39:$B$782,Y$11)+'СЕТ СН'!$F$12+СВЦЭМ!$D$10+'СЕТ СН'!$F$6-'СЕТ СН'!$F$22</f>
        <v>812.69628962000002</v>
      </c>
    </row>
    <row r="38" spans="1:25" ht="15.75" x14ac:dyDescent="0.2">
      <c r="A38" s="35">
        <f t="shared" si="0"/>
        <v>44343</v>
      </c>
      <c r="B38" s="36">
        <f>SUMIFS(СВЦЭМ!$C$39:$C$782,СВЦЭМ!$A$39:$A$782,$A38,СВЦЭМ!$B$39:$B$782,B$11)+'СЕТ СН'!$F$12+СВЦЭМ!$D$10+'СЕТ СН'!$F$6-'СЕТ СН'!$F$22</f>
        <v>823.01423326000008</v>
      </c>
      <c r="C38" s="36">
        <f>SUMIFS(СВЦЭМ!$C$39:$C$782,СВЦЭМ!$A$39:$A$782,$A38,СВЦЭМ!$B$39:$B$782,C$11)+'СЕТ СН'!$F$12+СВЦЭМ!$D$10+'СЕТ СН'!$F$6-'СЕТ СН'!$F$22</f>
        <v>881.84635057000003</v>
      </c>
      <c r="D38" s="36">
        <f>SUMIFS(СВЦЭМ!$C$39:$C$782,СВЦЭМ!$A$39:$A$782,$A38,СВЦЭМ!$B$39:$B$782,D$11)+'СЕТ СН'!$F$12+СВЦЭМ!$D$10+'СЕТ СН'!$F$6-'СЕТ СН'!$F$22</f>
        <v>931.46262961000002</v>
      </c>
      <c r="E38" s="36">
        <f>SUMIFS(СВЦЭМ!$C$39:$C$782,СВЦЭМ!$A$39:$A$782,$A38,СВЦЭМ!$B$39:$B$782,E$11)+'СЕТ СН'!$F$12+СВЦЭМ!$D$10+'СЕТ СН'!$F$6-'СЕТ СН'!$F$22</f>
        <v>950.11275923000005</v>
      </c>
      <c r="F38" s="36">
        <f>SUMIFS(СВЦЭМ!$C$39:$C$782,СВЦЭМ!$A$39:$A$782,$A38,СВЦЭМ!$B$39:$B$782,F$11)+'СЕТ СН'!$F$12+СВЦЭМ!$D$10+'СЕТ СН'!$F$6-'СЕТ СН'!$F$22</f>
        <v>955.26881351000009</v>
      </c>
      <c r="G38" s="36">
        <f>SUMIFS(СВЦЭМ!$C$39:$C$782,СВЦЭМ!$A$39:$A$782,$A38,СВЦЭМ!$B$39:$B$782,G$11)+'СЕТ СН'!$F$12+СВЦЭМ!$D$10+'СЕТ СН'!$F$6-'СЕТ СН'!$F$22</f>
        <v>926.36272693000001</v>
      </c>
      <c r="H38" s="36">
        <f>SUMIFS(СВЦЭМ!$C$39:$C$782,СВЦЭМ!$A$39:$A$782,$A38,СВЦЭМ!$B$39:$B$782,H$11)+'СЕТ СН'!$F$12+СВЦЭМ!$D$10+'СЕТ СН'!$F$6-'СЕТ СН'!$F$22</f>
        <v>888.66382699000008</v>
      </c>
      <c r="I38" s="36">
        <f>SUMIFS(СВЦЭМ!$C$39:$C$782,СВЦЭМ!$A$39:$A$782,$A38,СВЦЭМ!$B$39:$B$782,I$11)+'СЕТ СН'!$F$12+СВЦЭМ!$D$10+'СЕТ СН'!$F$6-'СЕТ СН'!$F$22</f>
        <v>826.60776185999998</v>
      </c>
      <c r="J38" s="36">
        <f>SUMIFS(СВЦЭМ!$C$39:$C$782,СВЦЭМ!$A$39:$A$782,$A38,СВЦЭМ!$B$39:$B$782,J$11)+'СЕТ СН'!$F$12+СВЦЭМ!$D$10+'СЕТ СН'!$F$6-'СЕТ СН'!$F$22</f>
        <v>802.07123496999998</v>
      </c>
      <c r="K38" s="36">
        <f>SUMIFS(СВЦЭМ!$C$39:$C$782,СВЦЭМ!$A$39:$A$782,$A38,СВЦЭМ!$B$39:$B$782,K$11)+'СЕТ СН'!$F$12+СВЦЭМ!$D$10+'СЕТ СН'!$F$6-'СЕТ СН'!$F$22</f>
        <v>792.30665538000005</v>
      </c>
      <c r="L38" s="36">
        <f>SUMIFS(СВЦЭМ!$C$39:$C$782,СВЦЭМ!$A$39:$A$782,$A38,СВЦЭМ!$B$39:$B$782,L$11)+'СЕТ СН'!$F$12+СВЦЭМ!$D$10+'СЕТ СН'!$F$6-'СЕТ СН'!$F$22</f>
        <v>799.93919457000004</v>
      </c>
      <c r="M38" s="36">
        <f>SUMIFS(СВЦЭМ!$C$39:$C$782,СВЦЭМ!$A$39:$A$782,$A38,СВЦЭМ!$B$39:$B$782,M$11)+'СЕТ СН'!$F$12+СВЦЭМ!$D$10+'СЕТ СН'!$F$6-'СЕТ СН'!$F$22</f>
        <v>801.14961604000007</v>
      </c>
      <c r="N38" s="36">
        <f>SUMIFS(СВЦЭМ!$C$39:$C$782,СВЦЭМ!$A$39:$A$782,$A38,СВЦЭМ!$B$39:$B$782,N$11)+'СЕТ СН'!$F$12+СВЦЭМ!$D$10+'СЕТ СН'!$F$6-'СЕТ СН'!$F$22</f>
        <v>853.94442685000001</v>
      </c>
      <c r="O38" s="36">
        <f>SUMIFS(СВЦЭМ!$C$39:$C$782,СВЦЭМ!$A$39:$A$782,$A38,СВЦЭМ!$B$39:$B$782,O$11)+'СЕТ СН'!$F$12+СВЦЭМ!$D$10+'СЕТ СН'!$F$6-'СЕТ СН'!$F$22</f>
        <v>897.23317435000001</v>
      </c>
      <c r="P38" s="36">
        <f>SUMIFS(СВЦЭМ!$C$39:$C$782,СВЦЭМ!$A$39:$A$782,$A38,СВЦЭМ!$B$39:$B$782,P$11)+'СЕТ СН'!$F$12+СВЦЭМ!$D$10+'СЕТ СН'!$F$6-'СЕТ СН'!$F$22</f>
        <v>916.34787094000001</v>
      </c>
      <c r="Q38" s="36">
        <f>SUMIFS(СВЦЭМ!$C$39:$C$782,СВЦЭМ!$A$39:$A$782,$A38,СВЦЭМ!$B$39:$B$782,Q$11)+'СЕТ СН'!$F$12+СВЦЭМ!$D$10+'СЕТ СН'!$F$6-'СЕТ СН'!$F$22</f>
        <v>907.38355206000006</v>
      </c>
      <c r="R38" s="36">
        <f>SUMIFS(СВЦЭМ!$C$39:$C$782,СВЦЭМ!$A$39:$A$782,$A38,СВЦЭМ!$B$39:$B$782,R$11)+'СЕТ СН'!$F$12+СВЦЭМ!$D$10+'СЕТ СН'!$F$6-'СЕТ СН'!$F$22</f>
        <v>904.64722087000007</v>
      </c>
      <c r="S38" s="36">
        <f>SUMIFS(СВЦЭМ!$C$39:$C$782,СВЦЭМ!$A$39:$A$782,$A38,СВЦЭМ!$B$39:$B$782,S$11)+'СЕТ СН'!$F$12+СВЦЭМ!$D$10+'СЕТ СН'!$F$6-'СЕТ СН'!$F$22</f>
        <v>876.31227247000004</v>
      </c>
      <c r="T38" s="36">
        <f>SUMIFS(СВЦЭМ!$C$39:$C$782,СВЦЭМ!$A$39:$A$782,$A38,СВЦЭМ!$B$39:$B$782,T$11)+'СЕТ СН'!$F$12+СВЦЭМ!$D$10+'СЕТ СН'!$F$6-'СЕТ СН'!$F$22</f>
        <v>827.39901544000008</v>
      </c>
      <c r="U38" s="36">
        <f>SUMIFS(СВЦЭМ!$C$39:$C$782,СВЦЭМ!$A$39:$A$782,$A38,СВЦЭМ!$B$39:$B$782,U$11)+'СЕТ СН'!$F$12+СВЦЭМ!$D$10+'СЕТ СН'!$F$6-'СЕТ СН'!$F$22</f>
        <v>789.03798762000008</v>
      </c>
      <c r="V38" s="36">
        <f>SUMIFS(СВЦЭМ!$C$39:$C$782,СВЦЭМ!$A$39:$A$782,$A38,СВЦЭМ!$B$39:$B$782,V$11)+'СЕТ СН'!$F$12+СВЦЭМ!$D$10+'СЕТ СН'!$F$6-'СЕТ СН'!$F$22</f>
        <v>811.51323621000006</v>
      </c>
      <c r="W38" s="36">
        <f>SUMIFS(СВЦЭМ!$C$39:$C$782,СВЦЭМ!$A$39:$A$782,$A38,СВЦЭМ!$B$39:$B$782,W$11)+'СЕТ СН'!$F$12+СВЦЭМ!$D$10+'СЕТ СН'!$F$6-'СЕТ СН'!$F$22</f>
        <v>837.77973231999999</v>
      </c>
      <c r="X38" s="36">
        <f>SUMIFS(СВЦЭМ!$C$39:$C$782,СВЦЭМ!$A$39:$A$782,$A38,СВЦЭМ!$B$39:$B$782,X$11)+'СЕТ СН'!$F$12+СВЦЭМ!$D$10+'СЕТ СН'!$F$6-'СЕТ СН'!$F$22</f>
        <v>827.24842035000006</v>
      </c>
      <c r="Y38" s="36">
        <f>SUMIFS(СВЦЭМ!$C$39:$C$782,СВЦЭМ!$A$39:$A$782,$A38,СВЦЭМ!$B$39:$B$782,Y$11)+'СЕТ СН'!$F$12+СВЦЭМ!$D$10+'СЕТ СН'!$F$6-'СЕТ СН'!$F$22</f>
        <v>834.17063438000002</v>
      </c>
    </row>
    <row r="39" spans="1:25" ht="15.75" x14ac:dyDescent="0.2">
      <c r="A39" s="35">
        <f t="shared" si="0"/>
        <v>44344</v>
      </c>
      <c r="B39" s="36">
        <f>SUMIFS(СВЦЭМ!$C$39:$C$782,СВЦЭМ!$A$39:$A$782,$A39,СВЦЭМ!$B$39:$B$782,B$11)+'СЕТ СН'!$F$12+СВЦЭМ!$D$10+'СЕТ СН'!$F$6-'СЕТ СН'!$F$22</f>
        <v>811.18468833000009</v>
      </c>
      <c r="C39" s="36">
        <f>SUMIFS(СВЦЭМ!$C$39:$C$782,СВЦЭМ!$A$39:$A$782,$A39,СВЦЭМ!$B$39:$B$782,C$11)+'СЕТ СН'!$F$12+СВЦЭМ!$D$10+'СЕТ СН'!$F$6-'СЕТ СН'!$F$22</f>
        <v>865.60761227</v>
      </c>
      <c r="D39" s="36">
        <f>SUMIFS(СВЦЭМ!$C$39:$C$782,СВЦЭМ!$A$39:$A$782,$A39,СВЦЭМ!$B$39:$B$782,D$11)+'СЕТ СН'!$F$12+СВЦЭМ!$D$10+'СЕТ СН'!$F$6-'СЕТ СН'!$F$22</f>
        <v>905.97719370000004</v>
      </c>
      <c r="E39" s="36">
        <f>SUMIFS(СВЦЭМ!$C$39:$C$782,СВЦЭМ!$A$39:$A$782,$A39,СВЦЭМ!$B$39:$B$782,E$11)+'СЕТ СН'!$F$12+СВЦЭМ!$D$10+'СЕТ СН'!$F$6-'СЕТ СН'!$F$22</f>
        <v>917.77749226000003</v>
      </c>
      <c r="F39" s="36">
        <f>SUMIFS(СВЦЭМ!$C$39:$C$782,СВЦЭМ!$A$39:$A$782,$A39,СВЦЭМ!$B$39:$B$782,F$11)+'СЕТ СН'!$F$12+СВЦЭМ!$D$10+'СЕТ СН'!$F$6-'СЕТ СН'!$F$22</f>
        <v>927.54234351000002</v>
      </c>
      <c r="G39" s="36">
        <f>SUMIFS(СВЦЭМ!$C$39:$C$782,СВЦЭМ!$A$39:$A$782,$A39,СВЦЭМ!$B$39:$B$782,G$11)+'СЕТ СН'!$F$12+СВЦЭМ!$D$10+'СЕТ СН'!$F$6-'СЕТ СН'!$F$22</f>
        <v>899.38928124000006</v>
      </c>
      <c r="H39" s="36">
        <f>SUMIFS(СВЦЭМ!$C$39:$C$782,СВЦЭМ!$A$39:$A$782,$A39,СВЦЭМ!$B$39:$B$782,H$11)+'СЕТ СН'!$F$12+СВЦЭМ!$D$10+'СЕТ СН'!$F$6-'СЕТ СН'!$F$22</f>
        <v>867.04779917000008</v>
      </c>
      <c r="I39" s="36">
        <f>SUMIFS(СВЦЭМ!$C$39:$C$782,СВЦЭМ!$A$39:$A$782,$A39,СВЦЭМ!$B$39:$B$782,I$11)+'СЕТ СН'!$F$12+СВЦЭМ!$D$10+'СЕТ СН'!$F$6-'СЕТ СН'!$F$22</f>
        <v>792.90917653000008</v>
      </c>
      <c r="J39" s="36">
        <f>SUMIFS(СВЦЭМ!$C$39:$C$782,СВЦЭМ!$A$39:$A$782,$A39,СВЦЭМ!$B$39:$B$782,J$11)+'СЕТ СН'!$F$12+СВЦЭМ!$D$10+'СЕТ СН'!$F$6-'СЕТ СН'!$F$22</f>
        <v>744.95832938000001</v>
      </c>
      <c r="K39" s="36">
        <f>SUMIFS(СВЦЭМ!$C$39:$C$782,СВЦЭМ!$A$39:$A$782,$A39,СВЦЭМ!$B$39:$B$782,K$11)+'СЕТ СН'!$F$12+СВЦЭМ!$D$10+'СЕТ СН'!$F$6-'СЕТ СН'!$F$22</f>
        <v>779.96012060999999</v>
      </c>
      <c r="L39" s="36">
        <f>SUMIFS(СВЦЭМ!$C$39:$C$782,СВЦЭМ!$A$39:$A$782,$A39,СВЦЭМ!$B$39:$B$782,L$11)+'СЕТ СН'!$F$12+СВЦЭМ!$D$10+'СЕТ СН'!$F$6-'СЕТ СН'!$F$22</f>
        <v>764.25126716</v>
      </c>
      <c r="M39" s="36">
        <f>SUMIFS(СВЦЭМ!$C$39:$C$782,СВЦЭМ!$A$39:$A$782,$A39,СВЦЭМ!$B$39:$B$782,M$11)+'СЕТ СН'!$F$12+СВЦЭМ!$D$10+'СЕТ СН'!$F$6-'СЕТ СН'!$F$22</f>
        <v>762.83031602000005</v>
      </c>
      <c r="N39" s="36">
        <f>SUMIFS(СВЦЭМ!$C$39:$C$782,СВЦЭМ!$A$39:$A$782,$A39,СВЦЭМ!$B$39:$B$782,N$11)+'СЕТ СН'!$F$12+СВЦЭМ!$D$10+'СЕТ СН'!$F$6-'СЕТ СН'!$F$22</f>
        <v>781.80620378000003</v>
      </c>
      <c r="O39" s="36">
        <f>SUMIFS(СВЦЭМ!$C$39:$C$782,СВЦЭМ!$A$39:$A$782,$A39,СВЦЭМ!$B$39:$B$782,O$11)+'СЕТ СН'!$F$12+СВЦЭМ!$D$10+'СЕТ СН'!$F$6-'СЕТ СН'!$F$22</f>
        <v>821.93334973000003</v>
      </c>
      <c r="P39" s="36">
        <f>SUMIFS(СВЦЭМ!$C$39:$C$782,СВЦЭМ!$A$39:$A$782,$A39,СВЦЭМ!$B$39:$B$782,P$11)+'СЕТ СН'!$F$12+СВЦЭМ!$D$10+'СЕТ СН'!$F$6-'СЕТ СН'!$F$22</f>
        <v>842.54717404000007</v>
      </c>
      <c r="Q39" s="36">
        <f>SUMIFS(СВЦЭМ!$C$39:$C$782,СВЦЭМ!$A$39:$A$782,$A39,СВЦЭМ!$B$39:$B$782,Q$11)+'СЕТ СН'!$F$12+СВЦЭМ!$D$10+'СЕТ СН'!$F$6-'СЕТ СН'!$F$22</f>
        <v>842.02120790000004</v>
      </c>
      <c r="R39" s="36">
        <f>SUMIFS(СВЦЭМ!$C$39:$C$782,СВЦЭМ!$A$39:$A$782,$A39,СВЦЭМ!$B$39:$B$782,R$11)+'СЕТ СН'!$F$12+СВЦЭМ!$D$10+'СЕТ СН'!$F$6-'СЕТ СН'!$F$22</f>
        <v>844.28596862000006</v>
      </c>
      <c r="S39" s="36">
        <f>SUMIFS(СВЦЭМ!$C$39:$C$782,СВЦЭМ!$A$39:$A$782,$A39,СВЦЭМ!$B$39:$B$782,S$11)+'СЕТ СН'!$F$12+СВЦЭМ!$D$10+'СЕТ СН'!$F$6-'СЕТ СН'!$F$22</f>
        <v>838.85307932000001</v>
      </c>
      <c r="T39" s="36">
        <f>SUMIFS(СВЦЭМ!$C$39:$C$782,СВЦЭМ!$A$39:$A$782,$A39,СВЦЭМ!$B$39:$B$782,T$11)+'СЕТ СН'!$F$12+СВЦЭМ!$D$10+'СЕТ СН'!$F$6-'СЕТ СН'!$F$22</f>
        <v>769.73580615000003</v>
      </c>
      <c r="U39" s="36">
        <f>SUMIFS(СВЦЭМ!$C$39:$C$782,СВЦЭМ!$A$39:$A$782,$A39,СВЦЭМ!$B$39:$B$782,U$11)+'СЕТ СН'!$F$12+СВЦЭМ!$D$10+'СЕТ СН'!$F$6-'СЕТ СН'!$F$22</f>
        <v>784.43133125999998</v>
      </c>
      <c r="V39" s="36">
        <f>SUMIFS(СВЦЭМ!$C$39:$C$782,СВЦЭМ!$A$39:$A$782,$A39,СВЦЭМ!$B$39:$B$782,V$11)+'СЕТ СН'!$F$12+СВЦЭМ!$D$10+'СЕТ СН'!$F$6-'СЕТ СН'!$F$22</f>
        <v>794.94129207000003</v>
      </c>
      <c r="W39" s="36">
        <f>SUMIFS(СВЦЭМ!$C$39:$C$782,СВЦЭМ!$A$39:$A$782,$A39,СВЦЭМ!$B$39:$B$782,W$11)+'СЕТ СН'!$F$12+СВЦЭМ!$D$10+'СЕТ СН'!$F$6-'СЕТ СН'!$F$22</f>
        <v>816.69505243000003</v>
      </c>
      <c r="X39" s="36">
        <f>SUMIFS(СВЦЭМ!$C$39:$C$782,СВЦЭМ!$A$39:$A$782,$A39,СВЦЭМ!$B$39:$B$782,X$11)+'СЕТ СН'!$F$12+СВЦЭМ!$D$10+'СЕТ СН'!$F$6-'СЕТ СН'!$F$22</f>
        <v>803.73842896000008</v>
      </c>
      <c r="Y39" s="36">
        <f>SUMIFS(СВЦЭМ!$C$39:$C$782,СВЦЭМ!$A$39:$A$782,$A39,СВЦЭМ!$B$39:$B$782,Y$11)+'СЕТ СН'!$F$12+СВЦЭМ!$D$10+'СЕТ СН'!$F$6-'СЕТ СН'!$F$22</f>
        <v>762.95125487000007</v>
      </c>
    </row>
    <row r="40" spans="1:25" ht="15.75" x14ac:dyDescent="0.2">
      <c r="A40" s="35">
        <f t="shared" si="0"/>
        <v>44345</v>
      </c>
      <c r="B40" s="36">
        <f>SUMIFS(СВЦЭМ!$C$39:$C$782,СВЦЭМ!$A$39:$A$782,$A40,СВЦЭМ!$B$39:$B$782,B$11)+'СЕТ СН'!$F$12+СВЦЭМ!$D$10+'СЕТ СН'!$F$6-'СЕТ СН'!$F$22</f>
        <v>810.96015605000002</v>
      </c>
      <c r="C40" s="36">
        <f>SUMIFS(СВЦЭМ!$C$39:$C$782,СВЦЭМ!$A$39:$A$782,$A40,СВЦЭМ!$B$39:$B$782,C$11)+'СЕТ СН'!$F$12+СВЦЭМ!$D$10+'СЕТ СН'!$F$6-'СЕТ СН'!$F$22</f>
        <v>814.5193835</v>
      </c>
      <c r="D40" s="36">
        <f>SUMIFS(СВЦЭМ!$C$39:$C$782,СВЦЭМ!$A$39:$A$782,$A40,СВЦЭМ!$B$39:$B$782,D$11)+'СЕТ СН'!$F$12+СВЦЭМ!$D$10+'СЕТ СН'!$F$6-'СЕТ СН'!$F$22</f>
        <v>863.45725014000004</v>
      </c>
      <c r="E40" s="36">
        <f>SUMIFS(СВЦЭМ!$C$39:$C$782,СВЦЭМ!$A$39:$A$782,$A40,СВЦЭМ!$B$39:$B$782,E$11)+'СЕТ СН'!$F$12+СВЦЭМ!$D$10+'СЕТ СН'!$F$6-'СЕТ СН'!$F$22</f>
        <v>861.99997589000009</v>
      </c>
      <c r="F40" s="36">
        <f>SUMIFS(СВЦЭМ!$C$39:$C$782,СВЦЭМ!$A$39:$A$782,$A40,СВЦЭМ!$B$39:$B$782,F$11)+'СЕТ СН'!$F$12+СВЦЭМ!$D$10+'СЕТ СН'!$F$6-'СЕТ СН'!$F$22</f>
        <v>857.88151850999998</v>
      </c>
      <c r="G40" s="36">
        <f>SUMIFS(СВЦЭМ!$C$39:$C$782,СВЦЭМ!$A$39:$A$782,$A40,СВЦЭМ!$B$39:$B$782,G$11)+'СЕТ СН'!$F$12+СВЦЭМ!$D$10+'СЕТ СН'!$F$6-'СЕТ СН'!$F$22</f>
        <v>857.30941823000001</v>
      </c>
      <c r="H40" s="36">
        <f>SUMIFS(СВЦЭМ!$C$39:$C$782,СВЦЭМ!$A$39:$A$782,$A40,СВЦЭМ!$B$39:$B$782,H$11)+'СЕТ СН'!$F$12+СВЦЭМ!$D$10+'СЕТ СН'!$F$6-'СЕТ СН'!$F$22</f>
        <v>857.31242595000003</v>
      </c>
      <c r="I40" s="36">
        <f>SUMIFS(СВЦЭМ!$C$39:$C$782,СВЦЭМ!$A$39:$A$782,$A40,СВЦЭМ!$B$39:$B$782,I$11)+'СЕТ СН'!$F$12+СВЦЭМ!$D$10+'СЕТ СН'!$F$6-'СЕТ СН'!$F$22</f>
        <v>795.81714936000003</v>
      </c>
      <c r="J40" s="36">
        <f>SUMIFS(СВЦЭМ!$C$39:$C$782,СВЦЭМ!$A$39:$A$782,$A40,СВЦЭМ!$B$39:$B$782,J$11)+'СЕТ СН'!$F$12+СВЦЭМ!$D$10+'СЕТ СН'!$F$6-'СЕТ СН'!$F$22</f>
        <v>738.63309251999999</v>
      </c>
      <c r="K40" s="36">
        <f>SUMIFS(СВЦЭМ!$C$39:$C$782,СВЦЭМ!$A$39:$A$782,$A40,СВЦЭМ!$B$39:$B$782,K$11)+'СЕТ СН'!$F$12+СВЦЭМ!$D$10+'СЕТ СН'!$F$6-'СЕТ СН'!$F$22</f>
        <v>698.01509892000001</v>
      </c>
      <c r="L40" s="36">
        <f>SUMIFS(СВЦЭМ!$C$39:$C$782,СВЦЭМ!$A$39:$A$782,$A40,СВЦЭМ!$B$39:$B$782,L$11)+'СЕТ СН'!$F$12+СВЦЭМ!$D$10+'СЕТ СН'!$F$6-'СЕТ СН'!$F$22</f>
        <v>689.41282811000008</v>
      </c>
      <c r="M40" s="36">
        <f>SUMIFS(СВЦЭМ!$C$39:$C$782,СВЦЭМ!$A$39:$A$782,$A40,СВЦЭМ!$B$39:$B$782,M$11)+'СЕТ СН'!$F$12+СВЦЭМ!$D$10+'СЕТ СН'!$F$6-'СЕТ СН'!$F$22</f>
        <v>689.46167280000009</v>
      </c>
      <c r="N40" s="36">
        <f>SUMIFS(СВЦЭМ!$C$39:$C$782,СВЦЭМ!$A$39:$A$782,$A40,СВЦЭМ!$B$39:$B$782,N$11)+'СЕТ СН'!$F$12+СВЦЭМ!$D$10+'СЕТ СН'!$F$6-'СЕТ СН'!$F$22</f>
        <v>742.97495780000008</v>
      </c>
      <c r="O40" s="36">
        <f>SUMIFS(СВЦЭМ!$C$39:$C$782,СВЦЭМ!$A$39:$A$782,$A40,СВЦЭМ!$B$39:$B$782,O$11)+'СЕТ СН'!$F$12+СВЦЭМ!$D$10+'СЕТ СН'!$F$6-'СЕТ СН'!$F$22</f>
        <v>764.68111546</v>
      </c>
      <c r="P40" s="36">
        <f>SUMIFS(СВЦЭМ!$C$39:$C$782,СВЦЭМ!$A$39:$A$782,$A40,СВЦЭМ!$B$39:$B$782,P$11)+'СЕТ СН'!$F$12+СВЦЭМ!$D$10+'СЕТ СН'!$F$6-'СЕТ СН'!$F$22</f>
        <v>788.77932810000004</v>
      </c>
      <c r="Q40" s="36">
        <f>SUMIFS(СВЦЭМ!$C$39:$C$782,СВЦЭМ!$A$39:$A$782,$A40,СВЦЭМ!$B$39:$B$782,Q$11)+'СЕТ СН'!$F$12+СВЦЭМ!$D$10+'СЕТ СН'!$F$6-'СЕТ СН'!$F$22</f>
        <v>787.13580276000005</v>
      </c>
      <c r="R40" s="36">
        <f>SUMIFS(СВЦЭМ!$C$39:$C$782,СВЦЭМ!$A$39:$A$782,$A40,СВЦЭМ!$B$39:$B$782,R$11)+'СЕТ СН'!$F$12+СВЦЭМ!$D$10+'СЕТ СН'!$F$6-'СЕТ СН'!$F$22</f>
        <v>784.58580738000001</v>
      </c>
      <c r="S40" s="36">
        <f>SUMIFS(СВЦЭМ!$C$39:$C$782,СВЦЭМ!$A$39:$A$782,$A40,СВЦЭМ!$B$39:$B$782,S$11)+'СЕТ СН'!$F$12+СВЦЭМ!$D$10+'СЕТ СН'!$F$6-'СЕТ СН'!$F$22</f>
        <v>815.14897725000003</v>
      </c>
      <c r="T40" s="36">
        <f>SUMIFS(СВЦЭМ!$C$39:$C$782,СВЦЭМ!$A$39:$A$782,$A40,СВЦЭМ!$B$39:$B$782,T$11)+'СЕТ СН'!$F$12+СВЦЭМ!$D$10+'СЕТ СН'!$F$6-'СЕТ СН'!$F$22</f>
        <v>770.89611782000009</v>
      </c>
      <c r="U40" s="36">
        <f>SUMIFS(СВЦЭМ!$C$39:$C$782,СВЦЭМ!$A$39:$A$782,$A40,СВЦЭМ!$B$39:$B$782,U$11)+'СЕТ СН'!$F$12+СВЦЭМ!$D$10+'СЕТ СН'!$F$6-'СЕТ СН'!$F$22</f>
        <v>719.15193497000007</v>
      </c>
      <c r="V40" s="36">
        <f>SUMIFS(СВЦЭМ!$C$39:$C$782,СВЦЭМ!$A$39:$A$782,$A40,СВЦЭМ!$B$39:$B$782,V$11)+'СЕТ СН'!$F$12+СВЦЭМ!$D$10+'СЕТ СН'!$F$6-'СЕТ СН'!$F$22</f>
        <v>692.71874332000004</v>
      </c>
      <c r="W40" s="36">
        <f>SUMIFS(СВЦЭМ!$C$39:$C$782,СВЦЭМ!$A$39:$A$782,$A40,СВЦЭМ!$B$39:$B$782,W$11)+'СЕТ СН'!$F$12+СВЦЭМ!$D$10+'СЕТ СН'!$F$6-'СЕТ СН'!$F$22</f>
        <v>715.65837603</v>
      </c>
      <c r="X40" s="36">
        <f>SUMIFS(СВЦЭМ!$C$39:$C$782,СВЦЭМ!$A$39:$A$782,$A40,СВЦЭМ!$B$39:$B$782,X$11)+'СЕТ СН'!$F$12+СВЦЭМ!$D$10+'СЕТ СН'!$F$6-'СЕТ СН'!$F$22</f>
        <v>702.76441212000009</v>
      </c>
      <c r="Y40" s="36">
        <f>SUMIFS(СВЦЭМ!$C$39:$C$782,СВЦЭМ!$A$39:$A$782,$A40,СВЦЭМ!$B$39:$B$782,Y$11)+'СЕТ СН'!$F$12+СВЦЭМ!$D$10+'СЕТ СН'!$F$6-'СЕТ СН'!$F$22</f>
        <v>695.82895719999999</v>
      </c>
    </row>
    <row r="41" spans="1:25" ht="15.75" x14ac:dyDescent="0.2">
      <c r="A41" s="35">
        <f t="shared" si="0"/>
        <v>44346</v>
      </c>
      <c r="B41" s="36">
        <f>SUMIFS(СВЦЭМ!$C$39:$C$782,СВЦЭМ!$A$39:$A$782,$A41,СВЦЭМ!$B$39:$B$782,B$11)+'СЕТ СН'!$F$12+СВЦЭМ!$D$10+'СЕТ СН'!$F$6-'СЕТ СН'!$F$22</f>
        <v>742.18553094000004</v>
      </c>
      <c r="C41" s="36">
        <f>SUMIFS(СВЦЭМ!$C$39:$C$782,СВЦЭМ!$A$39:$A$782,$A41,СВЦЭМ!$B$39:$B$782,C$11)+'СЕТ СН'!$F$12+СВЦЭМ!$D$10+'СЕТ СН'!$F$6-'СЕТ СН'!$F$22</f>
        <v>810.35256675000005</v>
      </c>
      <c r="D41" s="36">
        <f>SUMIFS(СВЦЭМ!$C$39:$C$782,СВЦЭМ!$A$39:$A$782,$A41,СВЦЭМ!$B$39:$B$782,D$11)+'СЕТ СН'!$F$12+СВЦЭМ!$D$10+'СЕТ СН'!$F$6-'СЕТ СН'!$F$22</f>
        <v>851.53867022999998</v>
      </c>
      <c r="E41" s="36">
        <f>SUMIFS(СВЦЭМ!$C$39:$C$782,СВЦЭМ!$A$39:$A$782,$A41,СВЦЭМ!$B$39:$B$782,E$11)+'СЕТ СН'!$F$12+СВЦЭМ!$D$10+'СЕТ СН'!$F$6-'СЕТ СН'!$F$22</f>
        <v>866.87319667000008</v>
      </c>
      <c r="F41" s="36">
        <f>SUMIFS(СВЦЭМ!$C$39:$C$782,СВЦЭМ!$A$39:$A$782,$A41,СВЦЭМ!$B$39:$B$782,F$11)+'СЕТ СН'!$F$12+СВЦЭМ!$D$10+'СЕТ СН'!$F$6-'СЕТ СН'!$F$22</f>
        <v>890.50026596999999</v>
      </c>
      <c r="G41" s="36">
        <f>SUMIFS(СВЦЭМ!$C$39:$C$782,СВЦЭМ!$A$39:$A$782,$A41,СВЦЭМ!$B$39:$B$782,G$11)+'СЕТ СН'!$F$12+СВЦЭМ!$D$10+'СЕТ СН'!$F$6-'СЕТ СН'!$F$22</f>
        <v>892.13207620000003</v>
      </c>
      <c r="H41" s="36">
        <f>SUMIFS(СВЦЭМ!$C$39:$C$782,СВЦЭМ!$A$39:$A$782,$A41,СВЦЭМ!$B$39:$B$782,H$11)+'СЕТ СН'!$F$12+СВЦЭМ!$D$10+'СЕТ СН'!$F$6-'СЕТ СН'!$F$22</f>
        <v>866.17371207000008</v>
      </c>
      <c r="I41" s="36">
        <f>SUMIFS(СВЦЭМ!$C$39:$C$782,СВЦЭМ!$A$39:$A$782,$A41,СВЦЭМ!$B$39:$B$782,I$11)+'СЕТ СН'!$F$12+СВЦЭМ!$D$10+'СЕТ СН'!$F$6-'СЕТ СН'!$F$22</f>
        <v>793.39718038000001</v>
      </c>
      <c r="J41" s="36">
        <f>SUMIFS(СВЦЭМ!$C$39:$C$782,СВЦЭМ!$A$39:$A$782,$A41,СВЦЭМ!$B$39:$B$782,J$11)+'СЕТ СН'!$F$12+СВЦЭМ!$D$10+'СЕТ СН'!$F$6-'СЕТ СН'!$F$22</f>
        <v>725.85552691999999</v>
      </c>
      <c r="K41" s="36">
        <f>SUMIFS(СВЦЭМ!$C$39:$C$782,СВЦЭМ!$A$39:$A$782,$A41,СВЦЭМ!$B$39:$B$782,K$11)+'СЕТ СН'!$F$12+СВЦЭМ!$D$10+'СЕТ СН'!$F$6-'СЕТ СН'!$F$22</f>
        <v>677.78983130000006</v>
      </c>
      <c r="L41" s="36">
        <f>SUMIFS(СВЦЭМ!$C$39:$C$782,СВЦЭМ!$A$39:$A$782,$A41,СВЦЭМ!$B$39:$B$782,L$11)+'СЕТ СН'!$F$12+СВЦЭМ!$D$10+'СЕТ СН'!$F$6-'СЕТ СН'!$F$22</f>
        <v>665.16562919</v>
      </c>
      <c r="M41" s="36">
        <f>SUMIFS(СВЦЭМ!$C$39:$C$782,СВЦЭМ!$A$39:$A$782,$A41,СВЦЭМ!$B$39:$B$782,M$11)+'СЕТ СН'!$F$12+СВЦЭМ!$D$10+'СЕТ СН'!$F$6-'СЕТ СН'!$F$22</f>
        <v>677.24000699999999</v>
      </c>
      <c r="N41" s="36">
        <f>SUMIFS(СВЦЭМ!$C$39:$C$782,СВЦЭМ!$A$39:$A$782,$A41,СВЦЭМ!$B$39:$B$782,N$11)+'СЕТ СН'!$F$12+СВЦЭМ!$D$10+'СЕТ СН'!$F$6-'СЕТ СН'!$F$22</f>
        <v>738.38991309000005</v>
      </c>
      <c r="O41" s="36">
        <f>SUMIFS(СВЦЭМ!$C$39:$C$782,СВЦЭМ!$A$39:$A$782,$A41,СВЦЭМ!$B$39:$B$782,O$11)+'СЕТ СН'!$F$12+СВЦЭМ!$D$10+'СЕТ СН'!$F$6-'СЕТ СН'!$F$22</f>
        <v>773.95638614000006</v>
      </c>
      <c r="P41" s="36">
        <f>SUMIFS(СВЦЭМ!$C$39:$C$782,СВЦЭМ!$A$39:$A$782,$A41,СВЦЭМ!$B$39:$B$782,P$11)+'СЕТ СН'!$F$12+СВЦЭМ!$D$10+'СЕТ СН'!$F$6-'СЕТ СН'!$F$22</f>
        <v>792.06185764999998</v>
      </c>
      <c r="Q41" s="36">
        <f>SUMIFS(СВЦЭМ!$C$39:$C$782,СВЦЭМ!$A$39:$A$782,$A41,СВЦЭМ!$B$39:$B$782,Q$11)+'СЕТ СН'!$F$12+СВЦЭМ!$D$10+'СЕТ СН'!$F$6-'СЕТ СН'!$F$22</f>
        <v>785.22508822999998</v>
      </c>
      <c r="R41" s="36">
        <f>SUMIFS(СВЦЭМ!$C$39:$C$782,СВЦЭМ!$A$39:$A$782,$A41,СВЦЭМ!$B$39:$B$782,R$11)+'СЕТ СН'!$F$12+СВЦЭМ!$D$10+'СЕТ СН'!$F$6-'СЕТ СН'!$F$22</f>
        <v>765.84222337000006</v>
      </c>
      <c r="S41" s="36">
        <f>SUMIFS(СВЦЭМ!$C$39:$C$782,СВЦЭМ!$A$39:$A$782,$A41,СВЦЭМ!$B$39:$B$782,S$11)+'СЕТ СН'!$F$12+СВЦЭМ!$D$10+'СЕТ СН'!$F$6-'СЕТ СН'!$F$22</f>
        <v>741.30490147</v>
      </c>
      <c r="T41" s="36">
        <f>SUMIFS(СВЦЭМ!$C$39:$C$782,СВЦЭМ!$A$39:$A$782,$A41,СВЦЭМ!$B$39:$B$782,T$11)+'СЕТ СН'!$F$12+СВЦЭМ!$D$10+'СЕТ СН'!$F$6-'СЕТ СН'!$F$22</f>
        <v>692.38394499000003</v>
      </c>
      <c r="U41" s="36">
        <f>SUMIFS(СВЦЭМ!$C$39:$C$782,СВЦЭМ!$A$39:$A$782,$A41,СВЦЭМ!$B$39:$B$782,U$11)+'СЕТ СН'!$F$12+СВЦЭМ!$D$10+'СЕТ СН'!$F$6-'СЕТ СН'!$F$22</f>
        <v>669.38949829000001</v>
      </c>
      <c r="V41" s="36">
        <f>SUMIFS(СВЦЭМ!$C$39:$C$782,СВЦЭМ!$A$39:$A$782,$A41,СВЦЭМ!$B$39:$B$782,V$11)+'СЕТ СН'!$F$12+СВЦЭМ!$D$10+'СЕТ СН'!$F$6-'СЕТ СН'!$F$22</f>
        <v>682.97603511</v>
      </c>
      <c r="W41" s="36">
        <f>SUMIFS(СВЦЭМ!$C$39:$C$782,СВЦЭМ!$A$39:$A$782,$A41,СВЦЭМ!$B$39:$B$782,W$11)+'СЕТ СН'!$F$12+СВЦЭМ!$D$10+'СЕТ СН'!$F$6-'СЕТ СН'!$F$22</f>
        <v>723.98702883999999</v>
      </c>
      <c r="X41" s="36">
        <f>SUMIFS(СВЦЭМ!$C$39:$C$782,СВЦЭМ!$A$39:$A$782,$A41,СВЦЭМ!$B$39:$B$782,X$11)+'СЕТ СН'!$F$12+СВЦЭМ!$D$10+'СЕТ СН'!$F$6-'СЕТ СН'!$F$22</f>
        <v>683.92777740999998</v>
      </c>
      <c r="Y41" s="36">
        <f>SUMIFS(СВЦЭМ!$C$39:$C$782,СВЦЭМ!$A$39:$A$782,$A41,СВЦЭМ!$B$39:$B$782,Y$11)+'СЕТ СН'!$F$12+СВЦЭМ!$D$10+'СЕТ СН'!$F$6-'СЕТ СН'!$F$22</f>
        <v>667.98691006000001</v>
      </c>
    </row>
    <row r="42" spans="1:25" ht="15.75" x14ac:dyDescent="0.2">
      <c r="A42" s="35">
        <f t="shared" si="0"/>
        <v>44347</v>
      </c>
      <c r="B42" s="36">
        <f>SUMIFS(СВЦЭМ!$C$39:$C$782,СВЦЭМ!$A$39:$A$782,$A42,СВЦЭМ!$B$39:$B$782,B$11)+'СЕТ СН'!$F$12+СВЦЭМ!$D$10+'СЕТ СН'!$F$6-'СЕТ СН'!$F$22</f>
        <v>726.53845978000004</v>
      </c>
      <c r="C42" s="36">
        <f>SUMIFS(СВЦЭМ!$C$39:$C$782,СВЦЭМ!$A$39:$A$782,$A42,СВЦЭМ!$B$39:$B$782,C$11)+'СЕТ СН'!$F$12+СВЦЭМ!$D$10+'СЕТ СН'!$F$6-'СЕТ СН'!$F$22</f>
        <v>803.53527974000008</v>
      </c>
      <c r="D42" s="36">
        <f>SUMIFS(СВЦЭМ!$C$39:$C$782,СВЦЭМ!$A$39:$A$782,$A42,СВЦЭМ!$B$39:$B$782,D$11)+'СЕТ СН'!$F$12+СВЦЭМ!$D$10+'СЕТ СН'!$F$6-'СЕТ СН'!$F$22</f>
        <v>843.96014678000006</v>
      </c>
      <c r="E42" s="36">
        <f>SUMIFS(СВЦЭМ!$C$39:$C$782,СВЦЭМ!$A$39:$A$782,$A42,СВЦЭМ!$B$39:$B$782,E$11)+'СЕТ СН'!$F$12+СВЦЭМ!$D$10+'СЕТ СН'!$F$6-'СЕТ СН'!$F$22</f>
        <v>854.37216421000005</v>
      </c>
      <c r="F42" s="36">
        <f>SUMIFS(СВЦЭМ!$C$39:$C$782,СВЦЭМ!$A$39:$A$782,$A42,СВЦЭМ!$B$39:$B$782,F$11)+'СЕТ СН'!$F$12+СВЦЭМ!$D$10+'СЕТ СН'!$F$6-'СЕТ СН'!$F$22</f>
        <v>873.26850329000001</v>
      </c>
      <c r="G42" s="36">
        <f>SUMIFS(СВЦЭМ!$C$39:$C$782,СВЦЭМ!$A$39:$A$782,$A42,СВЦЭМ!$B$39:$B$782,G$11)+'СЕТ СН'!$F$12+СВЦЭМ!$D$10+'СЕТ СН'!$F$6-'СЕТ СН'!$F$22</f>
        <v>868.68937450999999</v>
      </c>
      <c r="H42" s="36">
        <f>SUMIFS(СВЦЭМ!$C$39:$C$782,СВЦЭМ!$A$39:$A$782,$A42,СВЦЭМ!$B$39:$B$782,H$11)+'СЕТ СН'!$F$12+СВЦЭМ!$D$10+'СЕТ СН'!$F$6-'СЕТ СН'!$F$22</f>
        <v>854.55084299999999</v>
      </c>
      <c r="I42" s="36">
        <f>SUMIFS(СВЦЭМ!$C$39:$C$782,СВЦЭМ!$A$39:$A$782,$A42,СВЦЭМ!$B$39:$B$782,I$11)+'СЕТ СН'!$F$12+СВЦЭМ!$D$10+'СЕТ СН'!$F$6-'СЕТ СН'!$F$22</f>
        <v>868.23618302</v>
      </c>
      <c r="J42" s="36">
        <f>SUMIFS(СВЦЭМ!$C$39:$C$782,СВЦЭМ!$A$39:$A$782,$A42,СВЦЭМ!$B$39:$B$782,J$11)+'СЕТ СН'!$F$12+СВЦЭМ!$D$10+'СЕТ СН'!$F$6-'СЕТ СН'!$F$22</f>
        <v>865.14212670000006</v>
      </c>
      <c r="K42" s="36">
        <f>SUMIFS(СВЦЭМ!$C$39:$C$782,СВЦЭМ!$A$39:$A$782,$A42,СВЦЭМ!$B$39:$B$782,K$11)+'СЕТ СН'!$F$12+СВЦЭМ!$D$10+'СЕТ СН'!$F$6-'СЕТ СН'!$F$22</f>
        <v>867.62215887000002</v>
      </c>
      <c r="L42" s="36">
        <f>SUMIFS(СВЦЭМ!$C$39:$C$782,СВЦЭМ!$A$39:$A$782,$A42,СВЦЭМ!$B$39:$B$782,L$11)+'СЕТ СН'!$F$12+СВЦЭМ!$D$10+'СЕТ СН'!$F$6-'СЕТ СН'!$F$22</f>
        <v>867.79105504000006</v>
      </c>
      <c r="M42" s="36">
        <f>SUMIFS(СВЦЭМ!$C$39:$C$782,СВЦЭМ!$A$39:$A$782,$A42,СВЦЭМ!$B$39:$B$782,M$11)+'СЕТ СН'!$F$12+СВЦЭМ!$D$10+'СЕТ СН'!$F$6-'СЕТ СН'!$F$22</f>
        <v>848.00376438000001</v>
      </c>
      <c r="N42" s="36">
        <f>SUMIFS(СВЦЭМ!$C$39:$C$782,СВЦЭМ!$A$39:$A$782,$A42,СВЦЭМ!$B$39:$B$782,N$11)+'СЕТ СН'!$F$12+СВЦЭМ!$D$10+'СЕТ СН'!$F$6-'СЕТ СН'!$F$22</f>
        <v>869.61681256000008</v>
      </c>
      <c r="O42" s="36">
        <f>SUMIFS(СВЦЭМ!$C$39:$C$782,СВЦЭМ!$A$39:$A$782,$A42,СВЦЭМ!$B$39:$B$782,O$11)+'СЕТ СН'!$F$12+СВЦЭМ!$D$10+'СЕТ СН'!$F$6-'СЕТ СН'!$F$22</f>
        <v>910.52295288000005</v>
      </c>
      <c r="P42" s="36">
        <f>SUMIFS(СВЦЭМ!$C$39:$C$782,СВЦЭМ!$A$39:$A$782,$A42,СВЦЭМ!$B$39:$B$782,P$11)+'СЕТ СН'!$F$12+СВЦЭМ!$D$10+'СЕТ СН'!$F$6-'СЕТ СН'!$F$22</f>
        <v>920.57606815000008</v>
      </c>
      <c r="Q42" s="36">
        <f>SUMIFS(СВЦЭМ!$C$39:$C$782,СВЦЭМ!$A$39:$A$782,$A42,СВЦЭМ!$B$39:$B$782,Q$11)+'СЕТ СН'!$F$12+СВЦЭМ!$D$10+'СЕТ СН'!$F$6-'СЕТ СН'!$F$22</f>
        <v>917.23815818000003</v>
      </c>
      <c r="R42" s="36">
        <f>SUMIFS(СВЦЭМ!$C$39:$C$782,СВЦЭМ!$A$39:$A$782,$A42,СВЦЭМ!$B$39:$B$782,R$11)+'СЕТ СН'!$F$12+СВЦЭМ!$D$10+'СЕТ СН'!$F$6-'СЕТ СН'!$F$22</f>
        <v>907.02688524000007</v>
      </c>
      <c r="S42" s="36">
        <f>SUMIFS(СВЦЭМ!$C$39:$C$782,СВЦЭМ!$A$39:$A$782,$A42,СВЦЭМ!$B$39:$B$782,S$11)+'СЕТ СН'!$F$12+СВЦЭМ!$D$10+'СЕТ СН'!$F$6-'СЕТ СН'!$F$22</f>
        <v>881.34938796000006</v>
      </c>
      <c r="T42" s="36">
        <f>SUMIFS(СВЦЭМ!$C$39:$C$782,СВЦЭМ!$A$39:$A$782,$A42,СВЦЭМ!$B$39:$B$782,T$11)+'СЕТ СН'!$F$12+СВЦЭМ!$D$10+'СЕТ СН'!$F$6-'СЕТ СН'!$F$22</f>
        <v>837.19277613000008</v>
      </c>
      <c r="U42" s="36">
        <f>SUMIFS(СВЦЭМ!$C$39:$C$782,СВЦЭМ!$A$39:$A$782,$A42,СВЦЭМ!$B$39:$B$782,U$11)+'СЕТ СН'!$F$12+СВЦЭМ!$D$10+'СЕТ СН'!$F$6-'СЕТ СН'!$F$22</f>
        <v>804.98991078000006</v>
      </c>
      <c r="V42" s="36">
        <f>SUMIFS(СВЦЭМ!$C$39:$C$782,СВЦЭМ!$A$39:$A$782,$A42,СВЦЭМ!$B$39:$B$782,V$11)+'СЕТ СН'!$F$12+СВЦЭМ!$D$10+'СЕТ СН'!$F$6-'СЕТ СН'!$F$22</f>
        <v>809.38124479999999</v>
      </c>
      <c r="W42" s="36">
        <f>SUMIFS(СВЦЭМ!$C$39:$C$782,СВЦЭМ!$A$39:$A$782,$A42,СВЦЭМ!$B$39:$B$782,W$11)+'СЕТ СН'!$F$12+СВЦЭМ!$D$10+'СЕТ СН'!$F$6-'СЕТ СН'!$F$22</f>
        <v>837.15918227000009</v>
      </c>
      <c r="X42" s="36">
        <f>SUMIFS(СВЦЭМ!$C$39:$C$782,СВЦЭМ!$A$39:$A$782,$A42,СВЦЭМ!$B$39:$B$782,X$11)+'СЕТ СН'!$F$12+СВЦЭМ!$D$10+'СЕТ СН'!$F$6-'СЕТ СН'!$F$22</f>
        <v>815.20173617</v>
      </c>
      <c r="Y42" s="36">
        <f>SUMIFS(СВЦЭМ!$C$39:$C$782,СВЦЭМ!$A$39:$A$782,$A42,СВЦЭМ!$B$39:$B$782,Y$11)+'СЕТ СН'!$F$12+СВЦЭМ!$D$10+'СЕТ СН'!$F$6-'СЕТ СН'!$F$22</f>
        <v>773.10591231000001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01.05.2021</v>
      </c>
      <c r="B48" s="36">
        <f>SUMIFS(СВЦЭМ!$C$39:$C$782,СВЦЭМ!$A$39:$A$782,$A48,СВЦЭМ!$B$39:$B$782,B$47)+'СЕТ СН'!$G$12+СВЦЭМ!$D$10+'СЕТ СН'!$G$6-'СЕТ СН'!$G$22</f>
        <v>1659.4252978099998</v>
      </c>
      <c r="C48" s="36">
        <f>SUMIFS(СВЦЭМ!$C$39:$C$782,СВЦЭМ!$A$39:$A$782,$A48,СВЦЭМ!$B$39:$B$782,C$47)+'СЕТ СН'!$G$12+СВЦЭМ!$D$10+'СЕТ СН'!$G$6-'СЕТ СН'!$G$22</f>
        <v>1701.4926149099997</v>
      </c>
      <c r="D48" s="36">
        <f>SUMIFS(СВЦЭМ!$C$39:$C$782,СВЦЭМ!$A$39:$A$782,$A48,СВЦЭМ!$B$39:$B$782,D$47)+'СЕТ СН'!$G$12+СВЦЭМ!$D$10+'СЕТ СН'!$G$6-'СЕТ СН'!$G$22</f>
        <v>1750.8154463699998</v>
      </c>
      <c r="E48" s="36">
        <f>SUMIFS(СВЦЭМ!$C$39:$C$782,СВЦЭМ!$A$39:$A$782,$A48,СВЦЭМ!$B$39:$B$782,E$47)+'СЕТ СН'!$G$12+СВЦЭМ!$D$10+'СЕТ СН'!$G$6-'СЕТ СН'!$G$22</f>
        <v>1746.3253289700001</v>
      </c>
      <c r="F48" s="36">
        <f>SUMIFS(СВЦЭМ!$C$39:$C$782,СВЦЭМ!$A$39:$A$782,$A48,СВЦЭМ!$B$39:$B$782,F$47)+'СЕТ СН'!$G$12+СВЦЭМ!$D$10+'СЕТ СН'!$G$6-'СЕТ СН'!$G$22</f>
        <v>1749.4783546499998</v>
      </c>
      <c r="G48" s="36">
        <f>SUMIFS(СВЦЭМ!$C$39:$C$782,СВЦЭМ!$A$39:$A$782,$A48,СВЦЭМ!$B$39:$B$782,G$47)+'СЕТ СН'!$G$12+СВЦЭМ!$D$10+'СЕТ СН'!$G$6-'СЕТ СН'!$G$22</f>
        <v>1757.35903207</v>
      </c>
      <c r="H48" s="36">
        <f>SUMIFS(СВЦЭМ!$C$39:$C$782,СВЦЭМ!$A$39:$A$782,$A48,СВЦЭМ!$B$39:$B$782,H$47)+'СЕТ СН'!$G$12+СВЦЭМ!$D$10+'СЕТ СН'!$G$6-'СЕТ СН'!$G$22</f>
        <v>1740.3314662099997</v>
      </c>
      <c r="I48" s="36">
        <f>SUMIFS(СВЦЭМ!$C$39:$C$782,СВЦЭМ!$A$39:$A$782,$A48,СВЦЭМ!$B$39:$B$782,I$47)+'СЕТ СН'!$G$12+СВЦЭМ!$D$10+'СЕТ СН'!$G$6-'СЕТ СН'!$G$22</f>
        <v>1714.6273808599999</v>
      </c>
      <c r="J48" s="36">
        <f>SUMIFS(СВЦЭМ!$C$39:$C$782,СВЦЭМ!$A$39:$A$782,$A48,СВЦЭМ!$B$39:$B$782,J$47)+'СЕТ СН'!$G$12+СВЦЭМ!$D$10+'СЕТ СН'!$G$6-'СЕТ СН'!$G$22</f>
        <v>1665.5397833000002</v>
      </c>
      <c r="K48" s="36">
        <f>SUMIFS(СВЦЭМ!$C$39:$C$782,СВЦЭМ!$A$39:$A$782,$A48,СВЦЭМ!$B$39:$B$782,K$47)+'СЕТ СН'!$G$12+СВЦЭМ!$D$10+'СЕТ СН'!$G$6-'СЕТ СН'!$G$22</f>
        <v>1610.5898698400001</v>
      </c>
      <c r="L48" s="36">
        <f>SUMIFS(СВЦЭМ!$C$39:$C$782,СВЦЭМ!$A$39:$A$782,$A48,СВЦЭМ!$B$39:$B$782,L$47)+'СЕТ СН'!$G$12+СВЦЭМ!$D$10+'СЕТ СН'!$G$6-'СЕТ СН'!$G$22</f>
        <v>1569.24189983</v>
      </c>
      <c r="M48" s="36">
        <f>SUMIFS(СВЦЭМ!$C$39:$C$782,СВЦЭМ!$A$39:$A$782,$A48,СВЦЭМ!$B$39:$B$782,M$47)+'СЕТ СН'!$G$12+СВЦЭМ!$D$10+'СЕТ СН'!$G$6-'СЕТ СН'!$G$22</f>
        <v>1576.5774682199999</v>
      </c>
      <c r="N48" s="36">
        <f>SUMIFS(СВЦЭМ!$C$39:$C$782,СВЦЭМ!$A$39:$A$782,$A48,СВЦЭМ!$B$39:$B$782,N$47)+'СЕТ СН'!$G$12+СВЦЭМ!$D$10+'СЕТ СН'!$G$6-'СЕТ СН'!$G$22</f>
        <v>1632.9758745700001</v>
      </c>
      <c r="O48" s="36">
        <f>SUMIFS(СВЦЭМ!$C$39:$C$782,СВЦЭМ!$A$39:$A$782,$A48,СВЦЭМ!$B$39:$B$782,O$47)+'СЕТ СН'!$G$12+СВЦЭМ!$D$10+'СЕТ СН'!$G$6-'СЕТ СН'!$G$22</f>
        <v>1651.6453138500001</v>
      </c>
      <c r="P48" s="36">
        <f>SUMIFS(СВЦЭМ!$C$39:$C$782,СВЦЭМ!$A$39:$A$782,$A48,СВЦЭМ!$B$39:$B$782,P$47)+'СЕТ СН'!$G$12+СВЦЭМ!$D$10+'СЕТ СН'!$G$6-'СЕТ СН'!$G$22</f>
        <v>1676.43451912</v>
      </c>
      <c r="Q48" s="36">
        <f>SUMIFS(СВЦЭМ!$C$39:$C$782,СВЦЭМ!$A$39:$A$782,$A48,СВЦЭМ!$B$39:$B$782,Q$47)+'СЕТ СН'!$G$12+СВЦЭМ!$D$10+'СЕТ СН'!$G$6-'СЕТ СН'!$G$22</f>
        <v>1685.3451824700001</v>
      </c>
      <c r="R48" s="36">
        <f>SUMIFS(СВЦЭМ!$C$39:$C$782,СВЦЭМ!$A$39:$A$782,$A48,СВЦЭМ!$B$39:$B$782,R$47)+'СЕТ СН'!$G$12+СВЦЭМ!$D$10+'СЕТ СН'!$G$6-'СЕТ СН'!$G$22</f>
        <v>1677.1873806799999</v>
      </c>
      <c r="S48" s="36">
        <f>SUMIFS(СВЦЭМ!$C$39:$C$782,СВЦЭМ!$A$39:$A$782,$A48,СВЦЭМ!$B$39:$B$782,S$47)+'СЕТ СН'!$G$12+СВЦЭМ!$D$10+'СЕТ СН'!$G$6-'СЕТ СН'!$G$22</f>
        <v>1667.6839043499999</v>
      </c>
      <c r="T48" s="36">
        <f>SUMIFS(СВЦЭМ!$C$39:$C$782,СВЦЭМ!$A$39:$A$782,$A48,СВЦЭМ!$B$39:$B$782,T$47)+'СЕТ СН'!$G$12+СВЦЭМ!$D$10+'СЕТ СН'!$G$6-'СЕТ СН'!$G$22</f>
        <v>1608.7939198899999</v>
      </c>
      <c r="U48" s="36">
        <f>SUMIFS(СВЦЭМ!$C$39:$C$782,СВЦЭМ!$A$39:$A$782,$A48,СВЦЭМ!$B$39:$B$782,U$47)+'СЕТ СН'!$G$12+СВЦЭМ!$D$10+'СЕТ СН'!$G$6-'СЕТ СН'!$G$22</f>
        <v>1592.9687668500001</v>
      </c>
      <c r="V48" s="36">
        <f>SUMIFS(СВЦЭМ!$C$39:$C$782,СВЦЭМ!$A$39:$A$782,$A48,СВЦЭМ!$B$39:$B$782,V$47)+'СЕТ СН'!$G$12+СВЦЭМ!$D$10+'СЕТ СН'!$G$6-'СЕТ СН'!$G$22</f>
        <v>1572.4841999300002</v>
      </c>
      <c r="W48" s="36">
        <f>SUMIFS(СВЦЭМ!$C$39:$C$782,СВЦЭМ!$A$39:$A$782,$A48,СВЦЭМ!$B$39:$B$782,W$47)+'СЕТ СН'!$G$12+СВЦЭМ!$D$10+'СЕТ СН'!$G$6-'СЕТ СН'!$G$22</f>
        <v>1561.3082224899999</v>
      </c>
      <c r="X48" s="36">
        <f>SUMIFS(СВЦЭМ!$C$39:$C$782,СВЦЭМ!$A$39:$A$782,$A48,СВЦЭМ!$B$39:$B$782,X$47)+'СЕТ СН'!$G$12+СВЦЭМ!$D$10+'СЕТ СН'!$G$6-'СЕТ СН'!$G$22</f>
        <v>1567.2429672600001</v>
      </c>
      <c r="Y48" s="36">
        <f>SUMIFS(СВЦЭМ!$C$39:$C$782,СВЦЭМ!$A$39:$A$782,$A48,СВЦЭМ!$B$39:$B$782,Y$47)+'СЕТ СН'!$G$12+СВЦЭМ!$D$10+'СЕТ СН'!$G$6-'СЕТ СН'!$G$22</f>
        <v>1647.8481506499998</v>
      </c>
    </row>
    <row r="49" spans="1:25" ht="15.75" x14ac:dyDescent="0.2">
      <c r="A49" s="35">
        <f>A48+1</f>
        <v>44318</v>
      </c>
      <c r="B49" s="36">
        <f>SUMIFS(СВЦЭМ!$C$39:$C$782,СВЦЭМ!$A$39:$A$782,$A49,СВЦЭМ!$B$39:$B$782,B$47)+'СЕТ СН'!$G$12+СВЦЭМ!$D$10+'СЕТ СН'!$G$6-'СЕТ СН'!$G$22</f>
        <v>1623.05915762</v>
      </c>
      <c r="C49" s="36">
        <f>SUMIFS(СВЦЭМ!$C$39:$C$782,СВЦЭМ!$A$39:$A$782,$A49,СВЦЭМ!$B$39:$B$782,C$47)+'СЕТ СН'!$G$12+СВЦЭМ!$D$10+'СЕТ СН'!$G$6-'СЕТ СН'!$G$22</f>
        <v>1671.01391362</v>
      </c>
      <c r="D49" s="36">
        <f>SUMIFS(СВЦЭМ!$C$39:$C$782,СВЦЭМ!$A$39:$A$782,$A49,СВЦЭМ!$B$39:$B$782,D$47)+'СЕТ СН'!$G$12+СВЦЭМ!$D$10+'СЕТ СН'!$G$6-'СЕТ СН'!$G$22</f>
        <v>1723.9155366800001</v>
      </c>
      <c r="E49" s="36">
        <f>SUMIFS(СВЦЭМ!$C$39:$C$782,СВЦЭМ!$A$39:$A$782,$A49,СВЦЭМ!$B$39:$B$782,E$47)+'СЕТ СН'!$G$12+СВЦЭМ!$D$10+'СЕТ СН'!$G$6-'СЕТ СН'!$G$22</f>
        <v>1741.9079855800001</v>
      </c>
      <c r="F49" s="36">
        <f>SUMIFS(СВЦЭМ!$C$39:$C$782,СВЦЭМ!$A$39:$A$782,$A49,СВЦЭМ!$B$39:$B$782,F$47)+'СЕТ СН'!$G$12+СВЦЭМ!$D$10+'СЕТ СН'!$G$6-'СЕТ СН'!$G$22</f>
        <v>1753.8343272399998</v>
      </c>
      <c r="G49" s="36">
        <f>SUMIFS(СВЦЭМ!$C$39:$C$782,СВЦЭМ!$A$39:$A$782,$A49,СВЦЭМ!$B$39:$B$782,G$47)+'СЕТ СН'!$G$12+СВЦЭМ!$D$10+'СЕТ СН'!$G$6-'СЕТ СН'!$G$22</f>
        <v>1752.1900011299999</v>
      </c>
      <c r="H49" s="36">
        <f>SUMIFS(СВЦЭМ!$C$39:$C$782,СВЦЭМ!$A$39:$A$782,$A49,СВЦЭМ!$B$39:$B$782,H$47)+'СЕТ СН'!$G$12+СВЦЭМ!$D$10+'СЕТ СН'!$G$6-'СЕТ СН'!$G$22</f>
        <v>1757.2986254799998</v>
      </c>
      <c r="I49" s="36">
        <f>SUMIFS(СВЦЭМ!$C$39:$C$782,СВЦЭМ!$A$39:$A$782,$A49,СВЦЭМ!$B$39:$B$782,I$47)+'СЕТ СН'!$G$12+СВЦЭМ!$D$10+'СЕТ СН'!$G$6-'СЕТ СН'!$G$22</f>
        <v>1726.3949219000001</v>
      </c>
      <c r="J49" s="36">
        <f>SUMIFS(СВЦЭМ!$C$39:$C$782,СВЦЭМ!$A$39:$A$782,$A49,СВЦЭМ!$B$39:$B$782,J$47)+'СЕТ СН'!$G$12+СВЦЭМ!$D$10+'СЕТ СН'!$G$6-'СЕТ СН'!$G$22</f>
        <v>1655.1804860100001</v>
      </c>
      <c r="K49" s="36">
        <f>SUMIFS(СВЦЭМ!$C$39:$C$782,СВЦЭМ!$A$39:$A$782,$A49,СВЦЭМ!$B$39:$B$782,K$47)+'СЕТ СН'!$G$12+СВЦЭМ!$D$10+'СЕТ СН'!$G$6-'СЕТ СН'!$G$22</f>
        <v>1614.2159832699999</v>
      </c>
      <c r="L49" s="36">
        <f>SUMIFS(СВЦЭМ!$C$39:$C$782,СВЦЭМ!$A$39:$A$782,$A49,СВЦЭМ!$B$39:$B$782,L$47)+'СЕТ СН'!$G$12+СВЦЭМ!$D$10+'СЕТ СН'!$G$6-'СЕТ СН'!$G$22</f>
        <v>1566.23720845</v>
      </c>
      <c r="M49" s="36">
        <f>SUMIFS(СВЦЭМ!$C$39:$C$782,СВЦЭМ!$A$39:$A$782,$A49,СВЦЭМ!$B$39:$B$782,M$47)+'СЕТ СН'!$G$12+СВЦЭМ!$D$10+'СЕТ СН'!$G$6-'СЕТ СН'!$G$22</f>
        <v>1565.05804384</v>
      </c>
      <c r="N49" s="36">
        <f>SUMIFS(СВЦЭМ!$C$39:$C$782,СВЦЭМ!$A$39:$A$782,$A49,СВЦЭМ!$B$39:$B$782,N$47)+'СЕТ СН'!$G$12+СВЦЭМ!$D$10+'СЕТ СН'!$G$6-'СЕТ СН'!$G$22</f>
        <v>1638.37145693</v>
      </c>
      <c r="O49" s="36">
        <f>SUMIFS(СВЦЭМ!$C$39:$C$782,СВЦЭМ!$A$39:$A$782,$A49,СВЦЭМ!$B$39:$B$782,O$47)+'СЕТ СН'!$G$12+СВЦЭМ!$D$10+'СЕТ СН'!$G$6-'СЕТ СН'!$G$22</f>
        <v>1653.0231593499998</v>
      </c>
      <c r="P49" s="36">
        <f>SUMIFS(СВЦЭМ!$C$39:$C$782,СВЦЭМ!$A$39:$A$782,$A49,СВЦЭМ!$B$39:$B$782,P$47)+'СЕТ СН'!$G$12+СВЦЭМ!$D$10+'СЕТ СН'!$G$6-'СЕТ СН'!$G$22</f>
        <v>1666.3337865799999</v>
      </c>
      <c r="Q49" s="36">
        <f>SUMIFS(СВЦЭМ!$C$39:$C$782,СВЦЭМ!$A$39:$A$782,$A49,СВЦЭМ!$B$39:$B$782,Q$47)+'СЕТ СН'!$G$12+СВЦЭМ!$D$10+'СЕТ СН'!$G$6-'СЕТ СН'!$G$22</f>
        <v>1672.7094486000001</v>
      </c>
      <c r="R49" s="36">
        <f>SUMIFS(СВЦЭМ!$C$39:$C$782,СВЦЭМ!$A$39:$A$782,$A49,СВЦЭМ!$B$39:$B$782,R$47)+'СЕТ СН'!$G$12+СВЦЭМ!$D$10+'СЕТ СН'!$G$6-'СЕТ СН'!$G$22</f>
        <v>1661.5077697000002</v>
      </c>
      <c r="S49" s="36">
        <f>SUMIFS(СВЦЭМ!$C$39:$C$782,СВЦЭМ!$A$39:$A$782,$A49,СВЦЭМ!$B$39:$B$782,S$47)+'СЕТ СН'!$G$12+СВЦЭМ!$D$10+'СЕТ СН'!$G$6-'СЕТ СН'!$G$22</f>
        <v>1652.2887909800002</v>
      </c>
      <c r="T49" s="36">
        <f>SUMIFS(СВЦЭМ!$C$39:$C$782,СВЦЭМ!$A$39:$A$782,$A49,СВЦЭМ!$B$39:$B$782,T$47)+'СЕТ СН'!$G$12+СВЦЭМ!$D$10+'СЕТ СН'!$G$6-'СЕТ СН'!$G$22</f>
        <v>1602.23713995</v>
      </c>
      <c r="U49" s="36">
        <f>SUMIFS(СВЦЭМ!$C$39:$C$782,СВЦЭМ!$A$39:$A$782,$A49,СВЦЭМ!$B$39:$B$782,U$47)+'СЕТ СН'!$G$12+СВЦЭМ!$D$10+'СЕТ СН'!$G$6-'СЕТ СН'!$G$22</f>
        <v>1576.7036675100001</v>
      </c>
      <c r="V49" s="36">
        <f>SUMIFS(СВЦЭМ!$C$39:$C$782,СВЦЭМ!$A$39:$A$782,$A49,СВЦЭМ!$B$39:$B$782,V$47)+'СЕТ СН'!$G$12+СВЦЭМ!$D$10+'СЕТ СН'!$G$6-'СЕТ СН'!$G$22</f>
        <v>1544.3259565200001</v>
      </c>
      <c r="W49" s="36">
        <f>SUMIFS(СВЦЭМ!$C$39:$C$782,СВЦЭМ!$A$39:$A$782,$A49,СВЦЭМ!$B$39:$B$782,W$47)+'СЕТ СН'!$G$12+СВЦЭМ!$D$10+'СЕТ СН'!$G$6-'СЕТ СН'!$G$22</f>
        <v>1541.46011288</v>
      </c>
      <c r="X49" s="36">
        <f>SUMIFS(СВЦЭМ!$C$39:$C$782,СВЦЭМ!$A$39:$A$782,$A49,СВЦЭМ!$B$39:$B$782,X$47)+'СЕТ СН'!$G$12+СВЦЭМ!$D$10+'СЕТ СН'!$G$6-'СЕТ СН'!$G$22</f>
        <v>1578.8914615799999</v>
      </c>
      <c r="Y49" s="36">
        <f>SUMIFS(СВЦЭМ!$C$39:$C$782,СВЦЭМ!$A$39:$A$782,$A49,СВЦЭМ!$B$39:$B$782,Y$47)+'СЕТ СН'!$G$12+СВЦЭМ!$D$10+'СЕТ СН'!$G$6-'СЕТ СН'!$G$22</f>
        <v>1639.7683446000001</v>
      </c>
    </row>
    <row r="50" spans="1:25" ht="15.75" x14ac:dyDescent="0.2">
      <c r="A50" s="35">
        <f t="shared" ref="A50:A78" si="1">A49+1</f>
        <v>44319</v>
      </c>
      <c r="B50" s="36">
        <f>SUMIFS(СВЦЭМ!$C$39:$C$782,СВЦЭМ!$A$39:$A$782,$A50,СВЦЭМ!$B$39:$B$782,B$47)+'СЕТ СН'!$G$12+СВЦЭМ!$D$10+'СЕТ СН'!$G$6-'СЕТ СН'!$G$22</f>
        <v>1624.3978179599999</v>
      </c>
      <c r="C50" s="36">
        <f>SUMIFS(СВЦЭМ!$C$39:$C$782,СВЦЭМ!$A$39:$A$782,$A50,СВЦЭМ!$B$39:$B$782,C$47)+'СЕТ СН'!$G$12+СВЦЭМ!$D$10+'СЕТ СН'!$G$6-'СЕТ СН'!$G$22</f>
        <v>1692.7523585700001</v>
      </c>
      <c r="D50" s="36">
        <f>SUMIFS(СВЦЭМ!$C$39:$C$782,СВЦЭМ!$A$39:$A$782,$A50,СВЦЭМ!$B$39:$B$782,D$47)+'СЕТ СН'!$G$12+СВЦЭМ!$D$10+'СЕТ СН'!$G$6-'СЕТ СН'!$G$22</f>
        <v>1732.3361642899999</v>
      </c>
      <c r="E50" s="36">
        <f>SUMIFS(СВЦЭМ!$C$39:$C$782,СВЦЭМ!$A$39:$A$782,$A50,СВЦЭМ!$B$39:$B$782,E$47)+'СЕТ СН'!$G$12+СВЦЭМ!$D$10+'СЕТ СН'!$G$6-'СЕТ СН'!$G$22</f>
        <v>1748.12399581</v>
      </c>
      <c r="F50" s="36">
        <f>SUMIFS(СВЦЭМ!$C$39:$C$782,СВЦЭМ!$A$39:$A$782,$A50,СВЦЭМ!$B$39:$B$782,F$47)+'СЕТ СН'!$G$12+СВЦЭМ!$D$10+'СЕТ СН'!$G$6-'СЕТ СН'!$G$22</f>
        <v>1760.5413051299997</v>
      </c>
      <c r="G50" s="36">
        <f>SUMIFS(СВЦЭМ!$C$39:$C$782,СВЦЭМ!$A$39:$A$782,$A50,СВЦЭМ!$B$39:$B$782,G$47)+'СЕТ СН'!$G$12+СВЦЭМ!$D$10+'СЕТ СН'!$G$6-'СЕТ СН'!$G$22</f>
        <v>1764.2996058099998</v>
      </c>
      <c r="H50" s="36">
        <f>SUMIFS(СВЦЭМ!$C$39:$C$782,СВЦЭМ!$A$39:$A$782,$A50,СВЦЭМ!$B$39:$B$782,H$47)+'СЕТ СН'!$G$12+СВЦЭМ!$D$10+'СЕТ СН'!$G$6-'СЕТ СН'!$G$22</f>
        <v>1765.2878415800001</v>
      </c>
      <c r="I50" s="36">
        <f>SUMIFS(СВЦЭМ!$C$39:$C$782,СВЦЭМ!$A$39:$A$782,$A50,СВЦЭМ!$B$39:$B$782,I$47)+'СЕТ СН'!$G$12+СВЦЭМ!$D$10+'СЕТ СН'!$G$6-'СЕТ СН'!$G$22</f>
        <v>1727.5678322099998</v>
      </c>
      <c r="J50" s="36">
        <f>SUMIFS(СВЦЭМ!$C$39:$C$782,СВЦЭМ!$A$39:$A$782,$A50,СВЦЭМ!$B$39:$B$782,J$47)+'СЕТ СН'!$G$12+СВЦЭМ!$D$10+'СЕТ СН'!$G$6-'СЕТ СН'!$G$22</f>
        <v>1664.1637896900002</v>
      </c>
      <c r="K50" s="36">
        <f>SUMIFS(СВЦЭМ!$C$39:$C$782,СВЦЭМ!$A$39:$A$782,$A50,СВЦЭМ!$B$39:$B$782,K$47)+'СЕТ СН'!$G$12+СВЦЭМ!$D$10+'СЕТ СН'!$G$6-'СЕТ СН'!$G$22</f>
        <v>1623.4209678799998</v>
      </c>
      <c r="L50" s="36">
        <f>SUMIFS(СВЦЭМ!$C$39:$C$782,СВЦЭМ!$A$39:$A$782,$A50,СВЦЭМ!$B$39:$B$782,L$47)+'СЕТ СН'!$G$12+СВЦЭМ!$D$10+'СЕТ СН'!$G$6-'СЕТ СН'!$G$22</f>
        <v>1600.0555315400002</v>
      </c>
      <c r="M50" s="36">
        <f>SUMIFS(СВЦЭМ!$C$39:$C$782,СВЦЭМ!$A$39:$A$782,$A50,СВЦЭМ!$B$39:$B$782,M$47)+'СЕТ СН'!$G$12+СВЦЭМ!$D$10+'СЕТ СН'!$G$6-'СЕТ СН'!$G$22</f>
        <v>1585.4440610300001</v>
      </c>
      <c r="N50" s="36">
        <f>SUMIFS(СВЦЭМ!$C$39:$C$782,СВЦЭМ!$A$39:$A$782,$A50,СВЦЭМ!$B$39:$B$782,N$47)+'СЕТ СН'!$G$12+СВЦЭМ!$D$10+'СЕТ СН'!$G$6-'СЕТ СН'!$G$22</f>
        <v>1618.1219125100001</v>
      </c>
      <c r="O50" s="36">
        <f>SUMIFS(СВЦЭМ!$C$39:$C$782,СВЦЭМ!$A$39:$A$782,$A50,СВЦЭМ!$B$39:$B$782,O$47)+'СЕТ СН'!$G$12+СВЦЭМ!$D$10+'СЕТ СН'!$G$6-'СЕТ СН'!$G$22</f>
        <v>1652.3411959</v>
      </c>
      <c r="P50" s="36">
        <f>SUMIFS(СВЦЭМ!$C$39:$C$782,СВЦЭМ!$A$39:$A$782,$A50,СВЦЭМ!$B$39:$B$782,P$47)+'СЕТ СН'!$G$12+СВЦЭМ!$D$10+'СЕТ СН'!$G$6-'СЕТ СН'!$G$22</f>
        <v>1673.2629135100001</v>
      </c>
      <c r="Q50" s="36">
        <f>SUMIFS(СВЦЭМ!$C$39:$C$782,СВЦЭМ!$A$39:$A$782,$A50,СВЦЭМ!$B$39:$B$782,Q$47)+'СЕТ СН'!$G$12+СВЦЭМ!$D$10+'СЕТ СН'!$G$6-'СЕТ СН'!$G$22</f>
        <v>1683.9654556099999</v>
      </c>
      <c r="R50" s="36">
        <f>SUMIFS(СВЦЭМ!$C$39:$C$782,СВЦЭМ!$A$39:$A$782,$A50,СВЦЭМ!$B$39:$B$782,R$47)+'СЕТ СН'!$G$12+СВЦЭМ!$D$10+'СЕТ СН'!$G$6-'СЕТ СН'!$G$22</f>
        <v>1672.7126153499999</v>
      </c>
      <c r="S50" s="36">
        <f>SUMIFS(СВЦЭМ!$C$39:$C$782,СВЦЭМ!$A$39:$A$782,$A50,СВЦЭМ!$B$39:$B$782,S$47)+'СЕТ СН'!$G$12+СВЦЭМ!$D$10+'СЕТ СН'!$G$6-'СЕТ СН'!$G$22</f>
        <v>1650.8875283500001</v>
      </c>
      <c r="T50" s="36">
        <f>SUMIFS(СВЦЭМ!$C$39:$C$782,СВЦЭМ!$A$39:$A$782,$A50,СВЦЭМ!$B$39:$B$782,T$47)+'СЕТ СН'!$G$12+СВЦЭМ!$D$10+'СЕТ СН'!$G$6-'СЕТ СН'!$G$22</f>
        <v>1602.9876523100002</v>
      </c>
      <c r="U50" s="36">
        <f>SUMIFS(СВЦЭМ!$C$39:$C$782,СВЦЭМ!$A$39:$A$782,$A50,СВЦЭМ!$B$39:$B$782,U$47)+'СЕТ СН'!$G$12+СВЦЭМ!$D$10+'СЕТ СН'!$G$6-'СЕТ СН'!$G$22</f>
        <v>1580.91134055</v>
      </c>
      <c r="V50" s="36">
        <f>SUMIFS(СВЦЭМ!$C$39:$C$782,СВЦЭМ!$A$39:$A$782,$A50,СВЦЭМ!$B$39:$B$782,V$47)+'СЕТ СН'!$G$12+СВЦЭМ!$D$10+'СЕТ СН'!$G$6-'СЕТ СН'!$G$22</f>
        <v>1570.35953264</v>
      </c>
      <c r="W50" s="36">
        <f>SUMIFS(СВЦЭМ!$C$39:$C$782,СВЦЭМ!$A$39:$A$782,$A50,СВЦЭМ!$B$39:$B$782,W$47)+'СЕТ СН'!$G$12+СВЦЭМ!$D$10+'СЕТ СН'!$G$6-'СЕТ СН'!$G$22</f>
        <v>1576.2728871899999</v>
      </c>
      <c r="X50" s="36">
        <f>SUMIFS(СВЦЭМ!$C$39:$C$782,СВЦЭМ!$A$39:$A$782,$A50,СВЦЭМ!$B$39:$B$782,X$47)+'СЕТ СН'!$G$12+СВЦЭМ!$D$10+'СЕТ СН'!$G$6-'СЕТ СН'!$G$22</f>
        <v>1565.8563329799999</v>
      </c>
      <c r="Y50" s="36">
        <f>SUMIFS(СВЦЭМ!$C$39:$C$782,СВЦЭМ!$A$39:$A$782,$A50,СВЦЭМ!$B$39:$B$782,Y$47)+'СЕТ СН'!$G$12+СВЦЭМ!$D$10+'СЕТ СН'!$G$6-'СЕТ СН'!$G$22</f>
        <v>1572.6360081799999</v>
      </c>
    </row>
    <row r="51" spans="1:25" ht="15.75" x14ac:dyDescent="0.2">
      <c r="A51" s="35">
        <f t="shared" si="1"/>
        <v>44320</v>
      </c>
      <c r="B51" s="36">
        <f>SUMIFS(СВЦЭМ!$C$39:$C$782,СВЦЭМ!$A$39:$A$782,$A51,СВЦЭМ!$B$39:$B$782,B$47)+'СЕТ СН'!$G$12+СВЦЭМ!$D$10+'СЕТ СН'!$G$6-'СЕТ СН'!$G$22</f>
        <v>1585.5453219599999</v>
      </c>
      <c r="C51" s="36">
        <f>SUMIFS(СВЦЭМ!$C$39:$C$782,СВЦЭМ!$A$39:$A$782,$A51,СВЦЭМ!$B$39:$B$782,C$47)+'СЕТ СН'!$G$12+СВЦЭМ!$D$10+'СЕТ СН'!$G$6-'СЕТ СН'!$G$22</f>
        <v>1642.1639180699999</v>
      </c>
      <c r="D51" s="36">
        <f>SUMIFS(СВЦЭМ!$C$39:$C$782,СВЦЭМ!$A$39:$A$782,$A51,СВЦЭМ!$B$39:$B$782,D$47)+'СЕТ СН'!$G$12+СВЦЭМ!$D$10+'СЕТ СН'!$G$6-'СЕТ СН'!$G$22</f>
        <v>1665.1467166299999</v>
      </c>
      <c r="E51" s="36">
        <f>SUMIFS(СВЦЭМ!$C$39:$C$782,СВЦЭМ!$A$39:$A$782,$A51,СВЦЭМ!$B$39:$B$782,E$47)+'СЕТ СН'!$G$12+СВЦЭМ!$D$10+'СЕТ СН'!$G$6-'СЕТ СН'!$G$22</f>
        <v>1676.4694468099997</v>
      </c>
      <c r="F51" s="36">
        <f>SUMIFS(СВЦЭМ!$C$39:$C$782,СВЦЭМ!$A$39:$A$782,$A51,СВЦЭМ!$B$39:$B$782,F$47)+'СЕТ СН'!$G$12+СВЦЭМ!$D$10+'СЕТ СН'!$G$6-'СЕТ СН'!$G$22</f>
        <v>1689.61876106</v>
      </c>
      <c r="G51" s="36">
        <f>SUMIFS(СВЦЭМ!$C$39:$C$782,СВЦЭМ!$A$39:$A$782,$A51,СВЦЭМ!$B$39:$B$782,G$47)+'СЕТ СН'!$G$12+СВЦЭМ!$D$10+'СЕТ СН'!$G$6-'СЕТ СН'!$G$22</f>
        <v>1685.3026841599999</v>
      </c>
      <c r="H51" s="36">
        <f>SUMIFS(СВЦЭМ!$C$39:$C$782,СВЦЭМ!$A$39:$A$782,$A51,СВЦЭМ!$B$39:$B$782,H$47)+'СЕТ СН'!$G$12+СВЦЭМ!$D$10+'СЕТ СН'!$G$6-'СЕТ СН'!$G$22</f>
        <v>1652.4305429000001</v>
      </c>
      <c r="I51" s="36">
        <f>SUMIFS(СВЦЭМ!$C$39:$C$782,СВЦЭМ!$A$39:$A$782,$A51,СВЦЭМ!$B$39:$B$782,I$47)+'СЕТ СН'!$G$12+СВЦЭМ!$D$10+'СЕТ СН'!$G$6-'СЕТ СН'!$G$22</f>
        <v>1630.9266305699998</v>
      </c>
      <c r="J51" s="36">
        <f>SUMIFS(СВЦЭМ!$C$39:$C$782,СВЦЭМ!$A$39:$A$782,$A51,СВЦЭМ!$B$39:$B$782,J$47)+'СЕТ СН'!$G$12+СВЦЭМ!$D$10+'СЕТ СН'!$G$6-'СЕТ СН'!$G$22</f>
        <v>1599.4062172200001</v>
      </c>
      <c r="K51" s="36">
        <f>SUMIFS(СВЦЭМ!$C$39:$C$782,СВЦЭМ!$A$39:$A$782,$A51,СВЦЭМ!$B$39:$B$782,K$47)+'СЕТ СН'!$G$12+СВЦЭМ!$D$10+'СЕТ СН'!$G$6-'СЕТ СН'!$G$22</f>
        <v>1576.4052719900001</v>
      </c>
      <c r="L51" s="36">
        <f>SUMIFS(СВЦЭМ!$C$39:$C$782,СВЦЭМ!$A$39:$A$782,$A51,СВЦЭМ!$B$39:$B$782,L$47)+'СЕТ СН'!$G$12+СВЦЭМ!$D$10+'СЕТ СН'!$G$6-'СЕТ СН'!$G$22</f>
        <v>1569.3061932000001</v>
      </c>
      <c r="M51" s="36">
        <f>SUMIFS(СВЦЭМ!$C$39:$C$782,СВЦЭМ!$A$39:$A$782,$A51,СВЦЭМ!$B$39:$B$782,M$47)+'СЕТ СН'!$G$12+СВЦЭМ!$D$10+'СЕТ СН'!$G$6-'СЕТ СН'!$G$22</f>
        <v>1567.7043272000001</v>
      </c>
      <c r="N51" s="36">
        <f>SUMIFS(СВЦЭМ!$C$39:$C$782,СВЦЭМ!$A$39:$A$782,$A51,СВЦЭМ!$B$39:$B$782,N$47)+'СЕТ СН'!$G$12+СВЦЭМ!$D$10+'СЕТ СН'!$G$6-'СЕТ СН'!$G$22</f>
        <v>1576.23215671</v>
      </c>
      <c r="O51" s="36">
        <f>SUMIFS(СВЦЭМ!$C$39:$C$782,СВЦЭМ!$A$39:$A$782,$A51,СВЦЭМ!$B$39:$B$782,O$47)+'СЕТ СН'!$G$12+СВЦЭМ!$D$10+'СЕТ СН'!$G$6-'СЕТ СН'!$G$22</f>
        <v>1574.8506234199999</v>
      </c>
      <c r="P51" s="36">
        <f>SUMIFS(СВЦЭМ!$C$39:$C$782,СВЦЭМ!$A$39:$A$782,$A51,СВЦЭМ!$B$39:$B$782,P$47)+'СЕТ СН'!$G$12+СВЦЭМ!$D$10+'СЕТ СН'!$G$6-'СЕТ СН'!$G$22</f>
        <v>1575.0242230700001</v>
      </c>
      <c r="Q51" s="36">
        <f>SUMIFS(СВЦЭМ!$C$39:$C$782,СВЦЭМ!$A$39:$A$782,$A51,СВЦЭМ!$B$39:$B$782,Q$47)+'СЕТ СН'!$G$12+СВЦЭМ!$D$10+'СЕТ СН'!$G$6-'СЕТ СН'!$G$22</f>
        <v>1591.5842890600002</v>
      </c>
      <c r="R51" s="36">
        <f>SUMIFS(СВЦЭМ!$C$39:$C$782,СВЦЭМ!$A$39:$A$782,$A51,СВЦЭМ!$B$39:$B$782,R$47)+'СЕТ СН'!$G$12+СВЦЭМ!$D$10+'СЕТ СН'!$G$6-'СЕТ СН'!$G$22</f>
        <v>1595.20658394</v>
      </c>
      <c r="S51" s="36">
        <f>SUMIFS(СВЦЭМ!$C$39:$C$782,СВЦЭМ!$A$39:$A$782,$A51,СВЦЭМ!$B$39:$B$782,S$47)+'СЕТ СН'!$G$12+СВЦЭМ!$D$10+'СЕТ СН'!$G$6-'СЕТ СН'!$G$22</f>
        <v>1610.7321335699999</v>
      </c>
      <c r="T51" s="36">
        <f>SUMIFS(СВЦЭМ!$C$39:$C$782,СВЦЭМ!$A$39:$A$782,$A51,СВЦЭМ!$B$39:$B$782,T$47)+'СЕТ СН'!$G$12+СВЦЭМ!$D$10+'СЕТ СН'!$G$6-'СЕТ СН'!$G$22</f>
        <v>1583.21885051</v>
      </c>
      <c r="U51" s="36">
        <f>SUMIFS(СВЦЭМ!$C$39:$C$782,СВЦЭМ!$A$39:$A$782,$A51,СВЦЭМ!$B$39:$B$782,U$47)+'СЕТ СН'!$G$12+СВЦЭМ!$D$10+'СЕТ СН'!$G$6-'СЕТ СН'!$G$22</f>
        <v>1549.4063346799999</v>
      </c>
      <c r="V51" s="36">
        <f>SUMIFS(СВЦЭМ!$C$39:$C$782,СВЦЭМ!$A$39:$A$782,$A51,СВЦЭМ!$B$39:$B$782,V$47)+'СЕТ СН'!$G$12+СВЦЭМ!$D$10+'СЕТ СН'!$G$6-'СЕТ СН'!$G$22</f>
        <v>1531.5759205700001</v>
      </c>
      <c r="W51" s="36">
        <f>SUMIFS(СВЦЭМ!$C$39:$C$782,СВЦЭМ!$A$39:$A$782,$A51,СВЦЭМ!$B$39:$B$782,W$47)+'СЕТ СН'!$G$12+СВЦЭМ!$D$10+'СЕТ СН'!$G$6-'СЕТ СН'!$G$22</f>
        <v>1537.7846660099999</v>
      </c>
      <c r="X51" s="36">
        <f>SUMIFS(СВЦЭМ!$C$39:$C$782,СВЦЭМ!$A$39:$A$782,$A51,СВЦЭМ!$B$39:$B$782,X$47)+'СЕТ СН'!$G$12+СВЦЭМ!$D$10+'СЕТ СН'!$G$6-'СЕТ СН'!$G$22</f>
        <v>1558.9330098999999</v>
      </c>
      <c r="Y51" s="36">
        <f>SUMIFS(СВЦЭМ!$C$39:$C$782,СВЦЭМ!$A$39:$A$782,$A51,СВЦЭМ!$B$39:$B$782,Y$47)+'СЕТ СН'!$G$12+СВЦЭМ!$D$10+'СЕТ СН'!$G$6-'СЕТ СН'!$G$22</f>
        <v>1580.5378836300001</v>
      </c>
    </row>
    <row r="52" spans="1:25" ht="15.75" x14ac:dyDescent="0.2">
      <c r="A52" s="35">
        <f t="shared" si="1"/>
        <v>44321</v>
      </c>
      <c r="B52" s="36">
        <f>SUMIFS(СВЦЭМ!$C$39:$C$782,СВЦЭМ!$A$39:$A$782,$A52,СВЦЭМ!$B$39:$B$782,B$47)+'СЕТ СН'!$G$12+СВЦЭМ!$D$10+'СЕТ СН'!$G$6-'СЕТ СН'!$G$22</f>
        <v>1599.73919785</v>
      </c>
      <c r="C52" s="36">
        <f>SUMIFS(СВЦЭМ!$C$39:$C$782,СВЦЭМ!$A$39:$A$782,$A52,СВЦЭМ!$B$39:$B$782,C$47)+'СЕТ СН'!$G$12+СВЦЭМ!$D$10+'СЕТ СН'!$G$6-'СЕТ СН'!$G$22</f>
        <v>1651.4475410700002</v>
      </c>
      <c r="D52" s="36">
        <f>SUMIFS(СВЦЭМ!$C$39:$C$782,СВЦЭМ!$A$39:$A$782,$A52,СВЦЭМ!$B$39:$B$782,D$47)+'СЕТ СН'!$G$12+СВЦЭМ!$D$10+'СЕТ СН'!$G$6-'СЕТ СН'!$G$22</f>
        <v>1672.8920558099999</v>
      </c>
      <c r="E52" s="36">
        <f>SUMIFS(СВЦЭМ!$C$39:$C$782,СВЦЭМ!$A$39:$A$782,$A52,СВЦЭМ!$B$39:$B$782,E$47)+'СЕТ СН'!$G$12+СВЦЭМ!$D$10+'СЕТ СН'!$G$6-'СЕТ СН'!$G$22</f>
        <v>1675.5119419299999</v>
      </c>
      <c r="F52" s="36">
        <f>SUMIFS(СВЦЭМ!$C$39:$C$782,СВЦЭМ!$A$39:$A$782,$A52,СВЦЭМ!$B$39:$B$782,F$47)+'СЕТ СН'!$G$12+СВЦЭМ!$D$10+'СЕТ СН'!$G$6-'СЕТ СН'!$G$22</f>
        <v>1687.9459916199999</v>
      </c>
      <c r="G52" s="36">
        <f>SUMIFS(СВЦЭМ!$C$39:$C$782,СВЦЭМ!$A$39:$A$782,$A52,СВЦЭМ!$B$39:$B$782,G$47)+'СЕТ СН'!$G$12+СВЦЭМ!$D$10+'СЕТ СН'!$G$6-'СЕТ СН'!$G$22</f>
        <v>1689.66831512</v>
      </c>
      <c r="H52" s="36">
        <f>SUMIFS(СВЦЭМ!$C$39:$C$782,СВЦЭМ!$A$39:$A$782,$A52,СВЦЭМ!$B$39:$B$782,H$47)+'СЕТ СН'!$G$12+СВЦЭМ!$D$10+'СЕТ СН'!$G$6-'СЕТ СН'!$G$22</f>
        <v>1661.4494810699998</v>
      </c>
      <c r="I52" s="36">
        <f>SUMIFS(СВЦЭМ!$C$39:$C$782,СВЦЭМ!$A$39:$A$782,$A52,СВЦЭМ!$B$39:$B$782,I$47)+'СЕТ СН'!$G$12+СВЦЭМ!$D$10+'СЕТ СН'!$G$6-'СЕТ СН'!$G$22</f>
        <v>1624.7445572900001</v>
      </c>
      <c r="J52" s="36">
        <f>SUMIFS(СВЦЭМ!$C$39:$C$782,СВЦЭМ!$A$39:$A$782,$A52,СВЦЭМ!$B$39:$B$782,J$47)+'СЕТ СН'!$G$12+СВЦЭМ!$D$10+'СЕТ СН'!$G$6-'СЕТ СН'!$G$22</f>
        <v>1577.1262397599999</v>
      </c>
      <c r="K52" s="36">
        <f>SUMIFS(СВЦЭМ!$C$39:$C$782,СВЦЭМ!$A$39:$A$782,$A52,СВЦЭМ!$B$39:$B$782,K$47)+'СЕТ СН'!$G$12+СВЦЭМ!$D$10+'СЕТ СН'!$G$6-'СЕТ СН'!$G$22</f>
        <v>1574.46071742</v>
      </c>
      <c r="L52" s="36">
        <f>SUMIFS(СВЦЭМ!$C$39:$C$782,СВЦЭМ!$A$39:$A$782,$A52,СВЦЭМ!$B$39:$B$782,L$47)+'СЕТ СН'!$G$12+СВЦЭМ!$D$10+'СЕТ СН'!$G$6-'СЕТ СН'!$G$22</f>
        <v>1551.4203909600001</v>
      </c>
      <c r="M52" s="36">
        <f>SUMIFS(СВЦЭМ!$C$39:$C$782,СВЦЭМ!$A$39:$A$782,$A52,СВЦЭМ!$B$39:$B$782,M$47)+'СЕТ СН'!$G$12+СВЦЭМ!$D$10+'СЕТ СН'!$G$6-'СЕТ СН'!$G$22</f>
        <v>1541.5138218100001</v>
      </c>
      <c r="N52" s="36">
        <f>SUMIFS(СВЦЭМ!$C$39:$C$782,СВЦЭМ!$A$39:$A$782,$A52,СВЦЭМ!$B$39:$B$782,N$47)+'СЕТ СН'!$G$12+СВЦЭМ!$D$10+'СЕТ СН'!$G$6-'СЕТ СН'!$G$22</f>
        <v>1559.3343377000001</v>
      </c>
      <c r="O52" s="36">
        <f>SUMIFS(СВЦЭМ!$C$39:$C$782,СВЦЭМ!$A$39:$A$782,$A52,СВЦЭМ!$B$39:$B$782,O$47)+'СЕТ СН'!$G$12+СВЦЭМ!$D$10+'СЕТ СН'!$G$6-'СЕТ СН'!$G$22</f>
        <v>1562.3001927</v>
      </c>
      <c r="P52" s="36">
        <f>SUMIFS(СВЦЭМ!$C$39:$C$782,СВЦЭМ!$A$39:$A$782,$A52,СВЦЭМ!$B$39:$B$782,P$47)+'СЕТ СН'!$G$12+СВЦЭМ!$D$10+'СЕТ СН'!$G$6-'СЕТ СН'!$G$22</f>
        <v>1567.13159956</v>
      </c>
      <c r="Q52" s="36">
        <f>SUMIFS(СВЦЭМ!$C$39:$C$782,СВЦЭМ!$A$39:$A$782,$A52,СВЦЭМ!$B$39:$B$782,Q$47)+'СЕТ СН'!$G$12+СВЦЭМ!$D$10+'СЕТ СН'!$G$6-'СЕТ СН'!$G$22</f>
        <v>1572.6767648800001</v>
      </c>
      <c r="R52" s="36">
        <f>SUMIFS(СВЦЭМ!$C$39:$C$782,СВЦЭМ!$A$39:$A$782,$A52,СВЦЭМ!$B$39:$B$782,R$47)+'СЕТ СН'!$G$12+СВЦЭМ!$D$10+'СЕТ СН'!$G$6-'СЕТ СН'!$G$22</f>
        <v>1569.97288912</v>
      </c>
      <c r="S52" s="36">
        <f>SUMIFS(СВЦЭМ!$C$39:$C$782,СВЦЭМ!$A$39:$A$782,$A52,СВЦЭМ!$B$39:$B$782,S$47)+'СЕТ СН'!$G$12+СВЦЭМ!$D$10+'СЕТ СН'!$G$6-'СЕТ СН'!$G$22</f>
        <v>1580.0254949700002</v>
      </c>
      <c r="T52" s="36">
        <f>SUMIFS(СВЦЭМ!$C$39:$C$782,СВЦЭМ!$A$39:$A$782,$A52,СВЦЭМ!$B$39:$B$782,T$47)+'СЕТ СН'!$G$12+СВЦЭМ!$D$10+'СЕТ СН'!$G$6-'СЕТ СН'!$G$22</f>
        <v>1579.8605013000001</v>
      </c>
      <c r="U52" s="36">
        <f>SUMIFS(СВЦЭМ!$C$39:$C$782,СВЦЭМ!$A$39:$A$782,$A52,СВЦЭМ!$B$39:$B$782,U$47)+'СЕТ СН'!$G$12+СВЦЭМ!$D$10+'СЕТ СН'!$G$6-'СЕТ СН'!$G$22</f>
        <v>1561.37542467</v>
      </c>
      <c r="V52" s="36">
        <f>SUMIFS(СВЦЭМ!$C$39:$C$782,СВЦЭМ!$A$39:$A$782,$A52,СВЦЭМ!$B$39:$B$782,V$47)+'СЕТ СН'!$G$12+СВЦЭМ!$D$10+'СЕТ СН'!$G$6-'СЕТ СН'!$G$22</f>
        <v>1551.87550121</v>
      </c>
      <c r="W52" s="36">
        <f>SUMIFS(СВЦЭМ!$C$39:$C$782,СВЦЭМ!$A$39:$A$782,$A52,СВЦЭМ!$B$39:$B$782,W$47)+'СЕТ СН'!$G$12+СВЦЭМ!$D$10+'СЕТ СН'!$G$6-'СЕТ СН'!$G$22</f>
        <v>1557.4391878400002</v>
      </c>
      <c r="X52" s="36">
        <f>SUMIFS(СВЦЭМ!$C$39:$C$782,СВЦЭМ!$A$39:$A$782,$A52,СВЦЭМ!$B$39:$B$782,X$47)+'СЕТ СН'!$G$12+СВЦЭМ!$D$10+'СЕТ СН'!$G$6-'СЕТ СН'!$G$22</f>
        <v>1569.7600509399999</v>
      </c>
      <c r="Y52" s="36">
        <f>SUMIFS(СВЦЭМ!$C$39:$C$782,СВЦЭМ!$A$39:$A$782,$A52,СВЦЭМ!$B$39:$B$782,Y$47)+'СЕТ СН'!$G$12+СВЦЭМ!$D$10+'СЕТ СН'!$G$6-'СЕТ СН'!$G$22</f>
        <v>1610.0094637699999</v>
      </c>
    </row>
    <row r="53" spans="1:25" ht="15.75" x14ac:dyDescent="0.2">
      <c r="A53" s="35">
        <f t="shared" si="1"/>
        <v>44322</v>
      </c>
      <c r="B53" s="36">
        <f>SUMIFS(СВЦЭМ!$C$39:$C$782,СВЦЭМ!$A$39:$A$782,$A53,СВЦЭМ!$B$39:$B$782,B$47)+'СЕТ СН'!$G$12+СВЦЭМ!$D$10+'СЕТ СН'!$G$6-'СЕТ СН'!$G$22</f>
        <v>1597.6572216899999</v>
      </c>
      <c r="C53" s="36">
        <f>SUMIFS(СВЦЭМ!$C$39:$C$782,СВЦЭМ!$A$39:$A$782,$A53,СВЦЭМ!$B$39:$B$782,C$47)+'СЕТ СН'!$G$12+СВЦЭМ!$D$10+'СЕТ СН'!$G$6-'СЕТ СН'!$G$22</f>
        <v>1631.2809635799999</v>
      </c>
      <c r="D53" s="36">
        <f>SUMIFS(СВЦЭМ!$C$39:$C$782,СВЦЭМ!$A$39:$A$782,$A53,СВЦЭМ!$B$39:$B$782,D$47)+'СЕТ СН'!$G$12+СВЦЭМ!$D$10+'СЕТ СН'!$G$6-'СЕТ СН'!$G$22</f>
        <v>1662.46035304</v>
      </c>
      <c r="E53" s="36">
        <f>SUMIFS(СВЦЭМ!$C$39:$C$782,СВЦЭМ!$A$39:$A$782,$A53,СВЦЭМ!$B$39:$B$782,E$47)+'СЕТ СН'!$G$12+СВЦЭМ!$D$10+'СЕТ СН'!$G$6-'СЕТ СН'!$G$22</f>
        <v>1676.6183433699998</v>
      </c>
      <c r="F53" s="36">
        <f>SUMIFS(СВЦЭМ!$C$39:$C$782,СВЦЭМ!$A$39:$A$782,$A53,СВЦЭМ!$B$39:$B$782,F$47)+'СЕТ СН'!$G$12+СВЦЭМ!$D$10+'СЕТ СН'!$G$6-'СЕТ СН'!$G$22</f>
        <v>1685.5293822899998</v>
      </c>
      <c r="G53" s="36">
        <f>SUMIFS(СВЦЭМ!$C$39:$C$782,СВЦЭМ!$A$39:$A$782,$A53,СВЦЭМ!$B$39:$B$782,G$47)+'СЕТ СН'!$G$12+СВЦЭМ!$D$10+'СЕТ СН'!$G$6-'СЕТ СН'!$G$22</f>
        <v>1680.1835737799997</v>
      </c>
      <c r="H53" s="36">
        <f>SUMIFS(СВЦЭМ!$C$39:$C$782,СВЦЭМ!$A$39:$A$782,$A53,СВЦЭМ!$B$39:$B$782,H$47)+'СЕТ СН'!$G$12+СВЦЭМ!$D$10+'СЕТ СН'!$G$6-'СЕТ СН'!$G$22</f>
        <v>1645.9819644200002</v>
      </c>
      <c r="I53" s="36">
        <f>SUMIFS(СВЦЭМ!$C$39:$C$782,СВЦЭМ!$A$39:$A$782,$A53,СВЦЭМ!$B$39:$B$782,I$47)+'СЕТ СН'!$G$12+СВЦЭМ!$D$10+'СЕТ СН'!$G$6-'СЕТ СН'!$G$22</f>
        <v>1606.9057108500001</v>
      </c>
      <c r="J53" s="36">
        <f>SUMIFS(СВЦЭМ!$C$39:$C$782,СВЦЭМ!$A$39:$A$782,$A53,СВЦЭМ!$B$39:$B$782,J$47)+'СЕТ СН'!$G$12+СВЦЭМ!$D$10+'СЕТ СН'!$G$6-'СЕТ СН'!$G$22</f>
        <v>1567.82631059</v>
      </c>
      <c r="K53" s="36">
        <f>SUMIFS(СВЦЭМ!$C$39:$C$782,СВЦЭМ!$A$39:$A$782,$A53,СВЦЭМ!$B$39:$B$782,K$47)+'СЕТ СН'!$G$12+СВЦЭМ!$D$10+'СЕТ СН'!$G$6-'СЕТ СН'!$G$22</f>
        <v>1524.7347787399999</v>
      </c>
      <c r="L53" s="36">
        <f>SUMIFS(СВЦЭМ!$C$39:$C$782,СВЦЭМ!$A$39:$A$782,$A53,СВЦЭМ!$B$39:$B$782,L$47)+'СЕТ СН'!$G$12+СВЦЭМ!$D$10+'СЕТ СН'!$G$6-'СЕТ СН'!$G$22</f>
        <v>1495.12044625</v>
      </c>
      <c r="M53" s="36">
        <f>SUMIFS(СВЦЭМ!$C$39:$C$782,СВЦЭМ!$A$39:$A$782,$A53,СВЦЭМ!$B$39:$B$782,M$47)+'СЕТ СН'!$G$12+СВЦЭМ!$D$10+'СЕТ СН'!$G$6-'СЕТ СН'!$G$22</f>
        <v>1507.2520988199999</v>
      </c>
      <c r="N53" s="36">
        <f>SUMIFS(СВЦЭМ!$C$39:$C$782,СВЦЭМ!$A$39:$A$782,$A53,СВЦЭМ!$B$39:$B$782,N$47)+'СЕТ СН'!$G$12+СВЦЭМ!$D$10+'СЕТ СН'!$G$6-'СЕТ СН'!$G$22</f>
        <v>1540.89975299</v>
      </c>
      <c r="O53" s="36">
        <f>SUMIFS(СВЦЭМ!$C$39:$C$782,СВЦЭМ!$A$39:$A$782,$A53,СВЦЭМ!$B$39:$B$782,O$47)+'СЕТ СН'!$G$12+СВЦЭМ!$D$10+'СЕТ СН'!$G$6-'СЕТ СН'!$G$22</f>
        <v>1557.6332864800002</v>
      </c>
      <c r="P53" s="36">
        <f>SUMIFS(СВЦЭМ!$C$39:$C$782,СВЦЭМ!$A$39:$A$782,$A53,СВЦЭМ!$B$39:$B$782,P$47)+'СЕТ СН'!$G$12+СВЦЭМ!$D$10+'СЕТ СН'!$G$6-'СЕТ СН'!$G$22</f>
        <v>1576.9950317</v>
      </c>
      <c r="Q53" s="36">
        <f>SUMIFS(СВЦЭМ!$C$39:$C$782,СВЦЭМ!$A$39:$A$782,$A53,СВЦЭМ!$B$39:$B$782,Q$47)+'СЕТ СН'!$G$12+СВЦЭМ!$D$10+'СЕТ СН'!$G$6-'СЕТ СН'!$G$22</f>
        <v>1585.07994796</v>
      </c>
      <c r="R53" s="36">
        <f>SUMIFS(СВЦЭМ!$C$39:$C$782,СВЦЭМ!$A$39:$A$782,$A53,СВЦЭМ!$B$39:$B$782,R$47)+'СЕТ СН'!$G$12+СВЦЭМ!$D$10+'СЕТ СН'!$G$6-'СЕТ СН'!$G$22</f>
        <v>1575.69160375</v>
      </c>
      <c r="S53" s="36">
        <f>SUMIFS(СВЦЭМ!$C$39:$C$782,СВЦЭМ!$A$39:$A$782,$A53,СВЦЭМ!$B$39:$B$782,S$47)+'СЕТ СН'!$G$12+СВЦЭМ!$D$10+'СЕТ СН'!$G$6-'СЕТ СН'!$G$22</f>
        <v>1583.05220143</v>
      </c>
      <c r="T53" s="36">
        <f>SUMIFS(СВЦЭМ!$C$39:$C$782,СВЦЭМ!$A$39:$A$782,$A53,СВЦЭМ!$B$39:$B$782,T$47)+'СЕТ СН'!$G$12+СВЦЭМ!$D$10+'СЕТ СН'!$G$6-'СЕТ СН'!$G$22</f>
        <v>1559.8155248600001</v>
      </c>
      <c r="U53" s="36">
        <f>SUMIFS(СВЦЭМ!$C$39:$C$782,СВЦЭМ!$A$39:$A$782,$A53,СВЦЭМ!$B$39:$B$782,U$47)+'СЕТ СН'!$G$12+СВЦЭМ!$D$10+'СЕТ СН'!$G$6-'СЕТ СН'!$G$22</f>
        <v>1520.9528920799999</v>
      </c>
      <c r="V53" s="36">
        <f>SUMIFS(СВЦЭМ!$C$39:$C$782,СВЦЭМ!$A$39:$A$782,$A53,СВЦЭМ!$B$39:$B$782,V$47)+'СЕТ СН'!$G$12+СВЦЭМ!$D$10+'СЕТ СН'!$G$6-'СЕТ СН'!$G$22</f>
        <v>1484.1254219299999</v>
      </c>
      <c r="W53" s="36">
        <f>SUMIFS(СВЦЭМ!$C$39:$C$782,СВЦЭМ!$A$39:$A$782,$A53,СВЦЭМ!$B$39:$B$782,W$47)+'СЕТ СН'!$G$12+СВЦЭМ!$D$10+'СЕТ СН'!$G$6-'СЕТ СН'!$G$22</f>
        <v>1501.81024417</v>
      </c>
      <c r="X53" s="36">
        <f>SUMIFS(СВЦЭМ!$C$39:$C$782,СВЦЭМ!$A$39:$A$782,$A53,СВЦЭМ!$B$39:$B$782,X$47)+'СЕТ СН'!$G$12+СВЦЭМ!$D$10+'СЕТ СН'!$G$6-'СЕТ СН'!$G$22</f>
        <v>1532.99813995</v>
      </c>
      <c r="Y53" s="36">
        <f>SUMIFS(СВЦЭМ!$C$39:$C$782,СВЦЭМ!$A$39:$A$782,$A53,СВЦЭМ!$B$39:$B$782,Y$47)+'СЕТ СН'!$G$12+СВЦЭМ!$D$10+'СЕТ СН'!$G$6-'СЕТ СН'!$G$22</f>
        <v>1585.08806387</v>
      </c>
    </row>
    <row r="54" spans="1:25" ht="15.75" x14ac:dyDescent="0.2">
      <c r="A54" s="35">
        <f t="shared" si="1"/>
        <v>44323</v>
      </c>
      <c r="B54" s="36">
        <f>SUMIFS(СВЦЭМ!$C$39:$C$782,СВЦЭМ!$A$39:$A$782,$A54,СВЦЭМ!$B$39:$B$782,B$47)+'СЕТ СН'!$G$12+СВЦЭМ!$D$10+'СЕТ СН'!$G$6-'СЕТ СН'!$G$22</f>
        <v>1590.3446156</v>
      </c>
      <c r="C54" s="36">
        <f>SUMIFS(СВЦЭМ!$C$39:$C$782,СВЦЭМ!$A$39:$A$782,$A54,СВЦЭМ!$B$39:$B$782,C$47)+'СЕТ СН'!$G$12+СВЦЭМ!$D$10+'СЕТ СН'!$G$6-'СЕТ СН'!$G$22</f>
        <v>1593.8604099700001</v>
      </c>
      <c r="D54" s="36">
        <f>SUMIFS(СВЦЭМ!$C$39:$C$782,СВЦЭМ!$A$39:$A$782,$A54,СВЦЭМ!$B$39:$B$782,D$47)+'СЕТ СН'!$G$12+СВЦЭМ!$D$10+'СЕТ СН'!$G$6-'СЕТ СН'!$G$22</f>
        <v>1656.80000961</v>
      </c>
      <c r="E54" s="36">
        <f>SUMIFS(СВЦЭМ!$C$39:$C$782,СВЦЭМ!$A$39:$A$782,$A54,СВЦЭМ!$B$39:$B$782,E$47)+'СЕТ СН'!$G$12+СВЦЭМ!$D$10+'СЕТ СН'!$G$6-'СЕТ СН'!$G$22</f>
        <v>1672.3657035400001</v>
      </c>
      <c r="F54" s="36">
        <f>SUMIFS(СВЦЭМ!$C$39:$C$782,СВЦЭМ!$A$39:$A$782,$A54,СВЦЭМ!$B$39:$B$782,F$47)+'СЕТ СН'!$G$12+СВЦЭМ!$D$10+'СЕТ СН'!$G$6-'СЕТ СН'!$G$22</f>
        <v>1684.65881107</v>
      </c>
      <c r="G54" s="36">
        <f>SUMIFS(СВЦЭМ!$C$39:$C$782,СВЦЭМ!$A$39:$A$782,$A54,СВЦЭМ!$B$39:$B$782,G$47)+'СЕТ СН'!$G$12+СВЦЭМ!$D$10+'СЕТ СН'!$G$6-'СЕТ СН'!$G$22</f>
        <v>1665.8515128600002</v>
      </c>
      <c r="H54" s="36">
        <f>SUMIFS(СВЦЭМ!$C$39:$C$782,СВЦЭМ!$A$39:$A$782,$A54,СВЦЭМ!$B$39:$B$782,H$47)+'СЕТ СН'!$G$12+СВЦЭМ!$D$10+'СЕТ СН'!$G$6-'СЕТ СН'!$G$22</f>
        <v>1611.9475554000001</v>
      </c>
      <c r="I54" s="36">
        <f>SUMIFS(СВЦЭМ!$C$39:$C$782,СВЦЭМ!$A$39:$A$782,$A54,СВЦЭМ!$B$39:$B$782,I$47)+'СЕТ СН'!$G$12+СВЦЭМ!$D$10+'СЕТ СН'!$G$6-'СЕТ СН'!$G$22</f>
        <v>1582.0229950799999</v>
      </c>
      <c r="J54" s="36">
        <f>SUMIFS(СВЦЭМ!$C$39:$C$782,СВЦЭМ!$A$39:$A$782,$A54,СВЦЭМ!$B$39:$B$782,J$47)+'СЕТ СН'!$G$12+СВЦЭМ!$D$10+'СЕТ СН'!$G$6-'СЕТ СН'!$G$22</f>
        <v>1559.4473461600001</v>
      </c>
      <c r="K54" s="36">
        <f>SUMIFS(СВЦЭМ!$C$39:$C$782,СВЦЭМ!$A$39:$A$782,$A54,СВЦЭМ!$B$39:$B$782,K$47)+'СЕТ СН'!$G$12+СВЦЭМ!$D$10+'СЕТ СН'!$G$6-'СЕТ СН'!$G$22</f>
        <v>1568.8680913100002</v>
      </c>
      <c r="L54" s="36">
        <f>SUMIFS(СВЦЭМ!$C$39:$C$782,СВЦЭМ!$A$39:$A$782,$A54,СВЦЭМ!$B$39:$B$782,L$47)+'СЕТ СН'!$G$12+СВЦЭМ!$D$10+'СЕТ СН'!$G$6-'СЕТ СН'!$G$22</f>
        <v>1558.17873177</v>
      </c>
      <c r="M54" s="36">
        <f>SUMIFS(СВЦЭМ!$C$39:$C$782,СВЦЭМ!$A$39:$A$782,$A54,СВЦЭМ!$B$39:$B$782,M$47)+'СЕТ СН'!$G$12+СВЦЭМ!$D$10+'СЕТ СН'!$G$6-'СЕТ СН'!$G$22</f>
        <v>1547.7420179599999</v>
      </c>
      <c r="N54" s="36">
        <f>SUMIFS(СВЦЭМ!$C$39:$C$782,СВЦЭМ!$A$39:$A$782,$A54,СВЦЭМ!$B$39:$B$782,N$47)+'СЕТ СН'!$G$12+СВЦЭМ!$D$10+'СЕТ СН'!$G$6-'СЕТ СН'!$G$22</f>
        <v>1541.44551944</v>
      </c>
      <c r="O54" s="36">
        <f>SUMIFS(СВЦЭМ!$C$39:$C$782,СВЦЭМ!$A$39:$A$782,$A54,СВЦЭМ!$B$39:$B$782,O$47)+'СЕТ СН'!$G$12+СВЦЭМ!$D$10+'СЕТ СН'!$G$6-'СЕТ СН'!$G$22</f>
        <v>1542.7316644900002</v>
      </c>
      <c r="P54" s="36">
        <f>SUMIFS(СВЦЭМ!$C$39:$C$782,СВЦЭМ!$A$39:$A$782,$A54,СВЦЭМ!$B$39:$B$782,P$47)+'СЕТ СН'!$G$12+СВЦЭМ!$D$10+'СЕТ СН'!$G$6-'СЕТ СН'!$G$22</f>
        <v>1546.5674562200002</v>
      </c>
      <c r="Q54" s="36">
        <f>SUMIFS(СВЦЭМ!$C$39:$C$782,СВЦЭМ!$A$39:$A$782,$A54,СВЦЭМ!$B$39:$B$782,Q$47)+'СЕТ СН'!$G$12+СВЦЭМ!$D$10+'СЕТ СН'!$G$6-'СЕТ СН'!$G$22</f>
        <v>1550.6339350799999</v>
      </c>
      <c r="R54" s="36">
        <f>SUMIFS(СВЦЭМ!$C$39:$C$782,СВЦЭМ!$A$39:$A$782,$A54,СВЦЭМ!$B$39:$B$782,R$47)+'СЕТ СН'!$G$12+СВЦЭМ!$D$10+'СЕТ СН'!$G$6-'СЕТ СН'!$G$22</f>
        <v>1539.63111695</v>
      </c>
      <c r="S54" s="36">
        <f>SUMIFS(СВЦЭМ!$C$39:$C$782,СВЦЭМ!$A$39:$A$782,$A54,СВЦЭМ!$B$39:$B$782,S$47)+'СЕТ СН'!$G$12+СВЦЭМ!$D$10+'СЕТ СН'!$G$6-'СЕТ СН'!$G$22</f>
        <v>1553.52991365</v>
      </c>
      <c r="T54" s="36">
        <f>SUMIFS(СВЦЭМ!$C$39:$C$782,СВЦЭМ!$A$39:$A$782,$A54,СВЦЭМ!$B$39:$B$782,T$47)+'СЕТ СН'!$G$12+СВЦЭМ!$D$10+'СЕТ СН'!$G$6-'СЕТ СН'!$G$22</f>
        <v>1560.7276148999999</v>
      </c>
      <c r="U54" s="36">
        <f>SUMIFS(СВЦЭМ!$C$39:$C$782,СВЦЭМ!$A$39:$A$782,$A54,СВЦЭМ!$B$39:$B$782,U$47)+'СЕТ СН'!$G$12+СВЦЭМ!$D$10+'СЕТ СН'!$G$6-'СЕТ СН'!$G$22</f>
        <v>1557.8060084600002</v>
      </c>
      <c r="V54" s="36">
        <f>SUMIFS(СВЦЭМ!$C$39:$C$782,СВЦЭМ!$A$39:$A$782,$A54,СВЦЭМ!$B$39:$B$782,V$47)+'СЕТ СН'!$G$12+СВЦЭМ!$D$10+'СЕТ СН'!$G$6-'СЕТ СН'!$G$22</f>
        <v>1544.95784611</v>
      </c>
      <c r="W54" s="36">
        <f>SUMIFS(СВЦЭМ!$C$39:$C$782,СВЦЭМ!$A$39:$A$782,$A54,СВЦЭМ!$B$39:$B$782,W$47)+'СЕТ СН'!$G$12+СВЦЭМ!$D$10+'СЕТ СН'!$G$6-'СЕТ СН'!$G$22</f>
        <v>1544.86295802</v>
      </c>
      <c r="X54" s="36">
        <f>SUMIFS(СВЦЭМ!$C$39:$C$782,СВЦЭМ!$A$39:$A$782,$A54,СВЦЭМ!$B$39:$B$782,X$47)+'СЕТ СН'!$G$12+СВЦЭМ!$D$10+'СЕТ СН'!$G$6-'СЕТ СН'!$G$22</f>
        <v>1531.101617</v>
      </c>
      <c r="Y54" s="36">
        <f>SUMIFS(СВЦЭМ!$C$39:$C$782,СВЦЭМ!$A$39:$A$782,$A54,СВЦЭМ!$B$39:$B$782,Y$47)+'СЕТ СН'!$G$12+СВЦЭМ!$D$10+'СЕТ СН'!$G$6-'СЕТ СН'!$G$22</f>
        <v>1526.82460049</v>
      </c>
    </row>
    <row r="55" spans="1:25" ht="15.75" x14ac:dyDescent="0.2">
      <c r="A55" s="35">
        <f t="shared" si="1"/>
        <v>44324</v>
      </c>
      <c r="B55" s="36">
        <f>SUMIFS(СВЦЭМ!$C$39:$C$782,СВЦЭМ!$A$39:$A$782,$A55,СВЦЭМ!$B$39:$B$782,B$47)+'СЕТ СН'!$G$12+СВЦЭМ!$D$10+'СЕТ СН'!$G$6-'СЕТ СН'!$G$22</f>
        <v>1565.3910393199999</v>
      </c>
      <c r="C55" s="36">
        <f>SUMIFS(СВЦЭМ!$C$39:$C$782,СВЦЭМ!$A$39:$A$782,$A55,СВЦЭМ!$B$39:$B$782,C$47)+'СЕТ СН'!$G$12+СВЦЭМ!$D$10+'СЕТ СН'!$G$6-'СЕТ СН'!$G$22</f>
        <v>1616.5177330900001</v>
      </c>
      <c r="D55" s="36">
        <f>SUMIFS(СВЦЭМ!$C$39:$C$782,СВЦЭМ!$A$39:$A$782,$A55,СВЦЭМ!$B$39:$B$782,D$47)+'СЕТ СН'!$G$12+СВЦЭМ!$D$10+'СЕТ СН'!$G$6-'СЕТ СН'!$G$22</f>
        <v>1619.7500661999998</v>
      </c>
      <c r="E55" s="36">
        <f>SUMIFS(СВЦЭМ!$C$39:$C$782,СВЦЭМ!$A$39:$A$782,$A55,СВЦЭМ!$B$39:$B$782,E$47)+'СЕТ СН'!$G$12+СВЦЭМ!$D$10+'СЕТ СН'!$G$6-'СЕТ СН'!$G$22</f>
        <v>1626.7500308499998</v>
      </c>
      <c r="F55" s="36">
        <f>SUMIFS(СВЦЭМ!$C$39:$C$782,СВЦЭМ!$A$39:$A$782,$A55,СВЦЭМ!$B$39:$B$782,F$47)+'СЕТ СН'!$G$12+СВЦЭМ!$D$10+'СЕТ СН'!$G$6-'СЕТ СН'!$G$22</f>
        <v>1644.0191385200001</v>
      </c>
      <c r="G55" s="36">
        <f>SUMIFS(СВЦЭМ!$C$39:$C$782,СВЦЭМ!$A$39:$A$782,$A55,СВЦЭМ!$B$39:$B$782,G$47)+'СЕТ СН'!$G$12+СВЦЭМ!$D$10+'СЕТ СН'!$G$6-'СЕТ СН'!$G$22</f>
        <v>1632.0849382199999</v>
      </c>
      <c r="H55" s="36">
        <f>SUMIFS(СВЦЭМ!$C$39:$C$782,СВЦЭМ!$A$39:$A$782,$A55,СВЦЭМ!$B$39:$B$782,H$47)+'СЕТ СН'!$G$12+СВЦЭМ!$D$10+'СЕТ СН'!$G$6-'СЕТ СН'!$G$22</f>
        <v>1597.7409301799999</v>
      </c>
      <c r="I55" s="36">
        <f>SUMIFS(СВЦЭМ!$C$39:$C$782,СВЦЭМ!$A$39:$A$782,$A55,СВЦЭМ!$B$39:$B$782,I$47)+'СЕТ СН'!$G$12+СВЦЭМ!$D$10+'СЕТ СН'!$G$6-'СЕТ СН'!$G$22</f>
        <v>1585.7541624200001</v>
      </c>
      <c r="J55" s="36">
        <f>SUMIFS(СВЦЭМ!$C$39:$C$782,СВЦЭМ!$A$39:$A$782,$A55,СВЦЭМ!$B$39:$B$782,J$47)+'СЕТ СН'!$G$12+СВЦЭМ!$D$10+'СЕТ СН'!$G$6-'СЕТ СН'!$G$22</f>
        <v>1558.0226266499999</v>
      </c>
      <c r="K55" s="36">
        <f>SUMIFS(СВЦЭМ!$C$39:$C$782,СВЦЭМ!$A$39:$A$782,$A55,СВЦЭМ!$B$39:$B$782,K$47)+'СЕТ СН'!$G$12+СВЦЭМ!$D$10+'СЕТ СН'!$G$6-'СЕТ СН'!$G$22</f>
        <v>1531.26207619</v>
      </c>
      <c r="L55" s="36">
        <f>SUMIFS(СВЦЭМ!$C$39:$C$782,СВЦЭМ!$A$39:$A$782,$A55,СВЦЭМ!$B$39:$B$782,L$47)+'СЕТ СН'!$G$12+СВЦЭМ!$D$10+'СЕТ СН'!$G$6-'СЕТ СН'!$G$22</f>
        <v>1501.45381673</v>
      </c>
      <c r="M55" s="36">
        <f>SUMIFS(СВЦЭМ!$C$39:$C$782,СВЦЭМ!$A$39:$A$782,$A55,СВЦЭМ!$B$39:$B$782,M$47)+'СЕТ СН'!$G$12+СВЦЭМ!$D$10+'СЕТ СН'!$G$6-'СЕТ СН'!$G$22</f>
        <v>1501.0986297300001</v>
      </c>
      <c r="N55" s="36">
        <f>SUMIFS(СВЦЭМ!$C$39:$C$782,СВЦЭМ!$A$39:$A$782,$A55,СВЦЭМ!$B$39:$B$782,N$47)+'СЕТ СН'!$G$12+СВЦЭМ!$D$10+'СЕТ СН'!$G$6-'СЕТ СН'!$G$22</f>
        <v>1526.7126907000002</v>
      </c>
      <c r="O55" s="36">
        <f>SUMIFS(СВЦЭМ!$C$39:$C$782,СВЦЭМ!$A$39:$A$782,$A55,СВЦЭМ!$B$39:$B$782,O$47)+'СЕТ СН'!$G$12+СВЦЭМ!$D$10+'СЕТ СН'!$G$6-'СЕТ СН'!$G$22</f>
        <v>1520.33567883</v>
      </c>
      <c r="P55" s="36">
        <f>SUMIFS(СВЦЭМ!$C$39:$C$782,СВЦЭМ!$A$39:$A$782,$A55,СВЦЭМ!$B$39:$B$782,P$47)+'СЕТ СН'!$G$12+СВЦЭМ!$D$10+'СЕТ СН'!$G$6-'СЕТ СН'!$G$22</f>
        <v>1543.1562385</v>
      </c>
      <c r="Q55" s="36">
        <f>SUMIFS(СВЦЭМ!$C$39:$C$782,СВЦЭМ!$A$39:$A$782,$A55,СВЦЭМ!$B$39:$B$782,Q$47)+'СЕТ СН'!$G$12+СВЦЭМ!$D$10+'СЕТ СН'!$G$6-'СЕТ СН'!$G$22</f>
        <v>1547.2165531999999</v>
      </c>
      <c r="R55" s="36">
        <f>SUMIFS(СВЦЭМ!$C$39:$C$782,СВЦЭМ!$A$39:$A$782,$A55,СВЦЭМ!$B$39:$B$782,R$47)+'СЕТ СН'!$G$12+СВЦЭМ!$D$10+'СЕТ СН'!$G$6-'СЕТ СН'!$G$22</f>
        <v>1540.1534409400001</v>
      </c>
      <c r="S55" s="36">
        <f>SUMIFS(СВЦЭМ!$C$39:$C$782,СВЦЭМ!$A$39:$A$782,$A55,СВЦЭМ!$B$39:$B$782,S$47)+'СЕТ СН'!$G$12+СВЦЭМ!$D$10+'СЕТ СН'!$G$6-'СЕТ СН'!$G$22</f>
        <v>1543.2756236499999</v>
      </c>
      <c r="T55" s="36">
        <f>SUMIFS(СВЦЭМ!$C$39:$C$782,СВЦЭМ!$A$39:$A$782,$A55,СВЦЭМ!$B$39:$B$782,T$47)+'СЕТ СН'!$G$12+СВЦЭМ!$D$10+'СЕТ СН'!$G$6-'СЕТ СН'!$G$22</f>
        <v>1536.29062045</v>
      </c>
      <c r="U55" s="36">
        <f>SUMIFS(СВЦЭМ!$C$39:$C$782,СВЦЭМ!$A$39:$A$782,$A55,СВЦЭМ!$B$39:$B$782,U$47)+'СЕТ СН'!$G$12+СВЦЭМ!$D$10+'СЕТ СН'!$G$6-'СЕТ СН'!$G$22</f>
        <v>1510.20996973</v>
      </c>
      <c r="V55" s="36">
        <f>SUMIFS(СВЦЭМ!$C$39:$C$782,СВЦЭМ!$A$39:$A$782,$A55,СВЦЭМ!$B$39:$B$782,V$47)+'СЕТ СН'!$G$12+СВЦЭМ!$D$10+'СЕТ СН'!$G$6-'СЕТ СН'!$G$22</f>
        <v>1496.77224026</v>
      </c>
      <c r="W55" s="36">
        <f>SUMIFS(СВЦЭМ!$C$39:$C$782,СВЦЭМ!$A$39:$A$782,$A55,СВЦЭМ!$B$39:$B$782,W$47)+'СЕТ СН'!$G$12+СВЦЭМ!$D$10+'СЕТ СН'!$G$6-'СЕТ СН'!$G$22</f>
        <v>1489.92877217</v>
      </c>
      <c r="X55" s="36">
        <f>SUMIFS(СВЦЭМ!$C$39:$C$782,СВЦЭМ!$A$39:$A$782,$A55,СВЦЭМ!$B$39:$B$782,X$47)+'СЕТ СН'!$G$12+СВЦЭМ!$D$10+'СЕТ СН'!$G$6-'СЕТ СН'!$G$22</f>
        <v>1501.70406981</v>
      </c>
      <c r="Y55" s="36">
        <f>SUMIFS(СВЦЭМ!$C$39:$C$782,СВЦЭМ!$A$39:$A$782,$A55,СВЦЭМ!$B$39:$B$782,Y$47)+'СЕТ СН'!$G$12+СВЦЭМ!$D$10+'СЕТ СН'!$G$6-'СЕТ СН'!$G$22</f>
        <v>1521.3937563100001</v>
      </c>
    </row>
    <row r="56" spans="1:25" ht="15.75" x14ac:dyDescent="0.2">
      <c r="A56" s="35">
        <f t="shared" si="1"/>
        <v>44325</v>
      </c>
      <c r="B56" s="36">
        <f>SUMIFS(СВЦЭМ!$C$39:$C$782,СВЦЭМ!$A$39:$A$782,$A56,СВЦЭМ!$B$39:$B$782,B$47)+'СЕТ СН'!$G$12+СВЦЭМ!$D$10+'СЕТ СН'!$G$6-'СЕТ СН'!$G$22</f>
        <v>1500.22860169</v>
      </c>
      <c r="C56" s="36">
        <f>SUMIFS(СВЦЭМ!$C$39:$C$782,СВЦЭМ!$A$39:$A$782,$A56,СВЦЭМ!$B$39:$B$782,C$47)+'СЕТ СН'!$G$12+СВЦЭМ!$D$10+'СЕТ СН'!$G$6-'СЕТ СН'!$G$22</f>
        <v>1537.81857128</v>
      </c>
      <c r="D56" s="36">
        <f>SUMIFS(СВЦЭМ!$C$39:$C$782,СВЦЭМ!$A$39:$A$782,$A56,СВЦЭМ!$B$39:$B$782,D$47)+'СЕТ СН'!$G$12+СВЦЭМ!$D$10+'СЕТ СН'!$G$6-'СЕТ СН'!$G$22</f>
        <v>1556.1558846</v>
      </c>
      <c r="E56" s="36">
        <f>SUMIFS(СВЦЭМ!$C$39:$C$782,СВЦЭМ!$A$39:$A$782,$A56,СВЦЭМ!$B$39:$B$782,E$47)+'СЕТ СН'!$G$12+СВЦЭМ!$D$10+'СЕТ СН'!$G$6-'СЕТ СН'!$G$22</f>
        <v>1585.05585344</v>
      </c>
      <c r="F56" s="36">
        <f>SUMIFS(СВЦЭМ!$C$39:$C$782,СВЦЭМ!$A$39:$A$782,$A56,СВЦЭМ!$B$39:$B$782,F$47)+'СЕТ СН'!$G$12+СВЦЭМ!$D$10+'СЕТ СН'!$G$6-'СЕТ СН'!$G$22</f>
        <v>1588.2055298099999</v>
      </c>
      <c r="G56" s="36">
        <f>SUMIFS(СВЦЭМ!$C$39:$C$782,СВЦЭМ!$A$39:$A$782,$A56,СВЦЭМ!$B$39:$B$782,G$47)+'СЕТ СН'!$G$12+СВЦЭМ!$D$10+'СЕТ СН'!$G$6-'СЕТ СН'!$G$22</f>
        <v>1590.62653344</v>
      </c>
      <c r="H56" s="36">
        <f>SUMIFS(СВЦЭМ!$C$39:$C$782,СВЦЭМ!$A$39:$A$782,$A56,СВЦЭМ!$B$39:$B$782,H$47)+'СЕТ СН'!$G$12+СВЦЭМ!$D$10+'СЕТ СН'!$G$6-'СЕТ СН'!$G$22</f>
        <v>1574.13869417</v>
      </c>
      <c r="I56" s="36">
        <f>SUMIFS(СВЦЭМ!$C$39:$C$782,СВЦЭМ!$A$39:$A$782,$A56,СВЦЭМ!$B$39:$B$782,I$47)+'СЕТ СН'!$G$12+СВЦЭМ!$D$10+'СЕТ СН'!$G$6-'СЕТ СН'!$G$22</f>
        <v>1551.8794622200001</v>
      </c>
      <c r="J56" s="36">
        <f>SUMIFS(СВЦЭМ!$C$39:$C$782,СВЦЭМ!$A$39:$A$782,$A56,СВЦЭМ!$B$39:$B$782,J$47)+'СЕТ СН'!$G$12+СВЦЭМ!$D$10+'СЕТ СН'!$G$6-'СЕТ СН'!$G$22</f>
        <v>1528.63289403</v>
      </c>
      <c r="K56" s="36">
        <f>SUMIFS(СВЦЭМ!$C$39:$C$782,СВЦЭМ!$A$39:$A$782,$A56,СВЦЭМ!$B$39:$B$782,K$47)+'СЕТ СН'!$G$12+СВЦЭМ!$D$10+'СЕТ СН'!$G$6-'СЕТ СН'!$G$22</f>
        <v>1498.4056727500001</v>
      </c>
      <c r="L56" s="36">
        <f>SUMIFS(СВЦЭМ!$C$39:$C$782,СВЦЭМ!$A$39:$A$782,$A56,СВЦЭМ!$B$39:$B$782,L$47)+'СЕТ СН'!$G$12+СВЦЭМ!$D$10+'СЕТ СН'!$G$6-'СЕТ СН'!$G$22</f>
        <v>1490.6179938</v>
      </c>
      <c r="M56" s="36">
        <f>SUMIFS(СВЦЭМ!$C$39:$C$782,СВЦЭМ!$A$39:$A$782,$A56,СВЦЭМ!$B$39:$B$782,M$47)+'СЕТ СН'!$G$12+СВЦЭМ!$D$10+'СЕТ СН'!$G$6-'СЕТ СН'!$G$22</f>
        <v>1482.5374059599999</v>
      </c>
      <c r="N56" s="36">
        <f>SUMIFS(СВЦЭМ!$C$39:$C$782,СВЦЭМ!$A$39:$A$782,$A56,СВЦЭМ!$B$39:$B$782,N$47)+'СЕТ СН'!$G$12+СВЦЭМ!$D$10+'СЕТ СН'!$G$6-'СЕТ СН'!$G$22</f>
        <v>1503.09332718</v>
      </c>
      <c r="O56" s="36">
        <f>SUMIFS(СВЦЭМ!$C$39:$C$782,СВЦЭМ!$A$39:$A$782,$A56,СВЦЭМ!$B$39:$B$782,O$47)+'СЕТ СН'!$G$12+СВЦЭМ!$D$10+'СЕТ СН'!$G$6-'СЕТ СН'!$G$22</f>
        <v>1517.5271240000002</v>
      </c>
      <c r="P56" s="36">
        <f>SUMIFS(СВЦЭМ!$C$39:$C$782,СВЦЭМ!$A$39:$A$782,$A56,СВЦЭМ!$B$39:$B$782,P$47)+'СЕТ СН'!$G$12+СВЦЭМ!$D$10+'СЕТ СН'!$G$6-'СЕТ СН'!$G$22</f>
        <v>1527.6988862200001</v>
      </c>
      <c r="Q56" s="36">
        <f>SUMIFS(СВЦЭМ!$C$39:$C$782,СВЦЭМ!$A$39:$A$782,$A56,СВЦЭМ!$B$39:$B$782,Q$47)+'СЕТ СН'!$G$12+СВЦЭМ!$D$10+'СЕТ СН'!$G$6-'СЕТ СН'!$G$22</f>
        <v>1535.30757365</v>
      </c>
      <c r="R56" s="36">
        <f>SUMIFS(СВЦЭМ!$C$39:$C$782,СВЦЭМ!$A$39:$A$782,$A56,СВЦЭМ!$B$39:$B$782,R$47)+'СЕТ СН'!$G$12+СВЦЭМ!$D$10+'СЕТ СН'!$G$6-'СЕТ СН'!$G$22</f>
        <v>1519.45854936</v>
      </c>
      <c r="S56" s="36">
        <f>SUMIFS(СВЦЭМ!$C$39:$C$782,СВЦЭМ!$A$39:$A$782,$A56,СВЦЭМ!$B$39:$B$782,S$47)+'СЕТ СН'!$G$12+СВЦЭМ!$D$10+'СЕТ СН'!$G$6-'СЕТ СН'!$G$22</f>
        <v>1524.1463362300001</v>
      </c>
      <c r="T56" s="36">
        <f>SUMIFS(СВЦЭМ!$C$39:$C$782,СВЦЭМ!$A$39:$A$782,$A56,СВЦЭМ!$B$39:$B$782,T$47)+'СЕТ СН'!$G$12+СВЦЭМ!$D$10+'СЕТ СН'!$G$6-'СЕТ СН'!$G$22</f>
        <v>1517.89375802</v>
      </c>
      <c r="U56" s="36">
        <f>SUMIFS(СВЦЭМ!$C$39:$C$782,СВЦЭМ!$A$39:$A$782,$A56,СВЦЭМ!$B$39:$B$782,U$47)+'СЕТ СН'!$G$12+СВЦЭМ!$D$10+'СЕТ СН'!$G$6-'СЕТ СН'!$G$22</f>
        <v>1501.3417542100001</v>
      </c>
      <c r="V56" s="36">
        <f>SUMIFS(СВЦЭМ!$C$39:$C$782,СВЦЭМ!$A$39:$A$782,$A56,СВЦЭМ!$B$39:$B$782,V$47)+'СЕТ СН'!$G$12+СВЦЭМ!$D$10+'СЕТ СН'!$G$6-'СЕТ СН'!$G$22</f>
        <v>1477.5879078</v>
      </c>
      <c r="W56" s="36">
        <f>SUMIFS(СВЦЭМ!$C$39:$C$782,СВЦЭМ!$A$39:$A$782,$A56,СВЦЭМ!$B$39:$B$782,W$47)+'СЕТ СН'!$G$12+СВЦЭМ!$D$10+'СЕТ СН'!$G$6-'СЕТ СН'!$G$22</f>
        <v>1479.36240017</v>
      </c>
      <c r="X56" s="36">
        <f>SUMIFS(СВЦЭМ!$C$39:$C$782,СВЦЭМ!$A$39:$A$782,$A56,СВЦЭМ!$B$39:$B$782,X$47)+'СЕТ СН'!$G$12+СВЦЭМ!$D$10+'СЕТ СН'!$G$6-'СЕТ СН'!$G$22</f>
        <v>1483.4151455000001</v>
      </c>
      <c r="Y56" s="36">
        <f>SUMIFS(СВЦЭМ!$C$39:$C$782,СВЦЭМ!$A$39:$A$782,$A56,СВЦЭМ!$B$39:$B$782,Y$47)+'СЕТ СН'!$G$12+СВЦЭМ!$D$10+'СЕТ СН'!$G$6-'СЕТ СН'!$G$22</f>
        <v>1508.4910865500001</v>
      </c>
    </row>
    <row r="57" spans="1:25" ht="15.75" x14ac:dyDescent="0.2">
      <c r="A57" s="35">
        <f t="shared" si="1"/>
        <v>44326</v>
      </c>
      <c r="B57" s="36">
        <f>SUMIFS(СВЦЭМ!$C$39:$C$782,СВЦЭМ!$A$39:$A$782,$A57,СВЦЭМ!$B$39:$B$782,B$47)+'СЕТ СН'!$G$12+СВЦЭМ!$D$10+'СЕТ СН'!$G$6-'СЕТ СН'!$G$22</f>
        <v>1540.0517348799999</v>
      </c>
      <c r="C57" s="36">
        <f>SUMIFS(СВЦЭМ!$C$39:$C$782,СВЦЭМ!$A$39:$A$782,$A57,СВЦЭМ!$B$39:$B$782,C$47)+'СЕТ СН'!$G$12+СВЦЭМ!$D$10+'СЕТ СН'!$G$6-'СЕТ СН'!$G$22</f>
        <v>1588.7792093</v>
      </c>
      <c r="D57" s="36">
        <f>SUMIFS(СВЦЭМ!$C$39:$C$782,СВЦЭМ!$A$39:$A$782,$A57,СВЦЭМ!$B$39:$B$782,D$47)+'СЕТ СН'!$G$12+СВЦЭМ!$D$10+'СЕТ СН'!$G$6-'СЕТ СН'!$G$22</f>
        <v>1613.3772401599999</v>
      </c>
      <c r="E57" s="36">
        <f>SUMIFS(СВЦЭМ!$C$39:$C$782,СВЦЭМ!$A$39:$A$782,$A57,СВЦЭМ!$B$39:$B$782,E$47)+'СЕТ СН'!$G$12+СВЦЭМ!$D$10+'СЕТ СН'!$G$6-'СЕТ СН'!$G$22</f>
        <v>1630.4125545900001</v>
      </c>
      <c r="F57" s="36">
        <f>SUMIFS(СВЦЭМ!$C$39:$C$782,СВЦЭМ!$A$39:$A$782,$A57,СВЦЭМ!$B$39:$B$782,F$47)+'СЕТ СН'!$G$12+СВЦЭМ!$D$10+'СЕТ СН'!$G$6-'СЕТ СН'!$G$22</f>
        <v>1638.8742549099998</v>
      </c>
      <c r="G57" s="36">
        <f>SUMIFS(СВЦЭМ!$C$39:$C$782,СВЦЭМ!$A$39:$A$782,$A57,СВЦЭМ!$B$39:$B$782,G$47)+'СЕТ СН'!$G$12+СВЦЭМ!$D$10+'СЕТ СН'!$G$6-'СЕТ СН'!$G$22</f>
        <v>1637.2001584</v>
      </c>
      <c r="H57" s="36">
        <f>SUMIFS(СВЦЭМ!$C$39:$C$782,СВЦЭМ!$A$39:$A$782,$A57,СВЦЭМ!$B$39:$B$782,H$47)+'СЕТ СН'!$G$12+СВЦЭМ!$D$10+'СЕТ СН'!$G$6-'СЕТ СН'!$G$22</f>
        <v>1625.1814113099999</v>
      </c>
      <c r="I57" s="36">
        <f>SUMIFS(СВЦЭМ!$C$39:$C$782,СВЦЭМ!$A$39:$A$782,$A57,СВЦЭМ!$B$39:$B$782,I$47)+'СЕТ СН'!$G$12+СВЦЭМ!$D$10+'СЕТ СН'!$G$6-'СЕТ СН'!$G$22</f>
        <v>1590.25341549</v>
      </c>
      <c r="J57" s="36">
        <f>SUMIFS(СВЦЭМ!$C$39:$C$782,СВЦЭМ!$A$39:$A$782,$A57,СВЦЭМ!$B$39:$B$782,J$47)+'СЕТ СН'!$G$12+СВЦЭМ!$D$10+'СЕТ СН'!$G$6-'СЕТ СН'!$G$22</f>
        <v>1546.70210787</v>
      </c>
      <c r="K57" s="36">
        <f>SUMIFS(СВЦЭМ!$C$39:$C$782,СВЦЭМ!$A$39:$A$782,$A57,СВЦЭМ!$B$39:$B$782,K$47)+'СЕТ СН'!$G$12+СВЦЭМ!$D$10+'СЕТ СН'!$G$6-'СЕТ СН'!$G$22</f>
        <v>1508.3067617699999</v>
      </c>
      <c r="L57" s="36">
        <f>SUMIFS(СВЦЭМ!$C$39:$C$782,СВЦЭМ!$A$39:$A$782,$A57,СВЦЭМ!$B$39:$B$782,L$47)+'СЕТ СН'!$G$12+СВЦЭМ!$D$10+'СЕТ СН'!$G$6-'СЕТ СН'!$G$22</f>
        <v>1476.6644815300001</v>
      </c>
      <c r="M57" s="36">
        <f>SUMIFS(СВЦЭМ!$C$39:$C$782,СВЦЭМ!$A$39:$A$782,$A57,СВЦЭМ!$B$39:$B$782,M$47)+'СЕТ СН'!$G$12+СВЦЭМ!$D$10+'СЕТ СН'!$G$6-'СЕТ СН'!$G$22</f>
        <v>1471.42463821</v>
      </c>
      <c r="N57" s="36">
        <f>SUMIFS(СВЦЭМ!$C$39:$C$782,СВЦЭМ!$A$39:$A$782,$A57,СВЦЭМ!$B$39:$B$782,N$47)+'СЕТ СН'!$G$12+СВЦЭМ!$D$10+'СЕТ СН'!$G$6-'СЕТ СН'!$G$22</f>
        <v>1482.8537853100001</v>
      </c>
      <c r="O57" s="36">
        <f>SUMIFS(СВЦЭМ!$C$39:$C$782,СВЦЭМ!$A$39:$A$782,$A57,СВЦЭМ!$B$39:$B$782,O$47)+'СЕТ СН'!$G$12+СВЦЭМ!$D$10+'СЕТ СН'!$G$6-'СЕТ СН'!$G$22</f>
        <v>1495.8841143499999</v>
      </c>
      <c r="P57" s="36">
        <f>SUMIFS(СВЦЭМ!$C$39:$C$782,СВЦЭМ!$A$39:$A$782,$A57,СВЦЭМ!$B$39:$B$782,P$47)+'СЕТ СН'!$G$12+СВЦЭМ!$D$10+'СЕТ СН'!$G$6-'СЕТ СН'!$G$22</f>
        <v>1511.3006542399999</v>
      </c>
      <c r="Q57" s="36">
        <f>SUMIFS(СВЦЭМ!$C$39:$C$782,СВЦЭМ!$A$39:$A$782,$A57,СВЦЭМ!$B$39:$B$782,Q$47)+'СЕТ СН'!$G$12+СВЦЭМ!$D$10+'СЕТ СН'!$G$6-'СЕТ СН'!$G$22</f>
        <v>1516.5154235700002</v>
      </c>
      <c r="R57" s="36">
        <f>SUMIFS(СВЦЭМ!$C$39:$C$782,СВЦЭМ!$A$39:$A$782,$A57,СВЦЭМ!$B$39:$B$782,R$47)+'СЕТ СН'!$G$12+СВЦЭМ!$D$10+'СЕТ СН'!$G$6-'СЕТ СН'!$G$22</f>
        <v>1507.5596521</v>
      </c>
      <c r="S57" s="36">
        <f>SUMIFS(СВЦЭМ!$C$39:$C$782,СВЦЭМ!$A$39:$A$782,$A57,СВЦЭМ!$B$39:$B$782,S$47)+'СЕТ СН'!$G$12+СВЦЭМ!$D$10+'СЕТ СН'!$G$6-'СЕТ СН'!$G$22</f>
        <v>1502.2112157900001</v>
      </c>
      <c r="T57" s="36">
        <f>SUMIFS(СВЦЭМ!$C$39:$C$782,СВЦЭМ!$A$39:$A$782,$A57,СВЦЭМ!$B$39:$B$782,T$47)+'СЕТ СН'!$G$12+СВЦЭМ!$D$10+'СЕТ СН'!$G$6-'СЕТ СН'!$G$22</f>
        <v>1494.22754009</v>
      </c>
      <c r="U57" s="36">
        <f>SUMIFS(СВЦЭМ!$C$39:$C$782,СВЦЭМ!$A$39:$A$782,$A57,СВЦЭМ!$B$39:$B$782,U$47)+'СЕТ СН'!$G$12+СВЦЭМ!$D$10+'СЕТ СН'!$G$6-'СЕТ СН'!$G$22</f>
        <v>1474.54501329</v>
      </c>
      <c r="V57" s="36">
        <f>SUMIFS(СВЦЭМ!$C$39:$C$782,СВЦЭМ!$A$39:$A$782,$A57,СВЦЭМ!$B$39:$B$782,V$47)+'СЕТ СН'!$G$12+СВЦЭМ!$D$10+'СЕТ СН'!$G$6-'СЕТ СН'!$G$22</f>
        <v>1449.4889909399999</v>
      </c>
      <c r="W57" s="36">
        <f>SUMIFS(СВЦЭМ!$C$39:$C$782,СВЦЭМ!$A$39:$A$782,$A57,СВЦЭМ!$B$39:$B$782,W$47)+'СЕТ СН'!$G$12+СВЦЭМ!$D$10+'СЕТ СН'!$G$6-'СЕТ СН'!$G$22</f>
        <v>1444.5657855300001</v>
      </c>
      <c r="X57" s="36">
        <f>SUMIFS(СВЦЭМ!$C$39:$C$782,СВЦЭМ!$A$39:$A$782,$A57,СВЦЭМ!$B$39:$B$782,X$47)+'СЕТ СН'!$G$12+СВЦЭМ!$D$10+'СЕТ СН'!$G$6-'СЕТ СН'!$G$22</f>
        <v>1459.1377331900001</v>
      </c>
      <c r="Y57" s="36">
        <f>SUMIFS(СВЦЭМ!$C$39:$C$782,СВЦЭМ!$A$39:$A$782,$A57,СВЦЭМ!$B$39:$B$782,Y$47)+'СЕТ СН'!$G$12+СВЦЭМ!$D$10+'СЕТ СН'!$G$6-'СЕТ СН'!$G$22</f>
        <v>1496.8618805800002</v>
      </c>
    </row>
    <row r="58" spans="1:25" ht="15.75" x14ac:dyDescent="0.2">
      <c r="A58" s="35">
        <f t="shared" si="1"/>
        <v>44327</v>
      </c>
      <c r="B58" s="36">
        <f>SUMIFS(СВЦЭМ!$C$39:$C$782,СВЦЭМ!$A$39:$A$782,$A58,СВЦЭМ!$B$39:$B$782,B$47)+'СЕТ СН'!$G$12+СВЦЭМ!$D$10+'СЕТ СН'!$G$6-'СЕТ СН'!$G$22</f>
        <v>1570.9796920200001</v>
      </c>
      <c r="C58" s="36">
        <f>SUMIFS(СВЦЭМ!$C$39:$C$782,СВЦЭМ!$A$39:$A$782,$A58,СВЦЭМ!$B$39:$B$782,C$47)+'СЕТ СН'!$G$12+СВЦЭМ!$D$10+'СЕТ СН'!$G$6-'СЕТ СН'!$G$22</f>
        <v>1570.7976906399999</v>
      </c>
      <c r="D58" s="36">
        <f>SUMIFS(СВЦЭМ!$C$39:$C$782,СВЦЭМ!$A$39:$A$782,$A58,СВЦЭМ!$B$39:$B$782,D$47)+'СЕТ СН'!$G$12+СВЦЭМ!$D$10+'СЕТ СН'!$G$6-'СЕТ СН'!$G$22</f>
        <v>1574.7095918800001</v>
      </c>
      <c r="E58" s="36">
        <f>SUMIFS(СВЦЭМ!$C$39:$C$782,СВЦЭМ!$A$39:$A$782,$A58,СВЦЭМ!$B$39:$B$782,E$47)+'СЕТ СН'!$G$12+СВЦЭМ!$D$10+'СЕТ СН'!$G$6-'СЕТ СН'!$G$22</f>
        <v>1598.51518508</v>
      </c>
      <c r="F58" s="36">
        <f>SUMIFS(СВЦЭМ!$C$39:$C$782,СВЦЭМ!$A$39:$A$782,$A58,СВЦЭМ!$B$39:$B$782,F$47)+'СЕТ СН'!$G$12+СВЦЭМ!$D$10+'СЕТ СН'!$G$6-'СЕТ СН'!$G$22</f>
        <v>1608.6991014300002</v>
      </c>
      <c r="G58" s="36">
        <f>SUMIFS(СВЦЭМ!$C$39:$C$782,СВЦЭМ!$A$39:$A$782,$A58,СВЦЭМ!$B$39:$B$782,G$47)+'СЕТ СН'!$G$12+СВЦЭМ!$D$10+'СЕТ СН'!$G$6-'СЕТ СН'!$G$22</f>
        <v>1594.7813801699999</v>
      </c>
      <c r="H58" s="36">
        <f>SUMIFS(СВЦЭМ!$C$39:$C$782,СВЦЭМ!$A$39:$A$782,$A58,СВЦЭМ!$B$39:$B$782,H$47)+'СЕТ СН'!$G$12+СВЦЭМ!$D$10+'СЕТ СН'!$G$6-'СЕТ СН'!$G$22</f>
        <v>1570.5483889299999</v>
      </c>
      <c r="I58" s="36">
        <f>SUMIFS(СВЦЭМ!$C$39:$C$782,СВЦЭМ!$A$39:$A$782,$A58,СВЦЭМ!$B$39:$B$782,I$47)+'СЕТ СН'!$G$12+СВЦЭМ!$D$10+'СЕТ СН'!$G$6-'СЕТ СН'!$G$22</f>
        <v>1537.3108155</v>
      </c>
      <c r="J58" s="36">
        <f>SUMIFS(СВЦЭМ!$C$39:$C$782,СВЦЭМ!$A$39:$A$782,$A58,СВЦЭМ!$B$39:$B$782,J$47)+'СЕТ СН'!$G$12+СВЦЭМ!$D$10+'СЕТ СН'!$G$6-'СЕТ СН'!$G$22</f>
        <v>1513.2985931600001</v>
      </c>
      <c r="K58" s="36">
        <f>SUMIFS(СВЦЭМ!$C$39:$C$782,СВЦЭМ!$A$39:$A$782,$A58,СВЦЭМ!$B$39:$B$782,K$47)+'СЕТ СН'!$G$12+СВЦЭМ!$D$10+'СЕТ СН'!$G$6-'СЕТ СН'!$G$22</f>
        <v>1487.35855687</v>
      </c>
      <c r="L58" s="36">
        <f>SUMIFS(СВЦЭМ!$C$39:$C$782,СВЦЭМ!$A$39:$A$782,$A58,СВЦЭМ!$B$39:$B$782,L$47)+'СЕТ СН'!$G$12+СВЦЭМ!$D$10+'СЕТ СН'!$G$6-'СЕТ СН'!$G$22</f>
        <v>1490.2150509399999</v>
      </c>
      <c r="M58" s="36">
        <f>SUMIFS(СВЦЭМ!$C$39:$C$782,СВЦЭМ!$A$39:$A$782,$A58,СВЦЭМ!$B$39:$B$782,M$47)+'СЕТ СН'!$G$12+СВЦЭМ!$D$10+'СЕТ СН'!$G$6-'СЕТ СН'!$G$22</f>
        <v>1523.3510925</v>
      </c>
      <c r="N58" s="36">
        <f>SUMIFS(СВЦЭМ!$C$39:$C$782,СВЦЭМ!$A$39:$A$782,$A58,СВЦЭМ!$B$39:$B$782,N$47)+'СЕТ СН'!$G$12+СВЦЭМ!$D$10+'СЕТ СН'!$G$6-'СЕТ СН'!$G$22</f>
        <v>1559.6985226199999</v>
      </c>
      <c r="O58" s="36">
        <f>SUMIFS(СВЦЭМ!$C$39:$C$782,СВЦЭМ!$A$39:$A$782,$A58,СВЦЭМ!$B$39:$B$782,O$47)+'СЕТ СН'!$G$12+СВЦЭМ!$D$10+'СЕТ СН'!$G$6-'СЕТ СН'!$G$22</f>
        <v>1549.77051622</v>
      </c>
      <c r="P58" s="36">
        <f>SUMIFS(СВЦЭМ!$C$39:$C$782,СВЦЭМ!$A$39:$A$782,$A58,СВЦЭМ!$B$39:$B$782,P$47)+'СЕТ СН'!$G$12+СВЦЭМ!$D$10+'СЕТ СН'!$G$6-'СЕТ СН'!$G$22</f>
        <v>1562.4402566700001</v>
      </c>
      <c r="Q58" s="36">
        <f>SUMIFS(СВЦЭМ!$C$39:$C$782,СВЦЭМ!$A$39:$A$782,$A58,СВЦЭМ!$B$39:$B$782,Q$47)+'СЕТ СН'!$G$12+СВЦЭМ!$D$10+'СЕТ СН'!$G$6-'СЕТ СН'!$G$22</f>
        <v>1576.12709006</v>
      </c>
      <c r="R58" s="36">
        <f>SUMIFS(СВЦЭМ!$C$39:$C$782,СВЦЭМ!$A$39:$A$782,$A58,СВЦЭМ!$B$39:$B$782,R$47)+'СЕТ СН'!$G$12+СВЦЭМ!$D$10+'СЕТ СН'!$G$6-'СЕТ СН'!$G$22</f>
        <v>1569.7473766000001</v>
      </c>
      <c r="S58" s="36">
        <f>SUMIFS(СВЦЭМ!$C$39:$C$782,СВЦЭМ!$A$39:$A$782,$A58,СВЦЭМ!$B$39:$B$782,S$47)+'СЕТ СН'!$G$12+СВЦЭМ!$D$10+'СЕТ СН'!$G$6-'СЕТ СН'!$G$22</f>
        <v>1572.6319853800001</v>
      </c>
      <c r="T58" s="36">
        <f>SUMIFS(СВЦЭМ!$C$39:$C$782,СВЦЭМ!$A$39:$A$782,$A58,СВЦЭМ!$B$39:$B$782,T$47)+'СЕТ СН'!$G$12+СВЦЭМ!$D$10+'СЕТ СН'!$G$6-'СЕТ СН'!$G$22</f>
        <v>1550.33187924</v>
      </c>
      <c r="U58" s="36">
        <f>SUMIFS(СВЦЭМ!$C$39:$C$782,СВЦЭМ!$A$39:$A$782,$A58,СВЦЭМ!$B$39:$B$782,U$47)+'СЕТ СН'!$G$12+СВЦЭМ!$D$10+'СЕТ СН'!$G$6-'СЕТ СН'!$G$22</f>
        <v>1546.11782853</v>
      </c>
      <c r="V58" s="36">
        <f>SUMIFS(СВЦЭМ!$C$39:$C$782,СВЦЭМ!$A$39:$A$782,$A58,СВЦЭМ!$B$39:$B$782,V$47)+'СЕТ СН'!$G$12+СВЦЭМ!$D$10+'СЕТ СН'!$G$6-'СЕТ СН'!$G$22</f>
        <v>1530.60927356</v>
      </c>
      <c r="W58" s="36">
        <f>SUMIFS(СВЦЭМ!$C$39:$C$782,СВЦЭМ!$A$39:$A$782,$A58,СВЦЭМ!$B$39:$B$782,W$47)+'СЕТ СН'!$G$12+СВЦЭМ!$D$10+'СЕТ СН'!$G$6-'СЕТ СН'!$G$22</f>
        <v>1537.2479334499999</v>
      </c>
      <c r="X58" s="36">
        <f>SUMIFS(СВЦЭМ!$C$39:$C$782,СВЦЭМ!$A$39:$A$782,$A58,СВЦЭМ!$B$39:$B$782,X$47)+'СЕТ СН'!$G$12+СВЦЭМ!$D$10+'СЕТ СН'!$G$6-'СЕТ СН'!$G$22</f>
        <v>1556.46249457</v>
      </c>
      <c r="Y58" s="36">
        <f>SUMIFS(СВЦЭМ!$C$39:$C$782,СВЦЭМ!$A$39:$A$782,$A58,СВЦЭМ!$B$39:$B$782,Y$47)+'СЕТ СН'!$G$12+СВЦЭМ!$D$10+'СЕТ СН'!$G$6-'СЕТ СН'!$G$22</f>
        <v>1594.84345179</v>
      </c>
    </row>
    <row r="59" spans="1:25" ht="15.75" x14ac:dyDescent="0.2">
      <c r="A59" s="35">
        <f t="shared" si="1"/>
        <v>44328</v>
      </c>
      <c r="B59" s="36">
        <f>SUMIFS(СВЦЭМ!$C$39:$C$782,СВЦЭМ!$A$39:$A$782,$A59,СВЦЭМ!$B$39:$B$782,B$47)+'СЕТ СН'!$G$12+СВЦЭМ!$D$10+'СЕТ СН'!$G$6-'СЕТ СН'!$G$22</f>
        <v>1605.2125161399999</v>
      </c>
      <c r="C59" s="36">
        <f>SUMIFS(СВЦЭМ!$C$39:$C$782,СВЦЭМ!$A$39:$A$782,$A59,СВЦЭМ!$B$39:$B$782,C$47)+'СЕТ СН'!$G$12+СВЦЭМ!$D$10+'СЕТ СН'!$G$6-'СЕТ СН'!$G$22</f>
        <v>1634.72744801</v>
      </c>
      <c r="D59" s="36">
        <f>SUMIFS(СВЦЭМ!$C$39:$C$782,СВЦЭМ!$A$39:$A$782,$A59,СВЦЭМ!$B$39:$B$782,D$47)+'СЕТ СН'!$G$12+СВЦЭМ!$D$10+'СЕТ СН'!$G$6-'СЕТ СН'!$G$22</f>
        <v>1622.7433011200001</v>
      </c>
      <c r="E59" s="36">
        <f>SUMIFS(СВЦЭМ!$C$39:$C$782,СВЦЭМ!$A$39:$A$782,$A59,СВЦЭМ!$B$39:$B$782,E$47)+'СЕТ СН'!$G$12+СВЦЭМ!$D$10+'СЕТ СН'!$G$6-'СЕТ СН'!$G$22</f>
        <v>1616.1236499300001</v>
      </c>
      <c r="F59" s="36">
        <f>SUMIFS(СВЦЭМ!$C$39:$C$782,СВЦЭМ!$A$39:$A$782,$A59,СВЦЭМ!$B$39:$B$782,F$47)+'СЕТ СН'!$G$12+СВЦЭМ!$D$10+'СЕТ СН'!$G$6-'СЕТ СН'!$G$22</f>
        <v>1612.0463599099999</v>
      </c>
      <c r="G59" s="36">
        <f>SUMIFS(СВЦЭМ!$C$39:$C$782,СВЦЭМ!$A$39:$A$782,$A59,СВЦЭМ!$B$39:$B$782,G$47)+'СЕТ СН'!$G$12+СВЦЭМ!$D$10+'СЕТ СН'!$G$6-'СЕТ СН'!$G$22</f>
        <v>1619.87039525</v>
      </c>
      <c r="H59" s="36">
        <f>SUMIFS(СВЦЭМ!$C$39:$C$782,СВЦЭМ!$A$39:$A$782,$A59,СВЦЭМ!$B$39:$B$782,H$47)+'СЕТ СН'!$G$12+СВЦЭМ!$D$10+'СЕТ СН'!$G$6-'СЕТ СН'!$G$22</f>
        <v>1609.7809489700001</v>
      </c>
      <c r="I59" s="36">
        <f>SUMIFS(СВЦЭМ!$C$39:$C$782,СВЦЭМ!$A$39:$A$782,$A59,СВЦЭМ!$B$39:$B$782,I$47)+'СЕТ СН'!$G$12+СВЦЭМ!$D$10+'СЕТ СН'!$G$6-'СЕТ СН'!$G$22</f>
        <v>1554.02020451</v>
      </c>
      <c r="J59" s="36">
        <f>SUMIFS(СВЦЭМ!$C$39:$C$782,СВЦЭМ!$A$39:$A$782,$A59,СВЦЭМ!$B$39:$B$782,J$47)+'СЕТ СН'!$G$12+СВЦЭМ!$D$10+'СЕТ СН'!$G$6-'СЕТ СН'!$G$22</f>
        <v>1533.46516066</v>
      </c>
      <c r="K59" s="36">
        <f>SUMIFS(СВЦЭМ!$C$39:$C$782,СВЦЭМ!$A$39:$A$782,$A59,СВЦЭМ!$B$39:$B$782,K$47)+'СЕТ СН'!$G$12+СВЦЭМ!$D$10+'СЕТ СН'!$G$6-'СЕТ СН'!$G$22</f>
        <v>1516.9303298899999</v>
      </c>
      <c r="L59" s="36">
        <f>SUMIFS(СВЦЭМ!$C$39:$C$782,СВЦЭМ!$A$39:$A$782,$A59,СВЦЭМ!$B$39:$B$782,L$47)+'СЕТ СН'!$G$12+СВЦЭМ!$D$10+'СЕТ СН'!$G$6-'СЕТ СН'!$G$22</f>
        <v>1492.94541445</v>
      </c>
      <c r="M59" s="36">
        <f>SUMIFS(СВЦЭМ!$C$39:$C$782,СВЦЭМ!$A$39:$A$782,$A59,СВЦЭМ!$B$39:$B$782,M$47)+'СЕТ СН'!$G$12+СВЦЭМ!$D$10+'СЕТ СН'!$G$6-'СЕТ СН'!$G$22</f>
        <v>1502.5633215299999</v>
      </c>
      <c r="N59" s="36">
        <f>SUMIFS(СВЦЭМ!$C$39:$C$782,СВЦЭМ!$A$39:$A$782,$A59,СВЦЭМ!$B$39:$B$782,N$47)+'СЕТ СН'!$G$12+СВЦЭМ!$D$10+'СЕТ СН'!$G$6-'СЕТ СН'!$G$22</f>
        <v>1507.6739270799999</v>
      </c>
      <c r="O59" s="36">
        <f>SUMIFS(СВЦЭМ!$C$39:$C$782,СВЦЭМ!$A$39:$A$782,$A59,СВЦЭМ!$B$39:$B$782,O$47)+'СЕТ СН'!$G$12+СВЦЭМ!$D$10+'СЕТ СН'!$G$6-'СЕТ СН'!$G$22</f>
        <v>1514.4521230999999</v>
      </c>
      <c r="P59" s="36">
        <f>SUMIFS(СВЦЭМ!$C$39:$C$782,СВЦЭМ!$A$39:$A$782,$A59,СВЦЭМ!$B$39:$B$782,P$47)+'СЕТ СН'!$G$12+СВЦЭМ!$D$10+'СЕТ СН'!$G$6-'СЕТ СН'!$G$22</f>
        <v>1518.7135908</v>
      </c>
      <c r="Q59" s="36">
        <f>SUMIFS(СВЦЭМ!$C$39:$C$782,СВЦЭМ!$A$39:$A$782,$A59,СВЦЭМ!$B$39:$B$782,Q$47)+'СЕТ СН'!$G$12+СВЦЭМ!$D$10+'СЕТ СН'!$G$6-'СЕТ СН'!$G$22</f>
        <v>1530.70033934</v>
      </c>
      <c r="R59" s="36">
        <f>SUMIFS(СВЦЭМ!$C$39:$C$782,СВЦЭМ!$A$39:$A$782,$A59,СВЦЭМ!$B$39:$B$782,R$47)+'СЕТ СН'!$G$12+СВЦЭМ!$D$10+'СЕТ СН'!$G$6-'СЕТ СН'!$G$22</f>
        <v>1523.3599060400002</v>
      </c>
      <c r="S59" s="36">
        <f>SUMIFS(СВЦЭМ!$C$39:$C$782,СВЦЭМ!$A$39:$A$782,$A59,СВЦЭМ!$B$39:$B$782,S$47)+'СЕТ СН'!$G$12+СВЦЭМ!$D$10+'СЕТ СН'!$G$6-'СЕТ СН'!$G$22</f>
        <v>1526.1966961600001</v>
      </c>
      <c r="T59" s="36">
        <f>SUMIFS(СВЦЭМ!$C$39:$C$782,СВЦЭМ!$A$39:$A$782,$A59,СВЦЭМ!$B$39:$B$782,T$47)+'СЕТ СН'!$G$12+СВЦЭМ!$D$10+'СЕТ СН'!$G$6-'СЕТ СН'!$G$22</f>
        <v>1513.4124559100001</v>
      </c>
      <c r="U59" s="36">
        <f>SUMIFS(СВЦЭМ!$C$39:$C$782,СВЦЭМ!$A$39:$A$782,$A59,СВЦЭМ!$B$39:$B$782,U$47)+'СЕТ СН'!$G$12+СВЦЭМ!$D$10+'СЕТ СН'!$G$6-'СЕТ СН'!$G$22</f>
        <v>1505.9740542700001</v>
      </c>
      <c r="V59" s="36">
        <f>SUMIFS(СВЦЭМ!$C$39:$C$782,СВЦЭМ!$A$39:$A$782,$A59,СВЦЭМ!$B$39:$B$782,V$47)+'СЕТ СН'!$G$12+СВЦЭМ!$D$10+'СЕТ СН'!$G$6-'СЕТ СН'!$G$22</f>
        <v>1496.6984333599999</v>
      </c>
      <c r="W59" s="36">
        <f>SUMIFS(СВЦЭМ!$C$39:$C$782,СВЦЭМ!$A$39:$A$782,$A59,СВЦЭМ!$B$39:$B$782,W$47)+'СЕТ СН'!$G$12+СВЦЭМ!$D$10+'СЕТ СН'!$G$6-'СЕТ СН'!$G$22</f>
        <v>1508.3135584900001</v>
      </c>
      <c r="X59" s="36">
        <f>SUMIFS(СВЦЭМ!$C$39:$C$782,СВЦЭМ!$A$39:$A$782,$A59,СВЦЭМ!$B$39:$B$782,X$47)+'СЕТ СН'!$G$12+СВЦЭМ!$D$10+'СЕТ СН'!$G$6-'СЕТ СН'!$G$22</f>
        <v>1512.3549132200001</v>
      </c>
      <c r="Y59" s="36">
        <f>SUMIFS(СВЦЭМ!$C$39:$C$782,СВЦЭМ!$A$39:$A$782,$A59,СВЦЭМ!$B$39:$B$782,Y$47)+'СЕТ СН'!$G$12+СВЦЭМ!$D$10+'СЕТ СН'!$G$6-'СЕТ СН'!$G$22</f>
        <v>1533.0800559700001</v>
      </c>
    </row>
    <row r="60" spans="1:25" ht="15.75" x14ac:dyDescent="0.2">
      <c r="A60" s="35">
        <f t="shared" si="1"/>
        <v>44329</v>
      </c>
      <c r="B60" s="36">
        <f>SUMIFS(СВЦЭМ!$C$39:$C$782,СВЦЭМ!$A$39:$A$782,$A60,СВЦЭМ!$B$39:$B$782,B$47)+'СЕТ СН'!$G$12+СВЦЭМ!$D$10+'СЕТ СН'!$G$6-'СЕТ СН'!$G$22</f>
        <v>1612.5978194300001</v>
      </c>
      <c r="C60" s="36">
        <f>SUMIFS(СВЦЭМ!$C$39:$C$782,СВЦЭМ!$A$39:$A$782,$A60,СВЦЭМ!$B$39:$B$782,C$47)+'СЕТ СН'!$G$12+СВЦЭМ!$D$10+'СЕТ СН'!$G$6-'СЕТ СН'!$G$22</f>
        <v>1659.64163349</v>
      </c>
      <c r="D60" s="36">
        <f>SUMIFS(СВЦЭМ!$C$39:$C$782,СВЦЭМ!$A$39:$A$782,$A60,СВЦЭМ!$B$39:$B$782,D$47)+'СЕТ СН'!$G$12+СВЦЭМ!$D$10+'СЕТ СН'!$G$6-'СЕТ СН'!$G$22</f>
        <v>1674.4939955</v>
      </c>
      <c r="E60" s="36">
        <f>SUMIFS(СВЦЭМ!$C$39:$C$782,СВЦЭМ!$A$39:$A$782,$A60,СВЦЭМ!$B$39:$B$782,E$47)+'СЕТ СН'!$G$12+СВЦЭМ!$D$10+'СЕТ СН'!$G$6-'СЕТ СН'!$G$22</f>
        <v>1663.44869419</v>
      </c>
      <c r="F60" s="36">
        <f>SUMIFS(СВЦЭМ!$C$39:$C$782,СВЦЭМ!$A$39:$A$782,$A60,СВЦЭМ!$B$39:$B$782,F$47)+'СЕТ СН'!$G$12+СВЦЭМ!$D$10+'СЕТ СН'!$G$6-'СЕТ СН'!$G$22</f>
        <v>1659.4268214499998</v>
      </c>
      <c r="G60" s="36">
        <f>SUMIFS(СВЦЭМ!$C$39:$C$782,СВЦЭМ!$A$39:$A$782,$A60,СВЦЭМ!$B$39:$B$782,G$47)+'СЕТ СН'!$G$12+СВЦЭМ!$D$10+'СЕТ СН'!$G$6-'СЕТ СН'!$G$22</f>
        <v>1664.4066407300002</v>
      </c>
      <c r="H60" s="36">
        <f>SUMIFS(СВЦЭМ!$C$39:$C$782,СВЦЭМ!$A$39:$A$782,$A60,СВЦЭМ!$B$39:$B$782,H$47)+'СЕТ СН'!$G$12+СВЦЭМ!$D$10+'СЕТ СН'!$G$6-'СЕТ СН'!$G$22</f>
        <v>1624.4925177700002</v>
      </c>
      <c r="I60" s="36">
        <f>SUMIFS(СВЦЭМ!$C$39:$C$782,СВЦЭМ!$A$39:$A$782,$A60,СВЦЭМ!$B$39:$B$782,I$47)+'СЕТ СН'!$G$12+СВЦЭМ!$D$10+'СЕТ СН'!$G$6-'СЕТ СН'!$G$22</f>
        <v>1564.77803092</v>
      </c>
      <c r="J60" s="36">
        <f>SUMIFS(СВЦЭМ!$C$39:$C$782,СВЦЭМ!$A$39:$A$782,$A60,СВЦЭМ!$B$39:$B$782,J$47)+'СЕТ СН'!$G$12+СВЦЭМ!$D$10+'СЕТ СН'!$G$6-'СЕТ СН'!$G$22</f>
        <v>1539.31732715</v>
      </c>
      <c r="K60" s="36">
        <f>SUMIFS(СВЦЭМ!$C$39:$C$782,СВЦЭМ!$A$39:$A$782,$A60,СВЦЭМ!$B$39:$B$782,K$47)+'СЕТ СН'!$G$12+СВЦЭМ!$D$10+'СЕТ СН'!$G$6-'СЕТ СН'!$G$22</f>
        <v>1517.3220645000001</v>
      </c>
      <c r="L60" s="36">
        <f>SUMIFS(СВЦЭМ!$C$39:$C$782,СВЦЭМ!$A$39:$A$782,$A60,СВЦЭМ!$B$39:$B$782,L$47)+'СЕТ СН'!$G$12+СВЦЭМ!$D$10+'СЕТ СН'!$G$6-'СЕТ СН'!$G$22</f>
        <v>1480.9307545900001</v>
      </c>
      <c r="M60" s="36">
        <f>SUMIFS(СВЦЭМ!$C$39:$C$782,СВЦЭМ!$A$39:$A$782,$A60,СВЦЭМ!$B$39:$B$782,M$47)+'СЕТ СН'!$G$12+СВЦЭМ!$D$10+'СЕТ СН'!$G$6-'СЕТ СН'!$G$22</f>
        <v>1494.5858589899999</v>
      </c>
      <c r="N60" s="36">
        <f>SUMIFS(СВЦЭМ!$C$39:$C$782,СВЦЭМ!$A$39:$A$782,$A60,СВЦЭМ!$B$39:$B$782,N$47)+'СЕТ СН'!$G$12+СВЦЭМ!$D$10+'СЕТ СН'!$G$6-'СЕТ СН'!$G$22</f>
        <v>1524.3722768800001</v>
      </c>
      <c r="O60" s="36">
        <f>SUMIFS(СВЦЭМ!$C$39:$C$782,СВЦЭМ!$A$39:$A$782,$A60,СВЦЭМ!$B$39:$B$782,O$47)+'СЕТ СН'!$G$12+СВЦЭМ!$D$10+'СЕТ СН'!$G$6-'СЕТ СН'!$G$22</f>
        <v>1534.5242976099998</v>
      </c>
      <c r="P60" s="36">
        <f>SUMIFS(СВЦЭМ!$C$39:$C$782,СВЦЭМ!$A$39:$A$782,$A60,СВЦЭМ!$B$39:$B$782,P$47)+'СЕТ СН'!$G$12+СВЦЭМ!$D$10+'СЕТ СН'!$G$6-'СЕТ СН'!$G$22</f>
        <v>1549.10620853</v>
      </c>
      <c r="Q60" s="36">
        <f>SUMIFS(СВЦЭМ!$C$39:$C$782,СВЦЭМ!$A$39:$A$782,$A60,СВЦЭМ!$B$39:$B$782,Q$47)+'СЕТ СН'!$G$12+СВЦЭМ!$D$10+'СЕТ СН'!$G$6-'СЕТ СН'!$G$22</f>
        <v>1561.3010788500001</v>
      </c>
      <c r="R60" s="36">
        <f>SUMIFS(СВЦЭМ!$C$39:$C$782,СВЦЭМ!$A$39:$A$782,$A60,СВЦЭМ!$B$39:$B$782,R$47)+'СЕТ СН'!$G$12+СВЦЭМ!$D$10+'СЕТ СН'!$G$6-'СЕТ СН'!$G$22</f>
        <v>1561.62726591</v>
      </c>
      <c r="S60" s="36">
        <f>SUMIFS(СВЦЭМ!$C$39:$C$782,СВЦЭМ!$A$39:$A$782,$A60,СВЦЭМ!$B$39:$B$782,S$47)+'СЕТ СН'!$G$12+СВЦЭМ!$D$10+'СЕТ СН'!$G$6-'СЕТ СН'!$G$22</f>
        <v>1578.3277855599999</v>
      </c>
      <c r="T60" s="36">
        <f>SUMIFS(СВЦЭМ!$C$39:$C$782,СВЦЭМ!$A$39:$A$782,$A60,СВЦЭМ!$B$39:$B$782,T$47)+'СЕТ СН'!$G$12+СВЦЭМ!$D$10+'СЕТ СН'!$G$6-'СЕТ СН'!$G$22</f>
        <v>1560.65884084</v>
      </c>
      <c r="U60" s="36">
        <f>SUMIFS(СВЦЭМ!$C$39:$C$782,СВЦЭМ!$A$39:$A$782,$A60,СВЦЭМ!$B$39:$B$782,U$47)+'СЕТ СН'!$G$12+СВЦЭМ!$D$10+'СЕТ СН'!$G$6-'СЕТ СН'!$G$22</f>
        <v>1536.378972</v>
      </c>
      <c r="V60" s="36">
        <f>SUMIFS(СВЦЭМ!$C$39:$C$782,СВЦЭМ!$A$39:$A$782,$A60,СВЦЭМ!$B$39:$B$782,V$47)+'СЕТ СН'!$G$12+СВЦЭМ!$D$10+'СЕТ СН'!$G$6-'СЕТ СН'!$G$22</f>
        <v>1519.8587301299999</v>
      </c>
      <c r="W60" s="36">
        <f>SUMIFS(СВЦЭМ!$C$39:$C$782,СВЦЭМ!$A$39:$A$782,$A60,СВЦЭМ!$B$39:$B$782,W$47)+'СЕТ СН'!$G$12+СВЦЭМ!$D$10+'СЕТ СН'!$G$6-'СЕТ СН'!$G$22</f>
        <v>1521.08019145</v>
      </c>
      <c r="X60" s="36">
        <f>SUMIFS(СВЦЭМ!$C$39:$C$782,СВЦЭМ!$A$39:$A$782,$A60,СВЦЭМ!$B$39:$B$782,X$47)+'СЕТ СН'!$G$12+СВЦЭМ!$D$10+'СЕТ СН'!$G$6-'СЕТ СН'!$G$22</f>
        <v>1538.36995095</v>
      </c>
      <c r="Y60" s="36">
        <f>SUMIFS(СВЦЭМ!$C$39:$C$782,СВЦЭМ!$A$39:$A$782,$A60,СВЦЭМ!$B$39:$B$782,Y$47)+'СЕТ СН'!$G$12+СВЦЭМ!$D$10+'СЕТ СН'!$G$6-'СЕТ СН'!$G$22</f>
        <v>1577.7123273</v>
      </c>
    </row>
    <row r="61" spans="1:25" ht="15.75" x14ac:dyDescent="0.2">
      <c r="A61" s="35">
        <f t="shared" si="1"/>
        <v>44330</v>
      </c>
      <c r="B61" s="36">
        <f>SUMIFS(СВЦЭМ!$C$39:$C$782,СВЦЭМ!$A$39:$A$782,$A61,СВЦЭМ!$B$39:$B$782,B$47)+'СЕТ СН'!$G$12+СВЦЭМ!$D$10+'СЕТ СН'!$G$6-'СЕТ СН'!$G$22</f>
        <v>1607.5651261799999</v>
      </c>
      <c r="C61" s="36">
        <f>SUMIFS(СВЦЭМ!$C$39:$C$782,СВЦЭМ!$A$39:$A$782,$A61,СВЦЭМ!$B$39:$B$782,C$47)+'СЕТ СН'!$G$12+СВЦЭМ!$D$10+'СЕТ СН'!$G$6-'СЕТ СН'!$G$22</f>
        <v>1626.6990333499998</v>
      </c>
      <c r="D61" s="36">
        <f>SUMIFS(СВЦЭМ!$C$39:$C$782,СВЦЭМ!$A$39:$A$782,$A61,СВЦЭМ!$B$39:$B$782,D$47)+'СЕТ СН'!$G$12+СВЦЭМ!$D$10+'СЕТ СН'!$G$6-'СЕТ СН'!$G$22</f>
        <v>1647.25481008</v>
      </c>
      <c r="E61" s="36">
        <f>SUMIFS(СВЦЭМ!$C$39:$C$782,СВЦЭМ!$A$39:$A$782,$A61,СВЦЭМ!$B$39:$B$782,E$47)+'СЕТ СН'!$G$12+СВЦЭМ!$D$10+'СЕТ СН'!$G$6-'СЕТ СН'!$G$22</f>
        <v>1657.2181321200001</v>
      </c>
      <c r="F61" s="36">
        <f>SUMIFS(СВЦЭМ!$C$39:$C$782,СВЦЭМ!$A$39:$A$782,$A61,СВЦЭМ!$B$39:$B$782,F$47)+'СЕТ СН'!$G$12+СВЦЭМ!$D$10+'СЕТ СН'!$G$6-'СЕТ СН'!$G$22</f>
        <v>1670.4516504499998</v>
      </c>
      <c r="G61" s="36">
        <f>SUMIFS(СВЦЭМ!$C$39:$C$782,СВЦЭМ!$A$39:$A$782,$A61,СВЦЭМ!$B$39:$B$782,G$47)+'СЕТ СН'!$G$12+СВЦЭМ!$D$10+'СЕТ СН'!$G$6-'СЕТ СН'!$G$22</f>
        <v>1650.4542201899999</v>
      </c>
      <c r="H61" s="36">
        <f>SUMIFS(СВЦЭМ!$C$39:$C$782,СВЦЭМ!$A$39:$A$782,$A61,СВЦЭМ!$B$39:$B$782,H$47)+'СЕТ СН'!$G$12+СВЦЭМ!$D$10+'СЕТ СН'!$G$6-'СЕТ СН'!$G$22</f>
        <v>1598.5930083100002</v>
      </c>
      <c r="I61" s="36">
        <f>SUMIFS(СВЦЭМ!$C$39:$C$782,СВЦЭМ!$A$39:$A$782,$A61,СВЦЭМ!$B$39:$B$782,I$47)+'СЕТ СН'!$G$12+СВЦЭМ!$D$10+'СЕТ СН'!$G$6-'СЕТ СН'!$G$22</f>
        <v>1535.8543418300001</v>
      </c>
      <c r="J61" s="36">
        <f>SUMIFS(СВЦЭМ!$C$39:$C$782,СВЦЭМ!$A$39:$A$782,$A61,СВЦЭМ!$B$39:$B$782,J$47)+'СЕТ СН'!$G$12+СВЦЭМ!$D$10+'СЕТ СН'!$G$6-'СЕТ СН'!$G$22</f>
        <v>1498.88402305</v>
      </c>
      <c r="K61" s="36">
        <f>SUMIFS(СВЦЭМ!$C$39:$C$782,СВЦЭМ!$A$39:$A$782,$A61,СВЦЭМ!$B$39:$B$782,K$47)+'СЕТ СН'!$G$12+СВЦЭМ!$D$10+'СЕТ СН'!$G$6-'СЕТ СН'!$G$22</f>
        <v>1476.0335802099999</v>
      </c>
      <c r="L61" s="36">
        <f>SUMIFS(СВЦЭМ!$C$39:$C$782,СВЦЭМ!$A$39:$A$782,$A61,СВЦЭМ!$B$39:$B$782,L$47)+'СЕТ СН'!$G$12+СВЦЭМ!$D$10+'СЕТ СН'!$G$6-'СЕТ СН'!$G$22</f>
        <v>1460.9532416000002</v>
      </c>
      <c r="M61" s="36">
        <f>SUMIFS(СВЦЭМ!$C$39:$C$782,СВЦЭМ!$A$39:$A$782,$A61,СВЦЭМ!$B$39:$B$782,M$47)+'СЕТ СН'!$G$12+СВЦЭМ!$D$10+'СЕТ СН'!$G$6-'СЕТ СН'!$G$22</f>
        <v>1474.7524699800001</v>
      </c>
      <c r="N61" s="36">
        <f>SUMIFS(СВЦЭМ!$C$39:$C$782,СВЦЭМ!$A$39:$A$782,$A61,СВЦЭМ!$B$39:$B$782,N$47)+'СЕТ СН'!$G$12+СВЦЭМ!$D$10+'СЕТ СН'!$G$6-'СЕТ СН'!$G$22</f>
        <v>1505.29520888</v>
      </c>
      <c r="O61" s="36">
        <f>SUMIFS(СВЦЭМ!$C$39:$C$782,СВЦЭМ!$A$39:$A$782,$A61,СВЦЭМ!$B$39:$B$782,O$47)+'СЕТ СН'!$G$12+СВЦЭМ!$D$10+'СЕТ СН'!$G$6-'СЕТ СН'!$G$22</f>
        <v>1509.9822519300001</v>
      </c>
      <c r="P61" s="36">
        <f>SUMIFS(СВЦЭМ!$C$39:$C$782,СВЦЭМ!$A$39:$A$782,$A61,СВЦЭМ!$B$39:$B$782,P$47)+'СЕТ СН'!$G$12+СВЦЭМ!$D$10+'СЕТ СН'!$G$6-'СЕТ СН'!$G$22</f>
        <v>1522.24938101</v>
      </c>
      <c r="Q61" s="36">
        <f>SUMIFS(СВЦЭМ!$C$39:$C$782,СВЦЭМ!$A$39:$A$782,$A61,СВЦЭМ!$B$39:$B$782,Q$47)+'СЕТ СН'!$G$12+СВЦЭМ!$D$10+'СЕТ СН'!$G$6-'СЕТ СН'!$G$22</f>
        <v>1536.85349946</v>
      </c>
      <c r="R61" s="36">
        <f>SUMIFS(СВЦЭМ!$C$39:$C$782,СВЦЭМ!$A$39:$A$782,$A61,СВЦЭМ!$B$39:$B$782,R$47)+'СЕТ СН'!$G$12+СВЦЭМ!$D$10+'СЕТ СН'!$G$6-'СЕТ СН'!$G$22</f>
        <v>1532.0385508700001</v>
      </c>
      <c r="S61" s="36">
        <f>SUMIFS(СВЦЭМ!$C$39:$C$782,СВЦЭМ!$A$39:$A$782,$A61,СВЦЭМ!$B$39:$B$782,S$47)+'СЕТ СН'!$G$12+СВЦЭМ!$D$10+'СЕТ СН'!$G$6-'СЕТ СН'!$G$22</f>
        <v>1545.7673510300001</v>
      </c>
      <c r="T61" s="36">
        <f>SUMIFS(СВЦЭМ!$C$39:$C$782,СВЦЭМ!$A$39:$A$782,$A61,СВЦЭМ!$B$39:$B$782,T$47)+'СЕТ СН'!$G$12+СВЦЭМ!$D$10+'СЕТ СН'!$G$6-'СЕТ СН'!$G$22</f>
        <v>1531.30826381</v>
      </c>
      <c r="U61" s="36">
        <f>SUMIFS(СВЦЭМ!$C$39:$C$782,СВЦЭМ!$A$39:$A$782,$A61,СВЦЭМ!$B$39:$B$782,U$47)+'СЕТ СН'!$G$12+СВЦЭМ!$D$10+'СЕТ СН'!$G$6-'СЕТ СН'!$G$22</f>
        <v>1522.2564456800001</v>
      </c>
      <c r="V61" s="36">
        <f>SUMIFS(СВЦЭМ!$C$39:$C$782,СВЦЭМ!$A$39:$A$782,$A61,СВЦЭМ!$B$39:$B$782,V$47)+'СЕТ СН'!$G$12+СВЦЭМ!$D$10+'СЕТ СН'!$G$6-'СЕТ СН'!$G$22</f>
        <v>1527.1744776099999</v>
      </c>
      <c r="W61" s="36">
        <f>SUMIFS(СВЦЭМ!$C$39:$C$782,СВЦЭМ!$A$39:$A$782,$A61,СВЦЭМ!$B$39:$B$782,W$47)+'СЕТ СН'!$G$12+СВЦЭМ!$D$10+'СЕТ СН'!$G$6-'СЕТ СН'!$G$22</f>
        <v>1530.65676325</v>
      </c>
      <c r="X61" s="36">
        <f>SUMIFS(СВЦЭМ!$C$39:$C$782,СВЦЭМ!$A$39:$A$782,$A61,СВЦЭМ!$B$39:$B$782,X$47)+'СЕТ СН'!$G$12+СВЦЭМ!$D$10+'СЕТ СН'!$G$6-'СЕТ СН'!$G$22</f>
        <v>1543.7167338499999</v>
      </c>
      <c r="Y61" s="36">
        <f>SUMIFS(СВЦЭМ!$C$39:$C$782,СВЦЭМ!$A$39:$A$782,$A61,СВЦЭМ!$B$39:$B$782,Y$47)+'СЕТ СН'!$G$12+СВЦЭМ!$D$10+'СЕТ СН'!$G$6-'СЕТ СН'!$G$22</f>
        <v>1550.00672863</v>
      </c>
    </row>
    <row r="62" spans="1:25" ht="15.75" x14ac:dyDescent="0.2">
      <c r="A62" s="35">
        <f t="shared" si="1"/>
        <v>44331</v>
      </c>
      <c r="B62" s="36">
        <f>SUMIFS(СВЦЭМ!$C$39:$C$782,СВЦЭМ!$A$39:$A$782,$A62,СВЦЭМ!$B$39:$B$782,B$47)+'СЕТ СН'!$G$12+СВЦЭМ!$D$10+'СЕТ СН'!$G$6-'СЕТ СН'!$G$22</f>
        <v>1562.16448418</v>
      </c>
      <c r="C62" s="36">
        <f>SUMIFS(СВЦЭМ!$C$39:$C$782,СВЦЭМ!$A$39:$A$782,$A62,СВЦЭМ!$B$39:$B$782,C$47)+'СЕТ СН'!$G$12+СВЦЭМ!$D$10+'СЕТ СН'!$G$6-'СЕТ СН'!$G$22</f>
        <v>1578.7233878299999</v>
      </c>
      <c r="D62" s="36">
        <f>SUMIFS(СВЦЭМ!$C$39:$C$782,СВЦЭМ!$A$39:$A$782,$A62,СВЦЭМ!$B$39:$B$782,D$47)+'СЕТ СН'!$G$12+СВЦЭМ!$D$10+'СЕТ СН'!$G$6-'СЕТ СН'!$G$22</f>
        <v>1608.2000326900002</v>
      </c>
      <c r="E62" s="36">
        <f>SUMIFS(СВЦЭМ!$C$39:$C$782,СВЦЭМ!$A$39:$A$782,$A62,СВЦЭМ!$B$39:$B$782,E$47)+'СЕТ СН'!$G$12+СВЦЭМ!$D$10+'СЕТ СН'!$G$6-'СЕТ СН'!$G$22</f>
        <v>1629.3002182300002</v>
      </c>
      <c r="F62" s="36">
        <f>SUMIFS(СВЦЭМ!$C$39:$C$782,СВЦЭМ!$A$39:$A$782,$A62,СВЦЭМ!$B$39:$B$782,F$47)+'СЕТ СН'!$G$12+СВЦЭМ!$D$10+'СЕТ СН'!$G$6-'СЕТ СН'!$G$22</f>
        <v>1632.9949897000001</v>
      </c>
      <c r="G62" s="36">
        <f>SUMIFS(СВЦЭМ!$C$39:$C$782,СВЦЭМ!$A$39:$A$782,$A62,СВЦЭМ!$B$39:$B$782,G$47)+'СЕТ СН'!$G$12+СВЦЭМ!$D$10+'СЕТ СН'!$G$6-'СЕТ СН'!$G$22</f>
        <v>1617.3033313599999</v>
      </c>
      <c r="H62" s="36">
        <f>SUMIFS(СВЦЭМ!$C$39:$C$782,СВЦЭМ!$A$39:$A$782,$A62,СВЦЭМ!$B$39:$B$782,H$47)+'СЕТ СН'!$G$12+СВЦЭМ!$D$10+'СЕТ СН'!$G$6-'СЕТ СН'!$G$22</f>
        <v>1569.3778385599999</v>
      </c>
      <c r="I62" s="36">
        <f>SUMIFS(СВЦЭМ!$C$39:$C$782,СВЦЭМ!$A$39:$A$782,$A62,СВЦЭМ!$B$39:$B$782,I$47)+'СЕТ СН'!$G$12+СВЦЭМ!$D$10+'СЕТ СН'!$G$6-'СЕТ СН'!$G$22</f>
        <v>1509.9271048800001</v>
      </c>
      <c r="J62" s="36">
        <f>SUMIFS(СВЦЭМ!$C$39:$C$782,СВЦЭМ!$A$39:$A$782,$A62,СВЦЭМ!$B$39:$B$782,J$47)+'СЕТ СН'!$G$12+СВЦЭМ!$D$10+'СЕТ СН'!$G$6-'СЕТ СН'!$G$22</f>
        <v>1517.57994824</v>
      </c>
      <c r="K62" s="36">
        <f>SUMIFS(СВЦЭМ!$C$39:$C$782,СВЦЭМ!$A$39:$A$782,$A62,СВЦЭМ!$B$39:$B$782,K$47)+'СЕТ СН'!$G$12+СВЦЭМ!$D$10+'СЕТ СН'!$G$6-'СЕТ СН'!$G$22</f>
        <v>1510.06407997</v>
      </c>
      <c r="L62" s="36">
        <f>SUMIFS(СВЦЭМ!$C$39:$C$782,СВЦЭМ!$A$39:$A$782,$A62,СВЦЭМ!$B$39:$B$782,L$47)+'СЕТ СН'!$G$12+СВЦЭМ!$D$10+'СЕТ СН'!$G$6-'СЕТ СН'!$G$22</f>
        <v>1493.48640944</v>
      </c>
      <c r="M62" s="36">
        <f>SUMIFS(СВЦЭМ!$C$39:$C$782,СВЦЭМ!$A$39:$A$782,$A62,СВЦЭМ!$B$39:$B$782,M$47)+'СЕТ СН'!$G$12+СВЦЭМ!$D$10+'СЕТ СН'!$G$6-'СЕТ СН'!$G$22</f>
        <v>1495.94130466</v>
      </c>
      <c r="N62" s="36">
        <f>SUMIFS(СВЦЭМ!$C$39:$C$782,СВЦЭМ!$A$39:$A$782,$A62,СВЦЭМ!$B$39:$B$782,N$47)+'СЕТ СН'!$G$12+СВЦЭМ!$D$10+'СЕТ СН'!$G$6-'СЕТ СН'!$G$22</f>
        <v>1512.61739296</v>
      </c>
      <c r="O62" s="36">
        <f>SUMIFS(СВЦЭМ!$C$39:$C$782,СВЦЭМ!$A$39:$A$782,$A62,СВЦЭМ!$B$39:$B$782,O$47)+'СЕТ СН'!$G$12+СВЦЭМ!$D$10+'СЕТ СН'!$G$6-'СЕТ СН'!$G$22</f>
        <v>1521.3809971200001</v>
      </c>
      <c r="P62" s="36">
        <f>SUMIFS(СВЦЭМ!$C$39:$C$782,СВЦЭМ!$A$39:$A$782,$A62,СВЦЭМ!$B$39:$B$782,P$47)+'СЕТ СН'!$G$12+СВЦЭМ!$D$10+'СЕТ СН'!$G$6-'СЕТ СН'!$G$22</f>
        <v>1549.0996411199999</v>
      </c>
      <c r="Q62" s="36">
        <f>SUMIFS(СВЦЭМ!$C$39:$C$782,СВЦЭМ!$A$39:$A$782,$A62,СВЦЭМ!$B$39:$B$782,Q$47)+'СЕТ СН'!$G$12+СВЦЭМ!$D$10+'СЕТ СН'!$G$6-'СЕТ СН'!$G$22</f>
        <v>1543.6715417599999</v>
      </c>
      <c r="R62" s="36">
        <f>SUMIFS(СВЦЭМ!$C$39:$C$782,СВЦЭМ!$A$39:$A$782,$A62,СВЦЭМ!$B$39:$B$782,R$47)+'СЕТ СН'!$G$12+СВЦЭМ!$D$10+'СЕТ СН'!$G$6-'СЕТ СН'!$G$22</f>
        <v>1528.31559006</v>
      </c>
      <c r="S62" s="36">
        <f>SUMIFS(СВЦЭМ!$C$39:$C$782,СВЦЭМ!$A$39:$A$782,$A62,СВЦЭМ!$B$39:$B$782,S$47)+'СЕТ СН'!$G$12+СВЦЭМ!$D$10+'СЕТ СН'!$G$6-'СЕТ СН'!$G$22</f>
        <v>1522.3280393300001</v>
      </c>
      <c r="T62" s="36">
        <f>SUMIFS(СВЦЭМ!$C$39:$C$782,СВЦЭМ!$A$39:$A$782,$A62,СВЦЭМ!$B$39:$B$782,T$47)+'СЕТ СН'!$G$12+СВЦЭМ!$D$10+'СЕТ СН'!$G$6-'СЕТ СН'!$G$22</f>
        <v>1497.5618258</v>
      </c>
      <c r="U62" s="36">
        <f>SUMIFS(СВЦЭМ!$C$39:$C$782,СВЦЭМ!$A$39:$A$782,$A62,СВЦЭМ!$B$39:$B$782,U$47)+'СЕТ СН'!$G$12+СВЦЭМ!$D$10+'СЕТ СН'!$G$6-'СЕТ СН'!$G$22</f>
        <v>1470.3936933099999</v>
      </c>
      <c r="V62" s="36">
        <f>SUMIFS(СВЦЭМ!$C$39:$C$782,СВЦЭМ!$A$39:$A$782,$A62,СВЦЭМ!$B$39:$B$782,V$47)+'СЕТ СН'!$G$12+СВЦЭМ!$D$10+'СЕТ СН'!$G$6-'СЕТ СН'!$G$22</f>
        <v>1446.76128507</v>
      </c>
      <c r="W62" s="36">
        <f>SUMIFS(СВЦЭМ!$C$39:$C$782,СВЦЭМ!$A$39:$A$782,$A62,СВЦЭМ!$B$39:$B$782,W$47)+'СЕТ СН'!$G$12+СВЦЭМ!$D$10+'СЕТ СН'!$G$6-'СЕТ СН'!$G$22</f>
        <v>1444.2581515100001</v>
      </c>
      <c r="X62" s="36">
        <f>SUMIFS(СВЦЭМ!$C$39:$C$782,СВЦЭМ!$A$39:$A$782,$A62,СВЦЭМ!$B$39:$B$782,X$47)+'СЕТ СН'!$G$12+СВЦЭМ!$D$10+'СЕТ СН'!$G$6-'СЕТ СН'!$G$22</f>
        <v>1448.1850646100002</v>
      </c>
      <c r="Y62" s="36">
        <f>SUMIFS(СВЦЭМ!$C$39:$C$782,СВЦЭМ!$A$39:$A$782,$A62,СВЦЭМ!$B$39:$B$782,Y$47)+'СЕТ СН'!$G$12+СВЦЭМ!$D$10+'СЕТ СН'!$G$6-'СЕТ СН'!$G$22</f>
        <v>1474.34169034</v>
      </c>
    </row>
    <row r="63" spans="1:25" ht="15.75" x14ac:dyDescent="0.2">
      <c r="A63" s="35">
        <f t="shared" si="1"/>
        <v>44332</v>
      </c>
      <c r="B63" s="36">
        <f>SUMIFS(СВЦЭМ!$C$39:$C$782,СВЦЭМ!$A$39:$A$782,$A63,СВЦЭМ!$B$39:$B$782,B$47)+'СЕТ СН'!$G$12+СВЦЭМ!$D$10+'СЕТ СН'!$G$6-'СЕТ СН'!$G$22</f>
        <v>1476.4379666700002</v>
      </c>
      <c r="C63" s="36">
        <f>SUMIFS(СВЦЭМ!$C$39:$C$782,СВЦЭМ!$A$39:$A$782,$A63,СВЦЭМ!$B$39:$B$782,C$47)+'СЕТ СН'!$G$12+СВЦЭМ!$D$10+'СЕТ СН'!$G$6-'СЕТ СН'!$G$22</f>
        <v>1474.24538018</v>
      </c>
      <c r="D63" s="36">
        <f>SUMIFS(СВЦЭМ!$C$39:$C$782,СВЦЭМ!$A$39:$A$782,$A63,СВЦЭМ!$B$39:$B$782,D$47)+'СЕТ СН'!$G$12+СВЦЭМ!$D$10+'СЕТ СН'!$G$6-'СЕТ СН'!$G$22</f>
        <v>1459.8721054600001</v>
      </c>
      <c r="E63" s="36">
        <f>SUMIFS(СВЦЭМ!$C$39:$C$782,СВЦЭМ!$A$39:$A$782,$A63,СВЦЭМ!$B$39:$B$782,E$47)+'СЕТ СН'!$G$12+СВЦЭМ!$D$10+'СЕТ СН'!$G$6-'СЕТ СН'!$G$22</f>
        <v>1457.0947799800001</v>
      </c>
      <c r="F63" s="36">
        <f>SUMIFS(СВЦЭМ!$C$39:$C$782,СВЦЭМ!$A$39:$A$782,$A63,СВЦЭМ!$B$39:$B$782,F$47)+'СЕТ СН'!$G$12+СВЦЭМ!$D$10+'СЕТ СН'!$G$6-'СЕТ СН'!$G$22</f>
        <v>1452.7969609199999</v>
      </c>
      <c r="G63" s="36">
        <f>SUMIFS(СВЦЭМ!$C$39:$C$782,СВЦЭМ!$A$39:$A$782,$A63,СВЦЭМ!$B$39:$B$782,G$47)+'СЕТ СН'!$G$12+СВЦЭМ!$D$10+'СЕТ СН'!$G$6-'СЕТ СН'!$G$22</f>
        <v>1452.7526873900001</v>
      </c>
      <c r="H63" s="36">
        <f>SUMIFS(СВЦЭМ!$C$39:$C$782,СВЦЭМ!$A$39:$A$782,$A63,СВЦЭМ!$B$39:$B$782,H$47)+'СЕТ СН'!$G$12+СВЦЭМ!$D$10+'СЕТ СН'!$G$6-'СЕТ СН'!$G$22</f>
        <v>1462.7917410300001</v>
      </c>
      <c r="I63" s="36">
        <f>SUMIFS(СВЦЭМ!$C$39:$C$782,СВЦЭМ!$A$39:$A$782,$A63,СВЦЭМ!$B$39:$B$782,I$47)+'СЕТ СН'!$G$12+СВЦЭМ!$D$10+'СЕТ СН'!$G$6-'СЕТ СН'!$G$22</f>
        <v>1444.0462942899999</v>
      </c>
      <c r="J63" s="36">
        <f>SUMIFS(СВЦЭМ!$C$39:$C$782,СВЦЭМ!$A$39:$A$782,$A63,СВЦЭМ!$B$39:$B$782,J$47)+'СЕТ СН'!$G$12+СВЦЭМ!$D$10+'СЕТ СН'!$G$6-'СЕТ СН'!$G$22</f>
        <v>1414.0583157800002</v>
      </c>
      <c r="K63" s="36">
        <f>SUMIFS(СВЦЭМ!$C$39:$C$782,СВЦЭМ!$A$39:$A$782,$A63,СВЦЭМ!$B$39:$B$782,K$47)+'СЕТ СН'!$G$12+СВЦЭМ!$D$10+'СЕТ СН'!$G$6-'СЕТ СН'!$G$22</f>
        <v>1450.4117812</v>
      </c>
      <c r="L63" s="36">
        <f>SUMIFS(СВЦЭМ!$C$39:$C$782,СВЦЭМ!$A$39:$A$782,$A63,СВЦЭМ!$B$39:$B$782,L$47)+'СЕТ СН'!$G$12+СВЦЭМ!$D$10+'СЕТ СН'!$G$6-'СЕТ СН'!$G$22</f>
        <v>1464.8064387499999</v>
      </c>
      <c r="M63" s="36">
        <f>SUMIFS(СВЦЭМ!$C$39:$C$782,СВЦЭМ!$A$39:$A$782,$A63,СВЦЭМ!$B$39:$B$782,M$47)+'СЕТ СН'!$G$12+СВЦЭМ!$D$10+'СЕТ СН'!$G$6-'СЕТ СН'!$G$22</f>
        <v>1466.06089825</v>
      </c>
      <c r="N63" s="36">
        <f>SUMIFS(СВЦЭМ!$C$39:$C$782,СВЦЭМ!$A$39:$A$782,$A63,СВЦЭМ!$B$39:$B$782,N$47)+'СЕТ СН'!$G$12+СВЦЭМ!$D$10+'СЕТ СН'!$G$6-'СЕТ СН'!$G$22</f>
        <v>1455.1723171600001</v>
      </c>
      <c r="O63" s="36">
        <f>SUMIFS(СВЦЭМ!$C$39:$C$782,СВЦЭМ!$A$39:$A$782,$A63,СВЦЭМ!$B$39:$B$782,O$47)+'СЕТ СН'!$G$12+СВЦЭМ!$D$10+'СЕТ СН'!$G$6-'СЕТ СН'!$G$22</f>
        <v>1440.1616207699999</v>
      </c>
      <c r="P63" s="36">
        <f>SUMIFS(СВЦЭМ!$C$39:$C$782,СВЦЭМ!$A$39:$A$782,$A63,СВЦЭМ!$B$39:$B$782,P$47)+'СЕТ СН'!$G$12+СВЦЭМ!$D$10+'СЕТ СН'!$G$6-'СЕТ СН'!$G$22</f>
        <v>1442.1021338300002</v>
      </c>
      <c r="Q63" s="36">
        <f>SUMIFS(СВЦЭМ!$C$39:$C$782,СВЦЭМ!$A$39:$A$782,$A63,СВЦЭМ!$B$39:$B$782,Q$47)+'СЕТ СН'!$G$12+СВЦЭМ!$D$10+'СЕТ СН'!$G$6-'СЕТ СН'!$G$22</f>
        <v>1434.3726439900001</v>
      </c>
      <c r="R63" s="36">
        <f>SUMIFS(СВЦЭМ!$C$39:$C$782,СВЦЭМ!$A$39:$A$782,$A63,СВЦЭМ!$B$39:$B$782,R$47)+'СЕТ СН'!$G$12+СВЦЭМ!$D$10+'СЕТ СН'!$G$6-'СЕТ СН'!$G$22</f>
        <v>1425.97880581</v>
      </c>
      <c r="S63" s="36">
        <f>SUMIFS(СВЦЭМ!$C$39:$C$782,СВЦЭМ!$A$39:$A$782,$A63,СВЦЭМ!$B$39:$B$782,S$47)+'СЕТ СН'!$G$12+СВЦЭМ!$D$10+'СЕТ СН'!$G$6-'СЕТ СН'!$G$22</f>
        <v>1438.0320809499999</v>
      </c>
      <c r="T63" s="36">
        <f>SUMIFS(СВЦЭМ!$C$39:$C$782,СВЦЭМ!$A$39:$A$782,$A63,СВЦЭМ!$B$39:$B$782,T$47)+'СЕТ СН'!$G$12+СВЦЭМ!$D$10+'СЕТ СН'!$G$6-'СЕТ СН'!$G$22</f>
        <v>1454.0120908700001</v>
      </c>
      <c r="U63" s="36">
        <f>SUMIFS(СВЦЭМ!$C$39:$C$782,СВЦЭМ!$A$39:$A$782,$A63,СВЦЭМ!$B$39:$B$782,U$47)+'СЕТ СН'!$G$12+СВЦЭМ!$D$10+'СЕТ СН'!$G$6-'СЕТ СН'!$G$22</f>
        <v>1457.75888347</v>
      </c>
      <c r="V63" s="36">
        <f>SUMIFS(СВЦЭМ!$C$39:$C$782,СВЦЭМ!$A$39:$A$782,$A63,СВЦЭМ!$B$39:$B$782,V$47)+'СЕТ СН'!$G$12+СВЦЭМ!$D$10+'СЕТ СН'!$G$6-'СЕТ СН'!$G$22</f>
        <v>1420.5526239999999</v>
      </c>
      <c r="W63" s="36">
        <f>SUMIFS(СВЦЭМ!$C$39:$C$782,СВЦЭМ!$A$39:$A$782,$A63,СВЦЭМ!$B$39:$B$782,W$47)+'СЕТ СН'!$G$12+СВЦЭМ!$D$10+'СЕТ СН'!$G$6-'СЕТ СН'!$G$22</f>
        <v>1417.8749419800001</v>
      </c>
      <c r="X63" s="36">
        <f>SUMIFS(СВЦЭМ!$C$39:$C$782,СВЦЭМ!$A$39:$A$782,$A63,СВЦЭМ!$B$39:$B$782,X$47)+'СЕТ СН'!$G$12+СВЦЭМ!$D$10+'СЕТ СН'!$G$6-'СЕТ СН'!$G$22</f>
        <v>1407.28049244</v>
      </c>
      <c r="Y63" s="36">
        <f>SUMIFS(СВЦЭМ!$C$39:$C$782,СВЦЭМ!$A$39:$A$782,$A63,СВЦЭМ!$B$39:$B$782,Y$47)+'СЕТ СН'!$G$12+СВЦЭМ!$D$10+'СЕТ СН'!$G$6-'СЕТ СН'!$G$22</f>
        <v>1397.2812783700001</v>
      </c>
    </row>
    <row r="64" spans="1:25" ht="15.75" x14ac:dyDescent="0.2">
      <c r="A64" s="35">
        <f t="shared" si="1"/>
        <v>44333</v>
      </c>
      <c r="B64" s="36">
        <f>SUMIFS(СВЦЭМ!$C$39:$C$782,СВЦЭМ!$A$39:$A$782,$A64,СВЦЭМ!$B$39:$B$782,B$47)+'СЕТ СН'!$G$12+СВЦЭМ!$D$10+'СЕТ СН'!$G$6-'СЕТ СН'!$G$22</f>
        <v>1422.51989559</v>
      </c>
      <c r="C64" s="36">
        <f>SUMIFS(СВЦЭМ!$C$39:$C$782,СВЦЭМ!$A$39:$A$782,$A64,СВЦЭМ!$B$39:$B$782,C$47)+'СЕТ СН'!$G$12+СВЦЭМ!$D$10+'СЕТ СН'!$G$6-'СЕТ СН'!$G$22</f>
        <v>1457.3131007500001</v>
      </c>
      <c r="D64" s="36">
        <f>SUMIFS(СВЦЭМ!$C$39:$C$782,СВЦЭМ!$A$39:$A$782,$A64,СВЦЭМ!$B$39:$B$782,D$47)+'СЕТ СН'!$G$12+СВЦЭМ!$D$10+'СЕТ СН'!$G$6-'СЕТ СН'!$G$22</f>
        <v>1488.7807286699999</v>
      </c>
      <c r="E64" s="36">
        <f>SUMIFS(СВЦЭМ!$C$39:$C$782,СВЦЭМ!$A$39:$A$782,$A64,СВЦЭМ!$B$39:$B$782,E$47)+'СЕТ СН'!$G$12+СВЦЭМ!$D$10+'СЕТ СН'!$G$6-'СЕТ СН'!$G$22</f>
        <v>1511.13472058</v>
      </c>
      <c r="F64" s="36">
        <f>SUMIFS(СВЦЭМ!$C$39:$C$782,СВЦЭМ!$A$39:$A$782,$A64,СВЦЭМ!$B$39:$B$782,F$47)+'СЕТ СН'!$G$12+СВЦЭМ!$D$10+'СЕТ СН'!$G$6-'СЕТ СН'!$G$22</f>
        <v>1539.1392100200001</v>
      </c>
      <c r="G64" s="36">
        <f>SUMIFS(СВЦЭМ!$C$39:$C$782,СВЦЭМ!$A$39:$A$782,$A64,СВЦЭМ!$B$39:$B$782,G$47)+'СЕТ СН'!$G$12+СВЦЭМ!$D$10+'СЕТ СН'!$G$6-'СЕТ СН'!$G$22</f>
        <v>1520.9178946000002</v>
      </c>
      <c r="H64" s="36">
        <f>SUMIFS(СВЦЭМ!$C$39:$C$782,СВЦЭМ!$A$39:$A$782,$A64,СВЦЭМ!$B$39:$B$782,H$47)+'СЕТ СН'!$G$12+СВЦЭМ!$D$10+'СЕТ СН'!$G$6-'СЕТ СН'!$G$22</f>
        <v>1476.24630716</v>
      </c>
      <c r="I64" s="36">
        <f>SUMIFS(СВЦЭМ!$C$39:$C$782,СВЦЭМ!$A$39:$A$782,$A64,СВЦЭМ!$B$39:$B$782,I$47)+'СЕТ СН'!$G$12+СВЦЭМ!$D$10+'СЕТ СН'!$G$6-'СЕТ СН'!$G$22</f>
        <v>1445.5758022700002</v>
      </c>
      <c r="J64" s="36">
        <f>SUMIFS(СВЦЭМ!$C$39:$C$782,СВЦЭМ!$A$39:$A$782,$A64,СВЦЭМ!$B$39:$B$782,J$47)+'СЕТ СН'!$G$12+СВЦЭМ!$D$10+'СЕТ СН'!$G$6-'СЕТ СН'!$G$22</f>
        <v>1486.9928363200002</v>
      </c>
      <c r="K64" s="36">
        <f>SUMIFS(СВЦЭМ!$C$39:$C$782,СВЦЭМ!$A$39:$A$782,$A64,СВЦЭМ!$B$39:$B$782,K$47)+'СЕТ СН'!$G$12+СВЦЭМ!$D$10+'СЕТ СН'!$G$6-'СЕТ СН'!$G$22</f>
        <v>1414.6512529699999</v>
      </c>
      <c r="L64" s="36">
        <f>SUMIFS(СВЦЭМ!$C$39:$C$782,СВЦЭМ!$A$39:$A$782,$A64,СВЦЭМ!$B$39:$B$782,L$47)+'СЕТ СН'!$G$12+СВЦЭМ!$D$10+'СЕТ СН'!$G$6-'СЕТ СН'!$G$22</f>
        <v>1408.4346144000001</v>
      </c>
      <c r="M64" s="36">
        <f>SUMIFS(СВЦЭМ!$C$39:$C$782,СВЦЭМ!$A$39:$A$782,$A64,СВЦЭМ!$B$39:$B$782,M$47)+'СЕТ СН'!$G$12+СВЦЭМ!$D$10+'СЕТ СН'!$G$6-'СЕТ СН'!$G$22</f>
        <v>1400.3186090200002</v>
      </c>
      <c r="N64" s="36">
        <f>SUMIFS(СВЦЭМ!$C$39:$C$782,СВЦЭМ!$A$39:$A$782,$A64,СВЦЭМ!$B$39:$B$782,N$47)+'СЕТ СН'!$G$12+СВЦЭМ!$D$10+'СЕТ СН'!$G$6-'СЕТ СН'!$G$22</f>
        <v>1392.1219268300001</v>
      </c>
      <c r="O64" s="36">
        <f>SUMIFS(СВЦЭМ!$C$39:$C$782,СВЦЭМ!$A$39:$A$782,$A64,СВЦЭМ!$B$39:$B$782,O$47)+'СЕТ СН'!$G$12+СВЦЭМ!$D$10+'СЕТ СН'!$G$6-'СЕТ СН'!$G$22</f>
        <v>1394.04124383</v>
      </c>
      <c r="P64" s="36">
        <f>SUMIFS(СВЦЭМ!$C$39:$C$782,СВЦЭМ!$A$39:$A$782,$A64,СВЦЭМ!$B$39:$B$782,P$47)+'СЕТ СН'!$G$12+СВЦЭМ!$D$10+'СЕТ СН'!$G$6-'СЕТ СН'!$G$22</f>
        <v>1411.8971804400001</v>
      </c>
      <c r="Q64" s="36">
        <f>SUMIFS(СВЦЭМ!$C$39:$C$782,СВЦЭМ!$A$39:$A$782,$A64,СВЦЭМ!$B$39:$B$782,Q$47)+'СЕТ СН'!$G$12+СВЦЭМ!$D$10+'СЕТ СН'!$G$6-'СЕТ СН'!$G$22</f>
        <v>1421.70000295</v>
      </c>
      <c r="R64" s="36">
        <f>SUMIFS(СВЦЭМ!$C$39:$C$782,СВЦЭМ!$A$39:$A$782,$A64,СВЦЭМ!$B$39:$B$782,R$47)+'СЕТ СН'!$G$12+СВЦЭМ!$D$10+'СЕТ СН'!$G$6-'СЕТ СН'!$G$22</f>
        <v>1422.7184480999999</v>
      </c>
      <c r="S64" s="36">
        <f>SUMIFS(СВЦЭМ!$C$39:$C$782,СВЦЭМ!$A$39:$A$782,$A64,СВЦЭМ!$B$39:$B$782,S$47)+'СЕТ СН'!$G$12+СВЦЭМ!$D$10+'СЕТ СН'!$G$6-'СЕТ СН'!$G$22</f>
        <v>1427.0336360599999</v>
      </c>
      <c r="T64" s="36">
        <f>SUMIFS(СВЦЭМ!$C$39:$C$782,СВЦЭМ!$A$39:$A$782,$A64,СВЦЭМ!$B$39:$B$782,T$47)+'СЕТ СН'!$G$12+СВЦЭМ!$D$10+'СЕТ СН'!$G$6-'СЕТ СН'!$G$22</f>
        <v>1424.2668526800001</v>
      </c>
      <c r="U64" s="36">
        <f>SUMIFS(СВЦЭМ!$C$39:$C$782,СВЦЭМ!$A$39:$A$782,$A64,СВЦЭМ!$B$39:$B$782,U$47)+'СЕТ СН'!$G$12+СВЦЭМ!$D$10+'СЕТ СН'!$G$6-'СЕТ СН'!$G$22</f>
        <v>1423.39581671</v>
      </c>
      <c r="V64" s="36">
        <f>SUMIFS(СВЦЭМ!$C$39:$C$782,СВЦЭМ!$A$39:$A$782,$A64,СВЦЭМ!$B$39:$B$782,V$47)+'СЕТ СН'!$G$12+СВЦЭМ!$D$10+'СЕТ СН'!$G$6-'СЕТ СН'!$G$22</f>
        <v>1391.0455440199999</v>
      </c>
      <c r="W64" s="36">
        <f>SUMIFS(СВЦЭМ!$C$39:$C$782,СВЦЭМ!$A$39:$A$782,$A64,СВЦЭМ!$B$39:$B$782,W$47)+'СЕТ СН'!$G$12+СВЦЭМ!$D$10+'СЕТ СН'!$G$6-'СЕТ СН'!$G$22</f>
        <v>1397.2174647100001</v>
      </c>
      <c r="X64" s="36">
        <f>SUMIFS(СВЦЭМ!$C$39:$C$782,СВЦЭМ!$A$39:$A$782,$A64,СВЦЭМ!$B$39:$B$782,X$47)+'СЕТ СН'!$G$12+СВЦЭМ!$D$10+'СЕТ СН'!$G$6-'СЕТ СН'!$G$22</f>
        <v>1388.9725905999999</v>
      </c>
      <c r="Y64" s="36">
        <f>SUMIFS(СВЦЭМ!$C$39:$C$782,СВЦЭМ!$A$39:$A$782,$A64,СВЦЭМ!$B$39:$B$782,Y$47)+'СЕТ СН'!$G$12+СВЦЭМ!$D$10+'СЕТ СН'!$G$6-'СЕТ СН'!$G$22</f>
        <v>1403.8312471499999</v>
      </c>
    </row>
    <row r="65" spans="1:27" ht="15.75" x14ac:dyDescent="0.2">
      <c r="A65" s="35">
        <f t="shared" si="1"/>
        <v>44334</v>
      </c>
      <c r="B65" s="36">
        <f>SUMIFS(СВЦЭМ!$C$39:$C$782,СВЦЭМ!$A$39:$A$782,$A65,СВЦЭМ!$B$39:$B$782,B$47)+'СЕТ СН'!$G$12+СВЦЭМ!$D$10+'СЕТ СН'!$G$6-'СЕТ СН'!$G$22</f>
        <v>1428.819058</v>
      </c>
      <c r="C65" s="36">
        <f>SUMIFS(СВЦЭМ!$C$39:$C$782,СВЦЭМ!$A$39:$A$782,$A65,СВЦЭМ!$B$39:$B$782,C$47)+'СЕТ СН'!$G$12+СВЦЭМ!$D$10+'СЕТ СН'!$G$6-'СЕТ СН'!$G$22</f>
        <v>1459.4024360799999</v>
      </c>
      <c r="D65" s="36">
        <f>SUMIFS(СВЦЭМ!$C$39:$C$782,СВЦЭМ!$A$39:$A$782,$A65,СВЦЭМ!$B$39:$B$782,D$47)+'СЕТ СН'!$G$12+СВЦЭМ!$D$10+'СЕТ СН'!$G$6-'СЕТ СН'!$G$22</f>
        <v>1483.5003112100001</v>
      </c>
      <c r="E65" s="36">
        <f>SUMIFS(СВЦЭМ!$C$39:$C$782,СВЦЭМ!$A$39:$A$782,$A65,СВЦЭМ!$B$39:$B$782,E$47)+'СЕТ СН'!$G$12+СВЦЭМ!$D$10+'СЕТ СН'!$G$6-'СЕТ СН'!$G$22</f>
        <v>1497.4766140500001</v>
      </c>
      <c r="F65" s="36">
        <f>SUMIFS(СВЦЭМ!$C$39:$C$782,СВЦЭМ!$A$39:$A$782,$A65,СВЦЭМ!$B$39:$B$782,F$47)+'СЕТ СН'!$G$12+СВЦЭМ!$D$10+'СЕТ СН'!$G$6-'СЕТ СН'!$G$22</f>
        <v>1496.8986955300002</v>
      </c>
      <c r="G65" s="36">
        <f>SUMIFS(СВЦЭМ!$C$39:$C$782,СВЦЭМ!$A$39:$A$782,$A65,СВЦЭМ!$B$39:$B$782,G$47)+'СЕТ СН'!$G$12+СВЦЭМ!$D$10+'СЕТ СН'!$G$6-'СЕТ СН'!$G$22</f>
        <v>1482.4686847</v>
      </c>
      <c r="H65" s="36">
        <f>SUMIFS(СВЦЭМ!$C$39:$C$782,СВЦЭМ!$A$39:$A$782,$A65,СВЦЭМ!$B$39:$B$782,H$47)+'СЕТ СН'!$G$12+СВЦЭМ!$D$10+'СЕТ СН'!$G$6-'СЕТ СН'!$G$22</f>
        <v>1441.67452733</v>
      </c>
      <c r="I65" s="36">
        <f>SUMIFS(СВЦЭМ!$C$39:$C$782,СВЦЭМ!$A$39:$A$782,$A65,СВЦЭМ!$B$39:$B$782,I$47)+'СЕТ СН'!$G$12+СВЦЭМ!$D$10+'СЕТ СН'!$G$6-'СЕТ СН'!$G$22</f>
        <v>1420.9961178600001</v>
      </c>
      <c r="J65" s="36">
        <f>SUMIFS(СВЦЭМ!$C$39:$C$782,СВЦЭМ!$A$39:$A$782,$A65,СВЦЭМ!$B$39:$B$782,J$47)+'СЕТ СН'!$G$12+СВЦЭМ!$D$10+'СЕТ СН'!$G$6-'СЕТ СН'!$G$22</f>
        <v>1389.5251293599999</v>
      </c>
      <c r="K65" s="36">
        <f>SUMIFS(СВЦЭМ!$C$39:$C$782,СВЦЭМ!$A$39:$A$782,$A65,СВЦЭМ!$B$39:$B$782,K$47)+'СЕТ СН'!$G$12+СВЦЭМ!$D$10+'СЕТ СН'!$G$6-'СЕТ СН'!$G$22</f>
        <v>1377.37365355</v>
      </c>
      <c r="L65" s="36">
        <f>SUMIFS(СВЦЭМ!$C$39:$C$782,СВЦЭМ!$A$39:$A$782,$A65,СВЦЭМ!$B$39:$B$782,L$47)+'СЕТ СН'!$G$12+СВЦЭМ!$D$10+'СЕТ СН'!$G$6-'СЕТ СН'!$G$22</f>
        <v>1368.4738585999999</v>
      </c>
      <c r="M65" s="36">
        <f>SUMIFS(СВЦЭМ!$C$39:$C$782,СВЦЭМ!$A$39:$A$782,$A65,СВЦЭМ!$B$39:$B$782,M$47)+'СЕТ СН'!$G$12+СВЦЭМ!$D$10+'СЕТ СН'!$G$6-'СЕТ СН'!$G$22</f>
        <v>1383.0701938</v>
      </c>
      <c r="N65" s="36">
        <f>SUMIFS(СВЦЭМ!$C$39:$C$782,СВЦЭМ!$A$39:$A$782,$A65,СВЦЭМ!$B$39:$B$782,N$47)+'СЕТ СН'!$G$12+СВЦЭМ!$D$10+'СЕТ СН'!$G$6-'СЕТ СН'!$G$22</f>
        <v>1391.4926714600001</v>
      </c>
      <c r="O65" s="36">
        <f>SUMIFS(СВЦЭМ!$C$39:$C$782,СВЦЭМ!$A$39:$A$782,$A65,СВЦЭМ!$B$39:$B$782,O$47)+'СЕТ СН'!$G$12+СВЦЭМ!$D$10+'СЕТ СН'!$G$6-'СЕТ СН'!$G$22</f>
        <v>1421.6318042500002</v>
      </c>
      <c r="P65" s="36">
        <f>SUMIFS(СВЦЭМ!$C$39:$C$782,СВЦЭМ!$A$39:$A$782,$A65,СВЦЭМ!$B$39:$B$782,P$47)+'СЕТ СН'!$G$12+СВЦЭМ!$D$10+'СЕТ СН'!$G$6-'СЕТ СН'!$G$22</f>
        <v>1426.53827725</v>
      </c>
      <c r="Q65" s="36">
        <f>SUMIFS(СВЦЭМ!$C$39:$C$782,СВЦЭМ!$A$39:$A$782,$A65,СВЦЭМ!$B$39:$B$782,Q$47)+'СЕТ СН'!$G$12+СВЦЭМ!$D$10+'СЕТ СН'!$G$6-'СЕТ СН'!$G$22</f>
        <v>1431.9372994</v>
      </c>
      <c r="R65" s="36">
        <f>SUMIFS(СВЦЭМ!$C$39:$C$782,СВЦЭМ!$A$39:$A$782,$A65,СВЦЭМ!$B$39:$B$782,R$47)+'СЕТ СН'!$G$12+СВЦЭМ!$D$10+'СЕТ СН'!$G$6-'СЕТ СН'!$G$22</f>
        <v>1430.10119222</v>
      </c>
      <c r="S65" s="36">
        <f>SUMIFS(СВЦЭМ!$C$39:$C$782,СВЦЭМ!$A$39:$A$782,$A65,СВЦЭМ!$B$39:$B$782,S$47)+'СЕТ СН'!$G$12+СВЦЭМ!$D$10+'СЕТ СН'!$G$6-'СЕТ СН'!$G$22</f>
        <v>1425.3419322300001</v>
      </c>
      <c r="T65" s="36">
        <f>SUMIFS(СВЦЭМ!$C$39:$C$782,СВЦЭМ!$A$39:$A$782,$A65,СВЦЭМ!$B$39:$B$782,T$47)+'СЕТ СН'!$G$12+СВЦЭМ!$D$10+'СЕТ СН'!$G$6-'СЕТ СН'!$G$22</f>
        <v>1421.20270467</v>
      </c>
      <c r="U65" s="36">
        <f>SUMIFS(СВЦЭМ!$C$39:$C$782,СВЦЭМ!$A$39:$A$782,$A65,СВЦЭМ!$B$39:$B$782,U$47)+'СЕТ СН'!$G$12+СВЦЭМ!$D$10+'СЕТ СН'!$G$6-'СЕТ СН'!$G$22</f>
        <v>1405.81818703</v>
      </c>
      <c r="V65" s="36">
        <f>SUMIFS(СВЦЭМ!$C$39:$C$782,СВЦЭМ!$A$39:$A$782,$A65,СВЦЭМ!$B$39:$B$782,V$47)+'СЕТ СН'!$G$12+СВЦЭМ!$D$10+'СЕТ СН'!$G$6-'СЕТ СН'!$G$22</f>
        <v>1382.2523040199999</v>
      </c>
      <c r="W65" s="36">
        <f>SUMIFS(СВЦЭМ!$C$39:$C$782,СВЦЭМ!$A$39:$A$782,$A65,СВЦЭМ!$B$39:$B$782,W$47)+'СЕТ СН'!$G$12+СВЦЭМ!$D$10+'СЕТ СН'!$G$6-'СЕТ СН'!$G$22</f>
        <v>1378.01624156</v>
      </c>
      <c r="X65" s="36">
        <f>SUMIFS(СВЦЭМ!$C$39:$C$782,СВЦЭМ!$A$39:$A$782,$A65,СВЦЭМ!$B$39:$B$782,X$47)+'СЕТ СН'!$G$12+СВЦЭМ!$D$10+'СЕТ СН'!$G$6-'СЕТ СН'!$G$22</f>
        <v>1396.28929915</v>
      </c>
      <c r="Y65" s="36">
        <f>SUMIFS(СВЦЭМ!$C$39:$C$782,СВЦЭМ!$A$39:$A$782,$A65,СВЦЭМ!$B$39:$B$782,Y$47)+'СЕТ СН'!$G$12+СВЦЭМ!$D$10+'СЕТ СН'!$G$6-'СЕТ СН'!$G$22</f>
        <v>1436.19835345</v>
      </c>
    </row>
    <row r="66" spans="1:27" ht="15.75" x14ac:dyDescent="0.2">
      <c r="A66" s="35">
        <f t="shared" si="1"/>
        <v>44335</v>
      </c>
      <c r="B66" s="36">
        <f>SUMIFS(СВЦЭМ!$C$39:$C$782,СВЦЭМ!$A$39:$A$782,$A66,СВЦЭМ!$B$39:$B$782,B$47)+'СЕТ СН'!$G$12+СВЦЭМ!$D$10+'СЕТ СН'!$G$6-'СЕТ СН'!$G$22</f>
        <v>1484.2029546900001</v>
      </c>
      <c r="C66" s="36">
        <f>SUMIFS(СВЦЭМ!$C$39:$C$782,СВЦЭМ!$A$39:$A$782,$A66,СВЦЭМ!$B$39:$B$782,C$47)+'СЕТ СН'!$G$12+СВЦЭМ!$D$10+'СЕТ СН'!$G$6-'СЕТ СН'!$G$22</f>
        <v>1495.9941152599999</v>
      </c>
      <c r="D66" s="36">
        <f>SUMIFS(СВЦЭМ!$C$39:$C$782,СВЦЭМ!$A$39:$A$782,$A66,СВЦЭМ!$B$39:$B$782,D$47)+'СЕТ СН'!$G$12+СВЦЭМ!$D$10+'СЕТ СН'!$G$6-'СЕТ СН'!$G$22</f>
        <v>1513.0181588599999</v>
      </c>
      <c r="E66" s="36">
        <f>SUMIFS(СВЦЭМ!$C$39:$C$782,СВЦЭМ!$A$39:$A$782,$A66,СВЦЭМ!$B$39:$B$782,E$47)+'СЕТ СН'!$G$12+СВЦЭМ!$D$10+'СЕТ СН'!$G$6-'СЕТ СН'!$G$22</f>
        <v>1530.9525758300001</v>
      </c>
      <c r="F66" s="36">
        <f>SUMIFS(СВЦЭМ!$C$39:$C$782,СВЦЭМ!$A$39:$A$782,$A66,СВЦЭМ!$B$39:$B$782,F$47)+'СЕТ СН'!$G$12+СВЦЭМ!$D$10+'СЕТ СН'!$G$6-'СЕТ СН'!$G$22</f>
        <v>1529.9514514900002</v>
      </c>
      <c r="G66" s="36">
        <f>SUMIFS(СВЦЭМ!$C$39:$C$782,СВЦЭМ!$A$39:$A$782,$A66,СВЦЭМ!$B$39:$B$782,G$47)+'СЕТ СН'!$G$12+СВЦЭМ!$D$10+'СЕТ СН'!$G$6-'СЕТ СН'!$G$22</f>
        <v>1519.28806745</v>
      </c>
      <c r="H66" s="36">
        <f>SUMIFS(СВЦЭМ!$C$39:$C$782,СВЦЭМ!$A$39:$A$782,$A66,СВЦЭМ!$B$39:$B$782,H$47)+'СЕТ СН'!$G$12+СВЦЭМ!$D$10+'СЕТ СН'!$G$6-'СЕТ СН'!$G$22</f>
        <v>1473.7001386000002</v>
      </c>
      <c r="I66" s="36">
        <f>SUMIFS(СВЦЭМ!$C$39:$C$782,СВЦЭМ!$A$39:$A$782,$A66,СВЦЭМ!$B$39:$B$782,I$47)+'СЕТ СН'!$G$12+СВЦЭМ!$D$10+'СЕТ СН'!$G$6-'СЕТ СН'!$G$22</f>
        <v>1434.8896265600001</v>
      </c>
      <c r="J66" s="36">
        <f>SUMIFS(СВЦЭМ!$C$39:$C$782,СВЦЭМ!$A$39:$A$782,$A66,СВЦЭМ!$B$39:$B$782,J$47)+'СЕТ СН'!$G$12+СВЦЭМ!$D$10+'СЕТ СН'!$G$6-'СЕТ СН'!$G$22</f>
        <v>1421.5699470700001</v>
      </c>
      <c r="K66" s="36">
        <f>SUMIFS(СВЦЭМ!$C$39:$C$782,СВЦЭМ!$A$39:$A$782,$A66,СВЦЭМ!$B$39:$B$782,K$47)+'СЕТ СН'!$G$12+СВЦЭМ!$D$10+'СЕТ СН'!$G$6-'СЕТ СН'!$G$22</f>
        <v>1414.3387902100001</v>
      </c>
      <c r="L66" s="36">
        <f>SUMIFS(СВЦЭМ!$C$39:$C$782,СВЦЭМ!$A$39:$A$782,$A66,СВЦЭМ!$B$39:$B$782,L$47)+'СЕТ СН'!$G$12+СВЦЭМ!$D$10+'СЕТ СН'!$G$6-'СЕТ СН'!$G$22</f>
        <v>1415.39045472</v>
      </c>
      <c r="M66" s="36">
        <f>SUMIFS(СВЦЭМ!$C$39:$C$782,СВЦЭМ!$A$39:$A$782,$A66,СВЦЭМ!$B$39:$B$782,M$47)+'СЕТ СН'!$G$12+СВЦЭМ!$D$10+'СЕТ СН'!$G$6-'СЕТ СН'!$G$22</f>
        <v>1444.94875596</v>
      </c>
      <c r="N66" s="36">
        <f>SUMIFS(СВЦЭМ!$C$39:$C$782,СВЦЭМ!$A$39:$A$782,$A66,СВЦЭМ!$B$39:$B$782,N$47)+'СЕТ СН'!$G$12+СВЦЭМ!$D$10+'СЕТ СН'!$G$6-'СЕТ СН'!$G$22</f>
        <v>1484.977873</v>
      </c>
      <c r="O66" s="36">
        <f>SUMIFS(СВЦЭМ!$C$39:$C$782,СВЦЭМ!$A$39:$A$782,$A66,СВЦЭМ!$B$39:$B$782,O$47)+'СЕТ СН'!$G$12+СВЦЭМ!$D$10+'СЕТ СН'!$G$6-'СЕТ СН'!$G$22</f>
        <v>1522.6369614700002</v>
      </c>
      <c r="P66" s="36">
        <f>SUMIFS(СВЦЭМ!$C$39:$C$782,СВЦЭМ!$A$39:$A$782,$A66,СВЦЭМ!$B$39:$B$782,P$47)+'СЕТ СН'!$G$12+СВЦЭМ!$D$10+'СЕТ СН'!$G$6-'СЕТ СН'!$G$22</f>
        <v>1529.27933678</v>
      </c>
      <c r="Q66" s="36">
        <f>SUMIFS(СВЦЭМ!$C$39:$C$782,СВЦЭМ!$A$39:$A$782,$A66,СВЦЭМ!$B$39:$B$782,Q$47)+'СЕТ СН'!$G$12+СВЦЭМ!$D$10+'СЕТ СН'!$G$6-'СЕТ СН'!$G$22</f>
        <v>1523.1116248399999</v>
      </c>
      <c r="R66" s="36">
        <f>SUMIFS(СВЦЭМ!$C$39:$C$782,СВЦЭМ!$A$39:$A$782,$A66,СВЦЭМ!$B$39:$B$782,R$47)+'СЕТ СН'!$G$12+СВЦЭМ!$D$10+'СЕТ СН'!$G$6-'СЕТ СН'!$G$22</f>
        <v>1504.81154148</v>
      </c>
      <c r="S66" s="36">
        <f>SUMIFS(СВЦЭМ!$C$39:$C$782,СВЦЭМ!$A$39:$A$782,$A66,СВЦЭМ!$B$39:$B$782,S$47)+'СЕТ СН'!$G$12+СВЦЭМ!$D$10+'СЕТ СН'!$G$6-'СЕТ СН'!$G$22</f>
        <v>1481.0144520600002</v>
      </c>
      <c r="T66" s="36">
        <f>SUMIFS(СВЦЭМ!$C$39:$C$782,СВЦЭМ!$A$39:$A$782,$A66,СВЦЭМ!$B$39:$B$782,T$47)+'СЕТ СН'!$G$12+СВЦЭМ!$D$10+'СЕТ СН'!$G$6-'СЕТ СН'!$G$22</f>
        <v>1452.6783605599999</v>
      </c>
      <c r="U66" s="36">
        <f>SUMIFS(СВЦЭМ!$C$39:$C$782,СВЦЭМ!$A$39:$A$782,$A66,СВЦЭМ!$B$39:$B$782,U$47)+'СЕТ СН'!$G$12+СВЦЭМ!$D$10+'СЕТ СН'!$G$6-'СЕТ СН'!$G$22</f>
        <v>1444.98050603</v>
      </c>
      <c r="V66" s="36">
        <f>SUMIFS(СВЦЭМ!$C$39:$C$782,СВЦЭМ!$A$39:$A$782,$A66,СВЦЭМ!$B$39:$B$782,V$47)+'СЕТ СН'!$G$12+СВЦЭМ!$D$10+'СЕТ СН'!$G$6-'СЕТ СН'!$G$22</f>
        <v>1418.8729911200001</v>
      </c>
      <c r="W66" s="36">
        <f>SUMIFS(СВЦЭМ!$C$39:$C$782,СВЦЭМ!$A$39:$A$782,$A66,СВЦЭМ!$B$39:$B$782,W$47)+'СЕТ СН'!$G$12+СВЦЭМ!$D$10+'СЕТ СН'!$G$6-'СЕТ СН'!$G$22</f>
        <v>1398.3125155</v>
      </c>
      <c r="X66" s="36">
        <f>SUMIFS(СВЦЭМ!$C$39:$C$782,СВЦЭМ!$A$39:$A$782,$A66,СВЦЭМ!$B$39:$B$782,X$47)+'СЕТ СН'!$G$12+СВЦЭМ!$D$10+'СЕТ СН'!$G$6-'СЕТ СН'!$G$22</f>
        <v>1362.55759786</v>
      </c>
      <c r="Y66" s="36">
        <f>SUMIFS(СВЦЭМ!$C$39:$C$782,СВЦЭМ!$A$39:$A$782,$A66,СВЦЭМ!$B$39:$B$782,Y$47)+'СЕТ СН'!$G$12+СВЦЭМ!$D$10+'СЕТ СН'!$G$6-'СЕТ СН'!$G$22</f>
        <v>1418.3986108399999</v>
      </c>
    </row>
    <row r="67" spans="1:27" ht="15.75" x14ac:dyDescent="0.2">
      <c r="A67" s="35">
        <f t="shared" si="1"/>
        <v>44336</v>
      </c>
      <c r="B67" s="36">
        <f>SUMIFS(СВЦЭМ!$C$39:$C$782,СВЦЭМ!$A$39:$A$782,$A67,СВЦЭМ!$B$39:$B$782,B$47)+'СЕТ СН'!$G$12+СВЦЭМ!$D$10+'СЕТ СН'!$G$6-'СЕТ СН'!$G$22</f>
        <v>1490.33361126</v>
      </c>
      <c r="C67" s="36">
        <f>SUMIFS(СВЦЭМ!$C$39:$C$782,СВЦЭМ!$A$39:$A$782,$A67,СВЦЭМ!$B$39:$B$782,C$47)+'СЕТ СН'!$G$12+СВЦЭМ!$D$10+'СЕТ СН'!$G$6-'СЕТ СН'!$G$22</f>
        <v>1521.9079166500001</v>
      </c>
      <c r="D67" s="36">
        <f>SUMIFS(СВЦЭМ!$C$39:$C$782,СВЦЭМ!$A$39:$A$782,$A67,СВЦЭМ!$B$39:$B$782,D$47)+'СЕТ СН'!$G$12+СВЦЭМ!$D$10+'СЕТ СН'!$G$6-'СЕТ СН'!$G$22</f>
        <v>1535.8779436700001</v>
      </c>
      <c r="E67" s="36">
        <f>SUMIFS(СВЦЭМ!$C$39:$C$782,СВЦЭМ!$A$39:$A$782,$A67,СВЦЭМ!$B$39:$B$782,E$47)+'СЕТ СН'!$G$12+СВЦЭМ!$D$10+'СЕТ СН'!$G$6-'СЕТ СН'!$G$22</f>
        <v>1546.5764395199999</v>
      </c>
      <c r="F67" s="36">
        <f>SUMIFS(СВЦЭМ!$C$39:$C$782,СВЦЭМ!$A$39:$A$782,$A67,СВЦЭМ!$B$39:$B$782,F$47)+'СЕТ СН'!$G$12+СВЦЭМ!$D$10+'СЕТ СН'!$G$6-'СЕТ СН'!$G$22</f>
        <v>1554.3336561000001</v>
      </c>
      <c r="G67" s="36">
        <f>SUMIFS(СВЦЭМ!$C$39:$C$782,СВЦЭМ!$A$39:$A$782,$A67,СВЦЭМ!$B$39:$B$782,G$47)+'СЕТ СН'!$G$12+СВЦЭМ!$D$10+'СЕТ СН'!$G$6-'СЕТ СН'!$G$22</f>
        <v>1530.5358975300001</v>
      </c>
      <c r="H67" s="36">
        <f>SUMIFS(СВЦЭМ!$C$39:$C$782,СВЦЭМ!$A$39:$A$782,$A67,СВЦЭМ!$B$39:$B$782,H$47)+'СЕТ СН'!$G$12+СВЦЭМ!$D$10+'СЕТ СН'!$G$6-'СЕТ СН'!$G$22</f>
        <v>1508.2957999400001</v>
      </c>
      <c r="I67" s="36">
        <f>SUMIFS(СВЦЭМ!$C$39:$C$782,СВЦЭМ!$A$39:$A$782,$A67,СВЦЭМ!$B$39:$B$782,I$47)+'СЕТ СН'!$G$12+СВЦЭМ!$D$10+'СЕТ СН'!$G$6-'СЕТ СН'!$G$22</f>
        <v>1442.2477640000002</v>
      </c>
      <c r="J67" s="36">
        <f>SUMIFS(СВЦЭМ!$C$39:$C$782,СВЦЭМ!$A$39:$A$782,$A67,СВЦЭМ!$B$39:$B$782,J$47)+'СЕТ СН'!$G$12+СВЦЭМ!$D$10+'СЕТ СН'!$G$6-'СЕТ СН'!$G$22</f>
        <v>1380.3497238300001</v>
      </c>
      <c r="K67" s="36">
        <f>SUMIFS(СВЦЭМ!$C$39:$C$782,СВЦЭМ!$A$39:$A$782,$A67,СВЦЭМ!$B$39:$B$782,K$47)+'СЕТ СН'!$G$12+СВЦЭМ!$D$10+'СЕТ СН'!$G$6-'СЕТ СН'!$G$22</f>
        <v>1359.9597908800001</v>
      </c>
      <c r="L67" s="36">
        <f>SUMIFS(СВЦЭМ!$C$39:$C$782,СВЦЭМ!$A$39:$A$782,$A67,СВЦЭМ!$B$39:$B$782,L$47)+'СЕТ СН'!$G$12+СВЦЭМ!$D$10+'СЕТ СН'!$G$6-'СЕТ СН'!$G$22</f>
        <v>1361.48603723</v>
      </c>
      <c r="M67" s="36">
        <f>SUMIFS(СВЦЭМ!$C$39:$C$782,СВЦЭМ!$A$39:$A$782,$A67,СВЦЭМ!$B$39:$B$782,M$47)+'СЕТ СН'!$G$12+СВЦЭМ!$D$10+'СЕТ СН'!$G$6-'СЕТ СН'!$G$22</f>
        <v>1355.4949903900001</v>
      </c>
      <c r="N67" s="36">
        <f>SUMIFS(СВЦЭМ!$C$39:$C$782,СВЦЭМ!$A$39:$A$782,$A67,СВЦЭМ!$B$39:$B$782,N$47)+'СЕТ СН'!$G$12+СВЦЭМ!$D$10+'СЕТ СН'!$G$6-'СЕТ СН'!$G$22</f>
        <v>1395.9926040999999</v>
      </c>
      <c r="O67" s="36">
        <f>SUMIFS(СВЦЭМ!$C$39:$C$782,СВЦЭМ!$A$39:$A$782,$A67,СВЦЭМ!$B$39:$B$782,O$47)+'СЕТ СН'!$G$12+СВЦЭМ!$D$10+'СЕТ СН'!$G$6-'СЕТ СН'!$G$22</f>
        <v>1428.3701628399999</v>
      </c>
      <c r="P67" s="36">
        <f>SUMIFS(СВЦЭМ!$C$39:$C$782,СВЦЭМ!$A$39:$A$782,$A67,СВЦЭМ!$B$39:$B$782,P$47)+'СЕТ СН'!$G$12+СВЦЭМ!$D$10+'СЕТ СН'!$G$6-'СЕТ СН'!$G$22</f>
        <v>1443.43427122</v>
      </c>
      <c r="Q67" s="36">
        <f>SUMIFS(СВЦЭМ!$C$39:$C$782,СВЦЭМ!$A$39:$A$782,$A67,СВЦЭМ!$B$39:$B$782,Q$47)+'СЕТ СН'!$G$12+СВЦЭМ!$D$10+'СЕТ СН'!$G$6-'СЕТ СН'!$G$22</f>
        <v>1448.6395335100001</v>
      </c>
      <c r="R67" s="36">
        <f>SUMIFS(СВЦЭМ!$C$39:$C$782,СВЦЭМ!$A$39:$A$782,$A67,СВЦЭМ!$B$39:$B$782,R$47)+'СЕТ СН'!$G$12+СВЦЭМ!$D$10+'СЕТ СН'!$G$6-'СЕТ СН'!$G$22</f>
        <v>1441.03916918</v>
      </c>
      <c r="S67" s="36">
        <f>SUMIFS(СВЦЭМ!$C$39:$C$782,СВЦЭМ!$A$39:$A$782,$A67,СВЦЭМ!$B$39:$B$782,S$47)+'СЕТ СН'!$G$12+СВЦЭМ!$D$10+'СЕТ СН'!$G$6-'СЕТ СН'!$G$22</f>
        <v>1425.8682501200001</v>
      </c>
      <c r="T67" s="36">
        <f>SUMIFS(СВЦЭМ!$C$39:$C$782,СВЦЭМ!$A$39:$A$782,$A67,СВЦЭМ!$B$39:$B$782,T$47)+'СЕТ СН'!$G$12+СВЦЭМ!$D$10+'СЕТ СН'!$G$6-'СЕТ СН'!$G$22</f>
        <v>1384.7663108699999</v>
      </c>
      <c r="U67" s="36">
        <f>SUMIFS(СВЦЭМ!$C$39:$C$782,СВЦЭМ!$A$39:$A$782,$A67,СВЦЭМ!$B$39:$B$782,U$47)+'СЕТ СН'!$G$12+СВЦЭМ!$D$10+'СЕТ СН'!$G$6-'СЕТ СН'!$G$22</f>
        <v>1379.1546504100002</v>
      </c>
      <c r="V67" s="36">
        <f>SUMIFS(СВЦЭМ!$C$39:$C$782,СВЦЭМ!$A$39:$A$782,$A67,СВЦЭМ!$B$39:$B$782,V$47)+'СЕТ СН'!$G$12+СВЦЭМ!$D$10+'СЕТ СН'!$G$6-'СЕТ СН'!$G$22</f>
        <v>1389.6645072700001</v>
      </c>
      <c r="W67" s="36">
        <f>SUMIFS(СВЦЭМ!$C$39:$C$782,СВЦЭМ!$A$39:$A$782,$A67,СВЦЭМ!$B$39:$B$782,W$47)+'СЕТ СН'!$G$12+СВЦЭМ!$D$10+'СЕТ СН'!$G$6-'СЕТ СН'!$G$22</f>
        <v>1411.07463992</v>
      </c>
      <c r="X67" s="36">
        <f>SUMIFS(СВЦЭМ!$C$39:$C$782,СВЦЭМ!$A$39:$A$782,$A67,СВЦЭМ!$B$39:$B$782,X$47)+'СЕТ СН'!$G$12+СВЦЭМ!$D$10+'СЕТ СН'!$G$6-'СЕТ СН'!$G$22</f>
        <v>1392.0316307799999</v>
      </c>
      <c r="Y67" s="36">
        <f>SUMIFS(СВЦЭМ!$C$39:$C$782,СВЦЭМ!$A$39:$A$782,$A67,СВЦЭМ!$B$39:$B$782,Y$47)+'СЕТ СН'!$G$12+СВЦЭМ!$D$10+'СЕТ СН'!$G$6-'СЕТ СН'!$G$22</f>
        <v>1364.59176043</v>
      </c>
    </row>
    <row r="68" spans="1:27" ht="15.75" x14ac:dyDescent="0.2">
      <c r="A68" s="35">
        <f t="shared" si="1"/>
        <v>44337</v>
      </c>
      <c r="B68" s="36">
        <f>SUMIFS(СВЦЭМ!$C$39:$C$782,СВЦЭМ!$A$39:$A$782,$A68,СВЦЭМ!$B$39:$B$782,B$47)+'СЕТ СН'!$G$12+СВЦЭМ!$D$10+'СЕТ СН'!$G$6-'СЕТ СН'!$G$22</f>
        <v>1387.9827168900001</v>
      </c>
      <c r="C68" s="36">
        <f>SUMIFS(СВЦЭМ!$C$39:$C$782,СВЦЭМ!$A$39:$A$782,$A68,СВЦЭМ!$B$39:$B$782,C$47)+'СЕТ СН'!$G$12+СВЦЭМ!$D$10+'СЕТ СН'!$G$6-'СЕТ СН'!$G$22</f>
        <v>1450.3541967599999</v>
      </c>
      <c r="D68" s="36">
        <f>SUMIFS(СВЦЭМ!$C$39:$C$782,СВЦЭМ!$A$39:$A$782,$A68,СВЦЭМ!$B$39:$B$782,D$47)+'СЕТ СН'!$G$12+СВЦЭМ!$D$10+'СЕТ СН'!$G$6-'СЕТ СН'!$G$22</f>
        <v>1486.92339019</v>
      </c>
      <c r="E68" s="36">
        <f>SUMIFS(СВЦЭМ!$C$39:$C$782,СВЦЭМ!$A$39:$A$782,$A68,СВЦЭМ!$B$39:$B$782,E$47)+'СЕТ СН'!$G$12+СВЦЭМ!$D$10+'СЕТ СН'!$G$6-'СЕТ СН'!$G$22</f>
        <v>1479.6938976199999</v>
      </c>
      <c r="F68" s="36">
        <f>SUMIFS(СВЦЭМ!$C$39:$C$782,СВЦЭМ!$A$39:$A$782,$A68,СВЦЭМ!$B$39:$B$782,F$47)+'СЕТ СН'!$G$12+СВЦЭМ!$D$10+'СЕТ СН'!$G$6-'СЕТ СН'!$G$22</f>
        <v>1502.2045043200001</v>
      </c>
      <c r="G68" s="36">
        <f>SUMIFS(СВЦЭМ!$C$39:$C$782,СВЦЭМ!$A$39:$A$782,$A68,СВЦЭМ!$B$39:$B$782,G$47)+'СЕТ СН'!$G$12+СВЦЭМ!$D$10+'СЕТ СН'!$G$6-'СЕТ СН'!$G$22</f>
        <v>1505.0712225500001</v>
      </c>
      <c r="H68" s="36">
        <f>SUMIFS(СВЦЭМ!$C$39:$C$782,СВЦЭМ!$A$39:$A$782,$A68,СВЦЭМ!$B$39:$B$782,H$47)+'СЕТ СН'!$G$12+СВЦЭМ!$D$10+'СЕТ СН'!$G$6-'СЕТ СН'!$G$22</f>
        <v>1474.77980733</v>
      </c>
      <c r="I68" s="36">
        <f>SUMIFS(СВЦЭМ!$C$39:$C$782,СВЦЭМ!$A$39:$A$782,$A68,СВЦЭМ!$B$39:$B$782,I$47)+'СЕТ СН'!$G$12+СВЦЭМ!$D$10+'СЕТ СН'!$G$6-'СЕТ СН'!$G$22</f>
        <v>1429.88347032</v>
      </c>
      <c r="J68" s="36">
        <f>SUMIFS(СВЦЭМ!$C$39:$C$782,СВЦЭМ!$A$39:$A$782,$A68,СВЦЭМ!$B$39:$B$782,J$47)+'СЕТ СН'!$G$12+СВЦЭМ!$D$10+'СЕТ СН'!$G$6-'СЕТ СН'!$G$22</f>
        <v>1382.4125621399999</v>
      </c>
      <c r="K68" s="36">
        <f>SUMIFS(СВЦЭМ!$C$39:$C$782,СВЦЭМ!$A$39:$A$782,$A68,СВЦЭМ!$B$39:$B$782,K$47)+'СЕТ СН'!$G$12+СВЦЭМ!$D$10+'СЕТ СН'!$G$6-'СЕТ СН'!$G$22</f>
        <v>1331.7806390800001</v>
      </c>
      <c r="L68" s="36">
        <f>SUMIFS(СВЦЭМ!$C$39:$C$782,СВЦЭМ!$A$39:$A$782,$A68,СВЦЭМ!$B$39:$B$782,L$47)+'СЕТ СН'!$G$12+СВЦЭМ!$D$10+'СЕТ СН'!$G$6-'СЕТ СН'!$G$22</f>
        <v>1337.4421644500001</v>
      </c>
      <c r="M68" s="36">
        <f>SUMIFS(СВЦЭМ!$C$39:$C$782,СВЦЭМ!$A$39:$A$782,$A68,СВЦЭМ!$B$39:$B$782,M$47)+'СЕТ СН'!$G$12+СВЦЭМ!$D$10+'СЕТ СН'!$G$6-'СЕТ СН'!$G$22</f>
        <v>1361.9448104399999</v>
      </c>
      <c r="N68" s="36">
        <f>SUMIFS(СВЦЭМ!$C$39:$C$782,СВЦЭМ!$A$39:$A$782,$A68,СВЦЭМ!$B$39:$B$782,N$47)+'СЕТ СН'!$G$12+СВЦЭМ!$D$10+'СЕТ СН'!$G$6-'СЕТ СН'!$G$22</f>
        <v>1422.1649699300001</v>
      </c>
      <c r="O68" s="36">
        <f>SUMIFS(СВЦЭМ!$C$39:$C$782,СВЦЭМ!$A$39:$A$782,$A68,СВЦЭМ!$B$39:$B$782,O$47)+'СЕТ СН'!$G$12+СВЦЭМ!$D$10+'СЕТ СН'!$G$6-'СЕТ СН'!$G$22</f>
        <v>1458.6300700699999</v>
      </c>
      <c r="P68" s="36">
        <f>SUMIFS(СВЦЭМ!$C$39:$C$782,СВЦЭМ!$A$39:$A$782,$A68,СВЦЭМ!$B$39:$B$782,P$47)+'СЕТ СН'!$G$12+СВЦЭМ!$D$10+'СЕТ СН'!$G$6-'СЕТ СН'!$G$22</f>
        <v>1461.91943044</v>
      </c>
      <c r="Q68" s="36">
        <f>SUMIFS(СВЦЭМ!$C$39:$C$782,СВЦЭМ!$A$39:$A$782,$A68,СВЦЭМ!$B$39:$B$782,Q$47)+'СЕТ СН'!$G$12+СВЦЭМ!$D$10+'СЕТ СН'!$G$6-'СЕТ СН'!$G$22</f>
        <v>1459.6017924</v>
      </c>
      <c r="R68" s="36">
        <f>SUMIFS(СВЦЭМ!$C$39:$C$782,СВЦЭМ!$A$39:$A$782,$A68,СВЦЭМ!$B$39:$B$782,R$47)+'СЕТ СН'!$G$12+СВЦЭМ!$D$10+'СЕТ СН'!$G$6-'СЕТ СН'!$G$22</f>
        <v>1448.8021635499999</v>
      </c>
      <c r="S68" s="36">
        <f>SUMIFS(СВЦЭМ!$C$39:$C$782,СВЦЭМ!$A$39:$A$782,$A68,СВЦЭМ!$B$39:$B$782,S$47)+'СЕТ СН'!$G$12+СВЦЭМ!$D$10+'СЕТ СН'!$G$6-'СЕТ СН'!$G$22</f>
        <v>1439.09751024</v>
      </c>
      <c r="T68" s="36">
        <f>SUMIFS(СВЦЭМ!$C$39:$C$782,СВЦЭМ!$A$39:$A$782,$A68,СВЦЭМ!$B$39:$B$782,T$47)+'СЕТ СН'!$G$12+СВЦЭМ!$D$10+'СЕТ СН'!$G$6-'СЕТ СН'!$G$22</f>
        <v>1396.6438836500001</v>
      </c>
      <c r="U68" s="36">
        <f>SUMIFS(СВЦЭМ!$C$39:$C$782,СВЦЭМ!$A$39:$A$782,$A68,СВЦЭМ!$B$39:$B$782,U$47)+'СЕТ СН'!$G$12+СВЦЭМ!$D$10+'СЕТ СН'!$G$6-'СЕТ СН'!$G$22</f>
        <v>1344.29979198</v>
      </c>
      <c r="V68" s="36">
        <f>SUMIFS(СВЦЭМ!$C$39:$C$782,СВЦЭМ!$A$39:$A$782,$A68,СВЦЭМ!$B$39:$B$782,V$47)+'СЕТ СН'!$G$12+СВЦЭМ!$D$10+'СЕТ СН'!$G$6-'СЕТ СН'!$G$22</f>
        <v>1361.3673364000001</v>
      </c>
      <c r="W68" s="36">
        <f>SUMIFS(СВЦЭМ!$C$39:$C$782,СВЦЭМ!$A$39:$A$782,$A68,СВЦЭМ!$B$39:$B$782,W$47)+'СЕТ СН'!$G$12+СВЦЭМ!$D$10+'СЕТ СН'!$G$6-'СЕТ СН'!$G$22</f>
        <v>1376.6007448099999</v>
      </c>
      <c r="X68" s="36">
        <f>SUMIFS(СВЦЭМ!$C$39:$C$782,СВЦЭМ!$A$39:$A$782,$A68,СВЦЭМ!$B$39:$B$782,X$47)+'СЕТ СН'!$G$12+СВЦЭМ!$D$10+'СЕТ СН'!$G$6-'СЕТ СН'!$G$22</f>
        <v>1392.73677565</v>
      </c>
      <c r="Y68" s="36">
        <f>SUMIFS(СВЦЭМ!$C$39:$C$782,СВЦЭМ!$A$39:$A$782,$A68,СВЦЭМ!$B$39:$B$782,Y$47)+'СЕТ СН'!$G$12+СВЦЭМ!$D$10+'СЕТ СН'!$G$6-'СЕТ СН'!$G$22</f>
        <v>1365.41384513</v>
      </c>
    </row>
    <row r="69" spans="1:27" ht="15.75" x14ac:dyDescent="0.2">
      <c r="A69" s="35">
        <f t="shared" si="1"/>
        <v>44338</v>
      </c>
      <c r="B69" s="36">
        <f>SUMIFS(СВЦЭМ!$C$39:$C$782,СВЦЭМ!$A$39:$A$782,$A69,СВЦЭМ!$B$39:$B$782,B$47)+'СЕТ СН'!$G$12+СВЦЭМ!$D$10+'СЕТ СН'!$G$6-'СЕТ СН'!$G$22</f>
        <v>1405.82853705</v>
      </c>
      <c r="C69" s="36">
        <f>SUMIFS(СВЦЭМ!$C$39:$C$782,СВЦЭМ!$A$39:$A$782,$A69,СВЦЭМ!$B$39:$B$782,C$47)+'СЕТ СН'!$G$12+СВЦЭМ!$D$10+'СЕТ СН'!$G$6-'СЕТ СН'!$G$22</f>
        <v>1411.75366618</v>
      </c>
      <c r="D69" s="36">
        <f>SUMIFS(СВЦЭМ!$C$39:$C$782,СВЦЭМ!$A$39:$A$782,$A69,СВЦЭМ!$B$39:$B$782,D$47)+'СЕТ СН'!$G$12+СВЦЭМ!$D$10+'СЕТ СН'!$G$6-'СЕТ СН'!$G$22</f>
        <v>1437.57798946</v>
      </c>
      <c r="E69" s="36">
        <f>SUMIFS(СВЦЭМ!$C$39:$C$782,СВЦЭМ!$A$39:$A$782,$A69,СВЦЭМ!$B$39:$B$782,E$47)+'СЕТ СН'!$G$12+СВЦЭМ!$D$10+'СЕТ СН'!$G$6-'СЕТ СН'!$G$22</f>
        <v>1467.68680064</v>
      </c>
      <c r="F69" s="36">
        <f>SUMIFS(СВЦЭМ!$C$39:$C$782,СВЦЭМ!$A$39:$A$782,$A69,СВЦЭМ!$B$39:$B$782,F$47)+'СЕТ СН'!$G$12+СВЦЭМ!$D$10+'СЕТ СН'!$G$6-'СЕТ СН'!$G$22</f>
        <v>1465.99963613</v>
      </c>
      <c r="G69" s="36">
        <f>SUMIFS(СВЦЭМ!$C$39:$C$782,СВЦЭМ!$A$39:$A$782,$A69,СВЦЭМ!$B$39:$B$782,G$47)+'СЕТ СН'!$G$12+СВЦЭМ!$D$10+'СЕТ СН'!$G$6-'СЕТ СН'!$G$22</f>
        <v>1466.8976847600002</v>
      </c>
      <c r="H69" s="36">
        <f>SUMIFS(СВЦЭМ!$C$39:$C$782,СВЦЭМ!$A$39:$A$782,$A69,СВЦЭМ!$B$39:$B$782,H$47)+'СЕТ СН'!$G$12+СВЦЭМ!$D$10+'СЕТ СН'!$G$6-'СЕТ СН'!$G$22</f>
        <v>1452.58852581</v>
      </c>
      <c r="I69" s="36">
        <f>SUMIFS(СВЦЭМ!$C$39:$C$782,СВЦЭМ!$A$39:$A$782,$A69,СВЦЭМ!$B$39:$B$782,I$47)+'СЕТ СН'!$G$12+СВЦЭМ!$D$10+'СЕТ СН'!$G$6-'СЕТ СН'!$G$22</f>
        <v>1378.7098060399999</v>
      </c>
      <c r="J69" s="36">
        <f>SUMIFS(СВЦЭМ!$C$39:$C$782,СВЦЭМ!$A$39:$A$782,$A69,СВЦЭМ!$B$39:$B$782,J$47)+'СЕТ СН'!$G$12+СВЦЭМ!$D$10+'СЕТ СН'!$G$6-'СЕТ СН'!$G$22</f>
        <v>1341.6314327499999</v>
      </c>
      <c r="K69" s="36">
        <f>SUMIFS(СВЦЭМ!$C$39:$C$782,СВЦЭМ!$A$39:$A$782,$A69,СВЦЭМ!$B$39:$B$782,K$47)+'СЕТ СН'!$G$12+СВЦЭМ!$D$10+'СЕТ СН'!$G$6-'СЕТ СН'!$G$22</f>
        <v>1290.9411729799999</v>
      </c>
      <c r="L69" s="36">
        <f>SUMIFS(СВЦЭМ!$C$39:$C$782,СВЦЭМ!$A$39:$A$782,$A69,СВЦЭМ!$B$39:$B$782,L$47)+'СЕТ СН'!$G$12+СВЦЭМ!$D$10+'СЕТ СН'!$G$6-'СЕТ СН'!$G$22</f>
        <v>1287.03292971</v>
      </c>
      <c r="M69" s="36">
        <f>SUMIFS(СВЦЭМ!$C$39:$C$782,СВЦЭМ!$A$39:$A$782,$A69,СВЦЭМ!$B$39:$B$782,M$47)+'СЕТ СН'!$G$12+СВЦЭМ!$D$10+'СЕТ СН'!$G$6-'СЕТ СН'!$G$22</f>
        <v>1304.5066903699999</v>
      </c>
      <c r="N69" s="36">
        <f>SUMIFS(СВЦЭМ!$C$39:$C$782,СВЦЭМ!$A$39:$A$782,$A69,СВЦЭМ!$B$39:$B$782,N$47)+'СЕТ СН'!$G$12+СВЦЭМ!$D$10+'СЕТ СН'!$G$6-'СЕТ СН'!$G$22</f>
        <v>1360.0491670000001</v>
      </c>
      <c r="O69" s="36">
        <f>SUMIFS(СВЦЭМ!$C$39:$C$782,СВЦЭМ!$A$39:$A$782,$A69,СВЦЭМ!$B$39:$B$782,O$47)+'СЕТ СН'!$G$12+СВЦЭМ!$D$10+'СЕТ СН'!$G$6-'СЕТ СН'!$G$22</f>
        <v>1405.75130891</v>
      </c>
      <c r="P69" s="36">
        <f>SUMIFS(СВЦЭМ!$C$39:$C$782,СВЦЭМ!$A$39:$A$782,$A69,СВЦЭМ!$B$39:$B$782,P$47)+'СЕТ СН'!$G$12+СВЦЭМ!$D$10+'СЕТ СН'!$G$6-'СЕТ СН'!$G$22</f>
        <v>1427.2612132899999</v>
      </c>
      <c r="Q69" s="36">
        <f>SUMIFS(СВЦЭМ!$C$39:$C$782,СВЦЭМ!$A$39:$A$782,$A69,СВЦЭМ!$B$39:$B$782,Q$47)+'СЕТ СН'!$G$12+СВЦЭМ!$D$10+'СЕТ СН'!$G$6-'СЕТ СН'!$G$22</f>
        <v>1424.4608090199999</v>
      </c>
      <c r="R69" s="36">
        <f>SUMIFS(СВЦЭМ!$C$39:$C$782,СВЦЭМ!$A$39:$A$782,$A69,СВЦЭМ!$B$39:$B$782,R$47)+'СЕТ СН'!$G$12+СВЦЭМ!$D$10+'СЕТ СН'!$G$6-'СЕТ СН'!$G$22</f>
        <v>1412.42534054</v>
      </c>
      <c r="S69" s="36">
        <f>SUMIFS(СВЦЭМ!$C$39:$C$782,СВЦЭМ!$A$39:$A$782,$A69,СВЦЭМ!$B$39:$B$782,S$47)+'СЕТ СН'!$G$12+СВЦЭМ!$D$10+'СЕТ СН'!$G$6-'СЕТ СН'!$G$22</f>
        <v>1385.1891184199999</v>
      </c>
      <c r="T69" s="36">
        <f>SUMIFS(СВЦЭМ!$C$39:$C$782,СВЦЭМ!$A$39:$A$782,$A69,СВЦЭМ!$B$39:$B$782,T$47)+'СЕТ СН'!$G$12+СВЦЭМ!$D$10+'СЕТ СН'!$G$6-'СЕТ СН'!$G$22</f>
        <v>1334.2025949700001</v>
      </c>
      <c r="U69" s="36">
        <f>SUMIFS(СВЦЭМ!$C$39:$C$782,СВЦЭМ!$A$39:$A$782,$A69,СВЦЭМ!$B$39:$B$782,U$47)+'СЕТ СН'!$G$12+СВЦЭМ!$D$10+'СЕТ СН'!$G$6-'СЕТ СН'!$G$22</f>
        <v>1308.03634676</v>
      </c>
      <c r="V69" s="36">
        <f>SUMIFS(СВЦЭМ!$C$39:$C$782,СВЦЭМ!$A$39:$A$782,$A69,СВЦЭМ!$B$39:$B$782,V$47)+'СЕТ СН'!$G$12+СВЦЭМ!$D$10+'СЕТ СН'!$G$6-'СЕТ СН'!$G$22</f>
        <v>1308.9719115400001</v>
      </c>
      <c r="W69" s="36">
        <f>SUMIFS(СВЦЭМ!$C$39:$C$782,СВЦЭМ!$A$39:$A$782,$A69,СВЦЭМ!$B$39:$B$782,W$47)+'СЕТ СН'!$G$12+СВЦЭМ!$D$10+'СЕТ СН'!$G$6-'СЕТ СН'!$G$22</f>
        <v>1341.13139219</v>
      </c>
      <c r="X69" s="36">
        <f>SUMIFS(СВЦЭМ!$C$39:$C$782,СВЦЭМ!$A$39:$A$782,$A69,СВЦЭМ!$B$39:$B$782,X$47)+'СЕТ СН'!$G$12+СВЦЭМ!$D$10+'СЕТ СН'!$G$6-'СЕТ СН'!$G$22</f>
        <v>1314.5863136</v>
      </c>
      <c r="Y69" s="36">
        <f>SUMIFS(СВЦЭМ!$C$39:$C$782,СВЦЭМ!$A$39:$A$782,$A69,СВЦЭМ!$B$39:$B$782,Y$47)+'СЕТ СН'!$G$12+СВЦЭМ!$D$10+'СЕТ СН'!$G$6-'СЕТ СН'!$G$22</f>
        <v>1308.8423391900001</v>
      </c>
    </row>
    <row r="70" spans="1:27" ht="15.75" x14ac:dyDescent="0.2">
      <c r="A70" s="35">
        <f t="shared" si="1"/>
        <v>44339</v>
      </c>
      <c r="B70" s="36">
        <f>SUMIFS(СВЦЭМ!$C$39:$C$782,СВЦЭМ!$A$39:$A$782,$A70,СВЦЭМ!$B$39:$B$782,B$47)+'СЕТ СН'!$G$12+СВЦЭМ!$D$10+'СЕТ СН'!$G$6-'СЕТ СН'!$G$22</f>
        <v>1389.7794730200001</v>
      </c>
      <c r="C70" s="36">
        <f>SUMIFS(СВЦЭМ!$C$39:$C$782,СВЦЭМ!$A$39:$A$782,$A70,СВЦЭМ!$B$39:$B$782,C$47)+'СЕТ СН'!$G$12+СВЦЭМ!$D$10+'СЕТ СН'!$G$6-'СЕТ СН'!$G$22</f>
        <v>1448.8034527099999</v>
      </c>
      <c r="D70" s="36">
        <f>SUMIFS(СВЦЭМ!$C$39:$C$782,СВЦЭМ!$A$39:$A$782,$A70,СВЦЭМ!$B$39:$B$782,D$47)+'СЕТ СН'!$G$12+СВЦЭМ!$D$10+'СЕТ СН'!$G$6-'СЕТ СН'!$G$22</f>
        <v>1472.3277476100002</v>
      </c>
      <c r="E70" s="36">
        <f>SUMIFS(СВЦЭМ!$C$39:$C$782,СВЦЭМ!$A$39:$A$782,$A70,СВЦЭМ!$B$39:$B$782,E$47)+'СЕТ СН'!$G$12+СВЦЭМ!$D$10+'СЕТ СН'!$G$6-'СЕТ СН'!$G$22</f>
        <v>1481.8012263200001</v>
      </c>
      <c r="F70" s="36">
        <f>SUMIFS(СВЦЭМ!$C$39:$C$782,СВЦЭМ!$A$39:$A$782,$A70,СВЦЭМ!$B$39:$B$782,F$47)+'СЕТ СН'!$G$12+СВЦЭМ!$D$10+'СЕТ СН'!$G$6-'СЕТ СН'!$G$22</f>
        <v>1503.4018264900001</v>
      </c>
      <c r="G70" s="36">
        <f>SUMIFS(СВЦЭМ!$C$39:$C$782,СВЦЭМ!$A$39:$A$782,$A70,СВЦЭМ!$B$39:$B$782,G$47)+'СЕТ СН'!$G$12+СВЦЭМ!$D$10+'СЕТ СН'!$G$6-'СЕТ СН'!$G$22</f>
        <v>1503.9455682400001</v>
      </c>
      <c r="H70" s="36">
        <f>SUMIFS(СВЦЭМ!$C$39:$C$782,СВЦЭМ!$A$39:$A$782,$A70,СВЦЭМ!$B$39:$B$782,H$47)+'СЕТ СН'!$G$12+СВЦЭМ!$D$10+'СЕТ СН'!$G$6-'СЕТ СН'!$G$22</f>
        <v>1504.76187738</v>
      </c>
      <c r="I70" s="36">
        <f>SUMIFS(СВЦЭМ!$C$39:$C$782,СВЦЭМ!$A$39:$A$782,$A70,СВЦЭМ!$B$39:$B$782,I$47)+'СЕТ СН'!$G$12+СВЦЭМ!$D$10+'СЕТ СН'!$G$6-'СЕТ СН'!$G$22</f>
        <v>1427.75279944</v>
      </c>
      <c r="J70" s="36">
        <f>SUMIFS(СВЦЭМ!$C$39:$C$782,СВЦЭМ!$A$39:$A$782,$A70,СВЦЭМ!$B$39:$B$782,J$47)+'СЕТ СН'!$G$12+СВЦЭМ!$D$10+'СЕТ СН'!$G$6-'СЕТ СН'!$G$22</f>
        <v>1392.42064194</v>
      </c>
      <c r="K70" s="36">
        <f>SUMIFS(СВЦЭМ!$C$39:$C$782,СВЦЭМ!$A$39:$A$782,$A70,СВЦЭМ!$B$39:$B$782,K$47)+'СЕТ СН'!$G$12+СВЦЭМ!$D$10+'СЕТ СН'!$G$6-'СЕТ СН'!$G$22</f>
        <v>1334.14155501</v>
      </c>
      <c r="L70" s="36">
        <f>SUMIFS(СВЦЭМ!$C$39:$C$782,СВЦЭМ!$A$39:$A$782,$A70,СВЦЭМ!$B$39:$B$782,L$47)+'СЕТ СН'!$G$12+СВЦЭМ!$D$10+'СЕТ СН'!$G$6-'СЕТ СН'!$G$22</f>
        <v>1318.8301245500002</v>
      </c>
      <c r="M70" s="36">
        <f>SUMIFS(СВЦЭМ!$C$39:$C$782,СВЦЭМ!$A$39:$A$782,$A70,СВЦЭМ!$B$39:$B$782,M$47)+'СЕТ СН'!$G$12+СВЦЭМ!$D$10+'СЕТ СН'!$G$6-'СЕТ СН'!$G$22</f>
        <v>1326.3874318100002</v>
      </c>
      <c r="N70" s="36">
        <f>SUMIFS(СВЦЭМ!$C$39:$C$782,СВЦЭМ!$A$39:$A$782,$A70,СВЦЭМ!$B$39:$B$782,N$47)+'СЕТ СН'!$G$12+СВЦЭМ!$D$10+'СЕТ СН'!$G$6-'СЕТ СН'!$G$22</f>
        <v>1364.94206624</v>
      </c>
      <c r="O70" s="36">
        <f>SUMIFS(СВЦЭМ!$C$39:$C$782,СВЦЭМ!$A$39:$A$782,$A70,СВЦЭМ!$B$39:$B$782,O$47)+'СЕТ СН'!$G$12+СВЦЭМ!$D$10+'СЕТ СН'!$G$6-'СЕТ СН'!$G$22</f>
        <v>1408.0511150699999</v>
      </c>
      <c r="P70" s="36">
        <f>SUMIFS(СВЦЭМ!$C$39:$C$782,СВЦЭМ!$A$39:$A$782,$A70,СВЦЭМ!$B$39:$B$782,P$47)+'СЕТ СН'!$G$12+СВЦЭМ!$D$10+'СЕТ СН'!$G$6-'СЕТ СН'!$G$22</f>
        <v>1436.3649189600001</v>
      </c>
      <c r="Q70" s="36">
        <f>SUMIFS(СВЦЭМ!$C$39:$C$782,СВЦЭМ!$A$39:$A$782,$A70,СВЦЭМ!$B$39:$B$782,Q$47)+'СЕТ СН'!$G$12+СВЦЭМ!$D$10+'СЕТ СН'!$G$6-'СЕТ СН'!$G$22</f>
        <v>1449.42252457</v>
      </c>
      <c r="R70" s="36">
        <f>SUMIFS(СВЦЭМ!$C$39:$C$782,СВЦЭМ!$A$39:$A$782,$A70,СВЦЭМ!$B$39:$B$782,R$47)+'СЕТ СН'!$G$12+СВЦЭМ!$D$10+'СЕТ СН'!$G$6-'СЕТ СН'!$G$22</f>
        <v>1437.5150132799999</v>
      </c>
      <c r="S70" s="36">
        <f>SUMIFS(СВЦЭМ!$C$39:$C$782,СВЦЭМ!$A$39:$A$782,$A70,СВЦЭМ!$B$39:$B$782,S$47)+'СЕТ СН'!$G$12+СВЦЭМ!$D$10+'СЕТ СН'!$G$6-'СЕТ СН'!$G$22</f>
        <v>1416.0704699799999</v>
      </c>
      <c r="T70" s="36">
        <f>SUMIFS(СВЦЭМ!$C$39:$C$782,СВЦЭМ!$A$39:$A$782,$A70,СВЦЭМ!$B$39:$B$782,T$47)+'СЕТ СН'!$G$12+СВЦЭМ!$D$10+'СЕТ СН'!$G$6-'СЕТ СН'!$G$22</f>
        <v>1374.16902725</v>
      </c>
      <c r="U70" s="36">
        <f>SUMIFS(СВЦЭМ!$C$39:$C$782,СВЦЭМ!$A$39:$A$782,$A70,СВЦЭМ!$B$39:$B$782,U$47)+'СЕТ СН'!$G$12+СВЦЭМ!$D$10+'СЕТ СН'!$G$6-'СЕТ СН'!$G$22</f>
        <v>1327.86725146</v>
      </c>
      <c r="V70" s="36">
        <f>SUMIFS(СВЦЭМ!$C$39:$C$782,СВЦЭМ!$A$39:$A$782,$A70,СВЦЭМ!$B$39:$B$782,V$47)+'СЕТ СН'!$G$12+СВЦЭМ!$D$10+'СЕТ СН'!$G$6-'СЕТ СН'!$G$22</f>
        <v>1311.5614050200002</v>
      </c>
      <c r="W70" s="36">
        <f>SUMIFS(СВЦЭМ!$C$39:$C$782,СВЦЭМ!$A$39:$A$782,$A70,СВЦЭМ!$B$39:$B$782,W$47)+'СЕТ СН'!$G$12+СВЦЭМ!$D$10+'СЕТ СН'!$G$6-'СЕТ СН'!$G$22</f>
        <v>1287.7725100500002</v>
      </c>
      <c r="X70" s="36">
        <f>SUMIFS(СВЦЭМ!$C$39:$C$782,СВЦЭМ!$A$39:$A$782,$A70,СВЦЭМ!$B$39:$B$782,X$47)+'СЕТ СН'!$G$12+СВЦЭМ!$D$10+'СЕТ СН'!$G$6-'СЕТ СН'!$G$22</f>
        <v>1377.8945246399999</v>
      </c>
      <c r="Y70" s="36">
        <f>SUMIFS(СВЦЭМ!$C$39:$C$782,СВЦЭМ!$A$39:$A$782,$A70,СВЦЭМ!$B$39:$B$782,Y$47)+'СЕТ СН'!$G$12+СВЦЭМ!$D$10+'СЕТ СН'!$G$6-'СЕТ СН'!$G$22</f>
        <v>1368.80176785</v>
      </c>
    </row>
    <row r="71" spans="1:27" ht="15.75" x14ac:dyDescent="0.2">
      <c r="A71" s="35">
        <f t="shared" si="1"/>
        <v>44340</v>
      </c>
      <c r="B71" s="36">
        <f>SUMIFS(СВЦЭМ!$C$39:$C$782,СВЦЭМ!$A$39:$A$782,$A71,СВЦЭМ!$B$39:$B$782,B$47)+'СЕТ СН'!$G$12+СВЦЭМ!$D$10+'СЕТ СН'!$G$6-'СЕТ СН'!$G$22</f>
        <v>1447.21550553</v>
      </c>
      <c r="C71" s="36">
        <f>SUMIFS(СВЦЭМ!$C$39:$C$782,СВЦЭМ!$A$39:$A$782,$A71,СВЦЭМ!$B$39:$B$782,C$47)+'СЕТ СН'!$G$12+СВЦЭМ!$D$10+'СЕТ СН'!$G$6-'СЕТ СН'!$G$22</f>
        <v>1524.0661019300001</v>
      </c>
      <c r="D71" s="36">
        <f>SUMIFS(СВЦЭМ!$C$39:$C$782,СВЦЭМ!$A$39:$A$782,$A71,СВЦЭМ!$B$39:$B$782,D$47)+'СЕТ СН'!$G$12+СВЦЭМ!$D$10+'СЕТ СН'!$G$6-'СЕТ СН'!$G$22</f>
        <v>1566.7029045899999</v>
      </c>
      <c r="E71" s="36">
        <f>SUMIFS(СВЦЭМ!$C$39:$C$782,СВЦЭМ!$A$39:$A$782,$A71,СВЦЭМ!$B$39:$B$782,E$47)+'СЕТ СН'!$G$12+СВЦЭМ!$D$10+'СЕТ СН'!$G$6-'СЕТ СН'!$G$22</f>
        <v>1580.4891316000001</v>
      </c>
      <c r="F71" s="36">
        <f>SUMIFS(СВЦЭМ!$C$39:$C$782,СВЦЭМ!$A$39:$A$782,$A71,СВЦЭМ!$B$39:$B$782,F$47)+'СЕТ СН'!$G$12+СВЦЭМ!$D$10+'СЕТ СН'!$G$6-'СЕТ СН'!$G$22</f>
        <v>1610.6693529200002</v>
      </c>
      <c r="G71" s="36">
        <f>SUMIFS(СВЦЭМ!$C$39:$C$782,СВЦЭМ!$A$39:$A$782,$A71,СВЦЭМ!$B$39:$B$782,G$47)+'СЕТ СН'!$G$12+СВЦЭМ!$D$10+'СЕТ СН'!$G$6-'СЕТ СН'!$G$22</f>
        <v>1565.4726976900001</v>
      </c>
      <c r="H71" s="36">
        <f>SUMIFS(СВЦЭМ!$C$39:$C$782,СВЦЭМ!$A$39:$A$782,$A71,СВЦЭМ!$B$39:$B$782,H$47)+'СЕТ СН'!$G$12+СВЦЭМ!$D$10+'СЕТ СН'!$G$6-'СЕТ СН'!$G$22</f>
        <v>1508.5816698799999</v>
      </c>
      <c r="I71" s="36">
        <f>SUMIFS(СВЦЭМ!$C$39:$C$782,СВЦЭМ!$A$39:$A$782,$A71,СВЦЭМ!$B$39:$B$782,I$47)+'СЕТ СН'!$G$12+СВЦЭМ!$D$10+'СЕТ СН'!$G$6-'СЕТ СН'!$G$22</f>
        <v>1432.4096394399999</v>
      </c>
      <c r="J71" s="36">
        <f>SUMIFS(СВЦЭМ!$C$39:$C$782,СВЦЭМ!$A$39:$A$782,$A71,СВЦЭМ!$B$39:$B$782,J$47)+'СЕТ СН'!$G$12+СВЦЭМ!$D$10+'СЕТ СН'!$G$6-'СЕТ СН'!$G$22</f>
        <v>1385.6065719200001</v>
      </c>
      <c r="K71" s="36">
        <f>SUMIFS(СВЦЭМ!$C$39:$C$782,СВЦЭМ!$A$39:$A$782,$A71,СВЦЭМ!$B$39:$B$782,K$47)+'СЕТ СН'!$G$12+СВЦЭМ!$D$10+'СЕТ СН'!$G$6-'СЕТ СН'!$G$22</f>
        <v>1331.75268241</v>
      </c>
      <c r="L71" s="36">
        <f>SUMIFS(СВЦЭМ!$C$39:$C$782,СВЦЭМ!$A$39:$A$782,$A71,СВЦЭМ!$B$39:$B$782,L$47)+'СЕТ СН'!$G$12+СВЦЭМ!$D$10+'СЕТ СН'!$G$6-'СЕТ СН'!$G$22</f>
        <v>1324.3108302599999</v>
      </c>
      <c r="M71" s="36">
        <f>SUMIFS(СВЦЭМ!$C$39:$C$782,СВЦЭМ!$A$39:$A$782,$A71,СВЦЭМ!$B$39:$B$782,M$47)+'СЕТ СН'!$G$12+СВЦЭМ!$D$10+'СЕТ СН'!$G$6-'СЕТ СН'!$G$22</f>
        <v>1319.9458525800001</v>
      </c>
      <c r="N71" s="36">
        <f>SUMIFS(СВЦЭМ!$C$39:$C$782,СВЦЭМ!$A$39:$A$782,$A71,СВЦЭМ!$B$39:$B$782,N$47)+'СЕТ СН'!$G$12+СВЦЭМ!$D$10+'СЕТ СН'!$G$6-'СЕТ СН'!$G$22</f>
        <v>1359.1413046299999</v>
      </c>
      <c r="O71" s="36">
        <f>SUMIFS(СВЦЭМ!$C$39:$C$782,СВЦЭМ!$A$39:$A$782,$A71,СВЦЭМ!$B$39:$B$782,O$47)+'СЕТ СН'!$G$12+СВЦЭМ!$D$10+'СЕТ СН'!$G$6-'СЕТ СН'!$G$22</f>
        <v>1389.1781405900001</v>
      </c>
      <c r="P71" s="36">
        <f>SUMIFS(СВЦЭМ!$C$39:$C$782,СВЦЭМ!$A$39:$A$782,$A71,СВЦЭМ!$B$39:$B$782,P$47)+'СЕТ СН'!$G$12+СВЦЭМ!$D$10+'СЕТ СН'!$G$6-'СЕТ СН'!$G$22</f>
        <v>1407.54605586</v>
      </c>
      <c r="Q71" s="36">
        <f>SUMIFS(СВЦЭМ!$C$39:$C$782,СВЦЭМ!$A$39:$A$782,$A71,СВЦЭМ!$B$39:$B$782,Q$47)+'СЕТ СН'!$G$12+СВЦЭМ!$D$10+'СЕТ СН'!$G$6-'СЕТ СН'!$G$22</f>
        <v>1408.7948331299999</v>
      </c>
      <c r="R71" s="36">
        <f>SUMIFS(СВЦЭМ!$C$39:$C$782,СВЦЭМ!$A$39:$A$782,$A71,СВЦЭМ!$B$39:$B$782,R$47)+'СЕТ СН'!$G$12+СВЦЭМ!$D$10+'СЕТ СН'!$G$6-'СЕТ СН'!$G$22</f>
        <v>1389.1657549400002</v>
      </c>
      <c r="S71" s="36">
        <f>SUMIFS(СВЦЭМ!$C$39:$C$782,СВЦЭМ!$A$39:$A$782,$A71,СВЦЭМ!$B$39:$B$782,S$47)+'СЕТ СН'!$G$12+СВЦЭМ!$D$10+'СЕТ СН'!$G$6-'СЕТ СН'!$G$22</f>
        <v>1361.5937257200001</v>
      </c>
      <c r="T71" s="36">
        <f>SUMIFS(СВЦЭМ!$C$39:$C$782,СВЦЭМ!$A$39:$A$782,$A71,СВЦЭМ!$B$39:$B$782,T$47)+'СЕТ СН'!$G$12+СВЦЭМ!$D$10+'СЕТ СН'!$G$6-'СЕТ СН'!$G$22</f>
        <v>1338.8017680799999</v>
      </c>
      <c r="U71" s="36">
        <f>SUMIFS(СВЦЭМ!$C$39:$C$782,СВЦЭМ!$A$39:$A$782,$A71,СВЦЭМ!$B$39:$B$782,U$47)+'СЕТ СН'!$G$12+СВЦЭМ!$D$10+'СЕТ СН'!$G$6-'СЕТ СН'!$G$22</f>
        <v>1310.36149897</v>
      </c>
      <c r="V71" s="36">
        <f>SUMIFS(СВЦЭМ!$C$39:$C$782,СВЦЭМ!$A$39:$A$782,$A71,СВЦЭМ!$B$39:$B$782,V$47)+'СЕТ СН'!$G$12+СВЦЭМ!$D$10+'СЕТ СН'!$G$6-'СЕТ СН'!$G$22</f>
        <v>1320.5788352899999</v>
      </c>
      <c r="W71" s="36">
        <f>SUMIFS(СВЦЭМ!$C$39:$C$782,СВЦЭМ!$A$39:$A$782,$A71,СВЦЭМ!$B$39:$B$782,W$47)+'СЕТ СН'!$G$12+СВЦЭМ!$D$10+'СЕТ СН'!$G$6-'СЕТ СН'!$G$22</f>
        <v>1339.55675129</v>
      </c>
      <c r="X71" s="36">
        <f>SUMIFS(СВЦЭМ!$C$39:$C$782,СВЦЭМ!$A$39:$A$782,$A71,СВЦЭМ!$B$39:$B$782,X$47)+'СЕТ СН'!$G$12+СВЦЭМ!$D$10+'СЕТ СН'!$G$6-'СЕТ СН'!$G$22</f>
        <v>1317.46215476</v>
      </c>
      <c r="Y71" s="36">
        <f>SUMIFS(СВЦЭМ!$C$39:$C$782,СВЦЭМ!$A$39:$A$782,$A71,СВЦЭМ!$B$39:$B$782,Y$47)+'СЕТ СН'!$G$12+СВЦЭМ!$D$10+'СЕТ СН'!$G$6-'СЕТ СН'!$G$22</f>
        <v>1330.1852846100001</v>
      </c>
    </row>
    <row r="72" spans="1:27" ht="15.75" x14ac:dyDescent="0.2">
      <c r="A72" s="35">
        <f t="shared" si="1"/>
        <v>44341</v>
      </c>
      <c r="B72" s="36">
        <f>SUMIFS(СВЦЭМ!$C$39:$C$782,СВЦЭМ!$A$39:$A$782,$A72,СВЦЭМ!$B$39:$B$782,B$47)+'СЕТ СН'!$G$12+СВЦЭМ!$D$10+'СЕТ СН'!$G$6-'СЕТ СН'!$G$22</f>
        <v>1450.4697144900001</v>
      </c>
      <c r="C72" s="36">
        <f>SUMIFS(СВЦЭМ!$C$39:$C$782,СВЦЭМ!$A$39:$A$782,$A72,СВЦЭМ!$B$39:$B$782,C$47)+'СЕТ СН'!$G$12+СВЦЭМ!$D$10+'СЕТ СН'!$G$6-'СЕТ СН'!$G$22</f>
        <v>1498.3382798</v>
      </c>
      <c r="D72" s="36">
        <f>SUMIFS(СВЦЭМ!$C$39:$C$782,СВЦЭМ!$A$39:$A$782,$A72,СВЦЭМ!$B$39:$B$782,D$47)+'СЕТ СН'!$G$12+СВЦЭМ!$D$10+'СЕТ СН'!$G$6-'СЕТ СН'!$G$22</f>
        <v>1523.7251498599999</v>
      </c>
      <c r="E72" s="36">
        <f>SUMIFS(СВЦЭМ!$C$39:$C$782,СВЦЭМ!$A$39:$A$782,$A72,СВЦЭМ!$B$39:$B$782,E$47)+'СЕТ СН'!$G$12+СВЦЭМ!$D$10+'СЕТ СН'!$G$6-'СЕТ СН'!$G$22</f>
        <v>1510.47930595</v>
      </c>
      <c r="F72" s="36">
        <f>SUMIFS(СВЦЭМ!$C$39:$C$782,СВЦЭМ!$A$39:$A$782,$A72,СВЦЭМ!$B$39:$B$782,F$47)+'СЕТ СН'!$G$12+СВЦЭМ!$D$10+'СЕТ СН'!$G$6-'СЕТ СН'!$G$22</f>
        <v>1521.78869953</v>
      </c>
      <c r="G72" s="36">
        <f>SUMIFS(СВЦЭМ!$C$39:$C$782,СВЦЭМ!$A$39:$A$782,$A72,СВЦЭМ!$B$39:$B$782,G$47)+'СЕТ СН'!$G$12+СВЦЭМ!$D$10+'СЕТ СН'!$G$6-'СЕТ СН'!$G$22</f>
        <v>1519.5296119899999</v>
      </c>
      <c r="H72" s="36">
        <f>SUMIFS(СВЦЭМ!$C$39:$C$782,СВЦЭМ!$A$39:$A$782,$A72,СВЦЭМ!$B$39:$B$782,H$47)+'СЕТ СН'!$G$12+СВЦЭМ!$D$10+'СЕТ СН'!$G$6-'СЕТ СН'!$G$22</f>
        <v>1473.82529368</v>
      </c>
      <c r="I72" s="36">
        <f>SUMIFS(СВЦЭМ!$C$39:$C$782,СВЦЭМ!$A$39:$A$782,$A72,СВЦЭМ!$B$39:$B$782,I$47)+'СЕТ СН'!$G$12+СВЦЭМ!$D$10+'СЕТ СН'!$G$6-'СЕТ СН'!$G$22</f>
        <v>1381.84521761</v>
      </c>
      <c r="J72" s="36">
        <f>SUMIFS(СВЦЭМ!$C$39:$C$782,СВЦЭМ!$A$39:$A$782,$A72,СВЦЭМ!$B$39:$B$782,J$47)+'СЕТ СН'!$G$12+СВЦЭМ!$D$10+'СЕТ СН'!$G$6-'СЕТ СН'!$G$22</f>
        <v>1300.82814633</v>
      </c>
      <c r="K72" s="36">
        <f>SUMIFS(СВЦЭМ!$C$39:$C$782,СВЦЭМ!$A$39:$A$782,$A72,СВЦЭМ!$B$39:$B$782,K$47)+'СЕТ СН'!$G$12+СВЦЭМ!$D$10+'СЕТ СН'!$G$6-'СЕТ СН'!$G$22</f>
        <v>1268.7120959600002</v>
      </c>
      <c r="L72" s="36">
        <f>SUMIFS(СВЦЭМ!$C$39:$C$782,СВЦЭМ!$A$39:$A$782,$A72,СВЦЭМ!$B$39:$B$782,L$47)+'СЕТ СН'!$G$12+СВЦЭМ!$D$10+'СЕТ СН'!$G$6-'СЕТ СН'!$G$22</f>
        <v>1276.17996397</v>
      </c>
      <c r="M72" s="36">
        <f>SUMIFS(СВЦЭМ!$C$39:$C$782,СВЦЭМ!$A$39:$A$782,$A72,СВЦЭМ!$B$39:$B$782,M$47)+'СЕТ СН'!$G$12+СВЦЭМ!$D$10+'СЕТ СН'!$G$6-'СЕТ СН'!$G$22</f>
        <v>1269.3772533900001</v>
      </c>
      <c r="N72" s="36">
        <f>SUMIFS(СВЦЭМ!$C$39:$C$782,СВЦЭМ!$A$39:$A$782,$A72,СВЦЭМ!$B$39:$B$782,N$47)+'СЕТ СН'!$G$12+СВЦЭМ!$D$10+'СЕТ СН'!$G$6-'СЕТ СН'!$G$22</f>
        <v>1320.44746177</v>
      </c>
      <c r="O72" s="36">
        <f>SUMIFS(СВЦЭМ!$C$39:$C$782,СВЦЭМ!$A$39:$A$782,$A72,СВЦЭМ!$B$39:$B$782,O$47)+'СЕТ СН'!$G$12+СВЦЭМ!$D$10+'СЕТ СН'!$G$6-'СЕТ СН'!$G$22</f>
        <v>1373.33288823</v>
      </c>
      <c r="P72" s="36">
        <f>SUMIFS(СВЦЭМ!$C$39:$C$782,СВЦЭМ!$A$39:$A$782,$A72,СВЦЭМ!$B$39:$B$782,P$47)+'СЕТ СН'!$G$12+СВЦЭМ!$D$10+'СЕТ СН'!$G$6-'СЕТ СН'!$G$22</f>
        <v>1397.9113234500001</v>
      </c>
      <c r="Q72" s="36">
        <f>SUMIFS(СВЦЭМ!$C$39:$C$782,СВЦЭМ!$A$39:$A$782,$A72,СВЦЭМ!$B$39:$B$782,Q$47)+'СЕТ СН'!$G$12+СВЦЭМ!$D$10+'СЕТ СН'!$G$6-'СЕТ СН'!$G$22</f>
        <v>1397.35329748</v>
      </c>
      <c r="R72" s="36">
        <f>SUMIFS(СВЦЭМ!$C$39:$C$782,СВЦЭМ!$A$39:$A$782,$A72,СВЦЭМ!$B$39:$B$782,R$47)+'СЕТ СН'!$G$12+СВЦЭМ!$D$10+'СЕТ СН'!$G$6-'СЕТ СН'!$G$22</f>
        <v>1382.8161518000002</v>
      </c>
      <c r="S72" s="36">
        <f>SUMIFS(СВЦЭМ!$C$39:$C$782,СВЦЭМ!$A$39:$A$782,$A72,СВЦЭМ!$B$39:$B$782,S$47)+'СЕТ СН'!$G$12+СВЦЭМ!$D$10+'СЕТ СН'!$G$6-'СЕТ СН'!$G$22</f>
        <v>1356.5405028800001</v>
      </c>
      <c r="T72" s="36">
        <f>SUMIFS(СВЦЭМ!$C$39:$C$782,СВЦЭМ!$A$39:$A$782,$A72,СВЦЭМ!$B$39:$B$782,T$47)+'СЕТ СН'!$G$12+СВЦЭМ!$D$10+'СЕТ СН'!$G$6-'СЕТ СН'!$G$22</f>
        <v>1307.25380881</v>
      </c>
      <c r="U72" s="36">
        <f>SUMIFS(СВЦЭМ!$C$39:$C$782,СВЦЭМ!$A$39:$A$782,$A72,СВЦЭМ!$B$39:$B$782,U$47)+'СЕТ СН'!$G$12+СВЦЭМ!$D$10+'СЕТ СН'!$G$6-'СЕТ СН'!$G$22</f>
        <v>1288.7900860499999</v>
      </c>
      <c r="V72" s="36">
        <f>SUMIFS(СВЦЭМ!$C$39:$C$782,СВЦЭМ!$A$39:$A$782,$A72,СВЦЭМ!$B$39:$B$782,V$47)+'СЕТ СН'!$G$12+СВЦЭМ!$D$10+'СЕТ СН'!$G$6-'СЕТ СН'!$G$22</f>
        <v>1302.08375987</v>
      </c>
      <c r="W72" s="36">
        <f>SUMIFS(СВЦЭМ!$C$39:$C$782,СВЦЭМ!$A$39:$A$782,$A72,СВЦЭМ!$B$39:$B$782,W$47)+'СЕТ СН'!$G$12+СВЦЭМ!$D$10+'СЕТ СН'!$G$6-'СЕТ СН'!$G$22</f>
        <v>1330.0657631200002</v>
      </c>
      <c r="X72" s="36">
        <f>SUMIFS(СВЦЭМ!$C$39:$C$782,СВЦЭМ!$A$39:$A$782,$A72,СВЦЭМ!$B$39:$B$782,X$47)+'СЕТ СН'!$G$12+СВЦЭМ!$D$10+'СЕТ СН'!$G$6-'СЕТ СН'!$G$22</f>
        <v>1303.95508705</v>
      </c>
      <c r="Y72" s="36">
        <f>SUMIFS(СВЦЭМ!$C$39:$C$782,СВЦЭМ!$A$39:$A$782,$A72,СВЦЭМ!$B$39:$B$782,Y$47)+'СЕТ СН'!$G$12+СВЦЭМ!$D$10+'СЕТ СН'!$G$6-'СЕТ СН'!$G$22</f>
        <v>1322.1971779800001</v>
      </c>
    </row>
    <row r="73" spans="1:27" ht="15.75" x14ac:dyDescent="0.2">
      <c r="A73" s="35">
        <f t="shared" si="1"/>
        <v>44342</v>
      </c>
      <c r="B73" s="36">
        <f>SUMIFS(СВЦЭМ!$C$39:$C$782,СВЦЭМ!$A$39:$A$782,$A73,СВЦЭМ!$B$39:$B$782,B$47)+'СЕТ СН'!$G$12+СВЦЭМ!$D$10+'СЕТ СН'!$G$6-'СЕТ СН'!$G$22</f>
        <v>1436.8080723799999</v>
      </c>
      <c r="C73" s="36">
        <f>SUMIFS(СВЦЭМ!$C$39:$C$782,СВЦЭМ!$A$39:$A$782,$A73,СВЦЭМ!$B$39:$B$782,C$47)+'СЕТ СН'!$G$12+СВЦЭМ!$D$10+'СЕТ СН'!$G$6-'СЕТ СН'!$G$22</f>
        <v>1504.4964206</v>
      </c>
      <c r="D73" s="36">
        <f>SUMIFS(СВЦЭМ!$C$39:$C$782,СВЦЭМ!$A$39:$A$782,$A73,СВЦЭМ!$B$39:$B$782,D$47)+'СЕТ СН'!$G$12+СВЦЭМ!$D$10+'СЕТ СН'!$G$6-'СЕТ СН'!$G$22</f>
        <v>1551.5455046000002</v>
      </c>
      <c r="E73" s="36">
        <f>SUMIFS(СВЦЭМ!$C$39:$C$782,СВЦЭМ!$A$39:$A$782,$A73,СВЦЭМ!$B$39:$B$782,E$47)+'СЕТ СН'!$G$12+СВЦЭМ!$D$10+'СЕТ СН'!$G$6-'СЕТ СН'!$G$22</f>
        <v>1571.2998819899999</v>
      </c>
      <c r="F73" s="36">
        <f>SUMIFS(СВЦЭМ!$C$39:$C$782,СВЦЭМ!$A$39:$A$782,$A73,СВЦЭМ!$B$39:$B$782,F$47)+'СЕТ СН'!$G$12+СВЦЭМ!$D$10+'СЕТ СН'!$G$6-'СЕТ СН'!$G$22</f>
        <v>1580.8935967299999</v>
      </c>
      <c r="G73" s="36">
        <f>SUMIFS(СВЦЭМ!$C$39:$C$782,СВЦЭМ!$A$39:$A$782,$A73,СВЦЭМ!$B$39:$B$782,G$47)+'СЕТ СН'!$G$12+СВЦЭМ!$D$10+'СЕТ СН'!$G$6-'СЕТ СН'!$G$22</f>
        <v>1553.8971179800001</v>
      </c>
      <c r="H73" s="36">
        <f>SUMIFS(СВЦЭМ!$C$39:$C$782,СВЦЭМ!$A$39:$A$782,$A73,СВЦЭМ!$B$39:$B$782,H$47)+'СЕТ СН'!$G$12+СВЦЭМ!$D$10+'СЕТ СН'!$G$6-'СЕТ СН'!$G$22</f>
        <v>1499.2741944499999</v>
      </c>
      <c r="I73" s="36">
        <f>SUMIFS(СВЦЭМ!$C$39:$C$782,СВЦЭМ!$A$39:$A$782,$A73,СВЦЭМ!$B$39:$B$782,I$47)+'СЕТ СН'!$G$12+СВЦЭМ!$D$10+'СЕТ СН'!$G$6-'СЕТ СН'!$G$22</f>
        <v>1407.2463553699999</v>
      </c>
      <c r="J73" s="36">
        <f>SUMIFS(СВЦЭМ!$C$39:$C$782,СВЦЭМ!$A$39:$A$782,$A73,СВЦЭМ!$B$39:$B$782,J$47)+'СЕТ СН'!$G$12+СВЦЭМ!$D$10+'СЕТ СН'!$G$6-'СЕТ СН'!$G$22</f>
        <v>1352.4791129600001</v>
      </c>
      <c r="K73" s="36">
        <f>SUMIFS(СВЦЭМ!$C$39:$C$782,СВЦЭМ!$A$39:$A$782,$A73,СВЦЭМ!$B$39:$B$782,K$47)+'СЕТ СН'!$G$12+СВЦЭМ!$D$10+'СЕТ СН'!$G$6-'СЕТ СН'!$G$22</f>
        <v>1308.6840108599999</v>
      </c>
      <c r="L73" s="36">
        <f>SUMIFS(СВЦЭМ!$C$39:$C$782,СВЦЭМ!$A$39:$A$782,$A73,СВЦЭМ!$B$39:$B$782,L$47)+'СЕТ СН'!$G$12+СВЦЭМ!$D$10+'СЕТ СН'!$G$6-'СЕТ СН'!$G$22</f>
        <v>1301.8081002600002</v>
      </c>
      <c r="M73" s="36">
        <f>SUMIFS(СВЦЭМ!$C$39:$C$782,СВЦЭМ!$A$39:$A$782,$A73,СВЦЭМ!$B$39:$B$782,M$47)+'СЕТ СН'!$G$12+СВЦЭМ!$D$10+'СЕТ СН'!$G$6-'СЕТ СН'!$G$22</f>
        <v>1309.9395002700001</v>
      </c>
      <c r="N73" s="36">
        <f>SUMIFS(СВЦЭМ!$C$39:$C$782,СВЦЭМ!$A$39:$A$782,$A73,СВЦЭМ!$B$39:$B$782,N$47)+'СЕТ СН'!$G$12+СВЦЭМ!$D$10+'СЕТ СН'!$G$6-'СЕТ СН'!$G$22</f>
        <v>1352.3967627000002</v>
      </c>
      <c r="O73" s="36">
        <f>SUMIFS(СВЦЭМ!$C$39:$C$782,СВЦЭМ!$A$39:$A$782,$A73,СВЦЭМ!$B$39:$B$782,O$47)+'СЕТ СН'!$G$12+СВЦЭМ!$D$10+'СЕТ СН'!$G$6-'СЕТ СН'!$G$22</f>
        <v>1400.9615873799999</v>
      </c>
      <c r="P73" s="36">
        <f>SUMIFS(СВЦЭМ!$C$39:$C$782,СВЦЭМ!$A$39:$A$782,$A73,СВЦЭМ!$B$39:$B$782,P$47)+'СЕТ СН'!$G$12+СВЦЭМ!$D$10+'СЕТ СН'!$G$6-'СЕТ СН'!$G$22</f>
        <v>1408.02035258</v>
      </c>
      <c r="Q73" s="36">
        <f>SUMIFS(СВЦЭМ!$C$39:$C$782,СВЦЭМ!$A$39:$A$782,$A73,СВЦЭМ!$B$39:$B$782,Q$47)+'СЕТ СН'!$G$12+СВЦЭМ!$D$10+'СЕТ СН'!$G$6-'СЕТ СН'!$G$22</f>
        <v>1407.2651592699999</v>
      </c>
      <c r="R73" s="36">
        <f>SUMIFS(СВЦЭМ!$C$39:$C$782,СВЦЭМ!$A$39:$A$782,$A73,СВЦЭМ!$B$39:$B$782,R$47)+'СЕТ СН'!$G$12+СВЦЭМ!$D$10+'СЕТ СН'!$G$6-'СЕТ СН'!$G$22</f>
        <v>1391.33049063</v>
      </c>
      <c r="S73" s="36">
        <f>SUMIFS(СВЦЭМ!$C$39:$C$782,СВЦЭМ!$A$39:$A$782,$A73,СВЦЭМ!$B$39:$B$782,S$47)+'СЕТ СН'!$G$12+СВЦЭМ!$D$10+'СЕТ СН'!$G$6-'СЕТ СН'!$G$22</f>
        <v>1371.3906416</v>
      </c>
      <c r="T73" s="36">
        <f>SUMIFS(СВЦЭМ!$C$39:$C$782,СВЦЭМ!$A$39:$A$782,$A73,СВЦЭМ!$B$39:$B$782,T$47)+'СЕТ СН'!$G$12+СВЦЭМ!$D$10+'СЕТ СН'!$G$6-'СЕТ СН'!$G$22</f>
        <v>1319.61736741</v>
      </c>
      <c r="U73" s="36">
        <f>SUMIFS(СВЦЭМ!$C$39:$C$782,СВЦЭМ!$A$39:$A$782,$A73,СВЦЭМ!$B$39:$B$782,U$47)+'СЕТ СН'!$G$12+СВЦЭМ!$D$10+'СЕТ СН'!$G$6-'СЕТ СН'!$G$22</f>
        <v>1289.3867387999999</v>
      </c>
      <c r="V73" s="36">
        <f>SUMIFS(СВЦЭМ!$C$39:$C$782,СВЦЭМ!$A$39:$A$782,$A73,СВЦЭМ!$B$39:$B$782,V$47)+'СЕТ СН'!$G$12+СВЦЭМ!$D$10+'СЕТ СН'!$G$6-'СЕТ СН'!$G$22</f>
        <v>1292.552921</v>
      </c>
      <c r="W73" s="36">
        <f>SUMIFS(СВЦЭМ!$C$39:$C$782,СВЦЭМ!$A$39:$A$782,$A73,СВЦЭМ!$B$39:$B$782,W$47)+'СЕТ СН'!$G$12+СВЦЭМ!$D$10+'СЕТ СН'!$G$6-'СЕТ СН'!$G$22</f>
        <v>1306.4228886199999</v>
      </c>
      <c r="X73" s="36">
        <f>SUMIFS(СВЦЭМ!$C$39:$C$782,СВЦЭМ!$A$39:$A$782,$A73,СВЦЭМ!$B$39:$B$782,X$47)+'СЕТ СН'!$G$12+СВЦЭМ!$D$10+'СЕТ СН'!$G$6-'СЕТ СН'!$G$22</f>
        <v>1303.5180493299999</v>
      </c>
      <c r="Y73" s="36">
        <f>SUMIFS(СВЦЭМ!$C$39:$C$782,СВЦЭМ!$A$39:$A$782,$A73,СВЦЭМ!$B$39:$B$782,Y$47)+'СЕТ СН'!$G$12+СВЦЭМ!$D$10+'СЕТ СН'!$G$6-'СЕТ СН'!$G$22</f>
        <v>1334.5862896200001</v>
      </c>
    </row>
    <row r="74" spans="1:27" ht="15.75" x14ac:dyDescent="0.2">
      <c r="A74" s="35">
        <f t="shared" si="1"/>
        <v>44343</v>
      </c>
      <c r="B74" s="36">
        <f>SUMIFS(СВЦЭМ!$C$39:$C$782,СВЦЭМ!$A$39:$A$782,$A74,СВЦЭМ!$B$39:$B$782,B$47)+'СЕТ СН'!$G$12+СВЦЭМ!$D$10+'СЕТ СН'!$G$6-'СЕТ СН'!$G$22</f>
        <v>1344.9042332600002</v>
      </c>
      <c r="C74" s="36">
        <f>SUMIFS(СВЦЭМ!$C$39:$C$782,СВЦЭМ!$A$39:$A$782,$A74,СВЦЭМ!$B$39:$B$782,C$47)+'СЕТ СН'!$G$12+СВЦЭМ!$D$10+'СЕТ СН'!$G$6-'СЕТ СН'!$G$22</f>
        <v>1403.73635057</v>
      </c>
      <c r="D74" s="36">
        <f>SUMIFS(СВЦЭМ!$C$39:$C$782,СВЦЭМ!$A$39:$A$782,$A74,СВЦЭМ!$B$39:$B$782,D$47)+'СЕТ СН'!$G$12+СВЦЭМ!$D$10+'СЕТ СН'!$G$6-'СЕТ СН'!$G$22</f>
        <v>1453.3526296099999</v>
      </c>
      <c r="E74" s="36">
        <f>SUMIFS(СВЦЭМ!$C$39:$C$782,СВЦЭМ!$A$39:$A$782,$A74,СВЦЭМ!$B$39:$B$782,E$47)+'СЕТ СН'!$G$12+СВЦЭМ!$D$10+'СЕТ СН'!$G$6-'СЕТ СН'!$G$22</f>
        <v>1472.00275923</v>
      </c>
      <c r="F74" s="36">
        <f>SUMIFS(СВЦЭМ!$C$39:$C$782,СВЦЭМ!$A$39:$A$782,$A74,СВЦЭМ!$B$39:$B$782,F$47)+'СЕТ СН'!$G$12+СВЦЭМ!$D$10+'СЕТ СН'!$G$6-'СЕТ СН'!$G$22</f>
        <v>1477.1588135100001</v>
      </c>
      <c r="G74" s="36">
        <f>SUMIFS(СВЦЭМ!$C$39:$C$782,СВЦЭМ!$A$39:$A$782,$A74,СВЦЭМ!$B$39:$B$782,G$47)+'СЕТ СН'!$G$12+СВЦЭМ!$D$10+'СЕТ СН'!$G$6-'СЕТ СН'!$G$22</f>
        <v>1448.2527269299999</v>
      </c>
      <c r="H74" s="36">
        <f>SUMIFS(СВЦЭМ!$C$39:$C$782,СВЦЭМ!$A$39:$A$782,$A74,СВЦЭМ!$B$39:$B$782,H$47)+'СЕТ СН'!$G$12+СВЦЭМ!$D$10+'СЕТ СН'!$G$6-'СЕТ СН'!$G$22</f>
        <v>1410.5538269900001</v>
      </c>
      <c r="I74" s="36">
        <f>SUMIFS(СВЦЭМ!$C$39:$C$782,СВЦЭМ!$A$39:$A$782,$A74,СВЦЭМ!$B$39:$B$782,I$47)+'СЕТ СН'!$G$12+СВЦЭМ!$D$10+'СЕТ СН'!$G$6-'СЕТ СН'!$G$22</f>
        <v>1348.4977618600001</v>
      </c>
      <c r="J74" s="36">
        <f>SUMIFS(СВЦЭМ!$C$39:$C$782,СВЦЭМ!$A$39:$A$782,$A74,СВЦЭМ!$B$39:$B$782,J$47)+'СЕТ СН'!$G$12+СВЦЭМ!$D$10+'СЕТ СН'!$G$6-'СЕТ СН'!$G$22</f>
        <v>1323.9612349700001</v>
      </c>
      <c r="K74" s="36">
        <f>SUMIFS(СВЦЭМ!$C$39:$C$782,СВЦЭМ!$A$39:$A$782,$A74,СВЦЭМ!$B$39:$B$782,K$47)+'СЕТ СН'!$G$12+СВЦЭМ!$D$10+'СЕТ СН'!$G$6-'СЕТ СН'!$G$22</f>
        <v>1314.19665538</v>
      </c>
      <c r="L74" s="36">
        <f>SUMIFS(СВЦЭМ!$C$39:$C$782,СВЦЭМ!$A$39:$A$782,$A74,СВЦЭМ!$B$39:$B$782,L$47)+'СЕТ СН'!$G$12+СВЦЭМ!$D$10+'СЕТ СН'!$G$6-'СЕТ СН'!$G$22</f>
        <v>1321.82919457</v>
      </c>
      <c r="M74" s="36">
        <f>SUMIFS(СВЦЭМ!$C$39:$C$782,СВЦЭМ!$A$39:$A$782,$A74,СВЦЭМ!$B$39:$B$782,M$47)+'СЕТ СН'!$G$12+СВЦЭМ!$D$10+'СЕТ СН'!$G$6-'СЕТ СН'!$G$22</f>
        <v>1323.0396160400001</v>
      </c>
      <c r="N74" s="36">
        <f>SUMIFS(СВЦЭМ!$C$39:$C$782,СВЦЭМ!$A$39:$A$782,$A74,СВЦЭМ!$B$39:$B$782,N$47)+'СЕТ СН'!$G$12+СВЦЭМ!$D$10+'СЕТ СН'!$G$6-'СЕТ СН'!$G$22</f>
        <v>1375.83442685</v>
      </c>
      <c r="O74" s="36">
        <f>SUMIFS(СВЦЭМ!$C$39:$C$782,СВЦЭМ!$A$39:$A$782,$A74,СВЦЭМ!$B$39:$B$782,O$47)+'СЕТ СН'!$G$12+СВЦЭМ!$D$10+'СЕТ СН'!$G$6-'СЕТ СН'!$G$22</f>
        <v>1419.12317435</v>
      </c>
      <c r="P74" s="36">
        <f>SUMIFS(СВЦЭМ!$C$39:$C$782,СВЦЭМ!$A$39:$A$782,$A74,СВЦЭМ!$B$39:$B$782,P$47)+'СЕТ СН'!$G$12+СВЦЭМ!$D$10+'СЕТ СН'!$G$6-'СЕТ СН'!$G$22</f>
        <v>1438.23787094</v>
      </c>
      <c r="Q74" s="36">
        <f>SUMIFS(СВЦЭМ!$C$39:$C$782,СВЦЭМ!$A$39:$A$782,$A74,СВЦЭМ!$B$39:$B$782,Q$47)+'СЕТ СН'!$G$12+СВЦЭМ!$D$10+'СЕТ СН'!$G$6-'СЕТ СН'!$G$22</f>
        <v>1429.2735520599999</v>
      </c>
      <c r="R74" s="36">
        <f>SUMIFS(СВЦЭМ!$C$39:$C$782,СВЦЭМ!$A$39:$A$782,$A74,СВЦЭМ!$B$39:$B$782,R$47)+'СЕТ СН'!$G$12+СВЦЭМ!$D$10+'СЕТ СН'!$G$6-'СЕТ СН'!$G$22</f>
        <v>1426.5372208700001</v>
      </c>
      <c r="S74" s="36">
        <f>SUMIFS(СВЦЭМ!$C$39:$C$782,СВЦЭМ!$A$39:$A$782,$A74,СВЦЭМ!$B$39:$B$782,S$47)+'СЕТ СН'!$G$12+СВЦЭМ!$D$10+'СЕТ СН'!$G$6-'СЕТ СН'!$G$22</f>
        <v>1398.20227247</v>
      </c>
      <c r="T74" s="36">
        <f>SUMIFS(СВЦЭМ!$C$39:$C$782,СВЦЭМ!$A$39:$A$782,$A74,СВЦЭМ!$B$39:$B$782,T$47)+'СЕТ СН'!$G$12+СВЦЭМ!$D$10+'СЕТ СН'!$G$6-'СЕТ СН'!$G$22</f>
        <v>1349.2890154400002</v>
      </c>
      <c r="U74" s="36">
        <f>SUMIFS(СВЦЭМ!$C$39:$C$782,СВЦЭМ!$A$39:$A$782,$A74,СВЦЭМ!$B$39:$B$782,U$47)+'СЕТ СН'!$G$12+СВЦЭМ!$D$10+'СЕТ СН'!$G$6-'СЕТ СН'!$G$22</f>
        <v>1310.9279876200001</v>
      </c>
      <c r="V74" s="36">
        <f>SUMIFS(СВЦЭМ!$C$39:$C$782,СВЦЭМ!$A$39:$A$782,$A74,СВЦЭМ!$B$39:$B$782,V$47)+'СЕТ СН'!$G$12+СВЦЭМ!$D$10+'СЕТ СН'!$G$6-'СЕТ СН'!$G$22</f>
        <v>1333.4032362100002</v>
      </c>
      <c r="W74" s="36">
        <f>SUMIFS(СВЦЭМ!$C$39:$C$782,СВЦЭМ!$A$39:$A$782,$A74,СВЦЭМ!$B$39:$B$782,W$47)+'СЕТ СН'!$G$12+СВЦЭМ!$D$10+'СЕТ СН'!$G$6-'СЕТ СН'!$G$22</f>
        <v>1359.6697323200001</v>
      </c>
      <c r="X74" s="36">
        <f>SUMIFS(СВЦЭМ!$C$39:$C$782,СВЦЭМ!$A$39:$A$782,$A74,СВЦЭМ!$B$39:$B$782,X$47)+'СЕТ СН'!$G$12+СВЦЭМ!$D$10+'СЕТ СН'!$G$6-'СЕТ СН'!$G$22</f>
        <v>1349.1384203500002</v>
      </c>
      <c r="Y74" s="36">
        <f>SUMIFS(СВЦЭМ!$C$39:$C$782,СВЦЭМ!$A$39:$A$782,$A74,СВЦЭМ!$B$39:$B$782,Y$47)+'СЕТ СН'!$G$12+СВЦЭМ!$D$10+'СЕТ СН'!$G$6-'СЕТ СН'!$G$22</f>
        <v>1356.06063438</v>
      </c>
    </row>
    <row r="75" spans="1:27" ht="15.75" x14ac:dyDescent="0.2">
      <c r="A75" s="35">
        <f t="shared" si="1"/>
        <v>44344</v>
      </c>
      <c r="B75" s="36">
        <f>SUMIFS(СВЦЭМ!$C$39:$C$782,СВЦЭМ!$A$39:$A$782,$A75,СВЦЭМ!$B$39:$B$782,B$47)+'СЕТ СН'!$G$12+СВЦЭМ!$D$10+'СЕТ СН'!$G$6-'СЕТ СН'!$G$22</f>
        <v>1333.0746883300001</v>
      </c>
      <c r="C75" s="36">
        <f>SUMIFS(СВЦЭМ!$C$39:$C$782,СВЦЭМ!$A$39:$A$782,$A75,СВЦЭМ!$B$39:$B$782,C$47)+'СЕТ СН'!$G$12+СВЦЭМ!$D$10+'СЕТ СН'!$G$6-'СЕТ СН'!$G$22</f>
        <v>1387.49761227</v>
      </c>
      <c r="D75" s="36">
        <f>SUMIFS(СВЦЭМ!$C$39:$C$782,СВЦЭМ!$A$39:$A$782,$A75,СВЦЭМ!$B$39:$B$782,D$47)+'СЕТ СН'!$G$12+СВЦЭМ!$D$10+'СЕТ СН'!$G$6-'СЕТ СН'!$G$22</f>
        <v>1427.8671936999999</v>
      </c>
      <c r="E75" s="36">
        <f>SUMIFS(СВЦЭМ!$C$39:$C$782,СВЦЭМ!$A$39:$A$782,$A75,СВЦЭМ!$B$39:$B$782,E$47)+'СЕТ СН'!$G$12+СВЦЭМ!$D$10+'СЕТ СН'!$G$6-'СЕТ СН'!$G$22</f>
        <v>1439.66749226</v>
      </c>
      <c r="F75" s="36">
        <f>SUMIFS(СВЦЭМ!$C$39:$C$782,СВЦЭМ!$A$39:$A$782,$A75,СВЦЭМ!$B$39:$B$782,F$47)+'СЕТ СН'!$G$12+СВЦЭМ!$D$10+'СЕТ СН'!$G$6-'СЕТ СН'!$G$22</f>
        <v>1449.43234351</v>
      </c>
      <c r="G75" s="36">
        <f>SUMIFS(СВЦЭМ!$C$39:$C$782,СВЦЭМ!$A$39:$A$782,$A75,СВЦЭМ!$B$39:$B$782,G$47)+'СЕТ СН'!$G$12+СВЦЭМ!$D$10+'СЕТ СН'!$G$6-'СЕТ СН'!$G$22</f>
        <v>1421.27928124</v>
      </c>
      <c r="H75" s="36">
        <f>SUMIFS(СВЦЭМ!$C$39:$C$782,СВЦЭМ!$A$39:$A$782,$A75,СВЦЭМ!$B$39:$B$782,H$47)+'СЕТ СН'!$G$12+СВЦЭМ!$D$10+'СЕТ СН'!$G$6-'СЕТ СН'!$G$22</f>
        <v>1388.9377991700001</v>
      </c>
      <c r="I75" s="36">
        <f>SUMIFS(СВЦЭМ!$C$39:$C$782,СВЦЭМ!$A$39:$A$782,$A75,СВЦЭМ!$B$39:$B$782,I$47)+'СЕТ СН'!$G$12+СВЦЭМ!$D$10+'СЕТ СН'!$G$6-'СЕТ СН'!$G$22</f>
        <v>1314.7991765300001</v>
      </c>
      <c r="J75" s="36">
        <f>SUMIFS(СВЦЭМ!$C$39:$C$782,СВЦЭМ!$A$39:$A$782,$A75,СВЦЭМ!$B$39:$B$782,J$47)+'СЕТ СН'!$G$12+СВЦЭМ!$D$10+'СЕТ СН'!$G$6-'СЕТ СН'!$G$22</f>
        <v>1266.84832938</v>
      </c>
      <c r="K75" s="36">
        <f>SUMIFS(СВЦЭМ!$C$39:$C$782,СВЦЭМ!$A$39:$A$782,$A75,СВЦЭМ!$B$39:$B$782,K$47)+'СЕТ СН'!$G$12+СВЦЭМ!$D$10+'СЕТ СН'!$G$6-'СЕТ СН'!$G$22</f>
        <v>1301.85012061</v>
      </c>
      <c r="L75" s="36">
        <f>SUMIFS(СВЦЭМ!$C$39:$C$782,СВЦЭМ!$A$39:$A$782,$A75,СВЦЭМ!$B$39:$B$782,L$47)+'СЕТ СН'!$G$12+СВЦЭМ!$D$10+'СЕТ СН'!$G$6-'СЕТ СН'!$G$22</f>
        <v>1286.1412671600001</v>
      </c>
      <c r="M75" s="36">
        <f>SUMIFS(СВЦЭМ!$C$39:$C$782,СВЦЭМ!$A$39:$A$782,$A75,СВЦЭМ!$B$39:$B$782,M$47)+'СЕТ СН'!$G$12+СВЦЭМ!$D$10+'СЕТ СН'!$G$6-'СЕТ СН'!$G$22</f>
        <v>1284.7203160200002</v>
      </c>
      <c r="N75" s="36">
        <f>SUMIFS(СВЦЭМ!$C$39:$C$782,СВЦЭМ!$A$39:$A$782,$A75,СВЦЭМ!$B$39:$B$782,N$47)+'СЕТ СН'!$G$12+СВЦЭМ!$D$10+'СЕТ СН'!$G$6-'СЕТ СН'!$G$22</f>
        <v>1303.6962037799999</v>
      </c>
      <c r="O75" s="36">
        <f>SUMIFS(СВЦЭМ!$C$39:$C$782,СВЦЭМ!$A$39:$A$782,$A75,СВЦЭМ!$B$39:$B$782,O$47)+'СЕТ СН'!$G$12+СВЦЭМ!$D$10+'СЕТ СН'!$G$6-'СЕТ СН'!$G$22</f>
        <v>1343.82334973</v>
      </c>
      <c r="P75" s="36">
        <f>SUMIFS(СВЦЭМ!$C$39:$C$782,СВЦЭМ!$A$39:$A$782,$A75,СВЦЭМ!$B$39:$B$782,P$47)+'СЕТ СН'!$G$12+СВЦЭМ!$D$10+'СЕТ СН'!$G$6-'СЕТ СН'!$G$22</f>
        <v>1364.4371740400002</v>
      </c>
      <c r="Q75" s="36">
        <f>SUMIFS(СВЦЭМ!$C$39:$C$782,СВЦЭМ!$A$39:$A$782,$A75,СВЦЭМ!$B$39:$B$782,Q$47)+'СЕТ СН'!$G$12+СВЦЭМ!$D$10+'СЕТ СН'!$G$6-'СЕТ СН'!$G$22</f>
        <v>1363.9112079000001</v>
      </c>
      <c r="R75" s="36">
        <f>SUMIFS(СВЦЭМ!$C$39:$C$782,СВЦЭМ!$A$39:$A$782,$A75,СВЦЭМ!$B$39:$B$782,R$47)+'СЕТ СН'!$G$12+СВЦЭМ!$D$10+'СЕТ СН'!$G$6-'СЕТ СН'!$G$22</f>
        <v>1366.17596862</v>
      </c>
      <c r="S75" s="36">
        <f>SUMIFS(СВЦЭМ!$C$39:$C$782,СВЦЭМ!$A$39:$A$782,$A75,СВЦЭМ!$B$39:$B$782,S$47)+'СЕТ СН'!$G$12+СВЦЭМ!$D$10+'СЕТ СН'!$G$6-'СЕТ СН'!$G$22</f>
        <v>1360.7430793200001</v>
      </c>
      <c r="T75" s="36">
        <f>SUMIFS(СВЦЭМ!$C$39:$C$782,СВЦЭМ!$A$39:$A$782,$A75,СВЦЭМ!$B$39:$B$782,T$47)+'СЕТ СН'!$G$12+СВЦЭМ!$D$10+'СЕТ СН'!$G$6-'СЕТ СН'!$G$22</f>
        <v>1291.62580615</v>
      </c>
      <c r="U75" s="36">
        <f>SUMIFS(СВЦЭМ!$C$39:$C$782,СВЦЭМ!$A$39:$A$782,$A75,СВЦЭМ!$B$39:$B$782,U$47)+'СЕТ СН'!$G$12+СВЦЭМ!$D$10+'СЕТ СН'!$G$6-'СЕТ СН'!$G$22</f>
        <v>1306.3213312600001</v>
      </c>
      <c r="V75" s="36">
        <f>SUMIFS(СВЦЭМ!$C$39:$C$782,СВЦЭМ!$A$39:$A$782,$A75,СВЦЭМ!$B$39:$B$782,V$47)+'СЕТ СН'!$G$12+СВЦЭМ!$D$10+'СЕТ СН'!$G$6-'СЕТ СН'!$G$22</f>
        <v>1316.83129207</v>
      </c>
      <c r="W75" s="36">
        <f>SUMIFS(СВЦЭМ!$C$39:$C$782,СВЦЭМ!$A$39:$A$782,$A75,СВЦЭМ!$B$39:$B$782,W$47)+'СЕТ СН'!$G$12+СВЦЭМ!$D$10+'СЕТ СН'!$G$6-'СЕТ СН'!$G$22</f>
        <v>1338.5850524299999</v>
      </c>
      <c r="X75" s="36">
        <f>SUMIFS(СВЦЭМ!$C$39:$C$782,СВЦЭМ!$A$39:$A$782,$A75,СВЦЭМ!$B$39:$B$782,X$47)+'СЕТ СН'!$G$12+СВЦЭМ!$D$10+'СЕТ СН'!$G$6-'СЕТ СН'!$G$22</f>
        <v>1325.6284289600001</v>
      </c>
      <c r="Y75" s="36">
        <f>SUMIFS(СВЦЭМ!$C$39:$C$782,СВЦЭМ!$A$39:$A$782,$A75,СВЦЭМ!$B$39:$B$782,Y$47)+'СЕТ СН'!$G$12+СВЦЭМ!$D$10+'СЕТ СН'!$G$6-'СЕТ СН'!$G$22</f>
        <v>1284.8412548700001</v>
      </c>
    </row>
    <row r="76" spans="1:27" ht="15.75" x14ac:dyDescent="0.2">
      <c r="A76" s="35">
        <f t="shared" si="1"/>
        <v>44345</v>
      </c>
      <c r="B76" s="36">
        <f>SUMIFS(СВЦЭМ!$C$39:$C$782,СВЦЭМ!$A$39:$A$782,$A76,СВЦЭМ!$B$39:$B$782,B$47)+'СЕТ СН'!$G$12+СВЦЭМ!$D$10+'СЕТ СН'!$G$6-'СЕТ СН'!$G$22</f>
        <v>1332.8501560499999</v>
      </c>
      <c r="C76" s="36">
        <f>SUMIFS(СВЦЭМ!$C$39:$C$782,СВЦЭМ!$A$39:$A$782,$A76,СВЦЭМ!$B$39:$B$782,C$47)+'СЕТ СН'!$G$12+СВЦЭМ!$D$10+'СЕТ СН'!$G$6-'СЕТ СН'!$G$22</f>
        <v>1336.4093834999999</v>
      </c>
      <c r="D76" s="36">
        <f>SUMIFS(СВЦЭМ!$C$39:$C$782,СВЦЭМ!$A$39:$A$782,$A76,СВЦЭМ!$B$39:$B$782,D$47)+'СЕТ СН'!$G$12+СВЦЭМ!$D$10+'СЕТ СН'!$G$6-'СЕТ СН'!$G$22</f>
        <v>1385.3472501400001</v>
      </c>
      <c r="E76" s="36">
        <f>SUMIFS(СВЦЭМ!$C$39:$C$782,СВЦЭМ!$A$39:$A$782,$A76,СВЦЭМ!$B$39:$B$782,E$47)+'СЕТ СН'!$G$12+СВЦЭМ!$D$10+'СЕТ СН'!$G$6-'СЕТ СН'!$G$22</f>
        <v>1383.8899758900002</v>
      </c>
      <c r="F76" s="36">
        <f>SUMIFS(СВЦЭМ!$C$39:$C$782,СВЦЭМ!$A$39:$A$782,$A76,СВЦЭМ!$B$39:$B$782,F$47)+'СЕТ СН'!$G$12+СВЦЭМ!$D$10+'СЕТ СН'!$G$6-'СЕТ СН'!$G$22</f>
        <v>1379.7715185100001</v>
      </c>
      <c r="G76" s="36">
        <f>SUMIFS(СВЦЭМ!$C$39:$C$782,СВЦЭМ!$A$39:$A$782,$A76,СВЦЭМ!$B$39:$B$782,G$47)+'СЕТ СН'!$G$12+СВЦЭМ!$D$10+'СЕТ СН'!$G$6-'СЕТ СН'!$G$22</f>
        <v>1379.19941823</v>
      </c>
      <c r="H76" s="36">
        <f>SUMIFS(СВЦЭМ!$C$39:$C$782,СВЦЭМ!$A$39:$A$782,$A76,СВЦЭМ!$B$39:$B$782,H$47)+'СЕТ СН'!$G$12+СВЦЭМ!$D$10+'СЕТ СН'!$G$6-'СЕТ СН'!$G$22</f>
        <v>1379.2024259499999</v>
      </c>
      <c r="I76" s="36">
        <f>SUMIFS(СВЦЭМ!$C$39:$C$782,СВЦЭМ!$A$39:$A$782,$A76,СВЦЭМ!$B$39:$B$782,I$47)+'СЕТ СН'!$G$12+СВЦЭМ!$D$10+'СЕТ СН'!$G$6-'СЕТ СН'!$G$22</f>
        <v>1317.7071493600001</v>
      </c>
      <c r="J76" s="36">
        <f>SUMIFS(СВЦЭМ!$C$39:$C$782,СВЦЭМ!$A$39:$A$782,$A76,СВЦЭМ!$B$39:$B$782,J$47)+'СЕТ СН'!$G$12+СВЦЭМ!$D$10+'СЕТ СН'!$G$6-'СЕТ СН'!$G$22</f>
        <v>1260.5230925199999</v>
      </c>
      <c r="K76" s="36">
        <f>SUMIFS(СВЦЭМ!$C$39:$C$782,СВЦЭМ!$A$39:$A$782,$A76,СВЦЭМ!$B$39:$B$782,K$47)+'СЕТ СН'!$G$12+СВЦЭМ!$D$10+'СЕТ СН'!$G$6-'СЕТ СН'!$G$22</f>
        <v>1219.90509892</v>
      </c>
      <c r="L76" s="36">
        <f>SUMIFS(СВЦЭМ!$C$39:$C$782,СВЦЭМ!$A$39:$A$782,$A76,СВЦЭМ!$B$39:$B$782,L$47)+'СЕТ СН'!$G$12+СВЦЭМ!$D$10+'СЕТ СН'!$G$6-'СЕТ СН'!$G$22</f>
        <v>1211.3028281100001</v>
      </c>
      <c r="M76" s="36">
        <f>SUMIFS(СВЦЭМ!$C$39:$C$782,СВЦЭМ!$A$39:$A$782,$A76,СВЦЭМ!$B$39:$B$782,M$47)+'СЕТ СН'!$G$12+СВЦЭМ!$D$10+'СЕТ СН'!$G$6-'СЕТ СН'!$G$22</f>
        <v>1211.3516728</v>
      </c>
      <c r="N76" s="36">
        <f>SUMIFS(СВЦЭМ!$C$39:$C$782,СВЦЭМ!$A$39:$A$782,$A76,СВЦЭМ!$B$39:$B$782,N$47)+'СЕТ СН'!$G$12+СВЦЭМ!$D$10+'СЕТ СН'!$G$6-'СЕТ СН'!$G$22</f>
        <v>1264.8649578</v>
      </c>
      <c r="O76" s="36">
        <f>SUMIFS(СВЦЭМ!$C$39:$C$782,СВЦЭМ!$A$39:$A$782,$A76,СВЦЭМ!$B$39:$B$782,O$47)+'СЕТ СН'!$G$12+СВЦЭМ!$D$10+'СЕТ СН'!$G$6-'СЕТ СН'!$G$22</f>
        <v>1286.5711154599999</v>
      </c>
      <c r="P76" s="36">
        <f>SUMIFS(СВЦЭМ!$C$39:$C$782,СВЦЭМ!$A$39:$A$782,$A76,СВЦЭМ!$B$39:$B$782,P$47)+'СЕТ СН'!$G$12+СВЦЭМ!$D$10+'СЕТ СН'!$G$6-'СЕТ СН'!$G$22</f>
        <v>1310.6693281</v>
      </c>
      <c r="Q76" s="36">
        <f>SUMIFS(СВЦЭМ!$C$39:$C$782,СВЦЭМ!$A$39:$A$782,$A76,СВЦЭМ!$B$39:$B$782,Q$47)+'СЕТ СН'!$G$12+СВЦЭМ!$D$10+'СЕТ СН'!$G$6-'СЕТ СН'!$G$22</f>
        <v>1309.02580276</v>
      </c>
      <c r="R76" s="36">
        <f>SUMIFS(СВЦЭМ!$C$39:$C$782,СВЦЭМ!$A$39:$A$782,$A76,СВЦЭМ!$B$39:$B$782,R$47)+'СЕТ СН'!$G$12+СВЦЭМ!$D$10+'СЕТ СН'!$G$6-'СЕТ СН'!$G$22</f>
        <v>1306.4758073799999</v>
      </c>
      <c r="S76" s="36">
        <f>SUMIFS(СВЦЭМ!$C$39:$C$782,СВЦЭМ!$A$39:$A$782,$A76,СВЦЭМ!$B$39:$B$782,S$47)+'СЕТ СН'!$G$12+СВЦЭМ!$D$10+'СЕТ СН'!$G$6-'СЕТ СН'!$G$22</f>
        <v>1337.03897725</v>
      </c>
      <c r="T76" s="36">
        <f>SUMIFS(СВЦЭМ!$C$39:$C$782,СВЦЭМ!$A$39:$A$782,$A76,СВЦЭМ!$B$39:$B$782,T$47)+'СЕТ СН'!$G$12+СВЦЭМ!$D$10+'СЕТ СН'!$G$6-'СЕТ СН'!$G$22</f>
        <v>1292.7861178200001</v>
      </c>
      <c r="U76" s="36">
        <f>SUMIFS(СВЦЭМ!$C$39:$C$782,СВЦЭМ!$A$39:$A$782,$A76,СВЦЭМ!$B$39:$B$782,U$47)+'СЕТ СН'!$G$12+СВЦЭМ!$D$10+'СЕТ СН'!$G$6-'СЕТ СН'!$G$22</f>
        <v>1241.0419349700001</v>
      </c>
      <c r="V76" s="36">
        <f>SUMIFS(СВЦЭМ!$C$39:$C$782,СВЦЭМ!$A$39:$A$782,$A76,СВЦЭМ!$B$39:$B$782,V$47)+'СЕТ СН'!$G$12+СВЦЭМ!$D$10+'СЕТ СН'!$G$6-'СЕТ СН'!$G$22</f>
        <v>1214.60874332</v>
      </c>
      <c r="W76" s="36">
        <f>SUMIFS(СВЦЭМ!$C$39:$C$782,СВЦЭМ!$A$39:$A$782,$A76,СВЦЭМ!$B$39:$B$782,W$47)+'СЕТ СН'!$G$12+СВЦЭМ!$D$10+'СЕТ СН'!$G$6-'СЕТ СН'!$G$22</f>
        <v>1237.5483760299999</v>
      </c>
      <c r="X76" s="36">
        <f>SUMIFS(СВЦЭМ!$C$39:$C$782,СВЦЭМ!$A$39:$A$782,$A76,СВЦЭМ!$B$39:$B$782,X$47)+'СЕТ СН'!$G$12+СВЦЭМ!$D$10+'СЕТ СН'!$G$6-'СЕТ СН'!$G$22</f>
        <v>1224.65441212</v>
      </c>
      <c r="Y76" s="36">
        <f>SUMIFS(СВЦЭМ!$C$39:$C$782,СВЦЭМ!$A$39:$A$782,$A76,СВЦЭМ!$B$39:$B$782,Y$47)+'СЕТ СН'!$G$12+СВЦЭМ!$D$10+'СЕТ СН'!$G$6-'СЕТ СН'!$G$22</f>
        <v>1217.7189572</v>
      </c>
    </row>
    <row r="77" spans="1:27" ht="15.75" x14ac:dyDescent="0.2">
      <c r="A77" s="35">
        <f t="shared" si="1"/>
        <v>44346</v>
      </c>
      <c r="B77" s="36">
        <f>SUMIFS(СВЦЭМ!$C$39:$C$782,СВЦЭМ!$A$39:$A$782,$A77,СВЦЭМ!$B$39:$B$782,B$47)+'СЕТ СН'!$G$12+СВЦЭМ!$D$10+'СЕТ СН'!$G$6-'СЕТ СН'!$G$22</f>
        <v>1264.0755309400001</v>
      </c>
      <c r="C77" s="36">
        <f>SUMIFS(СВЦЭМ!$C$39:$C$782,СВЦЭМ!$A$39:$A$782,$A77,СВЦЭМ!$B$39:$B$782,C$47)+'СЕТ СН'!$G$12+СВЦЭМ!$D$10+'СЕТ СН'!$G$6-'СЕТ СН'!$G$22</f>
        <v>1332.2425667500002</v>
      </c>
      <c r="D77" s="36">
        <f>SUMIFS(СВЦЭМ!$C$39:$C$782,СВЦЭМ!$A$39:$A$782,$A77,СВЦЭМ!$B$39:$B$782,D$47)+'СЕТ СН'!$G$12+СВЦЭМ!$D$10+'СЕТ СН'!$G$6-'СЕТ СН'!$G$22</f>
        <v>1373.4286702300001</v>
      </c>
      <c r="E77" s="36">
        <f>SUMIFS(СВЦЭМ!$C$39:$C$782,СВЦЭМ!$A$39:$A$782,$A77,СВЦЭМ!$B$39:$B$782,E$47)+'СЕТ СН'!$G$12+СВЦЭМ!$D$10+'СЕТ СН'!$G$6-'СЕТ СН'!$G$22</f>
        <v>1388.7631966700001</v>
      </c>
      <c r="F77" s="36">
        <f>SUMIFS(СВЦЭМ!$C$39:$C$782,СВЦЭМ!$A$39:$A$782,$A77,СВЦЭМ!$B$39:$B$782,F$47)+'СЕТ СН'!$G$12+СВЦЭМ!$D$10+'СЕТ СН'!$G$6-'СЕТ СН'!$G$22</f>
        <v>1412.39026597</v>
      </c>
      <c r="G77" s="36">
        <f>SUMIFS(СВЦЭМ!$C$39:$C$782,СВЦЭМ!$A$39:$A$782,$A77,СВЦЭМ!$B$39:$B$782,G$47)+'СЕТ СН'!$G$12+СВЦЭМ!$D$10+'СЕТ СН'!$G$6-'СЕТ СН'!$G$22</f>
        <v>1414.0220761999999</v>
      </c>
      <c r="H77" s="36">
        <f>SUMIFS(СВЦЭМ!$C$39:$C$782,СВЦЭМ!$A$39:$A$782,$A77,СВЦЭМ!$B$39:$B$782,H$47)+'СЕТ СН'!$G$12+СВЦЭМ!$D$10+'СЕТ СН'!$G$6-'СЕТ СН'!$G$22</f>
        <v>1388.0637120700001</v>
      </c>
      <c r="I77" s="36">
        <f>SUMIFS(СВЦЭМ!$C$39:$C$782,СВЦЭМ!$A$39:$A$782,$A77,СВЦЭМ!$B$39:$B$782,I$47)+'СЕТ СН'!$G$12+СВЦЭМ!$D$10+'СЕТ СН'!$G$6-'СЕТ СН'!$G$22</f>
        <v>1315.2871803799999</v>
      </c>
      <c r="J77" s="36">
        <f>SUMIFS(СВЦЭМ!$C$39:$C$782,СВЦЭМ!$A$39:$A$782,$A77,СВЦЭМ!$B$39:$B$782,J$47)+'СЕТ СН'!$G$12+СВЦЭМ!$D$10+'СЕТ СН'!$G$6-'СЕТ СН'!$G$22</f>
        <v>1247.74552692</v>
      </c>
      <c r="K77" s="36">
        <f>SUMIFS(СВЦЭМ!$C$39:$C$782,СВЦЭМ!$A$39:$A$782,$A77,СВЦЭМ!$B$39:$B$782,K$47)+'СЕТ СН'!$G$12+СВЦЭМ!$D$10+'СЕТ СН'!$G$6-'СЕТ СН'!$G$22</f>
        <v>1199.6798312999999</v>
      </c>
      <c r="L77" s="36">
        <f>SUMIFS(СВЦЭМ!$C$39:$C$782,СВЦЭМ!$A$39:$A$782,$A77,СВЦЭМ!$B$39:$B$782,L$47)+'СЕТ СН'!$G$12+СВЦЭМ!$D$10+'СЕТ СН'!$G$6-'СЕТ СН'!$G$22</f>
        <v>1187.05562919</v>
      </c>
      <c r="M77" s="36">
        <f>SUMIFS(СВЦЭМ!$C$39:$C$782,СВЦЭМ!$A$39:$A$782,$A77,СВЦЭМ!$B$39:$B$782,M$47)+'СЕТ СН'!$G$12+СВЦЭМ!$D$10+'СЕТ СН'!$G$6-'СЕТ СН'!$G$22</f>
        <v>1199.130007</v>
      </c>
      <c r="N77" s="36">
        <f>SUMIFS(СВЦЭМ!$C$39:$C$782,СВЦЭМ!$A$39:$A$782,$A77,СВЦЭМ!$B$39:$B$782,N$47)+'СЕТ СН'!$G$12+СВЦЭМ!$D$10+'СЕТ СН'!$G$6-'СЕТ СН'!$G$22</f>
        <v>1260.27991309</v>
      </c>
      <c r="O77" s="36">
        <f>SUMIFS(СВЦЭМ!$C$39:$C$782,СВЦЭМ!$A$39:$A$782,$A77,СВЦЭМ!$B$39:$B$782,O$47)+'СЕТ СН'!$G$12+СВЦЭМ!$D$10+'СЕТ СН'!$G$6-'СЕТ СН'!$G$22</f>
        <v>1295.84638614</v>
      </c>
      <c r="P77" s="36">
        <f>SUMIFS(СВЦЭМ!$C$39:$C$782,СВЦЭМ!$A$39:$A$782,$A77,СВЦЭМ!$B$39:$B$782,P$47)+'СЕТ СН'!$G$12+СВЦЭМ!$D$10+'СЕТ СН'!$G$6-'СЕТ СН'!$G$22</f>
        <v>1313.95185765</v>
      </c>
      <c r="Q77" s="36">
        <f>SUMIFS(СВЦЭМ!$C$39:$C$782,СВЦЭМ!$A$39:$A$782,$A77,СВЦЭМ!$B$39:$B$782,Q$47)+'СЕТ СН'!$G$12+СВЦЭМ!$D$10+'СЕТ СН'!$G$6-'СЕТ СН'!$G$22</f>
        <v>1307.1150882299999</v>
      </c>
      <c r="R77" s="36">
        <f>SUMIFS(СВЦЭМ!$C$39:$C$782,СВЦЭМ!$A$39:$A$782,$A77,СВЦЭМ!$B$39:$B$782,R$47)+'СЕТ СН'!$G$12+СВЦЭМ!$D$10+'СЕТ СН'!$G$6-'СЕТ СН'!$G$22</f>
        <v>1287.7322233700002</v>
      </c>
      <c r="S77" s="36">
        <f>SUMIFS(СВЦЭМ!$C$39:$C$782,СВЦЭМ!$A$39:$A$782,$A77,СВЦЭМ!$B$39:$B$782,S$47)+'СЕТ СН'!$G$12+СВЦЭМ!$D$10+'СЕТ СН'!$G$6-'СЕТ СН'!$G$22</f>
        <v>1263.1949014699999</v>
      </c>
      <c r="T77" s="36">
        <f>SUMIFS(СВЦЭМ!$C$39:$C$782,СВЦЭМ!$A$39:$A$782,$A77,СВЦЭМ!$B$39:$B$782,T$47)+'СЕТ СН'!$G$12+СВЦЭМ!$D$10+'СЕТ СН'!$G$6-'СЕТ СН'!$G$22</f>
        <v>1214.27394499</v>
      </c>
      <c r="U77" s="36">
        <f>SUMIFS(СВЦЭМ!$C$39:$C$782,СВЦЭМ!$A$39:$A$782,$A77,СВЦЭМ!$B$39:$B$782,U$47)+'СЕТ СН'!$G$12+СВЦЭМ!$D$10+'СЕТ СН'!$G$6-'СЕТ СН'!$G$22</f>
        <v>1191.27949829</v>
      </c>
      <c r="V77" s="36">
        <f>SUMIFS(СВЦЭМ!$C$39:$C$782,СВЦЭМ!$A$39:$A$782,$A77,СВЦЭМ!$B$39:$B$782,V$47)+'СЕТ СН'!$G$12+СВЦЭМ!$D$10+'СЕТ СН'!$G$6-'СЕТ СН'!$G$22</f>
        <v>1204.86603511</v>
      </c>
      <c r="W77" s="36">
        <f>SUMIFS(СВЦЭМ!$C$39:$C$782,СВЦЭМ!$A$39:$A$782,$A77,СВЦЭМ!$B$39:$B$782,W$47)+'СЕТ СН'!$G$12+СВЦЭМ!$D$10+'СЕТ СН'!$G$6-'СЕТ СН'!$G$22</f>
        <v>1245.8770288400001</v>
      </c>
      <c r="X77" s="36">
        <f>SUMIFS(СВЦЭМ!$C$39:$C$782,СВЦЭМ!$A$39:$A$782,$A77,СВЦЭМ!$B$39:$B$782,X$47)+'СЕТ СН'!$G$12+СВЦЭМ!$D$10+'СЕТ СН'!$G$6-'СЕТ СН'!$G$22</f>
        <v>1205.81777741</v>
      </c>
      <c r="Y77" s="36">
        <f>SUMIFS(СВЦЭМ!$C$39:$C$782,СВЦЭМ!$A$39:$A$782,$A77,СВЦЭМ!$B$39:$B$782,Y$47)+'СЕТ СН'!$G$12+СВЦЭМ!$D$10+'СЕТ СН'!$G$6-'СЕТ СН'!$G$22</f>
        <v>1189.87691006</v>
      </c>
      <c r="AA77" s="37"/>
    </row>
    <row r="78" spans="1:27" ht="15.75" x14ac:dyDescent="0.2">
      <c r="A78" s="35">
        <f t="shared" si="1"/>
        <v>44347</v>
      </c>
      <c r="B78" s="36">
        <f>SUMIFS(СВЦЭМ!$C$39:$C$782,СВЦЭМ!$A$39:$A$782,$A78,СВЦЭМ!$B$39:$B$782,B$47)+'СЕТ СН'!$G$12+СВЦЭМ!$D$10+'СЕТ СН'!$G$6-'СЕТ СН'!$G$22</f>
        <v>1248.4284597800001</v>
      </c>
      <c r="C78" s="36">
        <f>SUMIFS(СВЦЭМ!$C$39:$C$782,СВЦЭМ!$A$39:$A$782,$A78,СВЦЭМ!$B$39:$B$782,C$47)+'СЕТ СН'!$G$12+СВЦЭМ!$D$10+'СЕТ СН'!$G$6-'СЕТ СН'!$G$22</f>
        <v>1325.42527974</v>
      </c>
      <c r="D78" s="36">
        <f>SUMIFS(СВЦЭМ!$C$39:$C$782,СВЦЭМ!$A$39:$A$782,$A78,СВЦЭМ!$B$39:$B$782,D$47)+'СЕТ СН'!$G$12+СВЦЭМ!$D$10+'СЕТ СН'!$G$6-'СЕТ СН'!$G$22</f>
        <v>1365.8501467800002</v>
      </c>
      <c r="E78" s="36">
        <f>SUMIFS(СВЦЭМ!$C$39:$C$782,СВЦЭМ!$A$39:$A$782,$A78,СВЦЭМ!$B$39:$B$782,E$47)+'СЕТ СН'!$G$12+СВЦЭМ!$D$10+'СЕТ СН'!$G$6-'СЕТ СН'!$G$22</f>
        <v>1376.26216421</v>
      </c>
      <c r="F78" s="36">
        <f>SUMIFS(СВЦЭМ!$C$39:$C$782,СВЦЭМ!$A$39:$A$782,$A78,СВЦЭМ!$B$39:$B$782,F$47)+'СЕТ СН'!$G$12+СВЦЭМ!$D$10+'СЕТ СН'!$G$6-'СЕТ СН'!$G$22</f>
        <v>1395.15850329</v>
      </c>
      <c r="G78" s="36">
        <f>SUMIFS(СВЦЭМ!$C$39:$C$782,СВЦЭМ!$A$39:$A$782,$A78,СВЦЭМ!$B$39:$B$782,G$47)+'СЕТ СН'!$G$12+СВЦЭМ!$D$10+'СЕТ СН'!$G$6-'СЕТ СН'!$G$22</f>
        <v>1390.57937451</v>
      </c>
      <c r="H78" s="36">
        <f>SUMIFS(СВЦЭМ!$C$39:$C$782,СВЦЭМ!$A$39:$A$782,$A78,СВЦЭМ!$B$39:$B$782,H$47)+'СЕТ СН'!$G$12+СВЦЭМ!$D$10+'СЕТ СН'!$G$6-'СЕТ СН'!$G$22</f>
        <v>1376.4408429999999</v>
      </c>
      <c r="I78" s="36">
        <f>SUMIFS(СВЦЭМ!$C$39:$C$782,СВЦЭМ!$A$39:$A$782,$A78,СВЦЭМ!$B$39:$B$782,I$47)+'СЕТ СН'!$G$12+СВЦЭМ!$D$10+'СЕТ СН'!$G$6-'СЕТ СН'!$G$22</f>
        <v>1390.1261830200001</v>
      </c>
      <c r="J78" s="36">
        <f>SUMIFS(СВЦЭМ!$C$39:$C$782,СВЦЭМ!$A$39:$A$782,$A78,СВЦЭМ!$B$39:$B$782,J$47)+'СЕТ СН'!$G$12+СВЦЭМ!$D$10+'СЕТ СН'!$G$6-'СЕТ СН'!$G$22</f>
        <v>1387.0321266999999</v>
      </c>
      <c r="K78" s="36">
        <f>SUMIFS(СВЦЭМ!$C$39:$C$782,СВЦЭМ!$A$39:$A$782,$A78,СВЦЭМ!$B$39:$B$782,K$47)+'СЕТ СН'!$G$12+СВЦЭМ!$D$10+'СЕТ СН'!$G$6-'СЕТ СН'!$G$22</f>
        <v>1389.5121588699999</v>
      </c>
      <c r="L78" s="36">
        <f>SUMIFS(СВЦЭМ!$C$39:$C$782,СВЦЭМ!$A$39:$A$782,$A78,СВЦЭМ!$B$39:$B$782,L$47)+'СЕТ СН'!$G$12+СВЦЭМ!$D$10+'СЕТ СН'!$G$6-'СЕТ СН'!$G$22</f>
        <v>1389.68105504</v>
      </c>
      <c r="M78" s="36">
        <f>SUMIFS(СВЦЭМ!$C$39:$C$782,СВЦЭМ!$A$39:$A$782,$A78,СВЦЭМ!$B$39:$B$782,M$47)+'СЕТ СН'!$G$12+СВЦЭМ!$D$10+'СЕТ СН'!$G$6-'СЕТ СН'!$G$22</f>
        <v>1369.89376438</v>
      </c>
      <c r="N78" s="36">
        <f>SUMIFS(СВЦЭМ!$C$39:$C$782,СВЦЭМ!$A$39:$A$782,$A78,СВЦЭМ!$B$39:$B$782,N$47)+'СЕТ СН'!$G$12+СВЦЭМ!$D$10+'СЕТ СН'!$G$6-'СЕТ СН'!$G$22</f>
        <v>1391.5068125600001</v>
      </c>
      <c r="O78" s="36">
        <f>SUMIFS(СВЦЭМ!$C$39:$C$782,СВЦЭМ!$A$39:$A$782,$A78,СВЦЭМ!$B$39:$B$782,O$47)+'СЕТ СН'!$G$12+СВЦЭМ!$D$10+'СЕТ СН'!$G$6-'СЕТ СН'!$G$22</f>
        <v>1432.4129528799999</v>
      </c>
      <c r="P78" s="36">
        <f>SUMIFS(СВЦЭМ!$C$39:$C$782,СВЦЭМ!$A$39:$A$782,$A78,СВЦЭМ!$B$39:$B$782,P$47)+'СЕТ СН'!$G$12+СВЦЭМ!$D$10+'СЕТ СН'!$G$6-'СЕТ СН'!$G$22</f>
        <v>1442.46606815</v>
      </c>
      <c r="Q78" s="36">
        <f>SUMIFS(СВЦЭМ!$C$39:$C$782,СВЦЭМ!$A$39:$A$782,$A78,СВЦЭМ!$B$39:$B$782,Q$47)+'СЕТ СН'!$G$12+СВЦЭМ!$D$10+'СЕТ СН'!$G$6-'СЕТ СН'!$G$22</f>
        <v>1439.1281581799999</v>
      </c>
      <c r="R78" s="36">
        <f>SUMIFS(СВЦЭМ!$C$39:$C$782,СВЦЭМ!$A$39:$A$782,$A78,СВЦЭМ!$B$39:$B$782,R$47)+'СЕТ СН'!$G$12+СВЦЭМ!$D$10+'СЕТ СН'!$G$6-'СЕТ СН'!$G$22</f>
        <v>1428.9168852400001</v>
      </c>
      <c r="S78" s="36">
        <f>SUMIFS(СВЦЭМ!$C$39:$C$782,СВЦЭМ!$A$39:$A$782,$A78,СВЦЭМ!$B$39:$B$782,S$47)+'СЕТ СН'!$G$12+СВЦЭМ!$D$10+'СЕТ СН'!$G$6-'СЕТ СН'!$G$22</f>
        <v>1403.2393879599999</v>
      </c>
      <c r="T78" s="36">
        <f>SUMIFS(СВЦЭМ!$C$39:$C$782,СВЦЭМ!$A$39:$A$782,$A78,СВЦЭМ!$B$39:$B$782,T$47)+'СЕТ СН'!$G$12+СВЦЭМ!$D$10+'СЕТ СН'!$G$6-'СЕТ СН'!$G$22</f>
        <v>1359.0827761300002</v>
      </c>
      <c r="U78" s="36">
        <f>SUMIFS(СВЦЭМ!$C$39:$C$782,СВЦЭМ!$A$39:$A$782,$A78,СВЦЭМ!$B$39:$B$782,U$47)+'СЕТ СН'!$G$12+СВЦЭМ!$D$10+'СЕТ СН'!$G$6-'СЕТ СН'!$G$22</f>
        <v>1326.87991078</v>
      </c>
      <c r="V78" s="36">
        <f>SUMIFS(СВЦЭМ!$C$39:$C$782,СВЦЭМ!$A$39:$A$782,$A78,СВЦЭМ!$B$39:$B$782,V$47)+'СЕТ СН'!$G$12+СВЦЭМ!$D$10+'СЕТ СН'!$G$6-'СЕТ СН'!$G$22</f>
        <v>1331.2712448</v>
      </c>
      <c r="W78" s="36">
        <f>SUMIFS(СВЦЭМ!$C$39:$C$782,СВЦЭМ!$A$39:$A$782,$A78,СВЦЭМ!$B$39:$B$782,W$47)+'СЕТ СН'!$G$12+СВЦЭМ!$D$10+'СЕТ СН'!$G$6-'СЕТ СН'!$G$22</f>
        <v>1359.0491822700001</v>
      </c>
      <c r="X78" s="36">
        <f>SUMIFS(СВЦЭМ!$C$39:$C$782,СВЦЭМ!$A$39:$A$782,$A78,СВЦЭМ!$B$39:$B$782,X$47)+'СЕТ СН'!$G$12+СВЦЭМ!$D$10+'СЕТ СН'!$G$6-'СЕТ СН'!$G$22</f>
        <v>1337.0917361699999</v>
      </c>
      <c r="Y78" s="36">
        <f>SUMIFS(СВЦЭМ!$C$39:$C$782,СВЦЭМ!$A$39:$A$782,$A78,СВЦЭМ!$B$39:$B$782,Y$47)+'СЕТ СН'!$G$12+СВЦЭМ!$D$10+'СЕТ СН'!$G$6-'СЕТ СН'!$G$22</f>
        <v>1294.99591231</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01.05.2021</v>
      </c>
      <c r="B84" s="36">
        <f>SUMIFS(СВЦЭМ!$C$39:$C$782,СВЦЭМ!$A$39:$A$782,$A84,СВЦЭМ!$B$39:$B$782,B$83)+'СЕТ СН'!$H$12+СВЦЭМ!$D$10+'СЕТ СН'!$H$6-'СЕТ СН'!$H$22</f>
        <v>1473.70529781</v>
      </c>
      <c r="C84" s="36">
        <f>SUMIFS(СВЦЭМ!$C$39:$C$782,СВЦЭМ!$A$39:$A$782,$A84,СВЦЭМ!$B$39:$B$782,C$83)+'СЕТ СН'!$H$12+СВЦЭМ!$D$10+'СЕТ СН'!$H$6-'СЕТ СН'!$H$22</f>
        <v>1515.7726149099999</v>
      </c>
      <c r="D84" s="36">
        <f>SUMIFS(СВЦЭМ!$C$39:$C$782,СВЦЭМ!$A$39:$A$782,$A84,СВЦЭМ!$B$39:$B$782,D$83)+'СЕТ СН'!$H$12+СВЦЭМ!$D$10+'СЕТ СН'!$H$6-'СЕТ СН'!$H$22</f>
        <v>1565.09544637</v>
      </c>
      <c r="E84" s="36">
        <f>SUMIFS(СВЦЭМ!$C$39:$C$782,СВЦЭМ!$A$39:$A$782,$A84,СВЦЭМ!$B$39:$B$782,E$83)+'СЕТ СН'!$H$12+СВЦЭМ!$D$10+'СЕТ СН'!$H$6-'СЕТ СН'!$H$22</f>
        <v>1560.6053289699998</v>
      </c>
      <c r="F84" s="36">
        <f>SUMIFS(СВЦЭМ!$C$39:$C$782,СВЦЭМ!$A$39:$A$782,$A84,СВЦЭМ!$B$39:$B$782,F$83)+'СЕТ СН'!$H$12+СВЦЭМ!$D$10+'СЕТ СН'!$H$6-'СЕТ СН'!$H$22</f>
        <v>1563.75835465</v>
      </c>
      <c r="G84" s="36">
        <f>SUMIFS(СВЦЭМ!$C$39:$C$782,СВЦЭМ!$A$39:$A$782,$A84,СВЦЭМ!$B$39:$B$782,G$83)+'СЕТ СН'!$H$12+СВЦЭМ!$D$10+'СЕТ СН'!$H$6-'СЕТ СН'!$H$22</f>
        <v>1571.6390320699998</v>
      </c>
      <c r="H84" s="36">
        <f>SUMIFS(СВЦЭМ!$C$39:$C$782,СВЦЭМ!$A$39:$A$782,$A84,СВЦЭМ!$B$39:$B$782,H$83)+'СЕТ СН'!$H$12+СВЦЭМ!$D$10+'СЕТ СН'!$H$6-'СЕТ СН'!$H$22</f>
        <v>1554.6114662099999</v>
      </c>
      <c r="I84" s="36">
        <f>SUMIFS(СВЦЭМ!$C$39:$C$782,СВЦЭМ!$A$39:$A$782,$A84,СВЦЭМ!$B$39:$B$782,I$83)+'СЕТ СН'!$H$12+СВЦЭМ!$D$10+'СЕТ СН'!$H$6-'СЕТ СН'!$H$22</f>
        <v>1528.9073808600001</v>
      </c>
      <c r="J84" s="36">
        <f>SUMIFS(СВЦЭМ!$C$39:$C$782,СВЦЭМ!$A$39:$A$782,$A84,СВЦЭМ!$B$39:$B$782,J$83)+'СЕТ СН'!$H$12+СВЦЭМ!$D$10+'СЕТ СН'!$H$6-'СЕТ СН'!$H$22</f>
        <v>1479.8197832999999</v>
      </c>
      <c r="K84" s="36">
        <f>SUMIFS(СВЦЭМ!$C$39:$C$782,СВЦЭМ!$A$39:$A$782,$A84,СВЦЭМ!$B$39:$B$782,K$83)+'СЕТ СН'!$H$12+СВЦЭМ!$D$10+'СЕТ СН'!$H$6-'СЕТ СН'!$H$22</f>
        <v>1424.8698698399999</v>
      </c>
      <c r="L84" s="36">
        <f>SUMIFS(СВЦЭМ!$C$39:$C$782,СВЦЭМ!$A$39:$A$782,$A84,СВЦЭМ!$B$39:$B$782,L$83)+'СЕТ СН'!$H$12+СВЦЭМ!$D$10+'СЕТ СН'!$H$6-'СЕТ СН'!$H$22</f>
        <v>1383.5218998299999</v>
      </c>
      <c r="M84" s="36">
        <f>SUMIFS(СВЦЭМ!$C$39:$C$782,СВЦЭМ!$A$39:$A$782,$A84,СВЦЭМ!$B$39:$B$782,M$83)+'СЕТ СН'!$H$12+СВЦЭМ!$D$10+'СЕТ СН'!$H$6-'СЕТ СН'!$H$22</f>
        <v>1390.8574682200001</v>
      </c>
      <c r="N84" s="36">
        <f>SUMIFS(СВЦЭМ!$C$39:$C$782,СВЦЭМ!$A$39:$A$782,$A84,СВЦЭМ!$B$39:$B$782,N$83)+'СЕТ СН'!$H$12+СВЦЭМ!$D$10+'СЕТ СН'!$H$6-'СЕТ СН'!$H$22</f>
        <v>1447.2558745699998</v>
      </c>
      <c r="O84" s="36">
        <f>SUMIFS(СВЦЭМ!$C$39:$C$782,СВЦЭМ!$A$39:$A$782,$A84,СВЦЭМ!$B$39:$B$782,O$83)+'СЕТ СН'!$H$12+СВЦЭМ!$D$10+'СЕТ СН'!$H$6-'СЕТ СН'!$H$22</f>
        <v>1465.9253138499998</v>
      </c>
      <c r="P84" s="36">
        <f>SUMIFS(СВЦЭМ!$C$39:$C$782,СВЦЭМ!$A$39:$A$782,$A84,СВЦЭМ!$B$39:$B$782,P$83)+'СЕТ СН'!$H$12+СВЦЭМ!$D$10+'СЕТ СН'!$H$6-'СЕТ СН'!$H$22</f>
        <v>1490.7145191199997</v>
      </c>
      <c r="Q84" s="36">
        <f>SUMIFS(СВЦЭМ!$C$39:$C$782,СВЦЭМ!$A$39:$A$782,$A84,СВЦЭМ!$B$39:$B$782,Q$83)+'СЕТ СН'!$H$12+СВЦЭМ!$D$10+'СЕТ СН'!$H$6-'СЕТ СН'!$H$22</f>
        <v>1499.6251824699998</v>
      </c>
      <c r="R84" s="36">
        <f>SUMIFS(СВЦЭМ!$C$39:$C$782,СВЦЭМ!$A$39:$A$782,$A84,СВЦЭМ!$B$39:$B$782,R$83)+'СЕТ СН'!$H$12+СВЦЭМ!$D$10+'СЕТ СН'!$H$6-'СЕТ СН'!$H$22</f>
        <v>1491.4673806799997</v>
      </c>
      <c r="S84" s="36">
        <f>SUMIFS(СВЦЭМ!$C$39:$C$782,СВЦЭМ!$A$39:$A$782,$A84,СВЦЭМ!$B$39:$B$782,S$83)+'СЕТ СН'!$H$12+СВЦЭМ!$D$10+'СЕТ СН'!$H$6-'СЕТ СН'!$H$22</f>
        <v>1481.9639043499997</v>
      </c>
      <c r="T84" s="36">
        <f>SUMIFS(СВЦЭМ!$C$39:$C$782,СВЦЭМ!$A$39:$A$782,$A84,СВЦЭМ!$B$39:$B$782,T$83)+'СЕТ СН'!$H$12+СВЦЭМ!$D$10+'СЕТ СН'!$H$6-'СЕТ СН'!$H$22</f>
        <v>1423.0739198900001</v>
      </c>
      <c r="U84" s="36">
        <f>SUMIFS(СВЦЭМ!$C$39:$C$782,СВЦЭМ!$A$39:$A$782,$A84,СВЦЭМ!$B$39:$B$782,U$83)+'СЕТ СН'!$H$12+СВЦЭМ!$D$10+'СЕТ СН'!$H$6-'СЕТ СН'!$H$22</f>
        <v>1407.24876685</v>
      </c>
      <c r="V84" s="36">
        <f>SUMIFS(СВЦЭМ!$C$39:$C$782,СВЦЭМ!$A$39:$A$782,$A84,СВЦЭМ!$B$39:$B$782,V$83)+'СЕТ СН'!$H$12+СВЦЭМ!$D$10+'СЕТ СН'!$H$6-'СЕТ СН'!$H$22</f>
        <v>1386.7641999299999</v>
      </c>
      <c r="W84" s="36">
        <f>SUMIFS(СВЦЭМ!$C$39:$C$782,СВЦЭМ!$A$39:$A$782,$A84,СВЦЭМ!$B$39:$B$782,W$83)+'СЕТ СН'!$H$12+СВЦЭМ!$D$10+'СЕТ СН'!$H$6-'СЕТ СН'!$H$22</f>
        <v>1375.5882224900001</v>
      </c>
      <c r="X84" s="36">
        <f>SUMIFS(СВЦЭМ!$C$39:$C$782,СВЦЭМ!$A$39:$A$782,$A84,СВЦЭМ!$B$39:$B$782,X$83)+'СЕТ СН'!$H$12+СВЦЭМ!$D$10+'СЕТ СН'!$H$6-'СЕТ СН'!$H$22</f>
        <v>1381.5229672599999</v>
      </c>
      <c r="Y84" s="36">
        <f>SUMIFS(СВЦЭМ!$C$39:$C$782,СВЦЭМ!$A$39:$A$782,$A84,СВЦЭМ!$B$39:$B$782,Y$83)+'СЕТ СН'!$H$12+СВЦЭМ!$D$10+'СЕТ СН'!$H$6-'СЕТ СН'!$H$22</f>
        <v>1462.12815065</v>
      </c>
    </row>
    <row r="85" spans="1:25" ht="15.75" x14ac:dyDescent="0.2">
      <c r="A85" s="35">
        <f>A84+1</f>
        <v>44318</v>
      </c>
      <c r="B85" s="36">
        <f>SUMIFS(СВЦЭМ!$C$39:$C$782,СВЦЭМ!$A$39:$A$782,$A85,СВЦЭМ!$B$39:$B$782,B$83)+'СЕТ СН'!$H$12+СВЦЭМ!$D$10+'СЕТ СН'!$H$6-'СЕТ СН'!$H$22</f>
        <v>1437.3391576200002</v>
      </c>
      <c r="C85" s="36">
        <f>SUMIFS(СВЦЭМ!$C$39:$C$782,СВЦЭМ!$A$39:$A$782,$A85,СВЦЭМ!$B$39:$B$782,C$83)+'СЕТ СН'!$H$12+СВЦЭМ!$D$10+'СЕТ СН'!$H$6-'СЕТ СН'!$H$22</f>
        <v>1485.2939136199998</v>
      </c>
      <c r="D85" s="36">
        <f>SUMIFS(СВЦЭМ!$C$39:$C$782,СВЦЭМ!$A$39:$A$782,$A85,СВЦЭМ!$B$39:$B$782,D$83)+'СЕТ СН'!$H$12+СВЦЭМ!$D$10+'СЕТ СН'!$H$6-'СЕТ СН'!$H$22</f>
        <v>1538.1955366799998</v>
      </c>
      <c r="E85" s="36">
        <f>SUMIFS(СВЦЭМ!$C$39:$C$782,СВЦЭМ!$A$39:$A$782,$A85,СВЦЭМ!$B$39:$B$782,E$83)+'СЕТ СН'!$H$12+СВЦЭМ!$D$10+'СЕТ СН'!$H$6-'СЕТ СН'!$H$22</f>
        <v>1556.1879855799998</v>
      </c>
      <c r="F85" s="36">
        <f>SUMIFS(СВЦЭМ!$C$39:$C$782,СВЦЭМ!$A$39:$A$782,$A85,СВЦЭМ!$B$39:$B$782,F$83)+'СЕТ СН'!$H$12+СВЦЭМ!$D$10+'СЕТ СН'!$H$6-'СЕТ СН'!$H$22</f>
        <v>1568.11432724</v>
      </c>
      <c r="G85" s="36">
        <f>SUMIFS(СВЦЭМ!$C$39:$C$782,СВЦЭМ!$A$39:$A$782,$A85,СВЦЭМ!$B$39:$B$782,G$83)+'СЕТ СН'!$H$12+СВЦЭМ!$D$10+'СЕТ СН'!$H$6-'СЕТ СН'!$H$22</f>
        <v>1566.4700011299997</v>
      </c>
      <c r="H85" s="36">
        <f>SUMIFS(СВЦЭМ!$C$39:$C$782,СВЦЭМ!$A$39:$A$782,$A85,СВЦЭМ!$B$39:$B$782,H$83)+'СЕТ СН'!$H$12+СВЦЭМ!$D$10+'СЕТ СН'!$H$6-'СЕТ СН'!$H$22</f>
        <v>1571.57862548</v>
      </c>
      <c r="I85" s="36">
        <f>SUMIFS(СВЦЭМ!$C$39:$C$782,СВЦЭМ!$A$39:$A$782,$A85,СВЦЭМ!$B$39:$B$782,I$83)+'СЕТ СН'!$H$12+СВЦЭМ!$D$10+'СЕТ СН'!$H$6-'СЕТ СН'!$H$22</f>
        <v>1540.6749218999998</v>
      </c>
      <c r="J85" s="36">
        <f>SUMIFS(СВЦЭМ!$C$39:$C$782,СВЦЭМ!$A$39:$A$782,$A85,СВЦЭМ!$B$39:$B$782,J$83)+'СЕТ СН'!$H$12+СВЦЭМ!$D$10+'СЕТ СН'!$H$6-'СЕТ СН'!$H$22</f>
        <v>1469.4604860099998</v>
      </c>
      <c r="K85" s="36">
        <f>SUMIFS(СВЦЭМ!$C$39:$C$782,СВЦЭМ!$A$39:$A$782,$A85,СВЦЭМ!$B$39:$B$782,K$83)+'СЕТ СН'!$H$12+СВЦЭМ!$D$10+'СЕТ СН'!$H$6-'СЕТ СН'!$H$22</f>
        <v>1428.4959832700001</v>
      </c>
      <c r="L85" s="36">
        <f>SUMIFS(СВЦЭМ!$C$39:$C$782,СВЦЭМ!$A$39:$A$782,$A85,СВЦЭМ!$B$39:$B$782,L$83)+'СЕТ СН'!$H$12+СВЦЭМ!$D$10+'СЕТ СН'!$H$6-'СЕТ СН'!$H$22</f>
        <v>1380.51720845</v>
      </c>
      <c r="M85" s="36">
        <f>SUMIFS(СВЦЭМ!$C$39:$C$782,СВЦЭМ!$A$39:$A$782,$A85,СВЦЭМ!$B$39:$B$782,M$83)+'СЕТ СН'!$H$12+СВЦЭМ!$D$10+'СЕТ СН'!$H$6-'СЕТ СН'!$H$22</f>
        <v>1379.33804384</v>
      </c>
      <c r="N85" s="36">
        <f>SUMIFS(СВЦЭМ!$C$39:$C$782,СВЦЭМ!$A$39:$A$782,$A85,СВЦЭМ!$B$39:$B$782,N$83)+'СЕТ СН'!$H$12+СВЦЭМ!$D$10+'СЕТ СН'!$H$6-'СЕТ СН'!$H$22</f>
        <v>1452.6514569299998</v>
      </c>
      <c r="O85" s="36">
        <f>SUMIFS(СВЦЭМ!$C$39:$C$782,СВЦЭМ!$A$39:$A$782,$A85,СВЦЭМ!$B$39:$B$782,O$83)+'СЕТ СН'!$H$12+СВЦЭМ!$D$10+'СЕТ СН'!$H$6-'СЕТ СН'!$H$22</f>
        <v>1467.30315935</v>
      </c>
      <c r="P85" s="36">
        <f>SUMIFS(СВЦЭМ!$C$39:$C$782,СВЦЭМ!$A$39:$A$782,$A85,СВЦЭМ!$B$39:$B$782,P$83)+'СЕТ СН'!$H$12+СВЦЭМ!$D$10+'СЕТ СН'!$H$6-'СЕТ СН'!$H$22</f>
        <v>1480.6137865799997</v>
      </c>
      <c r="Q85" s="36">
        <f>SUMIFS(СВЦЭМ!$C$39:$C$782,СВЦЭМ!$A$39:$A$782,$A85,СВЦЭМ!$B$39:$B$782,Q$83)+'СЕТ СН'!$H$12+СВЦЭМ!$D$10+'СЕТ СН'!$H$6-'СЕТ СН'!$H$22</f>
        <v>1486.9894485999998</v>
      </c>
      <c r="R85" s="36">
        <f>SUMIFS(СВЦЭМ!$C$39:$C$782,СВЦЭМ!$A$39:$A$782,$A85,СВЦЭМ!$B$39:$B$782,R$83)+'СЕТ СН'!$H$12+СВЦЭМ!$D$10+'СЕТ СН'!$H$6-'СЕТ СН'!$H$22</f>
        <v>1475.7877696999999</v>
      </c>
      <c r="S85" s="36">
        <f>SUMIFS(СВЦЭМ!$C$39:$C$782,СВЦЭМ!$A$39:$A$782,$A85,СВЦЭМ!$B$39:$B$782,S$83)+'СЕТ СН'!$H$12+СВЦЭМ!$D$10+'СЕТ СН'!$H$6-'СЕТ СН'!$H$22</f>
        <v>1466.5687909799999</v>
      </c>
      <c r="T85" s="36">
        <f>SUMIFS(СВЦЭМ!$C$39:$C$782,СВЦЭМ!$A$39:$A$782,$A85,СВЦЭМ!$B$39:$B$782,T$83)+'СЕТ СН'!$H$12+СВЦЭМ!$D$10+'СЕТ СН'!$H$6-'СЕТ СН'!$H$22</f>
        <v>1416.51713995</v>
      </c>
      <c r="U85" s="36">
        <f>SUMIFS(СВЦЭМ!$C$39:$C$782,СВЦЭМ!$A$39:$A$782,$A85,СВЦЭМ!$B$39:$B$782,U$83)+'СЕТ СН'!$H$12+СВЦЭМ!$D$10+'СЕТ СН'!$H$6-'СЕТ СН'!$H$22</f>
        <v>1390.98366751</v>
      </c>
      <c r="V85" s="36">
        <f>SUMIFS(СВЦЭМ!$C$39:$C$782,СВЦЭМ!$A$39:$A$782,$A85,СВЦЭМ!$B$39:$B$782,V$83)+'СЕТ СН'!$H$12+СВЦЭМ!$D$10+'СЕТ СН'!$H$6-'СЕТ СН'!$H$22</f>
        <v>1358.6059565199998</v>
      </c>
      <c r="W85" s="36">
        <f>SUMIFS(СВЦЭМ!$C$39:$C$782,СВЦЭМ!$A$39:$A$782,$A85,СВЦЭМ!$B$39:$B$782,W$83)+'СЕТ СН'!$H$12+СВЦЭМ!$D$10+'СЕТ СН'!$H$6-'СЕТ СН'!$H$22</f>
        <v>1355.74011288</v>
      </c>
      <c r="X85" s="36">
        <f>SUMIFS(СВЦЭМ!$C$39:$C$782,СВЦЭМ!$A$39:$A$782,$A85,СВЦЭМ!$B$39:$B$782,X$83)+'СЕТ СН'!$H$12+СВЦЭМ!$D$10+'СЕТ СН'!$H$6-'СЕТ СН'!$H$22</f>
        <v>1393.1714615800001</v>
      </c>
      <c r="Y85" s="36">
        <f>SUMIFS(СВЦЭМ!$C$39:$C$782,СВЦЭМ!$A$39:$A$782,$A85,СВЦЭМ!$B$39:$B$782,Y$83)+'СЕТ СН'!$H$12+СВЦЭМ!$D$10+'СЕТ СН'!$H$6-'СЕТ СН'!$H$22</f>
        <v>1454.0483445999998</v>
      </c>
    </row>
    <row r="86" spans="1:25" ht="15.75" x14ac:dyDescent="0.2">
      <c r="A86" s="35">
        <f t="shared" ref="A86:A114" si="2">A85+1</f>
        <v>44319</v>
      </c>
      <c r="B86" s="36">
        <f>SUMIFS(СВЦЭМ!$C$39:$C$782,СВЦЭМ!$A$39:$A$782,$A86,СВЦЭМ!$B$39:$B$782,B$83)+'СЕТ СН'!$H$12+СВЦЭМ!$D$10+'СЕТ СН'!$H$6-'СЕТ СН'!$H$22</f>
        <v>1438.6778179599996</v>
      </c>
      <c r="C86" s="36">
        <f>SUMIFS(СВЦЭМ!$C$39:$C$782,СВЦЭМ!$A$39:$A$782,$A86,СВЦЭМ!$B$39:$B$782,C$83)+'СЕТ СН'!$H$12+СВЦЭМ!$D$10+'СЕТ СН'!$H$6-'СЕТ СН'!$H$22</f>
        <v>1507.0323585699998</v>
      </c>
      <c r="D86" s="36">
        <f>SUMIFS(СВЦЭМ!$C$39:$C$782,СВЦЭМ!$A$39:$A$782,$A86,СВЦЭМ!$B$39:$B$782,D$83)+'СЕТ СН'!$H$12+СВЦЭМ!$D$10+'СЕТ СН'!$H$6-'СЕТ СН'!$H$22</f>
        <v>1546.6161642899997</v>
      </c>
      <c r="E86" s="36">
        <f>SUMIFS(СВЦЭМ!$C$39:$C$782,СВЦЭМ!$A$39:$A$782,$A86,СВЦЭМ!$B$39:$B$782,E$83)+'СЕТ СН'!$H$12+СВЦЭМ!$D$10+'СЕТ СН'!$H$6-'СЕТ СН'!$H$22</f>
        <v>1562.4039958099997</v>
      </c>
      <c r="F86" s="36">
        <f>SUMIFS(СВЦЭМ!$C$39:$C$782,СВЦЭМ!$A$39:$A$782,$A86,СВЦЭМ!$B$39:$B$782,F$83)+'СЕТ СН'!$H$12+СВЦЭМ!$D$10+'СЕТ СН'!$H$6-'СЕТ СН'!$H$22</f>
        <v>1574.8213051299999</v>
      </c>
      <c r="G86" s="36">
        <f>SUMIFS(СВЦЭМ!$C$39:$C$782,СВЦЭМ!$A$39:$A$782,$A86,СВЦЭМ!$B$39:$B$782,G$83)+'СЕТ СН'!$H$12+СВЦЭМ!$D$10+'СЕТ СН'!$H$6-'СЕТ СН'!$H$22</f>
        <v>1578.57960581</v>
      </c>
      <c r="H86" s="36">
        <f>SUMIFS(СВЦЭМ!$C$39:$C$782,СВЦЭМ!$A$39:$A$782,$A86,СВЦЭМ!$B$39:$B$782,H$83)+'СЕТ СН'!$H$12+СВЦЭМ!$D$10+'СЕТ СН'!$H$6-'СЕТ СН'!$H$22</f>
        <v>1579.5678415799998</v>
      </c>
      <c r="I86" s="36">
        <f>SUMIFS(СВЦЭМ!$C$39:$C$782,СВЦЭМ!$A$39:$A$782,$A86,СВЦЭМ!$B$39:$B$782,I$83)+'СЕТ СН'!$H$12+СВЦЭМ!$D$10+'СЕТ СН'!$H$6-'СЕТ СН'!$H$22</f>
        <v>1541.84783221</v>
      </c>
      <c r="J86" s="36">
        <f>SUMIFS(СВЦЭМ!$C$39:$C$782,СВЦЭМ!$A$39:$A$782,$A86,СВЦЭМ!$B$39:$B$782,J$83)+'СЕТ СН'!$H$12+СВЦЭМ!$D$10+'СЕТ СН'!$H$6-'СЕТ СН'!$H$22</f>
        <v>1478.4437896899999</v>
      </c>
      <c r="K86" s="36">
        <f>SUMIFS(СВЦЭМ!$C$39:$C$782,СВЦЭМ!$A$39:$A$782,$A86,СВЦЭМ!$B$39:$B$782,K$83)+'СЕТ СН'!$H$12+СВЦЭМ!$D$10+'СЕТ СН'!$H$6-'СЕТ СН'!$H$22</f>
        <v>1437.70096788</v>
      </c>
      <c r="L86" s="36">
        <f>SUMIFS(СВЦЭМ!$C$39:$C$782,СВЦЭМ!$A$39:$A$782,$A86,СВЦЭМ!$B$39:$B$782,L$83)+'СЕТ СН'!$H$12+СВЦЭМ!$D$10+'СЕТ СН'!$H$6-'СЕТ СН'!$H$22</f>
        <v>1414.3355315399999</v>
      </c>
      <c r="M86" s="36">
        <f>SUMIFS(СВЦЭМ!$C$39:$C$782,СВЦЭМ!$A$39:$A$782,$A86,СВЦЭМ!$B$39:$B$782,M$83)+'СЕТ СН'!$H$12+СВЦЭМ!$D$10+'СЕТ СН'!$H$6-'СЕТ СН'!$H$22</f>
        <v>1399.72406103</v>
      </c>
      <c r="N86" s="36">
        <f>SUMIFS(СВЦЭМ!$C$39:$C$782,СВЦЭМ!$A$39:$A$782,$A86,СВЦЭМ!$B$39:$B$782,N$83)+'СЕТ СН'!$H$12+СВЦЭМ!$D$10+'СЕТ СН'!$H$6-'СЕТ СН'!$H$22</f>
        <v>1432.4019125099999</v>
      </c>
      <c r="O86" s="36">
        <f>SUMIFS(СВЦЭМ!$C$39:$C$782,СВЦЭМ!$A$39:$A$782,$A86,СВЦЭМ!$B$39:$B$782,O$83)+'СЕТ СН'!$H$12+СВЦЭМ!$D$10+'СЕТ СН'!$H$6-'СЕТ СН'!$H$22</f>
        <v>1466.6211958999997</v>
      </c>
      <c r="P86" s="36">
        <f>SUMIFS(СВЦЭМ!$C$39:$C$782,СВЦЭМ!$A$39:$A$782,$A86,СВЦЭМ!$B$39:$B$782,P$83)+'СЕТ СН'!$H$12+СВЦЭМ!$D$10+'СЕТ СН'!$H$6-'СЕТ СН'!$H$22</f>
        <v>1487.5429135099998</v>
      </c>
      <c r="Q86" s="36">
        <f>SUMIFS(СВЦЭМ!$C$39:$C$782,СВЦЭМ!$A$39:$A$782,$A86,СВЦЭМ!$B$39:$B$782,Q$83)+'СЕТ СН'!$H$12+СВЦЭМ!$D$10+'СЕТ СН'!$H$6-'СЕТ СН'!$H$22</f>
        <v>1498.2454556099997</v>
      </c>
      <c r="R86" s="36">
        <f>SUMIFS(СВЦЭМ!$C$39:$C$782,СВЦЭМ!$A$39:$A$782,$A86,СВЦЭМ!$B$39:$B$782,R$83)+'СЕТ СН'!$H$12+СВЦЭМ!$D$10+'СЕТ СН'!$H$6-'СЕТ СН'!$H$22</f>
        <v>1486.9926153499996</v>
      </c>
      <c r="S86" s="36">
        <f>SUMIFS(СВЦЭМ!$C$39:$C$782,СВЦЭМ!$A$39:$A$782,$A86,СВЦЭМ!$B$39:$B$782,S$83)+'СЕТ СН'!$H$12+СВЦЭМ!$D$10+'СЕТ СН'!$H$6-'СЕТ СН'!$H$22</f>
        <v>1465.1675283499999</v>
      </c>
      <c r="T86" s="36">
        <f>SUMIFS(СВЦЭМ!$C$39:$C$782,СВЦЭМ!$A$39:$A$782,$A86,СВЦЭМ!$B$39:$B$782,T$83)+'СЕТ СН'!$H$12+СВЦЭМ!$D$10+'СЕТ СН'!$H$6-'СЕТ СН'!$H$22</f>
        <v>1417.2676523099999</v>
      </c>
      <c r="U86" s="36">
        <f>SUMIFS(СВЦЭМ!$C$39:$C$782,СВЦЭМ!$A$39:$A$782,$A86,СВЦЭМ!$B$39:$B$782,U$83)+'СЕТ СН'!$H$12+СВЦЭМ!$D$10+'СЕТ СН'!$H$6-'СЕТ СН'!$H$22</f>
        <v>1395.1913405499999</v>
      </c>
      <c r="V86" s="36">
        <f>SUMIFS(СВЦЭМ!$C$39:$C$782,СВЦЭМ!$A$39:$A$782,$A86,СВЦЭМ!$B$39:$B$782,V$83)+'СЕТ СН'!$H$12+СВЦЭМ!$D$10+'СЕТ СН'!$H$6-'СЕТ СН'!$H$22</f>
        <v>1384.63953264</v>
      </c>
      <c r="W86" s="36">
        <f>SUMIFS(СВЦЭМ!$C$39:$C$782,СВЦЭМ!$A$39:$A$782,$A86,СВЦЭМ!$B$39:$B$782,W$83)+'СЕТ СН'!$H$12+СВЦЭМ!$D$10+'СЕТ СН'!$H$6-'СЕТ СН'!$H$22</f>
        <v>1390.5528871900001</v>
      </c>
      <c r="X86" s="36">
        <f>SUMIFS(СВЦЭМ!$C$39:$C$782,СВЦЭМ!$A$39:$A$782,$A86,СВЦЭМ!$B$39:$B$782,X$83)+'СЕТ СН'!$H$12+СВЦЭМ!$D$10+'СЕТ СН'!$H$6-'СЕТ СН'!$H$22</f>
        <v>1380.1363329800001</v>
      </c>
      <c r="Y86" s="36">
        <f>SUMIFS(СВЦЭМ!$C$39:$C$782,СВЦЭМ!$A$39:$A$782,$A86,СВЦЭМ!$B$39:$B$782,Y$83)+'СЕТ СН'!$H$12+СВЦЭМ!$D$10+'СЕТ СН'!$H$6-'СЕТ СН'!$H$22</f>
        <v>1386.9160081800001</v>
      </c>
    </row>
    <row r="87" spans="1:25" ht="15.75" x14ac:dyDescent="0.2">
      <c r="A87" s="35">
        <f t="shared" si="2"/>
        <v>44320</v>
      </c>
      <c r="B87" s="36">
        <f>SUMIFS(СВЦЭМ!$C$39:$C$782,СВЦЭМ!$A$39:$A$782,$A87,СВЦЭМ!$B$39:$B$782,B$83)+'СЕТ СН'!$H$12+СВЦЭМ!$D$10+'СЕТ СН'!$H$6-'СЕТ СН'!$H$22</f>
        <v>1399.8253219600001</v>
      </c>
      <c r="C87" s="36">
        <f>SUMIFS(СВЦЭМ!$C$39:$C$782,СВЦЭМ!$A$39:$A$782,$A87,СВЦЭМ!$B$39:$B$782,C$83)+'СЕТ СН'!$H$12+СВЦЭМ!$D$10+'СЕТ СН'!$H$6-'СЕТ СН'!$H$22</f>
        <v>1456.4439180699997</v>
      </c>
      <c r="D87" s="36">
        <f>SUMIFS(СВЦЭМ!$C$39:$C$782,СВЦЭМ!$A$39:$A$782,$A87,СВЦЭМ!$B$39:$B$782,D$83)+'СЕТ СН'!$H$12+СВЦЭМ!$D$10+'СЕТ СН'!$H$6-'СЕТ СН'!$H$22</f>
        <v>1479.4267166299996</v>
      </c>
      <c r="E87" s="36">
        <f>SUMIFS(СВЦЭМ!$C$39:$C$782,СВЦЭМ!$A$39:$A$782,$A87,СВЦЭМ!$B$39:$B$782,E$83)+'СЕТ СН'!$H$12+СВЦЭМ!$D$10+'СЕТ СН'!$H$6-'СЕТ СН'!$H$22</f>
        <v>1490.7494468099999</v>
      </c>
      <c r="F87" s="36">
        <f>SUMIFS(СВЦЭМ!$C$39:$C$782,СВЦЭМ!$A$39:$A$782,$A87,СВЦЭМ!$B$39:$B$782,F$83)+'СЕТ СН'!$H$12+СВЦЭМ!$D$10+'СЕТ СН'!$H$6-'СЕТ СН'!$H$22</f>
        <v>1503.8987610599997</v>
      </c>
      <c r="G87" s="36">
        <f>SUMIFS(СВЦЭМ!$C$39:$C$782,СВЦЭМ!$A$39:$A$782,$A87,СВЦЭМ!$B$39:$B$782,G$83)+'СЕТ СН'!$H$12+СВЦЭМ!$D$10+'СЕТ СН'!$H$6-'СЕТ СН'!$H$22</f>
        <v>1499.5826841600001</v>
      </c>
      <c r="H87" s="36">
        <f>SUMIFS(СВЦЭМ!$C$39:$C$782,СВЦЭМ!$A$39:$A$782,$A87,СВЦЭМ!$B$39:$B$782,H$83)+'СЕТ СН'!$H$12+СВЦЭМ!$D$10+'СЕТ СН'!$H$6-'СЕТ СН'!$H$22</f>
        <v>1466.7105428999998</v>
      </c>
      <c r="I87" s="36">
        <f>SUMIFS(СВЦЭМ!$C$39:$C$782,СВЦЭМ!$A$39:$A$782,$A87,СВЦЭМ!$B$39:$B$782,I$83)+'СЕТ СН'!$H$12+СВЦЭМ!$D$10+'СЕТ СН'!$H$6-'СЕТ СН'!$H$22</f>
        <v>1445.20663057</v>
      </c>
      <c r="J87" s="36">
        <f>SUMIFS(СВЦЭМ!$C$39:$C$782,СВЦЭМ!$A$39:$A$782,$A87,СВЦЭМ!$B$39:$B$782,J$83)+'СЕТ СН'!$H$12+СВЦЭМ!$D$10+'СЕТ СН'!$H$6-'СЕТ СН'!$H$22</f>
        <v>1413.6862172199999</v>
      </c>
      <c r="K87" s="36">
        <f>SUMIFS(СВЦЭМ!$C$39:$C$782,СВЦЭМ!$A$39:$A$782,$A87,СВЦЭМ!$B$39:$B$782,K$83)+'СЕТ СН'!$H$12+СВЦЭМ!$D$10+'СЕТ СН'!$H$6-'СЕТ СН'!$H$22</f>
        <v>1390.68527199</v>
      </c>
      <c r="L87" s="36">
        <f>SUMIFS(СВЦЭМ!$C$39:$C$782,СВЦЭМ!$A$39:$A$782,$A87,СВЦЭМ!$B$39:$B$782,L$83)+'СЕТ СН'!$H$12+СВЦЭМ!$D$10+'СЕТ СН'!$H$6-'СЕТ СН'!$H$22</f>
        <v>1383.5861932</v>
      </c>
      <c r="M87" s="36">
        <f>SUMIFS(СВЦЭМ!$C$39:$C$782,СВЦЭМ!$A$39:$A$782,$A87,СВЦЭМ!$B$39:$B$782,M$83)+'СЕТ СН'!$H$12+СВЦЭМ!$D$10+'СЕТ СН'!$H$6-'СЕТ СН'!$H$22</f>
        <v>1381.9843271999998</v>
      </c>
      <c r="N87" s="36">
        <f>SUMIFS(СВЦЭМ!$C$39:$C$782,СВЦЭМ!$A$39:$A$782,$A87,СВЦЭМ!$B$39:$B$782,N$83)+'СЕТ СН'!$H$12+СВЦЭМ!$D$10+'СЕТ СН'!$H$6-'СЕТ СН'!$H$22</f>
        <v>1390.51215671</v>
      </c>
      <c r="O87" s="36">
        <f>SUMIFS(СВЦЭМ!$C$39:$C$782,СВЦЭМ!$A$39:$A$782,$A87,СВЦЭМ!$B$39:$B$782,O$83)+'СЕТ СН'!$H$12+СВЦЭМ!$D$10+'СЕТ СН'!$H$6-'СЕТ СН'!$H$22</f>
        <v>1389.1306234200001</v>
      </c>
      <c r="P87" s="36">
        <f>SUMIFS(СВЦЭМ!$C$39:$C$782,СВЦЭМ!$A$39:$A$782,$A87,СВЦЭМ!$B$39:$B$782,P$83)+'СЕТ СН'!$H$12+СВЦЭМ!$D$10+'СЕТ СН'!$H$6-'СЕТ СН'!$H$22</f>
        <v>1389.30422307</v>
      </c>
      <c r="Q87" s="36">
        <f>SUMIFS(СВЦЭМ!$C$39:$C$782,СВЦЭМ!$A$39:$A$782,$A87,СВЦЭМ!$B$39:$B$782,Q$83)+'СЕТ СН'!$H$12+СВЦЭМ!$D$10+'СЕТ СН'!$H$6-'СЕТ СН'!$H$22</f>
        <v>1405.8642890599999</v>
      </c>
      <c r="R87" s="36">
        <f>SUMIFS(СВЦЭМ!$C$39:$C$782,СВЦЭМ!$A$39:$A$782,$A87,СВЦЭМ!$B$39:$B$782,R$83)+'СЕТ СН'!$H$12+СВЦЭМ!$D$10+'СЕТ СН'!$H$6-'СЕТ СН'!$H$22</f>
        <v>1409.4865839399999</v>
      </c>
      <c r="S87" s="36">
        <f>SUMIFS(СВЦЭМ!$C$39:$C$782,СВЦЭМ!$A$39:$A$782,$A87,СВЦЭМ!$B$39:$B$782,S$83)+'СЕТ СН'!$H$12+СВЦЭМ!$D$10+'СЕТ СН'!$H$6-'СЕТ СН'!$H$22</f>
        <v>1425.0121335700001</v>
      </c>
      <c r="T87" s="36">
        <f>SUMIFS(СВЦЭМ!$C$39:$C$782,СВЦЭМ!$A$39:$A$782,$A87,СВЦЭМ!$B$39:$B$782,T$83)+'СЕТ СН'!$H$12+СВЦЭМ!$D$10+'СЕТ СН'!$H$6-'СЕТ СН'!$H$22</f>
        <v>1397.49885051</v>
      </c>
      <c r="U87" s="36">
        <f>SUMIFS(СВЦЭМ!$C$39:$C$782,СВЦЭМ!$A$39:$A$782,$A87,СВЦЭМ!$B$39:$B$782,U$83)+'СЕТ СН'!$H$12+СВЦЭМ!$D$10+'СЕТ СН'!$H$6-'СЕТ СН'!$H$22</f>
        <v>1363.6863346800001</v>
      </c>
      <c r="V87" s="36">
        <f>SUMIFS(СВЦЭМ!$C$39:$C$782,СВЦЭМ!$A$39:$A$782,$A87,СВЦЭМ!$B$39:$B$782,V$83)+'СЕТ СН'!$H$12+СВЦЭМ!$D$10+'СЕТ СН'!$H$6-'СЕТ СН'!$H$22</f>
        <v>1345.8559205699999</v>
      </c>
      <c r="W87" s="36">
        <f>SUMIFS(СВЦЭМ!$C$39:$C$782,СВЦЭМ!$A$39:$A$782,$A87,СВЦЭМ!$B$39:$B$782,W$83)+'СЕТ СН'!$H$12+СВЦЭМ!$D$10+'СЕТ СН'!$H$6-'СЕТ СН'!$H$22</f>
        <v>1352.0646660100001</v>
      </c>
      <c r="X87" s="36">
        <f>SUMIFS(СВЦЭМ!$C$39:$C$782,СВЦЭМ!$A$39:$A$782,$A87,СВЦЭМ!$B$39:$B$782,X$83)+'СЕТ СН'!$H$12+СВЦЭМ!$D$10+'СЕТ СН'!$H$6-'СЕТ СН'!$H$22</f>
        <v>1373.2130099000001</v>
      </c>
      <c r="Y87" s="36">
        <f>SUMIFS(СВЦЭМ!$C$39:$C$782,СВЦЭМ!$A$39:$A$782,$A87,СВЦЭМ!$B$39:$B$782,Y$83)+'СЕТ СН'!$H$12+СВЦЭМ!$D$10+'СЕТ СН'!$H$6-'СЕТ СН'!$H$22</f>
        <v>1394.8178836299999</v>
      </c>
    </row>
    <row r="88" spans="1:25" ht="15.75" x14ac:dyDescent="0.2">
      <c r="A88" s="35">
        <f t="shared" si="2"/>
        <v>44321</v>
      </c>
      <c r="B88" s="36">
        <f>SUMIFS(СВЦЭМ!$C$39:$C$782,СВЦЭМ!$A$39:$A$782,$A88,СВЦЭМ!$B$39:$B$782,B$83)+'СЕТ СН'!$H$12+СВЦЭМ!$D$10+'СЕТ СН'!$H$6-'СЕТ СН'!$H$22</f>
        <v>1414.01919785</v>
      </c>
      <c r="C88" s="36">
        <f>SUMIFS(СВЦЭМ!$C$39:$C$782,СВЦЭМ!$A$39:$A$782,$A88,СВЦЭМ!$B$39:$B$782,C$83)+'СЕТ СН'!$H$12+СВЦЭМ!$D$10+'СЕТ СН'!$H$6-'СЕТ СН'!$H$22</f>
        <v>1465.7275410699999</v>
      </c>
      <c r="D88" s="36">
        <f>SUMIFS(СВЦЭМ!$C$39:$C$782,СВЦЭМ!$A$39:$A$782,$A88,СВЦЭМ!$B$39:$B$782,D$83)+'СЕТ СН'!$H$12+СВЦЭМ!$D$10+'СЕТ СН'!$H$6-'СЕТ СН'!$H$22</f>
        <v>1487.1720558099996</v>
      </c>
      <c r="E88" s="36">
        <f>SUMIFS(СВЦЭМ!$C$39:$C$782,СВЦЭМ!$A$39:$A$782,$A88,СВЦЭМ!$B$39:$B$782,E$83)+'СЕТ СН'!$H$12+СВЦЭМ!$D$10+'СЕТ СН'!$H$6-'СЕТ СН'!$H$22</f>
        <v>1489.7919419299997</v>
      </c>
      <c r="F88" s="36">
        <f>SUMIFS(СВЦЭМ!$C$39:$C$782,СВЦЭМ!$A$39:$A$782,$A88,СВЦЭМ!$B$39:$B$782,F$83)+'СЕТ СН'!$H$12+СВЦЭМ!$D$10+'СЕТ СН'!$H$6-'СЕТ СН'!$H$22</f>
        <v>1502.2259916200001</v>
      </c>
      <c r="G88" s="36">
        <f>SUMIFS(СВЦЭМ!$C$39:$C$782,СВЦЭМ!$A$39:$A$782,$A88,СВЦЭМ!$B$39:$B$782,G$83)+'СЕТ СН'!$H$12+СВЦЭМ!$D$10+'СЕТ СН'!$H$6-'СЕТ СН'!$H$22</f>
        <v>1503.9483151199997</v>
      </c>
      <c r="H88" s="36">
        <f>SUMIFS(СВЦЭМ!$C$39:$C$782,СВЦЭМ!$A$39:$A$782,$A88,СВЦЭМ!$B$39:$B$782,H$83)+'СЕТ СН'!$H$12+СВЦЭМ!$D$10+'СЕТ СН'!$H$6-'СЕТ СН'!$H$22</f>
        <v>1475.72948107</v>
      </c>
      <c r="I88" s="36">
        <f>SUMIFS(СВЦЭМ!$C$39:$C$782,СВЦЭМ!$A$39:$A$782,$A88,СВЦЭМ!$B$39:$B$782,I$83)+'СЕТ СН'!$H$12+СВЦЭМ!$D$10+'СЕТ СН'!$H$6-'СЕТ СН'!$H$22</f>
        <v>1439.0245572899998</v>
      </c>
      <c r="J88" s="36">
        <f>SUMIFS(СВЦЭМ!$C$39:$C$782,СВЦЭМ!$A$39:$A$782,$A88,СВЦЭМ!$B$39:$B$782,J$83)+'СЕТ СН'!$H$12+СВЦЭМ!$D$10+'СЕТ СН'!$H$6-'СЕТ СН'!$H$22</f>
        <v>1391.4062397600001</v>
      </c>
      <c r="K88" s="36">
        <f>SUMIFS(СВЦЭМ!$C$39:$C$782,СВЦЭМ!$A$39:$A$782,$A88,СВЦЭМ!$B$39:$B$782,K$83)+'СЕТ СН'!$H$12+СВЦЭМ!$D$10+'СЕТ СН'!$H$6-'СЕТ СН'!$H$22</f>
        <v>1388.74071742</v>
      </c>
      <c r="L88" s="36">
        <f>SUMIFS(СВЦЭМ!$C$39:$C$782,СВЦЭМ!$A$39:$A$782,$A88,СВЦЭМ!$B$39:$B$782,L$83)+'СЕТ СН'!$H$12+СВЦЭМ!$D$10+'СЕТ СН'!$H$6-'СЕТ СН'!$H$22</f>
        <v>1365.7003909599998</v>
      </c>
      <c r="M88" s="36">
        <f>SUMIFS(СВЦЭМ!$C$39:$C$782,СВЦЭМ!$A$39:$A$782,$A88,СВЦЭМ!$B$39:$B$782,M$83)+'СЕТ СН'!$H$12+СВЦЭМ!$D$10+'СЕТ СН'!$H$6-'СЕТ СН'!$H$22</f>
        <v>1355.7938218099998</v>
      </c>
      <c r="N88" s="36">
        <f>SUMIFS(СВЦЭМ!$C$39:$C$782,СВЦЭМ!$A$39:$A$782,$A88,СВЦЭМ!$B$39:$B$782,N$83)+'СЕТ СН'!$H$12+СВЦЭМ!$D$10+'СЕТ СН'!$H$6-'СЕТ СН'!$H$22</f>
        <v>1373.6143376999999</v>
      </c>
      <c r="O88" s="36">
        <f>SUMIFS(СВЦЭМ!$C$39:$C$782,СВЦЭМ!$A$39:$A$782,$A88,СВЦЭМ!$B$39:$B$782,O$83)+'СЕТ СН'!$H$12+СВЦЭМ!$D$10+'СЕТ СН'!$H$6-'СЕТ СН'!$H$22</f>
        <v>1376.5801927</v>
      </c>
      <c r="P88" s="36">
        <f>SUMIFS(СВЦЭМ!$C$39:$C$782,СВЦЭМ!$A$39:$A$782,$A88,СВЦЭМ!$B$39:$B$782,P$83)+'СЕТ СН'!$H$12+СВЦЭМ!$D$10+'СЕТ СН'!$H$6-'СЕТ СН'!$H$22</f>
        <v>1381.41159956</v>
      </c>
      <c r="Q88" s="36">
        <f>SUMIFS(СВЦЭМ!$C$39:$C$782,СВЦЭМ!$A$39:$A$782,$A88,СВЦЭМ!$B$39:$B$782,Q$83)+'СЕТ СН'!$H$12+СВЦЭМ!$D$10+'СЕТ СН'!$H$6-'СЕТ СН'!$H$22</f>
        <v>1386.95676488</v>
      </c>
      <c r="R88" s="36">
        <f>SUMIFS(СВЦЭМ!$C$39:$C$782,СВЦЭМ!$A$39:$A$782,$A88,СВЦЭМ!$B$39:$B$782,R$83)+'СЕТ СН'!$H$12+СВЦЭМ!$D$10+'СЕТ СН'!$H$6-'СЕТ СН'!$H$22</f>
        <v>1384.25288912</v>
      </c>
      <c r="S88" s="36">
        <f>SUMIFS(СВЦЭМ!$C$39:$C$782,СВЦЭМ!$A$39:$A$782,$A88,СВЦЭМ!$B$39:$B$782,S$83)+'СЕТ СН'!$H$12+СВЦЭМ!$D$10+'СЕТ СН'!$H$6-'СЕТ СН'!$H$22</f>
        <v>1394.3054949699999</v>
      </c>
      <c r="T88" s="36">
        <f>SUMIFS(СВЦЭМ!$C$39:$C$782,СВЦЭМ!$A$39:$A$782,$A88,СВЦЭМ!$B$39:$B$782,T$83)+'СЕТ СН'!$H$12+СВЦЭМ!$D$10+'СЕТ СН'!$H$6-'СЕТ СН'!$H$22</f>
        <v>1394.1405012999999</v>
      </c>
      <c r="U88" s="36">
        <f>SUMIFS(СВЦЭМ!$C$39:$C$782,СВЦЭМ!$A$39:$A$782,$A88,СВЦЭМ!$B$39:$B$782,U$83)+'СЕТ СН'!$H$12+СВЦЭМ!$D$10+'СЕТ СН'!$H$6-'СЕТ СН'!$H$22</f>
        <v>1375.65542467</v>
      </c>
      <c r="V88" s="36">
        <f>SUMIFS(СВЦЭМ!$C$39:$C$782,СВЦЭМ!$A$39:$A$782,$A88,СВЦЭМ!$B$39:$B$782,V$83)+'СЕТ СН'!$H$12+СВЦЭМ!$D$10+'СЕТ СН'!$H$6-'СЕТ СН'!$H$22</f>
        <v>1366.15550121</v>
      </c>
      <c r="W88" s="36">
        <f>SUMIFS(СВЦЭМ!$C$39:$C$782,СВЦЭМ!$A$39:$A$782,$A88,СВЦЭМ!$B$39:$B$782,W$83)+'СЕТ СН'!$H$12+СВЦЭМ!$D$10+'СЕТ СН'!$H$6-'СЕТ СН'!$H$22</f>
        <v>1371.7191878399999</v>
      </c>
      <c r="X88" s="36">
        <f>SUMIFS(СВЦЭМ!$C$39:$C$782,СВЦЭМ!$A$39:$A$782,$A88,СВЦЭМ!$B$39:$B$782,X$83)+'СЕТ СН'!$H$12+СВЦЭМ!$D$10+'СЕТ СН'!$H$6-'СЕТ СН'!$H$22</f>
        <v>1384.0400509400001</v>
      </c>
      <c r="Y88" s="36">
        <f>SUMIFS(СВЦЭМ!$C$39:$C$782,СВЦЭМ!$A$39:$A$782,$A88,СВЦЭМ!$B$39:$B$782,Y$83)+'СЕТ СН'!$H$12+СВЦЭМ!$D$10+'СЕТ СН'!$H$6-'СЕТ СН'!$H$22</f>
        <v>1424.2894637700001</v>
      </c>
    </row>
    <row r="89" spans="1:25" ht="15.75" x14ac:dyDescent="0.2">
      <c r="A89" s="35">
        <f t="shared" si="2"/>
        <v>44322</v>
      </c>
      <c r="B89" s="36">
        <f>SUMIFS(СВЦЭМ!$C$39:$C$782,СВЦЭМ!$A$39:$A$782,$A89,СВЦЭМ!$B$39:$B$782,B$83)+'СЕТ СН'!$H$12+СВЦЭМ!$D$10+'СЕТ СН'!$H$6-'СЕТ СН'!$H$22</f>
        <v>1411.9372216900001</v>
      </c>
      <c r="C89" s="36">
        <f>SUMIFS(СВЦЭМ!$C$39:$C$782,СВЦЭМ!$A$39:$A$782,$A89,СВЦЭМ!$B$39:$B$782,C$83)+'СЕТ СН'!$H$12+СВЦЭМ!$D$10+'СЕТ СН'!$H$6-'СЕТ СН'!$H$22</f>
        <v>1445.5609635799997</v>
      </c>
      <c r="D89" s="36">
        <f>SUMIFS(СВЦЭМ!$C$39:$C$782,СВЦЭМ!$A$39:$A$782,$A89,СВЦЭМ!$B$39:$B$782,D$83)+'СЕТ СН'!$H$12+СВЦЭМ!$D$10+'СЕТ СН'!$H$6-'СЕТ СН'!$H$22</f>
        <v>1476.7403530399997</v>
      </c>
      <c r="E89" s="36">
        <f>SUMIFS(СВЦЭМ!$C$39:$C$782,СВЦЭМ!$A$39:$A$782,$A89,СВЦЭМ!$B$39:$B$782,E$83)+'СЕТ СН'!$H$12+СВЦЭМ!$D$10+'СЕТ СН'!$H$6-'СЕТ СН'!$H$22</f>
        <v>1490.89834337</v>
      </c>
      <c r="F89" s="36">
        <f>SUMIFS(СВЦЭМ!$C$39:$C$782,СВЦЭМ!$A$39:$A$782,$A89,СВЦЭМ!$B$39:$B$782,F$83)+'СЕТ СН'!$H$12+СВЦЭМ!$D$10+'СЕТ СН'!$H$6-'СЕТ СН'!$H$22</f>
        <v>1499.80938229</v>
      </c>
      <c r="G89" s="36">
        <f>SUMIFS(СВЦЭМ!$C$39:$C$782,СВЦЭМ!$A$39:$A$782,$A89,СВЦЭМ!$B$39:$B$782,G$83)+'СЕТ СН'!$H$12+СВЦЭМ!$D$10+'СЕТ СН'!$H$6-'СЕТ СН'!$H$22</f>
        <v>1494.4635737799999</v>
      </c>
      <c r="H89" s="36">
        <f>SUMIFS(СВЦЭМ!$C$39:$C$782,СВЦЭМ!$A$39:$A$782,$A89,СВЦЭМ!$B$39:$B$782,H$83)+'СЕТ СН'!$H$12+СВЦЭМ!$D$10+'СЕТ СН'!$H$6-'СЕТ СН'!$H$22</f>
        <v>1460.2619644199999</v>
      </c>
      <c r="I89" s="36">
        <f>SUMIFS(СВЦЭМ!$C$39:$C$782,СВЦЭМ!$A$39:$A$782,$A89,СВЦЭМ!$B$39:$B$782,I$83)+'СЕТ СН'!$H$12+СВЦЭМ!$D$10+'СЕТ СН'!$H$6-'СЕТ СН'!$H$22</f>
        <v>1421.1857108499999</v>
      </c>
      <c r="J89" s="36">
        <f>SUMIFS(СВЦЭМ!$C$39:$C$782,СВЦЭМ!$A$39:$A$782,$A89,СВЦЭМ!$B$39:$B$782,J$83)+'СЕТ СН'!$H$12+СВЦЭМ!$D$10+'СЕТ СН'!$H$6-'СЕТ СН'!$H$22</f>
        <v>1382.10631059</v>
      </c>
      <c r="K89" s="36">
        <f>SUMIFS(СВЦЭМ!$C$39:$C$782,СВЦЭМ!$A$39:$A$782,$A89,СВЦЭМ!$B$39:$B$782,K$83)+'СЕТ СН'!$H$12+СВЦЭМ!$D$10+'СЕТ СН'!$H$6-'СЕТ СН'!$H$22</f>
        <v>1339.0147787400001</v>
      </c>
      <c r="L89" s="36">
        <f>SUMIFS(СВЦЭМ!$C$39:$C$782,СВЦЭМ!$A$39:$A$782,$A89,СВЦЭМ!$B$39:$B$782,L$83)+'СЕТ СН'!$H$12+СВЦЭМ!$D$10+'СЕТ СН'!$H$6-'СЕТ СН'!$H$22</f>
        <v>1309.40044625</v>
      </c>
      <c r="M89" s="36">
        <f>SUMIFS(СВЦЭМ!$C$39:$C$782,СВЦЭМ!$A$39:$A$782,$A89,СВЦЭМ!$B$39:$B$782,M$83)+'СЕТ СН'!$H$12+СВЦЭМ!$D$10+'СЕТ СН'!$H$6-'СЕТ СН'!$H$22</f>
        <v>1321.5320988200001</v>
      </c>
      <c r="N89" s="36">
        <f>SUMIFS(СВЦЭМ!$C$39:$C$782,СВЦЭМ!$A$39:$A$782,$A89,СВЦЭМ!$B$39:$B$782,N$83)+'СЕТ СН'!$H$12+СВЦЭМ!$D$10+'СЕТ СН'!$H$6-'СЕТ СН'!$H$22</f>
        <v>1355.17975299</v>
      </c>
      <c r="O89" s="36">
        <f>SUMIFS(СВЦЭМ!$C$39:$C$782,СВЦЭМ!$A$39:$A$782,$A89,СВЦЭМ!$B$39:$B$782,O$83)+'СЕТ СН'!$H$12+СВЦЭМ!$D$10+'СЕТ СН'!$H$6-'СЕТ СН'!$H$22</f>
        <v>1371.9132864799999</v>
      </c>
      <c r="P89" s="36">
        <f>SUMIFS(СВЦЭМ!$C$39:$C$782,СВЦЭМ!$A$39:$A$782,$A89,СВЦЭМ!$B$39:$B$782,P$83)+'СЕТ СН'!$H$12+СВЦЭМ!$D$10+'СЕТ СН'!$H$6-'СЕТ СН'!$H$22</f>
        <v>1391.2750317</v>
      </c>
      <c r="Q89" s="36">
        <f>SUMIFS(СВЦЭМ!$C$39:$C$782,СВЦЭМ!$A$39:$A$782,$A89,СВЦЭМ!$B$39:$B$782,Q$83)+'СЕТ СН'!$H$12+СВЦЭМ!$D$10+'СЕТ СН'!$H$6-'СЕТ СН'!$H$22</f>
        <v>1399.35994796</v>
      </c>
      <c r="R89" s="36">
        <f>SUMIFS(СВЦЭМ!$C$39:$C$782,СВЦЭМ!$A$39:$A$782,$A89,СВЦЭМ!$B$39:$B$782,R$83)+'СЕТ СН'!$H$12+СВЦЭМ!$D$10+'СЕТ СН'!$H$6-'СЕТ СН'!$H$22</f>
        <v>1389.97160375</v>
      </c>
      <c r="S89" s="36">
        <f>SUMIFS(СВЦЭМ!$C$39:$C$782,СВЦЭМ!$A$39:$A$782,$A89,СВЦЭМ!$B$39:$B$782,S$83)+'СЕТ СН'!$H$12+СВЦЭМ!$D$10+'СЕТ СН'!$H$6-'СЕТ СН'!$H$22</f>
        <v>1397.3322014299999</v>
      </c>
      <c r="T89" s="36">
        <f>SUMIFS(СВЦЭМ!$C$39:$C$782,СВЦЭМ!$A$39:$A$782,$A89,СВЦЭМ!$B$39:$B$782,T$83)+'СЕТ СН'!$H$12+СВЦЭМ!$D$10+'СЕТ СН'!$H$6-'СЕТ СН'!$H$22</f>
        <v>1374.0955248599998</v>
      </c>
      <c r="U89" s="36">
        <f>SUMIFS(СВЦЭМ!$C$39:$C$782,СВЦЭМ!$A$39:$A$782,$A89,СВЦЭМ!$B$39:$B$782,U$83)+'СЕТ СН'!$H$12+СВЦЭМ!$D$10+'СЕТ СН'!$H$6-'СЕТ СН'!$H$22</f>
        <v>1335.2328920800001</v>
      </c>
      <c r="V89" s="36">
        <f>SUMIFS(СВЦЭМ!$C$39:$C$782,СВЦЭМ!$A$39:$A$782,$A89,СВЦЭМ!$B$39:$B$782,V$83)+'СЕТ СН'!$H$12+СВЦЭМ!$D$10+'СЕТ СН'!$H$6-'СЕТ СН'!$H$22</f>
        <v>1298.4054219300001</v>
      </c>
      <c r="W89" s="36">
        <f>SUMIFS(СВЦЭМ!$C$39:$C$782,СВЦЭМ!$A$39:$A$782,$A89,СВЦЭМ!$B$39:$B$782,W$83)+'СЕТ СН'!$H$12+СВЦЭМ!$D$10+'СЕТ СН'!$H$6-'СЕТ СН'!$H$22</f>
        <v>1316.09024417</v>
      </c>
      <c r="X89" s="36">
        <f>SUMIFS(СВЦЭМ!$C$39:$C$782,СВЦЭМ!$A$39:$A$782,$A89,СВЦЭМ!$B$39:$B$782,X$83)+'СЕТ СН'!$H$12+СВЦЭМ!$D$10+'СЕТ СН'!$H$6-'СЕТ СН'!$H$22</f>
        <v>1347.27813995</v>
      </c>
      <c r="Y89" s="36">
        <f>SUMIFS(СВЦЭМ!$C$39:$C$782,СВЦЭМ!$A$39:$A$782,$A89,СВЦЭМ!$B$39:$B$782,Y$83)+'СЕТ СН'!$H$12+СВЦЭМ!$D$10+'СЕТ СН'!$H$6-'СЕТ СН'!$H$22</f>
        <v>1399.36806387</v>
      </c>
    </row>
    <row r="90" spans="1:25" ht="15.75" x14ac:dyDescent="0.2">
      <c r="A90" s="35">
        <f t="shared" si="2"/>
        <v>44323</v>
      </c>
      <c r="B90" s="36">
        <f>SUMIFS(СВЦЭМ!$C$39:$C$782,СВЦЭМ!$A$39:$A$782,$A90,СВЦЭМ!$B$39:$B$782,B$83)+'СЕТ СН'!$H$12+СВЦЭМ!$D$10+'СЕТ СН'!$H$6-'СЕТ СН'!$H$22</f>
        <v>1404.6246156</v>
      </c>
      <c r="C90" s="36">
        <f>SUMIFS(СВЦЭМ!$C$39:$C$782,СВЦЭМ!$A$39:$A$782,$A90,СВЦЭМ!$B$39:$B$782,C$83)+'СЕТ СН'!$H$12+СВЦЭМ!$D$10+'СЕТ СН'!$H$6-'СЕТ СН'!$H$22</f>
        <v>1408.1404099699998</v>
      </c>
      <c r="D90" s="36">
        <f>SUMIFS(СВЦЭМ!$C$39:$C$782,СВЦЭМ!$A$39:$A$782,$A90,СВЦЭМ!$B$39:$B$782,D$83)+'СЕТ СН'!$H$12+СВЦЭМ!$D$10+'СЕТ СН'!$H$6-'СЕТ СН'!$H$22</f>
        <v>1471.0800096099997</v>
      </c>
      <c r="E90" s="36">
        <f>SUMIFS(СВЦЭМ!$C$39:$C$782,СВЦЭМ!$A$39:$A$782,$A90,СВЦЭМ!$B$39:$B$782,E$83)+'СЕТ СН'!$H$12+СВЦЭМ!$D$10+'СЕТ СН'!$H$6-'СЕТ СН'!$H$22</f>
        <v>1486.6457035399999</v>
      </c>
      <c r="F90" s="36">
        <f>SUMIFS(СВЦЭМ!$C$39:$C$782,СВЦЭМ!$A$39:$A$782,$A90,СВЦЭМ!$B$39:$B$782,F$83)+'СЕТ СН'!$H$12+СВЦЭМ!$D$10+'СЕТ СН'!$H$6-'СЕТ СН'!$H$22</f>
        <v>1498.9388110699997</v>
      </c>
      <c r="G90" s="36">
        <f>SUMIFS(СВЦЭМ!$C$39:$C$782,СВЦЭМ!$A$39:$A$782,$A90,СВЦЭМ!$B$39:$B$782,G$83)+'СЕТ СН'!$H$12+СВЦЭМ!$D$10+'СЕТ СН'!$H$6-'СЕТ СН'!$H$22</f>
        <v>1480.1315128599999</v>
      </c>
      <c r="H90" s="36">
        <f>SUMIFS(СВЦЭМ!$C$39:$C$782,СВЦЭМ!$A$39:$A$782,$A90,СВЦЭМ!$B$39:$B$782,H$83)+'СЕТ СН'!$H$12+СВЦЭМ!$D$10+'СЕТ СН'!$H$6-'СЕТ СН'!$H$22</f>
        <v>1426.2275554</v>
      </c>
      <c r="I90" s="36">
        <f>SUMIFS(СВЦЭМ!$C$39:$C$782,СВЦЭМ!$A$39:$A$782,$A90,СВЦЭМ!$B$39:$B$782,I$83)+'СЕТ СН'!$H$12+СВЦЭМ!$D$10+'СЕТ СН'!$H$6-'СЕТ СН'!$H$22</f>
        <v>1396.3029950800001</v>
      </c>
      <c r="J90" s="36">
        <f>SUMIFS(СВЦЭМ!$C$39:$C$782,СВЦЭМ!$A$39:$A$782,$A90,СВЦЭМ!$B$39:$B$782,J$83)+'СЕТ СН'!$H$12+СВЦЭМ!$D$10+'СЕТ СН'!$H$6-'СЕТ СН'!$H$22</f>
        <v>1373.72734616</v>
      </c>
      <c r="K90" s="36">
        <f>SUMIFS(СВЦЭМ!$C$39:$C$782,СВЦЭМ!$A$39:$A$782,$A90,СВЦЭМ!$B$39:$B$782,K$83)+'СЕТ СН'!$H$12+СВЦЭМ!$D$10+'СЕТ СН'!$H$6-'СЕТ СН'!$H$22</f>
        <v>1383.1480913099999</v>
      </c>
      <c r="L90" s="36">
        <f>SUMIFS(СВЦЭМ!$C$39:$C$782,СВЦЭМ!$A$39:$A$782,$A90,СВЦЭМ!$B$39:$B$782,L$83)+'СЕТ СН'!$H$12+СВЦЭМ!$D$10+'СЕТ СН'!$H$6-'СЕТ СН'!$H$22</f>
        <v>1372.45873177</v>
      </c>
      <c r="M90" s="36">
        <f>SUMIFS(СВЦЭМ!$C$39:$C$782,СВЦЭМ!$A$39:$A$782,$A90,СВЦЭМ!$B$39:$B$782,M$83)+'СЕТ СН'!$H$12+СВЦЭМ!$D$10+'СЕТ СН'!$H$6-'СЕТ СН'!$H$22</f>
        <v>1362.0220179600001</v>
      </c>
      <c r="N90" s="36">
        <f>SUMIFS(СВЦЭМ!$C$39:$C$782,СВЦЭМ!$A$39:$A$782,$A90,СВЦЭМ!$B$39:$B$782,N$83)+'СЕТ СН'!$H$12+СВЦЭМ!$D$10+'СЕТ СН'!$H$6-'СЕТ СН'!$H$22</f>
        <v>1355.72551944</v>
      </c>
      <c r="O90" s="36">
        <f>SUMIFS(СВЦЭМ!$C$39:$C$782,СВЦЭМ!$A$39:$A$782,$A90,СВЦЭМ!$B$39:$B$782,O$83)+'СЕТ СН'!$H$12+СВЦЭМ!$D$10+'СЕТ СН'!$H$6-'СЕТ СН'!$H$22</f>
        <v>1357.0116644899999</v>
      </c>
      <c r="P90" s="36">
        <f>SUMIFS(СВЦЭМ!$C$39:$C$782,СВЦЭМ!$A$39:$A$782,$A90,СВЦЭМ!$B$39:$B$782,P$83)+'СЕТ СН'!$H$12+СВЦЭМ!$D$10+'СЕТ СН'!$H$6-'СЕТ СН'!$H$22</f>
        <v>1360.8474562199999</v>
      </c>
      <c r="Q90" s="36">
        <f>SUMIFS(СВЦЭМ!$C$39:$C$782,СВЦЭМ!$A$39:$A$782,$A90,СВЦЭМ!$B$39:$B$782,Q$83)+'СЕТ СН'!$H$12+СВЦЭМ!$D$10+'СЕТ СН'!$H$6-'СЕТ СН'!$H$22</f>
        <v>1364.9139350800001</v>
      </c>
      <c r="R90" s="36">
        <f>SUMIFS(СВЦЭМ!$C$39:$C$782,СВЦЭМ!$A$39:$A$782,$A90,СВЦЭМ!$B$39:$B$782,R$83)+'СЕТ СН'!$H$12+СВЦЭМ!$D$10+'СЕТ СН'!$H$6-'СЕТ СН'!$H$22</f>
        <v>1353.91111695</v>
      </c>
      <c r="S90" s="36">
        <f>SUMIFS(СВЦЭМ!$C$39:$C$782,СВЦЭМ!$A$39:$A$782,$A90,СВЦЭМ!$B$39:$B$782,S$83)+'СЕТ СН'!$H$12+СВЦЭМ!$D$10+'СЕТ СН'!$H$6-'СЕТ СН'!$H$22</f>
        <v>1367.80991365</v>
      </c>
      <c r="T90" s="36">
        <f>SUMIFS(СВЦЭМ!$C$39:$C$782,СВЦЭМ!$A$39:$A$782,$A90,СВЦЭМ!$B$39:$B$782,T$83)+'СЕТ СН'!$H$12+СВЦЭМ!$D$10+'СЕТ СН'!$H$6-'СЕТ СН'!$H$22</f>
        <v>1375.0076149000001</v>
      </c>
      <c r="U90" s="36">
        <f>SUMIFS(СВЦЭМ!$C$39:$C$782,СВЦЭМ!$A$39:$A$782,$A90,СВЦЭМ!$B$39:$B$782,U$83)+'СЕТ СН'!$H$12+СВЦЭМ!$D$10+'СЕТ СН'!$H$6-'СЕТ СН'!$H$22</f>
        <v>1372.0860084599999</v>
      </c>
      <c r="V90" s="36">
        <f>SUMIFS(СВЦЭМ!$C$39:$C$782,СВЦЭМ!$A$39:$A$782,$A90,СВЦЭМ!$B$39:$B$782,V$83)+'СЕТ СН'!$H$12+СВЦЭМ!$D$10+'СЕТ СН'!$H$6-'СЕТ СН'!$H$22</f>
        <v>1359.23784611</v>
      </c>
      <c r="W90" s="36">
        <f>SUMIFS(СВЦЭМ!$C$39:$C$782,СВЦЭМ!$A$39:$A$782,$A90,СВЦЭМ!$B$39:$B$782,W$83)+'СЕТ СН'!$H$12+СВЦЭМ!$D$10+'СЕТ СН'!$H$6-'СЕТ СН'!$H$22</f>
        <v>1359.1429580200002</v>
      </c>
      <c r="X90" s="36">
        <f>SUMIFS(СВЦЭМ!$C$39:$C$782,СВЦЭМ!$A$39:$A$782,$A90,СВЦЭМ!$B$39:$B$782,X$83)+'СЕТ СН'!$H$12+СВЦЭМ!$D$10+'СЕТ СН'!$H$6-'СЕТ СН'!$H$22</f>
        <v>1345.381617</v>
      </c>
      <c r="Y90" s="36">
        <f>SUMIFS(СВЦЭМ!$C$39:$C$782,СВЦЭМ!$A$39:$A$782,$A90,СВЦЭМ!$B$39:$B$782,Y$83)+'СЕТ СН'!$H$12+СВЦЭМ!$D$10+'СЕТ СН'!$H$6-'СЕТ СН'!$H$22</f>
        <v>1341.1046004899999</v>
      </c>
    </row>
    <row r="91" spans="1:25" ht="15.75" x14ac:dyDescent="0.2">
      <c r="A91" s="35">
        <f t="shared" si="2"/>
        <v>44324</v>
      </c>
      <c r="B91" s="36">
        <f>SUMIFS(СВЦЭМ!$C$39:$C$782,СВЦЭМ!$A$39:$A$782,$A91,СВЦЭМ!$B$39:$B$782,B$83)+'СЕТ СН'!$H$12+СВЦЭМ!$D$10+'СЕТ СН'!$H$6-'СЕТ СН'!$H$22</f>
        <v>1379.6710393200001</v>
      </c>
      <c r="C91" s="36">
        <f>SUMIFS(СВЦЭМ!$C$39:$C$782,СВЦЭМ!$A$39:$A$782,$A91,СВЦЭМ!$B$39:$B$782,C$83)+'СЕТ СН'!$H$12+СВЦЭМ!$D$10+'СЕТ СН'!$H$6-'СЕТ СН'!$H$22</f>
        <v>1430.7977330899998</v>
      </c>
      <c r="D91" s="36">
        <f>SUMIFS(СВЦЭМ!$C$39:$C$782,СВЦЭМ!$A$39:$A$782,$A91,СВЦЭМ!$B$39:$B$782,D$83)+'СЕТ СН'!$H$12+СВЦЭМ!$D$10+'СЕТ СН'!$H$6-'СЕТ СН'!$H$22</f>
        <v>1434.0300662</v>
      </c>
      <c r="E91" s="36">
        <f>SUMIFS(СВЦЭМ!$C$39:$C$782,СВЦЭМ!$A$39:$A$782,$A91,СВЦЭМ!$B$39:$B$782,E$83)+'СЕТ СН'!$H$12+СВЦЭМ!$D$10+'СЕТ СН'!$H$6-'СЕТ СН'!$H$22</f>
        <v>1441.03003085</v>
      </c>
      <c r="F91" s="36">
        <f>SUMIFS(СВЦЭМ!$C$39:$C$782,СВЦЭМ!$A$39:$A$782,$A91,СВЦЭМ!$B$39:$B$782,F$83)+'СЕТ СН'!$H$12+СВЦЭМ!$D$10+'СЕТ СН'!$H$6-'СЕТ СН'!$H$22</f>
        <v>1458.2991385199998</v>
      </c>
      <c r="G91" s="36">
        <f>SUMIFS(СВЦЭМ!$C$39:$C$782,СВЦЭМ!$A$39:$A$782,$A91,СВЦЭМ!$B$39:$B$782,G$83)+'СЕТ СН'!$H$12+СВЦЭМ!$D$10+'СЕТ СН'!$H$6-'СЕТ СН'!$H$22</f>
        <v>1446.3649382199997</v>
      </c>
      <c r="H91" s="36">
        <f>SUMIFS(СВЦЭМ!$C$39:$C$782,СВЦЭМ!$A$39:$A$782,$A91,СВЦЭМ!$B$39:$B$782,H$83)+'СЕТ СН'!$H$12+СВЦЭМ!$D$10+'СЕТ СН'!$H$6-'СЕТ СН'!$H$22</f>
        <v>1412.0209301800001</v>
      </c>
      <c r="I91" s="36">
        <f>SUMIFS(СВЦЭМ!$C$39:$C$782,СВЦЭМ!$A$39:$A$782,$A91,СВЦЭМ!$B$39:$B$782,I$83)+'СЕТ СН'!$H$12+СВЦЭМ!$D$10+'СЕТ СН'!$H$6-'СЕТ СН'!$H$22</f>
        <v>1400.03416242</v>
      </c>
      <c r="J91" s="36">
        <f>SUMIFS(СВЦЭМ!$C$39:$C$782,СВЦЭМ!$A$39:$A$782,$A91,СВЦЭМ!$B$39:$B$782,J$83)+'СЕТ СН'!$H$12+СВЦЭМ!$D$10+'СЕТ СН'!$H$6-'СЕТ СН'!$H$22</f>
        <v>1372.3026266500001</v>
      </c>
      <c r="K91" s="36">
        <f>SUMIFS(СВЦЭМ!$C$39:$C$782,СВЦЭМ!$A$39:$A$782,$A91,СВЦЭМ!$B$39:$B$782,K$83)+'СЕТ СН'!$H$12+СВЦЭМ!$D$10+'СЕТ СН'!$H$6-'СЕТ СН'!$H$22</f>
        <v>1345.54207619</v>
      </c>
      <c r="L91" s="36">
        <f>SUMIFS(СВЦЭМ!$C$39:$C$782,СВЦЭМ!$A$39:$A$782,$A91,СВЦЭМ!$B$39:$B$782,L$83)+'СЕТ СН'!$H$12+СВЦЭМ!$D$10+'СЕТ СН'!$H$6-'СЕТ СН'!$H$22</f>
        <v>1315.7338167299999</v>
      </c>
      <c r="M91" s="36">
        <f>SUMIFS(СВЦЭМ!$C$39:$C$782,СВЦЭМ!$A$39:$A$782,$A91,СВЦЭМ!$B$39:$B$782,M$83)+'СЕТ СН'!$H$12+СВЦЭМ!$D$10+'СЕТ СН'!$H$6-'СЕТ СН'!$H$22</f>
        <v>1315.3786297299998</v>
      </c>
      <c r="N91" s="36">
        <f>SUMIFS(СВЦЭМ!$C$39:$C$782,СВЦЭМ!$A$39:$A$782,$A91,СВЦЭМ!$B$39:$B$782,N$83)+'СЕТ СН'!$H$12+СВЦЭМ!$D$10+'СЕТ СН'!$H$6-'СЕТ СН'!$H$22</f>
        <v>1340.9926906999999</v>
      </c>
      <c r="O91" s="36">
        <f>SUMIFS(СВЦЭМ!$C$39:$C$782,СВЦЭМ!$A$39:$A$782,$A91,СВЦЭМ!$B$39:$B$782,O$83)+'СЕТ СН'!$H$12+СВЦЭМ!$D$10+'СЕТ СН'!$H$6-'СЕТ СН'!$H$22</f>
        <v>1334.61567883</v>
      </c>
      <c r="P91" s="36">
        <f>SUMIFS(СВЦЭМ!$C$39:$C$782,СВЦЭМ!$A$39:$A$782,$A91,СВЦЭМ!$B$39:$B$782,P$83)+'СЕТ СН'!$H$12+СВЦЭМ!$D$10+'СЕТ СН'!$H$6-'СЕТ СН'!$H$22</f>
        <v>1357.4362384999999</v>
      </c>
      <c r="Q91" s="36">
        <f>SUMIFS(СВЦЭМ!$C$39:$C$782,СВЦЭМ!$A$39:$A$782,$A91,СВЦЭМ!$B$39:$B$782,Q$83)+'СЕТ СН'!$H$12+СВЦЭМ!$D$10+'СЕТ СН'!$H$6-'СЕТ СН'!$H$22</f>
        <v>1361.4965532000001</v>
      </c>
      <c r="R91" s="36">
        <f>SUMIFS(СВЦЭМ!$C$39:$C$782,СВЦЭМ!$A$39:$A$782,$A91,СВЦЭМ!$B$39:$B$782,R$83)+'СЕТ СН'!$H$12+СВЦЭМ!$D$10+'СЕТ СН'!$H$6-'СЕТ СН'!$H$22</f>
        <v>1354.4334409399999</v>
      </c>
      <c r="S91" s="36">
        <f>SUMIFS(СВЦЭМ!$C$39:$C$782,СВЦЭМ!$A$39:$A$782,$A91,СВЦЭМ!$B$39:$B$782,S$83)+'СЕТ СН'!$H$12+СВЦЭМ!$D$10+'СЕТ СН'!$H$6-'СЕТ СН'!$H$22</f>
        <v>1357.5556236500001</v>
      </c>
      <c r="T91" s="36">
        <f>SUMIFS(СВЦЭМ!$C$39:$C$782,СВЦЭМ!$A$39:$A$782,$A91,СВЦЭМ!$B$39:$B$782,T$83)+'СЕТ СН'!$H$12+СВЦЭМ!$D$10+'СЕТ СН'!$H$6-'СЕТ СН'!$H$22</f>
        <v>1350.57062045</v>
      </c>
      <c r="U91" s="36">
        <f>SUMIFS(СВЦЭМ!$C$39:$C$782,СВЦЭМ!$A$39:$A$782,$A91,СВЦЭМ!$B$39:$B$782,U$83)+'СЕТ СН'!$H$12+СВЦЭМ!$D$10+'СЕТ СН'!$H$6-'СЕТ СН'!$H$22</f>
        <v>1324.48996973</v>
      </c>
      <c r="V91" s="36">
        <f>SUMIFS(СВЦЭМ!$C$39:$C$782,СВЦЭМ!$A$39:$A$782,$A91,СВЦЭМ!$B$39:$B$782,V$83)+'СЕТ СН'!$H$12+СВЦЭМ!$D$10+'СЕТ СН'!$H$6-'СЕТ СН'!$H$22</f>
        <v>1311.05224026</v>
      </c>
      <c r="W91" s="36">
        <f>SUMIFS(СВЦЭМ!$C$39:$C$782,СВЦЭМ!$A$39:$A$782,$A91,СВЦЭМ!$B$39:$B$782,W$83)+'СЕТ СН'!$H$12+СВЦЭМ!$D$10+'СЕТ СН'!$H$6-'СЕТ СН'!$H$22</f>
        <v>1304.20877217</v>
      </c>
      <c r="X91" s="36">
        <f>SUMIFS(СВЦЭМ!$C$39:$C$782,СВЦЭМ!$A$39:$A$782,$A91,СВЦЭМ!$B$39:$B$782,X$83)+'СЕТ СН'!$H$12+СВЦЭМ!$D$10+'СЕТ СН'!$H$6-'СЕТ СН'!$H$22</f>
        <v>1315.9840698099999</v>
      </c>
      <c r="Y91" s="36">
        <f>SUMIFS(СВЦЭМ!$C$39:$C$782,СВЦЭМ!$A$39:$A$782,$A91,СВЦЭМ!$B$39:$B$782,Y$83)+'СЕТ СН'!$H$12+СВЦЭМ!$D$10+'СЕТ СН'!$H$6-'СЕТ СН'!$H$22</f>
        <v>1335.67375631</v>
      </c>
    </row>
    <row r="92" spans="1:25" ht="15.75" x14ac:dyDescent="0.2">
      <c r="A92" s="35">
        <f t="shared" si="2"/>
        <v>44325</v>
      </c>
      <c r="B92" s="36">
        <f>SUMIFS(СВЦЭМ!$C$39:$C$782,СВЦЭМ!$A$39:$A$782,$A92,СВЦЭМ!$B$39:$B$782,B$83)+'СЕТ СН'!$H$12+СВЦЭМ!$D$10+'СЕТ СН'!$H$6-'СЕТ СН'!$H$22</f>
        <v>1314.50860169</v>
      </c>
      <c r="C92" s="36">
        <f>SUMIFS(СВЦЭМ!$C$39:$C$782,СВЦЭМ!$A$39:$A$782,$A92,СВЦЭМ!$B$39:$B$782,C$83)+'СЕТ СН'!$H$12+СВЦЭМ!$D$10+'СЕТ СН'!$H$6-'СЕТ СН'!$H$22</f>
        <v>1352.09857128</v>
      </c>
      <c r="D92" s="36">
        <f>SUMIFS(СВЦЭМ!$C$39:$C$782,СВЦЭМ!$A$39:$A$782,$A92,СВЦЭМ!$B$39:$B$782,D$83)+'СЕТ СН'!$H$12+СВЦЭМ!$D$10+'СЕТ СН'!$H$6-'СЕТ СН'!$H$22</f>
        <v>1370.4358846</v>
      </c>
      <c r="E92" s="36">
        <f>SUMIFS(СВЦЭМ!$C$39:$C$782,СВЦЭМ!$A$39:$A$782,$A92,СВЦЭМ!$B$39:$B$782,E$83)+'СЕТ СН'!$H$12+СВЦЭМ!$D$10+'СЕТ СН'!$H$6-'СЕТ СН'!$H$22</f>
        <v>1399.3358534399999</v>
      </c>
      <c r="F92" s="36">
        <f>SUMIFS(СВЦЭМ!$C$39:$C$782,СВЦЭМ!$A$39:$A$782,$A92,СВЦЭМ!$B$39:$B$782,F$83)+'СЕТ СН'!$H$12+СВЦЭМ!$D$10+'СЕТ СН'!$H$6-'СЕТ СН'!$H$22</f>
        <v>1402.4855298100001</v>
      </c>
      <c r="G92" s="36">
        <f>SUMIFS(СВЦЭМ!$C$39:$C$782,СВЦЭМ!$A$39:$A$782,$A92,СВЦЭМ!$B$39:$B$782,G$83)+'СЕТ СН'!$H$12+СВЦЭМ!$D$10+'СЕТ СН'!$H$6-'СЕТ СН'!$H$22</f>
        <v>1404.90653344</v>
      </c>
      <c r="H92" s="36">
        <f>SUMIFS(СВЦЭМ!$C$39:$C$782,СВЦЭМ!$A$39:$A$782,$A92,СВЦЭМ!$B$39:$B$782,H$83)+'СЕТ СН'!$H$12+СВЦЭМ!$D$10+'СЕТ СН'!$H$6-'СЕТ СН'!$H$22</f>
        <v>1388.41869417</v>
      </c>
      <c r="I92" s="36">
        <f>SUMIFS(СВЦЭМ!$C$39:$C$782,СВЦЭМ!$A$39:$A$782,$A92,СВЦЭМ!$B$39:$B$782,I$83)+'СЕТ СН'!$H$12+СВЦЭМ!$D$10+'СЕТ СН'!$H$6-'СЕТ СН'!$H$22</f>
        <v>1366.15946222</v>
      </c>
      <c r="J92" s="36">
        <f>SUMIFS(СВЦЭМ!$C$39:$C$782,СВЦЭМ!$A$39:$A$782,$A92,СВЦЭМ!$B$39:$B$782,J$83)+'СЕТ СН'!$H$12+СВЦЭМ!$D$10+'СЕТ СН'!$H$6-'СЕТ СН'!$H$22</f>
        <v>1342.91289403</v>
      </c>
      <c r="K92" s="36">
        <f>SUMIFS(СВЦЭМ!$C$39:$C$782,СВЦЭМ!$A$39:$A$782,$A92,СВЦЭМ!$B$39:$B$782,K$83)+'СЕТ СН'!$H$12+СВЦЭМ!$D$10+'СЕТ СН'!$H$6-'СЕТ СН'!$H$22</f>
        <v>1312.6856727499999</v>
      </c>
      <c r="L92" s="36">
        <f>SUMIFS(СВЦЭМ!$C$39:$C$782,СВЦЭМ!$A$39:$A$782,$A92,СВЦЭМ!$B$39:$B$782,L$83)+'СЕТ СН'!$H$12+СВЦЭМ!$D$10+'СЕТ СН'!$H$6-'СЕТ СН'!$H$22</f>
        <v>1304.8979938</v>
      </c>
      <c r="M92" s="36">
        <f>SUMIFS(СВЦЭМ!$C$39:$C$782,СВЦЭМ!$A$39:$A$782,$A92,СВЦЭМ!$B$39:$B$782,M$83)+'СЕТ СН'!$H$12+СВЦЭМ!$D$10+'СЕТ СН'!$H$6-'СЕТ СН'!$H$22</f>
        <v>1296.8174059600001</v>
      </c>
      <c r="N92" s="36">
        <f>SUMIFS(СВЦЭМ!$C$39:$C$782,СВЦЭМ!$A$39:$A$782,$A92,СВЦЭМ!$B$39:$B$782,N$83)+'СЕТ СН'!$H$12+СВЦЭМ!$D$10+'СЕТ СН'!$H$6-'СЕТ СН'!$H$22</f>
        <v>1317.3733271800002</v>
      </c>
      <c r="O92" s="36">
        <f>SUMIFS(СВЦЭМ!$C$39:$C$782,СВЦЭМ!$A$39:$A$782,$A92,СВЦЭМ!$B$39:$B$782,O$83)+'СЕТ СН'!$H$12+СВЦЭМ!$D$10+'СЕТ СН'!$H$6-'СЕТ СН'!$H$22</f>
        <v>1331.8071239999999</v>
      </c>
      <c r="P92" s="36">
        <f>SUMIFS(СВЦЭМ!$C$39:$C$782,СВЦЭМ!$A$39:$A$782,$A92,СВЦЭМ!$B$39:$B$782,P$83)+'СЕТ СН'!$H$12+СВЦЭМ!$D$10+'СЕТ СН'!$H$6-'СЕТ СН'!$H$22</f>
        <v>1341.9788862199998</v>
      </c>
      <c r="Q92" s="36">
        <f>SUMIFS(СВЦЭМ!$C$39:$C$782,СВЦЭМ!$A$39:$A$782,$A92,СВЦЭМ!$B$39:$B$782,Q$83)+'СЕТ СН'!$H$12+СВЦЭМ!$D$10+'СЕТ СН'!$H$6-'СЕТ СН'!$H$22</f>
        <v>1349.58757365</v>
      </c>
      <c r="R92" s="36">
        <f>SUMIFS(СВЦЭМ!$C$39:$C$782,СВЦЭМ!$A$39:$A$782,$A92,СВЦЭМ!$B$39:$B$782,R$83)+'СЕТ СН'!$H$12+СВЦЭМ!$D$10+'СЕТ СН'!$H$6-'СЕТ СН'!$H$22</f>
        <v>1333.73854936</v>
      </c>
      <c r="S92" s="36">
        <f>SUMIFS(СВЦЭМ!$C$39:$C$782,СВЦЭМ!$A$39:$A$782,$A92,СВЦЭМ!$B$39:$B$782,S$83)+'СЕТ СН'!$H$12+СВЦЭМ!$D$10+'СЕТ СН'!$H$6-'СЕТ СН'!$H$22</f>
        <v>1338.4263362299998</v>
      </c>
      <c r="T92" s="36">
        <f>SUMIFS(СВЦЭМ!$C$39:$C$782,СВЦЭМ!$A$39:$A$782,$A92,СВЦЭМ!$B$39:$B$782,T$83)+'СЕТ СН'!$H$12+СВЦЭМ!$D$10+'СЕТ СН'!$H$6-'СЕТ СН'!$H$22</f>
        <v>1332.1737580200002</v>
      </c>
      <c r="U92" s="36">
        <f>SUMIFS(СВЦЭМ!$C$39:$C$782,СВЦЭМ!$A$39:$A$782,$A92,СВЦЭМ!$B$39:$B$782,U$83)+'СЕТ СН'!$H$12+СВЦЭМ!$D$10+'СЕТ СН'!$H$6-'СЕТ СН'!$H$22</f>
        <v>1315.6217542099998</v>
      </c>
      <c r="V92" s="36">
        <f>SUMIFS(СВЦЭМ!$C$39:$C$782,СВЦЭМ!$A$39:$A$782,$A92,СВЦЭМ!$B$39:$B$782,V$83)+'СЕТ СН'!$H$12+СВЦЭМ!$D$10+'СЕТ СН'!$H$6-'СЕТ СН'!$H$22</f>
        <v>1291.8679078</v>
      </c>
      <c r="W92" s="36">
        <f>SUMIFS(СВЦЭМ!$C$39:$C$782,СВЦЭМ!$A$39:$A$782,$A92,СВЦЭМ!$B$39:$B$782,W$83)+'СЕТ СН'!$H$12+СВЦЭМ!$D$10+'СЕТ СН'!$H$6-'СЕТ СН'!$H$22</f>
        <v>1293.64240017</v>
      </c>
      <c r="X92" s="36">
        <f>SUMIFS(СВЦЭМ!$C$39:$C$782,СВЦЭМ!$A$39:$A$782,$A92,СВЦЭМ!$B$39:$B$782,X$83)+'СЕТ СН'!$H$12+СВЦЭМ!$D$10+'СЕТ СН'!$H$6-'СЕТ СН'!$H$22</f>
        <v>1297.6951454999999</v>
      </c>
      <c r="Y92" s="36">
        <f>SUMIFS(СВЦЭМ!$C$39:$C$782,СВЦЭМ!$A$39:$A$782,$A92,СВЦЭМ!$B$39:$B$782,Y$83)+'СЕТ СН'!$H$12+СВЦЭМ!$D$10+'СЕТ СН'!$H$6-'СЕТ СН'!$H$22</f>
        <v>1322.7710865499998</v>
      </c>
    </row>
    <row r="93" spans="1:25" ht="15.75" x14ac:dyDescent="0.2">
      <c r="A93" s="35">
        <f t="shared" si="2"/>
        <v>44326</v>
      </c>
      <c r="B93" s="36">
        <f>SUMIFS(СВЦЭМ!$C$39:$C$782,СВЦЭМ!$A$39:$A$782,$A93,СВЦЭМ!$B$39:$B$782,B$83)+'СЕТ СН'!$H$12+СВЦЭМ!$D$10+'СЕТ СН'!$H$6-'СЕТ СН'!$H$22</f>
        <v>1354.3317348800001</v>
      </c>
      <c r="C93" s="36">
        <f>SUMIFS(СВЦЭМ!$C$39:$C$782,СВЦЭМ!$A$39:$A$782,$A93,СВЦЭМ!$B$39:$B$782,C$83)+'СЕТ СН'!$H$12+СВЦЭМ!$D$10+'СЕТ СН'!$H$6-'СЕТ СН'!$H$22</f>
        <v>1403.0592093</v>
      </c>
      <c r="D93" s="36">
        <f>SUMIFS(СВЦЭМ!$C$39:$C$782,СВЦЭМ!$A$39:$A$782,$A93,СВЦЭМ!$B$39:$B$782,D$83)+'СЕТ СН'!$H$12+СВЦЭМ!$D$10+'СЕТ СН'!$H$6-'СЕТ СН'!$H$22</f>
        <v>1427.6572401600001</v>
      </c>
      <c r="E93" s="36">
        <f>SUMIFS(СВЦЭМ!$C$39:$C$782,СВЦЭМ!$A$39:$A$782,$A93,СВЦЭМ!$B$39:$B$782,E$83)+'СЕТ СН'!$H$12+СВЦЭМ!$D$10+'СЕТ СН'!$H$6-'СЕТ СН'!$H$22</f>
        <v>1444.6925545899999</v>
      </c>
      <c r="F93" s="36">
        <f>SUMIFS(СВЦЭМ!$C$39:$C$782,СВЦЭМ!$A$39:$A$782,$A93,СВЦЭМ!$B$39:$B$782,F$83)+'СЕТ СН'!$H$12+СВЦЭМ!$D$10+'СЕТ СН'!$H$6-'СЕТ СН'!$H$22</f>
        <v>1453.15425491</v>
      </c>
      <c r="G93" s="36">
        <f>SUMIFS(СВЦЭМ!$C$39:$C$782,СВЦЭМ!$A$39:$A$782,$A93,СВЦЭМ!$B$39:$B$782,G$83)+'СЕТ СН'!$H$12+СВЦЭМ!$D$10+'СЕТ СН'!$H$6-'СЕТ СН'!$H$22</f>
        <v>1451.4801583999997</v>
      </c>
      <c r="H93" s="36">
        <f>SUMIFS(СВЦЭМ!$C$39:$C$782,СВЦЭМ!$A$39:$A$782,$A93,СВЦЭМ!$B$39:$B$782,H$83)+'СЕТ СН'!$H$12+СВЦЭМ!$D$10+'СЕТ СН'!$H$6-'СЕТ СН'!$H$22</f>
        <v>1439.4614113099997</v>
      </c>
      <c r="I93" s="36">
        <f>SUMIFS(СВЦЭМ!$C$39:$C$782,СВЦЭМ!$A$39:$A$782,$A93,СВЦЭМ!$B$39:$B$782,I$83)+'СЕТ СН'!$H$12+СВЦЭМ!$D$10+'СЕТ СН'!$H$6-'СЕТ СН'!$H$22</f>
        <v>1404.5334154900002</v>
      </c>
      <c r="J93" s="36">
        <f>SUMIFS(СВЦЭМ!$C$39:$C$782,СВЦЭМ!$A$39:$A$782,$A93,СВЦЭМ!$B$39:$B$782,J$83)+'СЕТ СН'!$H$12+СВЦЭМ!$D$10+'СЕТ СН'!$H$6-'СЕТ СН'!$H$22</f>
        <v>1360.9821078699999</v>
      </c>
      <c r="K93" s="36">
        <f>SUMIFS(СВЦЭМ!$C$39:$C$782,СВЦЭМ!$A$39:$A$782,$A93,СВЦЭМ!$B$39:$B$782,K$83)+'СЕТ СН'!$H$12+СВЦЭМ!$D$10+'СЕТ СН'!$H$6-'СЕТ СН'!$H$22</f>
        <v>1322.5867617700001</v>
      </c>
      <c r="L93" s="36">
        <f>SUMIFS(СВЦЭМ!$C$39:$C$782,СВЦЭМ!$A$39:$A$782,$A93,СВЦЭМ!$B$39:$B$782,L$83)+'СЕТ СН'!$H$12+СВЦЭМ!$D$10+'СЕТ СН'!$H$6-'СЕТ СН'!$H$22</f>
        <v>1290.9444815299998</v>
      </c>
      <c r="M93" s="36">
        <f>SUMIFS(СВЦЭМ!$C$39:$C$782,СВЦЭМ!$A$39:$A$782,$A93,СВЦЭМ!$B$39:$B$782,M$83)+'СЕТ СН'!$H$12+СВЦЭМ!$D$10+'СЕТ СН'!$H$6-'СЕТ СН'!$H$22</f>
        <v>1285.70463821</v>
      </c>
      <c r="N93" s="36">
        <f>SUMIFS(СВЦЭМ!$C$39:$C$782,СВЦЭМ!$A$39:$A$782,$A93,СВЦЭМ!$B$39:$B$782,N$83)+'СЕТ СН'!$H$12+СВЦЭМ!$D$10+'СЕТ СН'!$H$6-'СЕТ СН'!$H$22</f>
        <v>1297.1337853099999</v>
      </c>
      <c r="O93" s="36">
        <f>SUMIFS(СВЦЭМ!$C$39:$C$782,СВЦЭМ!$A$39:$A$782,$A93,СВЦЭМ!$B$39:$B$782,O$83)+'СЕТ СН'!$H$12+СВЦЭМ!$D$10+'СЕТ СН'!$H$6-'СЕТ СН'!$H$22</f>
        <v>1310.1641143500001</v>
      </c>
      <c r="P93" s="36">
        <f>SUMIFS(СВЦЭМ!$C$39:$C$782,СВЦЭМ!$A$39:$A$782,$A93,СВЦЭМ!$B$39:$B$782,P$83)+'СЕТ СН'!$H$12+СВЦЭМ!$D$10+'СЕТ СН'!$H$6-'СЕТ СН'!$H$22</f>
        <v>1325.5806542400001</v>
      </c>
      <c r="Q93" s="36">
        <f>SUMIFS(СВЦЭМ!$C$39:$C$782,СВЦЭМ!$A$39:$A$782,$A93,СВЦЭМ!$B$39:$B$782,Q$83)+'СЕТ СН'!$H$12+СВЦЭМ!$D$10+'СЕТ СН'!$H$6-'СЕТ СН'!$H$22</f>
        <v>1330.7954235699999</v>
      </c>
      <c r="R93" s="36">
        <f>SUMIFS(СВЦЭМ!$C$39:$C$782,СВЦЭМ!$A$39:$A$782,$A93,СВЦЭМ!$B$39:$B$782,R$83)+'СЕТ СН'!$H$12+СВЦЭМ!$D$10+'СЕТ СН'!$H$6-'СЕТ СН'!$H$22</f>
        <v>1321.8396521</v>
      </c>
      <c r="S93" s="36">
        <f>SUMIFS(СВЦЭМ!$C$39:$C$782,СВЦЭМ!$A$39:$A$782,$A93,СВЦЭМ!$B$39:$B$782,S$83)+'СЕТ СН'!$H$12+СВЦЭМ!$D$10+'СЕТ СН'!$H$6-'СЕТ СН'!$H$22</f>
        <v>1316.4912157899998</v>
      </c>
      <c r="T93" s="36">
        <f>SUMIFS(СВЦЭМ!$C$39:$C$782,СВЦЭМ!$A$39:$A$782,$A93,СВЦЭМ!$B$39:$B$782,T$83)+'СЕТ СН'!$H$12+СВЦЭМ!$D$10+'СЕТ СН'!$H$6-'СЕТ СН'!$H$22</f>
        <v>1308.50754009</v>
      </c>
      <c r="U93" s="36">
        <f>SUMIFS(СВЦЭМ!$C$39:$C$782,СВЦЭМ!$A$39:$A$782,$A93,СВЦЭМ!$B$39:$B$782,U$83)+'СЕТ СН'!$H$12+СВЦЭМ!$D$10+'СЕТ СН'!$H$6-'СЕТ СН'!$H$22</f>
        <v>1288.82501329</v>
      </c>
      <c r="V93" s="36">
        <f>SUMIFS(СВЦЭМ!$C$39:$C$782,СВЦЭМ!$A$39:$A$782,$A93,СВЦЭМ!$B$39:$B$782,V$83)+'СЕТ СН'!$H$12+СВЦЭМ!$D$10+'СЕТ СН'!$H$6-'СЕТ СН'!$H$22</f>
        <v>1263.7689909400001</v>
      </c>
      <c r="W93" s="36">
        <f>SUMIFS(СВЦЭМ!$C$39:$C$782,СВЦЭМ!$A$39:$A$782,$A93,СВЦЭМ!$B$39:$B$782,W$83)+'СЕТ СН'!$H$12+СВЦЭМ!$D$10+'СЕТ СН'!$H$6-'СЕТ СН'!$H$22</f>
        <v>1258.8457855299998</v>
      </c>
      <c r="X93" s="36">
        <f>SUMIFS(СВЦЭМ!$C$39:$C$782,СВЦЭМ!$A$39:$A$782,$A93,СВЦЭМ!$B$39:$B$782,X$83)+'СЕТ СН'!$H$12+СВЦЭМ!$D$10+'СЕТ СН'!$H$6-'СЕТ СН'!$H$22</f>
        <v>1273.41773319</v>
      </c>
      <c r="Y93" s="36">
        <f>SUMIFS(СВЦЭМ!$C$39:$C$782,СВЦЭМ!$A$39:$A$782,$A93,СВЦЭМ!$B$39:$B$782,Y$83)+'СЕТ СН'!$H$12+СВЦЭМ!$D$10+'СЕТ СН'!$H$6-'СЕТ СН'!$H$22</f>
        <v>1311.1418805799999</v>
      </c>
    </row>
    <row r="94" spans="1:25" ht="15.75" x14ac:dyDescent="0.2">
      <c r="A94" s="35">
        <f t="shared" si="2"/>
        <v>44327</v>
      </c>
      <c r="B94" s="36">
        <f>SUMIFS(СВЦЭМ!$C$39:$C$782,СВЦЭМ!$A$39:$A$782,$A94,СВЦЭМ!$B$39:$B$782,B$83)+'СЕТ СН'!$H$12+СВЦЭМ!$D$10+'СЕТ СН'!$H$6-'СЕТ СН'!$H$22</f>
        <v>1385.2596920199999</v>
      </c>
      <c r="C94" s="36">
        <f>SUMIFS(СВЦЭМ!$C$39:$C$782,СВЦЭМ!$A$39:$A$782,$A94,СВЦЭМ!$B$39:$B$782,C$83)+'СЕТ СН'!$H$12+СВЦЭМ!$D$10+'СЕТ СН'!$H$6-'СЕТ СН'!$H$22</f>
        <v>1385.0776906400001</v>
      </c>
      <c r="D94" s="36">
        <f>SUMIFS(СВЦЭМ!$C$39:$C$782,СВЦЭМ!$A$39:$A$782,$A94,СВЦЭМ!$B$39:$B$782,D$83)+'СЕТ СН'!$H$12+СВЦЭМ!$D$10+'СЕТ СН'!$H$6-'СЕТ СН'!$H$22</f>
        <v>1388.98959188</v>
      </c>
      <c r="E94" s="36">
        <f>SUMIFS(СВЦЭМ!$C$39:$C$782,СВЦЭМ!$A$39:$A$782,$A94,СВЦЭМ!$B$39:$B$782,E$83)+'СЕТ СН'!$H$12+СВЦЭМ!$D$10+'СЕТ СН'!$H$6-'СЕТ СН'!$H$22</f>
        <v>1412.79518508</v>
      </c>
      <c r="F94" s="36">
        <f>SUMIFS(СВЦЭМ!$C$39:$C$782,СВЦЭМ!$A$39:$A$782,$A94,СВЦЭМ!$B$39:$B$782,F$83)+'СЕТ СН'!$H$12+СВЦЭМ!$D$10+'СЕТ СН'!$H$6-'СЕТ СН'!$H$22</f>
        <v>1422.9791014299999</v>
      </c>
      <c r="G94" s="36">
        <f>SUMIFS(СВЦЭМ!$C$39:$C$782,СВЦЭМ!$A$39:$A$782,$A94,СВЦЭМ!$B$39:$B$782,G$83)+'СЕТ СН'!$H$12+СВЦЭМ!$D$10+'СЕТ СН'!$H$6-'СЕТ СН'!$H$22</f>
        <v>1409.0613801700001</v>
      </c>
      <c r="H94" s="36">
        <f>SUMIFS(СВЦЭМ!$C$39:$C$782,СВЦЭМ!$A$39:$A$782,$A94,СВЦЭМ!$B$39:$B$782,H$83)+'СЕТ СН'!$H$12+СВЦЭМ!$D$10+'СЕТ СН'!$H$6-'СЕТ СН'!$H$22</f>
        <v>1384.8283889300001</v>
      </c>
      <c r="I94" s="36">
        <f>SUMIFS(СВЦЭМ!$C$39:$C$782,СВЦЭМ!$A$39:$A$782,$A94,СВЦЭМ!$B$39:$B$782,I$83)+'СЕТ СН'!$H$12+СВЦЭМ!$D$10+'СЕТ СН'!$H$6-'СЕТ СН'!$H$22</f>
        <v>1351.5908155</v>
      </c>
      <c r="J94" s="36">
        <f>SUMIFS(СВЦЭМ!$C$39:$C$782,СВЦЭМ!$A$39:$A$782,$A94,СВЦЭМ!$B$39:$B$782,J$83)+'СЕТ СН'!$H$12+СВЦЭМ!$D$10+'СЕТ СН'!$H$6-'СЕТ СН'!$H$22</f>
        <v>1327.5785931599999</v>
      </c>
      <c r="K94" s="36">
        <f>SUMIFS(СВЦЭМ!$C$39:$C$782,СВЦЭМ!$A$39:$A$782,$A94,СВЦЭМ!$B$39:$B$782,K$83)+'СЕТ СН'!$H$12+СВЦЭМ!$D$10+'СЕТ СН'!$H$6-'СЕТ СН'!$H$22</f>
        <v>1301.63855687</v>
      </c>
      <c r="L94" s="36">
        <f>SUMIFS(СВЦЭМ!$C$39:$C$782,СВЦЭМ!$A$39:$A$782,$A94,СВЦЭМ!$B$39:$B$782,L$83)+'СЕТ СН'!$H$12+СВЦЭМ!$D$10+'СЕТ СН'!$H$6-'СЕТ СН'!$H$22</f>
        <v>1304.4950509400001</v>
      </c>
      <c r="M94" s="36">
        <f>SUMIFS(СВЦЭМ!$C$39:$C$782,СВЦЭМ!$A$39:$A$782,$A94,СВЦЭМ!$B$39:$B$782,M$83)+'СЕТ СН'!$H$12+СВЦЭМ!$D$10+'СЕТ СН'!$H$6-'СЕТ СН'!$H$22</f>
        <v>1337.6310925</v>
      </c>
      <c r="N94" s="36">
        <f>SUMIFS(СВЦЭМ!$C$39:$C$782,СВЦЭМ!$A$39:$A$782,$A94,СВЦЭМ!$B$39:$B$782,N$83)+'СЕТ СН'!$H$12+СВЦЭМ!$D$10+'СЕТ СН'!$H$6-'СЕТ СН'!$H$22</f>
        <v>1373.9785226200001</v>
      </c>
      <c r="O94" s="36">
        <f>SUMIFS(СВЦЭМ!$C$39:$C$782,СВЦЭМ!$A$39:$A$782,$A94,СВЦЭМ!$B$39:$B$782,O$83)+'СЕТ СН'!$H$12+СВЦЭМ!$D$10+'СЕТ СН'!$H$6-'СЕТ СН'!$H$22</f>
        <v>1364.05051622</v>
      </c>
      <c r="P94" s="36">
        <f>SUMIFS(СВЦЭМ!$C$39:$C$782,СВЦЭМ!$A$39:$A$782,$A94,СВЦЭМ!$B$39:$B$782,P$83)+'СЕТ СН'!$H$12+СВЦЭМ!$D$10+'СЕТ СН'!$H$6-'СЕТ СН'!$H$22</f>
        <v>1376.72025667</v>
      </c>
      <c r="Q94" s="36">
        <f>SUMIFS(СВЦЭМ!$C$39:$C$782,СВЦЭМ!$A$39:$A$782,$A94,СВЦЭМ!$B$39:$B$782,Q$83)+'СЕТ СН'!$H$12+СВЦЭМ!$D$10+'СЕТ СН'!$H$6-'СЕТ СН'!$H$22</f>
        <v>1390.40709006</v>
      </c>
      <c r="R94" s="36">
        <f>SUMIFS(СВЦЭМ!$C$39:$C$782,СВЦЭМ!$A$39:$A$782,$A94,СВЦЭМ!$B$39:$B$782,R$83)+'СЕТ СН'!$H$12+СВЦЭМ!$D$10+'СЕТ СН'!$H$6-'СЕТ СН'!$H$22</f>
        <v>1384.0273766</v>
      </c>
      <c r="S94" s="36">
        <f>SUMIFS(СВЦЭМ!$C$39:$C$782,СВЦЭМ!$A$39:$A$782,$A94,СВЦЭМ!$B$39:$B$782,S$83)+'СЕТ СН'!$H$12+СВЦЭМ!$D$10+'СЕТ СН'!$H$6-'СЕТ СН'!$H$22</f>
        <v>1386.91198538</v>
      </c>
      <c r="T94" s="36">
        <f>SUMIFS(СВЦЭМ!$C$39:$C$782,СВЦЭМ!$A$39:$A$782,$A94,СВЦЭМ!$B$39:$B$782,T$83)+'СЕТ СН'!$H$12+СВЦЭМ!$D$10+'СЕТ СН'!$H$6-'СЕТ СН'!$H$22</f>
        <v>1364.61187924</v>
      </c>
      <c r="U94" s="36">
        <f>SUMIFS(СВЦЭМ!$C$39:$C$782,СВЦЭМ!$A$39:$A$782,$A94,СВЦЭМ!$B$39:$B$782,U$83)+'СЕТ СН'!$H$12+СВЦЭМ!$D$10+'СЕТ СН'!$H$6-'СЕТ СН'!$H$22</f>
        <v>1360.39782853</v>
      </c>
      <c r="V94" s="36">
        <f>SUMIFS(СВЦЭМ!$C$39:$C$782,СВЦЭМ!$A$39:$A$782,$A94,СВЦЭМ!$B$39:$B$782,V$83)+'СЕТ СН'!$H$12+СВЦЭМ!$D$10+'СЕТ СН'!$H$6-'СЕТ СН'!$H$22</f>
        <v>1344.88927356</v>
      </c>
      <c r="W94" s="36">
        <f>SUMIFS(СВЦЭМ!$C$39:$C$782,СВЦЭМ!$A$39:$A$782,$A94,СВЦЭМ!$B$39:$B$782,W$83)+'СЕТ СН'!$H$12+СВЦЭМ!$D$10+'СЕТ СН'!$H$6-'СЕТ СН'!$H$22</f>
        <v>1351.5279334500001</v>
      </c>
      <c r="X94" s="36">
        <f>SUMIFS(СВЦЭМ!$C$39:$C$782,СВЦЭМ!$A$39:$A$782,$A94,СВЦЭМ!$B$39:$B$782,X$83)+'СЕТ СН'!$H$12+СВЦЭМ!$D$10+'СЕТ СН'!$H$6-'СЕТ СН'!$H$22</f>
        <v>1370.74249457</v>
      </c>
      <c r="Y94" s="36">
        <f>SUMIFS(СВЦЭМ!$C$39:$C$782,СВЦЭМ!$A$39:$A$782,$A94,СВЦЭМ!$B$39:$B$782,Y$83)+'СЕТ СН'!$H$12+СВЦЭМ!$D$10+'СЕТ СН'!$H$6-'СЕТ СН'!$H$22</f>
        <v>1409.12345179</v>
      </c>
    </row>
    <row r="95" spans="1:25" ht="15.75" x14ac:dyDescent="0.2">
      <c r="A95" s="35">
        <f t="shared" si="2"/>
        <v>44328</v>
      </c>
      <c r="B95" s="36">
        <f>SUMIFS(СВЦЭМ!$C$39:$C$782,СВЦЭМ!$A$39:$A$782,$A95,СВЦЭМ!$B$39:$B$782,B$83)+'СЕТ СН'!$H$12+СВЦЭМ!$D$10+'СЕТ СН'!$H$6-'СЕТ СН'!$H$22</f>
        <v>1419.4925161400001</v>
      </c>
      <c r="C95" s="36">
        <f>SUMIFS(СВЦЭМ!$C$39:$C$782,СВЦЭМ!$A$39:$A$782,$A95,СВЦЭМ!$B$39:$B$782,C$83)+'СЕТ СН'!$H$12+СВЦЭМ!$D$10+'СЕТ СН'!$H$6-'СЕТ СН'!$H$22</f>
        <v>1449.0074480099997</v>
      </c>
      <c r="D95" s="36">
        <f>SUMIFS(СВЦЭМ!$C$39:$C$782,СВЦЭМ!$A$39:$A$782,$A95,СВЦЭМ!$B$39:$B$782,D$83)+'СЕТ СН'!$H$12+СВЦЭМ!$D$10+'СЕТ СН'!$H$6-'СЕТ СН'!$H$22</f>
        <v>1437.0233011199998</v>
      </c>
      <c r="E95" s="36">
        <f>SUMIFS(СВЦЭМ!$C$39:$C$782,СВЦЭМ!$A$39:$A$782,$A95,СВЦЭМ!$B$39:$B$782,E$83)+'СЕТ СН'!$H$12+СВЦЭМ!$D$10+'СЕТ СН'!$H$6-'СЕТ СН'!$H$22</f>
        <v>1430.40364993</v>
      </c>
      <c r="F95" s="36">
        <f>SUMIFS(СВЦЭМ!$C$39:$C$782,СВЦЭМ!$A$39:$A$782,$A95,СВЦЭМ!$B$39:$B$782,F$83)+'СЕТ СН'!$H$12+СВЦЭМ!$D$10+'СЕТ СН'!$H$6-'СЕТ СН'!$H$22</f>
        <v>1426.3263599100001</v>
      </c>
      <c r="G95" s="36">
        <f>SUMIFS(СВЦЭМ!$C$39:$C$782,СВЦЭМ!$A$39:$A$782,$A95,СВЦЭМ!$B$39:$B$782,G$83)+'СЕТ СН'!$H$12+СВЦЭМ!$D$10+'СЕТ СН'!$H$6-'СЕТ СН'!$H$22</f>
        <v>1434.1503952499997</v>
      </c>
      <c r="H95" s="36">
        <f>SUMIFS(СВЦЭМ!$C$39:$C$782,СВЦЭМ!$A$39:$A$782,$A95,СВЦЭМ!$B$39:$B$782,H$83)+'СЕТ СН'!$H$12+СВЦЭМ!$D$10+'СЕТ СН'!$H$6-'СЕТ СН'!$H$22</f>
        <v>1424.06094897</v>
      </c>
      <c r="I95" s="36">
        <f>SUMIFS(СВЦЭМ!$C$39:$C$782,СВЦЭМ!$A$39:$A$782,$A95,СВЦЭМ!$B$39:$B$782,I$83)+'СЕТ СН'!$H$12+СВЦЭМ!$D$10+'СЕТ СН'!$H$6-'СЕТ СН'!$H$22</f>
        <v>1368.30020451</v>
      </c>
      <c r="J95" s="36">
        <f>SUMIFS(СВЦЭМ!$C$39:$C$782,СВЦЭМ!$A$39:$A$782,$A95,СВЦЭМ!$B$39:$B$782,J$83)+'СЕТ СН'!$H$12+СВЦЭМ!$D$10+'СЕТ СН'!$H$6-'СЕТ СН'!$H$22</f>
        <v>1347.74516066</v>
      </c>
      <c r="K95" s="36">
        <f>SUMIFS(СВЦЭМ!$C$39:$C$782,СВЦЭМ!$A$39:$A$782,$A95,СВЦЭМ!$B$39:$B$782,K$83)+'СЕТ СН'!$H$12+СВЦЭМ!$D$10+'СЕТ СН'!$H$6-'СЕТ СН'!$H$22</f>
        <v>1331.2103298900001</v>
      </c>
      <c r="L95" s="36">
        <f>SUMIFS(СВЦЭМ!$C$39:$C$782,СВЦЭМ!$A$39:$A$782,$A95,СВЦЭМ!$B$39:$B$782,L$83)+'СЕТ СН'!$H$12+СВЦЭМ!$D$10+'СЕТ СН'!$H$6-'СЕТ СН'!$H$22</f>
        <v>1307.22541445</v>
      </c>
      <c r="M95" s="36">
        <f>SUMIFS(СВЦЭМ!$C$39:$C$782,СВЦЭМ!$A$39:$A$782,$A95,СВЦЭМ!$B$39:$B$782,M$83)+'СЕТ СН'!$H$12+СВЦЭМ!$D$10+'СЕТ СН'!$H$6-'СЕТ СН'!$H$22</f>
        <v>1316.8433215300001</v>
      </c>
      <c r="N95" s="36">
        <f>SUMIFS(СВЦЭМ!$C$39:$C$782,СВЦЭМ!$A$39:$A$782,$A95,СВЦЭМ!$B$39:$B$782,N$83)+'СЕТ СН'!$H$12+СВЦЭМ!$D$10+'СЕТ СН'!$H$6-'СЕТ СН'!$H$22</f>
        <v>1321.9539270800001</v>
      </c>
      <c r="O95" s="36">
        <f>SUMIFS(СВЦЭМ!$C$39:$C$782,СВЦЭМ!$A$39:$A$782,$A95,СВЦЭМ!$B$39:$B$782,O$83)+'СЕТ СН'!$H$12+СВЦЭМ!$D$10+'СЕТ СН'!$H$6-'СЕТ СН'!$H$22</f>
        <v>1328.7321231000001</v>
      </c>
      <c r="P95" s="36">
        <f>SUMIFS(СВЦЭМ!$C$39:$C$782,СВЦЭМ!$A$39:$A$782,$A95,СВЦЭМ!$B$39:$B$782,P$83)+'СЕТ СН'!$H$12+СВЦЭМ!$D$10+'СЕТ СН'!$H$6-'СЕТ СН'!$H$22</f>
        <v>1332.9935908</v>
      </c>
      <c r="Q95" s="36">
        <f>SUMIFS(СВЦЭМ!$C$39:$C$782,СВЦЭМ!$A$39:$A$782,$A95,СВЦЭМ!$B$39:$B$782,Q$83)+'СЕТ СН'!$H$12+СВЦЭМ!$D$10+'СЕТ СН'!$H$6-'СЕТ СН'!$H$22</f>
        <v>1344.98033934</v>
      </c>
      <c r="R95" s="36">
        <f>SUMIFS(СВЦЭМ!$C$39:$C$782,СВЦЭМ!$A$39:$A$782,$A95,СВЦЭМ!$B$39:$B$782,R$83)+'СЕТ СН'!$H$12+СВЦЭМ!$D$10+'СЕТ СН'!$H$6-'СЕТ СН'!$H$22</f>
        <v>1337.6399060399999</v>
      </c>
      <c r="S95" s="36">
        <f>SUMIFS(СВЦЭМ!$C$39:$C$782,СВЦЭМ!$A$39:$A$782,$A95,СВЦЭМ!$B$39:$B$782,S$83)+'СЕТ СН'!$H$12+СВЦЭМ!$D$10+'СЕТ СН'!$H$6-'СЕТ СН'!$H$22</f>
        <v>1340.4766961599998</v>
      </c>
      <c r="T95" s="36">
        <f>SUMIFS(СВЦЭМ!$C$39:$C$782,СВЦЭМ!$A$39:$A$782,$A95,СВЦЭМ!$B$39:$B$782,T$83)+'СЕТ СН'!$H$12+СВЦЭМ!$D$10+'СЕТ СН'!$H$6-'СЕТ СН'!$H$22</f>
        <v>1327.69245591</v>
      </c>
      <c r="U95" s="36">
        <f>SUMIFS(СВЦЭМ!$C$39:$C$782,СВЦЭМ!$A$39:$A$782,$A95,СВЦЭМ!$B$39:$B$782,U$83)+'СЕТ СН'!$H$12+СВЦЭМ!$D$10+'СЕТ СН'!$H$6-'СЕТ СН'!$H$22</f>
        <v>1320.2540542699999</v>
      </c>
      <c r="V95" s="36">
        <f>SUMIFS(СВЦЭМ!$C$39:$C$782,СВЦЭМ!$A$39:$A$782,$A95,СВЦЭМ!$B$39:$B$782,V$83)+'СЕТ СН'!$H$12+СВЦЭМ!$D$10+'СЕТ СН'!$H$6-'СЕТ СН'!$H$22</f>
        <v>1310.9784333600001</v>
      </c>
      <c r="W95" s="36">
        <f>SUMIFS(СВЦЭМ!$C$39:$C$782,СВЦЭМ!$A$39:$A$782,$A95,СВЦЭМ!$B$39:$B$782,W$83)+'СЕТ СН'!$H$12+СВЦЭМ!$D$10+'СЕТ СН'!$H$6-'СЕТ СН'!$H$22</f>
        <v>1322.5935584899999</v>
      </c>
      <c r="X95" s="36">
        <f>SUMIFS(СВЦЭМ!$C$39:$C$782,СВЦЭМ!$A$39:$A$782,$A95,СВЦЭМ!$B$39:$B$782,X$83)+'СЕТ СН'!$H$12+СВЦЭМ!$D$10+'СЕТ СН'!$H$6-'СЕТ СН'!$H$22</f>
        <v>1326.63491322</v>
      </c>
      <c r="Y95" s="36">
        <f>SUMIFS(СВЦЭМ!$C$39:$C$782,СВЦЭМ!$A$39:$A$782,$A95,СВЦЭМ!$B$39:$B$782,Y$83)+'СЕТ СН'!$H$12+СВЦЭМ!$D$10+'СЕТ СН'!$H$6-'СЕТ СН'!$H$22</f>
        <v>1347.3600559699998</v>
      </c>
    </row>
    <row r="96" spans="1:25" ht="15.75" x14ac:dyDescent="0.2">
      <c r="A96" s="35">
        <f t="shared" si="2"/>
        <v>44329</v>
      </c>
      <c r="B96" s="36">
        <f>SUMIFS(СВЦЭМ!$C$39:$C$782,СВЦЭМ!$A$39:$A$782,$A96,СВЦЭМ!$B$39:$B$782,B$83)+'СЕТ СН'!$H$12+СВЦЭМ!$D$10+'СЕТ СН'!$H$6-'СЕТ СН'!$H$22</f>
        <v>1426.87781943</v>
      </c>
      <c r="C96" s="36">
        <f>SUMIFS(СВЦЭМ!$C$39:$C$782,СВЦЭМ!$A$39:$A$782,$A96,СВЦЭМ!$B$39:$B$782,C$83)+'СЕТ СН'!$H$12+СВЦЭМ!$D$10+'СЕТ СН'!$H$6-'СЕТ СН'!$H$22</f>
        <v>1473.9216334899997</v>
      </c>
      <c r="D96" s="36">
        <f>SUMIFS(СВЦЭМ!$C$39:$C$782,СВЦЭМ!$A$39:$A$782,$A96,СВЦЭМ!$B$39:$B$782,D$83)+'СЕТ СН'!$H$12+СВЦЭМ!$D$10+'СЕТ СН'!$H$6-'СЕТ СН'!$H$22</f>
        <v>1488.7739954999997</v>
      </c>
      <c r="E96" s="36">
        <f>SUMIFS(СВЦЭМ!$C$39:$C$782,СВЦЭМ!$A$39:$A$782,$A96,СВЦЭМ!$B$39:$B$782,E$83)+'СЕТ СН'!$H$12+СВЦЭМ!$D$10+'СЕТ СН'!$H$6-'СЕТ СН'!$H$22</f>
        <v>1477.7286941899997</v>
      </c>
      <c r="F96" s="36">
        <f>SUMIFS(СВЦЭМ!$C$39:$C$782,СВЦЭМ!$A$39:$A$782,$A96,СВЦЭМ!$B$39:$B$782,F$83)+'СЕТ СН'!$H$12+СВЦЭМ!$D$10+'СЕТ СН'!$H$6-'СЕТ СН'!$H$22</f>
        <v>1473.70682145</v>
      </c>
      <c r="G96" s="36">
        <f>SUMIFS(СВЦЭМ!$C$39:$C$782,СВЦЭМ!$A$39:$A$782,$A96,СВЦЭМ!$B$39:$B$782,G$83)+'СЕТ СН'!$H$12+СВЦЭМ!$D$10+'СЕТ СН'!$H$6-'СЕТ СН'!$H$22</f>
        <v>1478.6866407299999</v>
      </c>
      <c r="H96" s="36">
        <f>SUMIFS(СВЦЭМ!$C$39:$C$782,СВЦЭМ!$A$39:$A$782,$A96,СВЦЭМ!$B$39:$B$782,H$83)+'СЕТ СН'!$H$12+СВЦЭМ!$D$10+'СЕТ СН'!$H$6-'СЕТ СН'!$H$22</f>
        <v>1438.7725177699999</v>
      </c>
      <c r="I96" s="36">
        <f>SUMIFS(СВЦЭМ!$C$39:$C$782,СВЦЭМ!$A$39:$A$782,$A96,СВЦЭМ!$B$39:$B$782,I$83)+'СЕТ СН'!$H$12+СВЦЭМ!$D$10+'СЕТ СН'!$H$6-'СЕТ СН'!$H$22</f>
        <v>1379.05803092</v>
      </c>
      <c r="J96" s="36">
        <f>SUMIFS(СВЦЭМ!$C$39:$C$782,СВЦЭМ!$A$39:$A$782,$A96,СВЦЭМ!$B$39:$B$782,J$83)+'СЕТ СН'!$H$12+СВЦЭМ!$D$10+'СЕТ СН'!$H$6-'СЕТ СН'!$H$22</f>
        <v>1353.59732715</v>
      </c>
      <c r="K96" s="36">
        <f>SUMIFS(СВЦЭМ!$C$39:$C$782,СВЦЭМ!$A$39:$A$782,$A96,СВЦЭМ!$B$39:$B$782,K$83)+'СЕТ СН'!$H$12+СВЦЭМ!$D$10+'СЕТ СН'!$H$6-'СЕТ СН'!$H$22</f>
        <v>1331.6020644999999</v>
      </c>
      <c r="L96" s="36">
        <f>SUMIFS(СВЦЭМ!$C$39:$C$782,СВЦЭМ!$A$39:$A$782,$A96,СВЦЭМ!$B$39:$B$782,L$83)+'СЕТ СН'!$H$12+СВЦЭМ!$D$10+'СЕТ СН'!$H$6-'СЕТ СН'!$H$22</f>
        <v>1295.2107545899999</v>
      </c>
      <c r="M96" s="36">
        <f>SUMIFS(СВЦЭМ!$C$39:$C$782,СВЦЭМ!$A$39:$A$782,$A96,СВЦЭМ!$B$39:$B$782,M$83)+'СЕТ СН'!$H$12+СВЦЭМ!$D$10+'СЕТ СН'!$H$6-'СЕТ СН'!$H$22</f>
        <v>1308.8658589900001</v>
      </c>
      <c r="N96" s="36">
        <f>SUMIFS(СВЦЭМ!$C$39:$C$782,СВЦЭМ!$A$39:$A$782,$A96,СВЦЭМ!$B$39:$B$782,N$83)+'СЕТ СН'!$H$12+СВЦЭМ!$D$10+'СЕТ СН'!$H$6-'СЕТ СН'!$H$22</f>
        <v>1338.65227688</v>
      </c>
      <c r="O96" s="36">
        <f>SUMIFS(СВЦЭМ!$C$39:$C$782,СВЦЭМ!$A$39:$A$782,$A96,СВЦЭМ!$B$39:$B$782,O$83)+'СЕТ СН'!$H$12+СВЦЭМ!$D$10+'СЕТ СН'!$H$6-'СЕТ СН'!$H$22</f>
        <v>1348.80429761</v>
      </c>
      <c r="P96" s="36">
        <f>SUMIFS(СВЦЭМ!$C$39:$C$782,СВЦЭМ!$A$39:$A$782,$A96,СВЦЭМ!$B$39:$B$782,P$83)+'СЕТ СН'!$H$12+СВЦЭМ!$D$10+'СЕТ СН'!$H$6-'СЕТ СН'!$H$22</f>
        <v>1363.38620853</v>
      </c>
      <c r="Q96" s="36">
        <f>SUMIFS(СВЦЭМ!$C$39:$C$782,СВЦЭМ!$A$39:$A$782,$A96,СВЦЭМ!$B$39:$B$782,Q$83)+'СЕТ СН'!$H$12+СВЦЭМ!$D$10+'СЕТ СН'!$H$6-'СЕТ СН'!$H$22</f>
        <v>1375.58107885</v>
      </c>
      <c r="R96" s="36">
        <f>SUMIFS(СВЦЭМ!$C$39:$C$782,СВЦЭМ!$A$39:$A$782,$A96,СВЦЭМ!$B$39:$B$782,R$83)+'СЕТ СН'!$H$12+СВЦЭМ!$D$10+'СЕТ СН'!$H$6-'СЕТ СН'!$H$22</f>
        <v>1375.90726591</v>
      </c>
      <c r="S96" s="36">
        <f>SUMIFS(СВЦЭМ!$C$39:$C$782,СВЦЭМ!$A$39:$A$782,$A96,СВЦЭМ!$B$39:$B$782,S$83)+'СЕТ СН'!$H$12+СВЦЭМ!$D$10+'СЕТ СН'!$H$6-'СЕТ СН'!$H$22</f>
        <v>1392.6077855600001</v>
      </c>
      <c r="T96" s="36">
        <f>SUMIFS(СВЦЭМ!$C$39:$C$782,СВЦЭМ!$A$39:$A$782,$A96,СВЦЭМ!$B$39:$B$782,T$83)+'СЕТ СН'!$H$12+СВЦЭМ!$D$10+'СЕТ СН'!$H$6-'СЕТ СН'!$H$22</f>
        <v>1374.93884084</v>
      </c>
      <c r="U96" s="36">
        <f>SUMIFS(СВЦЭМ!$C$39:$C$782,СВЦЭМ!$A$39:$A$782,$A96,СВЦЭМ!$B$39:$B$782,U$83)+'СЕТ СН'!$H$12+СВЦЭМ!$D$10+'СЕТ СН'!$H$6-'СЕТ СН'!$H$22</f>
        <v>1350.6589719999999</v>
      </c>
      <c r="V96" s="36">
        <f>SUMIFS(СВЦЭМ!$C$39:$C$782,СВЦЭМ!$A$39:$A$782,$A96,СВЦЭМ!$B$39:$B$782,V$83)+'СЕТ СН'!$H$12+СВЦЭМ!$D$10+'СЕТ СН'!$H$6-'СЕТ СН'!$H$22</f>
        <v>1334.1387301300001</v>
      </c>
      <c r="W96" s="36">
        <f>SUMIFS(СВЦЭМ!$C$39:$C$782,СВЦЭМ!$A$39:$A$782,$A96,СВЦЭМ!$B$39:$B$782,W$83)+'СЕТ СН'!$H$12+СВЦЭМ!$D$10+'СЕТ СН'!$H$6-'СЕТ СН'!$H$22</f>
        <v>1335.36019145</v>
      </c>
      <c r="X96" s="36">
        <f>SUMIFS(СВЦЭМ!$C$39:$C$782,СВЦЭМ!$A$39:$A$782,$A96,СВЦЭМ!$B$39:$B$782,X$83)+'СЕТ СН'!$H$12+СВЦЭМ!$D$10+'СЕТ СН'!$H$6-'СЕТ СН'!$H$22</f>
        <v>1352.6499509499999</v>
      </c>
      <c r="Y96" s="36">
        <f>SUMIFS(СВЦЭМ!$C$39:$C$782,СВЦЭМ!$A$39:$A$782,$A96,СВЦЭМ!$B$39:$B$782,Y$83)+'СЕТ СН'!$H$12+СВЦЭМ!$D$10+'СЕТ СН'!$H$6-'СЕТ СН'!$H$22</f>
        <v>1391.9923272999999</v>
      </c>
    </row>
    <row r="97" spans="1:25" ht="15.75" x14ac:dyDescent="0.2">
      <c r="A97" s="35">
        <f t="shared" si="2"/>
        <v>44330</v>
      </c>
      <c r="B97" s="36">
        <f>SUMIFS(СВЦЭМ!$C$39:$C$782,СВЦЭМ!$A$39:$A$782,$A97,СВЦЭМ!$B$39:$B$782,B$83)+'СЕТ СН'!$H$12+СВЦЭМ!$D$10+'СЕТ СН'!$H$6-'СЕТ СН'!$H$22</f>
        <v>1421.8451261800001</v>
      </c>
      <c r="C97" s="36">
        <f>SUMIFS(СВЦЭМ!$C$39:$C$782,СВЦЭМ!$A$39:$A$782,$A97,СВЦЭМ!$B$39:$B$782,C$83)+'СЕТ СН'!$H$12+СВЦЭМ!$D$10+'СЕТ СН'!$H$6-'СЕТ СН'!$H$22</f>
        <v>1440.97903335</v>
      </c>
      <c r="D97" s="36">
        <f>SUMIFS(СВЦЭМ!$C$39:$C$782,СВЦЭМ!$A$39:$A$782,$A97,СВЦЭМ!$B$39:$B$782,D$83)+'СЕТ СН'!$H$12+СВЦЭМ!$D$10+'СЕТ СН'!$H$6-'СЕТ СН'!$H$22</f>
        <v>1461.5348100799997</v>
      </c>
      <c r="E97" s="36">
        <f>SUMIFS(СВЦЭМ!$C$39:$C$782,СВЦЭМ!$A$39:$A$782,$A97,СВЦЭМ!$B$39:$B$782,E$83)+'СЕТ СН'!$H$12+СВЦЭМ!$D$10+'СЕТ СН'!$H$6-'СЕТ СН'!$H$22</f>
        <v>1471.4981321199998</v>
      </c>
      <c r="F97" s="36">
        <f>SUMIFS(СВЦЭМ!$C$39:$C$782,СВЦЭМ!$A$39:$A$782,$A97,СВЦЭМ!$B$39:$B$782,F$83)+'СЕТ СН'!$H$12+СВЦЭМ!$D$10+'СЕТ СН'!$H$6-'СЕТ СН'!$H$22</f>
        <v>1484.73165045</v>
      </c>
      <c r="G97" s="36">
        <f>SUMIFS(СВЦЭМ!$C$39:$C$782,СВЦЭМ!$A$39:$A$782,$A97,СВЦЭМ!$B$39:$B$782,G$83)+'СЕТ СН'!$H$12+СВЦЭМ!$D$10+'СЕТ СН'!$H$6-'СЕТ СН'!$H$22</f>
        <v>1464.7342201899996</v>
      </c>
      <c r="H97" s="36">
        <f>SUMIFS(СВЦЭМ!$C$39:$C$782,СВЦЭМ!$A$39:$A$782,$A97,СВЦЭМ!$B$39:$B$782,H$83)+'СЕТ СН'!$H$12+СВЦЭМ!$D$10+'СЕТ СН'!$H$6-'СЕТ СН'!$H$22</f>
        <v>1412.8730083099999</v>
      </c>
      <c r="I97" s="36">
        <f>SUMIFS(СВЦЭМ!$C$39:$C$782,СВЦЭМ!$A$39:$A$782,$A97,СВЦЭМ!$B$39:$B$782,I$83)+'СЕТ СН'!$H$12+СВЦЭМ!$D$10+'СЕТ СН'!$H$6-'СЕТ СН'!$H$22</f>
        <v>1350.13434183</v>
      </c>
      <c r="J97" s="36">
        <f>SUMIFS(СВЦЭМ!$C$39:$C$782,СВЦЭМ!$A$39:$A$782,$A97,СВЦЭМ!$B$39:$B$782,J$83)+'СЕТ СН'!$H$12+СВЦЭМ!$D$10+'СЕТ СН'!$H$6-'СЕТ СН'!$H$22</f>
        <v>1313.16402305</v>
      </c>
      <c r="K97" s="36">
        <f>SUMIFS(СВЦЭМ!$C$39:$C$782,СВЦЭМ!$A$39:$A$782,$A97,СВЦЭМ!$B$39:$B$782,K$83)+'СЕТ СН'!$H$12+СВЦЭМ!$D$10+'СЕТ СН'!$H$6-'СЕТ СН'!$H$22</f>
        <v>1290.3135802100001</v>
      </c>
      <c r="L97" s="36">
        <f>SUMIFS(СВЦЭМ!$C$39:$C$782,СВЦЭМ!$A$39:$A$782,$A97,СВЦЭМ!$B$39:$B$782,L$83)+'СЕТ СН'!$H$12+СВЦЭМ!$D$10+'СЕТ СН'!$H$6-'СЕТ СН'!$H$22</f>
        <v>1275.2332415999999</v>
      </c>
      <c r="M97" s="36">
        <f>SUMIFS(СВЦЭМ!$C$39:$C$782,СВЦЭМ!$A$39:$A$782,$A97,СВЦЭМ!$B$39:$B$782,M$83)+'СЕТ СН'!$H$12+СВЦЭМ!$D$10+'СЕТ СН'!$H$6-'СЕТ СН'!$H$22</f>
        <v>1289.0324699799999</v>
      </c>
      <c r="N97" s="36">
        <f>SUMIFS(СВЦЭМ!$C$39:$C$782,СВЦЭМ!$A$39:$A$782,$A97,СВЦЭМ!$B$39:$B$782,N$83)+'СЕТ СН'!$H$12+СВЦЭМ!$D$10+'СЕТ СН'!$H$6-'СЕТ СН'!$H$22</f>
        <v>1319.57520888</v>
      </c>
      <c r="O97" s="36">
        <f>SUMIFS(СВЦЭМ!$C$39:$C$782,СВЦЭМ!$A$39:$A$782,$A97,СВЦЭМ!$B$39:$B$782,O$83)+'СЕТ СН'!$H$12+СВЦЭМ!$D$10+'СЕТ СН'!$H$6-'СЕТ СН'!$H$22</f>
        <v>1324.26225193</v>
      </c>
      <c r="P97" s="36">
        <f>SUMIFS(СВЦЭМ!$C$39:$C$782,СВЦЭМ!$A$39:$A$782,$A97,СВЦЭМ!$B$39:$B$782,P$83)+'СЕТ СН'!$H$12+СВЦЭМ!$D$10+'СЕТ СН'!$H$6-'СЕТ СН'!$H$22</f>
        <v>1336.52938101</v>
      </c>
      <c r="Q97" s="36">
        <f>SUMIFS(СВЦЭМ!$C$39:$C$782,СВЦЭМ!$A$39:$A$782,$A97,СВЦЭМ!$B$39:$B$782,Q$83)+'СЕТ СН'!$H$12+СВЦЭМ!$D$10+'СЕТ СН'!$H$6-'СЕТ СН'!$H$22</f>
        <v>1351.1334994599999</v>
      </c>
      <c r="R97" s="36">
        <f>SUMIFS(СВЦЭМ!$C$39:$C$782,СВЦЭМ!$A$39:$A$782,$A97,СВЦЭМ!$B$39:$B$782,R$83)+'СЕТ СН'!$H$12+СВЦЭМ!$D$10+'СЕТ СН'!$H$6-'СЕТ СН'!$H$22</f>
        <v>1346.3185508699999</v>
      </c>
      <c r="S97" s="36">
        <f>SUMIFS(СВЦЭМ!$C$39:$C$782,СВЦЭМ!$A$39:$A$782,$A97,СВЦЭМ!$B$39:$B$782,S$83)+'СЕТ СН'!$H$12+СВЦЭМ!$D$10+'СЕТ СН'!$H$6-'СЕТ СН'!$H$22</f>
        <v>1360.0473510299998</v>
      </c>
      <c r="T97" s="36">
        <f>SUMIFS(СВЦЭМ!$C$39:$C$782,СВЦЭМ!$A$39:$A$782,$A97,СВЦЭМ!$B$39:$B$782,T$83)+'СЕТ СН'!$H$12+СВЦЭМ!$D$10+'СЕТ СН'!$H$6-'СЕТ СН'!$H$22</f>
        <v>1345.5882638099999</v>
      </c>
      <c r="U97" s="36">
        <f>SUMIFS(СВЦЭМ!$C$39:$C$782,СВЦЭМ!$A$39:$A$782,$A97,СВЦЭМ!$B$39:$B$782,U$83)+'СЕТ СН'!$H$12+СВЦЭМ!$D$10+'СЕТ СН'!$H$6-'СЕТ СН'!$H$22</f>
        <v>1336.53644568</v>
      </c>
      <c r="V97" s="36">
        <f>SUMIFS(СВЦЭМ!$C$39:$C$782,СВЦЭМ!$A$39:$A$782,$A97,СВЦЭМ!$B$39:$B$782,V$83)+'СЕТ СН'!$H$12+СВЦЭМ!$D$10+'СЕТ СН'!$H$6-'СЕТ СН'!$H$22</f>
        <v>1341.4544776100001</v>
      </c>
      <c r="W97" s="36">
        <f>SUMIFS(СВЦЭМ!$C$39:$C$782,СВЦЭМ!$A$39:$A$782,$A97,СВЦЭМ!$B$39:$B$782,W$83)+'СЕТ СН'!$H$12+СВЦЭМ!$D$10+'СЕТ СН'!$H$6-'СЕТ СН'!$H$22</f>
        <v>1344.93676325</v>
      </c>
      <c r="X97" s="36">
        <f>SUMIFS(СВЦЭМ!$C$39:$C$782,СВЦЭМ!$A$39:$A$782,$A97,СВЦЭМ!$B$39:$B$782,X$83)+'СЕТ СН'!$H$12+СВЦЭМ!$D$10+'СЕТ СН'!$H$6-'СЕТ СН'!$H$22</f>
        <v>1357.9967338500001</v>
      </c>
      <c r="Y97" s="36">
        <f>SUMIFS(СВЦЭМ!$C$39:$C$782,СВЦЭМ!$A$39:$A$782,$A97,СВЦЭМ!$B$39:$B$782,Y$83)+'СЕТ СН'!$H$12+СВЦЭМ!$D$10+'СЕТ СН'!$H$6-'СЕТ СН'!$H$22</f>
        <v>1364.28672863</v>
      </c>
    </row>
    <row r="98" spans="1:25" ht="15.75" x14ac:dyDescent="0.2">
      <c r="A98" s="35">
        <f t="shared" si="2"/>
        <v>44331</v>
      </c>
      <c r="B98" s="36">
        <f>SUMIFS(СВЦЭМ!$C$39:$C$782,СВЦЭМ!$A$39:$A$782,$A98,СВЦЭМ!$B$39:$B$782,B$83)+'СЕТ СН'!$H$12+СВЦЭМ!$D$10+'СЕТ СН'!$H$6-'СЕТ СН'!$H$22</f>
        <v>1376.44448418</v>
      </c>
      <c r="C98" s="36">
        <f>SUMIFS(СВЦЭМ!$C$39:$C$782,СВЦЭМ!$A$39:$A$782,$A98,СВЦЭМ!$B$39:$B$782,C$83)+'СЕТ СН'!$H$12+СВЦЭМ!$D$10+'СЕТ СН'!$H$6-'СЕТ СН'!$H$22</f>
        <v>1393.0033878300001</v>
      </c>
      <c r="D98" s="36">
        <f>SUMIFS(СВЦЭМ!$C$39:$C$782,СВЦЭМ!$A$39:$A$782,$A98,СВЦЭМ!$B$39:$B$782,D$83)+'СЕТ СН'!$H$12+СВЦЭМ!$D$10+'СЕТ СН'!$H$6-'СЕТ СН'!$H$22</f>
        <v>1422.4800326899999</v>
      </c>
      <c r="E98" s="36">
        <f>SUMIFS(СВЦЭМ!$C$39:$C$782,СВЦЭМ!$A$39:$A$782,$A98,СВЦЭМ!$B$39:$B$782,E$83)+'СЕТ СН'!$H$12+СВЦЭМ!$D$10+'СЕТ СН'!$H$6-'СЕТ СН'!$H$22</f>
        <v>1443.5802182299999</v>
      </c>
      <c r="F98" s="36">
        <f>SUMIFS(СВЦЭМ!$C$39:$C$782,СВЦЭМ!$A$39:$A$782,$A98,СВЦЭМ!$B$39:$B$782,F$83)+'СЕТ СН'!$H$12+СВЦЭМ!$D$10+'СЕТ СН'!$H$6-'СЕТ СН'!$H$22</f>
        <v>1447.2749896999999</v>
      </c>
      <c r="G98" s="36">
        <f>SUMIFS(СВЦЭМ!$C$39:$C$782,СВЦЭМ!$A$39:$A$782,$A98,СВЦЭМ!$B$39:$B$782,G$83)+'СЕТ СН'!$H$12+СВЦЭМ!$D$10+'СЕТ СН'!$H$6-'СЕТ СН'!$H$22</f>
        <v>1431.5833313600001</v>
      </c>
      <c r="H98" s="36">
        <f>SUMIFS(СВЦЭМ!$C$39:$C$782,СВЦЭМ!$A$39:$A$782,$A98,СВЦЭМ!$B$39:$B$782,H$83)+'СЕТ СН'!$H$12+СВЦЭМ!$D$10+'СЕТ СН'!$H$6-'СЕТ СН'!$H$22</f>
        <v>1383.6578385600001</v>
      </c>
      <c r="I98" s="36">
        <f>SUMIFS(СВЦЭМ!$C$39:$C$782,СВЦЭМ!$A$39:$A$782,$A98,СВЦЭМ!$B$39:$B$782,I$83)+'СЕТ СН'!$H$12+СВЦЭМ!$D$10+'СЕТ СН'!$H$6-'СЕТ СН'!$H$22</f>
        <v>1324.2071048799999</v>
      </c>
      <c r="J98" s="36">
        <f>SUMIFS(СВЦЭМ!$C$39:$C$782,СВЦЭМ!$A$39:$A$782,$A98,СВЦЭМ!$B$39:$B$782,J$83)+'СЕТ СН'!$H$12+СВЦЭМ!$D$10+'СЕТ СН'!$H$6-'СЕТ СН'!$H$22</f>
        <v>1331.85994824</v>
      </c>
      <c r="K98" s="36">
        <f>SUMIFS(СВЦЭМ!$C$39:$C$782,СВЦЭМ!$A$39:$A$782,$A98,СВЦЭМ!$B$39:$B$782,K$83)+'СЕТ СН'!$H$12+СВЦЭМ!$D$10+'СЕТ СН'!$H$6-'СЕТ СН'!$H$22</f>
        <v>1324.3440799699999</v>
      </c>
      <c r="L98" s="36">
        <f>SUMIFS(СВЦЭМ!$C$39:$C$782,СВЦЭМ!$A$39:$A$782,$A98,СВЦЭМ!$B$39:$B$782,L$83)+'СЕТ СН'!$H$12+СВЦЭМ!$D$10+'СЕТ СН'!$H$6-'СЕТ СН'!$H$22</f>
        <v>1307.76640944</v>
      </c>
      <c r="M98" s="36">
        <f>SUMIFS(СВЦЭМ!$C$39:$C$782,СВЦЭМ!$A$39:$A$782,$A98,СВЦЭМ!$B$39:$B$782,M$83)+'СЕТ СН'!$H$12+СВЦЭМ!$D$10+'СЕТ СН'!$H$6-'СЕТ СН'!$H$22</f>
        <v>1310.22130466</v>
      </c>
      <c r="N98" s="36">
        <f>SUMIFS(СВЦЭМ!$C$39:$C$782,СВЦЭМ!$A$39:$A$782,$A98,СВЦЭМ!$B$39:$B$782,N$83)+'СЕТ СН'!$H$12+СВЦЭМ!$D$10+'СЕТ СН'!$H$6-'СЕТ СН'!$H$22</f>
        <v>1326.8973929600002</v>
      </c>
      <c r="O98" s="36">
        <f>SUMIFS(СВЦЭМ!$C$39:$C$782,СВЦЭМ!$A$39:$A$782,$A98,СВЦЭМ!$B$39:$B$782,O$83)+'СЕТ СН'!$H$12+СВЦЭМ!$D$10+'СЕТ СН'!$H$6-'СЕТ СН'!$H$22</f>
        <v>1335.66099712</v>
      </c>
      <c r="P98" s="36">
        <f>SUMIFS(СВЦЭМ!$C$39:$C$782,СВЦЭМ!$A$39:$A$782,$A98,СВЦЭМ!$B$39:$B$782,P$83)+'СЕТ СН'!$H$12+СВЦЭМ!$D$10+'СЕТ СН'!$H$6-'СЕТ СН'!$H$22</f>
        <v>1363.3796411200001</v>
      </c>
      <c r="Q98" s="36">
        <f>SUMIFS(СВЦЭМ!$C$39:$C$782,СВЦЭМ!$A$39:$A$782,$A98,СВЦЭМ!$B$39:$B$782,Q$83)+'СЕТ СН'!$H$12+СВЦЭМ!$D$10+'СЕТ СН'!$H$6-'СЕТ СН'!$H$22</f>
        <v>1357.9515417600001</v>
      </c>
      <c r="R98" s="36">
        <f>SUMIFS(СВЦЭМ!$C$39:$C$782,СВЦЭМ!$A$39:$A$782,$A98,СВЦЭМ!$B$39:$B$782,R$83)+'СЕТ СН'!$H$12+СВЦЭМ!$D$10+'СЕТ СН'!$H$6-'СЕТ СН'!$H$22</f>
        <v>1342.5955900599999</v>
      </c>
      <c r="S98" s="36">
        <f>SUMIFS(СВЦЭМ!$C$39:$C$782,СВЦЭМ!$A$39:$A$782,$A98,СВЦЭМ!$B$39:$B$782,S$83)+'СЕТ СН'!$H$12+СВЦЭМ!$D$10+'СЕТ СН'!$H$6-'СЕТ СН'!$H$22</f>
        <v>1336.6080393299999</v>
      </c>
      <c r="T98" s="36">
        <f>SUMIFS(СВЦЭМ!$C$39:$C$782,СВЦЭМ!$A$39:$A$782,$A98,СВЦЭМ!$B$39:$B$782,T$83)+'СЕТ СН'!$H$12+СВЦЭМ!$D$10+'СЕТ СН'!$H$6-'СЕТ СН'!$H$22</f>
        <v>1311.8418258000002</v>
      </c>
      <c r="U98" s="36">
        <f>SUMIFS(СВЦЭМ!$C$39:$C$782,СВЦЭМ!$A$39:$A$782,$A98,СВЦЭМ!$B$39:$B$782,U$83)+'СЕТ СН'!$H$12+СВЦЭМ!$D$10+'СЕТ СН'!$H$6-'СЕТ СН'!$H$22</f>
        <v>1284.6736933100001</v>
      </c>
      <c r="V98" s="36">
        <f>SUMIFS(СВЦЭМ!$C$39:$C$782,СВЦЭМ!$A$39:$A$782,$A98,СВЦЭМ!$B$39:$B$782,V$83)+'СЕТ СН'!$H$12+СВЦЭМ!$D$10+'СЕТ СН'!$H$6-'СЕТ СН'!$H$22</f>
        <v>1261.04128507</v>
      </c>
      <c r="W98" s="36">
        <f>SUMIFS(СВЦЭМ!$C$39:$C$782,СВЦЭМ!$A$39:$A$782,$A98,СВЦЭМ!$B$39:$B$782,W$83)+'СЕТ СН'!$H$12+СВЦЭМ!$D$10+'СЕТ СН'!$H$6-'СЕТ СН'!$H$22</f>
        <v>1258.53815151</v>
      </c>
      <c r="X98" s="36">
        <f>SUMIFS(СВЦЭМ!$C$39:$C$782,СВЦЭМ!$A$39:$A$782,$A98,СВЦЭМ!$B$39:$B$782,X$83)+'СЕТ СН'!$H$12+СВЦЭМ!$D$10+'СЕТ СН'!$H$6-'СЕТ СН'!$H$22</f>
        <v>1262.4650646099999</v>
      </c>
      <c r="Y98" s="36">
        <f>SUMIFS(СВЦЭМ!$C$39:$C$782,СВЦЭМ!$A$39:$A$782,$A98,СВЦЭМ!$B$39:$B$782,Y$83)+'СЕТ СН'!$H$12+СВЦЭМ!$D$10+'СЕТ СН'!$H$6-'СЕТ СН'!$H$22</f>
        <v>1288.62169034</v>
      </c>
    </row>
    <row r="99" spans="1:25" ht="15.75" x14ac:dyDescent="0.2">
      <c r="A99" s="35">
        <f t="shared" si="2"/>
        <v>44332</v>
      </c>
      <c r="B99" s="36">
        <f>SUMIFS(СВЦЭМ!$C$39:$C$782,СВЦЭМ!$A$39:$A$782,$A99,СВЦЭМ!$B$39:$B$782,B$83)+'СЕТ СН'!$H$12+СВЦЭМ!$D$10+'СЕТ СН'!$H$6-'СЕТ СН'!$H$22</f>
        <v>1290.7179666699999</v>
      </c>
      <c r="C99" s="36">
        <f>SUMIFS(СВЦЭМ!$C$39:$C$782,СВЦЭМ!$A$39:$A$782,$A99,СВЦЭМ!$B$39:$B$782,C$83)+'СЕТ СН'!$H$12+СВЦЭМ!$D$10+'СЕТ СН'!$H$6-'СЕТ СН'!$H$22</f>
        <v>1288.52538018</v>
      </c>
      <c r="D99" s="36">
        <f>SUMIFS(СВЦЭМ!$C$39:$C$782,СВЦЭМ!$A$39:$A$782,$A99,СВЦЭМ!$B$39:$B$782,D$83)+'СЕТ СН'!$H$12+СВЦЭМ!$D$10+'СЕТ СН'!$H$6-'СЕТ СН'!$H$22</f>
        <v>1274.15210546</v>
      </c>
      <c r="E99" s="36">
        <f>SUMIFS(СВЦЭМ!$C$39:$C$782,СВЦЭМ!$A$39:$A$782,$A99,СВЦЭМ!$B$39:$B$782,E$83)+'СЕТ СН'!$H$12+СВЦЭМ!$D$10+'СЕТ СН'!$H$6-'СЕТ СН'!$H$22</f>
        <v>1271.3747799799999</v>
      </c>
      <c r="F99" s="36">
        <f>SUMIFS(СВЦЭМ!$C$39:$C$782,СВЦЭМ!$A$39:$A$782,$A99,СВЦЭМ!$B$39:$B$782,F$83)+'СЕТ СН'!$H$12+СВЦЭМ!$D$10+'СЕТ СН'!$H$6-'СЕТ СН'!$H$22</f>
        <v>1267.0769609200001</v>
      </c>
      <c r="G99" s="36">
        <f>SUMIFS(СВЦЭМ!$C$39:$C$782,СВЦЭМ!$A$39:$A$782,$A99,СВЦЭМ!$B$39:$B$782,G$83)+'СЕТ СН'!$H$12+СВЦЭМ!$D$10+'СЕТ СН'!$H$6-'СЕТ СН'!$H$22</f>
        <v>1267.0326873899999</v>
      </c>
      <c r="H99" s="36">
        <f>SUMIFS(СВЦЭМ!$C$39:$C$782,СВЦЭМ!$A$39:$A$782,$A99,СВЦЭМ!$B$39:$B$782,H$83)+'СЕТ СН'!$H$12+СВЦЭМ!$D$10+'СЕТ СН'!$H$6-'СЕТ СН'!$H$22</f>
        <v>1277.0717410299999</v>
      </c>
      <c r="I99" s="36">
        <f>SUMIFS(СВЦЭМ!$C$39:$C$782,СВЦЭМ!$A$39:$A$782,$A99,СВЦЭМ!$B$39:$B$782,I$83)+'СЕТ СН'!$H$12+СВЦЭМ!$D$10+'СЕТ СН'!$H$6-'СЕТ СН'!$H$22</f>
        <v>1258.3262942900001</v>
      </c>
      <c r="J99" s="36">
        <f>SUMIFS(СВЦЭМ!$C$39:$C$782,СВЦЭМ!$A$39:$A$782,$A99,СВЦЭМ!$B$39:$B$782,J$83)+'СЕТ СН'!$H$12+СВЦЭМ!$D$10+'СЕТ СН'!$H$6-'СЕТ СН'!$H$22</f>
        <v>1228.3383157799999</v>
      </c>
      <c r="K99" s="36">
        <f>SUMIFS(СВЦЭМ!$C$39:$C$782,СВЦЭМ!$A$39:$A$782,$A99,СВЦЭМ!$B$39:$B$782,K$83)+'СЕТ СН'!$H$12+СВЦЭМ!$D$10+'СЕТ СН'!$H$6-'СЕТ СН'!$H$22</f>
        <v>1264.6917812000002</v>
      </c>
      <c r="L99" s="36">
        <f>SUMIFS(СВЦЭМ!$C$39:$C$782,СВЦЭМ!$A$39:$A$782,$A99,СВЦЭМ!$B$39:$B$782,L$83)+'СЕТ СН'!$H$12+СВЦЭМ!$D$10+'СЕТ СН'!$H$6-'СЕТ СН'!$H$22</f>
        <v>1279.0864387500001</v>
      </c>
      <c r="M99" s="36">
        <f>SUMIFS(СВЦЭМ!$C$39:$C$782,СВЦЭМ!$A$39:$A$782,$A99,СВЦЭМ!$B$39:$B$782,M$83)+'СЕТ СН'!$H$12+СВЦЭМ!$D$10+'СЕТ СН'!$H$6-'СЕТ СН'!$H$22</f>
        <v>1280.34089825</v>
      </c>
      <c r="N99" s="36">
        <f>SUMIFS(СВЦЭМ!$C$39:$C$782,СВЦЭМ!$A$39:$A$782,$A99,СВЦЭМ!$B$39:$B$782,N$83)+'СЕТ СН'!$H$12+СВЦЭМ!$D$10+'СЕТ СН'!$H$6-'СЕТ СН'!$H$22</f>
        <v>1269.4523171599999</v>
      </c>
      <c r="O99" s="36">
        <f>SUMIFS(СВЦЭМ!$C$39:$C$782,СВЦЭМ!$A$39:$A$782,$A99,СВЦЭМ!$B$39:$B$782,O$83)+'СЕТ СН'!$H$12+СВЦЭМ!$D$10+'СЕТ СН'!$H$6-'СЕТ СН'!$H$22</f>
        <v>1254.4416207700001</v>
      </c>
      <c r="P99" s="36">
        <f>SUMIFS(СВЦЭМ!$C$39:$C$782,СВЦЭМ!$A$39:$A$782,$A99,СВЦЭМ!$B$39:$B$782,P$83)+'СЕТ СН'!$H$12+СВЦЭМ!$D$10+'СЕТ СН'!$H$6-'СЕТ СН'!$H$22</f>
        <v>1256.3821338299999</v>
      </c>
      <c r="Q99" s="36">
        <f>SUMIFS(СВЦЭМ!$C$39:$C$782,СВЦЭМ!$A$39:$A$782,$A99,СВЦЭМ!$B$39:$B$782,Q$83)+'СЕТ СН'!$H$12+СВЦЭМ!$D$10+'СЕТ СН'!$H$6-'СЕТ СН'!$H$22</f>
        <v>1248.6526439899999</v>
      </c>
      <c r="R99" s="36">
        <f>SUMIFS(СВЦЭМ!$C$39:$C$782,СВЦЭМ!$A$39:$A$782,$A99,СВЦЭМ!$B$39:$B$782,R$83)+'СЕТ СН'!$H$12+СВЦЭМ!$D$10+'СЕТ СН'!$H$6-'СЕТ СН'!$H$22</f>
        <v>1240.25880581</v>
      </c>
      <c r="S99" s="36">
        <f>SUMIFS(СВЦЭМ!$C$39:$C$782,СВЦЭМ!$A$39:$A$782,$A99,СВЦЭМ!$B$39:$B$782,S$83)+'СЕТ СН'!$H$12+СВЦЭМ!$D$10+'СЕТ СН'!$H$6-'СЕТ СН'!$H$22</f>
        <v>1252.3120809500001</v>
      </c>
      <c r="T99" s="36">
        <f>SUMIFS(СВЦЭМ!$C$39:$C$782,СВЦЭМ!$A$39:$A$782,$A99,СВЦЭМ!$B$39:$B$782,T$83)+'СЕТ СН'!$H$12+СВЦЭМ!$D$10+'СЕТ СН'!$H$6-'СЕТ СН'!$H$22</f>
        <v>1268.29209087</v>
      </c>
      <c r="U99" s="36">
        <f>SUMIFS(СВЦЭМ!$C$39:$C$782,СВЦЭМ!$A$39:$A$782,$A99,СВЦЭМ!$B$39:$B$782,U$83)+'СЕТ СН'!$H$12+СВЦЭМ!$D$10+'СЕТ СН'!$H$6-'СЕТ СН'!$H$22</f>
        <v>1272.03888347</v>
      </c>
      <c r="V99" s="36">
        <f>SUMIFS(СВЦЭМ!$C$39:$C$782,СВЦЭМ!$A$39:$A$782,$A99,СВЦЭМ!$B$39:$B$782,V$83)+'СЕТ СН'!$H$12+СВЦЭМ!$D$10+'СЕТ СН'!$H$6-'СЕТ СН'!$H$22</f>
        <v>1234.8326240000001</v>
      </c>
      <c r="W99" s="36">
        <f>SUMIFS(СВЦЭМ!$C$39:$C$782,СВЦЭМ!$A$39:$A$782,$A99,СВЦЭМ!$B$39:$B$782,W$83)+'СЕТ СН'!$H$12+СВЦЭМ!$D$10+'СЕТ СН'!$H$6-'СЕТ СН'!$H$22</f>
        <v>1232.1549419799999</v>
      </c>
      <c r="X99" s="36">
        <f>SUMIFS(СВЦЭМ!$C$39:$C$782,СВЦЭМ!$A$39:$A$782,$A99,СВЦЭМ!$B$39:$B$782,X$83)+'СЕТ СН'!$H$12+СВЦЭМ!$D$10+'СЕТ СН'!$H$6-'СЕТ СН'!$H$22</f>
        <v>1221.56049244</v>
      </c>
      <c r="Y99" s="36">
        <f>SUMIFS(СВЦЭМ!$C$39:$C$782,СВЦЭМ!$A$39:$A$782,$A99,СВЦЭМ!$B$39:$B$782,Y$83)+'СЕТ СН'!$H$12+СВЦЭМ!$D$10+'СЕТ СН'!$H$6-'СЕТ СН'!$H$22</f>
        <v>1211.5612783699999</v>
      </c>
    </row>
    <row r="100" spans="1:25" ht="15.75" x14ac:dyDescent="0.2">
      <c r="A100" s="35">
        <f t="shared" si="2"/>
        <v>44333</v>
      </c>
      <c r="B100" s="36">
        <f>SUMIFS(СВЦЭМ!$C$39:$C$782,СВЦЭМ!$A$39:$A$782,$A100,СВЦЭМ!$B$39:$B$782,B$83)+'СЕТ СН'!$H$12+СВЦЭМ!$D$10+'СЕТ СН'!$H$6-'СЕТ СН'!$H$22</f>
        <v>1236.79989559</v>
      </c>
      <c r="C100" s="36">
        <f>SUMIFS(СВЦЭМ!$C$39:$C$782,СВЦЭМ!$A$39:$A$782,$A100,СВЦЭМ!$B$39:$B$782,C$83)+'СЕТ СН'!$H$12+СВЦЭМ!$D$10+'СЕТ СН'!$H$6-'СЕТ СН'!$H$22</f>
        <v>1271.5931007499998</v>
      </c>
      <c r="D100" s="36">
        <f>SUMIFS(СВЦЭМ!$C$39:$C$782,СВЦЭМ!$A$39:$A$782,$A100,СВЦЭМ!$B$39:$B$782,D$83)+'СЕТ СН'!$H$12+СВЦЭМ!$D$10+'СЕТ СН'!$H$6-'СЕТ СН'!$H$22</f>
        <v>1303.0607286700001</v>
      </c>
      <c r="E100" s="36">
        <f>SUMIFS(СВЦЭМ!$C$39:$C$782,СВЦЭМ!$A$39:$A$782,$A100,СВЦЭМ!$B$39:$B$782,E$83)+'СЕТ СН'!$H$12+СВЦЭМ!$D$10+'СЕТ СН'!$H$6-'СЕТ СН'!$H$22</f>
        <v>1325.41472058</v>
      </c>
      <c r="F100" s="36">
        <f>SUMIFS(СВЦЭМ!$C$39:$C$782,СВЦЭМ!$A$39:$A$782,$A100,СВЦЭМ!$B$39:$B$782,F$83)+'СЕТ СН'!$H$12+СВЦЭМ!$D$10+'СЕТ СН'!$H$6-'СЕТ СН'!$H$22</f>
        <v>1353.41921002</v>
      </c>
      <c r="G100" s="36">
        <f>SUMIFS(СВЦЭМ!$C$39:$C$782,СВЦЭМ!$A$39:$A$782,$A100,СВЦЭМ!$B$39:$B$782,G$83)+'СЕТ СН'!$H$12+СВЦЭМ!$D$10+'СЕТ СН'!$H$6-'СЕТ СН'!$H$22</f>
        <v>1335.1978945999999</v>
      </c>
      <c r="H100" s="36">
        <f>SUMIFS(СВЦЭМ!$C$39:$C$782,СВЦЭМ!$A$39:$A$782,$A100,СВЦЭМ!$B$39:$B$782,H$83)+'СЕТ СН'!$H$12+СВЦЭМ!$D$10+'СЕТ СН'!$H$6-'СЕТ СН'!$H$22</f>
        <v>1290.52630716</v>
      </c>
      <c r="I100" s="36">
        <f>SUMIFS(СВЦЭМ!$C$39:$C$782,СВЦЭМ!$A$39:$A$782,$A100,СВЦЭМ!$B$39:$B$782,I$83)+'СЕТ СН'!$H$12+СВЦЭМ!$D$10+'СЕТ СН'!$H$6-'СЕТ СН'!$H$22</f>
        <v>1259.8558022699999</v>
      </c>
      <c r="J100" s="36">
        <f>SUMIFS(СВЦЭМ!$C$39:$C$782,СВЦЭМ!$A$39:$A$782,$A100,СВЦЭМ!$B$39:$B$782,J$83)+'СЕТ СН'!$H$12+СВЦЭМ!$D$10+'СЕТ СН'!$H$6-'СЕТ СН'!$H$22</f>
        <v>1301.2728363199999</v>
      </c>
      <c r="K100" s="36">
        <f>SUMIFS(СВЦЭМ!$C$39:$C$782,СВЦЭМ!$A$39:$A$782,$A100,СВЦЭМ!$B$39:$B$782,K$83)+'СЕТ СН'!$H$12+СВЦЭМ!$D$10+'СЕТ СН'!$H$6-'СЕТ СН'!$H$22</f>
        <v>1228.9312529700001</v>
      </c>
      <c r="L100" s="36">
        <f>SUMIFS(СВЦЭМ!$C$39:$C$782,СВЦЭМ!$A$39:$A$782,$A100,СВЦЭМ!$B$39:$B$782,L$83)+'СЕТ СН'!$H$12+СВЦЭМ!$D$10+'СЕТ СН'!$H$6-'СЕТ СН'!$H$22</f>
        <v>1222.7146143999998</v>
      </c>
      <c r="M100" s="36">
        <f>SUMIFS(СВЦЭМ!$C$39:$C$782,СВЦЭМ!$A$39:$A$782,$A100,СВЦЭМ!$B$39:$B$782,M$83)+'СЕТ СН'!$H$12+СВЦЭМ!$D$10+'СЕТ СН'!$H$6-'СЕТ СН'!$H$22</f>
        <v>1214.5986090199999</v>
      </c>
      <c r="N100" s="36">
        <f>SUMIFS(СВЦЭМ!$C$39:$C$782,СВЦЭМ!$A$39:$A$782,$A100,СВЦЭМ!$B$39:$B$782,N$83)+'СЕТ СН'!$H$12+СВЦЭМ!$D$10+'СЕТ СН'!$H$6-'СЕТ СН'!$H$22</f>
        <v>1206.4019268299999</v>
      </c>
      <c r="O100" s="36">
        <f>SUMIFS(СВЦЭМ!$C$39:$C$782,СВЦЭМ!$A$39:$A$782,$A100,СВЦЭМ!$B$39:$B$782,O$83)+'СЕТ СН'!$H$12+СВЦЭМ!$D$10+'СЕТ СН'!$H$6-'СЕТ СН'!$H$22</f>
        <v>1208.32124383</v>
      </c>
      <c r="P100" s="36">
        <f>SUMIFS(СВЦЭМ!$C$39:$C$782,СВЦЭМ!$A$39:$A$782,$A100,СВЦЭМ!$B$39:$B$782,P$83)+'СЕТ СН'!$H$12+СВЦЭМ!$D$10+'СЕТ СН'!$H$6-'СЕТ СН'!$H$22</f>
        <v>1226.17718044</v>
      </c>
      <c r="Q100" s="36">
        <f>SUMIFS(СВЦЭМ!$C$39:$C$782,СВЦЭМ!$A$39:$A$782,$A100,СВЦЭМ!$B$39:$B$782,Q$83)+'СЕТ СН'!$H$12+СВЦЭМ!$D$10+'СЕТ СН'!$H$6-'СЕТ СН'!$H$22</f>
        <v>1235.98000295</v>
      </c>
      <c r="R100" s="36">
        <f>SUMIFS(СВЦЭМ!$C$39:$C$782,СВЦЭМ!$A$39:$A$782,$A100,СВЦЭМ!$B$39:$B$782,R$83)+'СЕТ СН'!$H$12+СВЦЭМ!$D$10+'СЕТ СН'!$H$6-'СЕТ СН'!$H$22</f>
        <v>1236.9984481000001</v>
      </c>
      <c r="S100" s="36">
        <f>SUMIFS(СВЦЭМ!$C$39:$C$782,СВЦЭМ!$A$39:$A$782,$A100,СВЦЭМ!$B$39:$B$782,S$83)+'СЕТ СН'!$H$12+СВЦЭМ!$D$10+'СЕТ СН'!$H$6-'СЕТ СН'!$H$22</f>
        <v>1241.3136360600001</v>
      </c>
      <c r="T100" s="36">
        <f>SUMIFS(СВЦЭМ!$C$39:$C$782,СВЦЭМ!$A$39:$A$782,$A100,СВЦЭМ!$B$39:$B$782,T$83)+'СЕТ СН'!$H$12+СВЦЭМ!$D$10+'СЕТ СН'!$H$6-'СЕТ СН'!$H$22</f>
        <v>1238.54685268</v>
      </c>
      <c r="U100" s="36">
        <f>SUMIFS(СВЦЭМ!$C$39:$C$782,СВЦЭМ!$A$39:$A$782,$A100,СВЦЭМ!$B$39:$B$782,U$83)+'СЕТ СН'!$H$12+СВЦЭМ!$D$10+'СЕТ СН'!$H$6-'СЕТ СН'!$H$22</f>
        <v>1237.6758167099999</v>
      </c>
      <c r="V100" s="36">
        <f>SUMIFS(СВЦЭМ!$C$39:$C$782,СВЦЭМ!$A$39:$A$782,$A100,СВЦЭМ!$B$39:$B$782,V$83)+'СЕТ СН'!$H$12+СВЦЭМ!$D$10+'СЕТ СН'!$H$6-'СЕТ СН'!$H$22</f>
        <v>1205.3255440200001</v>
      </c>
      <c r="W100" s="36">
        <f>SUMIFS(СВЦЭМ!$C$39:$C$782,СВЦЭМ!$A$39:$A$782,$A100,СВЦЭМ!$B$39:$B$782,W$83)+'СЕТ СН'!$H$12+СВЦЭМ!$D$10+'СЕТ СН'!$H$6-'СЕТ СН'!$H$22</f>
        <v>1211.49746471</v>
      </c>
      <c r="X100" s="36">
        <f>SUMIFS(СВЦЭМ!$C$39:$C$782,СВЦЭМ!$A$39:$A$782,$A100,СВЦЭМ!$B$39:$B$782,X$83)+'СЕТ СН'!$H$12+СВЦЭМ!$D$10+'СЕТ СН'!$H$6-'СЕТ СН'!$H$22</f>
        <v>1203.2525906000001</v>
      </c>
      <c r="Y100" s="36">
        <f>SUMIFS(СВЦЭМ!$C$39:$C$782,СВЦЭМ!$A$39:$A$782,$A100,СВЦЭМ!$B$39:$B$782,Y$83)+'СЕТ СН'!$H$12+СВЦЭМ!$D$10+'СЕТ СН'!$H$6-'СЕТ СН'!$H$22</f>
        <v>1218.1112471500001</v>
      </c>
    </row>
    <row r="101" spans="1:25" ht="15.75" x14ac:dyDescent="0.2">
      <c r="A101" s="35">
        <f t="shared" si="2"/>
        <v>44334</v>
      </c>
      <c r="B101" s="36">
        <f>SUMIFS(СВЦЭМ!$C$39:$C$782,СВЦЭМ!$A$39:$A$782,$A101,СВЦЭМ!$B$39:$B$782,B$83)+'СЕТ СН'!$H$12+СВЦЭМ!$D$10+'СЕТ СН'!$H$6-'СЕТ СН'!$H$22</f>
        <v>1243.099058</v>
      </c>
      <c r="C101" s="36">
        <f>SUMIFS(СВЦЭМ!$C$39:$C$782,СВЦЭМ!$A$39:$A$782,$A101,СВЦЭМ!$B$39:$B$782,C$83)+'СЕТ СН'!$H$12+СВЦЭМ!$D$10+'СЕТ СН'!$H$6-'СЕТ СН'!$H$22</f>
        <v>1273.6824360800001</v>
      </c>
      <c r="D101" s="36">
        <f>SUMIFS(СВЦЭМ!$C$39:$C$782,СВЦЭМ!$A$39:$A$782,$A101,СВЦЭМ!$B$39:$B$782,D$83)+'СЕТ СН'!$H$12+СВЦЭМ!$D$10+'СЕТ СН'!$H$6-'СЕТ СН'!$H$22</f>
        <v>1297.78031121</v>
      </c>
      <c r="E101" s="36">
        <f>SUMIFS(СВЦЭМ!$C$39:$C$782,СВЦЭМ!$A$39:$A$782,$A101,СВЦЭМ!$B$39:$B$782,E$83)+'СЕТ СН'!$H$12+СВЦЭМ!$D$10+'СЕТ СН'!$H$6-'СЕТ СН'!$H$22</f>
        <v>1311.7566140499998</v>
      </c>
      <c r="F101" s="36">
        <f>SUMIFS(СВЦЭМ!$C$39:$C$782,СВЦЭМ!$A$39:$A$782,$A101,СВЦЭМ!$B$39:$B$782,F$83)+'СЕТ СН'!$H$12+СВЦЭМ!$D$10+'СЕТ СН'!$H$6-'СЕТ СН'!$H$22</f>
        <v>1311.1786955299999</v>
      </c>
      <c r="G101" s="36">
        <f>SUMIFS(СВЦЭМ!$C$39:$C$782,СВЦЭМ!$A$39:$A$782,$A101,СВЦЭМ!$B$39:$B$782,G$83)+'СЕТ СН'!$H$12+СВЦЭМ!$D$10+'СЕТ СН'!$H$6-'СЕТ СН'!$H$22</f>
        <v>1296.7486847</v>
      </c>
      <c r="H101" s="36">
        <f>SUMIFS(СВЦЭМ!$C$39:$C$782,СВЦЭМ!$A$39:$A$782,$A101,СВЦЭМ!$B$39:$B$782,H$83)+'СЕТ СН'!$H$12+СВЦЭМ!$D$10+'СЕТ СН'!$H$6-'СЕТ СН'!$H$22</f>
        <v>1255.95452733</v>
      </c>
      <c r="I101" s="36">
        <f>SUMIFS(СВЦЭМ!$C$39:$C$782,СВЦЭМ!$A$39:$A$782,$A101,СВЦЭМ!$B$39:$B$782,I$83)+'СЕТ СН'!$H$12+СВЦЭМ!$D$10+'СЕТ СН'!$H$6-'СЕТ СН'!$H$22</f>
        <v>1235.2761178599999</v>
      </c>
      <c r="J101" s="36">
        <f>SUMIFS(СВЦЭМ!$C$39:$C$782,СВЦЭМ!$A$39:$A$782,$A101,СВЦЭМ!$B$39:$B$782,J$83)+'СЕТ СН'!$H$12+СВЦЭМ!$D$10+'СЕТ СН'!$H$6-'СЕТ СН'!$H$22</f>
        <v>1203.8051293600001</v>
      </c>
      <c r="K101" s="36">
        <f>SUMIFS(СВЦЭМ!$C$39:$C$782,СВЦЭМ!$A$39:$A$782,$A101,СВЦЭМ!$B$39:$B$782,K$83)+'СЕТ СН'!$H$12+СВЦЭМ!$D$10+'СЕТ СН'!$H$6-'СЕТ СН'!$H$22</f>
        <v>1191.6536535499999</v>
      </c>
      <c r="L101" s="36">
        <f>SUMIFS(СВЦЭМ!$C$39:$C$782,СВЦЭМ!$A$39:$A$782,$A101,СВЦЭМ!$B$39:$B$782,L$83)+'СЕТ СН'!$H$12+СВЦЭМ!$D$10+'СЕТ СН'!$H$6-'СЕТ СН'!$H$22</f>
        <v>1182.7538586000001</v>
      </c>
      <c r="M101" s="36">
        <f>SUMIFS(СВЦЭМ!$C$39:$C$782,СВЦЭМ!$A$39:$A$782,$A101,СВЦЭМ!$B$39:$B$782,M$83)+'СЕТ СН'!$H$12+СВЦЭМ!$D$10+'СЕТ СН'!$H$6-'СЕТ СН'!$H$22</f>
        <v>1197.3501937999999</v>
      </c>
      <c r="N101" s="36">
        <f>SUMIFS(СВЦЭМ!$C$39:$C$782,СВЦЭМ!$A$39:$A$782,$A101,СВЦЭМ!$B$39:$B$782,N$83)+'СЕТ СН'!$H$12+СВЦЭМ!$D$10+'СЕТ СН'!$H$6-'СЕТ СН'!$H$22</f>
        <v>1205.7726714599999</v>
      </c>
      <c r="O101" s="36">
        <f>SUMIFS(СВЦЭМ!$C$39:$C$782,СВЦЭМ!$A$39:$A$782,$A101,СВЦЭМ!$B$39:$B$782,O$83)+'СЕТ СН'!$H$12+СВЦЭМ!$D$10+'СЕТ СН'!$H$6-'СЕТ СН'!$H$22</f>
        <v>1235.9118042499999</v>
      </c>
      <c r="P101" s="36">
        <f>SUMIFS(СВЦЭМ!$C$39:$C$782,СВЦЭМ!$A$39:$A$782,$A101,СВЦЭМ!$B$39:$B$782,P$83)+'СЕТ СН'!$H$12+СВЦЭМ!$D$10+'СЕТ СН'!$H$6-'СЕТ СН'!$H$22</f>
        <v>1240.8182772499999</v>
      </c>
      <c r="Q101" s="36">
        <f>SUMIFS(СВЦЭМ!$C$39:$C$782,СВЦЭМ!$A$39:$A$782,$A101,СВЦЭМ!$B$39:$B$782,Q$83)+'СЕТ СН'!$H$12+СВЦЭМ!$D$10+'СЕТ СН'!$H$6-'СЕТ СН'!$H$22</f>
        <v>1246.2172994</v>
      </c>
      <c r="R101" s="36">
        <f>SUMIFS(СВЦЭМ!$C$39:$C$782,СВЦЭМ!$A$39:$A$782,$A101,СВЦЭМ!$B$39:$B$782,R$83)+'СЕТ СН'!$H$12+СВЦЭМ!$D$10+'СЕТ СН'!$H$6-'СЕТ СН'!$H$22</f>
        <v>1244.38119222</v>
      </c>
      <c r="S101" s="36">
        <f>SUMIFS(СВЦЭМ!$C$39:$C$782,СВЦЭМ!$A$39:$A$782,$A101,СВЦЭМ!$B$39:$B$782,S$83)+'СЕТ СН'!$H$12+СВЦЭМ!$D$10+'СЕТ СН'!$H$6-'СЕТ СН'!$H$22</f>
        <v>1239.6219322299999</v>
      </c>
      <c r="T101" s="36">
        <f>SUMIFS(СВЦЭМ!$C$39:$C$782,СВЦЭМ!$A$39:$A$782,$A101,СВЦЭМ!$B$39:$B$782,T$83)+'СЕТ СН'!$H$12+СВЦЭМ!$D$10+'СЕТ СН'!$H$6-'СЕТ СН'!$H$22</f>
        <v>1235.48270467</v>
      </c>
      <c r="U101" s="36">
        <f>SUMIFS(СВЦЭМ!$C$39:$C$782,СВЦЭМ!$A$39:$A$782,$A101,СВЦЭМ!$B$39:$B$782,U$83)+'СЕТ СН'!$H$12+СВЦЭМ!$D$10+'СЕТ СН'!$H$6-'СЕТ СН'!$H$22</f>
        <v>1220.09818703</v>
      </c>
      <c r="V101" s="36">
        <f>SUMIFS(СВЦЭМ!$C$39:$C$782,СВЦЭМ!$A$39:$A$782,$A101,СВЦЭМ!$B$39:$B$782,V$83)+'СЕТ СН'!$H$12+СВЦЭМ!$D$10+'СЕТ СН'!$H$6-'СЕТ СН'!$H$22</f>
        <v>1196.5323040200001</v>
      </c>
      <c r="W101" s="36">
        <f>SUMIFS(СВЦЭМ!$C$39:$C$782,СВЦЭМ!$A$39:$A$782,$A101,СВЦЭМ!$B$39:$B$782,W$83)+'СЕТ СН'!$H$12+СВЦЭМ!$D$10+'СЕТ СН'!$H$6-'СЕТ СН'!$H$22</f>
        <v>1192.29624156</v>
      </c>
      <c r="X101" s="36">
        <f>SUMIFS(СВЦЭМ!$C$39:$C$782,СВЦЭМ!$A$39:$A$782,$A101,СВЦЭМ!$B$39:$B$782,X$83)+'СЕТ СН'!$H$12+СВЦЭМ!$D$10+'СЕТ СН'!$H$6-'СЕТ СН'!$H$22</f>
        <v>1210.56929915</v>
      </c>
      <c r="Y101" s="36">
        <f>SUMIFS(СВЦЭМ!$C$39:$C$782,СВЦЭМ!$A$39:$A$782,$A101,СВЦЭМ!$B$39:$B$782,Y$83)+'СЕТ СН'!$H$12+СВЦЭМ!$D$10+'СЕТ СН'!$H$6-'СЕТ СН'!$H$22</f>
        <v>1250.47835345</v>
      </c>
    </row>
    <row r="102" spans="1:25" ht="15.75" x14ac:dyDescent="0.2">
      <c r="A102" s="35">
        <f t="shared" si="2"/>
        <v>44335</v>
      </c>
      <c r="B102" s="36">
        <f>SUMIFS(СВЦЭМ!$C$39:$C$782,СВЦЭМ!$A$39:$A$782,$A102,СВЦЭМ!$B$39:$B$782,B$83)+'СЕТ СН'!$H$12+СВЦЭМ!$D$10+'СЕТ СН'!$H$6-'СЕТ СН'!$H$22</f>
        <v>1298.48295469</v>
      </c>
      <c r="C102" s="36">
        <f>SUMIFS(СВЦЭМ!$C$39:$C$782,СВЦЭМ!$A$39:$A$782,$A102,СВЦЭМ!$B$39:$B$782,C$83)+'СЕТ СН'!$H$12+СВЦЭМ!$D$10+'СЕТ СН'!$H$6-'СЕТ СН'!$H$22</f>
        <v>1310.2741152600001</v>
      </c>
      <c r="D102" s="36">
        <f>SUMIFS(СВЦЭМ!$C$39:$C$782,СВЦЭМ!$A$39:$A$782,$A102,СВЦЭМ!$B$39:$B$782,D$83)+'СЕТ СН'!$H$12+СВЦЭМ!$D$10+'СЕТ СН'!$H$6-'СЕТ СН'!$H$22</f>
        <v>1327.2981588600001</v>
      </c>
      <c r="E102" s="36">
        <f>SUMIFS(СВЦЭМ!$C$39:$C$782,СВЦЭМ!$A$39:$A$782,$A102,СВЦЭМ!$B$39:$B$782,E$83)+'СЕТ СН'!$H$12+СВЦЭМ!$D$10+'СЕТ СН'!$H$6-'СЕТ СН'!$H$22</f>
        <v>1345.2325758299999</v>
      </c>
      <c r="F102" s="36">
        <f>SUMIFS(СВЦЭМ!$C$39:$C$782,СВЦЭМ!$A$39:$A$782,$A102,СВЦЭМ!$B$39:$B$782,F$83)+'СЕТ СН'!$H$12+СВЦЭМ!$D$10+'СЕТ СН'!$H$6-'СЕТ СН'!$H$22</f>
        <v>1344.2314514899999</v>
      </c>
      <c r="G102" s="36">
        <f>SUMIFS(СВЦЭМ!$C$39:$C$782,СВЦЭМ!$A$39:$A$782,$A102,СВЦЭМ!$B$39:$B$782,G$83)+'СЕТ СН'!$H$12+СВЦЭМ!$D$10+'СЕТ СН'!$H$6-'СЕТ СН'!$H$22</f>
        <v>1333.5680674499999</v>
      </c>
      <c r="H102" s="36">
        <f>SUMIFS(СВЦЭМ!$C$39:$C$782,СВЦЭМ!$A$39:$A$782,$A102,СВЦЭМ!$B$39:$B$782,H$83)+'СЕТ СН'!$H$12+СВЦЭМ!$D$10+'СЕТ СН'!$H$6-'СЕТ СН'!$H$22</f>
        <v>1287.9801385999999</v>
      </c>
      <c r="I102" s="36">
        <f>SUMIFS(СВЦЭМ!$C$39:$C$782,СВЦЭМ!$A$39:$A$782,$A102,СВЦЭМ!$B$39:$B$782,I$83)+'СЕТ СН'!$H$12+СВЦЭМ!$D$10+'СЕТ СН'!$H$6-'СЕТ СН'!$H$22</f>
        <v>1249.1696265599999</v>
      </c>
      <c r="J102" s="36">
        <f>SUMIFS(СВЦЭМ!$C$39:$C$782,СВЦЭМ!$A$39:$A$782,$A102,СВЦЭМ!$B$39:$B$782,J$83)+'СЕТ СН'!$H$12+СВЦЭМ!$D$10+'СЕТ СН'!$H$6-'СЕТ СН'!$H$22</f>
        <v>1235.8499470699999</v>
      </c>
      <c r="K102" s="36">
        <f>SUMIFS(СВЦЭМ!$C$39:$C$782,СВЦЭМ!$A$39:$A$782,$A102,СВЦЭМ!$B$39:$B$782,K$83)+'СЕТ СН'!$H$12+СВЦЭМ!$D$10+'СЕТ СН'!$H$6-'СЕТ СН'!$H$22</f>
        <v>1228.61879021</v>
      </c>
      <c r="L102" s="36">
        <f>SUMIFS(СВЦЭМ!$C$39:$C$782,СВЦЭМ!$A$39:$A$782,$A102,СВЦЭМ!$B$39:$B$782,L$83)+'СЕТ СН'!$H$12+СВЦЭМ!$D$10+'СЕТ СН'!$H$6-'СЕТ СН'!$H$22</f>
        <v>1229.67045472</v>
      </c>
      <c r="M102" s="36">
        <f>SUMIFS(СВЦЭМ!$C$39:$C$782,СВЦЭМ!$A$39:$A$782,$A102,СВЦЭМ!$B$39:$B$782,M$83)+'СЕТ СН'!$H$12+СВЦЭМ!$D$10+'СЕТ СН'!$H$6-'СЕТ СН'!$H$22</f>
        <v>1259.2287559599999</v>
      </c>
      <c r="N102" s="36">
        <f>SUMIFS(СВЦЭМ!$C$39:$C$782,СВЦЭМ!$A$39:$A$782,$A102,СВЦЭМ!$B$39:$B$782,N$83)+'СЕТ СН'!$H$12+СВЦЭМ!$D$10+'СЕТ СН'!$H$6-'СЕТ СН'!$H$22</f>
        <v>1299.257873</v>
      </c>
      <c r="O102" s="36">
        <f>SUMIFS(СВЦЭМ!$C$39:$C$782,СВЦЭМ!$A$39:$A$782,$A102,СВЦЭМ!$B$39:$B$782,O$83)+'СЕТ СН'!$H$12+СВЦЭМ!$D$10+'СЕТ СН'!$H$6-'СЕТ СН'!$H$22</f>
        <v>1336.9169614699999</v>
      </c>
      <c r="P102" s="36">
        <f>SUMIFS(СВЦЭМ!$C$39:$C$782,СВЦЭМ!$A$39:$A$782,$A102,СВЦЭМ!$B$39:$B$782,P$83)+'СЕТ СН'!$H$12+СВЦЭМ!$D$10+'СЕТ СН'!$H$6-'СЕТ СН'!$H$22</f>
        <v>1343.55933678</v>
      </c>
      <c r="Q102" s="36">
        <f>SUMIFS(СВЦЭМ!$C$39:$C$782,СВЦЭМ!$A$39:$A$782,$A102,СВЦЭМ!$B$39:$B$782,Q$83)+'СЕТ СН'!$H$12+СВЦЭМ!$D$10+'СЕТ СН'!$H$6-'СЕТ СН'!$H$22</f>
        <v>1337.3916248400001</v>
      </c>
      <c r="R102" s="36">
        <f>SUMIFS(СВЦЭМ!$C$39:$C$782,СВЦЭМ!$A$39:$A$782,$A102,СВЦЭМ!$B$39:$B$782,R$83)+'СЕТ СН'!$H$12+СВЦЭМ!$D$10+'СЕТ СН'!$H$6-'СЕТ СН'!$H$22</f>
        <v>1319.0915414800002</v>
      </c>
      <c r="S102" s="36">
        <f>SUMIFS(СВЦЭМ!$C$39:$C$782,СВЦЭМ!$A$39:$A$782,$A102,СВЦЭМ!$B$39:$B$782,S$83)+'СЕТ СН'!$H$12+СВЦЭМ!$D$10+'СЕТ СН'!$H$6-'СЕТ СН'!$H$22</f>
        <v>1295.2944520599999</v>
      </c>
      <c r="T102" s="36">
        <f>SUMIFS(СВЦЭМ!$C$39:$C$782,СВЦЭМ!$A$39:$A$782,$A102,СВЦЭМ!$B$39:$B$782,T$83)+'СЕТ СН'!$H$12+СВЦЭМ!$D$10+'СЕТ СН'!$H$6-'СЕТ СН'!$H$22</f>
        <v>1266.9583605600001</v>
      </c>
      <c r="U102" s="36">
        <f>SUMIFS(СВЦЭМ!$C$39:$C$782,СВЦЭМ!$A$39:$A$782,$A102,СВЦЭМ!$B$39:$B$782,U$83)+'СЕТ СН'!$H$12+СВЦЭМ!$D$10+'СЕТ СН'!$H$6-'СЕТ СН'!$H$22</f>
        <v>1259.26050603</v>
      </c>
      <c r="V102" s="36">
        <f>SUMIFS(СВЦЭМ!$C$39:$C$782,СВЦЭМ!$A$39:$A$782,$A102,СВЦЭМ!$B$39:$B$782,V$83)+'СЕТ СН'!$H$12+СВЦЭМ!$D$10+'СЕТ СН'!$H$6-'СЕТ СН'!$H$22</f>
        <v>1233.15299112</v>
      </c>
      <c r="W102" s="36">
        <f>SUMIFS(СВЦЭМ!$C$39:$C$782,СВЦЭМ!$A$39:$A$782,$A102,СВЦЭМ!$B$39:$B$782,W$83)+'СЕТ СН'!$H$12+СВЦЭМ!$D$10+'СЕТ СН'!$H$6-'СЕТ СН'!$H$22</f>
        <v>1212.5925155</v>
      </c>
      <c r="X102" s="36">
        <f>SUMIFS(СВЦЭМ!$C$39:$C$782,СВЦЭМ!$A$39:$A$782,$A102,СВЦЭМ!$B$39:$B$782,X$83)+'СЕТ СН'!$H$12+СВЦЭМ!$D$10+'СЕТ СН'!$H$6-'СЕТ СН'!$H$22</f>
        <v>1176.83759786</v>
      </c>
      <c r="Y102" s="36">
        <f>SUMIFS(СВЦЭМ!$C$39:$C$782,СВЦЭМ!$A$39:$A$782,$A102,СВЦЭМ!$B$39:$B$782,Y$83)+'СЕТ СН'!$H$12+СВЦЭМ!$D$10+'СЕТ СН'!$H$6-'СЕТ СН'!$H$22</f>
        <v>1232.6786108400001</v>
      </c>
    </row>
    <row r="103" spans="1:25" ht="15.75" x14ac:dyDescent="0.2">
      <c r="A103" s="35">
        <f t="shared" si="2"/>
        <v>44336</v>
      </c>
      <c r="B103" s="36">
        <f>SUMIFS(СВЦЭМ!$C$39:$C$782,СВЦЭМ!$A$39:$A$782,$A103,СВЦЭМ!$B$39:$B$782,B$83)+'СЕТ СН'!$H$12+СВЦЭМ!$D$10+'СЕТ СН'!$H$6-'СЕТ СН'!$H$22</f>
        <v>1304.61361126</v>
      </c>
      <c r="C103" s="36">
        <f>SUMIFS(СВЦЭМ!$C$39:$C$782,СВЦЭМ!$A$39:$A$782,$A103,СВЦЭМ!$B$39:$B$782,C$83)+'СЕТ СН'!$H$12+СВЦЭМ!$D$10+'СЕТ СН'!$H$6-'СЕТ СН'!$H$22</f>
        <v>1336.18791665</v>
      </c>
      <c r="D103" s="36">
        <f>SUMIFS(СВЦЭМ!$C$39:$C$782,СВЦЭМ!$A$39:$A$782,$A103,СВЦЭМ!$B$39:$B$782,D$83)+'СЕТ СН'!$H$12+СВЦЭМ!$D$10+'СЕТ СН'!$H$6-'СЕТ СН'!$H$22</f>
        <v>1350.1579436699999</v>
      </c>
      <c r="E103" s="36">
        <f>SUMIFS(СВЦЭМ!$C$39:$C$782,СВЦЭМ!$A$39:$A$782,$A103,СВЦЭМ!$B$39:$B$782,E$83)+'СЕТ СН'!$H$12+СВЦЭМ!$D$10+'СЕТ СН'!$H$6-'СЕТ СН'!$H$22</f>
        <v>1360.8564395200001</v>
      </c>
      <c r="F103" s="36">
        <f>SUMIFS(СВЦЭМ!$C$39:$C$782,СВЦЭМ!$A$39:$A$782,$A103,СВЦЭМ!$B$39:$B$782,F$83)+'СЕТ СН'!$H$12+СВЦЭМ!$D$10+'СЕТ СН'!$H$6-'СЕТ СН'!$H$22</f>
        <v>1368.6136560999998</v>
      </c>
      <c r="G103" s="36">
        <f>SUMIFS(СВЦЭМ!$C$39:$C$782,СВЦЭМ!$A$39:$A$782,$A103,СВЦЭМ!$B$39:$B$782,G$83)+'СЕТ СН'!$H$12+СВЦЭМ!$D$10+'СЕТ СН'!$H$6-'СЕТ СН'!$H$22</f>
        <v>1344.81589753</v>
      </c>
      <c r="H103" s="36">
        <f>SUMIFS(СВЦЭМ!$C$39:$C$782,СВЦЭМ!$A$39:$A$782,$A103,СВЦЭМ!$B$39:$B$782,H$83)+'СЕТ СН'!$H$12+СВЦЭМ!$D$10+'СЕТ СН'!$H$6-'СЕТ СН'!$H$22</f>
        <v>1322.57579994</v>
      </c>
      <c r="I103" s="36">
        <f>SUMIFS(СВЦЭМ!$C$39:$C$782,СВЦЭМ!$A$39:$A$782,$A103,СВЦЭМ!$B$39:$B$782,I$83)+'СЕТ СН'!$H$12+СВЦЭМ!$D$10+'СЕТ СН'!$H$6-'СЕТ СН'!$H$22</f>
        <v>1256.5277639999999</v>
      </c>
      <c r="J103" s="36">
        <f>SUMIFS(СВЦЭМ!$C$39:$C$782,СВЦЭМ!$A$39:$A$782,$A103,СВЦЭМ!$B$39:$B$782,J$83)+'СЕТ СН'!$H$12+СВЦЭМ!$D$10+'СЕТ СН'!$H$6-'СЕТ СН'!$H$22</f>
        <v>1194.6297238299999</v>
      </c>
      <c r="K103" s="36">
        <f>SUMIFS(СВЦЭМ!$C$39:$C$782,СВЦЭМ!$A$39:$A$782,$A103,СВЦЭМ!$B$39:$B$782,K$83)+'СЕТ СН'!$H$12+СВЦЭМ!$D$10+'СЕТ СН'!$H$6-'СЕТ СН'!$H$22</f>
        <v>1174.2397908799999</v>
      </c>
      <c r="L103" s="36">
        <f>SUMIFS(СВЦЭМ!$C$39:$C$782,СВЦЭМ!$A$39:$A$782,$A103,СВЦЭМ!$B$39:$B$782,L$83)+'СЕТ СН'!$H$12+СВЦЭМ!$D$10+'СЕТ СН'!$H$6-'СЕТ СН'!$H$22</f>
        <v>1175.7660372299999</v>
      </c>
      <c r="M103" s="36">
        <f>SUMIFS(СВЦЭМ!$C$39:$C$782,СВЦЭМ!$A$39:$A$782,$A103,СВЦЭМ!$B$39:$B$782,M$83)+'СЕТ СН'!$H$12+СВЦЭМ!$D$10+'СЕТ СН'!$H$6-'СЕТ СН'!$H$22</f>
        <v>1169.7749903899999</v>
      </c>
      <c r="N103" s="36">
        <f>SUMIFS(СВЦЭМ!$C$39:$C$782,СВЦЭМ!$A$39:$A$782,$A103,СВЦЭМ!$B$39:$B$782,N$83)+'СЕТ СН'!$H$12+СВЦЭМ!$D$10+'СЕТ СН'!$H$6-'СЕТ СН'!$H$22</f>
        <v>1210.2726041000001</v>
      </c>
      <c r="O103" s="36">
        <f>SUMIFS(СВЦЭМ!$C$39:$C$782,СВЦЭМ!$A$39:$A$782,$A103,СВЦЭМ!$B$39:$B$782,O$83)+'СЕТ СН'!$H$12+СВЦЭМ!$D$10+'СЕТ СН'!$H$6-'СЕТ СН'!$H$22</f>
        <v>1242.6501628400001</v>
      </c>
      <c r="P103" s="36">
        <f>SUMIFS(СВЦЭМ!$C$39:$C$782,СВЦЭМ!$A$39:$A$782,$A103,СВЦЭМ!$B$39:$B$782,P$83)+'СЕТ СН'!$H$12+СВЦЭМ!$D$10+'СЕТ СН'!$H$6-'СЕТ СН'!$H$22</f>
        <v>1257.71427122</v>
      </c>
      <c r="Q103" s="36">
        <f>SUMIFS(СВЦЭМ!$C$39:$C$782,СВЦЭМ!$A$39:$A$782,$A103,СВЦЭМ!$B$39:$B$782,Q$83)+'СЕТ СН'!$H$12+СВЦЭМ!$D$10+'СЕТ СН'!$H$6-'СЕТ СН'!$H$22</f>
        <v>1262.9195335099998</v>
      </c>
      <c r="R103" s="36">
        <f>SUMIFS(СВЦЭМ!$C$39:$C$782,СВЦЭМ!$A$39:$A$782,$A103,СВЦЭМ!$B$39:$B$782,R$83)+'СЕТ СН'!$H$12+СВЦЭМ!$D$10+'СЕТ СН'!$H$6-'СЕТ СН'!$H$22</f>
        <v>1255.31916918</v>
      </c>
      <c r="S103" s="36">
        <f>SUMIFS(СВЦЭМ!$C$39:$C$782,СВЦЭМ!$A$39:$A$782,$A103,СВЦЭМ!$B$39:$B$782,S$83)+'СЕТ СН'!$H$12+СВЦЭМ!$D$10+'СЕТ СН'!$H$6-'СЕТ СН'!$H$22</f>
        <v>1240.1482501199998</v>
      </c>
      <c r="T103" s="36">
        <f>SUMIFS(СВЦЭМ!$C$39:$C$782,СВЦЭМ!$A$39:$A$782,$A103,СВЦЭМ!$B$39:$B$782,T$83)+'СЕТ СН'!$H$12+СВЦЭМ!$D$10+'СЕТ СН'!$H$6-'СЕТ СН'!$H$22</f>
        <v>1199.0463108700001</v>
      </c>
      <c r="U103" s="36">
        <f>SUMIFS(СВЦЭМ!$C$39:$C$782,СВЦЭМ!$A$39:$A$782,$A103,СВЦЭМ!$B$39:$B$782,U$83)+'СЕТ СН'!$H$12+СВЦЭМ!$D$10+'СЕТ СН'!$H$6-'СЕТ СН'!$H$22</f>
        <v>1193.4346504099999</v>
      </c>
      <c r="V103" s="36">
        <f>SUMIFS(СВЦЭМ!$C$39:$C$782,СВЦЭМ!$A$39:$A$782,$A103,СВЦЭМ!$B$39:$B$782,V$83)+'СЕТ СН'!$H$12+СВЦЭМ!$D$10+'СЕТ СН'!$H$6-'СЕТ СН'!$H$22</f>
        <v>1203.94450727</v>
      </c>
      <c r="W103" s="36">
        <f>SUMIFS(СВЦЭМ!$C$39:$C$782,СВЦЭМ!$A$39:$A$782,$A103,СВЦЭМ!$B$39:$B$782,W$83)+'СЕТ СН'!$H$12+СВЦЭМ!$D$10+'СЕТ СН'!$H$6-'СЕТ СН'!$H$22</f>
        <v>1225.35463992</v>
      </c>
      <c r="X103" s="36">
        <f>SUMIFS(СВЦЭМ!$C$39:$C$782,СВЦЭМ!$A$39:$A$782,$A103,СВЦЭМ!$B$39:$B$782,X$83)+'СЕТ СН'!$H$12+СВЦЭМ!$D$10+'СЕТ СН'!$H$6-'СЕТ СН'!$H$22</f>
        <v>1206.3116307800001</v>
      </c>
      <c r="Y103" s="36">
        <f>SUMIFS(СВЦЭМ!$C$39:$C$782,СВЦЭМ!$A$39:$A$782,$A103,СВЦЭМ!$B$39:$B$782,Y$83)+'СЕТ СН'!$H$12+СВЦЭМ!$D$10+'СЕТ СН'!$H$6-'СЕТ СН'!$H$22</f>
        <v>1178.87176043</v>
      </c>
    </row>
    <row r="104" spans="1:25" ht="15.75" x14ac:dyDescent="0.2">
      <c r="A104" s="35">
        <f t="shared" si="2"/>
        <v>44337</v>
      </c>
      <c r="B104" s="36">
        <f>SUMIFS(СВЦЭМ!$C$39:$C$782,СВЦЭМ!$A$39:$A$782,$A104,СВЦЭМ!$B$39:$B$782,B$83)+'СЕТ СН'!$H$12+СВЦЭМ!$D$10+'СЕТ СН'!$H$6-'СЕТ СН'!$H$22</f>
        <v>1202.2627168899999</v>
      </c>
      <c r="C104" s="36">
        <f>SUMIFS(СВЦЭМ!$C$39:$C$782,СВЦЭМ!$A$39:$A$782,$A104,СВЦЭМ!$B$39:$B$782,C$83)+'СЕТ СН'!$H$12+СВЦЭМ!$D$10+'СЕТ СН'!$H$6-'СЕТ СН'!$H$22</f>
        <v>1264.6341967600001</v>
      </c>
      <c r="D104" s="36">
        <f>SUMIFS(СВЦЭМ!$C$39:$C$782,СВЦЭМ!$A$39:$A$782,$A104,СВЦЭМ!$B$39:$B$782,D$83)+'СЕТ СН'!$H$12+СВЦЭМ!$D$10+'СЕТ СН'!$H$6-'СЕТ СН'!$H$22</f>
        <v>1301.2033901899999</v>
      </c>
      <c r="E104" s="36">
        <f>SUMIFS(СВЦЭМ!$C$39:$C$782,СВЦЭМ!$A$39:$A$782,$A104,СВЦЭМ!$B$39:$B$782,E$83)+'СЕТ СН'!$H$12+СВЦЭМ!$D$10+'СЕТ СН'!$H$6-'СЕТ СН'!$H$22</f>
        <v>1293.9738976200001</v>
      </c>
      <c r="F104" s="36">
        <f>SUMIFS(СВЦЭМ!$C$39:$C$782,СВЦЭМ!$A$39:$A$782,$A104,СВЦЭМ!$B$39:$B$782,F$83)+'СЕТ СН'!$H$12+СВЦЭМ!$D$10+'СЕТ СН'!$H$6-'СЕТ СН'!$H$22</f>
        <v>1316.48450432</v>
      </c>
      <c r="G104" s="36">
        <f>SUMIFS(СВЦЭМ!$C$39:$C$782,СВЦЭМ!$A$39:$A$782,$A104,СВЦЭМ!$B$39:$B$782,G$83)+'СЕТ СН'!$H$12+СВЦЭМ!$D$10+'СЕТ СН'!$H$6-'СЕТ СН'!$H$22</f>
        <v>1319.3512225499999</v>
      </c>
      <c r="H104" s="36">
        <f>SUMIFS(СВЦЭМ!$C$39:$C$782,СВЦЭМ!$A$39:$A$782,$A104,СВЦЭМ!$B$39:$B$782,H$83)+'СЕТ СН'!$H$12+СВЦЭМ!$D$10+'СЕТ СН'!$H$6-'СЕТ СН'!$H$22</f>
        <v>1289.05980733</v>
      </c>
      <c r="I104" s="36">
        <f>SUMIFS(СВЦЭМ!$C$39:$C$782,СВЦЭМ!$A$39:$A$782,$A104,СВЦЭМ!$B$39:$B$782,I$83)+'СЕТ СН'!$H$12+СВЦЭМ!$D$10+'СЕТ СН'!$H$6-'СЕТ СН'!$H$22</f>
        <v>1244.16347032</v>
      </c>
      <c r="J104" s="36">
        <f>SUMIFS(СВЦЭМ!$C$39:$C$782,СВЦЭМ!$A$39:$A$782,$A104,СВЦЭМ!$B$39:$B$782,J$83)+'СЕТ СН'!$H$12+СВЦЭМ!$D$10+'СЕТ СН'!$H$6-'СЕТ СН'!$H$22</f>
        <v>1196.6925621400001</v>
      </c>
      <c r="K104" s="36">
        <f>SUMIFS(СВЦЭМ!$C$39:$C$782,СВЦЭМ!$A$39:$A$782,$A104,СВЦЭМ!$B$39:$B$782,K$83)+'СЕТ СН'!$H$12+СВЦЭМ!$D$10+'СЕТ СН'!$H$6-'СЕТ СН'!$H$22</f>
        <v>1146.0606390799999</v>
      </c>
      <c r="L104" s="36">
        <f>SUMIFS(СВЦЭМ!$C$39:$C$782,СВЦЭМ!$A$39:$A$782,$A104,СВЦЭМ!$B$39:$B$782,L$83)+'СЕТ СН'!$H$12+СВЦЭМ!$D$10+'СЕТ СН'!$H$6-'СЕТ СН'!$H$22</f>
        <v>1151.72216445</v>
      </c>
      <c r="M104" s="36">
        <f>SUMIFS(СВЦЭМ!$C$39:$C$782,СВЦЭМ!$A$39:$A$782,$A104,СВЦЭМ!$B$39:$B$782,M$83)+'СЕТ СН'!$H$12+СВЦЭМ!$D$10+'СЕТ СН'!$H$6-'СЕТ СН'!$H$22</f>
        <v>1176.2248104400001</v>
      </c>
      <c r="N104" s="36">
        <f>SUMIFS(СВЦЭМ!$C$39:$C$782,СВЦЭМ!$A$39:$A$782,$A104,СВЦЭМ!$B$39:$B$782,N$83)+'СЕТ СН'!$H$12+СВЦЭМ!$D$10+'СЕТ СН'!$H$6-'СЕТ СН'!$H$22</f>
        <v>1236.4449699299998</v>
      </c>
      <c r="O104" s="36">
        <f>SUMIFS(СВЦЭМ!$C$39:$C$782,СВЦЭМ!$A$39:$A$782,$A104,СВЦЭМ!$B$39:$B$782,O$83)+'СЕТ СН'!$H$12+СВЦЭМ!$D$10+'СЕТ СН'!$H$6-'СЕТ СН'!$H$22</f>
        <v>1272.9100700700001</v>
      </c>
      <c r="P104" s="36">
        <f>SUMIFS(СВЦЭМ!$C$39:$C$782,СВЦЭМ!$A$39:$A$782,$A104,СВЦЭМ!$B$39:$B$782,P$83)+'СЕТ СН'!$H$12+СВЦЭМ!$D$10+'СЕТ СН'!$H$6-'СЕТ СН'!$H$22</f>
        <v>1276.19943044</v>
      </c>
      <c r="Q104" s="36">
        <f>SUMIFS(СВЦЭМ!$C$39:$C$782,СВЦЭМ!$A$39:$A$782,$A104,СВЦЭМ!$B$39:$B$782,Q$83)+'СЕТ СН'!$H$12+СВЦЭМ!$D$10+'СЕТ СН'!$H$6-'СЕТ СН'!$H$22</f>
        <v>1273.8817924</v>
      </c>
      <c r="R104" s="36">
        <f>SUMIFS(СВЦЭМ!$C$39:$C$782,СВЦЭМ!$A$39:$A$782,$A104,СВЦЭМ!$B$39:$B$782,R$83)+'СЕТ СН'!$H$12+СВЦЭМ!$D$10+'СЕТ СН'!$H$6-'СЕТ СН'!$H$22</f>
        <v>1263.0821635500001</v>
      </c>
      <c r="S104" s="36">
        <f>SUMIFS(СВЦЭМ!$C$39:$C$782,СВЦЭМ!$A$39:$A$782,$A104,СВЦЭМ!$B$39:$B$782,S$83)+'СЕТ СН'!$H$12+СВЦЭМ!$D$10+'СЕТ СН'!$H$6-'СЕТ СН'!$H$22</f>
        <v>1253.37751024</v>
      </c>
      <c r="T104" s="36">
        <f>SUMIFS(СВЦЭМ!$C$39:$C$782,СВЦЭМ!$A$39:$A$782,$A104,СВЦЭМ!$B$39:$B$782,T$83)+'СЕТ СН'!$H$12+СВЦЭМ!$D$10+'СЕТ СН'!$H$6-'СЕТ СН'!$H$22</f>
        <v>1210.9238836499999</v>
      </c>
      <c r="U104" s="36">
        <f>SUMIFS(СВЦЭМ!$C$39:$C$782,СВЦЭМ!$A$39:$A$782,$A104,СВЦЭМ!$B$39:$B$782,U$83)+'СЕТ СН'!$H$12+СВЦЭМ!$D$10+'СЕТ СН'!$H$6-'СЕТ СН'!$H$22</f>
        <v>1158.57979198</v>
      </c>
      <c r="V104" s="36">
        <f>SUMIFS(СВЦЭМ!$C$39:$C$782,СВЦЭМ!$A$39:$A$782,$A104,СВЦЭМ!$B$39:$B$782,V$83)+'СЕТ СН'!$H$12+СВЦЭМ!$D$10+'СЕТ СН'!$H$6-'СЕТ СН'!$H$22</f>
        <v>1175.6473363999999</v>
      </c>
      <c r="W104" s="36">
        <f>SUMIFS(СВЦЭМ!$C$39:$C$782,СВЦЭМ!$A$39:$A$782,$A104,СВЦЭМ!$B$39:$B$782,W$83)+'СЕТ СН'!$H$12+СВЦЭМ!$D$10+'СЕТ СН'!$H$6-'СЕТ СН'!$H$22</f>
        <v>1190.8807448100001</v>
      </c>
      <c r="X104" s="36">
        <f>SUMIFS(СВЦЭМ!$C$39:$C$782,СВЦЭМ!$A$39:$A$782,$A104,СВЦЭМ!$B$39:$B$782,X$83)+'СЕТ СН'!$H$12+СВЦЭМ!$D$10+'СЕТ СН'!$H$6-'СЕТ СН'!$H$22</f>
        <v>1207.01677565</v>
      </c>
      <c r="Y104" s="36">
        <f>SUMIFS(СВЦЭМ!$C$39:$C$782,СВЦЭМ!$A$39:$A$782,$A104,СВЦЭМ!$B$39:$B$782,Y$83)+'СЕТ СН'!$H$12+СВЦЭМ!$D$10+'СЕТ СН'!$H$6-'СЕТ СН'!$H$22</f>
        <v>1179.69384513</v>
      </c>
    </row>
    <row r="105" spans="1:25" ht="15.75" x14ac:dyDescent="0.2">
      <c r="A105" s="35">
        <f t="shared" si="2"/>
        <v>44338</v>
      </c>
      <c r="B105" s="36">
        <f>SUMIFS(СВЦЭМ!$C$39:$C$782,СВЦЭМ!$A$39:$A$782,$A105,СВЦЭМ!$B$39:$B$782,B$83)+'СЕТ СН'!$H$12+СВЦЭМ!$D$10+'СЕТ СН'!$H$6-'СЕТ СН'!$H$22</f>
        <v>1220.10853705</v>
      </c>
      <c r="C105" s="36">
        <f>SUMIFS(СВЦЭМ!$C$39:$C$782,СВЦЭМ!$A$39:$A$782,$A105,СВЦЭМ!$B$39:$B$782,C$83)+'СЕТ СН'!$H$12+СВЦЭМ!$D$10+'СЕТ СН'!$H$6-'СЕТ СН'!$H$22</f>
        <v>1226.03366618</v>
      </c>
      <c r="D105" s="36">
        <f>SUMIFS(СВЦЭМ!$C$39:$C$782,СВЦЭМ!$A$39:$A$782,$A105,СВЦЭМ!$B$39:$B$782,D$83)+'СЕТ СН'!$H$12+СВЦЭМ!$D$10+'СЕТ СН'!$H$6-'СЕТ СН'!$H$22</f>
        <v>1251.85798946</v>
      </c>
      <c r="E105" s="36">
        <f>SUMIFS(СВЦЭМ!$C$39:$C$782,СВЦЭМ!$A$39:$A$782,$A105,СВЦЭМ!$B$39:$B$782,E$83)+'СЕТ СН'!$H$12+СВЦЭМ!$D$10+'СЕТ СН'!$H$6-'СЕТ СН'!$H$22</f>
        <v>1281.96680064</v>
      </c>
      <c r="F105" s="36">
        <f>SUMIFS(СВЦЭМ!$C$39:$C$782,СВЦЭМ!$A$39:$A$782,$A105,СВЦЭМ!$B$39:$B$782,F$83)+'СЕТ СН'!$H$12+СВЦЭМ!$D$10+'СЕТ СН'!$H$6-'СЕТ СН'!$H$22</f>
        <v>1280.27963613</v>
      </c>
      <c r="G105" s="36">
        <f>SUMIFS(СВЦЭМ!$C$39:$C$782,СВЦЭМ!$A$39:$A$782,$A105,СВЦЭМ!$B$39:$B$782,G$83)+'СЕТ СН'!$H$12+СВЦЭМ!$D$10+'СЕТ СН'!$H$6-'СЕТ СН'!$H$22</f>
        <v>1281.1776847599999</v>
      </c>
      <c r="H105" s="36">
        <f>SUMIFS(СВЦЭМ!$C$39:$C$782,СВЦЭМ!$A$39:$A$782,$A105,СВЦЭМ!$B$39:$B$782,H$83)+'СЕТ СН'!$H$12+СВЦЭМ!$D$10+'СЕТ СН'!$H$6-'СЕТ СН'!$H$22</f>
        <v>1266.8685258099999</v>
      </c>
      <c r="I105" s="36">
        <f>SUMIFS(СВЦЭМ!$C$39:$C$782,СВЦЭМ!$A$39:$A$782,$A105,СВЦЭМ!$B$39:$B$782,I$83)+'СЕТ СН'!$H$12+СВЦЭМ!$D$10+'СЕТ СН'!$H$6-'СЕТ СН'!$H$22</f>
        <v>1192.9898060400001</v>
      </c>
      <c r="J105" s="36">
        <f>SUMIFS(СВЦЭМ!$C$39:$C$782,СВЦЭМ!$A$39:$A$782,$A105,СВЦЭМ!$B$39:$B$782,J$83)+'СЕТ СН'!$H$12+СВЦЭМ!$D$10+'СЕТ СН'!$H$6-'СЕТ СН'!$H$22</f>
        <v>1155.9114327500001</v>
      </c>
      <c r="K105" s="36">
        <f>SUMIFS(СВЦЭМ!$C$39:$C$782,СВЦЭМ!$A$39:$A$782,$A105,СВЦЭМ!$B$39:$B$782,K$83)+'СЕТ СН'!$H$12+СВЦЭМ!$D$10+'СЕТ СН'!$H$6-'СЕТ СН'!$H$22</f>
        <v>1105.2211729800001</v>
      </c>
      <c r="L105" s="36">
        <f>SUMIFS(СВЦЭМ!$C$39:$C$782,СВЦЭМ!$A$39:$A$782,$A105,СВЦЭМ!$B$39:$B$782,L$83)+'СЕТ СН'!$H$12+СВЦЭМ!$D$10+'СЕТ СН'!$H$6-'СЕТ СН'!$H$22</f>
        <v>1101.3129297099999</v>
      </c>
      <c r="M105" s="36">
        <f>SUMIFS(СВЦЭМ!$C$39:$C$782,СВЦЭМ!$A$39:$A$782,$A105,СВЦЭМ!$B$39:$B$782,M$83)+'СЕТ СН'!$H$12+СВЦЭМ!$D$10+'СЕТ СН'!$H$6-'СЕТ СН'!$H$22</f>
        <v>1118.7866903700001</v>
      </c>
      <c r="N105" s="36">
        <f>SUMIFS(СВЦЭМ!$C$39:$C$782,СВЦЭМ!$A$39:$A$782,$A105,СВЦЭМ!$B$39:$B$782,N$83)+'СЕТ СН'!$H$12+СВЦЭМ!$D$10+'СЕТ СН'!$H$6-'СЕТ СН'!$H$22</f>
        <v>1174.3291669999999</v>
      </c>
      <c r="O105" s="36">
        <f>SUMIFS(СВЦЭМ!$C$39:$C$782,СВЦЭМ!$A$39:$A$782,$A105,СВЦЭМ!$B$39:$B$782,O$83)+'СЕТ СН'!$H$12+СВЦЭМ!$D$10+'СЕТ СН'!$H$6-'СЕТ СН'!$H$22</f>
        <v>1220.03130891</v>
      </c>
      <c r="P105" s="36">
        <f>SUMIFS(СВЦЭМ!$C$39:$C$782,СВЦЭМ!$A$39:$A$782,$A105,СВЦЭМ!$B$39:$B$782,P$83)+'СЕТ СН'!$H$12+СВЦЭМ!$D$10+'СЕТ СН'!$H$6-'СЕТ СН'!$H$22</f>
        <v>1241.5412132900001</v>
      </c>
      <c r="Q105" s="36">
        <f>SUMIFS(СВЦЭМ!$C$39:$C$782,СВЦЭМ!$A$39:$A$782,$A105,СВЦЭМ!$B$39:$B$782,Q$83)+'СЕТ СН'!$H$12+СВЦЭМ!$D$10+'СЕТ СН'!$H$6-'СЕТ СН'!$H$22</f>
        <v>1238.7408090200001</v>
      </c>
      <c r="R105" s="36">
        <f>SUMIFS(СВЦЭМ!$C$39:$C$782,СВЦЭМ!$A$39:$A$782,$A105,СВЦЭМ!$B$39:$B$782,R$83)+'СЕТ СН'!$H$12+СВЦЭМ!$D$10+'СЕТ СН'!$H$6-'СЕТ СН'!$H$22</f>
        <v>1226.70534054</v>
      </c>
      <c r="S105" s="36">
        <f>SUMIFS(СВЦЭМ!$C$39:$C$782,СВЦЭМ!$A$39:$A$782,$A105,СВЦЭМ!$B$39:$B$782,S$83)+'СЕТ СН'!$H$12+СВЦЭМ!$D$10+'СЕТ СН'!$H$6-'СЕТ СН'!$H$22</f>
        <v>1199.4691184200001</v>
      </c>
      <c r="T105" s="36">
        <f>SUMIFS(СВЦЭМ!$C$39:$C$782,СВЦЭМ!$A$39:$A$782,$A105,СВЦЭМ!$B$39:$B$782,T$83)+'СЕТ СН'!$H$12+СВЦЭМ!$D$10+'СЕТ СН'!$H$6-'СЕТ СН'!$H$22</f>
        <v>1148.48259497</v>
      </c>
      <c r="U105" s="36">
        <f>SUMIFS(СВЦЭМ!$C$39:$C$782,СВЦЭМ!$A$39:$A$782,$A105,СВЦЭМ!$B$39:$B$782,U$83)+'СЕТ СН'!$H$12+СВЦЭМ!$D$10+'СЕТ СН'!$H$6-'СЕТ СН'!$H$22</f>
        <v>1122.31634676</v>
      </c>
      <c r="V105" s="36">
        <f>SUMIFS(СВЦЭМ!$C$39:$C$782,СВЦЭМ!$A$39:$A$782,$A105,СВЦЭМ!$B$39:$B$782,V$83)+'СЕТ СН'!$H$12+СВЦЭМ!$D$10+'СЕТ СН'!$H$6-'СЕТ СН'!$H$22</f>
        <v>1123.25191154</v>
      </c>
      <c r="W105" s="36">
        <f>SUMIFS(СВЦЭМ!$C$39:$C$782,СВЦЭМ!$A$39:$A$782,$A105,СВЦЭМ!$B$39:$B$782,W$83)+'СЕТ СН'!$H$12+СВЦЭМ!$D$10+'СЕТ СН'!$H$6-'СЕТ СН'!$H$22</f>
        <v>1155.41139219</v>
      </c>
      <c r="X105" s="36">
        <f>SUMIFS(СВЦЭМ!$C$39:$C$782,СВЦЭМ!$A$39:$A$782,$A105,СВЦЭМ!$B$39:$B$782,X$83)+'СЕТ СН'!$H$12+СВЦЭМ!$D$10+'СЕТ СН'!$H$6-'СЕТ СН'!$H$22</f>
        <v>1128.8663136</v>
      </c>
      <c r="Y105" s="36">
        <f>SUMIFS(СВЦЭМ!$C$39:$C$782,СВЦЭМ!$A$39:$A$782,$A105,СВЦЭМ!$B$39:$B$782,Y$83)+'СЕТ СН'!$H$12+СВЦЭМ!$D$10+'СЕТ СН'!$H$6-'СЕТ СН'!$H$22</f>
        <v>1123.12233919</v>
      </c>
    </row>
    <row r="106" spans="1:25" ht="15.75" x14ac:dyDescent="0.2">
      <c r="A106" s="35">
        <f t="shared" si="2"/>
        <v>44339</v>
      </c>
      <c r="B106" s="36">
        <f>SUMIFS(СВЦЭМ!$C$39:$C$782,СВЦЭМ!$A$39:$A$782,$A106,СВЦЭМ!$B$39:$B$782,B$83)+'СЕТ СН'!$H$12+СВЦЭМ!$D$10+'СЕТ СН'!$H$6-'СЕТ СН'!$H$22</f>
        <v>1204.05947302</v>
      </c>
      <c r="C106" s="36">
        <f>SUMIFS(СВЦЭМ!$C$39:$C$782,СВЦЭМ!$A$39:$A$782,$A106,СВЦЭМ!$B$39:$B$782,C$83)+'СЕТ СН'!$H$12+СВЦЭМ!$D$10+'СЕТ СН'!$H$6-'СЕТ СН'!$H$22</f>
        <v>1263.0834527100001</v>
      </c>
      <c r="D106" s="36">
        <f>SUMIFS(СВЦЭМ!$C$39:$C$782,СВЦЭМ!$A$39:$A$782,$A106,СВЦЭМ!$B$39:$B$782,D$83)+'СЕТ СН'!$H$12+СВЦЭМ!$D$10+'СЕТ СН'!$H$6-'СЕТ СН'!$H$22</f>
        <v>1286.6077476099999</v>
      </c>
      <c r="E106" s="36">
        <f>SUMIFS(СВЦЭМ!$C$39:$C$782,СВЦЭМ!$A$39:$A$782,$A106,СВЦЭМ!$B$39:$B$782,E$83)+'СЕТ СН'!$H$12+СВЦЭМ!$D$10+'СЕТ СН'!$H$6-'СЕТ СН'!$H$22</f>
        <v>1296.08122632</v>
      </c>
      <c r="F106" s="36">
        <f>SUMIFS(СВЦЭМ!$C$39:$C$782,СВЦЭМ!$A$39:$A$782,$A106,СВЦЭМ!$B$39:$B$782,F$83)+'СЕТ СН'!$H$12+СВЦЭМ!$D$10+'СЕТ СН'!$H$6-'СЕТ СН'!$H$22</f>
        <v>1317.6818264899998</v>
      </c>
      <c r="G106" s="36">
        <f>SUMIFS(СВЦЭМ!$C$39:$C$782,СВЦЭМ!$A$39:$A$782,$A106,СВЦЭМ!$B$39:$B$782,G$83)+'СЕТ СН'!$H$12+СВЦЭМ!$D$10+'СЕТ СН'!$H$6-'СЕТ СН'!$H$22</f>
        <v>1318.22556824</v>
      </c>
      <c r="H106" s="36">
        <f>SUMIFS(СВЦЭМ!$C$39:$C$782,СВЦЭМ!$A$39:$A$782,$A106,СВЦЭМ!$B$39:$B$782,H$83)+'СЕТ СН'!$H$12+СВЦЭМ!$D$10+'СЕТ СН'!$H$6-'СЕТ СН'!$H$22</f>
        <v>1319.04187738</v>
      </c>
      <c r="I106" s="36">
        <f>SUMIFS(СВЦЭМ!$C$39:$C$782,СВЦЭМ!$A$39:$A$782,$A106,СВЦЭМ!$B$39:$B$782,I$83)+'СЕТ СН'!$H$12+СВЦЭМ!$D$10+'СЕТ СН'!$H$6-'СЕТ СН'!$H$22</f>
        <v>1242.03279944</v>
      </c>
      <c r="J106" s="36">
        <f>SUMIFS(СВЦЭМ!$C$39:$C$782,СВЦЭМ!$A$39:$A$782,$A106,СВЦЭМ!$B$39:$B$782,J$83)+'СЕТ СН'!$H$12+СВЦЭМ!$D$10+'СЕТ СН'!$H$6-'СЕТ СН'!$H$22</f>
        <v>1206.70064194</v>
      </c>
      <c r="K106" s="36">
        <f>SUMIFS(СВЦЭМ!$C$39:$C$782,СВЦЭМ!$A$39:$A$782,$A106,СВЦЭМ!$B$39:$B$782,K$83)+'СЕТ СН'!$H$12+СВЦЭМ!$D$10+'СЕТ СН'!$H$6-'СЕТ СН'!$H$22</f>
        <v>1148.42155501</v>
      </c>
      <c r="L106" s="36">
        <f>SUMIFS(СВЦЭМ!$C$39:$C$782,СВЦЭМ!$A$39:$A$782,$A106,СВЦЭМ!$B$39:$B$782,L$83)+'СЕТ СН'!$H$12+СВЦЭМ!$D$10+'СЕТ СН'!$H$6-'СЕТ СН'!$H$22</f>
        <v>1133.1101245499999</v>
      </c>
      <c r="M106" s="36">
        <f>SUMIFS(СВЦЭМ!$C$39:$C$782,СВЦЭМ!$A$39:$A$782,$A106,СВЦЭМ!$B$39:$B$782,M$83)+'СЕТ СН'!$H$12+СВЦЭМ!$D$10+'СЕТ СН'!$H$6-'СЕТ СН'!$H$22</f>
        <v>1140.6674318099999</v>
      </c>
      <c r="N106" s="36">
        <f>SUMIFS(СВЦЭМ!$C$39:$C$782,СВЦЭМ!$A$39:$A$782,$A106,СВЦЭМ!$B$39:$B$782,N$83)+'СЕТ СН'!$H$12+СВЦЭМ!$D$10+'СЕТ СН'!$H$6-'СЕТ СН'!$H$22</f>
        <v>1179.22206624</v>
      </c>
      <c r="O106" s="36">
        <f>SUMIFS(СВЦЭМ!$C$39:$C$782,СВЦЭМ!$A$39:$A$782,$A106,СВЦЭМ!$B$39:$B$782,O$83)+'СЕТ СН'!$H$12+СВЦЭМ!$D$10+'СЕТ СН'!$H$6-'СЕТ СН'!$H$22</f>
        <v>1222.3311150700001</v>
      </c>
      <c r="P106" s="36">
        <f>SUMIFS(СВЦЭМ!$C$39:$C$782,СВЦЭМ!$A$39:$A$782,$A106,СВЦЭМ!$B$39:$B$782,P$83)+'СЕТ СН'!$H$12+СВЦЭМ!$D$10+'СЕТ СН'!$H$6-'СЕТ СН'!$H$22</f>
        <v>1250.64491896</v>
      </c>
      <c r="Q106" s="36">
        <f>SUMIFS(СВЦЭМ!$C$39:$C$782,СВЦЭМ!$A$39:$A$782,$A106,СВЦЭМ!$B$39:$B$782,Q$83)+'СЕТ СН'!$H$12+СВЦЭМ!$D$10+'СЕТ СН'!$H$6-'СЕТ СН'!$H$22</f>
        <v>1263.7025245700002</v>
      </c>
      <c r="R106" s="36">
        <f>SUMIFS(СВЦЭМ!$C$39:$C$782,СВЦЭМ!$A$39:$A$782,$A106,СВЦЭМ!$B$39:$B$782,R$83)+'СЕТ СН'!$H$12+СВЦЭМ!$D$10+'СЕТ СН'!$H$6-'СЕТ СН'!$H$22</f>
        <v>1251.7950132800001</v>
      </c>
      <c r="S106" s="36">
        <f>SUMIFS(СВЦЭМ!$C$39:$C$782,СВЦЭМ!$A$39:$A$782,$A106,СВЦЭМ!$B$39:$B$782,S$83)+'СЕТ СН'!$H$12+СВЦЭМ!$D$10+'СЕТ СН'!$H$6-'СЕТ СН'!$H$22</f>
        <v>1230.3504699800001</v>
      </c>
      <c r="T106" s="36">
        <f>SUMIFS(СВЦЭМ!$C$39:$C$782,СВЦЭМ!$A$39:$A$782,$A106,СВЦЭМ!$B$39:$B$782,T$83)+'СЕТ СН'!$H$12+СВЦЭМ!$D$10+'СЕТ СН'!$H$6-'СЕТ СН'!$H$22</f>
        <v>1188.44902725</v>
      </c>
      <c r="U106" s="36">
        <f>SUMIFS(СВЦЭМ!$C$39:$C$782,СВЦЭМ!$A$39:$A$782,$A106,СВЦЭМ!$B$39:$B$782,U$83)+'СЕТ СН'!$H$12+СВЦЭМ!$D$10+'СЕТ СН'!$H$6-'СЕТ СН'!$H$22</f>
        <v>1142.14725146</v>
      </c>
      <c r="V106" s="36">
        <f>SUMIFS(СВЦЭМ!$C$39:$C$782,СВЦЭМ!$A$39:$A$782,$A106,СВЦЭМ!$B$39:$B$782,V$83)+'СЕТ СН'!$H$12+СВЦЭМ!$D$10+'СЕТ СН'!$H$6-'СЕТ СН'!$H$22</f>
        <v>1125.8414050199999</v>
      </c>
      <c r="W106" s="36">
        <f>SUMIFS(СВЦЭМ!$C$39:$C$782,СВЦЭМ!$A$39:$A$782,$A106,СВЦЭМ!$B$39:$B$782,W$83)+'СЕТ СН'!$H$12+СВЦЭМ!$D$10+'СЕТ СН'!$H$6-'СЕТ СН'!$H$22</f>
        <v>1102.0525100499999</v>
      </c>
      <c r="X106" s="36">
        <f>SUMIFS(СВЦЭМ!$C$39:$C$782,СВЦЭМ!$A$39:$A$782,$A106,СВЦЭМ!$B$39:$B$782,X$83)+'СЕТ СН'!$H$12+СВЦЭМ!$D$10+'СЕТ СН'!$H$6-'СЕТ СН'!$H$22</f>
        <v>1192.1745246400001</v>
      </c>
      <c r="Y106" s="36">
        <f>SUMIFS(СВЦЭМ!$C$39:$C$782,СВЦЭМ!$A$39:$A$782,$A106,СВЦЭМ!$B$39:$B$782,Y$83)+'СЕТ СН'!$H$12+СВЦЭМ!$D$10+'СЕТ СН'!$H$6-'СЕТ СН'!$H$22</f>
        <v>1183.08176785</v>
      </c>
    </row>
    <row r="107" spans="1:25" ht="15.75" x14ac:dyDescent="0.2">
      <c r="A107" s="35">
        <f t="shared" si="2"/>
        <v>44340</v>
      </c>
      <c r="B107" s="36">
        <f>SUMIFS(СВЦЭМ!$C$39:$C$782,СВЦЭМ!$A$39:$A$782,$A107,СВЦЭМ!$B$39:$B$782,B$83)+'СЕТ СН'!$H$12+СВЦЭМ!$D$10+'СЕТ СН'!$H$6-'СЕТ СН'!$H$22</f>
        <v>1261.4955055299999</v>
      </c>
      <c r="C107" s="36">
        <f>SUMIFS(СВЦЭМ!$C$39:$C$782,СВЦЭМ!$A$39:$A$782,$A107,СВЦЭМ!$B$39:$B$782,C$83)+'СЕТ СН'!$H$12+СВЦЭМ!$D$10+'СЕТ СН'!$H$6-'СЕТ СН'!$H$22</f>
        <v>1338.34610193</v>
      </c>
      <c r="D107" s="36">
        <f>SUMIFS(СВЦЭМ!$C$39:$C$782,СВЦЭМ!$A$39:$A$782,$A107,СВЦЭМ!$B$39:$B$782,D$83)+'СЕТ СН'!$H$12+СВЦЭМ!$D$10+'СЕТ СН'!$H$6-'СЕТ СН'!$H$22</f>
        <v>1380.9829045900001</v>
      </c>
      <c r="E107" s="36">
        <f>SUMIFS(СВЦЭМ!$C$39:$C$782,СВЦЭМ!$A$39:$A$782,$A107,СВЦЭМ!$B$39:$B$782,E$83)+'СЕТ СН'!$H$12+СВЦЭМ!$D$10+'СЕТ СН'!$H$6-'СЕТ СН'!$H$22</f>
        <v>1394.7691316</v>
      </c>
      <c r="F107" s="36">
        <f>SUMIFS(СВЦЭМ!$C$39:$C$782,СВЦЭМ!$A$39:$A$782,$A107,СВЦЭМ!$B$39:$B$782,F$83)+'СЕТ СН'!$H$12+СВЦЭМ!$D$10+'СЕТ СН'!$H$6-'СЕТ СН'!$H$22</f>
        <v>1424.9493529199999</v>
      </c>
      <c r="G107" s="36">
        <f>SUMIFS(СВЦЭМ!$C$39:$C$782,СВЦЭМ!$A$39:$A$782,$A107,СВЦЭМ!$B$39:$B$782,G$83)+'СЕТ СН'!$H$12+СВЦЭМ!$D$10+'СЕТ СН'!$H$6-'СЕТ СН'!$H$22</f>
        <v>1379.7526976899999</v>
      </c>
      <c r="H107" s="36">
        <f>SUMIFS(СВЦЭМ!$C$39:$C$782,СВЦЭМ!$A$39:$A$782,$A107,СВЦЭМ!$B$39:$B$782,H$83)+'СЕТ СН'!$H$12+СВЦЭМ!$D$10+'СЕТ СН'!$H$6-'СЕТ СН'!$H$22</f>
        <v>1322.8616698800001</v>
      </c>
      <c r="I107" s="36">
        <f>SUMIFS(СВЦЭМ!$C$39:$C$782,СВЦЭМ!$A$39:$A$782,$A107,СВЦЭМ!$B$39:$B$782,I$83)+'СЕТ СН'!$H$12+СВЦЭМ!$D$10+'СЕТ СН'!$H$6-'СЕТ СН'!$H$22</f>
        <v>1246.6896394400001</v>
      </c>
      <c r="J107" s="36">
        <f>SUMIFS(СВЦЭМ!$C$39:$C$782,СВЦЭМ!$A$39:$A$782,$A107,СВЦЭМ!$B$39:$B$782,J$83)+'СЕТ СН'!$H$12+СВЦЭМ!$D$10+'СЕТ СН'!$H$6-'СЕТ СН'!$H$22</f>
        <v>1199.8865719199998</v>
      </c>
      <c r="K107" s="36">
        <f>SUMIFS(СВЦЭМ!$C$39:$C$782,СВЦЭМ!$A$39:$A$782,$A107,СВЦЭМ!$B$39:$B$782,K$83)+'СЕТ СН'!$H$12+СВЦЭМ!$D$10+'СЕТ СН'!$H$6-'СЕТ СН'!$H$22</f>
        <v>1146.03268241</v>
      </c>
      <c r="L107" s="36">
        <f>SUMIFS(СВЦЭМ!$C$39:$C$782,СВЦЭМ!$A$39:$A$782,$A107,СВЦЭМ!$B$39:$B$782,L$83)+'СЕТ СН'!$H$12+СВЦЭМ!$D$10+'СЕТ СН'!$H$6-'СЕТ СН'!$H$22</f>
        <v>1138.5908302600001</v>
      </c>
      <c r="M107" s="36">
        <f>SUMIFS(СВЦЭМ!$C$39:$C$782,СВЦЭМ!$A$39:$A$782,$A107,СВЦЭМ!$B$39:$B$782,M$83)+'СЕТ СН'!$H$12+СВЦЭМ!$D$10+'СЕТ СН'!$H$6-'СЕТ СН'!$H$22</f>
        <v>1134.22585258</v>
      </c>
      <c r="N107" s="36">
        <f>SUMIFS(СВЦЭМ!$C$39:$C$782,СВЦЭМ!$A$39:$A$782,$A107,СВЦЭМ!$B$39:$B$782,N$83)+'СЕТ СН'!$H$12+СВЦЭМ!$D$10+'СЕТ СН'!$H$6-'СЕТ СН'!$H$22</f>
        <v>1173.4213046300001</v>
      </c>
      <c r="O107" s="36">
        <f>SUMIFS(СВЦЭМ!$C$39:$C$782,СВЦЭМ!$A$39:$A$782,$A107,СВЦЭМ!$B$39:$B$782,O$83)+'СЕТ СН'!$H$12+СВЦЭМ!$D$10+'СЕТ СН'!$H$6-'СЕТ СН'!$H$22</f>
        <v>1203.4581405899999</v>
      </c>
      <c r="P107" s="36">
        <f>SUMIFS(СВЦЭМ!$C$39:$C$782,СВЦЭМ!$A$39:$A$782,$A107,СВЦЭМ!$B$39:$B$782,P$83)+'СЕТ СН'!$H$12+СВЦЭМ!$D$10+'СЕТ СН'!$H$6-'СЕТ СН'!$H$22</f>
        <v>1221.82605586</v>
      </c>
      <c r="Q107" s="36">
        <f>SUMIFS(СВЦЭМ!$C$39:$C$782,СВЦЭМ!$A$39:$A$782,$A107,СВЦЭМ!$B$39:$B$782,Q$83)+'СЕТ СН'!$H$12+СВЦЭМ!$D$10+'СЕТ СН'!$H$6-'СЕТ СН'!$H$22</f>
        <v>1223.0748331300001</v>
      </c>
      <c r="R107" s="36">
        <f>SUMIFS(СВЦЭМ!$C$39:$C$782,СВЦЭМ!$A$39:$A$782,$A107,СВЦЭМ!$B$39:$B$782,R$83)+'СЕТ СН'!$H$12+СВЦЭМ!$D$10+'СЕТ СН'!$H$6-'СЕТ СН'!$H$22</f>
        <v>1203.4457549399999</v>
      </c>
      <c r="S107" s="36">
        <f>SUMIFS(СВЦЭМ!$C$39:$C$782,СВЦЭМ!$A$39:$A$782,$A107,СВЦЭМ!$B$39:$B$782,S$83)+'СЕТ СН'!$H$12+СВЦЭМ!$D$10+'СЕТ СН'!$H$6-'СЕТ СН'!$H$22</f>
        <v>1175.87372572</v>
      </c>
      <c r="T107" s="36">
        <f>SUMIFS(СВЦЭМ!$C$39:$C$782,СВЦЭМ!$A$39:$A$782,$A107,СВЦЭМ!$B$39:$B$782,T$83)+'СЕТ СН'!$H$12+СВЦЭМ!$D$10+'СЕТ СН'!$H$6-'СЕТ СН'!$H$22</f>
        <v>1153.0817680800001</v>
      </c>
      <c r="U107" s="36">
        <f>SUMIFS(СВЦЭМ!$C$39:$C$782,СВЦЭМ!$A$39:$A$782,$A107,СВЦЭМ!$B$39:$B$782,U$83)+'СЕТ СН'!$H$12+СВЦЭМ!$D$10+'СЕТ СН'!$H$6-'СЕТ СН'!$H$22</f>
        <v>1124.6414989700002</v>
      </c>
      <c r="V107" s="36">
        <f>SUMIFS(СВЦЭМ!$C$39:$C$782,СВЦЭМ!$A$39:$A$782,$A107,СВЦЭМ!$B$39:$B$782,V$83)+'СЕТ СН'!$H$12+СВЦЭМ!$D$10+'СЕТ СН'!$H$6-'СЕТ СН'!$H$22</f>
        <v>1134.8588352900001</v>
      </c>
      <c r="W107" s="36">
        <f>SUMIFS(СВЦЭМ!$C$39:$C$782,СВЦЭМ!$A$39:$A$782,$A107,СВЦЭМ!$B$39:$B$782,W$83)+'СЕТ СН'!$H$12+СВЦЭМ!$D$10+'СЕТ СН'!$H$6-'СЕТ СН'!$H$22</f>
        <v>1153.8367512899999</v>
      </c>
      <c r="X107" s="36">
        <f>SUMIFS(СВЦЭМ!$C$39:$C$782,СВЦЭМ!$A$39:$A$782,$A107,СВЦЭМ!$B$39:$B$782,X$83)+'СЕТ СН'!$H$12+СВЦЭМ!$D$10+'СЕТ СН'!$H$6-'СЕТ СН'!$H$22</f>
        <v>1131.7421547599999</v>
      </c>
      <c r="Y107" s="36">
        <f>SUMIFS(СВЦЭМ!$C$39:$C$782,СВЦЭМ!$A$39:$A$782,$A107,СВЦЭМ!$B$39:$B$782,Y$83)+'СЕТ СН'!$H$12+СВЦЭМ!$D$10+'СЕТ СН'!$H$6-'СЕТ СН'!$H$22</f>
        <v>1144.46528461</v>
      </c>
    </row>
    <row r="108" spans="1:25" ht="15.75" x14ac:dyDescent="0.2">
      <c r="A108" s="35">
        <f t="shared" si="2"/>
        <v>44341</v>
      </c>
      <c r="B108" s="36">
        <f>SUMIFS(СВЦЭМ!$C$39:$C$782,СВЦЭМ!$A$39:$A$782,$A108,СВЦЭМ!$B$39:$B$782,B$83)+'СЕТ СН'!$H$12+СВЦЭМ!$D$10+'СЕТ СН'!$H$6-'СЕТ СН'!$H$22</f>
        <v>1264.7497144899999</v>
      </c>
      <c r="C108" s="36">
        <f>SUMIFS(СВЦЭМ!$C$39:$C$782,СВЦЭМ!$A$39:$A$782,$A108,СВЦЭМ!$B$39:$B$782,C$83)+'СЕТ СН'!$H$12+СВЦЭМ!$D$10+'СЕТ СН'!$H$6-'СЕТ СН'!$H$22</f>
        <v>1312.6182798</v>
      </c>
      <c r="D108" s="36">
        <f>SUMIFS(СВЦЭМ!$C$39:$C$782,СВЦЭМ!$A$39:$A$782,$A108,СВЦЭМ!$B$39:$B$782,D$83)+'СЕТ СН'!$H$12+СВЦЭМ!$D$10+'СЕТ СН'!$H$6-'СЕТ СН'!$H$22</f>
        <v>1338.0051498600001</v>
      </c>
      <c r="E108" s="36">
        <f>SUMIFS(СВЦЭМ!$C$39:$C$782,СВЦЭМ!$A$39:$A$782,$A108,СВЦЭМ!$B$39:$B$782,E$83)+'СЕТ СН'!$H$12+СВЦЭМ!$D$10+'СЕТ СН'!$H$6-'СЕТ СН'!$H$22</f>
        <v>1324.75930595</v>
      </c>
      <c r="F108" s="36">
        <f>SUMIFS(СВЦЭМ!$C$39:$C$782,СВЦЭМ!$A$39:$A$782,$A108,СВЦЭМ!$B$39:$B$782,F$83)+'СЕТ СН'!$H$12+СВЦЭМ!$D$10+'СЕТ СН'!$H$6-'СЕТ СН'!$H$22</f>
        <v>1336.06869953</v>
      </c>
      <c r="G108" s="36">
        <f>SUMIFS(СВЦЭМ!$C$39:$C$782,СВЦЭМ!$A$39:$A$782,$A108,СВЦЭМ!$B$39:$B$782,G$83)+'СЕТ СН'!$H$12+СВЦЭМ!$D$10+'СЕТ СН'!$H$6-'СЕТ СН'!$H$22</f>
        <v>1333.8096119900001</v>
      </c>
      <c r="H108" s="36">
        <f>SUMIFS(СВЦЭМ!$C$39:$C$782,СВЦЭМ!$A$39:$A$782,$A108,СВЦЭМ!$B$39:$B$782,H$83)+'СЕТ СН'!$H$12+СВЦЭМ!$D$10+'СЕТ СН'!$H$6-'СЕТ СН'!$H$22</f>
        <v>1288.1052936800002</v>
      </c>
      <c r="I108" s="36">
        <f>SUMIFS(СВЦЭМ!$C$39:$C$782,СВЦЭМ!$A$39:$A$782,$A108,СВЦЭМ!$B$39:$B$782,I$83)+'СЕТ СН'!$H$12+СВЦЭМ!$D$10+'СЕТ СН'!$H$6-'СЕТ СН'!$H$22</f>
        <v>1196.1252176099999</v>
      </c>
      <c r="J108" s="36">
        <f>SUMIFS(СВЦЭМ!$C$39:$C$782,СВЦЭМ!$A$39:$A$782,$A108,СВЦЭМ!$B$39:$B$782,J$83)+'СЕТ СН'!$H$12+СВЦЭМ!$D$10+'СЕТ СН'!$H$6-'СЕТ СН'!$H$22</f>
        <v>1115.10814633</v>
      </c>
      <c r="K108" s="36">
        <f>SUMIFS(СВЦЭМ!$C$39:$C$782,СВЦЭМ!$A$39:$A$782,$A108,СВЦЭМ!$B$39:$B$782,K$83)+'СЕТ СН'!$H$12+СВЦЭМ!$D$10+'СЕТ СН'!$H$6-'СЕТ СН'!$H$22</f>
        <v>1082.9920959599999</v>
      </c>
      <c r="L108" s="36">
        <f>SUMIFS(СВЦЭМ!$C$39:$C$782,СВЦЭМ!$A$39:$A$782,$A108,СВЦЭМ!$B$39:$B$782,L$83)+'СЕТ СН'!$H$12+СВЦЭМ!$D$10+'СЕТ СН'!$H$6-'СЕТ СН'!$H$22</f>
        <v>1090.45996397</v>
      </c>
      <c r="M108" s="36">
        <f>SUMIFS(СВЦЭМ!$C$39:$C$782,СВЦЭМ!$A$39:$A$782,$A108,СВЦЭМ!$B$39:$B$782,M$83)+'СЕТ СН'!$H$12+СВЦЭМ!$D$10+'СЕТ СН'!$H$6-'СЕТ СН'!$H$22</f>
        <v>1083.6572533899998</v>
      </c>
      <c r="N108" s="36">
        <f>SUMIFS(СВЦЭМ!$C$39:$C$782,СВЦЭМ!$A$39:$A$782,$A108,СВЦЭМ!$B$39:$B$782,N$83)+'СЕТ СН'!$H$12+СВЦЭМ!$D$10+'СЕТ СН'!$H$6-'СЕТ СН'!$H$22</f>
        <v>1134.72746177</v>
      </c>
      <c r="O108" s="36">
        <f>SUMIFS(СВЦЭМ!$C$39:$C$782,СВЦЭМ!$A$39:$A$782,$A108,СВЦЭМ!$B$39:$B$782,O$83)+'СЕТ СН'!$H$12+СВЦЭМ!$D$10+'СЕТ СН'!$H$6-'СЕТ СН'!$H$22</f>
        <v>1187.61288823</v>
      </c>
      <c r="P108" s="36">
        <f>SUMIFS(СВЦЭМ!$C$39:$C$782,СВЦЭМ!$A$39:$A$782,$A108,СВЦЭМ!$B$39:$B$782,P$83)+'СЕТ СН'!$H$12+СВЦЭМ!$D$10+'СЕТ СН'!$H$6-'СЕТ СН'!$H$22</f>
        <v>1212.19132345</v>
      </c>
      <c r="Q108" s="36">
        <f>SUMIFS(СВЦЭМ!$C$39:$C$782,СВЦЭМ!$A$39:$A$782,$A108,СВЦЭМ!$B$39:$B$782,Q$83)+'СЕТ СН'!$H$12+СВЦЭМ!$D$10+'СЕТ СН'!$H$6-'СЕТ СН'!$H$22</f>
        <v>1211.63329748</v>
      </c>
      <c r="R108" s="36">
        <f>SUMIFS(СВЦЭМ!$C$39:$C$782,СВЦЭМ!$A$39:$A$782,$A108,СВЦЭМ!$B$39:$B$782,R$83)+'СЕТ СН'!$H$12+СВЦЭМ!$D$10+'СЕТ СН'!$H$6-'СЕТ СН'!$H$22</f>
        <v>1197.0961517999999</v>
      </c>
      <c r="S108" s="36">
        <f>SUMIFS(СВЦЭМ!$C$39:$C$782,СВЦЭМ!$A$39:$A$782,$A108,СВЦЭМ!$B$39:$B$782,S$83)+'СЕТ СН'!$H$12+СВЦЭМ!$D$10+'СЕТ СН'!$H$6-'СЕТ СН'!$H$22</f>
        <v>1170.8205028799998</v>
      </c>
      <c r="T108" s="36">
        <f>SUMIFS(СВЦЭМ!$C$39:$C$782,СВЦЭМ!$A$39:$A$782,$A108,СВЦЭМ!$B$39:$B$782,T$83)+'СЕТ СН'!$H$12+СВЦЭМ!$D$10+'СЕТ СН'!$H$6-'СЕТ СН'!$H$22</f>
        <v>1121.53380881</v>
      </c>
      <c r="U108" s="36">
        <f>SUMIFS(СВЦЭМ!$C$39:$C$782,СВЦЭМ!$A$39:$A$782,$A108,СВЦЭМ!$B$39:$B$782,U$83)+'СЕТ СН'!$H$12+СВЦЭМ!$D$10+'СЕТ СН'!$H$6-'СЕТ СН'!$H$22</f>
        <v>1103.0700860500001</v>
      </c>
      <c r="V108" s="36">
        <f>SUMIFS(СВЦЭМ!$C$39:$C$782,СВЦЭМ!$A$39:$A$782,$A108,СВЦЭМ!$B$39:$B$782,V$83)+'СЕТ СН'!$H$12+СВЦЭМ!$D$10+'СЕТ СН'!$H$6-'СЕТ СН'!$H$22</f>
        <v>1116.36375987</v>
      </c>
      <c r="W108" s="36">
        <f>SUMIFS(СВЦЭМ!$C$39:$C$782,СВЦЭМ!$A$39:$A$782,$A108,СВЦЭМ!$B$39:$B$782,W$83)+'СЕТ СН'!$H$12+СВЦЭМ!$D$10+'СЕТ СН'!$H$6-'СЕТ СН'!$H$22</f>
        <v>1144.3457631199999</v>
      </c>
      <c r="X108" s="36">
        <f>SUMIFS(СВЦЭМ!$C$39:$C$782,СВЦЭМ!$A$39:$A$782,$A108,СВЦЭМ!$B$39:$B$782,X$83)+'СЕТ СН'!$H$12+СВЦЭМ!$D$10+'СЕТ СН'!$H$6-'СЕТ СН'!$H$22</f>
        <v>1118.2350870499999</v>
      </c>
      <c r="Y108" s="36">
        <f>SUMIFS(СВЦЭМ!$C$39:$C$782,СВЦЭМ!$A$39:$A$782,$A108,СВЦЭМ!$B$39:$B$782,Y$83)+'СЕТ СН'!$H$12+СВЦЭМ!$D$10+'СЕТ СН'!$H$6-'СЕТ СН'!$H$22</f>
        <v>1136.4771779799999</v>
      </c>
    </row>
    <row r="109" spans="1:25" ht="15.75" x14ac:dyDescent="0.2">
      <c r="A109" s="35">
        <f t="shared" si="2"/>
        <v>44342</v>
      </c>
      <c r="B109" s="36">
        <f>SUMIFS(СВЦЭМ!$C$39:$C$782,СВЦЭМ!$A$39:$A$782,$A109,СВЦЭМ!$B$39:$B$782,B$83)+'СЕТ СН'!$H$12+СВЦЭМ!$D$10+'СЕТ СН'!$H$6-'СЕТ СН'!$H$22</f>
        <v>1251.0880723800001</v>
      </c>
      <c r="C109" s="36">
        <f>SUMIFS(СВЦЭМ!$C$39:$C$782,СВЦЭМ!$A$39:$A$782,$A109,СВЦЭМ!$B$39:$B$782,C$83)+'СЕТ СН'!$H$12+СВЦЭМ!$D$10+'СЕТ СН'!$H$6-'СЕТ СН'!$H$22</f>
        <v>1318.7764205999999</v>
      </c>
      <c r="D109" s="36">
        <f>SUMIFS(СВЦЭМ!$C$39:$C$782,СВЦЭМ!$A$39:$A$782,$A109,СВЦЭМ!$B$39:$B$782,D$83)+'СЕТ СН'!$H$12+СВЦЭМ!$D$10+'СЕТ СН'!$H$6-'СЕТ СН'!$H$22</f>
        <v>1365.8255045999999</v>
      </c>
      <c r="E109" s="36">
        <f>SUMIFS(СВЦЭМ!$C$39:$C$782,СВЦЭМ!$A$39:$A$782,$A109,СВЦЭМ!$B$39:$B$782,E$83)+'СЕТ СН'!$H$12+СВЦЭМ!$D$10+'СЕТ СН'!$H$6-'СЕТ СН'!$H$22</f>
        <v>1385.5798819900001</v>
      </c>
      <c r="F109" s="36">
        <f>SUMIFS(СВЦЭМ!$C$39:$C$782,СВЦЭМ!$A$39:$A$782,$A109,СВЦЭМ!$B$39:$B$782,F$83)+'СЕТ СН'!$H$12+СВЦЭМ!$D$10+'СЕТ СН'!$H$6-'СЕТ СН'!$H$22</f>
        <v>1395.1735967300001</v>
      </c>
      <c r="G109" s="36">
        <f>SUMIFS(СВЦЭМ!$C$39:$C$782,СВЦЭМ!$A$39:$A$782,$A109,СВЦЭМ!$B$39:$B$782,G$83)+'СЕТ СН'!$H$12+СВЦЭМ!$D$10+'СЕТ СН'!$H$6-'СЕТ СН'!$H$22</f>
        <v>1368.17711798</v>
      </c>
      <c r="H109" s="36">
        <f>SUMIFS(СВЦЭМ!$C$39:$C$782,СВЦЭМ!$A$39:$A$782,$A109,СВЦЭМ!$B$39:$B$782,H$83)+'СЕТ СН'!$H$12+СВЦЭМ!$D$10+'СЕТ СН'!$H$6-'СЕТ СН'!$H$22</f>
        <v>1313.5541944500001</v>
      </c>
      <c r="I109" s="36">
        <f>SUMIFS(СВЦЭМ!$C$39:$C$782,СВЦЭМ!$A$39:$A$782,$A109,СВЦЭМ!$B$39:$B$782,I$83)+'СЕТ СН'!$H$12+СВЦЭМ!$D$10+'СЕТ СН'!$H$6-'СЕТ СН'!$H$22</f>
        <v>1221.5263553700001</v>
      </c>
      <c r="J109" s="36">
        <f>SUMIFS(СВЦЭМ!$C$39:$C$782,СВЦЭМ!$A$39:$A$782,$A109,СВЦЭМ!$B$39:$B$782,J$83)+'СЕТ СН'!$H$12+СВЦЭМ!$D$10+'СЕТ СН'!$H$6-'СЕТ СН'!$H$22</f>
        <v>1166.75911296</v>
      </c>
      <c r="K109" s="36">
        <f>SUMIFS(СВЦЭМ!$C$39:$C$782,СВЦЭМ!$A$39:$A$782,$A109,СВЦЭМ!$B$39:$B$782,K$83)+'СЕТ СН'!$H$12+СВЦЭМ!$D$10+'СЕТ СН'!$H$6-'СЕТ СН'!$H$22</f>
        <v>1122.9640108600001</v>
      </c>
      <c r="L109" s="36">
        <f>SUMIFS(СВЦЭМ!$C$39:$C$782,СВЦЭМ!$A$39:$A$782,$A109,СВЦЭМ!$B$39:$B$782,L$83)+'СЕТ СН'!$H$12+СВЦЭМ!$D$10+'СЕТ СН'!$H$6-'СЕТ СН'!$H$22</f>
        <v>1116.0881002599999</v>
      </c>
      <c r="M109" s="36">
        <f>SUMIFS(СВЦЭМ!$C$39:$C$782,СВЦЭМ!$A$39:$A$782,$A109,СВЦЭМ!$B$39:$B$782,M$83)+'СЕТ СН'!$H$12+СВЦЭМ!$D$10+'СЕТ СН'!$H$6-'СЕТ СН'!$H$22</f>
        <v>1124.21950027</v>
      </c>
      <c r="N109" s="36">
        <f>SUMIFS(СВЦЭМ!$C$39:$C$782,СВЦЭМ!$A$39:$A$782,$A109,СВЦЭМ!$B$39:$B$782,N$83)+'СЕТ СН'!$H$12+СВЦЭМ!$D$10+'СЕТ СН'!$H$6-'СЕТ СН'!$H$22</f>
        <v>1166.6767626999999</v>
      </c>
      <c r="O109" s="36">
        <f>SUMIFS(СВЦЭМ!$C$39:$C$782,СВЦЭМ!$A$39:$A$782,$A109,СВЦЭМ!$B$39:$B$782,O$83)+'СЕТ СН'!$H$12+СВЦЭМ!$D$10+'СЕТ СН'!$H$6-'СЕТ СН'!$H$22</f>
        <v>1215.2415873800001</v>
      </c>
      <c r="P109" s="36">
        <f>SUMIFS(СВЦЭМ!$C$39:$C$782,СВЦЭМ!$A$39:$A$782,$A109,СВЦЭМ!$B$39:$B$782,P$83)+'СЕТ СН'!$H$12+СВЦЭМ!$D$10+'СЕТ СН'!$H$6-'СЕТ СН'!$H$22</f>
        <v>1222.30035258</v>
      </c>
      <c r="Q109" s="36">
        <f>SUMIFS(СВЦЭМ!$C$39:$C$782,СВЦЭМ!$A$39:$A$782,$A109,СВЦЭМ!$B$39:$B$782,Q$83)+'СЕТ СН'!$H$12+СВЦЭМ!$D$10+'СЕТ СН'!$H$6-'СЕТ СН'!$H$22</f>
        <v>1221.5451592700001</v>
      </c>
      <c r="R109" s="36">
        <f>SUMIFS(СВЦЭМ!$C$39:$C$782,СВЦЭМ!$A$39:$A$782,$A109,СВЦЭМ!$B$39:$B$782,R$83)+'СЕТ СН'!$H$12+СВЦЭМ!$D$10+'СЕТ СН'!$H$6-'СЕТ СН'!$H$22</f>
        <v>1205.61049063</v>
      </c>
      <c r="S109" s="36">
        <f>SUMIFS(СВЦЭМ!$C$39:$C$782,СВЦЭМ!$A$39:$A$782,$A109,СВЦЭМ!$B$39:$B$782,S$83)+'СЕТ СН'!$H$12+СВЦЭМ!$D$10+'СЕТ СН'!$H$6-'СЕТ СН'!$H$22</f>
        <v>1185.6706416</v>
      </c>
      <c r="T109" s="36">
        <f>SUMIFS(СВЦЭМ!$C$39:$C$782,СВЦЭМ!$A$39:$A$782,$A109,СВЦЭМ!$B$39:$B$782,T$83)+'СЕТ СН'!$H$12+СВЦЭМ!$D$10+'СЕТ СН'!$H$6-'СЕТ СН'!$H$22</f>
        <v>1133.89736741</v>
      </c>
      <c r="U109" s="36">
        <f>SUMIFS(СВЦЭМ!$C$39:$C$782,СВЦЭМ!$A$39:$A$782,$A109,СВЦЭМ!$B$39:$B$782,U$83)+'СЕТ СН'!$H$12+СВЦЭМ!$D$10+'СЕТ СН'!$H$6-'СЕТ СН'!$H$22</f>
        <v>1103.6667388000001</v>
      </c>
      <c r="V109" s="36">
        <f>SUMIFS(СВЦЭМ!$C$39:$C$782,СВЦЭМ!$A$39:$A$782,$A109,СВЦЭМ!$B$39:$B$782,V$83)+'СЕТ СН'!$H$12+СВЦЭМ!$D$10+'СЕТ СН'!$H$6-'СЕТ СН'!$H$22</f>
        <v>1106.8329209999999</v>
      </c>
      <c r="W109" s="36">
        <f>SUMIFS(СВЦЭМ!$C$39:$C$782,СВЦЭМ!$A$39:$A$782,$A109,СВЦЭМ!$B$39:$B$782,W$83)+'СЕТ СН'!$H$12+СВЦЭМ!$D$10+'СЕТ СН'!$H$6-'СЕТ СН'!$H$22</f>
        <v>1120.7028886200001</v>
      </c>
      <c r="X109" s="36">
        <f>SUMIFS(СВЦЭМ!$C$39:$C$782,СВЦЭМ!$A$39:$A$782,$A109,СВЦЭМ!$B$39:$B$782,X$83)+'СЕТ СН'!$H$12+СВЦЭМ!$D$10+'СЕТ СН'!$H$6-'СЕТ СН'!$H$22</f>
        <v>1117.7980493300001</v>
      </c>
      <c r="Y109" s="36">
        <f>SUMIFS(СВЦЭМ!$C$39:$C$782,СВЦЭМ!$A$39:$A$782,$A109,СВЦЭМ!$B$39:$B$782,Y$83)+'СЕТ СН'!$H$12+СВЦЭМ!$D$10+'СЕТ СН'!$H$6-'СЕТ СН'!$H$22</f>
        <v>1148.8662896199999</v>
      </c>
    </row>
    <row r="110" spans="1:25" ht="15.75" x14ac:dyDescent="0.2">
      <c r="A110" s="35">
        <f t="shared" si="2"/>
        <v>44343</v>
      </c>
      <c r="B110" s="36">
        <f>SUMIFS(СВЦЭМ!$C$39:$C$782,СВЦЭМ!$A$39:$A$782,$A110,СВЦЭМ!$B$39:$B$782,B$83)+'СЕТ СН'!$H$12+СВЦЭМ!$D$10+'СЕТ СН'!$H$6-'СЕТ СН'!$H$22</f>
        <v>1159.1842332599999</v>
      </c>
      <c r="C110" s="36">
        <f>SUMIFS(СВЦЭМ!$C$39:$C$782,СВЦЭМ!$A$39:$A$782,$A110,СВЦЭМ!$B$39:$B$782,C$83)+'СЕТ СН'!$H$12+СВЦЭМ!$D$10+'СЕТ СН'!$H$6-'СЕТ СН'!$H$22</f>
        <v>1218.01635057</v>
      </c>
      <c r="D110" s="36">
        <f>SUMIFS(СВЦЭМ!$C$39:$C$782,СВЦЭМ!$A$39:$A$782,$A110,СВЦЭМ!$B$39:$B$782,D$83)+'СЕТ СН'!$H$12+СВЦЭМ!$D$10+'СЕТ СН'!$H$6-'СЕТ СН'!$H$22</f>
        <v>1267.6326296100001</v>
      </c>
      <c r="E110" s="36">
        <f>SUMIFS(СВЦЭМ!$C$39:$C$782,СВЦЭМ!$A$39:$A$782,$A110,СВЦЭМ!$B$39:$B$782,E$83)+'СЕТ СН'!$H$12+СВЦЭМ!$D$10+'СЕТ СН'!$H$6-'СЕТ СН'!$H$22</f>
        <v>1286.28275923</v>
      </c>
      <c r="F110" s="36">
        <f>SUMIFS(СВЦЭМ!$C$39:$C$782,СВЦЭМ!$A$39:$A$782,$A110,СВЦЭМ!$B$39:$B$782,F$83)+'СЕТ СН'!$H$12+СВЦЭМ!$D$10+'СЕТ СН'!$H$6-'СЕТ СН'!$H$22</f>
        <v>1291.43881351</v>
      </c>
      <c r="G110" s="36">
        <f>SUMIFS(СВЦЭМ!$C$39:$C$782,СВЦЭМ!$A$39:$A$782,$A110,СВЦЭМ!$B$39:$B$782,G$83)+'СЕТ СН'!$H$12+СВЦЭМ!$D$10+'СЕТ СН'!$H$6-'СЕТ СН'!$H$22</f>
        <v>1262.5327269300001</v>
      </c>
      <c r="H110" s="36">
        <f>SUMIFS(СВЦЭМ!$C$39:$C$782,СВЦЭМ!$A$39:$A$782,$A110,СВЦЭМ!$B$39:$B$782,H$83)+'СЕТ СН'!$H$12+СВЦЭМ!$D$10+'СЕТ СН'!$H$6-'СЕТ СН'!$H$22</f>
        <v>1224.83382699</v>
      </c>
      <c r="I110" s="36">
        <f>SUMIFS(СВЦЭМ!$C$39:$C$782,СВЦЭМ!$A$39:$A$782,$A110,СВЦЭМ!$B$39:$B$782,I$83)+'СЕТ СН'!$H$12+СВЦЭМ!$D$10+'СЕТ СН'!$H$6-'СЕТ СН'!$H$22</f>
        <v>1162.7777618599998</v>
      </c>
      <c r="J110" s="36">
        <f>SUMIFS(СВЦЭМ!$C$39:$C$782,СВЦЭМ!$A$39:$A$782,$A110,СВЦЭМ!$B$39:$B$782,J$83)+'СЕТ СН'!$H$12+СВЦЭМ!$D$10+'СЕТ СН'!$H$6-'СЕТ СН'!$H$22</f>
        <v>1138.2412349699998</v>
      </c>
      <c r="K110" s="36">
        <f>SUMIFS(СВЦЭМ!$C$39:$C$782,СВЦЭМ!$A$39:$A$782,$A110,СВЦЭМ!$B$39:$B$782,K$83)+'СЕТ СН'!$H$12+СВЦЭМ!$D$10+'СЕТ СН'!$H$6-'СЕТ СН'!$H$22</f>
        <v>1128.47665538</v>
      </c>
      <c r="L110" s="36">
        <f>SUMIFS(СВЦЭМ!$C$39:$C$782,СВЦЭМ!$A$39:$A$782,$A110,СВЦЭМ!$B$39:$B$782,L$83)+'СЕТ СН'!$H$12+СВЦЭМ!$D$10+'СЕТ СН'!$H$6-'СЕТ СН'!$H$22</f>
        <v>1136.10919457</v>
      </c>
      <c r="M110" s="36">
        <f>SUMIFS(СВЦЭМ!$C$39:$C$782,СВЦЭМ!$A$39:$A$782,$A110,СВЦЭМ!$B$39:$B$782,M$83)+'СЕТ СН'!$H$12+СВЦЭМ!$D$10+'СЕТ СН'!$H$6-'СЕТ СН'!$H$22</f>
        <v>1137.31961604</v>
      </c>
      <c r="N110" s="36">
        <f>SUMIFS(СВЦЭМ!$C$39:$C$782,СВЦЭМ!$A$39:$A$782,$A110,СВЦЭМ!$B$39:$B$782,N$83)+'СЕТ СН'!$H$12+СВЦЭМ!$D$10+'СЕТ СН'!$H$6-'СЕТ СН'!$H$22</f>
        <v>1190.11442685</v>
      </c>
      <c r="O110" s="36">
        <f>SUMIFS(СВЦЭМ!$C$39:$C$782,СВЦЭМ!$A$39:$A$782,$A110,СВЦЭМ!$B$39:$B$782,O$83)+'СЕТ СН'!$H$12+СВЦЭМ!$D$10+'СЕТ СН'!$H$6-'СЕТ СН'!$H$22</f>
        <v>1233.40317435</v>
      </c>
      <c r="P110" s="36">
        <f>SUMIFS(СВЦЭМ!$C$39:$C$782,СВЦЭМ!$A$39:$A$782,$A110,СВЦЭМ!$B$39:$B$782,P$83)+'СЕТ СН'!$H$12+СВЦЭМ!$D$10+'СЕТ СН'!$H$6-'СЕТ СН'!$H$22</f>
        <v>1252.51787094</v>
      </c>
      <c r="Q110" s="36">
        <f>SUMIFS(СВЦЭМ!$C$39:$C$782,СВЦЭМ!$A$39:$A$782,$A110,СВЦЭМ!$B$39:$B$782,Q$83)+'СЕТ СН'!$H$12+СВЦЭМ!$D$10+'СЕТ СН'!$H$6-'СЕТ СН'!$H$22</f>
        <v>1243.5535520600001</v>
      </c>
      <c r="R110" s="36">
        <f>SUMIFS(СВЦЭМ!$C$39:$C$782,СВЦЭМ!$A$39:$A$782,$A110,СВЦЭМ!$B$39:$B$782,R$83)+'СЕТ СН'!$H$12+СВЦЭМ!$D$10+'СЕТ СН'!$H$6-'СЕТ СН'!$H$22</f>
        <v>1240.81722087</v>
      </c>
      <c r="S110" s="36">
        <f>SUMIFS(СВЦЭМ!$C$39:$C$782,СВЦЭМ!$A$39:$A$782,$A110,СВЦЭМ!$B$39:$B$782,S$83)+'СЕТ СН'!$H$12+СВЦЭМ!$D$10+'СЕТ СН'!$H$6-'СЕТ СН'!$H$22</f>
        <v>1212.48227247</v>
      </c>
      <c r="T110" s="36">
        <f>SUMIFS(СВЦЭМ!$C$39:$C$782,СВЦЭМ!$A$39:$A$782,$A110,СВЦЭМ!$B$39:$B$782,T$83)+'СЕТ СН'!$H$12+СВЦЭМ!$D$10+'СЕТ СН'!$H$6-'СЕТ СН'!$H$22</f>
        <v>1163.5690154399999</v>
      </c>
      <c r="U110" s="36">
        <f>SUMIFS(СВЦЭМ!$C$39:$C$782,СВЦЭМ!$A$39:$A$782,$A110,СВЦЭМ!$B$39:$B$782,U$83)+'СЕТ СН'!$H$12+СВЦЭМ!$D$10+'СЕТ СН'!$H$6-'СЕТ СН'!$H$22</f>
        <v>1125.20798762</v>
      </c>
      <c r="V110" s="36">
        <f>SUMIFS(СВЦЭМ!$C$39:$C$782,СВЦЭМ!$A$39:$A$782,$A110,СВЦЭМ!$B$39:$B$782,V$83)+'СЕТ СН'!$H$12+СВЦЭМ!$D$10+'СЕТ СН'!$H$6-'СЕТ СН'!$H$22</f>
        <v>1147.6832362099999</v>
      </c>
      <c r="W110" s="36">
        <f>SUMIFS(СВЦЭМ!$C$39:$C$782,СВЦЭМ!$A$39:$A$782,$A110,СВЦЭМ!$B$39:$B$782,W$83)+'СЕТ СН'!$H$12+СВЦЭМ!$D$10+'СЕТ СН'!$H$6-'СЕТ СН'!$H$22</f>
        <v>1173.9497323199998</v>
      </c>
      <c r="X110" s="36">
        <f>SUMIFS(СВЦЭМ!$C$39:$C$782,СВЦЭМ!$A$39:$A$782,$A110,СВЦЭМ!$B$39:$B$782,X$83)+'СЕТ СН'!$H$12+СВЦЭМ!$D$10+'СЕТ СН'!$H$6-'СЕТ СН'!$H$22</f>
        <v>1163.4184203499999</v>
      </c>
      <c r="Y110" s="36">
        <f>SUMIFS(СВЦЭМ!$C$39:$C$782,СВЦЭМ!$A$39:$A$782,$A110,СВЦЭМ!$B$39:$B$782,Y$83)+'СЕТ СН'!$H$12+СВЦЭМ!$D$10+'СЕТ СН'!$H$6-'СЕТ СН'!$H$22</f>
        <v>1170.34063438</v>
      </c>
    </row>
    <row r="111" spans="1:25" ht="15.75" x14ac:dyDescent="0.2">
      <c r="A111" s="35">
        <f t="shared" si="2"/>
        <v>44344</v>
      </c>
      <c r="B111" s="36">
        <f>SUMIFS(СВЦЭМ!$C$39:$C$782,СВЦЭМ!$A$39:$A$782,$A111,СВЦЭМ!$B$39:$B$782,B$83)+'СЕТ СН'!$H$12+СВЦЭМ!$D$10+'СЕТ СН'!$H$6-'СЕТ СН'!$H$22</f>
        <v>1147.35468833</v>
      </c>
      <c r="C111" s="36">
        <f>SUMIFS(СВЦЭМ!$C$39:$C$782,СВЦЭМ!$A$39:$A$782,$A111,СВЦЭМ!$B$39:$B$782,C$83)+'СЕТ СН'!$H$12+СВЦЭМ!$D$10+'СЕТ СН'!$H$6-'СЕТ СН'!$H$22</f>
        <v>1201.77761227</v>
      </c>
      <c r="D111" s="36">
        <f>SUMIFS(СВЦЭМ!$C$39:$C$782,СВЦЭМ!$A$39:$A$782,$A111,СВЦЭМ!$B$39:$B$782,D$83)+'СЕТ СН'!$H$12+СВЦЭМ!$D$10+'СЕТ СН'!$H$6-'СЕТ СН'!$H$22</f>
        <v>1242.1471937000001</v>
      </c>
      <c r="E111" s="36">
        <f>SUMIFS(СВЦЭМ!$C$39:$C$782,СВЦЭМ!$A$39:$A$782,$A111,СВЦЭМ!$B$39:$B$782,E$83)+'СЕТ СН'!$H$12+СВЦЭМ!$D$10+'СЕТ СН'!$H$6-'СЕТ СН'!$H$22</f>
        <v>1253.94749226</v>
      </c>
      <c r="F111" s="36">
        <f>SUMIFS(СВЦЭМ!$C$39:$C$782,СВЦЭМ!$A$39:$A$782,$A111,СВЦЭМ!$B$39:$B$782,F$83)+'СЕТ СН'!$H$12+СВЦЭМ!$D$10+'СЕТ СН'!$H$6-'СЕТ СН'!$H$22</f>
        <v>1263.71234351</v>
      </c>
      <c r="G111" s="36">
        <f>SUMIFS(СВЦЭМ!$C$39:$C$782,СВЦЭМ!$A$39:$A$782,$A111,СВЦЭМ!$B$39:$B$782,G$83)+'СЕТ СН'!$H$12+СВЦЭМ!$D$10+'СЕТ СН'!$H$6-'СЕТ СН'!$H$22</f>
        <v>1235.55928124</v>
      </c>
      <c r="H111" s="36">
        <f>SUMIFS(СВЦЭМ!$C$39:$C$782,СВЦЭМ!$A$39:$A$782,$A111,СВЦЭМ!$B$39:$B$782,H$83)+'СЕТ СН'!$H$12+СВЦЭМ!$D$10+'СЕТ СН'!$H$6-'СЕТ СН'!$H$22</f>
        <v>1203.21779917</v>
      </c>
      <c r="I111" s="36">
        <f>SUMIFS(СВЦЭМ!$C$39:$C$782,СВЦЭМ!$A$39:$A$782,$A111,СВЦЭМ!$B$39:$B$782,I$83)+'СЕТ СН'!$H$12+СВЦЭМ!$D$10+'СЕТ СН'!$H$6-'СЕТ СН'!$H$22</f>
        <v>1129.07917653</v>
      </c>
      <c r="J111" s="36">
        <f>SUMIFS(СВЦЭМ!$C$39:$C$782,СВЦЭМ!$A$39:$A$782,$A111,СВЦЭМ!$B$39:$B$782,J$83)+'СЕТ СН'!$H$12+СВЦЭМ!$D$10+'СЕТ СН'!$H$6-'СЕТ СН'!$H$22</f>
        <v>1081.12832938</v>
      </c>
      <c r="K111" s="36">
        <f>SUMIFS(СВЦЭМ!$C$39:$C$782,СВЦЭМ!$A$39:$A$782,$A111,СВЦЭМ!$B$39:$B$782,K$83)+'СЕТ СН'!$H$12+СВЦЭМ!$D$10+'СЕТ СН'!$H$6-'СЕТ СН'!$H$22</f>
        <v>1116.1301206099999</v>
      </c>
      <c r="L111" s="36">
        <f>SUMIFS(СВЦЭМ!$C$39:$C$782,СВЦЭМ!$A$39:$A$782,$A111,СВЦЭМ!$B$39:$B$782,L$83)+'СЕТ СН'!$H$12+СВЦЭМ!$D$10+'СЕТ СН'!$H$6-'СЕТ СН'!$H$22</f>
        <v>1100.4212671599998</v>
      </c>
      <c r="M111" s="36">
        <f>SUMIFS(СВЦЭМ!$C$39:$C$782,СВЦЭМ!$A$39:$A$782,$A111,СВЦЭМ!$B$39:$B$782,M$83)+'СЕТ СН'!$H$12+СВЦЭМ!$D$10+'СЕТ СН'!$H$6-'СЕТ СН'!$H$22</f>
        <v>1099.0003160199999</v>
      </c>
      <c r="N111" s="36">
        <f>SUMIFS(СВЦЭМ!$C$39:$C$782,СВЦЭМ!$A$39:$A$782,$A111,СВЦЭМ!$B$39:$B$782,N$83)+'СЕТ СН'!$H$12+СВЦЭМ!$D$10+'СЕТ СН'!$H$6-'СЕТ СН'!$H$22</f>
        <v>1117.9762037800001</v>
      </c>
      <c r="O111" s="36">
        <f>SUMIFS(СВЦЭМ!$C$39:$C$782,СВЦЭМ!$A$39:$A$782,$A111,СВЦЭМ!$B$39:$B$782,O$83)+'СЕТ СН'!$H$12+СВЦЭМ!$D$10+'СЕТ СН'!$H$6-'СЕТ СН'!$H$22</f>
        <v>1158.10334973</v>
      </c>
      <c r="P111" s="36">
        <f>SUMIFS(СВЦЭМ!$C$39:$C$782,СВЦЭМ!$A$39:$A$782,$A111,СВЦЭМ!$B$39:$B$782,P$83)+'СЕТ СН'!$H$12+СВЦЭМ!$D$10+'СЕТ СН'!$H$6-'СЕТ СН'!$H$22</f>
        <v>1178.7171740399999</v>
      </c>
      <c r="Q111" s="36">
        <f>SUMIFS(СВЦЭМ!$C$39:$C$782,СВЦЭМ!$A$39:$A$782,$A111,СВЦЭМ!$B$39:$B$782,Q$83)+'СЕТ СН'!$H$12+СВЦЭМ!$D$10+'СЕТ СН'!$H$6-'СЕТ СН'!$H$22</f>
        <v>1178.1912078999999</v>
      </c>
      <c r="R111" s="36">
        <f>SUMIFS(СВЦЭМ!$C$39:$C$782,СВЦЭМ!$A$39:$A$782,$A111,СВЦЭМ!$B$39:$B$782,R$83)+'СЕТ СН'!$H$12+СВЦЭМ!$D$10+'СЕТ СН'!$H$6-'СЕТ СН'!$H$22</f>
        <v>1180.45596862</v>
      </c>
      <c r="S111" s="36">
        <f>SUMIFS(СВЦЭМ!$C$39:$C$782,СВЦЭМ!$A$39:$A$782,$A111,СВЦЭМ!$B$39:$B$782,S$83)+'СЕТ СН'!$H$12+СВЦЭМ!$D$10+'СЕТ СН'!$H$6-'СЕТ СН'!$H$22</f>
        <v>1175.0230793199999</v>
      </c>
      <c r="T111" s="36">
        <f>SUMIFS(СВЦЭМ!$C$39:$C$782,СВЦЭМ!$A$39:$A$782,$A111,СВЦЭМ!$B$39:$B$782,T$83)+'СЕТ СН'!$H$12+СВЦЭМ!$D$10+'СЕТ СН'!$H$6-'СЕТ СН'!$H$22</f>
        <v>1105.90580615</v>
      </c>
      <c r="U111" s="36">
        <f>SUMIFS(СВЦЭМ!$C$39:$C$782,СВЦЭМ!$A$39:$A$782,$A111,СВЦЭМ!$B$39:$B$782,U$83)+'СЕТ СН'!$H$12+СВЦЭМ!$D$10+'СЕТ СН'!$H$6-'СЕТ СН'!$H$22</f>
        <v>1120.6013312599998</v>
      </c>
      <c r="V111" s="36">
        <f>SUMIFS(СВЦЭМ!$C$39:$C$782,СВЦЭМ!$A$39:$A$782,$A111,СВЦЭМ!$B$39:$B$782,V$83)+'СЕТ СН'!$H$12+СВЦЭМ!$D$10+'СЕТ СН'!$H$6-'СЕТ СН'!$H$22</f>
        <v>1131.11129207</v>
      </c>
      <c r="W111" s="36">
        <f>SUMIFS(СВЦЭМ!$C$39:$C$782,СВЦЭМ!$A$39:$A$782,$A111,СВЦЭМ!$B$39:$B$782,W$83)+'СЕТ СН'!$H$12+СВЦЭМ!$D$10+'СЕТ СН'!$H$6-'СЕТ СН'!$H$22</f>
        <v>1152.8650524300001</v>
      </c>
      <c r="X111" s="36">
        <f>SUMIFS(СВЦЭМ!$C$39:$C$782,СВЦЭМ!$A$39:$A$782,$A111,СВЦЭМ!$B$39:$B$782,X$83)+'СЕТ СН'!$H$12+СВЦЭМ!$D$10+'СЕТ СН'!$H$6-'СЕТ СН'!$H$22</f>
        <v>1139.90842896</v>
      </c>
      <c r="Y111" s="36">
        <f>SUMIFS(СВЦЭМ!$C$39:$C$782,СВЦЭМ!$A$39:$A$782,$A111,СВЦЭМ!$B$39:$B$782,Y$83)+'СЕТ СН'!$H$12+СВЦЭМ!$D$10+'СЕТ СН'!$H$6-'СЕТ СН'!$H$22</f>
        <v>1099.12125487</v>
      </c>
    </row>
    <row r="112" spans="1:25" ht="15.75" x14ac:dyDescent="0.2">
      <c r="A112" s="35">
        <f t="shared" si="2"/>
        <v>44345</v>
      </c>
      <c r="B112" s="36">
        <f>SUMIFS(СВЦЭМ!$C$39:$C$782,СВЦЭМ!$A$39:$A$782,$A112,СВЦЭМ!$B$39:$B$782,B$83)+'СЕТ СН'!$H$12+СВЦЭМ!$D$10+'СЕТ СН'!$H$6-'СЕТ СН'!$H$22</f>
        <v>1147.1301560500001</v>
      </c>
      <c r="C112" s="36">
        <f>SUMIFS(СВЦЭМ!$C$39:$C$782,СВЦЭМ!$A$39:$A$782,$A112,СВЦЭМ!$B$39:$B$782,C$83)+'СЕТ СН'!$H$12+СВЦЭМ!$D$10+'СЕТ СН'!$H$6-'СЕТ СН'!$H$22</f>
        <v>1150.6893835000001</v>
      </c>
      <c r="D112" s="36">
        <f>SUMIFS(СВЦЭМ!$C$39:$C$782,СВЦЭМ!$A$39:$A$782,$A112,СВЦЭМ!$B$39:$B$782,D$83)+'СЕТ СН'!$H$12+СВЦЭМ!$D$10+'СЕТ СН'!$H$6-'СЕТ СН'!$H$22</f>
        <v>1199.6272501399999</v>
      </c>
      <c r="E112" s="36">
        <f>SUMIFS(СВЦЭМ!$C$39:$C$782,СВЦЭМ!$A$39:$A$782,$A112,СВЦЭМ!$B$39:$B$782,E$83)+'СЕТ СН'!$H$12+СВЦЭМ!$D$10+'СЕТ СН'!$H$6-'СЕТ СН'!$H$22</f>
        <v>1198.1699758899999</v>
      </c>
      <c r="F112" s="36">
        <f>SUMIFS(СВЦЭМ!$C$39:$C$782,СВЦЭМ!$A$39:$A$782,$A112,СВЦЭМ!$B$39:$B$782,F$83)+'СЕТ СН'!$H$12+СВЦЭМ!$D$10+'СЕТ СН'!$H$6-'СЕТ СН'!$H$22</f>
        <v>1194.0515185099998</v>
      </c>
      <c r="G112" s="36">
        <f>SUMIFS(СВЦЭМ!$C$39:$C$782,СВЦЭМ!$A$39:$A$782,$A112,СВЦЭМ!$B$39:$B$782,G$83)+'СЕТ СН'!$H$12+СВЦЭМ!$D$10+'СЕТ СН'!$H$6-'СЕТ СН'!$H$22</f>
        <v>1193.47941823</v>
      </c>
      <c r="H112" s="36">
        <f>SUMIFS(СВЦЭМ!$C$39:$C$782,СВЦЭМ!$A$39:$A$782,$A112,СВЦЭМ!$B$39:$B$782,H$83)+'СЕТ СН'!$H$12+СВЦЭМ!$D$10+'СЕТ СН'!$H$6-'СЕТ СН'!$H$22</f>
        <v>1193.4824259500001</v>
      </c>
      <c r="I112" s="36">
        <f>SUMIFS(СВЦЭМ!$C$39:$C$782,СВЦЭМ!$A$39:$A$782,$A112,СВЦЭМ!$B$39:$B$782,I$83)+'СЕТ СН'!$H$12+СВЦЭМ!$D$10+'СЕТ СН'!$H$6-'СЕТ СН'!$H$22</f>
        <v>1131.9871493599999</v>
      </c>
      <c r="J112" s="36">
        <f>SUMIFS(СВЦЭМ!$C$39:$C$782,СВЦЭМ!$A$39:$A$782,$A112,СВЦЭМ!$B$39:$B$782,J$83)+'СЕТ СН'!$H$12+СВЦЭМ!$D$10+'СЕТ СН'!$H$6-'СЕТ СН'!$H$22</f>
        <v>1074.8030925200001</v>
      </c>
      <c r="K112" s="36">
        <f>SUMIFS(СВЦЭМ!$C$39:$C$782,СВЦЭМ!$A$39:$A$782,$A112,СВЦЭМ!$B$39:$B$782,K$83)+'СЕТ СН'!$H$12+СВЦЭМ!$D$10+'СЕТ СН'!$H$6-'СЕТ СН'!$H$22</f>
        <v>1034.18509892</v>
      </c>
      <c r="L112" s="36">
        <f>SUMIFS(СВЦЭМ!$C$39:$C$782,СВЦЭМ!$A$39:$A$782,$A112,СВЦЭМ!$B$39:$B$782,L$83)+'СЕТ СН'!$H$12+СВЦЭМ!$D$10+'СЕТ СН'!$H$6-'СЕТ СН'!$H$22</f>
        <v>1025.58282811</v>
      </c>
      <c r="M112" s="36">
        <f>SUMIFS(СВЦЭМ!$C$39:$C$782,СВЦЭМ!$A$39:$A$782,$A112,СВЦЭМ!$B$39:$B$782,M$83)+'СЕТ СН'!$H$12+СВЦЭМ!$D$10+'СЕТ СН'!$H$6-'СЕТ СН'!$H$22</f>
        <v>1025.6316728000002</v>
      </c>
      <c r="N112" s="36">
        <f>SUMIFS(СВЦЭМ!$C$39:$C$782,СВЦЭМ!$A$39:$A$782,$A112,СВЦЭМ!$B$39:$B$782,N$83)+'СЕТ СН'!$H$12+СВЦЭМ!$D$10+'СЕТ СН'!$H$6-'СЕТ СН'!$H$22</f>
        <v>1079.1449578000002</v>
      </c>
      <c r="O112" s="36">
        <f>SUMIFS(СВЦЭМ!$C$39:$C$782,СВЦЭМ!$A$39:$A$782,$A112,СВЦЭМ!$B$39:$B$782,O$83)+'СЕТ СН'!$H$12+СВЦЭМ!$D$10+'СЕТ СН'!$H$6-'СЕТ СН'!$H$22</f>
        <v>1100.8511154600001</v>
      </c>
      <c r="P112" s="36">
        <f>SUMIFS(СВЦЭМ!$C$39:$C$782,СВЦЭМ!$A$39:$A$782,$A112,СВЦЭМ!$B$39:$B$782,P$83)+'СЕТ СН'!$H$12+СВЦЭМ!$D$10+'СЕТ СН'!$H$6-'СЕТ СН'!$H$22</f>
        <v>1124.9493281</v>
      </c>
      <c r="Q112" s="36">
        <f>SUMIFS(СВЦЭМ!$C$39:$C$782,СВЦЭМ!$A$39:$A$782,$A112,СВЦЭМ!$B$39:$B$782,Q$83)+'СЕТ СН'!$H$12+СВЦЭМ!$D$10+'СЕТ СН'!$H$6-'СЕТ СН'!$H$22</f>
        <v>1123.30580276</v>
      </c>
      <c r="R112" s="36">
        <f>SUMIFS(СВЦЭМ!$C$39:$C$782,СВЦЭМ!$A$39:$A$782,$A112,СВЦЭМ!$B$39:$B$782,R$83)+'СЕТ СН'!$H$12+СВЦЭМ!$D$10+'СЕТ СН'!$H$6-'СЕТ СН'!$H$22</f>
        <v>1120.7558073800001</v>
      </c>
      <c r="S112" s="36">
        <f>SUMIFS(СВЦЭМ!$C$39:$C$782,СВЦЭМ!$A$39:$A$782,$A112,СВЦЭМ!$B$39:$B$782,S$83)+'СЕТ СН'!$H$12+СВЦЭМ!$D$10+'СЕТ СН'!$H$6-'СЕТ СН'!$H$22</f>
        <v>1151.31897725</v>
      </c>
      <c r="T112" s="36">
        <f>SUMIFS(СВЦЭМ!$C$39:$C$782,СВЦЭМ!$A$39:$A$782,$A112,СВЦЭМ!$B$39:$B$782,T$83)+'СЕТ СН'!$H$12+СВЦЭМ!$D$10+'СЕТ СН'!$H$6-'СЕТ СН'!$H$22</f>
        <v>1107.06611782</v>
      </c>
      <c r="U112" s="36">
        <f>SUMIFS(СВЦЭМ!$C$39:$C$782,СВЦЭМ!$A$39:$A$782,$A112,СВЦЭМ!$B$39:$B$782,U$83)+'СЕТ СН'!$H$12+СВЦЭМ!$D$10+'СЕТ СН'!$H$6-'СЕТ СН'!$H$22</f>
        <v>1055.32193497</v>
      </c>
      <c r="V112" s="36">
        <f>SUMIFS(СВЦЭМ!$C$39:$C$782,СВЦЭМ!$A$39:$A$782,$A112,СВЦЭМ!$B$39:$B$782,V$83)+'СЕТ СН'!$H$12+СВЦЭМ!$D$10+'СЕТ СН'!$H$6-'СЕТ СН'!$H$22</f>
        <v>1028.88874332</v>
      </c>
      <c r="W112" s="36">
        <f>SUMIFS(СВЦЭМ!$C$39:$C$782,СВЦЭМ!$A$39:$A$782,$A112,СВЦЭМ!$B$39:$B$782,W$83)+'СЕТ СН'!$H$12+СВЦЭМ!$D$10+'СЕТ СН'!$H$6-'СЕТ СН'!$H$22</f>
        <v>1051.8283760300001</v>
      </c>
      <c r="X112" s="36">
        <f>SUMIFS(СВЦЭМ!$C$39:$C$782,СВЦЭМ!$A$39:$A$782,$A112,СВЦЭМ!$B$39:$B$782,X$83)+'СЕТ СН'!$H$12+СВЦЭМ!$D$10+'СЕТ СН'!$H$6-'СЕТ СН'!$H$22</f>
        <v>1038.9344121200002</v>
      </c>
      <c r="Y112" s="36">
        <f>SUMIFS(СВЦЭМ!$C$39:$C$782,СВЦЭМ!$A$39:$A$782,$A112,СВЦЭМ!$B$39:$B$782,Y$83)+'СЕТ СН'!$H$12+СВЦЭМ!$D$10+'СЕТ СН'!$H$6-'СЕТ СН'!$H$22</f>
        <v>1031.9989571999999</v>
      </c>
    </row>
    <row r="113" spans="1:27" ht="15.75" x14ac:dyDescent="0.2">
      <c r="A113" s="35">
        <f t="shared" si="2"/>
        <v>44346</v>
      </c>
      <c r="B113" s="36">
        <f>SUMIFS(СВЦЭМ!$C$39:$C$782,СВЦЭМ!$A$39:$A$782,$A113,СВЦЭМ!$B$39:$B$782,B$83)+'СЕТ СН'!$H$12+СВЦЭМ!$D$10+'СЕТ СН'!$H$6-'СЕТ СН'!$H$22</f>
        <v>1078.3555309399999</v>
      </c>
      <c r="C113" s="36">
        <f>SUMIFS(СВЦЭМ!$C$39:$C$782,СВЦЭМ!$A$39:$A$782,$A113,СВЦЭМ!$B$39:$B$782,C$83)+'СЕТ СН'!$H$12+СВЦЭМ!$D$10+'СЕТ СН'!$H$6-'СЕТ СН'!$H$22</f>
        <v>1146.5225667499999</v>
      </c>
      <c r="D113" s="36">
        <f>SUMIFS(СВЦЭМ!$C$39:$C$782,СВЦЭМ!$A$39:$A$782,$A113,СВЦЭМ!$B$39:$B$782,D$83)+'СЕТ СН'!$H$12+СВЦЭМ!$D$10+'СЕТ СН'!$H$6-'СЕТ СН'!$H$22</f>
        <v>1187.7086702299998</v>
      </c>
      <c r="E113" s="36">
        <f>SUMIFS(СВЦЭМ!$C$39:$C$782,СВЦЭМ!$A$39:$A$782,$A113,СВЦЭМ!$B$39:$B$782,E$83)+'СЕТ СН'!$H$12+СВЦЭМ!$D$10+'СЕТ СН'!$H$6-'СЕТ СН'!$H$22</f>
        <v>1203.04319667</v>
      </c>
      <c r="F113" s="36">
        <f>SUMIFS(СВЦЭМ!$C$39:$C$782,СВЦЭМ!$A$39:$A$782,$A113,СВЦЭМ!$B$39:$B$782,F$83)+'СЕТ СН'!$H$12+СВЦЭМ!$D$10+'СЕТ СН'!$H$6-'СЕТ СН'!$H$22</f>
        <v>1226.6702659699999</v>
      </c>
      <c r="G113" s="36">
        <f>SUMIFS(СВЦЭМ!$C$39:$C$782,СВЦЭМ!$A$39:$A$782,$A113,СВЦЭМ!$B$39:$B$782,G$83)+'СЕТ СН'!$H$12+СВЦЭМ!$D$10+'СЕТ СН'!$H$6-'СЕТ СН'!$H$22</f>
        <v>1228.3020762000001</v>
      </c>
      <c r="H113" s="36">
        <f>SUMIFS(СВЦЭМ!$C$39:$C$782,СВЦЭМ!$A$39:$A$782,$A113,СВЦЭМ!$B$39:$B$782,H$83)+'СЕТ СН'!$H$12+СВЦЭМ!$D$10+'СЕТ СН'!$H$6-'СЕТ СН'!$H$22</f>
        <v>1202.34371207</v>
      </c>
      <c r="I113" s="36">
        <f>SUMIFS(СВЦЭМ!$C$39:$C$782,СВЦЭМ!$A$39:$A$782,$A113,СВЦЭМ!$B$39:$B$782,I$83)+'СЕТ СН'!$H$12+СВЦЭМ!$D$10+'СЕТ СН'!$H$6-'СЕТ СН'!$H$22</f>
        <v>1129.5671803800001</v>
      </c>
      <c r="J113" s="36">
        <f>SUMIFS(СВЦЭМ!$C$39:$C$782,СВЦЭМ!$A$39:$A$782,$A113,СВЦЭМ!$B$39:$B$782,J$83)+'СЕТ СН'!$H$12+СВЦЭМ!$D$10+'СЕТ СН'!$H$6-'СЕТ СН'!$H$22</f>
        <v>1062.0255269199999</v>
      </c>
      <c r="K113" s="36">
        <f>SUMIFS(СВЦЭМ!$C$39:$C$782,СВЦЭМ!$A$39:$A$782,$A113,СВЦЭМ!$B$39:$B$782,K$83)+'СЕТ СН'!$H$12+СВЦЭМ!$D$10+'СЕТ СН'!$H$6-'СЕТ СН'!$H$22</f>
        <v>1013.9598313</v>
      </c>
      <c r="L113" s="36">
        <f>SUMIFS(СВЦЭМ!$C$39:$C$782,СВЦЭМ!$A$39:$A$782,$A113,СВЦЭМ!$B$39:$B$782,L$83)+'СЕТ СН'!$H$12+СВЦЭМ!$D$10+'СЕТ СН'!$H$6-'СЕТ СН'!$H$22</f>
        <v>1001.33562919</v>
      </c>
      <c r="M113" s="36">
        <f>SUMIFS(СВЦЭМ!$C$39:$C$782,СВЦЭМ!$A$39:$A$782,$A113,СВЦЭМ!$B$39:$B$782,M$83)+'СЕТ СН'!$H$12+СВЦЭМ!$D$10+'СЕТ СН'!$H$6-'СЕТ СН'!$H$22</f>
        <v>1013.410007</v>
      </c>
      <c r="N113" s="36">
        <f>SUMIFS(СВЦЭМ!$C$39:$C$782,СВЦЭМ!$A$39:$A$782,$A113,СВЦЭМ!$B$39:$B$782,N$83)+'СЕТ СН'!$H$12+СВЦЭМ!$D$10+'СЕТ СН'!$H$6-'СЕТ СН'!$H$22</f>
        <v>1074.55991309</v>
      </c>
      <c r="O113" s="36">
        <f>SUMIFS(СВЦЭМ!$C$39:$C$782,СВЦЭМ!$A$39:$A$782,$A113,СВЦЭМ!$B$39:$B$782,O$83)+'СЕТ СН'!$H$12+СВЦЭМ!$D$10+'СЕТ СН'!$H$6-'СЕТ СН'!$H$22</f>
        <v>1110.12638614</v>
      </c>
      <c r="P113" s="36">
        <f>SUMIFS(СВЦЭМ!$C$39:$C$782,СВЦЭМ!$A$39:$A$782,$A113,СВЦЭМ!$B$39:$B$782,P$83)+'СЕТ СН'!$H$12+СВЦЭМ!$D$10+'СЕТ СН'!$H$6-'СЕТ СН'!$H$22</f>
        <v>1128.2318576499999</v>
      </c>
      <c r="Q113" s="36">
        <f>SUMIFS(СВЦЭМ!$C$39:$C$782,СВЦЭМ!$A$39:$A$782,$A113,СВЦЭМ!$B$39:$B$782,Q$83)+'СЕТ СН'!$H$12+СВЦЭМ!$D$10+'СЕТ СН'!$H$6-'СЕТ СН'!$H$22</f>
        <v>1121.3950882300001</v>
      </c>
      <c r="R113" s="36">
        <f>SUMIFS(СВЦЭМ!$C$39:$C$782,СВЦЭМ!$A$39:$A$782,$A113,СВЦЭМ!$B$39:$B$782,R$83)+'СЕТ СН'!$H$12+СВЦЭМ!$D$10+'СЕТ СН'!$H$6-'СЕТ СН'!$H$22</f>
        <v>1102.0122233699999</v>
      </c>
      <c r="S113" s="36">
        <f>SUMIFS(СВЦЭМ!$C$39:$C$782,СВЦЭМ!$A$39:$A$782,$A113,СВЦЭМ!$B$39:$B$782,S$83)+'СЕТ СН'!$H$12+СВЦЭМ!$D$10+'СЕТ СН'!$H$6-'СЕТ СН'!$H$22</f>
        <v>1077.4749014700001</v>
      </c>
      <c r="T113" s="36">
        <f>SUMIFS(СВЦЭМ!$C$39:$C$782,СВЦЭМ!$A$39:$A$782,$A113,СВЦЭМ!$B$39:$B$782,T$83)+'СЕТ СН'!$H$12+СВЦЭМ!$D$10+'СЕТ СН'!$H$6-'СЕТ СН'!$H$22</f>
        <v>1028.55394499</v>
      </c>
      <c r="U113" s="36">
        <f>SUMIFS(СВЦЭМ!$C$39:$C$782,СВЦЭМ!$A$39:$A$782,$A113,СВЦЭМ!$B$39:$B$782,U$83)+'СЕТ СН'!$H$12+СВЦЭМ!$D$10+'СЕТ СН'!$H$6-'СЕТ СН'!$H$22</f>
        <v>1005.55949829</v>
      </c>
      <c r="V113" s="36">
        <f>SUMIFS(СВЦЭМ!$C$39:$C$782,СВЦЭМ!$A$39:$A$782,$A113,СВЦЭМ!$B$39:$B$782,V$83)+'СЕТ СН'!$H$12+СВЦЭМ!$D$10+'СЕТ СН'!$H$6-'СЕТ СН'!$H$22</f>
        <v>1019.14603511</v>
      </c>
      <c r="W113" s="36">
        <f>SUMIFS(СВЦЭМ!$C$39:$C$782,СВЦЭМ!$A$39:$A$782,$A113,СВЦЭМ!$B$39:$B$782,W$83)+'СЕТ СН'!$H$12+СВЦЭМ!$D$10+'СЕТ СН'!$H$6-'СЕТ СН'!$H$22</f>
        <v>1060.1570288399998</v>
      </c>
      <c r="X113" s="36">
        <f>SUMIFS(СВЦЭМ!$C$39:$C$782,СВЦЭМ!$A$39:$A$782,$A113,СВЦЭМ!$B$39:$B$782,X$83)+'СЕТ СН'!$H$12+СВЦЭМ!$D$10+'СЕТ СН'!$H$6-'СЕТ СН'!$H$22</f>
        <v>1020.0977774099999</v>
      </c>
      <c r="Y113" s="36">
        <f>SUMIFS(СВЦЭМ!$C$39:$C$782,СВЦЭМ!$A$39:$A$782,$A113,СВЦЭМ!$B$39:$B$782,Y$83)+'СЕТ СН'!$H$12+СВЦЭМ!$D$10+'СЕТ СН'!$H$6-'СЕТ СН'!$H$22</f>
        <v>1004.15691006</v>
      </c>
      <c r="AA113" s="37"/>
    </row>
    <row r="114" spans="1:27" ht="15.75" x14ac:dyDescent="0.2">
      <c r="A114" s="35">
        <f t="shared" si="2"/>
        <v>44347</v>
      </c>
      <c r="B114" s="36">
        <f>SUMIFS(СВЦЭМ!$C$39:$C$782,СВЦЭМ!$A$39:$A$782,$A114,СВЦЭМ!$B$39:$B$782,B$83)+'СЕТ СН'!$H$12+СВЦЭМ!$D$10+'СЕТ СН'!$H$6-'СЕТ СН'!$H$22</f>
        <v>1062.7084597799999</v>
      </c>
      <c r="C114" s="36">
        <f>SUMIFS(СВЦЭМ!$C$39:$C$782,СВЦЭМ!$A$39:$A$782,$A114,СВЦЭМ!$B$39:$B$782,C$83)+'СЕТ СН'!$H$12+СВЦЭМ!$D$10+'СЕТ СН'!$H$6-'СЕТ СН'!$H$22</f>
        <v>1139.7052797400002</v>
      </c>
      <c r="D114" s="36">
        <f>SUMIFS(СВЦЭМ!$C$39:$C$782,СВЦЭМ!$A$39:$A$782,$A114,СВЦЭМ!$B$39:$B$782,D$83)+'СЕТ СН'!$H$12+СВЦЭМ!$D$10+'СЕТ СН'!$H$6-'СЕТ СН'!$H$22</f>
        <v>1180.1301467799999</v>
      </c>
      <c r="E114" s="36">
        <f>SUMIFS(СВЦЭМ!$C$39:$C$782,СВЦЭМ!$A$39:$A$782,$A114,СВЦЭМ!$B$39:$B$782,E$83)+'СЕТ СН'!$H$12+СВЦЭМ!$D$10+'СЕТ СН'!$H$6-'СЕТ СН'!$H$22</f>
        <v>1190.54216421</v>
      </c>
      <c r="F114" s="36">
        <f>SUMIFS(СВЦЭМ!$C$39:$C$782,СВЦЭМ!$A$39:$A$782,$A114,СВЦЭМ!$B$39:$B$782,F$83)+'СЕТ СН'!$H$12+СВЦЭМ!$D$10+'СЕТ СН'!$H$6-'СЕТ СН'!$H$22</f>
        <v>1209.43850329</v>
      </c>
      <c r="G114" s="36">
        <f>SUMIFS(СВЦЭМ!$C$39:$C$782,СВЦЭМ!$A$39:$A$782,$A114,СВЦЭМ!$B$39:$B$782,G$83)+'СЕТ СН'!$H$12+СВЦЭМ!$D$10+'СЕТ СН'!$H$6-'СЕТ СН'!$H$22</f>
        <v>1204.85937451</v>
      </c>
      <c r="H114" s="36">
        <f>SUMIFS(СВЦЭМ!$C$39:$C$782,СВЦЭМ!$A$39:$A$782,$A114,СВЦЭМ!$B$39:$B$782,H$83)+'СЕТ СН'!$H$12+СВЦЭМ!$D$10+'СЕТ СН'!$H$6-'СЕТ СН'!$H$22</f>
        <v>1190.7208430000001</v>
      </c>
      <c r="I114" s="36">
        <f>SUMIFS(СВЦЭМ!$C$39:$C$782,СВЦЭМ!$A$39:$A$782,$A114,СВЦЭМ!$B$39:$B$782,I$83)+'СЕТ СН'!$H$12+СВЦЭМ!$D$10+'СЕТ СН'!$H$6-'СЕТ СН'!$H$22</f>
        <v>1204.4061830199998</v>
      </c>
      <c r="J114" s="36">
        <f>SUMIFS(СВЦЭМ!$C$39:$C$782,СВЦЭМ!$A$39:$A$782,$A114,СВЦЭМ!$B$39:$B$782,J$83)+'СЕТ СН'!$H$12+СВЦЭМ!$D$10+'СЕТ СН'!$H$6-'СЕТ СН'!$H$22</f>
        <v>1201.3121267000001</v>
      </c>
      <c r="K114" s="36">
        <f>SUMIFS(СВЦЭМ!$C$39:$C$782,СВЦЭМ!$A$39:$A$782,$A114,СВЦЭМ!$B$39:$B$782,K$83)+'СЕТ СН'!$H$12+СВЦЭМ!$D$10+'СЕТ СН'!$H$6-'СЕТ СН'!$H$22</f>
        <v>1203.7921588700001</v>
      </c>
      <c r="L114" s="36">
        <f>SUMIFS(СВЦЭМ!$C$39:$C$782,СВЦЭМ!$A$39:$A$782,$A114,СВЦЭМ!$B$39:$B$782,L$83)+'СЕТ СН'!$H$12+СВЦЭМ!$D$10+'СЕТ СН'!$H$6-'СЕТ СН'!$H$22</f>
        <v>1203.96105504</v>
      </c>
      <c r="M114" s="36">
        <f>SUMIFS(СВЦЭМ!$C$39:$C$782,СВЦЭМ!$A$39:$A$782,$A114,СВЦЭМ!$B$39:$B$782,M$83)+'СЕТ СН'!$H$12+СВЦЭМ!$D$10+'СЕТ СН'!$H$6-'СЕТ СН'!$H$22</f>
        <v>1184.17376438</v>
      </c>
      <c r="N114" s="36">
        <f>SUMIFS(СВЦЭМ!$C$39:$C$782,СВЦЭМ!$A$39:$A$782,$A114,СВЦЭМ!$B$39:$B$782,N$83)+'СЕТ СН'!$H$12+СВЦЭМ!$D$10+'СЕТ СН'!$H$6-'СЕТ СН'!$H$22</f>
        <v>1205.78681256</v>
      </c>
      <c r="O114" s="36">
        <f>SUMIFS(СВЦЭМ!$C$39:$C$782,СВЦЭМ!$A$39:$A$782,$A114,СВЦЭМ!$B$39:$B$782,O$83)+'СЕТ СН'!$H$12+СВЦЭМ!$D$10+'СЕТ СН'!$H$6-'СЕТ СН'!$H$22</f>
        <v>1246.6929528800001</v>
      </c>
      <c r="P114" s="36">
        <f>SUMIFS(СВЦЭМ!$C$39:$C$782,СВЦЭМ!$A$39:$A$782,$A114,СВЦЭМ!$B$39:$B$782,P$83)+'СЕТ СН'!$H$12+СВЦЭМ!$D$10+'СЕТ СН'!$H$6-'СЕТ СН'!$H$22</f>
        <v>1256.7460681500002</v>
      </c>
      <c r="Q114" s="36">
        <f>SUMIFS(СВЦЭМ!$C$39:$C$782,СВЦЭМ!$A$39:$A$782,$A114,СВЦЭМ!$B$39:$B$782,Q$83)+'СЕТ СН'!$H$12+СВЦЭМ!$D$10+'СЕТ СН'!$H$6-'СЕТ СН'!$H$22</f>
        <v>1253.4081581800001</v>
      </c>
      <c r="R114" s="36">
        <f>SUMIFS(СВЦЭМ!$C$39:$C$782,СВЦЭМ!$A$39:$A$782,$A114,СВЦЭМ!$B$39:$B$782,R$83)+'СЕТ СН'!$H$12+СВЦЭМ!$D$10+'СЕТ СН'!$H$6-'СЕТ СН'!$H$22</f>
        <v>1243.19688524</v>
      </c>
      <c r="S114" s="36">
        <f>SUMIFS(СВЦЭМ!$C$39:$C$782,СВЦЭМ!$A$39:$A$782,$A114,СВЦЭМ!$B$39:$B$782,S$83)+'СЕТ СН'!$H$12+СВЦЭМ!$D$10+'СЕТ СН'!$H$6-'СЕТ СН'!$H$22</f>
        <v>1217.5193879600001</v>
      </c>
      <c r="T114" s="36">
        <f>SUMIFS(СВЦЭМ!$C$39:$C$782,СВЦЭМ!$A$39:$A$782,$A114,СВЦЭМ!$B$39:$B$782,T$83)+'СЕТ СН'!$H$12+СВЦЭМ!$D$10+'СЕТ СН'!$H$6-'СЕТ СН'!$H$22</f>
        <v>1173.3627761299999</v>
      </c>
      <c r="U114" s="36">
        <f>SUMIFS(СВЦЭМ!$C$39:$C$782,СВЦЭМ!$A$39:$A$782,$A114,СВЦЭМ!$B$39:$B$782,U$83)+'СЕТ СН'!$H$12+СВЦЭМ!$D$10+'СЕТ СН'!$H$6-'СЕТ СН'!$H$22</f>
        <v>1141.15991078</v>
      </c>
      <c r="V114" s="36">
        <f>SUMIFS(СВЦЭМ!$C$39:$C$782,СВЦЭМ!$A$39:$A$782,$A114,СВЦЭМ!$B$39:$B$782,V$83)+'СЕТ СН'!$H$12+СВЦЭМ!$D$10+'СЕТ СН'!$H$6-'СЕТ СН'!$H$22</f>
        <v>1145.5512447999999</v>
      </c>
      <c r="W114" s="36">
        <f>SUMIFS(СВЦЭМ!$C$39:$C$782,СВЦЭМ!$A$39:$A$782,$A114,СВЦЭМ!$B$39:$B$782,W$83)+'СЕТ СН'!$H$12+СВЦЭМ!$D$10+'СЕТ СН'!$H$6-'СЕТ СН'!$H$22</f>
        <v>1173.32918227</v>
      </c>
      <c r="X114" s="36">
        <f>SUMIFS(СВЦЭМ!$C$39:$C$782,СВЦЭМ!$A$39:$A$782,$A114,СВЦЭМ!$B$39:$B$782,X$83)+'СЕТ СН'!$H$12+СВЦЭМ!$D$10+'СЕТ СН'!$H$6-'СЕТ СН'!$H$22</f>
        <v>1151.3717361700001</v>
      </c>
      <c r="Y114" s="36">
        <f>SUMIFS(СВЦЭМ!$C$39:$C$782,СВЦЭМ!$A$39:$A$782,$A114,СВЦЭМ!$B$39:$B$782,Y$83)+'СЕТ СН'!$H$12+СВЦЭМ!$D$10+'СЕТ СН'!$H$6-'СЕТ СН'!$H$22</f>
        <v>1109.27591231</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01.05.2021</v>
      </c>
      <c r="B120" s="36">
        <f>SUMIFS(СВЦЭМ!$C$39:$C$782,СВЦЭМ!$A$39:$A$782,$A120,СВЦЭМ!$B$39:$B$782,B$119)+'СЕТ СН'!$I$12+СВЦЭМ!$D$10+'СЕТ СН'!$I$6-'СЕТ СН'!$I$22</f>
        <v>1717.47529781</v>
      </c>
      <c r="C120" s="36">
        <f>SUMIFS(СВЦЭМ!$C$39:$C$782,СВЦЭМ!$A$39:$A$782,$A120,СВЦЭМ!$B$39:$B$782,C$119)+'СЕТ СН'!$I$12+СВЦЭМ!$D$10+'СЕТ СН'!$I$6-'СЕТ СН'!$I$22</f>
        <v>1759.5426149099999</v>
      </c>
      <c r="D120" s="36">
        <f>SUMIFS(СВЦЭМ!$C$39:$C$782,СВЦЭМ!$A$39:$A$782,$A120,СВЦЭМ!$B$39:$B$782,D$119)+'СЕТ СН'!$I$12+СВЦЭМ!$D$10+'СЕТ СН'!$I$6-'СЕТ СН'!$I$22</f>
        <v>1808.86544637</v>
      </c>
      <c r="E120" s="36">
        <f>SUMIFS(СВЦЭМ!$C$39:$C$782,СВЦЭМ!$A$39:$A$782,$A120,СВЦЭМ!$B$39:$B$782,E$119)+'СЕТ СН'!$I$12+СВЦЭМ!$D$10+'СЕТ СН'!$I$6-'СЕТ СН'!$I$22</f>
        <v>1804.3753289699998</v>
      </c>
      <c r="F120" s="36">
        <f>SUMIFS(СВЦЭМ!$C$39:$C$782,СВЦЭМ!$A$39:$A$782,$A120,СВЦЭМ!$B$39:$B$782,F$119)+'СЕТ СН'!$I$12+СВЦЭМ!$D$10+'СЕТ СН'!$I$6-'СЕТ СН'!$I$22</f>
        <v>1807.52835465</v>
      </c>
      <c r="G120" s="36">
        <f>SUMIFS(СВЦЭМ!$C$39:$C$782,СВЦЭМ!$A$39:$A$782,$A120,СВЦЭМ!$B$39:$B$782,G$119)+'СЕТ СН'!$I$12+СВЦЭМ!$D$10+'СЕТ СН'!$I$6-'СЕТ СН'!$I$22</f>
        <v>1815.4090320699997</v>
      </c>
      <c r="H120" s="36">
        <f>SUMIFS(СВЦЭМ!$C$39:$C$782,СВЦЭМ!$A$39:$A$782,$A120,СВЦЭМ!$B$39:$B$782,H$119)+'СЕТ СН'!$I$12+СВЦЭМ!$D$10+'СЕТ СН'!$I$6-'СЕТ СН'!$I$22</f>
        <v>1798.3814662099999</v>
      </c>
      <c r="I120" s="36">
        <f>SUMIFS(СВЦЭМ!$C$39:$C$782,СВЦЭМ!$A$39:$A$782,$A120,СВЦЭМ!$B$39:$B$782,I$119)+'СЕТ СН'!$I$12+СВЦЭМ!$D$10+'СЕТ СН'!$I$6-'СЕТ СН'!$I$22</f>
        <v>1772.6773808600001</v>
      </c>
      <c r="J120" s="36">
        <f>SUMIFS(СВЦЭМ!$C$39:$C$782,СВЦЭМ!$A$39:$A$782,$A120,СВЦЭМ!$B$39:$B$782,J$119)+'СЕТ СН'!$I$12+СВЦЭМ!$D$10+'СЕТ СН'!$I$6-'СЕТ СН'!$I$22</f>
        <v>1723.5897832999999</v>
      </c>
      <c r="K120" s="36">
        <f>SUMIFS(СВЦЭМ!$C$39:$C$782,СВЦЭМ!$A$39:$A$782,$A120,СВЦЭМ!$B$39:$B$782,K$119)+'СЕТ СН'!$I$12+СВЦЭМ!$D$10+'СЕТ СН'!$I$6-'СЕТ СН'!$I$22</f>
        <v>1668.6398698399998</v>
      </c>
      <c r="L120" s="36">
        <f>SUMIFS(СВЦЭМ!$C$39:$C$782,СВЦЭМ!$A$39:$A$782,$A120,СВЦЭМ!$B$39:$B$782,L$119)+'СЕТ СН'!$I$12+СВЦЭМ!$D$10+'СЕТ СН'!$I$6-'СЕТ СН'!$I$22</f>
        <v>1627.2918998299999</v>
      </c>
      <c r="M120" s="36">
        <f>SUMIFS(СВЦЭМ!$C$39:$C$782,СВЦЭМ!$A$39:$A$782,$A120,СВЦЭМ!$B$39:$B$782,M$119)+'СЕТ СН'!$I$12+СВЦЭМ!$D$10+'СЕТ СН'!$I$6-'СЕТ СН'!$I$22</f>
        <v>1634.6274682200001</v>
      </c>
      <c r="N120" s="36">
        <f>SUMIFS(СВЦЭМ!$C$39:$C$782,СВЦЭМ!$A$39:$A$782,$A120,СВЦЭМ!$B$39:$B$782,N$119)+'СЕТ СН'!$I$12+СВЦЭМ!$D$10+'СЕТ СН'!$I$6-'СЕТ СН'!$I$22</f>
        <v>1691.0258745699998</v>
      </c>
      <c r="O120" s="36">
        <f>SUMIFS(СВЦЭМ!$C$39:$C$782,СВЦЭМ!$A$39:$A$782,$A120,СВЦЭМ!$B$39:$B$782,O$119)+'СЕТ СН'!$I$12+СВЦЭМ!$D$10+'СЕТ СН'!$I$6-'СЕТ СН'!$I$22</f>
        <v>1709.6953138499998</v>
      </c>
      <c r="P120" s="36">
        <f>SUMIFS(СВЦЭМ!$C$39:$C$782,СВЦЭМ!$A$39:$A$782,$A120,СВЦЭМ!$B$39:$B$782,P$119)+'СЕТ СН'!$I$12+СВЦЭМ!$D$10+'СЕТ СН'!$I$6-'СЕТ СН'!$I$22</f>
        <v>1734.4845191199997</v>
      </c>
      <c r="Q120" s="36">
        <f>SUMIFS(СВЦЭМ!$C$39:$C$782,СВЦЭМ!$A$39:$A$782,$A120,СВЦЭМ!$B$39:$B$782,Q$119)+'СЕТ СН'!$I$12+СВЦЭМ!$D$10+'СЕТ СН'!$I$6-'СЕТ СН'!$I$22</f>
        <v>1743.3951824699998</v>
      </c>
      <c r="R120" s="36">
        <f>SUMIFS(СВЦЭМ!$C$39:$C$782,СВЦЭМ!$A$39:$A$782,$A120,СВЦЭМ!$B$39:$B$782,R$119)+'СЕТ СН'!$I$12+СВЦЭМ!$D$10+'СЕТ СН'!$I$6-'СЕТ СН'!$I$22</f>
        <v>1735.2373806799997</v>
      </c>
      <c r="S120" s="36">
        <f>SUMIFS(СВЦЭМ!$C$39:$C$782,СВЦЭМ!$A$39:$A$782,$A120,СВЦЭМ!$B$39:$B$782,S$119)+'СЕТ СН'!$I$12+СВЦЭМ!$D$10+'СЕТ СН'!$I$6-'СЕТ СН'!$I$22</f>
        <v>1725.7339043499996</v>
      </c>
      <c r="T120" s="36">
        <f>SUMIFS(СВЦЭМ!$C$39:$C$782,СВЦЭМ!$A$39:$A$782,$A120,СВЦЭМ!$B$39:$B$782,T$119)+'СЕТ СН'!$I$12+СВЦЭМ!$D$10+'СЕТ СН'!$I$6-'СЕТ СН'!$I$22</f>
        <v>1666.8439198900001</v>
      </c>
      <c r="U120" s="36">
        <f>SUMIFS(СВЦЭМ!$C$39:$C$782,СВЦЭМ!$A$39:$A$782,$A120,СВЦЭМ!$B$39:$B$782,U$119)+'СЕТ СН'!$I$12+СВЦЭМ!$D$10+'СЕТ СН'!$I$6-'СЕТ СН'!$I$22</f>
        <v>1651.01876685</v>
      </c>
      <c r="V120" s="36">
        <f>SUMIFS(СВЦЭМ!$C$39:$C$782,СВЦЭМ!$A$39:$A$782,$A120,СВЦЭМ!$B$39:$B$782,V$119)+'СЕТ СН'!$I$12+СВЦЭМ!$D$10+'СЕТ СН'!$I$6-'СЕТ СН'!$I$22</f>
        <v>1630.5341999299999</v>
      </c>
      <c r="W120" s="36">
        <f>SUMIFS(СВЦЭМ!$C$39:$C$782,СВЦЭМ!$A$39:$A$782,$A120,СВЦЭМ!$B$39:$B$782,W$119)+'СЕТ СН'!$I$12+СВЦЭМ!$D$10+'СЕТ СН'!$I$6-'СЕТ СН'!$I$22</f>
        <v>1619.3582224900001</v>
      </c>
      <c r="X120" s="36">
        <f>SUMIFS(СВЦЭМ!$C$39:$C$782,СВЦЭМ!$A$39:$A$782,$A120,СВЦЭМ!$B$39:$B$782,X$119)+'СЕТ СН'!$I$12+СВЦЭМ!$D$10+'СЕТ СН'!$I$6-'СЕТ СН'!$I$22</f>
        <v>1625.2929672599998</v>
      </c>
      <c r="Y120" s="36">
        <f>SUMIFS(СВЦЭМ!$C$39:$C$782,СВЦЭМ!$A$39:$A$782,$A120,СВЦЭМ!$B$39:$B$782,Y$119)+'СЕТ СН'!$I$12+СВЦЭМ!$D$10+'СЕТ СН'!$I$6-'СЕТ СН'!$I$22</f>
        <v>1705.8981506499999</v>
      </c>
    </row>
    <row r="121" spans="1:27" ht="15.75" x14ac:dyDescent="0.2">
      <c r="A121" s="35">
        <f>A120+1</f>
        <v>44318</v>
      </c>
      <c r="B121" s="36">
        <f>SUMIFS(СВЦЭМ!$C$39:$C$782,СВЦЭМ!$A$39:$A$782,$A121,СВЦЭМ!$B$39:$B$782,B$119)+'СЕТ СН'!$I$12+СВЦЭМ!$D$10+'СЕТ СН'!$I$6-'СЕТ СН'!$I$22</f>
        <v>1681.1091576200001</v>
      </c>
      <c r="C121" s="36">
        <f>SUMIFS(СВЦЭМ!$C$39:$C$782,СВЦЭМ!$A$39:$A$782,$A121,СВЦЭМ!$B$39:$B$782,C$119)+'СЕТ СН'!$I$12+СВЦЭМ!$D$10+'СЕТ СН'!$I$6-'СЕТ СН'!$I$22</f>
        <v>1729.0639136199998</v>
      </c>
      <c r="D121" s="36">
        <f>SUMIFS(СВЦЭМ!$C$39:$C$782,СВЦЭМ!$A$39:$A$782,$A121,СВЦЭМ!$B$39:$B$782,D$119)+'СЕТ СН'!$I$12+СВЦЭМ!$D$10+'СЕТ СН'!$I$6-'СЕТ СН'!$I$22</f>
        <v>1781.9655366799998</v>
      </c>
      <c r="E121" s="36">
        <f>SUMIFS(СВЦЭМ!$C$39:$C$782,СВЦЭМ!$A$39:$A$782,$A121,СВЦЭМ!$B$39:$B$782,E$119)+'СЕТ СН'!$I$12+СВЦЭМ!$D$10+'СЕТ СН'!$I$6-'СЕТ СН'!$I$22</f>
        <v>1799.9579855799998</v>
      </c>
      <c r="F121" s="36">
        <f>SUMIFS(СВЦЭМ!$C$39:$C$782,СВЦЭМ!$A$39:$A$782,$A121,СВЦЭМ!$B$39:$B$782,F$119)+'СЕТ СН'!$I$12+СВЦЭМ!$D$10+'СЕТ СН'!$I$6-'СЕТ СН'!$I$22</f>
        <v>1811.8843272399999</v>
      </c>
      <c r="G121" s="36">
        <f>SUMIFS(СВЦЭМ!$C$39:$C$782,СВЦЭМ!$A$39:$A$782,$A121,СВЦЭМ!$B$39:$B$782,G$119)+'СЕТ СН'!$I$12+СВЦЭМ!$D$10+'СЕТ СН'!$I$6-'СЕТ СН'!$I$22</f>
        <v>1810.2400011299997</v>
      </c>
      <c r="H121" s="36">
        <f>SUMIFS(СВЦЭМ!$C$39:$C$782,СВЦЭМ!$A$39:$A$782,$A121,СВЦЭМ!$B$39:$B$782,H$119)+'СЕТ СН'!$I$12+СВЦЭМ!$D$10+'СЕТ СН'!$I$6-'СЕТ СН'!$I$22</f>
        <v>1815.34862548</v>
      </c>
      <c r="I121" s="36">
        <f>SUMIFS(СВЦЭМ!$C$39:$C$782,СВЦЭМ!$A$39:$A$782,$A121,СВЦЭМ!$B$39:$B$782,I$119)+'СЕТ СН'!$I$12+СВЦЭМ!$D$10+'СЕТ СН'!$I$6-'СЕТ СН'!$I$22</f>
        <v>1784.4449218999998</v>
      </c>
      <c r="J121" s="36">
        <f>SUMIFS(СВЦЭМ!$C$39:$C$782,СВЦЭМ!$A$39:$A$782,$A121,СВЦЭМ!$B$39:$B$782,J$119)+'СЕТ СН'!$I$12+СВЦЭМ!$D$10+'СЕТ СН'!$I$6-'СЕТ СН'!$I$22</f>
        <v>1713.2304860099998</v>
      </c>
      <c r="K121" s="36">
        <f>SUMIFS(СВЦЭМ!$C$39:$C$782,СВЦЭМ!$A$39:$A$782,$A121,СВЦЭМ!$B$39:$B$782,K$119)+'СЕТ СН'!$I$12+СВЦЭМ!$D$10+'СЕТ СН'!$I$6-'СЕТ СН'!$I$22</f>
        <v>1672.2659832700001</v>
      </c>
      <c r="L121" s="36">
        <f>SUMIFS(СВЦЭМ!$C$39:$C$782,СВЦЭМ!$A$39:$A$782,$A121,СВЦЭМ!$B$39:$B$782,L$119)+'СЕТ СН'!$I$12+СВЦЭМ!$D$10+'СЕТ СН'!$I$6-'СЕТ СН'!$I$22</f>
        <v>1624.28720845</v>
      </c>
      <c r="M121" s="36">
        <f>SUMIFS(СВЦЭМ!$C$39:$C$782,СВЦЭМ!$A$39:$A$782,$A121,СВЦЭМ!$B$39:$B$782,M$119)+'СЕТ СН'!$I$12+СВЦЭМ!$D$10+'СЕТ СН'!$I$6-'СЕТ СН'!$I$22</f>
        <v>1623.1080438399999</v>
      </c>
      <c r="N121" s="36">
        <f>SUMIFS(СВЦЭМ!$C$39:$C$782,СВЦЭМ!$A$39:$A$782,$A121,СВЦЭМ!$B$39:$B$782,N$119)+'СЕТ СН'!$I$12+СВЦЭМ!$D$10+'СЕТ СН'!$I$6-'СЕТ СН'!$I$22</f>
        <v>1696.4214569299997</v>
      </c>
      <c r="O121" s="36">
        <f>SUMIFS(СВЦЭМ!$C$39:$C$782,СВЦЭМ!$A$39:$A$782,$A121,СВЦЭМ!$B$39:$B$782,O$119)+'СЕТ СН'!$I$12+СВЦЭМ!$D$10+'СЕТ СН'!$I$6-'СЕТ СН'!$I$22</f>
        <v>1711.07315935</v>
      </c>
      <c r="P121" s="36">
        <f>SUMIFS(СВЦЭМ!$C$39:$C$782,СВЦЭМ!$A$39:$A$782,$A121,СВЦЭМ!$B$39:$B$782,P$119)+'СЕТ СН'!$I$12+СВЦЭМ!$D$10+'СЕТ СН'!$I$6-'СЕТ СН'!$I$22</f>
        <v>1724.3837865799997</v>
      </c>
      <c r="Q121" s="36">
        <f>SUMIFS(СВЦЭМ!$C$39:$C$782,СВЦЭМ!$A$39:$A$782,$A121,СВЦЭМ!$B$39:$B$782,Q$119)+'СЕТ СН'!$I$12+СВЦЭМ!$D$10+'СЕТ СН'!$I$6-'СЕТ СН'!$I$22</f>
        <v>1730.7594485999998</v>
      </c>
      <c r="R121" s="36">
        <f>SUMIFS(СВЦЭМ!$C$39:$C$782,СВЦЭМ!$A$39:$A$782,$A121,СВЦЭМ!$B$39:$B$782,R$119)+'СЕТ СН'!$I$12+СВЦЭМ!$D$10+'СЕТ СН'!$I$6-'СЕТ СН'!$I$22</f>
        <v>1719.5577696999999</v>
      </c>
      <c r="S121" s="36">
        <f>SUMIFS(СВЦЭМ!$C$39:$C$782,СВЦЭМ!$A$39:$A$782,$A121,СВЦЭМ!$B$39:$B$782,S$119)+'СЕТ СН'!$I$12+СВЦЭМ!$D$10+'СЕТ СН'!$I$6-'СЕТ СН'!$I$22</f>
        <v>1710.3387909799999</v>
      </c>
      <c r="T121" s="36">
        <f>SUMIFS(СВЦЭМ!$C$39:$C$782,СВЦЭМ!$A$39:$A$782,$A121,СВЦЭМ!$B$39:$B$782,T$119)+'СЕТ СН'!$I$12+СВЦЭМ!$D$10+'СЕТ СН'!$I$6-'СЕТ СН'!$I$22</f>
        <v>1660.28713995</v>
      </c>
      <c r="U121" s="36">
        <f>SUMIFS(СВЦЭМ!$C$39:$C$782,СВЦЭМ!$A$39:$A$782,$A121,СВЦЭМ!$B$39:$B$782,U$119)+'СЕТ СН'!$I$12+СВЦЭМ!$D$10+'СЕТ СН'!$I$6-'СЕТ СН'!$I$22</f>
        <v>1634.75366751</v>
      </c>
      <c r="V121" s="36">
        <f>SUMIFS(СВЦЭМ!$C$39:$C$782,СВЦЭМ!$A$39:$A$782,$A121,СВЦЭМ!$B$39:$B$782,V$119)+'СЕТ СН'!$I$12+СВЦЭМ!$D$10+'СЕТ СН'!$I$6-'СЕТ СН'!$I$22</f>
        <v>1602.3759565199998</v>
      </c>
      <c r="W121" s="36">
        <f>SUMIFS(СВЦЭМ!$C$39:$C$782,СВЦЭМ!$A$39:$A$782,$A121,СВЦЭМ!$B$39:$B$782,W$119)+'СЕТ СН'!$I$12+СВЦЭМ!$D$10+'СЕТ СН'!$I$6-'СЕТ СН'!$I$22</f>
        <v>1599.51011288</v>
      </c>
      <c r="X121" s="36">
        <f>SUMIFS(СВЦЭМ!$C$39:$C$782,СВЦЭМ!$A$39:$A$782,$A121,СВЦЭМ!$B$39:$B$782,X$119)+'СЕТ СН'!$I$12+СВЦЭМ!$D$10+'СЕТ СН'!$I$6-'СЕТ СН'!$I$22</f>
        <v>1636.9414615800001</v>
      </c>
      <c r="Y121" s="36">
        <f>SUMIFS(СВЦЭМ!$C$39:$C$782,СВЦЭМ!$A$39:$A$782,$A121,СВЦЭМ!$B$39:$B$782,Y$119)+'СЕТ СН'!$I$12+СВЦЭМ!$D$10+'СЕТ СН'!$I$6-'СЕТ СН'!$I$22</f>
        <v>1697.8183445999998</v>
      </c>
    </row>
    <row r="122" spans="1:27" ht="15.75" x14ac:dyDescent="0.2">
      <c r="A122" s="35">
        <f t="shared" ref="A122:A150" si="3">A121+1</f>
        <v>44319</v>
      </c>
      <c r="B122" s="36">
        <f>SUMIFS(СВЦЭМ!$C$39:$C$782,СВЦЭМ!$A$39:$A$782,$A122,СВЦЭМ!$B$39:$B$782,B$119)+'СЕТ СН'!$I$12+СВЦЭМ!$D$10+'СЕТ СН'!$I$6-'СЕТ СН'!$I$22</f>
        <v>1682.4478179599996</v>
      </c>
      <c r="C122" s="36">
        <f>SUMIFS(СВЦЭМ!$C$39:$C$782,СВЦЭМ!$A$39:$A$782,$A122,СВЦЭМ!$B$39:$B$782,C$119)+'СЕТ СН'!$I$12+СВЦЭМ!$D$10+'СЕТ СН'!$I$6-'СЕТ СН'!$I$22</f>
        <v>1750.8023585699998</v>
      </c>
      <c r="D122" s="36">
        <f>SUMIFS(СВЦЭМ!$C$39:$C$782,СВЦЭМ!$A$39:$A$782,$A122,СВЦЭМ!$B$39:$B$782,D$119)+'СЕТ СН'!$I$12+СВЦЭМ!$D$10+'СЕТ СН'!$I$6-'СЕТ СН'!$I$22</f>
        <v>1790.3861642899997</v>
      </c>
      <c r="E122" s="36">
        <f>SUMIFS(СВЦЭМ!$C$39:$C$782,СВЦЭМ!$A$39:$A$782,$A122,СВЦЭМ!$B$39:$B$782,E$119)+'СЕТ СН'!$I$12+СВЦЭМ!$D$10+'СЕТ СН'!$I$6-'СЕТ СН'!$I$22</f>
        <v>1806.1739958099997</v>
      </c>
      <c r="F122" s="36">
        <f>SUMIFS(СВЦЭМ!$C$39:$C$782,СВЦЭМ!$A$39:$A$782,$A122,СВЦЭМ!$B$39:$B$782,F$119)+'СЕТ СН'!$I$12+СВЦЭМ!$D$10+'СЕТ СН'!$I$6-'СЕТ СН'!$I$22</f>
        <v>1818.5913051299999</v>
      </c>
      <c r="G122" s="36">
        <f>SUMIFS(СВЦЭМ!$C$39:$C$782,СВЦЭМ!$A$39:$A$782,$A122,СВЦЭМ!$B$39:$B$782,G$119)+'СЕТ СН'!$I$12+СВЦЭМ!$D$10+'СЕТ СН'!$I$6-'СЕТ СН'!$I$22</f>
        <v>1822.34960581</v>
      </c>
      <c r="H122" s="36">
        <f>SUMIFS(СВЦЭМ!$C$39:$C$782,СВЦЭМ!$A$39:$A$782,$A122,СВЦЭМ!$B$39:$B$782,H$119)+'СЕТ СН'!$I$12+СВЦЭМ!$D$10+'СЕТ СН'!$I$6-'СЕТ СН'!$I$22</f>
        <v>1823.3378415799998</v>
      </c>
      <c r="I122" s="36">
        <f>SUMIFS(СВЦЭМ!$C$39:$C$782,СВЦЭМ!$A$39:$A$782,$A122,СВЦЭМ!$B$39:$B$782,I$119)+'СЕТ СН'!$I$12+СВЦЭМ!$D$10+'СЕТ СН'!$I$6-'СЕТ СН'!$I$22</f>
        <v>1785.61783221</v>
      </c>
      <c r="J122" s="36">
        <f>SUMIFS(СВЦЭМ!$C$39:$C$782,СВЦЭМ!$A$39:$A$782,$A122,СВЦЭМ!$B$39:$B$782,J$119)+'СЕТ СН'!$I$12+СВЦЭМ!$D$10+'СЕТ СН'!$I$6-'СЕТ СН'!$I$22</f>
        <v>1722.2137896899999</v>
      </c>
      <c r="K122" s="36">
        <f>SUMIFS(СВЦЭМ!$C$39:$C$782,СВЦЭМ!$A$39:$A$782,$A122,СВЦЭМ!$B$39:$B$782,K$119)+'СЕТ СН'!$I$12+СВЦЭМ!$D$10+'СЕТ СН'!$I$6-'СЕТ СН'!$I$22</f>
        <v>1681.47096788</v>
      </c>
      <c r="L122" s="36">
        <f>SUMIFS(СВЦЭМ!$C$39:$C$782,СВЦЭМ!$A$39:$A$782,$A122,СВЦЭМ!$B$39:$B$782,L$119)+'СЕТ СН'!$I$12+СВЦЭМ!$D$10+'СЕТ СН'!$I$6-'СЕТ СН'!$I$22</f>
        <v>1658.1055315399999</v>
      </c>
      <c r="M122" s="36">
        <f>SUMIFS(СВЦЭМ!$C$39:$C$782,СВЦЭМ!$A$39:$A$782,$A122,СВЦЭМ!$B$39:$B$782,M$119)+'СЕТ СН'!$I$12+СВЦЭМ!$D$10+'СЕТ СН'!$I$6-'СЕТ СН'!$I$22</f>
        <v>1643.49406103</v>
      </c>
      <c r="N122" s="36">
        <f>SUMIFS(СВЦЭМ!$C$39:$C$782,СВЦЭМ!$A$39:$A$782,$A122,СВЦЭМ!$B$39:$B$782,N$119)+'СЕТ СН'!$I$12+СВЦЭМ!$D$10+'СЕТ СН'!$I$6-'СЕТ СН'!$I$22</f>
        <v>1676.1719125099999</v>
      </c>
      <c r="O122" s="36">
        <f>SUMIFS(СВЦЭМ!$C$39:$C$782,СВЦЭМ!$A$39:$A$782,$A122,СВЦЭМ!$B$39:$B$782,O$119)+'СЕТ СН'!$I$12+СВЦЭМ!$D$10+'СЕТ СН'!$I$6-'СЕТ СН'!$I$22</f>
        <v>1710.3911958999997</v>
      </c>
      <c r="P122" s="36">
        <f>SUMIFS(СВЦЭМ!$C$39:$C$782,СВЦЭМ!$A$39:$A$782,$A122,СВЦЭМ!$B$39:$B$782,P$119)+'СЕТ СН'!$I$12+СВЦЭМ!$D$10+'СЕТ СН'!$I$6-'СЕТ СН'!$I$22</f>
        <v>1731.3129135099998</v>
      </c>
      <c r="Q122" s="36">
        <f>SUMIFS(СВЦЭМ!$C$39:$C$782,СВЦЭМ!$A$39:$A$782,$A122,СВЦЭМ!$B$39:$B$782,Q$119)+'СЕТ СН'!$I$12+СВЦЭМ!$D$10+'СЕТ СН'!$I$6-'СЕТ СН'!$I$22</f>
        <v>1742.0154556099997</v>
      </c>
      <c r="R122" s="36">
        <f>SUMIFS(СВЦЭМ!$C$39:$C$782,СВЦЭМ!$A$39:$A$782,$A122,СВЦЭМ!$B$39:$B$782,R$119)+'СЕТ СН'!$I$12+СВЦЭМ!$D$10+'СЕТ СН'!$I$6-'СЕТ СН'!$I$22</f>
        <v>1730.7626153499996</v>
      </c>
      <c r="S122" s="36">
        <f>SUMIFS(СВЦЭМ!$C$39:$C$782,СВЦЭМ!$A$39:$A$782,$A122,СВЦЭМ!$B$39:$B$782,S$119)+'СЕТ СН'!$I$12+СВЦЭМ!$D$10+'СЕТ СН'!$I$6-'СЕТ СН'!$I$22</f>
        <v>1708.9375283499999</v>
      </c>
      <c r="T122" s="36">
        <f>SUMIFS(СВЦЭМ!$C$39:$C$782,СВЦЭМ!$A$39:$A$782,$A122,СВЦЭМ!$B$39:$B$782,T$119)+'СЕТ СН'!$I$12+СВЦЭМ!$D$10+'СЕТ СН'!$I$6-'СЕТ СН'!$I$22</f>
        <v>1661.0376523099999</v>
      </c>
      <c r="U122" s="36">
        <f>SUMIFS(СВЦЭМ!$C$39:$C$782,СВЦЭМ!$A$39:$A$782,$A122,СВЦЭМ!$B$39:$B$782,U$119)+'СЕТ СН'!$I$12+СВЦЭМ!$D$10+'СЕТ СН'!$I$6-'СЕТ СН'!$I$22</f>
        <v>1638.9613405499999</v>
      </c>
      <c r="V122" s="36">
        <f>SUMIFS(СВЦЭМ!$C$39:$C$782,СВЦЭМ!$A$39:$A$782,$A122,СВЦЭМ!$B$39:$B$782,V$119)+'СЕТ СН'!$I$12+СВЦЭМ!$D$10+'СЕТ СН'!$I$6-'СЕТ СН'!$I$22</f>
        <v>1628.40953264</v>
      </c>
      <c r="W122" s="36">
        <f>SUMIFS(СВЦЭМ!$C$39:$C$782,СВЦЭМ!$A$39:$A$782,$A122,СВЦЭМ!$B$39:$B$782,W$119)+'СЕТ СН'!$I$12+СВЦЭМ!$D$10+'СЕТ СН'!$I$6-'СЕТ СН'!$I$22</f>
        <v>1634.3228871900001</v>
      </c>
      <c r="X122" s="36">
        <f>SUMIFS(СВЦЭМ!$C$39:$C$782,СВЦЭМ!$A$39:$A$782,$A122,СВЦЭМ!$B$39:$B$782,X$119)+'СЕТ СН'!$I$12+СВЦЭМ!$D$10+'СЕТ СН'!$I$6-'СЕТ СН'!$I$22</f>
        <v>1623.9063329800001</v>
      </c>
      <c r="Y122" s="36">
        <f>SUMIFS(СВЦЭМ!$C$39:$C$782,СВЦЭМ!$A$39:$A$782,$A122,СВЦЭМ!$B$39:$B$782,Y$119)+'СЕТ СН'!$I$12+СВЦЭМ!$D$10+'СЕТ СН'!$I$6-'СЕТ СН'!$I$22</f>
        <v>1630.68600818</v>
      </c>
    </row>
    <row r="123" spans="1:27" ht="15.75" x14ac:dyDescent="0.2">
      <c r="A123" s="35">
        <f t="shared" si="3"/>
        <v>44320</v>
      </c>
      <c r="B123" s="36">
        <f>SUMIFS(СВЦЭМ!$C$39:$C$782,СВЦЭМ!$A$39:$A$782,$A123,СВЦЭМ!$B$39:$B$782,B$119)+'СЕТ СН'!$I$12+СВЦЭМ!$D$10+'СЕТ СН'!$I$6-'СЕТ СН'!$I$22</f>
        <v>1643.5953219600001</v>
      </c>
      <c r="C123" s="36">
        <f>SUMIFS(СВЦЭМ!$C$39:$C$782,СВЦЭМ!$A$39:$A$782,$A123,СВЦЭМ!$B$39:$B$782,C$119)+'СЕТ СН'!$I$12+СВЦЭМ!$D$10+'СЕТ СН'!$I$6-'СЕТ СН'!$I$22</f>
        <v>1700.2139180699996</v>
      </c>
      <c r="D123" s="36">
        <f>SUMIFS(СВЦЭМ!$C$39:$C$782,СВЦЭМ!$A$39:$A$782,$A123,СВЦЭМ!$B$39:$B$782,D$119)+'СЕТ СН'!$I$12+СВЦЭМ!$D$10+'СЕТ СН'!$I$6-'СЕТ СН'!$I$22</f>
        <v>1723.1967166299996</v>
      </c>
      <c r="E123" s="36">
        <f>SUMIFS(СВЦЭМ!$C$39:$C$782,СВЦЭМ!$A$39:$A$782,$A123,СВЦЭМ!$B$39:$B$782,E$119)+'СЕТ СН'!$I$12+СВЦЭМ!$D$10+'СЕТ СН'!$I$6-'СЕТ СН'!$I$22</f>
        <v>1734.5194468099999</v>
      </c>
      <c r="F123" s="36">
        <f>SUMIFS(СВЦЭМ!$C$39:$C$782,СВЦЭМ!$A$39:$A$782,$A123,СВЦЭМ!$B$39:$B$782,F$119)+'СЕТ СН'!$I$12+СВЦЭМ!$D$10+'СЕТ СН'!$I$6-'СЕТ СН'!$I$22</f>
        <v>1747.6687610599997</v>
      </c>
      <c r="G123" s="36">
        <f>SUMIFS(СВЦЭМ!$C$39:$C$782,СВЦЭМ!$A$39:$A$782,$A123,СВЦЭМ!$B$39:$B$782,G$119)+'СЕТ СН'!$I$12+СВЦЭМ!$D$10+'СЕТ СН'!$I$6-'СЕТ СН'!$I$22</f>
        <v>1743.3526841600001</v>
      </c>
      <c r="H123" s="36">
        <f>SUMIFS(СВЦЭМ!$C$39:$C$782,СВЦЭМ!$A$39:$A$782,$A123,СВЦЭМ!$B$39:$B$782,H$119)+'СЕТ СН'!$I$12+СВЦЭМ!$D$10+'СЕТ СН'!$I$6-'СЕТ СН'!$I$22</f>
        <v>1710.4805428999998</v>
      </c>
      <c r="I123" s="36">
        <f>SUMIFS(СВЦЭМ!$C$39:$C$782,СВЦЭМ!$A$39:$A$782,$A123,СВЦЭМ!$B$39:$B$782,I$119)+'СЕТ СН'!$I$12+СВЦЭМ!$D$10+'СЕТ СН'!$I$6-'СЕТ СН'!$I$22</f>
        <v>1688.97663057</v>
      </c>
      <c r="J123" s="36">
        <f>SUMIFS(СВЦЭМ!$C$39:$C$782,СВЦЭМ!$A$39:$A$782,$A123,СВЦЭМ!$B$39:$B$782,J$119)+'СЕТ СН'!$I$12+СВЦЭМ!$D$10+'СЕТ СН'!$I$6-'СЕТ СН'!$I$22</f>
        <v>1657.4562172199999</v>
      </c>
      <c r="K123" s="36">
        <f>SUMIFS(СВЦЭМ!$C$39:$C$782,СВЦЭМ!$A$39:$A$782,$A123,СВЦЭМ!$B$39:$B$782,K$119)+'СЕТ СН'!$I$12+СВЦЭМ!$D$10+'СЕТ СН'!$I$6-'СЕТ СН'!$I$22</f>
        <v>1634.45527199</v>
      </c>
      <c r="L123" s="36">
        <f>SUMIFS(СВЦЭМ!$C$39:$C$782,СВЦЭМ!$A$39:$A$782,$A123,СВЦЭМ!$B$39:$B$782,L$119)+'СЕТ СН'!$I$12+СВЦЭМ!$D$10+'СЕТ СН'!$I$6-'СЕТ СН'!$I$22</f>
        <v>1627.3561932</v>
      </c>
      <c r="M123" s="36">
        <f>SUMIFS(СВЦЭМ!$C$39:$C$782,СВЦЭМ!$A$39:$A$782,$A123,СВЦЭМ!$B$39:$B$782,M$119)+'СЕТ СН'!$I$12+СВЦЭМ!$D$10+'СЕТ СН'!$I$6-'СЕТ СН'!$I$22</f>
        <v>1625.7543271999998</v>
      </c>
      <c r="N123" s="36">
        <f>SUMIFS(СВЦЭМ!$C$39:$C$782,СВЦЭМ!$A$39:$A$782,$A123,СВЦЭМ!$B$39:$B$782,N$119)+'СЕТ СН'!$I$12+СВЦЭМ!$D$10+'СЕТ СН'!$I$6-'СЕТ СН'!$I$22</f>
        <v>1634.28215671</v>
      </c>
      <c r="O123" s="36">
        <f>SUMIFS(СВЦЭМ!$C$39:$C$782,СВЦЭМ!$A$39:$A$782,$A123,СВЦЭМ!$B$39:$B$782,O$119)+'СЕТ СН'!$I$12+СВЦЭМ!$D$10+'СЕТ СН'!$I$6-'СЕТ СН'!$I$22</f>
        <v>1632.9006234200001</v>
      </c>
      <c r="P123" s="36">
        <f>SUMIFS(СВЦЭМ!$C$39:$C$782,СВЦЭМ!$A$39:$A$782,$A123,СВЦЭМ!$B$39:$B$782,P$119)+'СЕТ СН'!$I$12+СВЦЭМ!$D$10+'СЕТ СН'!$I$6-'СЕТ СН'!$I$22</f>
        <v>1633.07422307</v>
      </c>
      <c r="Q123" s="36">
        <f>SUMIFS(СВЦЭМ!$C$39:$C$782,СВЦЭМ!$A$39:$A$782,$A123,СВЦЭМ!$B$39:$B$782,Q$119)+'СЕТ СН'!$I$12+СВЦЭМ!$D$10+'СЕТ СН'!$I$6-'СЕТ СН'!$I$22</f>
        <v>1649.6342890599999</v>
      </c>
      <c r="R123" s="36">
        <f>SUMIFS(СВЦЭМ!$C$39:$C$782,СВЦЭМ!$A$39:$A$782,$A123,СВЦЭМ!$B$39:$B$782,R$119)+'СЕТ СН'!$I$12+СВЦЭМ!$D$10+'СЕТ СН'!$I$6-'СЕТ СН'!$I$22</f>
        <v>1653.2565839399999</v>
      </c>
      <c r="S123" s="36">
        <f>SUMIFS(СВЦЭМ!$C$39:$C$782,СВЦЭМ!$A$39:$A$782,$A123,СВЦЭМ!$B$39:$B$782,S$119)+'СЕТ СН'!$I$12+СВЦЭМ!$D$10+'СЕТ СН'!$I$6-'СЕТ СН'!$I$22</f>
        <v>1668.78213357</v>
      </c>
      <c r="T123" s="36">
        <f>SUMIFS(СВЦЭМ!$C$39:$C$782,СВЦЭМ!$A$39:$A$782,$A123,СВЦЭМ!$B$39:$B$782,T$119)+'СЕТ СН'!$I$12+СВЦЭМ!$D$10+'СЕТ СН'!$I$6-'СЕТ СН'!$I$22</f>
        <v>1641.26885051</v>
      </c>
      <c r="U123" s="36">
        <f>SUMIFS(СВЦЭМ!$C$39:$C$782,СВЦЭМ!$A$39:$A$782,$A123,СВЦЭМ!$B$39:$B$782,U$119)+'СЕТ СН'!$I$12+СВЦЭМ!$D$10+'СЕТ СН'!$I$6-'СЕТ СН'!$I$22</f>
        <v>1607.4563346800001</v>
      </c>
      <c r="V123" s="36">
        <f>SUMIFS(СВЦЭМ!$C$39:$C$782,СВЦЭМ!$A$39:$A$782,$A123,СВЦЭМ!$B$39:$B$782,V$119)+'СЕТ СН'!$I$12+СВЦЭМ!$D$10+'СЕТ СН'!$I$6-'СЕТ СН'!$I$22</f>
        <v>1589.6259205699998</v>
      </c>
      <c r="W123" s="36">
        <f>SUMIFS(СВЦЭМ!$C$39:$C$782,СВЦЭМ!$A$39:$A$782,$A123,СВЦЭМ!$B$39:$B$782,W$119)+'СЕТ СН'!$I$12+СВЦЭМ!$D$10+'СЕТ СН'!$I$6-'СЕТ СН'!$I$22</f>
        <v>1595.8346660100001</v>
      </c>
      <c r="X123" s="36">
        <f>SUMIFS(СВЦЭМ!$C$39:$C$782,СВЦЭМ!$A$39:$A$782,$A123,СВЦЭМ!$B$39:$B$782,X$119)+'СЕТ СН'!$I$12+СВЦЭМ!$D$10+'СЕТ СН'!$I$6-'СЕТ СН'!$I$22</f>
        <v>1616.9830099000001</v>
      </c>
      <c r="Y123" s="36">
        <f>SUMIFS(СВЦЭМ!$C$39:$C$782,СВЦЭМ!$A$39:$A$782,$A123,СВЦЭМ!$B$39:$B$782,Y$119)+'СЕТ СН'!$I$12+СВЦЭМ!$D$10+'СЕТ СН'!$I$6-'СЕТ СН'!$I$22</f>
        <v>1638.5878836299999</v>
      </c>
    </row>
    <row r="124" spans="1:27" ht="15.75" x14ac:dyDescent="0.2">
      <c r="A124" s="35">
        <f t="shared" si="3"/>
        <v>44321</v>
      </c>
      <c r="B124" s="36">
        <f>SUMIFS(СВЦЭМ!$C$39:$C$782,СВЦЭМ!$A$39:$A$782,$A124,СВЦЭМ!$B$39:$B$782,B$119)+'СЕТ СН'!$I$12+СВЦЭМ!$D$10+'СЕТ СН'!$I$6-'СЕТ СН'!$I$22</f>
        <v>1657.7891978499999</v>
      </c>
      <c r="C124" s="36">
        <f>SUMIFS(СВЦЭМ!$C$39:$C$782,СВЦЭМ!$A$39:$A$782,$A124,СВЦЭМ!$B$39:$B$782,C$119)+'СЕТ СН'!$I$12+СВЦЭМ!$D$10+'СЕТ СН'!$I$6-'СЕТ СН'!$I$22</f>
        <v>1709.4975410699999</v>
      </c>
      <c r="D124" s="36">
        <f>SUMIFS(СВЦЭМ!$C$39:$C$782,СВЦЭМ!$A$39:$A$782,$A124,СВЦЭМ!$B$39:$B$782,D$119)+'СЕТ СН'!$I$12+СВЦЭМ!$D$10+'СЕТ СН'!$I$6-'СЕТ СН'!$I$22</f>
        <v>1730.9420558099996</v>
      </c>
      <c r="E124" s="36">
        <f>SUMIFS(СВЦЭМ!$C$39:$C$782,СВЦЭМ!$A$39:$A$782,$A124,СВЦЭМ!$B$39:$B$782,E$119)+'СЕТ СН'!$I$12+СВЦЭМ!$D$10+'СЕТ СН'!$I$6-'СЕТ СН'!$I$22</f>
        <v>1733.5619419299996</v>
      </c>
      <c r="F124" s="36">
        <f>SUMIFS(СВЦЭМ!$C$39:$C$782,СВЦЭМ!$A$39:$A$782,$A124,СВЦЭМ!$B$39:$B$782,F$119)+'СЕТ СН'!$I$12+СВЦЭМ!$D$10+'СЕТ СН'!$I$6-'СЕТ СН'!$I$22</f>
        <v>1745.99599162</v>
      </c>
      <c r="G124" s="36">
        <f>SUMIFS(СВЦЭМ!$C$39:$C$782,СВЦЭМ!$A$39:$A$782,$A124,СВЦЭМ!$B$39:$B$782,G$119)+'СЕТ СН'!$I$12+СВЦЭМ!$D$10+'СЕТ СН'!$I$6-'СЕТ СН'!$I$22</f>
        <v>1747.7183151199997</v>
      </c>
      <c r="H124" s="36">
        <f>SUMIFS(СВЦЭМ!$C$39:$C$782,СВЦЭМ!$A$39:$A$782,$A124,СВЦЭМ!$B$39:$B$782,H$119)+'СЕТ СН'!$I$12+СВЦЭМ!$D$10+'СЕТ СН'!$I$6-'СЕТ СН'!$I$22</f>
        <v>1719.49948107</v>
      </c>
      <c r="I124" s="36">
        <f>SUMIFS(СВЦЭМ!$C$39:$C$782,СВЦЭМ!$A$39:$A$782,$A124,СВЦЭМ!$B$39:$B$782,I$119)+'СЕТ СН'!$I$12+СВЦЭМ!$D$10+'СЕТ СН'!$I$6-'СЕТ СН'!$I$22</f>
        <v>1682.7945572899998</v>
      </c>
      <c r="J124" s="36">
        <f>SUMIFS(СВЦЭМ!$C$39:$C$782,СВЦЭМ!$A$39:$A$782,$A124,СВЦЭМ!$B$39:$B$782,J$119)+'СЕТ СН'!$I$12+СВЦЭМ!$D$10+'СЕТ СН'!$I$6-'СЕТ СН'!$I$22</f>
        <v>1635.17623976</v>
      </c>
      <c r="K124" s="36">
        <f>SUMIFS(СВЦЭМ!$C$39:$C$782,СВЦЭМ!$A$39:$A$782,$A124,СВЦЭМ!$B$39:$B$782,K$119)+'СЕТ СН'!$I$12+СВЦЭМ!$D$10+'СЕТ СН'!$I$6-'СЕТ СН'!$I$22</f>
        <v>1632.51071742</v>
      </c>
      <c r="L124" s="36">
        <f>SUMIFS(СВЦЭМ!$C$39:$C$782,СВЦЭМ!$A$39:$A$782,$A124,СВЦЭМ!$B$39:$B$782,L$119)+'СЕТ СН'!$I$12+СВЦЭМ!$D$10+'СЕТ СН'!$I$6-'СЕТ СН'!$I$22</f>
        <v>1609.4703909599998</v>
      </c>
      <c r="M124" s="36">
        <f>SUMIFS(СВЦЭМ!$C$39:$C$782,СВЦЭМ!$A$39:$A$782,$A124,СВЦЭМ!$B$39:$B$782,M$119)+'СЕТ СН'!$I$12+СВЦЭМ!$D$10+'СЕТ СН'!$I$6-'СЕТ СН'!$I$22</f>
        <v>1599.5638218099998</v>
      </c>
      <c r="N124" s="36">
        <f>SUMIFS(СВЦЭМ!$C$39:$C$782,СВЦЭМ!$A$39:$A$782,$A124,СВЦЭМ!$B$39:$B$782,N$119)+'СЕТ СН'!$I$12+СВЦЭМ!$D$10+'СЕТ СН'!$I$6-'СЕТ СН'!$I$22</f>
        <v>1617.3843376999998</v>
      </c>
      <c r="O124" s="36">
        <f>SUMIFS(СВЦЭМ!$C$39:$C$782,СВЦЭМ!$A$39:$A$782,$A124,СВЦЭМ!$B$39:$B$782,O$119)+'СЕТ СН'!$I$12+СВЦЭМ!$D$10+'СЕТ СН'!$I$6-'СЕТ СН'!$I$22</f>
        <v>1620.3501927</v>
      </c>
      <c r="P124" s="36">
        <f>SUMIFS(СВЦЭМ!$C$39:$C$782,СВЦЭМ!$A$39:$A$782,$A124,СВЦЭМ!$B$39:$B$782,P$119)+'СЕТ СН'!$I$12+СВЦЭМ!$D$10+'СЕТ СН'!$I$6-'СЕТ СН'!$I$22</f>
        <v>1625.18159956</v>
      </c>
      <c r="Q124" s="36">
        <f>SUMIFS(СВЦЭМ!$C$39:$C$782,СВЦЭМ!$A$39:$A$782,$A124,СВЦЭМ!$B$39:$B$782,Q$119)+'СЕТ СН'!$I$12+СВЦЭМ!$D$10+'СЕТ СН'!$I$6-'СЕТ СН'!$I$22</f>
        <v>1630.72676488</v>
      </c>
      <c r="R124" s="36">
        <f>SUMIFS(СВЦЭМ!$C$39:$C$782,СВЦЭМ!$A$39:$A$782,$A124,СВЦЭМ!$B$39:$B$782,R$119)+'СЕТ СН'!$I$12+СВЦЭМ!$D$10+'СЕТ СН'!$I$6-'СЕТ СН'!$I$22</f>
        <v>1628.0228891199999</v>
      </c>
      <c r="S124" s="36">
        <f>SUMIFS(СВЦЭМ!$C$39:$C$782,СВЦЭМ!$A$39:$A$782,$A124,СВЦЭМ!$B$39:$B$782,S$119)+'СЕТ СН'!$I$12+СВЦЭМ!$D$10+'СЕТ СН'!$I$6-'СЕТ СН'!$I$22</f>
        <v>1638.0754949699999</v>
      </c>
      <c r="T124" s="36">
        <f>SUMIFS(СВЦЭМ!$C$39:$C$782,СВЦЭМ!$A$39:$A$782,$A124,СВЦЭМ!$B$39:$B$782,T$119)+'СЕТ СН'!$I$12+СВЦЭМ!$D$10+'СЕТ СН'!$I$6-'СЕТ СН'!$I$22</f>
        <v>1637.9105012999999</v>
      </c>
      <c r="U124" s="36">
        <f>SUMIFS(СВЦЭМ!$C$39:$C$782,СВЦЭМ!$A$39:$A$782,$A124,СВЦЭМ!$B$39:$B$782,U$119)+'СЕТ СН'!$I$12+СВЦЭМ!$D$10+'СЕТ СН'!$I$6-'СЕТ СН'!$I$22</f>
        <v>1619.42542467</v>
      </c>
      <c r="V124" s="36">
        <f>SUMIFS(СВЦЭМ!$C$39:$C$782,СВЦЭМ!$A$39:$A$782,$A124,СВЦЭМ!$B$39:$B$782,V$119)+'СЕТ СН'!$I$12+СВЦЭМ!$D$10+'СЕТ СН'!$I$6-'СЕТ СН'!$I$22</f>
        <v>1609.92550121</v>
      </c>
      <c r="W124" s="36">
        <f>SUMIFS(СВЦЭМ!$C$39:$C$782,СВЦЭМ!$A$39:$A$782,$A124,СВЦЭМ!$B$39:$B$782,W$119)+'СЕТ СН'!$I$12+СВЦЭМ!$D$10+'СЕТ СН'!$I$6-'СЕТ СН'!$I$22</f>
        <v>1615.4891878399999</v>
      </c>
      <c r="X124" s="36">
        <f>SUMIFS(СВЦЭМ!$C$39:$C$782,СВЦЭМ!$A$39:$A$782,$A124,СВЦЭМ!$B$39:$B$782,X$119)+'СЕТ СН'!$I$12+СВЦЭМ!$D$10+'СЕТ СН'!$I$6-'СЕТ СН'!$I$22</f>
        <v>1627.8100509400001</v>
      </c>
      <c r="Y124" s="36">
        <f>SUMIFS(СВЦЭМ!$C$39:$C$782,СВЦЭМ!$A$39:$A$782,$A124,СВЦЭМ!$B$39:$B$782,Y$119)+'СЕТ СН'!$I$12+СВЦЭМ!$D$10+'СЕТ СН'!$I$6-'СЕТ СН'!$I$22</f>
        <v>1668.0594637700001</v>
      </c>
    </row>
    <row r="125" spans="1:27" ht="15.75" x14ac:dyDescent="0.2">
      <c r="A125" s="35">
        <f t="shared" si="3"/>
        <v>44322</v>
      </c>
      <c r="B125" s="36">
        <f>SUMIFS(СВЦЭМ!$C$39:$C$782,СВЦЭМ!$A$39:$A$782,$A125,СВЦЭМ!$B$39:$B$782,B$119)+'СЕТ СН'!$I$12+СВЦЭМ!$D$10+'СЕТ СН'!$I$6-'СЕТ СН'!$I$22</f>
        <v>1655.7072216900001</v>
      </c>
      <c r="C125" s="36">
        <f>SUMIFS(СВЦЭМ!$C$39:$C$782,СВЦЭМ!$A$39:$A$782,$A125,СВЦЭМ!$B$39:$B$782,C$119)+'СЕТ СН'!$I$12+СВЦЭМ!$D$10+'СЕТ СН'!$I$6-'СЕТ СН'!$I$22</f>
        <v>1689.3309635799997</v>
      </c>
      <c r="D125" s="36">
        <f>SUMIFS(СВЦЭМ!$C$39:$C$782,СВЦЭМ!$A$39:$A$782,$A125,СВЦЭМ!$B$39:$B$782,D$119)+'СЕТ СН'!$I$12+СВЦЭМ!$D$10+'СЕТ СН'!$I$6-'СЕТ СН'!$I$22</f>
        <v>1720.5103530399997</v>
      </c>
      <c r="E125" s="36">
        <f>SUMIFS(СВЦЭМ!$C$39:$C$782,СВЦЭМ!$A$39:$A$782,$A125,СВЦЭМ!$B$39:$B$782,E$119)+'СЕТ СН'!$I$12+СВЦЭМ!$D$10+'СЕТ СН'!$I$6-'СЕТ СН'!$I$22</f>
        <v>1734.66834337</v>
      </c>
      <c r="F125" s="36">
        <f>SUMIFS(СВЦЭМ!$C$39:$C$782,СВЦЭМ!$A$39:$A$782,$A125,СВЦЭМ!$B$39:$B$782,F$119)+'СЕТ СН'!$I$12+СВЦЭМ!$D$10+'СЕТ СН'!$I$6-'СЕТ СН'!$I$22</f>
        <v>1743.57938229</v>
      </c>
      <c r="G125" s="36">
        <f>SUMIFS(СВЦЭМ!$C$39:$C$782,СВЦЭМ!$A$39:$A$782,$A125,СВЦЭМ!$B$39:$B$782,G$119)+'СЕТ СН'!$I$12+СВЦЭМ!$D$10+'СЕТ СН'!$I$6-'СЕТ СН'!$I$22</f>
        <v>1738.2335737799999</v>
      </c>
      <c r="H125" s="36">
        <f>SUMIFS(СВЦЭМ!$C$39:$C$782,СВЦЭМ!$A$39:$A$782,$A125,СВЦЭМ!$B$39:$B$782,H$119)+'СЕТ СН'!$I$12+СВЦЭМ!$D$10+'СЕТ СН'!$I$6-'СЕТ СН'!$I$22</f>
        <v>1704.0319644199999</v>
      </c>
      <c r="I125" s="36">
        <f>SUMIFS(СВЦЭМ!$C$39:$C$782,СВЦЭМ!$A$39:$A$782,$A125,СВЦЭМ!$B$39:$B$782,I$119)+'СЕТ СН'!$I$12+СВЦЭМ!$D$10+'СЕТ СН'!$I$6-'СЕТ СН'!$I$22</f>
        <v>1664.9557108499998</v>
      </c>
      <c r="J125" s="36">
        <f>SUMIFS(СВЦЭМ!$C$39:$C$782,СВЦЭМ!$A$39:$A$782,$A125,СВЦЭМ!$B$39:$B$782,J$119)+'СЕТ СН'!$I$12+СВЦЭМ!$D$10+'СЕТ СН'!$I$6-'СЕТ СН'!$I$22</f>
        <v>1625.87631059</v>
      </c>
      <c r="K125" s="36">
        <f>SUMIFS(СВЦЭМ!$C$39:$C$782,СВЦЭМ!$A$39:$A$782,$A125,СВЦЭМ!$B$39:$B$782,K$119)+'СЕТ СН'!$I$12+СВЦЭМ!$D$10+'СЕТ СН'!$I$6-'СЕТ СН'!$I$22</f>
        <v>1582.7847787400001</v>
      </c>
      <c r="L125" s="36">
        <f>SUMIFS(СВЦЭМ!$C$39:$C$782,СВЦЭМ!$A$39:$A$782,$A125,СВЦЭМ!$B$39:$B$782,L$119)+'СЕТ СН'!$I$12+СВЦЭМ!$D$10+'СЕТ СН'!$I$6-'СЕТ СН'!$I$22</f>
        <v>1553.1704462499999</v>
      </c>
      <c r="M125" s="36">
        <f>SUMIFS(СВЦЭМ!$C$39:$C$782,СВЦЭМ!$A$39:$A$782,$A125,СВЦЭМ!$B$39:$B$782,M$119)+'СЕТ СН'!$I$12+СВЦЭМ!$D$10+'СЕТ СН'!$I$6-'СЕТ СН'!$I$22</f>
        <v>1565.3020988200001</v>
      </c>
      <c r="N125" s="36">
        <f>SUMIFS(СВЦЭМ!$C$39:$C$782,СВЦЭМ!$A$39:$A$782,$A125,СВЦЭМ!$B$39:$B$782,N$119)+'СЕТ СН'!$I$12+СВЦЭМ!$D$10+'СЕТ СН'!$I$6-'СЕТ СН'!$I$22</f>
        <v>1598.94975299</v>
      </c>
      <c r="O125" s="36">
        <f>SUMIFS(СВЦЭМ!$C$39:$C$782,СВЦЭМ!$A$39:$A$782,$A125,СВЦЭМ!$B$39:$B$782,O$119)+'СЕТ СН'!$I$12+СВЦЭМ!$D$10+'СЕТ СН'!$I$6-'СЕТ СН'!$I$22</f>
        <v>1615.6832864799999</v>
      </c>
      <c r="P125" s="36">
        <f>SUMIFS(СВЦЭМ!$C$39:$C$782,СВЦЭМ!$A$39:$A$782,$A125,СВЦЭМ!$B$39:$B$782,P$119)+'СЕТ СН'!$I$12+СВЦЭМ!$D$10+'СЕТ СН'!$I$6-'СЕТ СН'!$I$22</f>
        <v>1635.0450317</v>
      </c>
      <c r="Q125" s="36">
        <f>SUMIFS(СВЦЭМ!$C$39:$C$782,СВЦЭМ!$A$39:$A$782,$A125,СВЦЭМ!$B$39:$B$782,Q$119)+'СЕТ СН'!$I$12+СВЦЭМ!$D$10+'СЕТ СН'!$I$6-'СЕТ СН'!$I$22</f>
        <v>1643.12994796</v>
      </c>
      <c r="R125" s="36">
        <f>SUMIFS(СВЦЭМ!$C$39:$C$782,СВЦЭМ!$A$39:$A$782,$A125,СВЦЭМ!$B$39:$B$782,R$119)+'СЕТ СН'!$I$12+СВЦЭМ!$D$10+'СЕТ СН'!$I$6-'СЕТ СН'!$I$22</f>
        <v>1633.74160375</v>
      </c>
      <c r="S125" s="36">
        <f>SUMIFS(СВЦЭМ!$C$39:$C$782,СВЦЭМ!$A$39:$A$782,$A125,СВЦЭМ!$B$39:$B$782,S$119)+'СЕТ СН'!$I$12+СВЦЭМ!$D$10+'СЕТ СН'!$I$6-'СЕТ СН'!$I$22</f>
        <v>1641.1022014299999</v>
      </c>
      <c r="T125" s="36">
        <f>SUMIFS(СВЦЭМ!$C$39:$C$782,СВЦЭМ!$A$39:$A$782,$A125,СВЦЭМ!$B$39:$B$782,T$119)+'СЕТ СН'!$I$12+СВЦЭМ!$D$10+'СЕТ СН'!$I$6-'СЕТ СН'!$I$22</f>
        <v>1617.8655248599998</v>
      </c>
      <c r="U125" s="36">
        <f>SUMIFS(СВЦЭМ!$C$39:$C$782,СВЦЭМ!$A$39:$A$782,$A125,СВЦЭМ!$B$39:$B$782,U$119)+'СЕТ СН'!$I$12+СВЦЭМ!$D$10+'СЕТ СН'!$I$6-'СЕТ СН'!$I$22</f>
        <v>1579.00289208</v>
      </c>
      <c r="V125" s="36">
        <f>SUMIFS(СВЦЭМ!$C$39:$C$782,СВЦЭМ!$A$39:$A$782,$A125,СВЦЭМ!$B$39:$B$782,V$119)+'СЕТ СН'!$I$12+СВЦЭМ!$D$10+'СЕТ СН'!$I$6-'СЕТ СН'!$I$22</f>
        <v>1542.1754219300001</v>
      </c>
      <c r="W125" s="36">
        <f>SUMIFS(СВЦЭМ!$C$39:$C$782,СВЦЭМ!$A$39:$A$782,$A125,СВЦЭМ!$B$39:$B$782,W$119)+'СЕТ СН'!$I$12+СВЦЭМ!$D$10+'СЕТ СН'!$I$6-'СЕТ СН'!$I$22</f>
        <v>1559.86024417</v>
      </c>
      <c r="X125" s="36">
        <f>SUMIFS(СВЦЭМ!$C$39:$C$782,СВЦЭМ!$A$39:$A$782,$A125,СВЦЭМ!$B$39:$B$782,X$119)+'СЕТ СН'!$I$12+СВЦЭМ!$D$10+'СЕТ СН'!$I$6-'СЕТ СН'!$I$22</f>
        <v>1591.0481399499999</v>
      </c>
      <c r="Y125" s="36">
        <f>SUMIFS(СВЦЭМ!$C$39:$C$782,СВЦЭМ!$A$39:$A$782,$A125,СВЦЭМ!$B$39:$B$782,Y$119)+'СЕТ СН'!$I$12+СВЦЭМ!$D$10+'СЕТ СН'!$I$6-'СЕТ СН'!$I$22</f>
        <v>1643.13806387</v>
      </c>
    </row>
    <row r="126" spans="1:27" ht="15.75" x14ac:dyDescent="0.2">
      <c r="A126" s="35">
        <f t="shared" si="3"/>
        <v>44323</v>
      </c>
      <c r="B126" s="36">
        <f>SUMIFS(СВЦЭМ!$C$39:$C$782,СВЦЭМ!$A$39:$A$782,$A126,СВЦЭМ!$B$39:$B$782,B$119)+'СЕТ СН'!$I$12+СВЦЭМ!$D$10+'СЕТ СН'!$I$6-'СЕТ СН'!$I$22</f>
        <v>1648.3946156</v>
      </c>
      <c r="C126" s="36">
        <f>SUMIFS(СВЦЭМ!$C$39:$C$782,СВЦЭМ!$A$39:$A$782,$A126,СВЦЭМ!$B$39:$B$782,C$119)+'СЕТ СН'!$I$12+СВЦЭМ!$D$10+'СЕТ СН'!$I$6-'СЕТ СН'!$I$22</f>
        <v>1651.9104099699998</v>
      </c>
      <c r="D126" s="36">
        <f>SUMIFS(СВЦЭМ!$C$39:$C$782,СВЦЭМ!$A$39:$A$782,$A126,СВЦЭМ!$B$39:$B$782,D$119)+'СЕТ СН'!$I$12+СВЦЭМ!$D$10+'СЕТ СН'!$I$6-'СЕТ СН'!$I$22</f>
        <v>1714.8500096099997</v>
      </c>
      <c r="E126" s="36">
        <f>SUMIFS(СВЦЭМ!$C$39:$C$782,СВЦЭМ!$A$39:$A$782,$A126,СВЦЭМ!$B$39:$B$782,E$119)+'СЕТ СН'!$I$12+СВЦЭМ!$D$10+'СЕТ СН'!$I$6-'СЕТ СН'!$I$22</f>
        <v>1730.4157035399999</v>
      </c>
      <c r="F126" s="36">
        <f>SUMIFS(СВЦЭМ!$C$39:$C$782,СВЦЭМ!$A$39:$A$782,$A126,СВЦЭМ!$B$39:$B$782,F$119)+'СЕТ СН'!$I$12+СВЦЭМ!$D$10+'СЕТ СН'!$I$6-'СЕТ СН'!$I$22</f>
        <v>1742.7088110699997</v>
      </c>
      <c r="G126" s="36">
        <f>SUMIFS(СВЦЭМ!$C$39:$C$782,СВЦЭМ!$A$39:$A$782,$A126,СВЦЭМ!$B$39:$B$782,G$119)+'СЕТ СН'!$I$12+СВЦЭМ!$D$10+'СЕТ СН'!$I$6-'СЕТ СН'!$I$22</f>
        <v>1723.9015128599999</v>
      </c>
      <c r="H126" s="36">
        <f>SUMIFS(СВЦЭМ!$C$39:$C$782,СВЦЭМ!$A$39:$A$782,$A126,СВЦЭМ!$B$39:$B$782,H$119)+'СЕТ СН'!$I$12+СВЦЭМ!$D$10+'СЕТ СН'!$I$6-'СЕТ СН'!$I$22</f>
        <v>1669.9975554</v>
      </c>
      <c r="I126" s="36">
        <f>SUMIFS(СВЦЭМ!$C$39:$C$782,СВЦЭМ!$A$39:$A$782,$A126,СВЦЭМ!$B$39:$B$782,I$119)+'СЕТ СН'!$I$12+СВЦЭМ!$D$10+'СЕТ СН'!$I$6-'СЕТ СН'!$I$22</f>
        <v>1640.0729950800001</v>
      </c>
      <c r="J126" s="36">
        <f>SUMIFS(СВЦЭМ!$C$39:$C$782,СВЦЭМ!$A$39:$A$782,$A126,СВЦЭМ!$B$39:$B$782,J$119)+'СЕТ СН'!$I$12+СВЦЭМ!$D$10+'СЕТ СН'!$I$6-'СЕТ СН'!$I$22</f>
        <v>1617.49734616</v>
      </c>
      <c r="K126" s="36">
        <f>SUMIFS(СВЦЭМ!$C$39:$C$782,СВЦЭМ!$A$39:$A$782,$A126,СВЦЭМ!$B$39:$B$782,K$119)+'СЕТ СН'!$I$12+СВЦЭМ!$D$10+'СЕТ СН'!$I$6-'СЕТ СН'!$I$22</f>
        <v>1626.9180913099999</v>
      </c>
      <c r="L126" s="36">
        <f>SUMIFS(СВЦЭМ!$C$39:$C$782,СВЦЭМ!$A$39:$A$782,$A126,СВЦЭМ!$B$39:$B$782,L$119)+'СЕТ СН'!$I$12+СВЦЭМ!$D$10+'СЕТ СН'!$I$6-'СЕТ СН'!$I$22</f>
        <v>1616.22873177</v>
      </c>
      <c r="M126" s="36">
        <f>SUMIFS(СВЦЭМ!$C$39:$C$782,СВЦЭМ!$A$39:$A$782,$A126,СВЦЭМ!$B$39:$B$782,M$119)+'СЕТ СН'!$I$12+СВЦЭМ!$D$10+'СЕТ СН'!$I$6-'СЕТ СН'!$I$22</f>
        <v>1605.7920179600001</v>
      </c>
      <c r="N126" s="36">
        <f>SUMIFS(СВЦЭМ!$C$39:$C$782,СВЦЭМ!$A$39:$A$782,$A126,СВЦЭМ!$B$39:$B$782,N$119)+'СЕТ СН'!$I$12+СВЦЭМ!$D$10+'СЕТ СН'!$I$6-'СЕТ СН'!$I$22</f>
        <v>1599.49551944</v>
      </c>
      <c r="O126" s="36">
        <f>SUMIFS(СВЦЭМ!$C$39:$C$782,СВЦЭМ!$A$39:$A$782,$A126,СВЦЭМ!$B$39:$B$782,O$119)+'СЕТ СН'!$I$12+СВЦЭМ!$D$10+'СЕТ СН'!$I$6-'СЕТ СН'!$I$22</f>
        <v>1600.7816644899999</v>
      </c>
      <c r="P126" s="36">
        <f>SUMIFS(СВЦЭМ!$C$39:$C$782,СВЦЭМ!$A$39:$A$782,$A126,СВЦЭМ!$B$39:$B$782,P$119)+'СЕТ СН'!$I$12+СВЦЭМ!$D$10+'СЕТ СН'!$I$6-'СЕТ СН'!$I$22</f>
        <v>1604.6174562199999</v>
      </c>
      <c r="Q126" s="36">
        <f>SUMIFS(СВЦЭМ!$C$39:$C$782,СВЦЭМ!$A$39:$A$782,$A126,СВЦЭМ!$B$39:$B$782,Q$119)+'СЕТ СН'!$I$12+СВЦЭМ!$D$10+'СЕТ СН'!$I$6-'СЕТ СН'!$I$22</f>
        <v>1608.6839350800001</v>
      </c>
      <c r="R126" s="36">
        <f>SUMIFS(СВЦЭМ!$C$39:$C$782,СВЦЭМ!$A$39:$A$782,$A126,СВЦЭМ!$B$39:$B$782,R$119)+'СЕТ СН'!$I$12+СВЦЭМ!$D$10+'СЕТ СН'!$I$6-'СЕТ СН'!$I$22</f>
        <v>1597.6811169499999</v>
      </c>
      <c r="S126" s="36">
        <f>SUMIFS(СВЦЭМ!$C$39:$C$782,СВЦЭМ!$A$39:$A$782,$A126,СВЦЭМ!$B$39:$B$782,S$119)+'СЕТ СН'!$I$12+СВЦЭМ!$D$10+'СЕТ СН'!$I$6-'СЕТ СН'!$I$22</f>
        <v>1611.57991365</v>
      </c>
      <c r="T126" s="36">
        <f>SUMIFS(СВЦЭМ!$C$39:$C$782,СВЦЭМ!$A$39:$A$782,$A126,СВЦЭМ!$B$39:$B$782,T$119)+'СЕТ СН'!$I$12+СВЦЭМ!$D$10+'СЕТ СН'!$I$6-'СЕТ СН'!$I$22</f>
        <v>1618.7776149000001</v>
      </c>
      <c r="U126" s="36">
        <f>SUMIFS(СВЦЭМ!$C$39:$C$782,СВЦЭМ!$A$39:$A$782,$A126,СВЦЭМ!$B$39:$B$782,U$119)+'СЕТ СН'!$I$12+СВЦЭМ!$D$10+'СЕТ СН'!$I$6-'СЕТ СН'!$I$22</f>
        <v>1615.8560084599999</v>
      </c>
      <c r="V126" s="36">
        <f>SUMIFS(СВЦЭМ!$C$39:$C$782,СВЦЭМ!$A$39:$A$782,$A126,СВЦЭМ!$B$39:$B$782,V$119)+'СЕТ СН'!$I$12+СВЦЭМ!$D$10+'СЕТ СН'!$I$6-'СЕТ СН'!$I$22</f>
        <v>1603.0078461099999</v>
      </c>
      <c r="W126" s="36">
        <f>SUMIFS(СВЦЭМ!$C$39:$C$782,СВЦЭМ!$A$39:$A$782,$A126,СВЦЭМ!$B$39:$B$782,W$119)+'СЕТ СН'!$I$12+СВЦЭМ!$D$10+'СЕТ СН'!$I$6-'СЕТ СН'!$I$22</f>
        <v>1602.9129580200001</v>
      </c>
      <c r="X126" s="36">
        <f>SUMIFS(СВЦЭМ!$C$39:$C$782,СВЦЭМ!$A$39:$A$782,$A126,СВЦЭМ!$B$39:$B$782,X$119)+'СЕТ СН'!$I$12+СВЦЭМ!$D$10+'СЕТ СН'!$I$6-'СЕТ СН'!$I$22</f>
        <v>1589.151617</v>
      </c>
      <c r="Y126" s="36">
        <f>SUMIFS(СВЦЭМ!$C$39:$C$782,СВЦЭМ!$A$39:$A$782,$A126,СВЦЭМ!$B$39:$B$782,Y$119)+'СЕТ СН'!$I$12+СВЦЭМ!$D$10+'СЕТ СН'!$I$6-'СЕТ СН'!$I$22</f>
        <v>1584.8746004899999</v>
      </c>
    </row>
    <row r="127" spans="1:27" ht="15.75" x14ac:dyDescent="0.2">
      <c r="A127" s="35">
        <f t="shared" si="3"/>
        <v>44324</v>
      </c>
      <c r="B127" s="36">
        <f>SUMIFS(СВЦЭМ!$C$39:$C$782,СВЦЭМ!$A$39:$A$782,$A127,СВЦЭМ!$B$39:$B$782,B$119)+'СЕТ СН'!$I$12+СВЦЭМ!$D$10+'СЕТ СН'!$I$6-'СЕТ СН'!$I$22</f>
        <v>1623.4410393200001</v>
      </c>
      <c r="C127" s="36">
        <f>SUMIFS(СВЦЭМ!$C$39:$C$782,СВЦЭМ!$A$39:$A$782,$A127,СВЦЭМ!$B$39:$B$782,C$119)+'СЕТ СН'!$I$12+СВЦЭМ!$D$10+'СЕТ СН'!$I$6-'СЕТ СН'!$I$22</f>
        <v>1674.5677330899998</v>
      </c>
      <c r="D127" s="36">
        <f>SUMIFS(СВЦЭМ!$C$39:$C$782,СВЦЭМ!$A$39:$A$782,$A127,СВЦЭМ!$B$39:$B$782,D$119)+'СЕТ СН'!$I$12+СВЦЭМ!$D$10+'СЕТ СН'!$I$6-'СЕТ СН'!$I$22</f>
        <v>1677.8000661999999</v>
      </c>
      <c r="E127" s="36">
        <f>SUMIFS(СВЦЭМ!$C$39:$C$782,СВЦЭМ!$A$39:$A$782,$A127,СВЦЭМ!$B$39:$B$782,E$119)+'СЕТ СН'!$I$12+СВЦЭМ!$D$10+'СЕТ СН'!$I$6-'СЕТ СН'!$I$22</f>
        <v>1684.80003085</v>
      </c>
      <c r="F127" s="36">
        <f>SUMIFS(СВЦЭМ!$C$39:$C$782,СВЦЭМ!$A$39:$A$782,$A127,СВЦЭМ!$B$39:$B$782,F$119)+'СЕТ СН'!$I$12+СВЦЭМ!$D$10+'СЕТ СН'!$I$6-'СЕТ СН'!$I$22</f>
        <v>1702.0691385199998</v>
      </c>
      <c r="G127" s="36">
        <f>SUMIFS(СВЦЭМ!$C$39:$C$782,СВЦЭМ!$A$39:$A$782,$A127,СВЦЭМ!$B$39:$B$782,G$119)+'СЕТ СН'!$I$12+СВЦЭМ!$D$10+'СЕТ СН'!$I$6-'СЕТ СН'!$I$22</f>
        <v>1690.1349382199996</v>
      </c>
      <c r="H127" s="36">
        <f>SUMIFS(СВЦЭМ!$C$39:$C$782,СВЦЭМ!$A$39:$A$782,$A127,СВЦЭМ!$B$39:$B$782,H$119)+'СЕТ СН'!$I$12+СВЦЭМ!$D$10+'СЕТ СН'!$I$6-'СЕТ СН'!$I$22</f>
        <v>1655.79093018</v>
      </c>
      <c r="I127" s="36">
        <f>SUMIFS(СВЦЭМ!$C$39:$C$782,СВЦЭМ!$A$39:$A$782,$A127,СВЦЭМ!$B$39:$B$782,I$119)+'СЕТ СН'!$I$12+СВЦЭМ!$D$10+'СЕТ СН'!$I$6-'СЕТ СН'!$I$22</f>
        <v>1643.80416242</v>
      </c>
      <c r="J127" s="36">
        <f>SUMIFS(СВЦЭМ!$C$39:$C$782,СВЦЭМ!$A$39:$A$782,$A127,СВЦЭМ!$B$39:$B$782,J$119)+'СЕТ СН'!$I$12+СВЦЭМ!$D$10+'СЕТ СН'!$I$6-'СЕТ СН'!$I$22</f>
        <v>1616.0726266500001</v>
      </c>
      <c r="K127" s="36">
        <f>SUMIFS(СВЦЭМ!$C$39:$C$782,СВЦЭМ!$A$39:$A$782,$A127,СВЦЭМ!$B$39:$B$782,K$119)+'СЕТ СН'!$I$12+СВЦЭМ!$D$10+'СЕТ СН'!$I$6-'СЕТ СН'!$I$22</f>
        <v>1589.31207619</v>
      </c>
      <c r="L127" s="36">
        <f>SUMIFS(СВЦЭМ!$C$39:$C$782,СВЦЭМ!$A$39:$A$782,$A127,СВЦЭМ!$B$39:$B$782,L$119)+'СЕТ СН'!$I$12+СВЦЭМ!$D$10+'СЕТ СН'!$I$6-'СЕТ СН'!$I$22</f>
        <v>1559.5038167299999</v>
      </c>
      <c r="M127" s="36">
        <f>SUMIFS(СВЦЭМ!$C$39:$C$782,СВЦЭМ!$A$39:$A$782,$A127,СВЦЭМ!$B$39:$B$782,M$119)+'СЕТ СН'!$I$12+СВЦЭМ!$D$10+'СЕТ СН'!$I$6-'СЕТ СН'!$I$22</f>
        <v>1559.1486297299998</v>
      </c>
      <c r="N127" s="36">
        <f>SUMIFS(СВЦЭМ!$C$39:$C$782,СВЦЭМ!$A$39:$A$782,$A127,СВЦЭМ!$B$39:$B$782,N$119)+'СЕТ СН'!$I$12+СВЦЭМ!$D$10+'СЕТ СН'!$I$6-'СЕТ СН'!$I$22</f>
        <v>1584.7626906999999</v>
      </c>
      <c r="O127" s="36">
        <f>SUMIFS(СВЦЭМ!$C$39:$C$782,СВЦЭМ!$A$39:$A$782,$A127,СВЦЭМ!$B$39:$B$782,O$119)+'СЕТ СН'!$I$12+СВЦЭМ!$D$10+'СЕТ СН'!$I$6-'СЕТ СН'!$I$22</f>
        <v>1578.38567883</v>
      </c>
      <c r="P127" s="36">
        <f>SUMIFS(СВЦЭМ!$C$39:$C$782,СВЦЭМ!$A$39:$A$782,$A127,СВЦЭМ!$B$39:$B$782,P$119)+'СЕТ СН'!$I$12+СВЦЭМ!$D$10+'СЕТ СН'!$I$6-'СЕТ СН'!$I$22</f>
        <v>1601.2062384999999</v>
      </c>
      <c r="Q127" s="36">
        <f>SUMIFS(СВЦЭМ!$C$39:$C$782,СВЦЭМ!$A$39:$A$782,$A127,СВЦЭМ!$B$39:$B$782,Q$119)+'СЕТ СН'!$I$12+СВЦЭМ!$D$10+'СЕТ СН'!$I$6-'СЕТ СН'!$I$22</f>
        <v>1605.2665532000001</v>
      </c>
      <c r="R127" s="36">
        <f>SUMIFS(СВЦЭМ!$C$39:$C$782,СВЦЭМ!$A$39:$A$782,$A127,СВЦЭМ!$B$39:$B$782,R$119)+'СЕТ СН'!$I$12+СВЦЭМ!$D$10+'СЕТ СН'!$I$6-'СЕТ СН'!$I$22</f>
        <v>1598.2034409399998</v>
      </c>
      <c r="S127" s="36">
        <f>SUMIFS(СВЦЭМ!$C$39:$C$782,СВЦЭМ!$A$39:$A$782,$A127,СВЦЭМ!$B$39:$B$782,S$119)+'СЕТ СН'!$I$12+СВЦЭМ!$D$10+'СЕТ СН'!$I$6-'СЕТ СН'!$I$22</f>
        <v>1601.3256236500001</v>
      </c>
      <c r="T127" s="36">
        <f>SUMIFS(СВЦЭМ!$C$39:$C$782,СВЦЭМ!$A$39:$A$782,$A127,СВЦЭМ!$B$39:$B$782,T$119)+'СЕТ СН'!$I$12+СВЦЭМ!$D$10+'СЕТ СН'!$I$6-'СЕТ СН'!$I$22</f>
        <v>1594.34062045</v>
      </c>
      <c r="U127" s="36">
        <f>SUMIFS(СВЦЭМ!$C$39:$C$782,СВЦЭМ!$A$39:$A$782,$A127,СВЦЭМ!$B$39:$B$782,U$119)+'СЕТ СН'!$I$12+СВЦЭМ!$D$10+'СЕТ СН'!$I$6-'СЕТ СН'!$I$22</f>
        <v>1568.25996973</v>
      </c>
      <c r="V127" s="36">
        <f>SUMIFS(СВЦЭМ!$C$39:$C$782,СВЦЭМ!$A$39:$A$782,$A127,СВЦЭМ!$B$39:$B$782,V$119)+'СЕТ СН'!$I$12+СВЦЭМ!$D$10+'СЕТ СН'!$I$6-'СЕТ СН'!$I$22</f>
        <v>1554.8222402599999</v>
      </c>
      <c r="W127" s="36">
        <f>SUMIFS(СВЦЭМ!$C$39:$C$782,СВЦЭМ!$A$39:$A$782,$A127,СВЦЭМ!$B$39:$B$782,W$119)+'СЕТ СН'!$I$12+СВЦЭМ!$D$10+'СЕТ СН'!$I$6-'СЕТ СН'!$I$22</f>
        <v>1547.97877217</v>
      </c>
      <c r="X127" s="36">
        <f>SUMIFS(СВЦЭМ!$C$39:$C$782,СВЦЭМ!$A$39:$A$782,$A127,СВЦЭМ!$B$39:$B$782,X$119)+'СЕТ СН'!$I$12+СВЦЭМ!$D$10+'СЕТ СН'!$I$6-'СЕТ СН'!$I$22</f>
        <v>1559.7540698099999</v>
      </c>
      <c r="Y127" s="36">
        <f>SUMIFS(СВЦЭМ!$C$39:$C$782,СВЦЭМ!$A$39:$A$782,$A127,СВЦЭМ!$B$39:$B$782,Y$119)+'СЕТ СН'!$I$12+СВЦЭМ!$D$10+'СЕТ СН'!$I$6-'СЕТ СН'!$I$22</f>
        <v>1579.44375631</v>
      </c>
    </row>
    <row r="128" spans="1:27" ht="15.75" x14ac:dyDescent="0.2">
      <c r="A128" s="35">
        <f t="shared" si="3"/>
        <v>44325</v>
      </c>
      <c r="B128" s="36">
        <f>SUMIFS(СВЦЭМ!$C$39:$C$782,СВЦЭМ!$A$39:$A$782,$A128,СВЦЭМ!$B$39:$B$782,B$119)+'СЕТ СН'!$I$12+СВЦЭМ!$D$10+'СЕТ СН'!$I$6-'СЕТ СН'!$I$22</f>
        <v>1558.27860169</v>
      </c>
      <c r="C128" s="36">
        <f>SUMIFS(СВЦЭМ!$C$39:$C$782,СВЦЭМ!$A$39:$A$782,$A128,СВЦЭМ!$B$39:$B$782,C$119)+'СЕТ СН'!$I$12+СВЦЭМ!$D$10+'СЕТ СН'!$I$6-'СЕТ СН'!$I$22</f>
        <v>1595.86857128</v>
      </c>
      <c r="D128" s="36">
        <f>SUMIFS(СВЦЭМ!$C$39:$C$782,СВЦЭМ!$A$39:$A$782,$A128,СВЦЭМ!$B$39:$B$782,D$119)+'СЕТ СН'!$I$12+СВЦЭМ!$D$10+'СЕТ СН'!$I$6-'СЕТ СН'!$I$22</f>
        <v>1614.2058846</v>
      </c>
      <c r="E128" s="36">
        <f>SUMIFS(СВЦЭМ!$C$39:$C$782,СВЦЭМ!$A$39:$A$782,$A128,СВЦЭМ!$B$39:$B$782,E$119)+'СЕТ СН'!$I$12+СВЦЭМ!$D$10+'СЕТ СН'!$I$6-'СЕТ СН'!$I$22</f>
        <v>1643.1058534399999</v>
      </c>
      <c r="F128" s="36">
        <f>SUMIFS(СВЦЭМ!$C$39:$C$782,СВЦЭМ!$A$39:$A$782,$A128,СВЦЭМ!$B$39:$B$782,F$119)+'СЕТ СН'!$I$12+СВЦЭМ!$D$10+'СЕТ СН'!$I$6-'СЕТ СН'!$I$22</f>
        <v>1646.2555298100001</v>
      </c>
      <c r="G128" s="36">
        <f>SUMIFS(СВЦЭМ!$C$39:$C$782,СВЦЭМ!$A$39:$A$782,$A128,СВЦЭМ!$B$39:$B$782,G$119)+'СЕТ СН'!$I$12+СВЦЭМ!$D$10+'СЕТ СН'!$I$6-'СЕТ СН'!$I$22</f>
        <v>1648.67653344</v>
      </c>
      <c r="H128" s="36">
        <f>SUMIFS(СВЦЭМ!$C$39:$C$782,СВЦЭМ!$A$39:$A$782,$A128,СВЦЭМ!$B$39:$B$782,H$119)+'СЕТ СН'!$I$12+СВЦЭМ!$D$10+'СЕТ СН'!$I$6-'СЕТ СН'!$I$22</f>
        <v>1632.18869417</v>
      </c>
      <c r="I128" s="36">
        <f>SUMIFS(СВЦЭМ!$C$39:$C$782,СВЦЭМ!$A$39:$A$782,$A128,СВЦЭМ!$B$39:$B$782,I$119)+'СЕТ СН'!$I$12+СВЦЭМ!$D$10+'СЕТ СН'!$I$6-'СЕТ СН'!$I$22</f>
        <v>1609.92946222</v>
      </c>
      <c r="J128" s="36">
        <f>SUMIFS(СВЦЭМ!$C$39:$C$782,СВЦЭМ!$A$39:$A$782,$A128,СВЦЭМ!$B$39:$B$782,J$119)+'СЕТ СН'!$I$12+СВЦЭМ!$D$10+'СЕТ СН'!$I$6-'СЕТ СН'!$I$22</f>
        <v>1586.6828940299999</v>
      </c>
      <c r="K128" s="36">
        <f>SUMIFS(СВЦЭМ!$C$39:$C$782,СВЦЭМ!$A$39:$A$782,$A128,СВЦЭМ!$B$39:$B$782,K$119)+'СЕТ СН'!$I$12+СВЦЭМ!$D$10+'СЕТ СН'!$I$6-'СЕТ СН'!$I$22</f>
        <v>1556.4556727499998</v>
      </c>
      <c r="L128" s="36">
        <f>SUMIFS(СВЦЭМ!$C$39:$C$782,СВЦЭМ!$A$39:$A$782,$A128,СВЦЭМ!$B$39:$B$782,L$119)+'СЕТ СН'!$I$12+СВЦЭМ!$D$10+'СЕТ СН'!$I$6-'СЕТ СН'!$I$22</f>
        <v>1548.6679938</v>
      </c>
      <c r="M128" s="36">
        <f>SUMIFS(СВЦЭМ!$C$39:$C$782,СВЦЭМ!$A$39:$A$782,$A128,СВЦЭМ!$B$39:$B$782,M$119)+'СЕТ СН'!$I$12+СВЦЭМ!$D$10+'СЕТ СН'!$I$6-'СЕТ СН'!$I$22</f>
        <v>1540.5874059600001</v>
      </c>
      <c r="N128" s="36">
        <f>SUMIFS(СВЦЭМ!$C$39:$C$782,СВЦЭМ!$A$39:$A$782,$A128,СВЦЭМ!$B$39:$B$782,N$119)+'СЕТ СН'!$I$12+СВЦЭМ!$D$10+'СЕТ СН'!$I$6-'СЕТ СН'!$I$22</f>
        <v>1561.1433271800001</v>
      </c>
      <c r="O128" s="36">
        <f>SUMIFS(СВЦЭМ!$C$39:$C$782,СВЦЭМ!$A$39:$A$782,$A128,СВЦЭМ!$B$39:$B$782,O$119)+'СЕТ СН'!$I$12+СВЦЭМ!$D$10+'СЕТ СН'!$I$6-'СЕТ СН'!$I$22</f>
        <v>1575.5771239999999</v>
      </c>
      <c r="P128" s="36">
        <f>SUMIFS(СВЦЭМ!$C$39:$C$782,СВЦЭМ!$A$39:$A$782,$A128,СВЦЭМ!$B$39:$B$782,P$119)+'СЕТ СН'!$I$12+СВЦЭМ!$D$10+'СЕТ СН'!$I$6-'СЕТ СН'!$I$22</f>
        <v>1585.7488862199998</v>
      </c>
      <c r="Q128" s="36">
        <f>SUMIFS(СВЦЭМ!$C$39:$C$782,СВЦЭМ!$A$39:$A$782,$A128,СВЦЭМ!$B$39:$B$782,Q$119)+'СЕТ СН'!$I$12+СВЦЭМ!$D$10+'СЕТ СН'!$I$6-'СЕТ СН'!$I$22</f>
        <v>1593.3575736499999</v>
      </c>
      <c r="R128" s="36">
        <f>SUMIFS(СВЦЭМ!$C$39:$C$782,СВЦЭМ!$A$39:$A$782,$A128,СВЦЭМ!$B$39:$B$782,R$119)+'СЕТ СН'!$I$12+СВЦЭМ!$D$10+'СЕТ СН'!$I$6-'СЕТ СН'!$I$22</f>
        <v>1577.50854936</v>
      </c>
      <c r="S128" s="36">
        <f>SUMIFS(СВЦЭМ!$C$39:$C$782,СВЦЭМ!$A$39:$A$782,$A128,СВЦЭМ!$B$39:$B$782,S$119)+'СЕТ СН'!$I$12+СВЦЭМ!$D$10+'СЕТ СН'!$I$6-'СЕТ СН'!$I$22</f>
        <v>1582.1963362299998</v>
      </c>
      <c r="T128" s="36">
        <f>SUMIFS(СВЦЭМ!$C$39:$C$782,СВЦЭМ!$A$39:$A$782,$A128,СВЦЭМ!$B$39:$B$782,T$119)+'СЕТ СН'!$I$12+СВЦЭМ!$D$10+'СЕТ СН'!$I$6-'СЕТ СН'!$I$22</f>
        <v>1575.9437580200001</v>
      </c>
      <c r="U128" s="36">
        <f>SUMIFS(СВЦЭМ!$C$39:$C$782,СВЦЭМ!$A$39:$A$782,$A128,СВЦЭМ!$B$39:$B$782,U$119)+'СЕТ СН'!$I$12+СВЦЭМ!$D$10+'СЕТ СН'!$I$6-'СЕТ СН'!$I$22</f>
        <v>1559.3917542099998</v>
      </c>
      <c r="V128" s="36">
        <f>SUMIFS(СВЦЭМ!$C$39:$C$782,СВЦЭМ!$A$39:$A$782,$A128,СВЦЭМ!$B$39:$B$782,V$119)+'СЕТ СН'!$I$12+СВЦЭМ!$D$10+'СЕТ СН'!$I$6-'СЕТ СН'!$I$22</f>
        <v>1535.6379078</v>
      </c>
      <c r="W128" s="36">
        <f>SUMIFS(СВЦЭМ!$C$39:$C$782,СВЦЭМ!$A$39:$A$782,$A128,СВЦЭМ!$B$39:$B$782,W$119)+'СЕТ СН'!$I$12+СВЦЭМ!$D$10+'СЕТ СН'!$I$6-'СЕТ СН'!$I$22</f>
        <v>1537.41240017</v>
      </c>
      <c r="X128" s="36">
        <f>SUMIFS(СВЦЭМ!$C$39:$C$782,СВЦЭМ!$A$39:$A$782,$A128,СВЦЭМ!$B$39:$B$782,X$119)+'СЕТ СН'!$I$12+СВЦЭМ!$D$10+'СЕТ СН'!$I$6-'СЕТ СН'!$I$22</f>
        <v>1541.4651454999998</v>
      </c>
      <c r="Y128" s="36">
        <f>SUMIFS(СВЦЭМ!$C$39:$C$782,СВЦЭМ!$A$39:$A$782,$A128,СВЦЭМ!$B$39:$B$782,Y$119)+'СЕТ СН'!$I$12+СВЦЭМ!$D$10+'СЕТ СН'!$I$6-'СЕТ СН'!$I$22</f>
        <v>1566.5410865499998</v>
      </c>
    </row>
    <row r="129" spans="1:25" ht="15.75" x14ac:dyDescent="0.2">
      <c r="A129" s="35">
        <f t="shared" si="3"/>
        <v>44326</v>
      </c>
      <c r="B129" s="36">
        <f>SUMIFS(СВЦЭМ!$C$39:$C$782,СВЦЭМ!$A$39:$A$782,$A129,СВЦЭМ!$B$39:$B$782,B$119)+'СЕТ СН'!$I$12+СВЦЭМ!$D$10+'СЕТ СН'!$I$6-'СЕТ СН'!$I$22</f>
        <v>1598.1017348800001</v>
      </c>
      <c r="C129" s="36">
        <f>SUMIFS(СВЦЭМ!$C$39:$C$782,СВЦЭМ!$A$39:$A$782,$A129,СВЦЭМ!$B$39:$B$782,C$119)+'СЕТ СН'!$I$12+СВЦЭМ!$D$10+'СЕТ СН'!$I$6-'СЕТ СН'!$I$22</f>
        <v>1646.8292093</v>
      </c>
      <c r="D129" s="36">
        <f>SUMIFS(СВЦЭМ!$C$39:$C$782,СВЦЭМ!$A$39:$A$782,$A129,СВЦЭМ!$B$39:$B$782,D$119)+'СЕТ СН'!$I$12+СВЦЭМ!$D$10+'СЕТ СН'!$I$6-'СЕТ СН'!$I$22</f>
        <v>1671.4272401600001</v>
      </c>
      <c r="E129" s="36">
        <f>SUMIFS(СВЦЭМ!$C$39:$C$782,СВЦЭМ!$A$39:$A$782,$A129,СВЦЭМ!$B$39:$B$782,E$119)+'СЕТ СН'!$I$12+СВЦЭМ!$D$10+'СЕТ СН'!$I$6-'СЕТ СН'!$I$22</f>
        <v>1688.4625545899999</v>
      </c>
      <c r="F129" s="36">
        <f>SUMIFS(СВЦЭМ!$C$39:$C$782,СВЦЭМ!$A$39:$A$782,$A129,СВЦЭМ!$B$39:$B$782,F$119)+'СЕТ СН'!$I$12+СВЦЭМ!$D$10+'СЕТ СН'!$I$6-'СЕТ СН'!$I$22</f>
        <v>1696.9242549099999</v>
      </c>
      <c r="G129" s="36">
        <f>SUMIFS(СВЦЭМ!$C$39:$C$782,СВЦЭМ!$A$39:$A$782,$A129,СВЦЭМ!$B$39:$B$782,G$119)+'СЕТ СН'!$I$12+СВЦЭМ!$D$10+'СЕТ СН'!$I$6-'СЕТ СН'!$I$22</f>
        <v>1695.2501583999997</v>
      </c>
      <c r="H129" s="36">
        <f>SUMIFS(СВЦЭМ!$C$39:$C$782,СВЦЭМ!$A$39:$A$782,$A129,СВЦЭМ!$B$39:$B$782,H$119)+'СЕТ СН'!$I$12+СВЦЭМ!$D$10+'СЕТ СН'!$I$6-'СЕТ СН'!$I$22</f>
        <v>1683.2314113099997</v>
      </c>
      <c r="I129" s="36">
        <f>SUMIFS(СВЦЭМ!$C$39:$C$782,СВЦЭМ!$A$39:$A$782,$A129,СВЦЭМ!$B$39:$B$782,I$119)+'СЕТ СН'!$I$12+СВЦЭМ!$D$10+'СЕТ СН'!$I$6-'СЕТ СН'!$I$22</f>
        <v>1648.3034154900001</v>
      </c>
      <c r="J129" s="36">
        <f>SUMIFS(СВЦЭМ!$C$39:$C$782,СВЦЭМ!$A$39:$A$782,$A129,СВЦЭМ!$B$39:$B$782,J$119)+'СЕТ СН'!$I$12+СВЦЭМ!$D$10+'СЕТ СН'!$I$6-'СЕТ СН'!$I$22</f>
        <v>1604.7521078699999</v>
      </c>
      <c r="K129" s="36">
        <f>SUMIFS(СВЦЭМ!$C$39:$C$782,СВЦЭМ!$A$39:$A$782,$A129,СВЦЭМ!$B$39:$B$782,K$119)+'СЕТ СН'!$I$12+СВЦЭМ!$D$10+'СЕТ СН'!$I$6-'СЕТ СН'!$I$22</f>
        <v>1566.35676177</v>
      </c>
      <c r="L129" s="36">
        <f>SUMIFS(СВЦЭМ!$C$39:$C$782,СВЦЭМ!$A$39:$A$782,$A129,СВЦЭМ!$B$39:$B$782,L$119)+'СЕТ СН'!$I$12+СВЦЭМ!$D$10+'СЕТ СН'!$I$6-'СЕТ СН'!$I$22</f>
        <v>1534.7144815299998</v>
      </c>
      <c r="M129" s="36">
        <f>SUMIFS(СВЦЭМ!$C$39:$C$782,СВЦЭМ!$A$39:$A$782,$A129,СВЦЭМ!$B$39:$B$782,M$119)+'СЕТ СН'!$I$12+СВЦЭМ!$D$10+'СЕТ СН'!$I$6-'СЕТ СН'!$I$22</f>
        <v>1529.47463821</v>
      </c>
      <c r="N129" s="36">
        <f>SUMIFS(СВЦЭМ!$C$39:$C$782,СВЦЭМ!$A$39:$A$782,$A129,СВЦЭМ!$B$39:$B$782,N$119)+'СЕТ СН'!$I$12+СВЦЭМ!$D$10+'СЕТ СН'!$I$6-'СЕТ СН'!$I$22</f>
        <v>1540.9037853099999</v>
      </c>
      <c r="O129" s="36">
        <f>SUMIFS(СВЦЭМ!$C$39:$C$782,СВЦЭМ!$A$39:$A$782,$A129,СВЦЭМ!$B$39:$B$782,O$119)+'СЕТ СН'!$I$12+СВЦЭМ!$D$10+'СЕТ СН'!$I$6-'СЕТ СН'!$I$22</f>
        <v>1553.9341143500001</v>
      </c>
      <c r="P129" s="36">
        <f>SUMIFS(СВЦЭМ!$C$39:$C$782,СВЦЭМ!$A$39:$A$782,$A129,СВЦЭМ!$B$39:$B$782,P$119)+'СЕТ СН'!$I$12+СВЦЭМ!$D$10+'СЕТ СН'!$I$6-'СЕТ СН'!$I$22</f>
        <v>1569.35065424</v>
      </c>
      <c r="Q129" s="36">
        <f>SUMIFS(СВЦЭМ!$C$39:$C$782,СВЦЭМ!$A$39:$A$782,$A129,СВЦЭМ!$B$39:$B$782,Q$119)+'СЕТ СН'!$I$12+СВЦЭМ!$D$10+'СЕТ СН'!$I$6-'СЕТ СН'!$I$22</f>
        <v>1574.5654235699999</v>
      </c>
      <c r="R129" s="36">
        <f>SUMIFS(СВЦЭМ!$C$39:$C$782,СВЦЭМ!$A$39:$A$782,$A129,СВЦЭМ!$B$39:$B$782,R$119)+'СЕТ СН'!$I$12+СВЦЭМ!$D$10+'СЕТ СН'!$I$6-'СЕТ СН'!$I$22</f>
        <v>1565.6096520999999</v>
      </c>
      <c r="S129" s="36">
        <f>SUMIFS(СВЦЭМ!$C$39:$C$782,СВЦЭМ!$A$39:$A$782,$A129,СВЦЭМ!$B$39:$B$782,S$119)+'СЕТ СН'!$I$12+СВЦЭМ!$D$10+'СЕТ СН'!$I$6-'СЕТ СН'!$I$22</f>
        <v>1560.2612157899998</v>
      </c>
      <c r="T129" s="36">
        <f>SUMIFS(СВЦЭМ!$C$39:$C$782,СВЦЭМ!$A$39:$A$782,$A129,СВЦЭМ!$B$39:$B$782,T$119)+'СЕТ СН'!$I$12+СВЦЭМ!$D$10+'СЕТ СН'!$I$6-'СЕТ СН'!$I$22</f>
        <v>1552.27754009</v>
      </c>
      <c r="U129" s="36">
        <f>SUMIFS(СВЦЭМ!$C$39:$C$782,СВЦЭМ!$A$39:$A$782,$A129,СВЦЭМ!$B$39:$B$782,U$119)+'СЕТ СН'!$I$12+СВЦЭМ!$D$10+'СЕТ СН'!$I$6-'СЕТ СН'!$I$22</f>
        <v>1532.59501329</v>
      </c>
      <c r="V129" s="36">
        <f>SUMIFS(СВЦЭМ!$C$39:$C$782,СВЦЭМ!$A$39:$A$782,$A129,СВЦЭМ!$B$39:$B$782,V$119)+'СЕТ СН'!$I$12+СВЦЭМ!$D$10+'СЕТ СН'!$I$6-'СЕТ СН'!$I$22</f>
        <v>1507.5389909400001</v>
      </c>
      <c r="W129" s="36">
        <f>SUMIFS(СВЦЭМ!$C$39:$C$782,СВЦЭМ!$A$39:$A$782,$A129,СВЦЭМ!$B$39:$B$782,W$119)+'СЕТ СН'!$I$12+СВЦЭМ!$D$10+'СЕТ СН'!$I$6-'СЕТ СН'!$I$22</f>
        <v>1502.6157855299998</v>
      </c>
      <c r="X129" s="36">
        <f>SUMIFS(СВЦЭМ!$C$39:$C$782,СВЦЭМ!$A$39:$A$782,$A129,СВЦЭМ!$B$39:$B$782,X$119)+'СЕТ СН'!$I$12+СВЦЭМ!$D$10+'СЕТ СН'!$I$6-'СЕТ СН'!$I$22</f>
        <v>1517.18773319</v>
      </c>
      <c r="Y129" s="36">
        <f>SUMIFS(СВЦЭМ!$C$39:$C$782,СВЦЭМ!$A$39:$A$782,$A129,СВЦЭМ!$B$39:$B$782,Y$119)+'СЕТ СН'!$I$12+СВЦЭМ!$D$10+'СЕТ СН'!$I$6-'СЕТ СН'!$I$22</f>
        <v>1554.9118805799999</v>
      </c>
    </row>
    <row r="130" spans="1:25" ht="15.75" x14ac:dyDescent="0.2">
      <c r="A130" s="35">
        <f t="shared" si="3"/>
        <v>44327</v>
      </c>
      <c r="B130" s="36">
        <f>SUMIFS(СВЦЭМ!$C$39:$C$782,СВЦЭМ!$A$39:$A$782,$A130,СВЦЭМ!$B$39:$B$782,B$119)+'СЕТ СН'!$I$12+СВЦЭМ!$D$10+'СЕТ СН'!$I$6-'СЕТ СН'!$I$22</f>
        <v>1629.0296920199999</v>
      </c>
      <c r="C130" s="36">
        <f>SUMIFS(СВЦЭМ!$C$39:$C$782,СВЦЭМ!$A$39:$A$782,$A130,СВЦЭМ!$B$39:$B$782,C$119)+'СЕТ СН'!$I$12+СВЦЭМ!$D$10+'СЕТ СН'!$I$6-'СЕТ СН'!$I$22</f>
        <v>1628.8476906400001</v>
      </c>
      <c r="D130" s="36">
        <f>SUMIFS(СВЦЭМ!$C$39:$C$782,СВЦЭМ!$A$39:$A$782,$A130,СВЦЭМ!$B$39:$B$782,D$119)+'СЕТ СН'!$I$12+СВЦЭМ!$D$10+'СЕТ СН'!$I$6-'СЕТ СН'!$I$22</f>
        <v>1632.75959188</v>
      </c>
      <c r="E130" s="36">
        <f>SUMIFS(СВЦЭМ!$C$39:$C$782,СВЦЭМ!$A$39:$A$782,$A130,СВЦЭМ!$B$39:$B$782,E$119)+'СЕТ СН'!$I$12+СВЦЭМ!$D$10+'СЕТ СН'!$I$6-'СЕТ СН'!$I$22</f>
        <v>1656.56518508</v>
      </c>
      <c r="F130" s="36">
        <f>SUMIFS(СВЦЭМ!$C$39:$C$782,СВЦЭМ!$A$39:$A$782,$A130,СВЦЭМ!$B$39:$B$782,F$119)+'СЕТ СН'!$I$12+СВЦЭМ!$D$10+'СЕТ СН'!$I$6-'СЕТ СН'!$I$22</f>
        <v>1666.7491014299999</v>
      </c>
      <c r="G130" s="36">
        <f>SUMIFS(СВЦЭМ!$C$39:$C$782,СВЦЭМ!$A$39:$A$782,$A130,СВЦЭМ!$B$39:$B$782,G$119)+'СЕТ СН'!$I$12+СВЦЭМ!$D$10+'СЕТ СН'!$I$6-'СЕТ СН'!$I$22</f>
        <v>1652.8313801700001</v>
      </c>
      <c r="H130" s="36">
        <f>SUMIFS(СВЦЭМ!$C$39:$C$782,СВЦЭМ!$A$39:$A$782,$A130,СВЦЭМ!$B$39:$B$782,H$119)+'СЕТ СН'!$I$12+СВЦЭМ!$D$10+'СЕТ СН'!$I$6-'СЕТ СН'!$I$22</f>
        <v>1628.5983889300001</v>
      </c>
      <c r="I130" s="36">
        <f>SUMIFS(СВЦЭМ!$C$39:$C$782,СВЦЭМ!$A$39:$A$782,$A130,СВЦЭМ!$B$39:$B$782,I$119)+'СЕТ СН'!$I$12+СВЦЭМ!$D$10+'СЕТ СН'!$I$6-'СЕТ СН'!$I$22</f>
        <v>1595.3608154999999</v>
      </c>
      <c r="J130" s="36">
        <f>SUMIFS(СВЦЭМ!$C$39:$C$782,СВЦЭМ!$A$39:$A$782,$A130,СВЦЭМ!$B$39:$B$782,J$119)+'СЕТ СН'!$I$12+СВЦЭМ!$D$10+'СЕТ СН'!$I$6-'СЕТ СН'!$I$22</f>
        <v>1571.3485931599998</v>
      </c>
      <c r="K130" s="36">
        <f>SUMIFS(СВЦЭМ!$C$39:$C$782,СВЦЭМ!$A$39:$A$782,$A130,СВЦЭМ!$B$39:$B$782,K$119)+'СЕТ СН'!$I$12+СВЦЭМ!$D$10+'СЕТ СН'!$I$6-'СЕТ СН'!$I$22</f>
        <v>1545.40855687</v>
      </c>
      <c r="L130" s="36">
        <f>SUMIFS(СВЦЭМ!$C$39:$C$782,СВЦЭМ!$A$39:$A$782,$A130,СВЦЭМ!$B$39:$B$782,L$119)+'СЕТ СН'!$I$12+СВЦЭМ!$D$10+'СЕТ СН'!$I$6-'СЕТ СН'!$I$22</f>
        <v>1548.26505094</v>
      </c>
      <c r="M130" s="36">
        <f>SUMIFS(СВЦЭМ!$C$39:$C$782,СВЦЭМ!$A$39:$A$782,$A130,СВЦЭМ!$B$39:$B$782,M$119)+'СЕТ СН'!$I$12+СВЦЭМ!$D$10+'СЕТ СН'!$I$6-'СЕТ СН'!$I$22</f>
        <v>1581.4010925</v>
      </c>
      <c r="N130" s="36">
        <f>SUMIFS(СВЦЭМ!$C$39:$C$782,СВЦЭМ!$A$39:$A$782,$A130,СВЦЭМ!$B$39:$B$782,N$119)+'СЕТ СН'!$I$12+СВЦЭМ!$D$10+'СЕТ СН'!$I$6-'СЕТ СН'!$I$22</f>
        <v>1617.7485226200001</v>
      </c>
      <c r="O130" s="36">
        <f>SUMIFS(СВЦЭМ!$C$39:$C$782,СВЦЭМ!$A$39:$A$782,$A130,СВЦЭМ!$B$39:$B$782,O$119)+'СЕТ СН'!$I$12+СВЦЭМ!$D$10+'СЕТ СН'!$I$6-'СЕТ СН'!$I$22</f>
        <v>1607.8205162199999</v>
      </c>
      <c r="P130" s="36">
        <f>SUMIFS(СВЦЭМ!$C$39:$C$782,СВЦЭМ!$A$39:$A$782,$A130,СВЦЭМ!$B$39:$B$782,P$119)+'СЕТ СН'!$I$12+СВЦЭМ!$D$10+'СЕТ СН'!$I$6-'СЕТ СН'!$I$22</f>
        <v>1620.49025667</v>
      </c>
      <c r="Q130" s="36">
        <f>SUMIFS(СВЦЭМ!$C$39:$C$782,СВЦЭМ!$A$39:$A$782,$A130,СВЦЭМ!$B$39:$B$782,Q$119)+'СЕТ СН'!$I$12+СВЦЭМ!$D$10+'СЕТ СН'!$I$6-'СЕТ СН'!$I$22</f>
        <v>1634.17709006</v>
      </c>
      <c r="R130" s="36">
        <f>SUMIFS(СВЦЭМ!$C$39:$C$782,СВЦЭМ!$A$39:$A$782,$A130,СВЦЭМ!$B$39:$B$782,R$119)+'СЕТ СН'!$I$12+СВЦЭМ!$D$10+'СЕТ СН'!$I$6-'СЕТ СН'!$I$22</f>
        <v>1627.7973766</v>
      </c>
      <c r="S130" s="36">
        <f>SUMIFS(СВЦЭМ!$C$39:$C$782,СВЦЭМ!$A$39:$A$782,$A130,СВЦЭМ!$B$39:$B$782,S$119)+'СЕТ СН'!$I$12+СВЦЭМ!$D$10+'СЕТ СН'!$I$6-'СЕТ СН'!$I$22</f>
        <v>1630.68198538</v>
      </c>
      <c r="T130" s="36">
        <f>SUMIFS(СВЦЭМ!$C$39:$C$782,СВЦЭМ!$A$39:$A$782,$A130,СВЦЭМ!$B$39:$B$782,T$119)+'СЕТ СН'!$I$12+СВЦЭМ!$D$10+'СЕТ СН'!$I$6-'СЕТ СН'!$I$22</f>
        <v>1608.38187924</v>
      </c>
      <c r="U130" s="36">
        <f>SUMIFS(СВЦЭМ!$C$39:$C$782,СВЦЭМ!$A$39:$A$782,$A130,СВЦЭМ!$B$39:$B$782,U$119)+'СЕТ СН'!$I$12+СВЦЭМ!$D$10+'СЕТ СН'!$I$6-'СЕТ СН'!$I$22</f>
        <v>1604.16782853</v>
      </c>
      <c r="V130" s="36">
        <f>SUMIFS(СВЦЭМ!$C$39:$C$782,СВЦЭМ!$A$39:$A$782,$A130,СВЦЭМ!$B$39:$B$782,V$119)+'СЕТ СН'!$I$12+СВЦЭМ!$D$10+'СЕТ СН'!$I$6-'СЕТ СН'!$I$22</f>
        <v>1588.65927356</v>
      </c>
      <c r="W130" s="36">
        <f>SUMIFS(СВЦЭМ!$C$39:$C$782,СВЦЭМ!$A$39:$A$782,$A130,СВЦЭМ!$B$39:$B$782,W$119)+'СЕТ СН'!$I$12+СВЦЭМ!$D$10+'СЕТ СН'!$I$6-'СЕТ СН'!$I$22</f>
        <v>1595.2979334500001</v>
      </c>
      <c r="X130" s="36">
        <f>SUMIFS(СВЦЭМ!$C$39:$C$782,СВЦЭМ!$A$39:$A$782,$A130,СВЦЭМ!$B$39:$B$782,X$119)+'СЕТ СН'!$I$12+СВЦЭМ!$D$10+'СЕТ СН'!$I$6-'СЕТ СН'!$I$22</f>
        <v>1614.5124945699999</v>
      </c>
      <c r="Y130" s="36">
        <f>SUMIFS(СВЦЭМ!$C$39:$C$782,СВЦЭМ!$A$39:$A$782,$A130,СВЦЭМ!$B$39:$B$782,Y$119)+'СЕТ СН'!$I$12+СВЦЭМ!$D$10+'СЕТ СН'!$I$6-'СЕТ СН'!$I$22</f>
        <v>1652.89345179</v>
      </c>
    </row>
    <row r="131" spans="1:25" ht="15.75" x14ac:dyDescent="0.2">
      <c r="A131" s="35">
        <f t="shared" si="3"/>
        <v>44328</v>
      </c>
      <c r="B131" s="36">
        <f>SUMIFS(СВЦЭМ!$C$39:$C$782,СВЦЭМ!$A$39:$A$782,$A131,СВЦЭМ!$B$39:$B$782,B$119)+'СЕТ СН'!$I$12+СВЦЭМ!$D$10+'СЕТ СН'!$I$6-'СЕТ СН'!$I$22</f>
        <v>1663.2625161400001</v>
      </c>
      <c r="C131" s="36">
        <f>SUMIFS(СВЦЭМ!$C$39:$C$782,СВЦЭМ!$A$39:$A$782,$A131,СВЦЭМ!$B$39:$B$782,C$119)+'СЕТ СН'!$I$12+СВЦЭМ!$D$10+'СЕТ СН'!$I$6-'СЕТ СН'!$I$22</f>
        <v>1692.7774480099997</v>
      </c>
      <c r="D131" s="36">
        <f>SUMIFS(СВЦЭМ!$C$39:$C$782,СВЦЭМ!$A$39:$A$782,$A131,СВЦЭМ!$B$39:$B$782,D$119)+'СЕТ СН'!$I$12+СВЦЭМ!$D$10+'СЕТ СН'!$I$6-'СЕТ СН'!$I$22</f>
        <v>1680.7933011199998</v>
      </c>
      <c r="E131" s="36">
        <f>SUMIFS(СВЦЭМ!$C$39:$C$782,СВЦЭМ!$A$39:$A$782,$A131,СВЦЭМ!$B$39:$B$782,E$119)+'СЕТ СН'!$I$12+СВЦЭМ!$D$10+'СЕТ СН'!$I$6-'СЕТ СН'!$I$22</f>
        <v>1674.17364993</v>
      </c>
      <c r="F131" s="36">
        <f>SUMIFS(СВЦЭМ!$C$39:$C$782,СВЦЭМ!$A$39:$A$782,$A131,СВЦЭМ!$B$39:$B$782,F$119)+'СЕТ СН'!$I$12+СВЦЭМ!$D$10+'СЕТ СН'!$I$6-'СЕТ СН'!$I$22</f>
        <v>1670.09635991</v>
      </c>
      <c r="G131" s="36">
        <f>SUMIFS(СВЦЭМ!$C$39:$C$782,СВЦЭМ!$A$39:$A$782,$A131,СВЦЭМ!$B$39:$B$782,G$119)+'СЕТ СН'!$I$12+СВЦЭМ!$D$10+'СЕТ СН'!$I$6-'СЕТ СН'!$I$22</f>
        <v>1677.9203952499997</v>
      </c>
      <c r="H131" s="36">
        <f>SUMIFS(СВЦЭМ!$C$39:$C$782,СВЦЭМ!$A$39:$A$782,$A131,СВЦЭМ!$B$39:$B$782,H$119)+'СЕТ СН'!$I$12+СВЦЭМ!$D$10+'СЕТ СН'!$I$6-'СЕТ СН'!$I$22</f>
        <v>1667.83094897</v>
      </c>
      <c r="I131" s="36">
        <f>SUMIFS(СВЦЭМ!$C$39:$C$782,СВЦЭМ!$A$39:$A$782,$A131,СВЦЭМ!$B$39:$B$782,I$119)+'СЕТ СН'!$I$12+СВЦЭМ!$D$10+'СЕТ СН'!$I$6-'СЕТ СН'!$I$22</f>
        <v>1612.0702045099999</v>
      </c>
      <c r="J131" s="36">
        <f>SUMIFS(СВЦЭМ!$C$39:$C$782,СВЦЭМ!$A$39:$A$782,$A131,СВЦЭМ!$B$39:$B$782,J$119)+'СЕТ СН'!$I$12+СВЦЭМ!$D$10+'СЕТ СН'!$I$6-'СЕТ СН'!$I$22</f>
        <v>1591.51516066</v>
      </c>
      <c r="K131" s="36">
        <f>SUMIFS(СВЦЭМ!$C$39:$C$782,СВЦЭМ!$A$39:$A$782,$A131,СВЦЭМ!$B$39:$B$782,K$119)+'СЕТ СН'!$I$12+СВЦЭМ!$D$10+'СЕТ СН'!$I$6-'СЕТ СН'!$I$22</f>
        <v>1574.9803298900001</v>
      </c>
      <c r="L131" s="36">
        <f>SUMIFS(СВЦЭМ!$C$39:$C$782,СВЦЭМ!$A$39:$A$782,$A131,СВЦЭМ!$B$39:$B$782,L$119)+'СЕТ СН'!$I$12+СВЦЭМ!$D$10+'СЕТ СН'!$I$6-'СЕТ СН'!$I$22</f>
        <v>1550.99541445</v>
      </c>
      <c r="M131" s="36">
        <f>SUMIFS(СВЦЭМ!$C$39:$C$782,СВЦЭМ!$A$39:$A$782,$A131,СВЦЭМ!$B$39:$B$782,M$119)+'СЕТ СН'!$I$12+СВЦЭМ!$D$10+'СЕТ СН'!$I$6-'СЕТ СН'!$I$22</f>
        <v>1560.6133215300001</v>
      </c>
      <c r="N131" s="36">
        <f>SUMIFS(СВЦЭМ!$C$39:$C$782,СВЦЭМ!$A$39:$A$782,$A131,СВЦЭМ!$B$39:$B$782,N$119)+'СЕТ СН'!$I$12+СВЦЭМ!$D$10+'СЕТ СН'!$I$6-'СЕТ СН'!$I$22</f>
        <v>1565.7239270800001</v>
      </c>
      <c r="O131" s="36">
        <f>SUMIFS(СВЦЭМ!$C$39:$C$782,СВЦЭМ!$A$39:$A$782,$A131,СВЦЭМ!$B$39:$B$782,O$119)+'СЕТ СН'!$I$12+СВЦЭМ!$D$10+'СЕТ СН'!$I$6-'СЕТ СН'!$I$22</f>
        <v>1572.5021231000001</v>
      </c>
      <c r="P131" s="36">
        <f>SUMIFS(СВЦЭМ!$C$39:$C$782,СВЦЭМ!$A$39:$A$782,$A131,СВЦЭМ!$B$39:$B$782,P$119)+'СЕТ СН'!$I$12+СВЦЭМ!$D$10+'СЕТ СН'!$I$6-'СЕТ СН'!$I$22</f>
        <v>1576.7635908</v>
      </c>
      <c r="Q131" s="36">
        <f>SUMIFS(СВЦЭМ!$C$39:$C$782,СВЦЭМ!$A$39:$A$782,$A131,СВЦЭМ!$B$39:$B$782,Q$119)+'СЕТ СН'!$I$12+СВЦЭМ!$D$10+'СЕТ СН'!$I$6-'СЕТ СН'!$I$22</f>
        <v>1588.75033934</v>
      </c>
      <c r="R131" s="36">
        <f>SUMIFS(СВЦЭМ!$C$39:$C$782,СВЦЭМ!$A$39:$A$782,$A131,СВЦЭМ!$B$39:$B$782,R$119)+'СЕТ СН'!$I$12+СВЦЭМ!$D$10+'СЕТ СН'!$I$6-'СЕТ СН'!$I$22</f>
        <v>1581.4099060399999</v>
      </c>
      <c r="S131" s="36">
        <f>SUMIFS(СВЦЭМ!$C$39:$C$782,СВЦЭМ!$A$39:$A$782,$A131,СВЦЭМ!$B$39:$B$782,S$119)+'СЕТ СН'!$I$12+СВЦЭМ!$D$10+'СЕТ СН'!$I$6-'СЕТ СН'!$I$22</f>
        <v>1584.2466961599998</v>
      </c>
      <c r="T131" s="36">
        <f>SUMIFS(СВЦЭМ!$C$39:$C$782,СВЦЭМ!$A$39:$A$782,$A131,СВЦЭМ!$B$39:$B$782,T$119)+'СЕТ СН'!$I$12+СВЦЭМ!$D$10+'СЕТ СН'!$I$6-'СЕТ СН'!$I$22</f>
        <v>1571.46245591</v>
      </c>
      <c r="U131" s="36">
        <f>SUMIFS(СВЦЭМ!$C$39:$C$782,СВЦЭМ!$A$39:$A$782,$A131,СВЦЭМ!$B$39:$B$782,U$119)+'СЕТ СН'!$I$12+СВЦЭМ!$D$10+'СЕТ СН'!$I$6-'СЕТ СН'!$I$22</f>
        <v>1564.0240542699999</v>
      </c>
      <c r="V131" s="36">
        <f>SUMIFS(СВЦЭМ!$C$39:$C$782,СВЦЭМ!$A$39:$A$782,$A131,СВЦЭМ!$B$39:$B$782,V$119)+'СЕТ СН'!$I$12+СВЦЭМ!$D$10+'СЕТ СН'!$I$6-'СЕТ СН'!$I$22</f>
        <v>1554.74843336</v>
      </c>
      <c r="W131" s="36">
        <f>SUMIFS(СВЦЭМ!$C$39:$C$782,СВЦЭМ!$A$39:$A$782,$A131,СВЦЭМ!$B$39:$B$782,W$119)+'СЕТ СН'!$I$12+СВЦЭМ!$D$10+'СЕТ СН'!$I$6-'СЕТ СН'!$I$22</f>
        <v>1566.3635584899998</v>
      </c>
      <c r="X131" s="36">
        <f>SUMIFS(СВЦЭМ!$C$39:$C$782,СВЦЭМ!$A$39:$A$782,$A131,СВЦЭМ!$B$39:$B$782,X$119)+'СЕТ СН'!$I$12+СВЦЭМ!$D$10+'СЕТ СН'!$I$6-'СЕТ СН'!$I$22</f>
        <v>1570.40491322</v>
      </c>
      <c r="Y131" s="36">
        <f>SUMIFS(СВЦЭМ!$C$39:$C$782,СВЦЭМ!$A$39:$A$782,$A131,СВЦЭМ!$B$39:$B$782,Y$119)+'СЕТ СН'!$I$12+СВЦЭМ!$D$10+'СЕТ СН'!$I$6-'СЕТ СН'!$I$22</f>
        <v>1591.1300559699998</v>
      </c>
    </row>
    <row r="132" spans="1:25" ht="15.75" x14ac:dyDescent="0.2">
      <c r="A132" s="35">
        <f t="shared" si="3"/>
        <v>44329</v>
      </c>
      <c r="B132" s="36">
        <f>SUMIFS(СВЦЭМ!$C$39:$C$782,СВЦЭМ!$A$39:$A$782,$A132,СВЦЭМ!$B$39:$B$782,B$119)+'СЕТ СН'!$I$12+СВЦЭМ!$D$10+'СЕТ СН'!$I$6-'СЕТ СН'!$I$22</f>
        <v>1670.64781943</v>
      </c>
      <c r="C132" s="36">
        <f>SUMIFS(СВЦЭМ!$C$39:$C$782,СВЦЭМ!$A$39:$A$782,$A132,СВЦЭМ!$B$39:$B$782,C$119)+'СЕТ СН'!$I$12+СВЦЭМ!$D$10+'СЕТ СН'!$I$6-'СЕТ СН'!$I$22</f>
        <v>1717.6916334899997</v>
      </c>
      <c r="D132" s="36">
        <f>SUMIFS(СВЦЭМ!$C$39:$C$782,СВЦЭМ!$A$39:$A$782,$A132,СВЦЭМ!$B$39:$B$782,D$119)+'СЕТ СН'!$I$12+СВЦЭМ!$D$10+'СЕТ СН'!$I$6-'СЕТ СН'!$I$22</f>
        <v>1732.5439954999997</v>
      </c>
      <c r="E132" s="36">
        <f>SUMIFS(СВЦЭМ!$C$39:$C$782,СВЦЭМ!$A$39:$A$782,$A132,СВЦЭМ!$B$39:$B$782,E$119)+'СЕТ СН'!$I$12+СВЦЭМ!$D$10+'СЕТ СН'!$I$6-'СЕТ СН'!$I$22</f>
        <v>1721.4986941899997</v>
      </c>
      <c r="F132" s="36">
        <f>SUMIFS(СВЦЭМ!$C$39:$C$782,СВЦЭМ!$A$39:$A$782,$A132,СВЦЭМ!$B$39:$B$782,F$119)+'СЕТ СН'!$I$12+СВЦЭМ!$D$10+'СЕТ СН'!$I$6-'СЕТ СН'!$I$22</f>
        <v>1717.47682145</v>
      </c>
      <c r="G132" s="36">
        <f>SUMIFS(СВЦЭМ!$C$39:$C$782,СВЦЭМ!$A$39:$A$782,$A132,СВЦЭМ!$B$39:$B$782,G$119)+'СЕТ СН'!$I$12+СВЦЭМ!$D$10+'СЕТ СН'!$I$6-'СЕТ СН'!$I$22</f>
        <v>1722.4566407299999</v>
      </c>
      <c r="H132" s="36">
        <f>SUMIFS(СВЦЭМ!$C$39:$C$782,СВЦЭМ!$A$39:$A$782,$A132,СВЦЭМ!$B$39:$B$782,H$119)+'СЕТ СН'!$I$12+СВЦЭМ!$D$10+'СЕТ СН'!$I$6-'СЕТ СН'!$I$22</f>
        <v>1682.5425177699999</v>
      </c>
      <c r="I132" s="36">
        <f>SUMIFS(СВЦЭМ!$C$39:$C$782,СВЦЭМ!$A$39:$A$782,$A132,СВЦЭМ!$B$39:$B$782,I$119)+'СЕТ СН'!$I$12+СВЦЭМ!$D$10+'СЕТ СН'!$I$6-'СЕТ СН'!$I$22</f>
        <v>1622.8280309199999</v>
      </c>
      <c r="J132" s="36">
        <f>SUMIFS(СВЦЭМ!$C$39:$C$782,СВЦЭМ!$A$39:$A$782,$A132,СВЦЭМ!$B$39:$B$782,J$119)+'СЕТ СН'!$I$12+СВЦЭМ!$D$10+'СЕТ СН'!$I$6-'СЕТ СН'!$I$22</f>
        <v>1597.3673271499999</v>
      </c>
      <c r="K132" s="36">
        <f>SUMIFS(СВЦЭМ!$C$39:$C$782,СВЦЭМ!$A$39:$A$782,$A132,СВЦЭМ!$B$39:$B$782,K$119)+'СЕТ СН'!$I$12+СВЦЭМ!$D$10+'СЕТ СН'!$I$6-'СЕТ СН'!$I$22</f>
        <v>1575.3720644999999</v>
      </c>
      <c r="L132" s="36">
        <f>SUMIFS(СВЦЭМ!$C$39:$C$782,СВЦЭМ!$A$39:$A$782,$A132,СВЦЭМ!$B$39:$B$782,L$119)+'СЕТ СН'!$I$12+СВЦЭМ!$D$10+'СЕТ СН'!$I$6-'СЕТ СН'!$I$22</f>
        <v>1538.9807545899998</v>
      </c>
      <c r="M132" s="36">
        <f>SUMIFS(СВЦЭМ!$C$39:$C$782,СВЦЭМ!$A$39:$A$782,$A132,СВЦЭМ!$B$39:$B$782,M$119)+'СЕТ СН'!$I$12+СВЦЭМ!$D$10+'СЕТ СН'!$I$6-'СЕТ СН'!$I$22</f>
        <v>1552.6358589900001</v>
      </c>
      <c r="N132" s="36">
        <f>SUMIFS(СВЦЭМ!$C$39:$C$782,СВЦЭМ!$A$39:$A$782,$A132,СВЦЭМ!$B$39:$B$782,N$119)+'СЕТ СН'!$I$12+СВЦЭМ!$D$10+'СЕТ СН'!$I$6-'СЕТ СН'!$I$22</f>
        <v>1582.42227688</v>
      </c>
      <c r="O132" s="36">
        <f>SUMIFS(СВЦЭМ!$C$39:$C$782,СВЦЭМ!$A$39:$A$782,$A132,СВЦЭМ!$B$39:$B$782,O$119)+'СЕТ СН'!$I$12+СВЦЭМ!$D$10+'СЕТ СН'!$I$6-'СЕТ СН'!$I$22</f>
        <v>1592.57429761</v>
      </c>
      <c r="P132" s="36">
        <f>SUMIFS(СВЦЭМ!$C$39:$C$782,СВЦЭМ!$A$39:$A$782,$A132,СВЦЭМ!$B$39:$B$782,P$119)+'СЕТ СН'!$I$12+СВЦЭМ!$D$10+'СЕТ СН'!$I$6-'СЕТ СН'!$I$22</f>
        <v>1607.15620853</v>
      </c>
      <c r="Q132" s="36">
        <f>SUMIFS(СВЦЭМ!$C$39:$C$782,СВЦЭМ!$A$39:$A$782,$A132,СВЦЭМ!$B$39:$B$782,Q$119)+'СЕТ СН'!$I$12+СВЦЭМ!$D$10+'СЕТ СН'!$I$6-'СЕТ СН'!$I$22</f>
        <v>1619.35107885</v>
      </c>
      <c r="R132" s="36">
        <f>SUMIFS(СВЦЭМ!$C$39:$C$782,СВЦЭМ!$A$39:$A$782,$A132,СВЦЭМ!$B$39:$B$782,R$119)+'СЕТ СН'!$I$12+СВЦЭМ!$D$10+'СЕТ СН'!$I$6-'СЕТ СН'!$I$22</f>
        <v>1619.67726591</v>
      </c>
      <c r="S132" s="36">
        <f>SUMIFS(СВЦЭМ!$C$39:$C$782,СВЦЭМ!$A$39:$A$782,$A132,СВЦЭМ!$B$39:$B$782,S$119)+'СЕТ СН'!$I$12+СВЦЭМ!$D$10+'СЕТ СН'!$I$6-'СЕТ СН'!$I$22</f>
        <v>1636.3777855600001</v>
      </c>
      <c r="T132" s="36">
        <f>SUMIFS(СВЦЭМ!$C$39:$C$782,СВЦЭМ!$A$39:$A$782,$A132,СВЦЭМ!$B$39:$B$782,T$119)+'СЕТ СН'!$I$12+СВЦЭМ!$D$10+'СЕТ СН'!$I$6-'СЕТ СН'!$I$22</f>
        <v>1618.70884084</v>
      </c>
      <c r="U132" s="36">
        <f>SUMIFS(СВЦЭМ!$C$39:$C$782,СВЦЭМ!$A$39:$A$782,$A132,СВЦЭМ!$B$39:$B$782,U$119)+'СЕТ СН'!$I$12+СВЦЭМ!$D$10+'СЕТ СН'!$I$6-'СЕТ СН'!$I$22</f>
        <v>1594.4289719999999</v>
      </c>
      <c r="V132" s="36">
        <f>SUMIFS(СВЦЭМ!$C$39:$C$782,СВЦЭМ!$A$39:$A$782,$A132,СВЦЭМ!$B$39:$B$782,V$119)+'СЕТ СН'!$I$12+СВЦЭМ!$D$10+'СЕТ СН'!$I$6-'СЕТ СН'!$I$22</f>
        <v>1577.9087301300001</v>
      </c>
      <c r="W132" s="36">
        <f>SUMIFS(СВЦЭМ!$C$39:$C$782,СВЦЭМ!$A$39:$A$782,$A132,СВЦЭМ!$B$39:$B$782,W$119)+'СЕТ СН'!$I$12+СВЦЭМ!$D$10+'СЕТ СН'!$I$6-'СЕТ СН'!$I$22</f>
        <v>1579.13019145</v>
      </c>
      <c r="X132" s="36">
        <f>SUMIFS(СВЦЭМ!$C$39:$C$782,СВЦЭМ!$A$39:$A$782,$A132,СВЦЭМ!$B$39:$B$782,X$119)+'СЕТ СН'!$I$12+СВЦЭМ!$D$10+'СЕТ СН'!$I$6-'СЕТ СН'!$I$22</f>
        <v>1596.4199509499999</v>
      </c>
      <c r="Y132" s="36">
        <f>SUMIFS(СВЦЭМ!$C$39:$C$782,СВЦЭМ!$A$39:$A$782,$A132,СВЦЭМ!$B$39:$B$782,Y$119)+'СЕТ СН'!$I$12+СВЦЭМ!$D$10+'СЕТ СН'!$I$6-'СЕТ СН'!$I$22</f>
        <v>1635.7623272999999</v>
      </c>
    </row>
    <row r="133" spans="1:25" ht="15.75" x14ac:dyDescent="0.2">
      <c r="A133" s="35">
        <f t="shared" si="3"/>
        <v>44330</v>
      </c>
      <c r="B133" s="36">
        <f>SUMIFS(СВЦЭМ!$C$39:$C$782,СВЦЭМ!$A$39:$A$782,$A133,СВЦЭМ!$B$39:$B$782,B$119)+'СЕТ СН'!$I$12+СВЦЭМ!$D$10+'СЕТ СН'!$I$6-'СЕТ СН'!$I$22</f>
        <v>1665.6151261800001</v>
      </c>
      <c r="C133" s="36">
        <f>SUMIFS(СВЦЭМ!$C$39:$C$782,СВЦЭМ!$A$39:$A$782,$A133,СВЦЭМ!$B$39:$B$782,C$119)+'СЕТ СН'!$I$12+СВЦЭМ!$D$10+'СЕТ СН'!$I$6-'СЕТ СН'!$I$22</f>
        <v>1684.74903335</v>
      </c>
      <c r="D133" s="36">
        <f>SUMIFS(СВЦЭМ!$C$39:$C$782,СВЦЭМ!$A$39:$A$782,$A133,СВЦЭМ!$B$39:$B$782,D$119)+'СЕТ СН'!$I$12+СВЦЭМ!$D$10+'СЕТ СН'!$I$6-'СЕТ СН'!$I$22</f>
        <v>1705.3048100799997</v>
      </c>
      <c r="E133" s="36">
        <f>SUMIFS(СВЦЭМ!$C$39:$C$782,СВЦЭМ!$A$39:$A$782,$A133,СВЦЭМ!$B$39:$B$782,E$119)+'СЕТ СН'!$I$12+СВЦЭМ!$D$10+'СЕТ СН'!$I$6-'СЕТ СН'!$I$22</f>
        <v>1715.2681321199998</v>
      </c>
      <c r="F133" s="36">
        <f>SUMIFS(СВЦЭМ!$C$39:$C$782,СВЦЭМ!$A$39:$A$782,$A133,СВЦЭМ!$B$39:$B$782,F$119)+'СЕТ СН'!$I$12+СВЦЭМ!$D$10+'СЕТ СН'!$I$6-'СЕТ СН'!$I$22</f>
        <v>1728.5016504499999</v>
      </c>
      <c r="G133" s="36">
        <f>SUMIFS(СВЦЭМ!$C$39:$C$782,СВЦЭМ!$A$39:$A$782,$A133,СВЦЭМ!$B$39:$B$782,G$119)+'СЕТ СН'!$I$12+СВЦЭМ!$D$10+'СЕТ СН'!$I$6-'СЕТ СН'!$I$22</f>
        <v>1708.5042201899996</v>
      </c>
      <c r="H133" s="36">
        <f>SUMIFS(СВЦЭМ!$C$39:$C$782,СВЦЭМ!$A$39:$A$782,$A133,СВЦЭМ!$B$39:$B$782,H$119)+'СЕТ СН'!$I$12+СВЦЭМ!$D$10+'СЕТ СН'!$I$6-'СЕТ СН'!$I$22</f>
        <v>1656.6430083099999</v>
      </c>
      <c r="I133" s="36">
        <f>SUMIFS(СВЦЭМ!$C$39:$C$782,СВЦЭМ!$A$39:$A$782,$A133,СВЦЭМ!$B$39:$B$782,I$119)+'СЕТ СН'!$I$12+СВЦЭМ!$D$10+'СЕТ СН'!$I$6-'СЕТ СН'!$I$22</f>
        <v>1593.90434183</v>
      </c>
      <c r="J133" s="36">
        <f>SUMIFS(СВЦЭМ!$C$39:$C$782,СВЦЭМ!$A$39:$A$782,$A133,СВЦЭМ!$B$39:$B$782,J$119)+'СЕТ СН'!$I$12+СВЦЭМ!$D$10+'СЕТ СН'!$I$6-'СЕТ СН'!$I$22</f>
        <v>1556.93402305</v>
      </c>
      <c r="K133" s="36">
        <f>SUMIFS(СВЦЭМ!$C$39:$C$782,СВЦЭМ!$A$39:$A$782,$A133,СВЦЭМ!$B$39:$B$782,K$119)+'СЕТ СН'!$I$12+СВЦЭМ!$D$10+'СЕТ СН'!$I$6-'СЕТ СН'!$I$22</f>
        <v>1534.08358021</v>
      </c>
      <c r="L133" s="36">
        <f>SUMIFS(СВЦЭМ!$C$39:$C$782,СВЦЭМ!$A$39:$A$782,$A133,СВЦЭМ!$B$39:$B$782,L$119)+'СЕТ СН'!$I$12+СВЦЭМ!$D$10+'СЕТ СН'!$I$6-'СЕТ СН'!$I$22</f>
        <v>1519.0032415999999</v>
      </c>
      <c r="M133" s="36">
        <f>SUMIFS(СВЦЭМ!$C$39:$C$782,СВЦЭМ!$A$39:$A$782,$A133,СВЦЭМ!$B$39:$B$782,M$119)+'СЕТ СН'!$I$12+СВЦЭМ!$D$10+'СЕТ СН'!$I$6-'СЕТ СН'!$I$22</f>
        <v>1532.8024699799998</v>
      </c>
      <c r="N133" s="36">
        <f>SUMIFS(СВЦЭМ!$C$39:$C$782,СВЦЭМ!$A$39:$A$782,$A133,СВЦЭМ!$B$39:$B$782,N$119)+'СЕТ СН'!$I$12+СВЦЭМ!$D$10+'СЕТ СН'!$I$6-'СЕТ СН'!$I$22</f>
        <v>1563.34520888</v>
      </c>
      <c r="O133" s="36">
        <f>SUMIFS(СВЦЭМ!$C$39:$C$782,СВЦЭМ!$A$39:$A$782,$A133,СВЦЭМ!$B$39:$B$782,O$119)+'СЕТ СН'!$I$12+СВЦЭМ!$D$10+'СЕТ СН'!$I$6-'СЕТ СН'!$I$22</f>
        <v>1568.03225193</v>
      </c>
      <c r="P133" s="36">
        <f>SUMIFS(СВЦЭМ!$C$39:$C$782,СВЦЭМ!$A$39:$A$782,$A133,СВЦЭМ!$B$39:$B$782,P$119)+'СЕТ СН'!$I$12+СВЦЭМ!$D$10+'СЕТ СН'!$I$6-'СЕТ СН'!$I$22</f>
        <v>1580.2993810099999</v>
      </c>
      <c r="Q133" s="36">
        <f>SUMIFS(СВЦЭМ!$C$39:$C$782,СВЦЭМ!$A$39:$A$782,$A133,СВЦЭМ!$B$39:$B$782,Q$119)+'СЕТ СН'!$I$12+СВЦЭМ!$D$10+'СЕТ СН'!$I$6-'СЕТ СН'!$I$22</f>
        <v>1594.9034994599999</v>
      </c>
      <c r="R133" s="36">
        <f>SUMIFS(СВЦЭМ!$C$39:$C$782,СВЦЭМ!$A$39:$A$782,$A133,СВЦЭМ!$B$39:$B$782,R$119)+'СЕТ СН'!$I$12+СВЦЭМ!$D$10+'СЕТ СН'!$I$6-'СЕТ СН'!$I$22</f>
        <v>1590.0885508699998</v>
      </c>
      <c r="S133" s="36">
        <f>SUMIFS(СВЦЭМ!$C$39:$C$782,СВЦЭМ!$A$39:$A$782,$A133,СВЦЭМ!$B$39:$B$782,S$119)+'СЕТ СН'!$I$12+СВЦЭМ!$D$10+'СЕТ СН'!$I$6-'СЕТ СН'!$I$22</f>
        <v>1603.8173510299998</v>
      </c>
      <c r="T133" s="36">
        <f>SUMIFS(СВЦЭМ!$C$39:$C$782,СВЦЭМ!$A$39:$A$782,$A133,СВЦЭМ!$B$39:$B$782,T$119)+'СЕТ СН'!$I$12+СВЦЭМ!$D$10+'СЕТ СН'!$I$6-'СЕТ СН'!$I$22</f>
        <v>1589.3582638099999</v>
      </c>
      <c r="U133" s="36">
        <f>SUMIFS(СВЦЭМ!$C$39:$C$782,СВЦЭМ!$A$39:$A$782,$A133,СВЦЭМ!$B$39:$B$782,U$119)+'СЕТ СН'!$I$12+СВЦЭМ!$D$10+'СЕТ СН'!$I$6-'СЕТ СН'!$I$22</f>
        <v>1580.30644568</v>
      </c>
      <c r="V133" s="36">
        <f>SUMIFS(СВЦЭМ!$C$39:$C$782,СВЦЭМ!$A$39:$A$782,$A133,СВЦЭМ!$B$39:$B$782,V$119)+'СЕТ СН'!$I$12+СВЦЭМ!$D$10+'СЕТ СН'!$I$6-'СЕТ СН'!$I$22</f>
        <v>1585.2244776100001</v>
      </c>
      <c r="W133" s="36">
        <f>SUMIFS(СВЦЭМ!$C$39:$C$782,СВЦЭМ!$A$39:$A$782,$A133,СВЦЭМ!$B$39:$B$782,W$119)+'СЕТ СН'!$I$12+СВЦЭМ!$D$10+'СЕТ СН'!$I$6-'СЕТ СН'!$I$22</f>
        <v>1588.70676325</v>
      </c>
      <c r="X133" s="36">
        <f>SUMIFS(СВЦЭМ!$C$39:$C$782,СВЦЭМ!$A$39:$A$782,$A133,СВЦЭМ!$B$39:$B$782,X$119)+'СЕТ СН'!$I$12+СВЦЭМ!$D$10+'СЕТ СН'!$I$6-'СЕТ СН'!$I$22</f>
        <v>1601.76673385</v>
      </c>
      <c r="Y133" s="36">
        <f>SUMIFS(СВЦЭМ!$C$39:$C$782,СВЦЭМ!$A$39:$A$782,$A133,СВЦЭМ!$B$39:$B$782,Y$119)+'СЕТ СН'!$I$12+СВЦЭМ!$D$10+'СЕТ СН'!$I$6-'СЕТ СН'!$I$22</f>
        <v>1608.05672863</v>
      </c>
    </row>
    <row r="134" spans="1:25" ht="15.75" x14ac:dyDescent="0.2">
      <c r="A134" s="35">
        <f t="shared" si="3"/>
        <v>44331</v>
      </c>
      <c r="B134" s="36">
        <f>SUMIFS(СВЦЭМ!$C$39:$C$782,СВЦЭМ!$A$39:$A$782,$A134,СВЦЭМ!$B$39:$B$782,B$119)+'СЕТ СН'!$I$12+СВЦЭМ!$D$10+'СЕТ СН'!$I$6-'СЕТ СН'!$I$22</f>
        <v>1620.21448418</v>
      </c>
      <c r="C134" s="36">
        <f>SUMIFS(СВЦЭМ!$C$39:$C$782,СВЦЭМ!$A$39:$A$782,$A134,СВЦЭМ!$B$39:$B$782,C$119)+'СЕТ СН'!$I$12+СВЦЭМ!$D$10+'СЕТ СН'!$I$6-'СЕТ СН'!$I$22</f>
        <v>1636.77338783</v>
      </c>
      <c r="D134" s="36">
        <f>SUMIFS(СВЦЭМ!$C$39:$C$782,СВЦЭМ!$A$39:$A$782,$A134,СВЦЭМ!$B$39:$B$782,D$119)+'СЕТ СН'!$I$12+СВЦЭМ!$D$10+'СЕТ СН'!$I$6-'СЕТ СН'!$I$22</f>
        <v>1666.2500326899999</v>
      </c>
      <c r="E134" s="36">
        <f>SUMIFS(СВЦЭМ!$C$39:$C$782,СВЦЭМ!$A$39:$A$782,$A134,СВЦЭМ!$B$39:$B$782,E$119)+'СЕТ СН'!$I$12+СВЦЭМ!$D$10+'СЕТ СН'!$I$6-'СЕТ СН'!$I$22</f>
        <v>1687.3502182299999</v>
      </c>
      <c r="F134" s="36">
        <f>SUMIFS(СВЦЭМ!$C$39:$C$782,СВЦЭМ!$A$39:$A$782,$A134,СВЦЭМ!$B$39:$B$782,F$119)+'СЕТ СН'!$I$12+СВЦЭМ!$D$10+'СЕТ СН'!$I$6-'СЕТ СН'!$I$22</f>
        <v>1691.0449896999999</v>
      </c>
      <c r="G134" s="36">
        <f>SUMIFS(СВЦЭМ!$C$39:$C$782,СВЦЭМ!$A$39:$A$782,$A134,СВЦЭМ!$B$39:$B$782,G$119)+'СЕТ СН'!$I$12+СВЦЭМ!$D$10+'СЕТ СН'!$I$6-'СЕТ СН'!$I$22</f>
        <v>1675.3533313600001</v>
      </c>
      <c r="H134" s="36">
        <f>SUMIFS(СВЦЭМ!$C$39:$C$782,СВЦЭМ!$A$39:$A$782,$A134,СВЦЭМ!$B$39:$B$782,H$119)+'СЕТ СН'!$I$12+СВЦЭМ!$D$10+'СЕТ СН'!$I$6-'СЕТ СН'!$I$22</f>
        <v>1627.4278385600001</v>
      </c>
      <c r="I134" s="36">
        <f>SUMIFS(СВЦЭМ!$C$39:$C$782,СВЦЭМ!$A$39:$A$782,$A134,СВЦЭМ!$B$39:$B$782,I$119)+'СЕТ СН'!$I$12+СВЦЭМ!$D$10+'СЕТ СН'!$I$6-'СЕТ СН'!$I$22</f>
        <v>1567.9771048799998</v>
      </c>
      <c r="J134" s="36">
        <f>SUMIFS(СВЦЭМ!$C$39:$C$782,СВЦЭМ!$A$39:$A$782,$A134,СВЦЭМ!$B$39:$B$782,J$119)+'СЕТ СН'!$I$12+СВЦЭМ!$D$10+'СЕТ СН'!$I$6-'СЕТ СН'!$I$22</f>
        <v>1575.62994824</v>
      </c>
      <c r="K134" s="36">
        <f>SUMIFS(СВЦЭМ!$C$39:$C$782,СВЦЭМ!$A$39:$A$782,$A134,СВЦЭМ!$B$39:$B$782,K$119)+'СЕТ СН'!$I$12+СВЦЭМ!$D$10+'СЕТ СН'!$I$6-'СЕТ СН'!$I$22</f>
        <v>1568.1140799699999</v>
      </c>
      <c r="L134" s="36">
        <f>SUMIFS(СВЦЭМ!$C$39:$C$782,СВЦЭМ!$A$39:$A$782,$A134,СВЦЭМ!$B$39:$B$782,L$119)+'СЕТ СН'!$I$12+СВЦЭМ!$D$10+'СЕТ СН'!$I$6-'СЕТ СН'!$I$22</f>
        <v>1551.5364094399999</v>
      </c>
      <c r="M134" s="36">
        <f>SUMIFS(СВЦЭМ!$C$39:$C$782,СВЦЭМ!$A$39:$A$782,$A134,СВЦЭМ!$B$39:$B$782,M$119)+'СЕТ СН'!$I$12+СВЦЭМ!$D$10+'СЕТ СН'!$I$6-'СЕТ СН'!$I$22</f>
        <v>1553.99130466</v>
      </c>
      <c r="N134" s="36">
        <f>SUMIFS(СВЦЭМ!$C$39:$C$782,СВЦЭМ!$A$39:$A$782,$A134,СВЦЭМ!$B$39:$B$782,N$119)+'СЕТ СН'!$I$12+СВЦЭМ!$D$10+'СЕТ СН'!$I$6-'СЕТ СН'!$I$22</f>
        <v>1570.6673929600001</v>
      </c>
      <c r="O134" s="36">
        <f>SUMIFS(СВЦЭМ!$C$39:$C$782,СВЦЭМ!$A$39:$A$782,$A134,СВЦЭМ!$B$39:$B$782,O$119)+'СЕТ СН'!$I$12+СВЦЭМ!$D$10+'СЕТ СН'!$I$6-'СЕТ СН'!$I$22</f>
        <v>1579.43099712</v>
      </c>
      <c r="P134" s="36">
        <f>SUMIFS(СВЦЭМ!$C$39:$C$782,СВЦЭМ!$A$39:$A$782,$A134,СВЦЭМ!$B$39:$B$782,P$119)+'СЕТ СН'!$I$12+СВЦЭМ!$D$10+'СЕТ СН'!$I$6-'СЕТ СН'!$I$22</f>
        <v>1607.1496411200001</v>
      </c>
      <c r="Q134" s="36">
        <f>SUMIFS(СВЦЭМ!$C$39:$C$782,СВЦЭМ!$A$39:$A$782,$A134,СВЦЭМ!$B$39:$B$782,Q$119)+'СЕТ СН'!$I$12+СВЦЭМ!$D$10+'СЕТ СН'!$I$6-'СЕТ СН'!$I$22</f>
        <v>1601.72154176</v>
      </c>
      <c r="R134" s="36">
        <f>SUMIFS(СВЦЭМ!$C$39:$C$782,СВЦЭМ!$A$39:$A$782,$A134,СВЦЭМ!$B$39:$B$782,R$119)+'СЕТ СН'!$I$12+СВЦЭМ!$D$10+'СЕТ СН'!$I$6-'СЕТ СН'!$I$22</f>
        <v>1586.3655900599999</v>
      </c>
      <c r="S134" s="36">
        <f>SUMIFS(СВЦЭМ!$C$39:$C$782,СВЦЭМ!$A$39:$A$782,$A134,СВЦЭМ!$B$39:$B$782,S$119)+'СЕТ СН'!$I$12+СВЦЭМ!$D$10+'СЕТ СН'!$I$6-'СЕТ СН'!$I$22</f>
        <v>1580.3780393299999</v>
      </c>
      <c r="T134" s="36">
        <f>SUMIFS(СВЦЭМ!$C$39:$C$782,СВЦЭМ!$A$39:$A$782,$A134,СВЦЭМ!$B$39:$B$782,T$119)+'СЕТ СН'!$I$12+СВЦЭМ!$D$10+'СЕТ СН'!$I$6-'СЕТ СН'!$I$22</f>
        <v>1555.6118258000001</v>
      </c>
      <c r="U134" s="36">
        <f>SUMIFS(СВЦЭМ!$C$39:$C$782,СВЦЭМ!$A$39:$A$782,$A134,СВЦЭМ!$B$39:$B$782,U$119)+'СЕТ СН'!$I$12+СВЦЭМ!$D$10+'СЕТ СН'!$I$6-'СЕТ СН'!$I$22</f>
        <v>1528.4436933100001</v>
      </c>
      <c r="V134" s="36">
        <f>SUMIFS(СВЦЭМ!$C$39:$C$782,СВЦЭМ!$A$39:$A$782,$A134,СВЦЭМ!$B$39:$B$782,V$119)+'СЕТ СН'!$I$12+СВЦЭМ!$D$10+'СЕТ СН'!$I$6-'СЕТ СН'!$I$22</f>
        <v>1504.8112850699999</v>
      </c>
      <c r="W134" s="36">
        <f>SUMIFS(СВЦЭМ!$C$39:$C$782,СВЦЭМ!$A$39:$A$782,$A134,СВЦЭМ!$B$39:$B$782,W$119)+'СЕТ СН'!$I$12+СВЦЭМ!$D$10+'СЕТ СН'!$I$6-'СЕТ СН'!$I$22</f>
        <v>1502.30815151</v>
      </c>
      <c r="X134" s="36">
        <f>SUMIFS(СВЦЭМ!$C$39:$C$782,СВЦЭМ!$A$39:$A$782,$A134,СВЦЭМ!$B$39:$B$782,X$119)+'СЕТ СН'!$I$12+СВЦЭМ!$D$10+'СЕТ СН'!$I$6-'СЕТ СН'!$I$22</f>
        <v>1506.2350646099999</v>
      </c>
      <c r="Y134" s="36">
        <f>SUMIFS(СВЦЭМ!$C$39:$C$782,СВЦЭМ!$A$39:$A$782,$A134,СВЦЭМ!$B$39:$B$782,Y$119)+'СЕТ СН'!$I$12+СВЦЭМ!$D$10+'СЕТ СН'!$I$6-'СЕТ СН'!$I$22</f>
        <v>1532.39169034</v>
      </c>
    </row>
    <row r="135" spans="1:25" ht="15.75" x14ac:dyDescent="0.2">
      <c r="A135" s="35">
        <f t="shared" si="3"/>
        <v>44332</v>
      </c>
      <c r="B135" s="36">
        <f>SUMIFS(СВЦЭМ!$C$39:$C$782,СВЦЭМ!$A$39:$A$782,$A135,СВЦЭМ!$B$39:$B$782,B$119)+'СЕТ СН'!$I$12+СВЦЭМ!$D$10+'СЕТ СН'!$I$6-'СЕТ СН'!$I$22</f>
        <v>1534.4879666699999</v>
      </c>
      <c r="C135" s="36">
        <f>SUMIFS(СВЦЭМ!$C$39:$C$782,СВЦЭМ!$A$39:$A$782,$A135,СВЦЭМ!$B$39:$B$782,C$119)+'СЕТ СН'!$I$12+СВЦЭМ!$D$10+'СЕТ СН'!$I$6-'СЕТ СН'!$I$22</f>
        <v>1532.2953801799999</v>
      </c>
      <c r="D135" s="36">
        <f>SUMIFS(СВЦЭМ!$C$39:$C$782,СВЦЭМ!$A$39:$A$782,$A135,СВЦЭМ!$B$39:$B$782,D$119)+'СЕТ СН'!$I$12+СВЦЭМ!$D$10+'СЕТ СН'!$I$6-'СЕТ СН'!$I$22</f>
        <v>1517.92210546</v>
      </c>
      <c r="E135" s="36">
        <f>SUMIFS(СВЦЭМ!$C$39:$C$782,СВЦЭМ!$A$39:$A$782,$A135,СВЦЭМ!$B$39:$B$782,E$119)+'СЕТ СН'!$I$12+СВЦЭМ!$D$10+'СЕТ СН'!$I$6-'СЕТ СН'!$I$22</f>
        <v>1515.1447799799998</v>
      </c>
      <c r="F135" s="36">
        <f>SUMIFS(СВЦЭМ!$C$39:$C$782,СВЦЭМ!$A$39:$A$782,$A135,СВЦЭМ!$B$39:$B$782,F$119)+'СЕТ СН'!$I$12+СВЦЭМ!$D$10+'СЕТ СН'!$I$6-'СЕТ СН'!$I$22</f>
        <v>1510.8469609200001</v>
      </c>
      <c r="G135" s="36">
        <f>SUMIFS(СВЦЭМ!$C$39:$C$782,СВЦЭМ!$A$39:$A$782,$A135,СВЦЭМ!$B$39:$B$782,G$119)+'СЕТ СН'!$I$12+СВЦЭМ!$D$10+'СЕТ СН'!$I$6-'СЕТ СН'!$I$22</f>
        <v>1510.8026873899998</v>
      </c>
      <c r="H135" s="36">
        <f>SUMIFS(СВЦЭМ!$C$39:$C$782,СВЦЭМ!$A$39:$A$782,$A135,СВЦЭМ!$B$39:$B$782,H$119)+'СЕТ СН'!$I$12+СВЦЭМ!$D$10+'СЕТ СН'!$I$6-'СЕТ СН'!$I$22</f>
        <v>1520.8417410299999</v>
      </c>
      <c r="I135" s="36">
        <f>SUMIFS(СВЦЭМ!$C$39:$C$782,СВЦЭМ!$A$39:$A$782,$A135,СВЦЭМ!$B$39:$B$782,I$119)+'СЕТ СН'!$I$12+СВЦЭМ!$D$10+'СЕТ СН'!$I$6-'СЕТ СН'!$I$22</f>
        <v>1502.0962942900001</v>
      </c>
      <c r="J135" s="36">
        <f>SUMIFS(СВЦЭМ!$C$39:$C$782,СВЦЭМ!$A$39:$A$782,$A135,СВЦЭМ!$B$39:$B$782,J$119)+'СЕТ СН'!$I$12+СВЦЭМ!$D$10+'СЕТ СН'!$I$6-'СЕТ СН'!$I$22</f>
        <v>1472.1083157799999</v>
      </c>
      <c r="K135" s="36">
        <f>SUMIFS(СВЦЭМ!$C$39:$C$782,СВЦЭМ!$A$39:$A$782,$A135,СВЦЭМ!$B$39:$B$782,K$119)+'СЕТ СН'!$I$12+СВЦЭМ!$D$10+'СЕТ СН'!$I$6-'СЕТ СН'!$I$22</f>
        <v>1508.4617812000001</v>
      </c>
      <c r="L135" s="36">
        <f>SUMIFS(СВЦЭМ!$C$39:$C$782,СВЦЭМ!$A$39:$A$782,$A135,СВЦЭМ!$B$39:$B$782,L$119)+'СЕТ СН'!$I$12+СВЦЭМ!$D$10+'СЕТ СН'!$I$6-'СЕТ СН'!$I$22</f>
        <v>1522.8564387500001</v>
      </c>
      <c r="M135" s="36">
        <f>SUMIFS(СВЦЭМ!$C$39:$C$782,СВЦЭМ!$A$39:$A$782,$A135,СВЦЭМ!$B$39:$B$782,M$119)+'СЕТ СН'!$I$12+СВЦЭМ!$D$10+'СЕТ СН'!$I$6-'СЕТ СН'!$I$22</f>
        <v>1524.11089825</v>
      </c>
      <c r="N135" s="36">
        <f>SUMIFS(СВЦЭМ!$C$39:$C$782,СВЦЭМ!$A$39:$A$782,$A135,СВЦЭМ!$B$39:$B$782,N$119)+'СЕТ СН'!$I$12+СВЦЭМ!$D$10+'СЕТ СН'!$I$6-'СЕТ СН'!$I$22</f>
        <v>1513.2223171599999</v>
      </c>
      <c r="O135" s="36">
        <f>SUMIFS(СВЦЭМ!$C$39:$C$782,СВЦЭМ!$A$39:$A$782,$A135,СВЦЭМ!$B$39:$B$782,O$119)+'СЕТ СН'!$I$12+СВЦЭМ!$D$10+'СЕТ СН'!$I$6-'СЕТ СН'!$I$22</f>
        <v>1498.2116207700001</v>
      </c>
      <c r="P135" s="36">
        <f>SUMIFS(СВЦЭМ!$C$39:$C$782,СВЦЭМ!$A$39:$A$782,$A135,СВЦЭМ!$B$39:$B$782,P$119)+'СЕТ СН'!$I$12+СВЦЭМ!$D$10+'СЕТ СН'!$I$6-'СЕТ СН'!$I$22</f>
        <v>1500.1521338299999</v>
      </c>
      <c r="Q135" s="36">
        <f>SUMIFS(СВЦЭМ!$C$39:$C$782,СВЦЭМ!$A$39:$A$782,$A135,СВЦЭМ!$B$39:$B$782,Q$119)+'СЕТ СН'!$I$12+СВЦЭМ!$D$10+'СЕТ СН'!$I$6-'СЕТ СН'!$I$22</f>
        <v>1492.4226439899999</v>
      </c>
      <c r="R135" s="36">
        <f>SUMIFS(СВЦЭМ!$C$39:$C$782,СВЦЭМ!$A$39:$A$782,$A135,СВЦЭМ!$B$39:$B$782,R$119)+'СЕТ СН'!$I$12+СВЦЭМ!$D$10+'СЕТ СН'!$I$6-'СЕТ СН'!$I$22</f>
        <v>1484.02880581</v>
      </c>
      <c r="S135" s="36">
        <f>SUMIFS(СВЦЭМ!$C$39:$C$782,СВЦЭМ!$A$39:$A$782,$A135,СВЦЭМ!$B$39:$B$782,S$119)+'СЕТ СН'!$I$12+СВЦЭМ!$D$10+'СЕТ СН'!$I$6-'СЕТ СН'!$I$22</f>
        <v>1496.0820809500001</v>
      </c>
      <c r="T135" s="36">
        <f>SUMIFS(СВЦЭМ!$C$39:$C$782,СВЦЭМ!$A$39:$A$782,$A135,СВЦЭМ!$B$39:$B$782,T$119)+'СЕТ СН'!$I$12+СВЦЭМ!$D$10+'СЕТ СН'!$I$6-'СЕТ СН'!$I$22</f>
        <v>1512.06209087</v>
      </c>
      <c r="U135" s="36">
        <f>SUMIFS(СВЦЭМ!$C$39:$C$782,СВЦЭМ!$A$39:$A$782,$A135,СВЦЭМ!$B$39:$B$782,U$119)+'СЕТ СН'!$I$12+СВЦЭМ!$D$10+'СЕТ СН'!$I$6-'СЕТ СН'!$I$22</f>
        <v>1515.80888347</v>
      </c>
      <c r="V135" s="36">
        <f>SUMIFS(СВЦЭМ!$C$39:$C$782,СВЦЭМ!$A$39:$A$782,$A135,СВЦЭМ!$B$39:$B$782,V$119)+'СЕТ СН'!$I$12+СВЦЭМ!$D$10+'СЕТ СН'!$I$6-'СЕТ СН'!$I$22</f>
        <v>1478.6026240000001</v>
      </c>
      <c r="W135" s="36">
        <f>SUMIFS(СВЦЭМ!$C$39:$C$782,СВЦЭМ!$A$39:$A$782,$A135,СВЦЭМ!$B$39:$B$782,W$119)+'СЕТ СН'!$I$12+СВЦЭМ!$D$10+'СЕТ СН'!$I$6-'СЕТ СН'!$I$22</f>
        <v>1475.9249419799999</v>
      </c>
      <c r="X135" s="36">
        <f>SUMIFS(СВЦЭМ!$C$39:$C$782,СВЦЭМ!$A$39:$A$782,$A135,СВЦЭМ!$B$39:$B$782,X$119)+'СЕТ СН'!$I$12+СВЦЭМ!$D$10+'СЕТ СН'!$I$6-'СЕТ СН'!$I$22</f>
        <v>1465.3304924399999</v>
      </c>
      <c r="Y135" s="36">
        <f>SUMIFS(СВЦЭМ!$C$39:$C$782,СВЦЭМ!$A$39:$A$782,$A135,СВЦЭМ!$B$39:$B$782,Y$119)+'СЕТ СН'!$I$12+СВЦЭМ!$D$10+'СЕТ СН'!$I$6-'СЕТ СН'!$I$22</f>
        <v>1455.3312783699998</v>
      </c>
    </row>
    <row r="136" spans="1:25" ht="15.75" x14ac:dyDescent="0.2">
      <c r="A136" s="35">
        <f t="shared" si="3"/>
        <v>44333</v>
      </c>
      <c r="B136" s="36">
        <f>SUMIFS(СВЦЭМ!$C$39:$C$782,СВЦЭМ!$A$39:$A$782,$A136,СВЦЭМ!$B$39:$B$782,B$119)+'СЕТ СН'!$I$12+СВЦЭМ!$D$10+'СЕТ СН'!$I$6-'СЕТ СН'!$I$22</f>
        <v>1480.56989559</v>
      </c>
      <c r="C136" s="36">
        <f>SUMIFS(СВЦЭМ!$C$39:$C$782,СВЦЭМ!$A$39:$A$782,$A136,СВЦЭМ!$B$39:$B$782,C$119)+'СЕТ СН'!$I$12+СВЦЭМ!$D$10+'СЕТ СН'!$I$6-'СЕТ СН'!$I$22</f>
        <v>1515.3631007499998</v>
      </c>
      <c r="D136" s="36">
        <f>SUMIFS(СВЦЭМ!$C$39:$C$782,СВЦЭМ!$A$39:$A$782,$A136,СВЦЭМ!$B$39:$B$782,D$119)+'СЕТ СН'!$I$12+СВЦЭМ!$D$10+'СЕТ СН'!$I$6-'СЕТ СН'!$I$22</f>
        <v>1546.8307286700001</v>
      </c>
      <c r="E136" s="36">
        <f>SUMIFS(СВЦЭМ!$C$39:$C$782,СВЦЭМ!$A$39:$A$782,$A136,СВЦЭМ!$B$39:$B$782,E$119)+'СЕТ СН'!$I$12+СВЦЭМ!$D$10+'СЕТ СН'!$I$6-'СЕТ СН'!$I$22</f>
        <v>1569.18472058</v>
      </c>
      <c r="F136" s="36">
        <f>SUMIFS(СВЦЭМ!$C$39:$C$782,СВЦЭМ!$A$39:$A$782,$A136,СВЦЭМ!$B$39:$B$782,F$119)+'СЕТ СН'!$I$12+СВЦЭМ!$D$10+'СЕТ СН'!$I$6-'СЕТ СН'!$I$22</f>
        <v>1597.18921002</v>
      </c>
      <c r="G136" s="36">
        <f>SUMIFS(СВЦЭМ!$C$39:$C$782,СВЦЭМ!$A$39:$A$782,$A136,СВЦЭМ!$B$39:$B$782,G$119)+'СЕТ СН'!$I$12+СВЦЭМ!$D$10+'СЕТ СН'!$I$6-'СЕТ СН'!$I$22</f>
        <v>1578.9678945999999</v>
      </c>
      <c r="H136" s="36">
        <f>SUMIFS(СВЦЭМ!$C$39:$C$782,СВЦЭМ!$A$39:$A$782,$A136,СВЦЭМ!$B$39:$B$782,H$119)+'СЕТ СН'!$I$12+СВЦЭМ!$D$10+'СЕТ СН'!$I$6-'СЕТ СН'!$I$22</f>
        <v>1534.29630716</v>
      </c>
      <c r="I136" s="36">
        <f>SUMIFS(СВЦЭМ!$C$39:$C$782,СВЦЭМ!$A$39:$A$782,$A136,СВЦЭМ!$B$39:$B$782,I$119)+'СЕТ СН'!$I$12+СВЦЭМ!$D$10+'СЕТ СН'!$I$6-'СЕТ СН'!$I$22</f>
        <v>1503.6258022699999</v>
      </c>
      <c r="J136" s="36">
        <f>SUMIFS(СВЦЭМ!$C$39:$C$782,СВЦЭМ!$A$39:$A$782,$A136,СВЦЭМ!$B$39:$B$782,J$119)+'СЕТ СН'!$I$12+СВЦЭМ!$D$10+'СЕТ СН'!$I$6-'СЕТ СН'!$I$22</f>
        <v>1545.0428363199999</v>
      </c>
      <c r="K136" s="36">
        <f>SUMIFS(СВЦЭМ!$C$39:$C$782,СВЦЭМ!$A$39:$A$782,$A136,СВЦЭМ!$B$39:$B$782,K$119)+'СЕТ СН'!$I$12+СВЦЭМ!$D$10+'СЕТ СН'!$I$6-'СЕТ СН'!$I$22</f>
        <v>1472.70125297</v>
      </c>
      <c r="L136" s="36">
        <f>SUMIFS(СВЦЭМ!$C$39:$C$782,СВЦЭМ!$A$39:$A$782,$A136,СВЦЭМ!$B$39:$B$782,L$119)+'СЕТ СН'!$I$12+СВЦЭМ!$D$10+'СЕТ СН'!$I$6-'СЕТ СН'!$I$22</f>
        <v>1466.4846143999998</v>
      </c>
      <c r="M136" s="36">
        <f>SUMIFS(СВЦЭМ!$C$39:$C$782,СВЦЭМ!$A$39:$A$782,$A136,СВЦЭМ!$B$39:$B$782,M$119)+'СЕТ СН'!$I$12+СВЦЭМ!$D$10+'СЕТ СН'!$I$6-'СЕТ СН'!$I$22</f>
        <v>1458.3686090199999</v>
      </c>
      <c r="N136" s="36">
        <f>SUMIFS(СВЦЭМ!$C$39:$C$782,СВЦЭМ!$A$39:$A$782,$A136,СВЦЭМ!$B$39:$B$782,N$119)+'СЕТ СН'!$I$12+СВЦЭМ!$D$10+'СЕТ СН'!$I$6-'СЕТ СН'!$I$22</f>
        <v>1450.1719268299998</v>
      </c>
      <c r="O136" s="36">
        <f>SUMIFS(СВЦЭМ!$C$39:$C$782,СВЦЭМ!$A$39:$A$782,$A136,СВЦЭМ!$B$39:$B$782,O$119)+'СЕТ СН'!$I$12+СВЦЭМ!$D$10+'СЕТ СН'!$I$6-'СЕТ СН'!$I$22</f>
        <v>1452.0912438299999</v>
      </c>
      <c r="P136" s="36">
        <f>SUMIFS(СВЦЭМ!$C$39:$C$782,СВЦЭМ!$A$39:$A$782,$A136,СВЦЭМ!$B$39:$B$782,P$119)+'СЕТ СН'!$I$12+СВЦЭМ!$D$10+'СЕТ СН'!$I$6-'СЕТ СН'!$I$22</f>
        <v>1469.94718044</v>
      </c>
      <c r="Q136" s="36">
        <f>SUMIFS(СВЦЭМ!$C$39:$C$782,СВЦЭМ!$A$39:$A$782,$A136,СВЦЭМ!$B$39:$B$782,Q$119)+'СЕТ СН'!$I$12+СВЦЭМ!$D$10+'СЕТ СН'!$I$6-'СЕТ СН'!$I$22</f>
        <v>1479.75000295</v>
      </c>
      <c r="R136" s="36">
        <f>SUMIFS(СВЦЭМ!$C$39:$C$782,СВЦЭМ!$A$39:$A$782,$A136,СВЦЭМ!$B$39:$B$782,R$119)+'СЕТ СН'!$I$12+СВЦЭМ!$D$10+'СЕТ СН'!$I$6-'СЕТ СН'!$I$22</f>
        <v>1480.7684481000001</v>
      </c>
      <c r="S136" s="36">
        <f>SUMIFS(СВЦЭМ!$C$39:$C$782,СВЦЭМ!$A$39:$A$782,$A136,СВЦЭМ!$B$39:$B$782,S$119)+'СЕТ СН'!$I$12+СВЦЭМ!$D$10+'СЕТ СН'!$I$6-'СЕТ СН'!$I$22</f>
        <v>1485.0836360600001</v>
      </c>
      <c r="T136" s="36">
        <f>SUMIFS(СВЦЭМ!$C$39:$C$782,СВЦЭМ!$A$39:$A$782,$A136,СВЦЭМ!$B$39:$B$782,T$119)+'СЕТ СН'!$I$12+СВЦЭМ!$D$10+'СЕТ СН'!$I$6-'СЕТ СН'!$I$22</f>
        <v>1482.31685268</v>
      </c>
      <c r="U136" s="36">
        <f>SUMIFS(СВЦЭМ!$C$39:$C$782,СВЦЭМ!$A$39:$A$782,$A136,СВЦЭМ!$B$39:$B$782,U$119)+'СЕТ СН'!$I$12+СВЦЭМ!$D$10+'СЕТ СН'!$I$6-'СЕТ СН'!$I$22</f>
        <v>1481.4458167099999</v>
      </c>
      <c r="V136" s="36">
        <f>SUMIFS(СВЦЭМ!$C$39:$C$782,СВЦЭМ!$A$39:$A$782,$A136,СВЦЭМ!$B$39:$B$782,V$119)+'СЕТ СН'!$I$12+СВЦЭМ!$D$10+'СЕТ СН'!$I$6-'СЕТ СН'!$I$22</f>
        <v>1449.09554402</v>
      </c>
      <c r="W136" s="36">
        <f>SUMIFS(СВЦЭМ!$C$39:$C$782,СВЦЭМ!$A$39:$A$782,$A136,СВЦЭМ!$B$39:$B$782,W$119)+'СЕТ СН'!$I$12+СВЦЭМ!$D$10+'СЕТ СН'!$I$6-'СЕТ СН'!$I$22</f>
        <v>1455.26746471</v>
      </c>
      <c r="X136" s="36">
        <f>SUMIFS(СВЦЭМ!$C$39:$C$782,СВЦЭМ!$A$39:$A$782,$A136,СВЦЭМ!$B$39:$B$782,X$119)+'СЕТ СН'!$I$12+СВЦЭМ!$D$10+'СЕТ СН'!$I$6-'СЕТ СН'!$I$22</f>
        <v>1447.0225906000001</v>
      </c>
      <c r="Y136" s="36">
        <f>SUMIFS(СВЦЭМ!$C$39:$C$782,СВЦЭМ!$A$39:$A$782,$A136,СВЦЭМ!$B$39:$B$782,Y$119)+'СЕТ СН'!$I$12+СВЦЭМ!$D$10+'СЕТ СН'!$I$6-'СЕТ СН'!$I$22</f>
        <v>1461.88124715</v>
      </c>
    </row>
    <row r="137" spans="1:25" ht="15.75" x14ac:dyDescent="0.2">
      <c r="A137" s="35">
        <f t="shared" si="3"/>
        <v>44334</v>
      </c>
      <c r="B137" s="36">
        <f>SUMIFS(СВЦЭМ!$C$39:$C$782,СВЦЭМ!$A$39:$A$782,$A137,СВЦЭМ!$B$39:$B$782,B$119)+'СЕТ СН'!$I$12+СВЦЭМ!$D$10+'СЕТ СН'!$I$6-'СЕТ СН'!$I$22</f>
        <v>1486.869058</v>
      </c>
      <c r="C137" s="36">
        <f>SUMIFS(СВЦЭМ!$C$39:$C$782,СВЦЭМ!$A$39:$A$782,$A137,СВЦЭМ!$B$39:$B$782,C$119)+'СЕТ СН'!$I$12+СВЦЭМ!$D$10+'СЕТ СН'!$I$6-'СЕТ СН'!$I$22</f>
        <v>1517.4524360800001</v>
      </c>
      <c r="D137" s="36">
        <f>SUMIFS(СВЦЭМ!$C$39:$C$782,СВЦЭМ!$A$39:$A$782,$A137,СВЦЭМ!$B$39:$B$782,D$119)+'СЕТ СН'!$I$12+СВЦЭМ!$D$10+'СЕТ СН'!$I$6-'СЕТ СН'!$I$22</f>
        <v>1541.55031121</v>
      </c>
      <c r="E137" s="36">
        <f>SUMIFS(СВЦЭМ!$C$39:$C$782,СВЦЭМ!$A$39:$A$782,$A137,СВЦЭМ!$B$39:$B$782,E$119)+'СЕТ СН'!$I$12+СВЦЭМ!$D$10+'СЕТ СН'!$I$6-'СЕТ СН'!$I$22</f>
        <v>1555.5266140499998</v>
      </c>
      <c r="F137" s="36">
        <f>SUMIFS(СВЦЭМ!$C$39:$C$782,СВЦЭМ!$A$39:$A$782,$A137,СВЦЭМ!$B$39:$B$782,F$119)+'СЕТ СН'!$I$12+СВЦЭМ!$D$10+'СЕТ СН'!$I$6-'СЕТ СН'!$I$22</f>
        <v>1554.9486955299999</v>
      </c>
      <c r="G137" s="36">
        <f>SUMIFS(СВЦЭМ!$C$39:$C$782,СВЦЭМ!$A$39:$A$782,$A137,СВЦЭМ!$B$39:$B$782,G$119)+'СЕТ СН'!$I$12+СВЦЭМ!$D$10+'СЕТ СН'!$I$6-'СЕТ СН'!$I$22</f>
        <v>1540.5186847</v>
      </c>
      <c r="H137" s="36">
        <f>SUMIFS(СВЦЭМ!$C$39:$C$782,СВЦЭМ!$A$39:$A$782,$A137,СВЦЭМ!$B$39:$B$782,H$119)+'СЕТ СН'!$I$12+СВЦЭМ!$D$10+'СЕТ СН'!$I$6-'СЕТ СН'!$I$22</f>
        <v>1499.72452733</v>
      </c>
      <c r="I137" s="36">
        <f>SUMIFS(СВЦЭМ!$C$39:$C$782,СВЦЭМ!$A$39:$A$782,$A137,СВЦЭМ!$B$39:$B$782,I$119)+'СЕТ СН'!$I$12+СВЦЭМ!$D$10+'СЕТ СН'!$I$6-'СЕТ СН'!$I$22</f>
        <v>1479.0461178599999</v>
      </c>
      <c r="J137" s="36">
        <f>SUMIFS(СВЦЭМ!$C$39:$C$782,СВЦЭМ!$A$39:$A$782,$A137,СВЦЭМ!$B$39:$B$782,J$119)+'СЕТ СН'!$I$12+СВЦЭМ!$D$10+'СЕТ СН'!$I$6-'СЕТ СН'!$I$22</f>
        <v>1447.5751293600001</v>
      </c>
      <c r="K137" s="36">
        <f>SUMIFS(СВЦЭМ!$C$39:$C$782,СВЦЭМ!$A$39:$A$782,$A137,СВЦЭМ!$B$39:$B$782,K$119)+'СЕТ СН'!$I$12+СВЦЭМ!$D$10+'СЕТ СН'!$I$6-'СЕТ СН'!$I$22</f>
        <v>1435.4236535499999</v>
      </c>
      <c r="L137" s="36">
        <f>SUMIFS(СВЦЭМ!$C$39:$C$782,СВЦЭМ!$A$39:$A$782,$A137,СВЦЭМ!$B$39:$B$782,L$119)+'СЕТ СН'!$I$12+СВЦЭМ!$D$10+'СЕТ СН'!$I$6-'СЕТ СН'!$I$22</f>
        <v>1426.5238586</v>
      </c>
      <c r="M137" s="36">
        <f>SUMIFS(СВЦЭМ!$C$39:$C$782,СВЦЭМ!$A$39:$A$782,$A137,СВЦЭМ!$B$39:$B$782,M$119)+'СЕТ СН'!$I$12+СВЦЭМ!$D$10+'СЕТ СН'!$I$6-'СЕТ СН'!$I$22</f>
        <v>1441.1201937999999</v>
      </c>
      <c r="N137" s="36">
        <f>SUMIFS(СВЦЭМ!$C$39:$C$782,СВЦЭМ!$A$39:$A$782,$A137,СВЦЭМ!$B$39:$B$782,N$119)+'СЕТ СН'!$I$12+СВЦЭМ!$D$10+'СЕТ СН'!$I$6-'СЕТ СН'!$I$22</f>
        <v>1449.5426714599998</v>
      </c>
      <c r="O137" s="36">
        <f>SUMIFS(СВЦЭМ!$C$39:$C$782,СВЦЭМ!$A$39:$A$782,$A137,СВЦЭМ!$B$39:$B$782,O$119)+'СЕТ СН'!$I$12+СВЦЭМ!$D$10+'СЕТ СН'!$I$6-'СЕТ СН'!$I$22</f>
        <v>1479.6818042499999</v>
      </c>
      <c r="P137" s="36">
        <f>SUMIFS(СВЦЭМ!$C$39:$C$782,СВЦЭМ!$A$39:$A$782,$A137,СВЦЭМ!$B$39:$B$782,P$119)+'СЕТ СН'!$I$12+СВЦЭМ!$D$10+'СЕТ СН'!$I$6-'СЕТ СН'!$I$22</f>
        <v>1484.5882772499999</v>
      </c>
      <c r="Q137" s="36">
        <f>SUMIFS(СВЦЭМ!$C$39:$C$782,СВЦЭМ!$A$39:$A$782,$A137,СВЦЭМ!$B$39:$B$782,Q$119)+'СЕТ СН'!$I$12+СВЦЭМ!$D$10+'СЕТ СН'!$I$6-'СЕТ СН'!$I$22</f>
        <v>1489.9872994</v>
      </c>
      <c r="R137" s="36">
        <f>SUMIFS(СВЦЭМ!$C$39:$C$782,СВЦЭМ!$A$39:$A$782,$A137,СВЦЭМ!$B$39:$B$782,R$119)+'СЕТ СН'!$I$12+СВЦЭМ!$D$10+'СЕТ СН'!$I$6-'СЕТ СН'!$I$22</f>
        <v>1488.15119222</v>
      </c>
      <c r="S137" s="36">
        <f>SUMIFS(СВЦЭМ!$C$39:$C$782,СВЦЭМ!$A$39:$A$782,$A137,СВЦЭМ!$B$39:$B$782,S$119)+'СЕТ СН'!$I$12+СВЦЭМ!$D$10+'СЕТ СН'!$I$6-'СЕТ СН'!$I$22</f>
        <v>1483.3919322299998</v>
      </c>
      <c r="T137" s="36">
        <f>SUMIFS(СВЦЭМ!$C$39:$C$782,СВЦЭМ!$A$39:$A$782,$A137,СВЦЭМ!$B$39:$B$782,T$119)+'СЕТ СН'!$I$12+СВЦЭМ!$D$10+'СЕТ СН'!$I$6-'СЕТ СН'!$I$22</f>
        <v>1479.25270467</v>
      </c>
      <c r="U137" s="36">
        <f>SUMIFS(СВЦЭМ!$C$39:$C$782,СВЦЭМ!$A$39:$A$782,$A137,СВЦЭМ!$B$39:$B$782,U$119)+'СЕТ СН'!$I$12+СВЦЭМ!$D$10+'СЕТ СН'!$I$6-'СЕТ СН'!$I$22</f>
        <v>1463.8681870299999</v>
      </c>
      <c r="V137" s="36">
        <f>SUMIFS(СВЦЭМ!$C$39:$C$782,СВЦЭМ!$A$39:$A$782,$A137,СВЦЭМ!$B$39:$B$782,V$119)+'СЕТ СН'!$I$12+СВЦЭМ!$D$10+'СЕТ СН'!$I$6-'СЕТ СН'!$I$22</f>
        <v>1440.3023040200001</v>
      </c>
      <c r="W137" s="36">
        <f>SUMIFS(СВЦЭМ!$C$39:$C$782,СВЦЭМ!$A$39:$A$782,$A137,СВЦЭМ!$B$39:$B$782,W$119)+'СЕТ СН'!$I$12+СВЦЭМ!$D$10+'СЕТ СН'!$I$6-'СЕТ СН'!$I$22</f>
        <v>1436.06624156</v>
      </c>
      <c r="X137" s="36">
        <f>SUMIFS(СВЦЭМ!$C$39:$C$782,СВЦЭМ!$A$39:$A$782,$A137,СВЦЭМ!$B$39:$B$782,X$119)+'СЕТ СН'!$I$12+СВЦЭМ!$D$10+'СЕТ СН'!$I$6-'СЕТ СН'!$I$22</f>
        <v>1454.33929915</v>
      </c>
      <c r="Y137" s="36">
        <f>SUMIFS(СВЦЭМ!$C$39:$C$782,СВЦЭМ!$A$39:$A$782,$A137,СВЦЭМ!$B$39:$B$782,Y$119)+'СЕТ СН'!$I$12+СВЦЭМ!$D$10+'СЕТ СН'!$I$6-'СЕТ СН'!$I$22</f>
        <v>1494.24835345</v>
      </c>
    </row>
    <row r="138" spans="1:25" ht="15.75" x14ac:dyDescent="0.2">
      <c r="A138" s="35">
        <f t="shared" si="3"/>
        <v>44335</v>
      </c>
      <c r="B138" s="36">
        <f>SUMIFS(СВЦЭМ!$C$39:$C$782,СВЦЭМ!$A$39:$A$782,$A138,СВЦЭМ!$B$39:$B$782,B$119)+'СЕТ СН'!$I$12+СВЦЭМ!$D$10+'СЕТ СН'!$I$6-'СЕТ СН'!$I$22</f>
        <v>1542.25295469</v>
      </c>
      <c r="C138" s="36">
        <f>SUMIFS(СВЦЭМ!$C$39:$C$782,СВЦЭМ!$A$39:$A$782,$A138,СВЦЭМ!$B$39:$B$782,C$119)+'СЕТ СН'!$I$12+СВЦЭМ!$D$10+'СЕТ СН'!$I$6-'СЕТ СН'!$I$22</f>
        <v>1554.0441152600001</v>
      </c>
      <c r="D138" s="36">
        <f>SUMIFS(СВЦЭМ!$C$39:$C$782,СВЦЭМ!$A$39:$A$782,$A138,СВЦЭМ!$B$39:$B$782,D$119)+'СЕТ СН'!$I$12+СВЦЭМ!$D$10+'СЕТ СН'!$I$6-'СЕТ СН'!$I$22</f>
        <v>1571.06815886</v>
      </c>
      <c r="E138" s="36">
        <f>SUMIFS(СВЦЭМ!$C$39:$C$782,СВЦЭМ!$A$39:$A$782,$A138,СВЦЭМ!$B$39:$B$782,E$119)+'СЕТ СН'!$I$12+СВЦЭМ!$D$10+'СЕТ СН'!$I$6-'СЕТ СН'!$I$22</f>
        <v>1589.0025758299998</v>
      </c>
      <c r="F138" s="36">
        <f>SUMIFS(СВЦЭМ!$C$39:$C$782,СВЦЭМ!$A$39:$A$782,$A138,СВЦЭМ!$B$39:$B$782,F$119)+'СЕТ СН'!$I$12+СВЦЭМ!$D$10+'СЕТ СН'!$I$6-'СЕТ СН'!$I$22</f>
        <v>1588.0014514899999</v>
      </c>
      <c r="G138" s="36">
        <f>SUMIFS(СВЦЭМ!$C$39:$C$782,СВЦЭМ!$A$39:$A$782,$A138,СВЦЭМ!$B$39:$B$782,G$119)+'СЕТ СН'!$I$12+СВЦЭМ!$D$10+'СЕТ СН'!$I$6-'СЕТ СН'!$I$22</f>
        <v>1577.3380674499999</v>
      </c>
      <c r="H138" s="36">
        <f>SUMIFS(СВЦЭМ!$C$39:$C$782,СВЦЭМ!$A$39:$A$782,$A138,СВЦЭМ!$B$39:$B$782,H$119)+'СЕТ СН'!$I$12+СВЦЭМ!$D$10+'СЕТ СН'!$I$6-'СЕТ СН'!$I$22</f>
        <v>1531.7501385999999</v>
      </c>
      <c r="I138" s="36">
        <f>SUMIFS(СВЦЭМ!$C$39:$C$782,СВЦЭМ!$A$39:$A$782,$A138,СВЦЭМ!$B$39:$B$782,I$119)+'СЕТ СН'!$I$12+СВЦЭМ!$D$10+'СЕТ СН'!$I$6-'СЕТ СН'!$I$22</f>
        <v>1492.9396265599999</v>
      </c>
      <c r="J138" s="36">
        <f>SUMIFS(СВЦЭМ!$C$39:$C$782,СВЦЭМ!$A$39:$A$782,$A138,СВЦЭМ!$B$39:$B$782,J$119)+'СЕТ СН'!$I$12+СВЦЭМ!$D$10+'СЕТ СН'!$I$6-'СЕТ СН'!$I$22</f>
        <v>1479.6199470699999</v>
      </c>
      <c r="K138" s="36">
        <f>SUMIFS(СВЦЭМ!$C$39:$C$782,СВЦЭМ!$A$39:$A$782,$A138,СВЦЭМ!$B$39:$B$782,K$119)+'СЕТ СН'!$I$12+СВЦЭМ!$D$10+'СЕТ СН'!$I$6-'СЕТ СН'!$I$22</f>
        <v>1472.38879021</v>
      </c>
      <c r="L138" s="36">
        <f>SUMIFS(СВЦЭМ!$C$39:$C$782,СВЦЭМ!$A$39:$A$782,$A138,СВЦЭМ!$B$39:$B$782,L$119)+'СЕТ СН'!$I$12+СВЦЭМ!$D$10+'СЕТ СН'!$I$6-'СЕТ СН'!$I$22</f>
        <v>1473.4404547199999</v>
      </c>
      <c r="M138" s="36">
        <f>SUMIFS(СВЦЭМ!$C$39:$C$782,СВЦЭМ!$A$39:$A$782,$A138,СВЦЭМ!$B$39:$B$782,M$119)+'СЕТ СН'!$I$12+СВЦЭМ!$D$10+'СЕТ СН'!$I$6-'СЕТ СН'!$I$22</f>
        <v>1502.9987559599999</v>
      </c>
      <c r="N138" s="36">
        <f>SUMIFS(СВЦЭМ!$C$39:$C$782,СВЦЭМ!$A$39:$A$782,$A138,СВЦЭМ!$B$39:$B$782,N$119)+'СЕТ СН'!$I$12+СВЦЭМ!$D$10+'СЕТ СН'!$I$6-'СЕТ СН'!$I$22</f>
        <v>1543.027873</v>
      </c>
      <c r="O138" s="36">
        <f>SUMIFS(СВЦЭМ!$C$39:$C$782,СВЦЭМ!$A$39:$A$782,$A138,СВЦЭМ!$B$39:$B$782,O$119)+'СЕТ СН'!$I$12+СВЦЭМ!$D$10+'СЕТ СН'!$I$6-'СЕТ СН'!$I$22</f>
        <v>1580.6869614699999</v>
      </c>
      <c r="P138" s="36">
        <f>SUMIFS(СВЦЭМ!$C$39:$C$782,СВЦЭМ!$A$39:$A$782,$A138,СВЦЭМ!$B$39:$B$782,P$119)+'СЕТ СН'!$I$12+СВЦЭМ!$D$10+'СЕТ СН'!$I$6-'СЕТ СН'!$I$22</f>
        <v>1587.3293367799999</v>
      </c>
      <c r="Q138" s="36">
        <f>SUMIFS(СВЦЭМ!$C$39:$C$782,СВЦЭМ!$A$39:$A$782,$A138,СВЦЭМ!$B$39:$B$782,Q$119)+'СЕТ СН'!$I$12+СВЦЭМ!$D$10+'СЕТ СН'!$I$6-'СЕТ СН'!$I$22</f>
        <v>1581.1616248400001</v>
      </c>
      <c r="R138" s="36">
        <f>SUMIFS(СВЦЭМ!$C$39:$C$782,СВЦЭМ!$A$39:$A$782,$A138,СВЦЭМ!$B$39:$B$782,R$119)+'СЕТ СН'!$I$12+СВЦЭМ!$D$10+'СЕТ СН'!$I$6-'СЕТ СН'!$I$22</f>
        <v>1562.8615414800001</v>
      </c>
      <c r="S138" s="36">
        <f>SUMIFS(СВЦЭМ!$C$39:$C$782,СВЦЭМ!$A$39:$A$782,$A138,СВЦЭМ!$B$39:$B$782,S$119)+'СЕТ СН'!$I$12+СВЦЭМ!$D$10+'СЕТ СН'!$I$6-'СЕТ СН'!$I$22</f>
        <v>1539.0644520599999</v>
      </c>
      <c r="T138" s="36">
        <f>SUMIFS(СВЦЭМ!$C$39:$C$782,СВЦЭМ!$A$39:$A$782,$A138,СВЦЭМ!$B$39:$B$782,T$119)+'СЕТ СН'!$I$12+СВЦЭМ!$D$10+'СЕТ СН'!$I$6-'СЕТ СН'!$I$22</f>
        <v>1510.7283605600001</v>
      </c>
      <c r="U138" s="36">
        <f>SUMIFS(СВЦЭМ!$C$39:$C$782,СВЦЭМ!$A$39:$A$782,$A138,СВЦЭМ!$B$39:$B$782,U$119)+'СЕТ СН'!$I$12+СВЦЭМ!$D$10+'СЕТ СН'!$I$6-'СЕТ СН'!$I$22</f>
        <v>1503.03050603</v>
      </c>
      <c r="V138" s="36">
        <f>SUMIFS(СВЦЭМ!$C$39:$C$782,СВЦЭМ!$A$39:$A$782,$A138,СВЦЭМ!$B$39:$B$782,V$119)+'СЕТ СН'!$I$12+СВЦЭМ!$D$10+'СЕТ СН'!$I$6-'СЕТ СН'!$I$22</f>
        <v>1476.92299112</v>
      </c>
      <c r="W138" s="36">
        <f>SUMIFS(СВЦЭМ!$C$39:$C$782,СВЦЭМ!$A$39:$A$782,$A138,СВЦЭМ!$B$39:$B$782,W$119)+'СЕТ СН'!$I$12+СВЦЭМ!$D$10+'СЕТ СН'!$I$6-'СЕТ СН'!$I$22</f>
        <v>1456.3625155</v>
      </c>
      <c r="X138" s="36">
        <f>SUMIFS(СВЦЭМ!$C$39:$C$782,СВЦЭМ!$A$39:$A$782,$A138,СВЦЭМ!$B$39:$B$782,X$119)+'СЕТ СН'!$I$12+СВЦЭМ!$D$10+'СЕТ СН'!$I$6-'СЕТ СН'!$I$22</f>
        <v>1420.6075978599999</v>
      </c>
      <c r="Y138" s="36">
        <f>SUMIFS(СВЦЭМ!$C$39:$C$782,СВЦЭМ!$A$39:$A$782,$A138,СВЦЭМ!$B$39:$B$782,Y$119)+'СЕТ СН'!$I$12+СВЦЭМ!$D$10+'СЕТ СН'!$I$6-'СЕТ СН'!$I$22</f>
        <v>1476.4486108400001</v>
      </c>
    </row>
    <row r="139" spans="1:25" ht="15.75" x14ac:dyDescent="0.2">
      <c r="A139" s="35">
        <f t="shared" si="3"/>
        <v>44336</v>
      </c>
      <c r="B139" s="36">
        <f>SUMIFS(СВЦЭМ!$C$39:$C$782,СВЦЭМ!$A$39:$A$782,$A139,СВЦЭМ!$B$39:$B$782,B$119)+'СЕТ СН'!$I$12+СВЦЭМ!$D$10+'СЕТ СН'!$I$6-'СЕТ СН'!$I$22</f>
        <v>1548.38361126</v>
      </c>
      <c r="C139" s="36">
        <f>SUMIFS(СВЦЭМ!$C$39:$C$782,СВЦЭМ!$A$39:$A$782,$A139,СВЦЭМ!$B$39:$B$782,C$119)+'СЕТ СН'!$I$12+СВЦЭМ!$D$10+'СЕТ СН'!$I$6-'СЕТ СН'!$I$22</f>
        <v>1579.95791665</v>
      </c>
      <c r="D139" s="36">
        <f>SUMIFS(СВЦЭМ!$C$39:$C$782,СВЦЭМ!$A$39:$A$782,$A139,СВЦЭМ!$B$39:$B$782,D$119)+'СЕТ СН'!$I$12+СВЦЭМ!$D$10+'СЕТ СН'!$I$6-'СЕТ СН'!$I$22</f>
        <v>1593.9279436699999</v>
      </c>
      <c r="E139" s="36">
        <f>SUMIFS(СВЦЭМ!$C$39:$C$782,СВЦЭМ!$A$39:$A$782,$A139,СВЦЭМ!$B$39:$B$782,E$119)+'СЕТ СН'!$I$12+СВЦЭМ!$D$10+'СЕТ СН'!$I$6-'СЕТ СН'!$I$22</f>
        <v>1604.6264395200001</v>
      </c>
      <c r="F139" s="36">
        <f>SUMIFS(СВЦЭМ!$C$39:$C$782,СВЦЭМ!$A$39:$A$782,$A139,СВЦЭМ!$B$39:$B$782,F$119)+'СЕТ СН'!$I$12+СВЦЭМ!$D$10+'СЕТ СН'!$I$6-'СЕТ СН'!$I$22</f>
        <v>1612.3836560999998</v>
      </c>
      <c r="G139" s="36">
        <f>SUMIFS(СВЦЭМ!$C$39:$C$782,СВЦЭМ!$A$39:$A$782,$A139,СВЦЭМ!$B$39:$B$782,G$119)+'СЕТ СН'!$I$12+СВЦЭМ!$D$10+'СЕТ СН'!$I$6-'СЕТ СН'!$I$22</f>
        <v>1588.58589753</v>
      </c>
      <c r="H139" s="36">
        <f>SUMIFS(СВЦЭМ!$C$39:$C$782,СВЦЭМ!$A$39:$A$782,$A139,СВЦЭМ!$B$39:$B$782,H$119)+'СЕТ СН'!$I$12+СВЦЭМ!$D$10+'СЕТ СН'!$I$6-'СЕТ СН'!$I$22</f>
        <v>1566.34579994</v>
      </c>
      <c r="I139" s="36">
        <f>SUMIFS(СВЦЭМ!$C$39:$C$782,СВЦЭМ!$A$39:$A$782,$A139,СВЦЭМ!$B$39:$B$782,I$119)+'СЕТ СН'!$I$12+СВЦЭМ!$D$10+'СЕТ СН'!$I$6-'СЕТ СН'!$I$22</f>
        <v>1500.2977639999999</v>
      </c>
      <c r="J139" s="36">
        <f>SUMIFS(СВЦЭМ!$C$39:$C$782,СВЦЭМ!$A$39:$A$782,$A139,СВЦЭМ!$B$39:$B$782,J$119)+'СЕТ СН'!$I$12+СВЦЭМ!$D$10+'СЕТ СН'!$I$6-'СЕТ СН'!$I$22</f>
        <v>1438.3997238299999</v>
      </c>
      <c r="K139" s="36">
        <f>SUMIFS(СВЦЭМ!$C$39:$C$782,СВЦЭМ!$A$39:$A$782,$A139,СВЦЭМ!$B$39:$B$782,K$119)+'СЕТ СН'!$I$12+СВЦЭМ!$D$10+'СЕТ СН'!$I$6-'СЕТ СН'!$I$22</f>
        <v>1418.0097908799999</v>
      </c>
      <c r="L139" s="36">
        <f>SUMIFS(СВЦЭМ!$C$39:$C$782,СВЦЭМ!$A$39:$A$782,$A139,СВЦЭМ!$B$39:$B$782,L$119)+'СЕТ СН'!$I$12+СВЦЭМ!$D$10+'СЕТ СН'!$I$6-'СЕТ СН'!$I$22</f>
        <v>1419.5360372299999</v>
      </c>
      <c r="M139" s="36">
        <f>SUMIFS(СВЦЭМ!$C$39:$C$782,СВЦЭМ!$A$39:$A$782,$A139,СВЦЭМ!$B$39:$B$782,M$119)+'СЕТ СН'!$I$12+СВЦЭМ!$D$10+'СЕТ СН'!$I$6-'СЕТ СН'!$I$22</f>
        <v>1413.5449903899998</v>
      </c>
      <c r="N139" s="36">
        <f>SUMIFS(СВЦЭМ!$C$39:$C$782,СВЦЭМ!$A$39:$A$782,$A139,СВЦЭМ!$B$39:$B$782,N$119)+'СЕТ СН'!$I$12+СВЦЭМ!$D$10+'СЕТ СН'!$I$6-'СЕТ СН'!$I$22</f>
        <v>1454.0426041000001</v>
      </c>
      <c r="O139" s="36">
        <f>SUMIFS(СВЦЭМ!$C$39:$C$782,СВЦЭМ!$A$39:$A$782,$A139,СВЦЭМ!$B$39:$B$782,O$119)+'СЕТ СН'!$I$12+СВЦЭМ!$D$10+'СЕТ СН'!$I$6-'СЕТ СН'!$I$22</f>
        <v>1486.4201628400001</v>
      </c>
      <c r="P139" s="36">
        <f>SUMIFS(СВЦЭМ!$C$39:$C$782,СВЦЭМ!$A$39:$A$782,$A139,СВЦЭМ!$B$39:$B$782,P$119)+'СЕТ СН'!$I$12+СВЦЭМ!$D$10+'СЕТ СН'!$I$6-'СЕТ СН'!$I$22</f>
        <v>1501.48427122</v>
      </c>
      <c r="Q139" s="36">
        <f>SUMIFS(СВЦЭМ!$C$39:$C$782,СВЦЭМ!$A$39:$A$782,$A139,СВЦЭМ!$B$39:$B$782,Q$119)+'СЕТ СН'!$I$12+СВЦЭМ!$D$10+'СЕТ СН'!$I$6-'СЕТ СН'!$I$22</f>
        <v>1506.6895335099998</v>
      </c>
      <c r="R139" s="36">
        <f>SUMIFS(СВЦЭМ!$C$39:$C$782,СВЦЭМ!$A$39:$A$782,$A139,СВЦЭМ!$B$39:$B$782,R$119)+'СЕТ СН'!$I$12+СВЦЭМ!$D$10+'СЕТ СН'!$I$6-'СЕТ СН'!$I$22</f>
        <v>1499.08916918</v>
      </c>
      <c r="S139" s="36">
        <f>SUMIFS(СВЦЭМ!$C$39:$C$782,СВЦЭМ!$A$39:$A$782,$A139,СВЦЭМ!$B$39:$B$782,S$119)+'СЕТ СН'!$I$12+СВЦЭМ!$D$10+'СЕТ СН'!$I$6-'СЕТ СН'!$I$22</f>
        <v>1483.9182501199998</v>
      </c>
      <c r="T139" s="36">
        <f>SUMIFS(СВЦЭМ!$C$39:$C$782,СВЦЭМ!$A$39:$A$782,$A139,СВЦЭМ!$B$39:$B$782,T$119)+'СЕТ СН'!$I$12+СВЦЭМ!$D$10+'СЕТ СН'!$I$6-'СЕТ СН'!$I$22</f>
        <v>1442.8163108700001</v>
      </c>
      <c r="U139" s="36">
        <f>SUMIFS(СВЦЭМ!$C$39:$C$782,СВЦЭМ!$A$39:$A$782,$A139,СВЦЭМ!$B$39:$B$782,U$119)+'СЕТ СН'!$I$12+СВЦЭМ!$D$10+'СЕТ СН'!$I$6-'СЕТ СН'!$I$22</f>
        <v>1437.2046504099999</v>
      </c>
      <c r="V139" s="36">
        <f>SUMIFS(СВЦЭМ!$C$39:$C$782,СВЦЭМ!$A$39:$A$782,$A139,СВЦЭМ!$B$39:$B$782,V$119)+'СЕТ СН'!$I$12+СВЦЭМ!$D$10+'СЕТ СН'!$I$6-'СЕТ СН'!$I$22</f>
        <v>1447.71450727</v>
      </c>
      <c r="W139" s="36">
        <f>SUMIFS(СВЦЭМ!$C$39:$C$782,СВЦЭМ!$A$39:$A$782,$A139,СВЦЭМ!$B$39:$B$782,W$119)+'СЕТ СН'!$I$12+СВЦЭМ!$D$10+'СЕТ СН'!$I$6-'СЕТ СН'!$I$22</f>
        <v>1469.1246399199999</v>
      </c>
      <c r="X139" s="36">
        <f>SUMIFS(СВЦЭМ!$C$39:$C$782,СВЦЭМ!$A$39:$A$782,$A139,СВЦЭМ!$B$39:$B$782,X$119)+'СЕТ СН'!$I$12+СВЦЭМ!$D$10+'СЕТ СН'!$I$6-'СЕТ СН'!$I$22</f>
        <v>1450.0816307800001</v>
      </c>
      <c r="Y139" s="36">
        <f>SUMIFS(СВЦЭМ!$C$39:$C$782,СВЦЭМ!$A$39:$A$782,$A139,СВЦЭМ!$B$39:$B$782,Y$119)+'СЕТ СН'!$I$12+СВЦЭМ!$D$10+'СЕТ СН'!$I$6-'СЕТ СН'!$I$22</f>
        <v>1422.64176043</v>
      </c>
    </row>
    <row r="140" spans="1:25" ht="15.75" x14ac:dyDescent="0.2">
      <c r="A140" s="35">
        <f t="shared" si="3"/>
        <v>44337</v>
      </c>
      <c r="B140" s="36">
        <f>SUMIFS(СВЦЭМ!$C$39:$C$782,СВЦЭМ!$A$39:$A$782,$A140,СВЦЭМ!$B$39:$B$782,B$119)+'СЕТ СН'!$I$12+СВЦЭМ!$D$10+'СЕТ СН'!$I$6-'СЕТ СН'!$I$22</f>
        <v>1446.0327168899998</v>
      </c>
      <c r="C140" s="36">
        <f>SUMIFS(СВЦЭМ!$C$39:$C$782,СВЦЭМ!$A$39:$A$782,$A140,СВЦЭМ!$B$39:$B$782,C$119)+'СЕТ СН'!$I$12+СВЦЭМ!$D$10+'СЕТ СН'!$I$6-'СЕТ СН'!$I$22</f>
        <v>1508.4041967600001</v>
      </c>
      <c r="D140" s="36">
        <f>SUMIFS(СВЦЭМ!$C$39:$C$782,СВЦЭМ!$A$39:$A$782,$A140,СВЦЭМ!$B$39:$B$782,D$119)+'СЕТ СН'!$I$12+СВЦЭМ!$D$10+'СЕТ СН'!$I$6-'СЕТ СН'!$I$22</f>
        <v>1544.9733901899999</v>
      </c>
      <c r="E140" s="36">
        <f>SUMIFS(СВЦЭМ!$C$39:$C$782,СВЦЭМ!$A$39:$A$782,$A140,СВЦЭМ!$B$39:$B$782,E$119)+'СЕТ СН'!$I$12+СВЦЭМ!$D$10+'СЕТ СН'!$I$6-'СЕТ СН'!$I$22</f>
        <v>1537.7438976200001</v>
      </c>
      <c r="F140" s="36">
        <f>SUMIFS(СВЦЭМ!$C$39:$C$782,СВЦЭМ!$A$39:$A$782,$A140,СВЦЭМ!$B$39:$B$782,F$119)+'СЕТ СН'!$I$12+СВЦЭМ!$D$10+'СЕТ СН'!$I$6-'СЕТ СН'!$I$22</f>
        <v>1560.25450432</v>
      </c>
      <c r="G140" s="36">
        <f>SUMIFS(СВЦЭМ!$C$39:$C$782,СВЦЭМ!$A$39:$A$782,$A140,СВЦЭМ!$B$39:$B$782,G$119)+'СЕТ СН'!$I$12+СВЦЭМ!$D$10+'СЕТ СН'!$I$6-'СЕТ СН'!$I$22</f>
        <v>1563.1212225499999</v>
      </c>
      <c r="H140" s="36">
        <f>SUMIFS(СВЦЭМ!$C$39:$C$782,СВЦЭМ!$A$39:$A$782,$A140,СВЦЭМ!$B$39:$B$782,H$119)+'СЕТ СН'!$I$12+СВЦЭМ!$D$10+'СЕТ СН'!$I$6-'СЕТ СН'!$I$22</f>
        <v>1532.82980733</v>
      </c>
      <c r="I140" s="36">
        <f>SUMIFS(СВЦЭМ!$C$39:$C$782,СВЦЭМ!$A$39:$A$782,$A140,СВЦЭМ!$B$39:$B$782,I$119)+'СЕТ СН'!$I$12+СВЦЭМ!$D$10+'СЕТ СН'!$I$6-'СЕТ СН'!$I$22</f>
        <v>1487.93347032</v>
      </c>
      <c r="J140" s="36">
        <f>SUMIFS(СВЦЭМ!$C$39:$C$782,СВЦЭМ!$A$39:$A$782,$A140,СВЦЭМ!$B$39:$B$782,J$119)+'СЕТ СН'!$I$12+СВЦЭМ!$D$10+'СЕТ СН'!$I$6-'СЕТ СН'!$I$22</f>
        <v>1440.46256214</v>
      </c>
      <c r="K140" s="36">
        <f>SUMIFS(СВЦЭМ!$C$39:$C$782,СВЦЭМ!$A$39:$A$782,$A140,СВЦЭМ!$B$39:$B$782,K$119)+'СЕТ СН'!$I$12+СВЦЭМ!$D$10+'СЕТ СН'!$I$6-'СЕТ СН'!$I$22</f>
        <v>1389.8306390799999</v>
      </c>
      <c r="L140" s="36">
        <f>SUMIFS(СВЦЭМ!$C$39:$C$782,СВЦЭМ!$A$39:$A$782,$A140,СВЦЭМ!$B$39:$B$782,L$119)+'СЕТ СН'!$I$12+СВЦЭМ!$D$10+'СЕТ СН'!$I$6-'СЕТ СН'!$I$22</f>
        <v>1395.49216445</v>
      </c>
      <c r="M140" s="36">
        <f>SUMIFS(СВЦЭМ!$C$39:$C$782,СВЦЭМ!$A$39:$A$782,$A140,СВЦЭМ!$B$39:$B$782,M$119)+'СЕТ СН'!$I$12+СВЦЭМ!$D$10+'СЕТ СН'!$I$6-'СЕТ СН'!$I$22</f>
        <v>1419.99481044</v>
      </c>
      <c r="N140" s="36">
        <f>SUMIFS(СВЦЭМ!$C$39:$C$782,СВЦЭМ!$A$39:$A$782,$A140,СВЦЭМ!$B$39:$B$782,N$119)+'СЕТ СН'!$I$12+СВЦЭМ!$D$10+'СЕТ СН'!$I$6-'СЕТ СН'!$I$22</f>
        <v>1480.2149699299998</v>
      </c>
      <c r="O140" s="36">
        <f>SUMIFS(СВЦЭМ!$C$39:$C$782,СВЦЭМ!$A$39:$A$782,$A140,СВЦЭМ!$B$39:$B$782,O$119)+'СЕТ СН'!$I$12+СВЦЭМ!$D$10+'СЕТ СН'!$I$6-'СЕТ СН'!$I$22</f>
        <v>1516.6800700700001</v>
      </c>
      <c r="P140" s="36">
        <f>SUMIFS(СВЦЭМ!$C$39:$C$782,СВЦЭМ!$A$39:$A$782,$A140,СВЦЭМ!$B$39:$B$782,P$119)+'СЕТ СН'!$I$12+СВЦЭМ!$D$10+'СЕТ СН'!$I$6-'СЕТ СН'!$I$22</f>
        <v>1519.96943044</v>
      </c>
      <c r="Q140" s="36">
        <f>SUMIFS(СВЦЭМ!$C$39:$C$782,СВЦЭМ!$A$39:$A$782,$A140,СВЦЭМ!$B$39:$B$782,Q$119)+'СЕТ СН'!$I$12+СВЦЭМ!$D$10+'СЕТ СН'!$I$6-'СЕТ СН'!$I$22</f>
        <v>1517.6517924</v>
      </c>
      <c r="R140" s="36">
        <f>SUMIFS(СВЦЭМ!$C$39:$C$782,СВЦЭМ!$A$39:$A$782,$A140,СВЦЭМ!$B$39:$B$782,R$119)+'СЕТ СН'!$I$12+СВЦЭМ!$D$10+'СЕТ СН'!$I$6-'СЕТ СН'!$I$22</f>
        <v>1506.8521635500001</v>
      </c>
      <c r="S140" s="36">
        <f>SUMIFS(СВЦЭМ!$C$39:$C$782,СВЦЭМ!$A$39:$A$782,$A140,СВЦЭМ!$B$39:$B$782,S$119)+'СЕТ СН'!$I$12+СВЦЭМ!$D$10+'СЕТ СН'!$I$6-'СЕТ СН'!$I$22</f>
        <v>1497.14751024</v>
      </c>
      <c r="T140" s="36">
        <f>SUMIFS(СВЦЭМ!$C$39:$C$782,СВЦЭМ!$A$39:$A$782,$A140,СВЦЭМ!$B$39:$B$782,T$119)+'СЕТ СН'!$I$12+СВЦЭМ!$D$10+'СЕТ СН'!$I$6-'СЕТ СН'!$I$22</f>
        <v>1454.6938836499999</v>
      </c>
      <c r="U140" s="36">
        <f>SUMIFS(СВЦЭМ!$C$39:$C$782,СВЦЭМ!$A$39:$A$782,$A140,СВЦЭМ!$B$39:$B$782,U$119)+'СЕТ СН'!$I$12+СВЦЭМ!$D$10+'СЕТ СН'!$I$6-'СЕТ СН'!$I$22</f>
        <v>1402.34979198</v>
      </c>
      <c r="V140" s="36">
        <f>SUMIFS(СВЦЭМ!$C$39:$C$782,СВЦЭМ!$A$39:$A$782,$A140,СВЦЭМ!$B$39:$B$782,V$119)+'СЕТ СН'!$I$12+СВЦЭМ!$D$10+'СЕТ СН'!$I$6-'СЕТ СН'!$I$22</f>
        <v>1419.4173363999998</v>
      </c>
      <c r="W140" s="36">
        <f>SUMIFS(СВЦЭМ!$C$39:$C$782,СВЦЭМ!$A$39:$A$782,$A140,СВЦЭМ!$B$39:$B$782,W$119)+'СЕТ СН'!$I$12+СВЦЭМ!$D$10+'СЕТ СН'!$I$6-'СЕТ СН'!$I$22</f>
        <v>1434.6507448100001</v>
      </c>
      <c r="X140" s="36">
        <f>SUMIFS(СВЦЭМ!$C$39:$C$782,СВЦЭМ!$A$39:$A$782,$A140,СВЦЭМ!$B$39:$B$782,X$119)+'СЕТ СН'!$I$12+СВЦЭМ!$D$10+'СЕТ СН'!$I$6-'СЕТ СН'!$I$22</f>
        <v>1450.78677565</v>
      </c>
      <c r="Y140" s="36">
        <f>SUMIFS(СВЦЭМ!$C$39:$C$782,СВЦЭМ!$A$39:$A$782,$A140,СВЦЭМ!$B$39:$B$782,Y$119)+'СЕТ СН'!$I$12+СВЦЭМ!$D$10+'СЕТ СН'!$I$6-'СЕТ СН'!$I$22</f>
        <v>1423.46384513</v>
      </c>
    </row>
    <row r="141" spans="1:25" ht="15.75" x14ac:dyDescent="0.2">
      <c r="A141" s="35">
        <f t="shared" si="3"/>
        <v>44338</v>
      </c>
      <c r="B141" s="36">
        <f>SUMIFS(СВЦЭМ!$C$39:$C$782,СВЦЭМ!$A$39:$A$782,$A141,СВЦЭМ!$B$39:$B$782,B$119)+'СЕТ СН'!$I$12+СВЦЭМ!$D$10+'СЕТ СН'!$I$6-'СЕТ СН'!$I$22</f>
        <v>1463.87853705</v>
      </c>
      <c r="C141" s="36">
        <f>SUMIFS(СВЦЭМ!$C$39:$C$782,СВЦЭМ!$A$39:$A$782,$A141,СВЦЭМ!$B$39:$B$782,C$119)+'СЕТ СН'!$I$12+СВЦЭМ!$D$10+'СЕТ СН'!$I$6-'СЕТ СН'!$I$22</f>
        <v>1469.8036661799999</v>
      </c>
      <c r="D141" s="36">
        <f>SUMIFS(СВЦЭМ!$C$39:$C$782,СВЦЭМ!$A$39:$A$782,$A141,СВЦЭМ!$B$39:$B$782,D$119)+'СЕТ СН'!$I$12+СВЦЭМ!$D$10+'СЕТ СН'!$I$6-'СЕТ СН'!$I$22</f>
        <v>1495.62798946</v>
      </c>
      <c r="E141" s="36">
        <f>SUMIFS(СВЦЭМ!$C$39:$C$782,СВЦЭМ!$A$39:$A$782,$A141,СВЦЭМ!$B$39:$B$782,E$119)+'СЕТ СН'!$I$12+СВЦЭМ!$D$10+'СЕТ СН'!$I$6-'СЕТ СН'!$I$22</f>
        <v>1525.73680064</v>
      </c>
      <c r="F141" s="36">
        <f>SUMIFS(СВЦЭМ!$C$39:$C$782,СВЦЭМ!$A$39:$A$782,$A141,СВЦЭМ!$B$39:$B$782,F$119)+'СЕТ СН'!$I$12+СВЦЭМ!$D$10+'СЕТ СН'!$I$6-'СЕТ СН'!$I$22</f>
        <v>1524.04963613</v>
      </c>
      <c r="G141" s="36">
        <f>SUMIFS(СВЦЭМ!$C$39:$C$782,СВЦЭМ!$A$39:$A$782,$A141,СВЦЭМ!$B$39:$B$782,G$119)+'СЕТ СН'!$I$12+СВЦЭМ!$D$10+'СЕТ СН'!$I$6-'СЕТ СН'!$I$22</f>
        <v>1524.9476847599999</v>
      </c>
      <c r="H141" s="36">
        <f>SUMIFS(СВЦЭМ!$C$39:$C$782,СВЦЭМ!$A$39:$A$782,$A141,СВЦЭМ!$B$39:$B$782,H$119)+'СЕТ СН'!$I$12+СВЦЭМ!$D$10+'СЕТ СН'!$I$6-'СЕТ СН'!$I$22</f>
        <v>1510.6385258099999</v>
      </c>
      <c r="I141" s="36">
        <f>SUMIFS(СВЦЭМ!$C$39:$C$782,СВЦЭМ!$A$39:$A$782,$A141,СВЦЭМ!$B$39:$B$782,I$119)+'СЕТ СН'!$I$12+СВЦЭМ!$D$10+'СЕТ СН'!$I$6-'СЕТ СН'!$I$22</f>
        <v>1436.7598060400001</v>
      </c>
      <c r="J141" s="36">
        <f>SUMIFS(СВЦЭМ!$C$39:$C$782,СВЦЭМ!$A$39:$A$782,$A141,СВЦЭМ!$B$39:$B$782,J$119)+'СЕТ СН'!$I$12+СВЦЭМ!$D$10+'СЕТ СН'!$I$6-'СЕТ СН'!$I$22</f>
        <v>1399.6814327500001</v>
      </c>
      <c r="K141" s="36">
        <f>SUMIFS(СВЦЭМ!$C$39:$C$782,СВЦЭМ!$A$39:$A$782,$A141,СВЦЭМ!$B$39:$B$782,K$119)+'СЕТ СН'!$I$12+СВЦЭМ!$D$10+'СЕТ СН'!$I$6-'СЕТ СН'!$I$22</f>
        <v>1348.9911729800001</v>
      </c>
      <c r="L141" s="36">
        <f>SUMIFS(СВЦЭМ!$C$39:$C$782,СВЦЭМ!$A$39:$A$782,$A141,СВЦЭМ!$B$39:$B$782,L$119)+'СЕТ СН'!$I$12+СВЦЭМ!$D$10+'СЕТ СН'!$I$6-'СЕТ СН'!$I$22</f>
        <v>1345.0829297099999</v>
      </c>
      <c r="M141" s="36">
        <f>SUMIFS(СВЦЭМ!$C$39:$C$782,СВЦЭМ!$A$39:$A$782,$A141,СВЦЭМ!$B$39:$B$782,M$119)+'СЕТ СН'!$I$12+СВЦЭМ!$D$10+'СЕТ СН'!$I$6-'СЕТ СН'!$I$22</f>
        <v>1362.5566903700001</v>
      </c>
      <c r="N141" s="36">
        <f>SUMIFS(СВЦЭМ!$C$39:$C$782,СВЦЭМ!$A$39:$A$782,$A141,СВЦЭМ!$B$39:$B$782,N$119)+'СЕТ СН'!$I$12+СВЦЭМ!$D$10+'СЕТ СН'!$I$6-'СЕТ СН'!$I$22</f>
        <v>1418.0991669999999</v>
      </c>
      <c r="O141" s="36">
        <f>SUMIFS(СВЦЭМ!$C$39:$C$782,СВЦЭМ!$A$39:$A$782,$A141,СВЦЭМ!$B$39:$B$782,O$119)+'СЕТ СН'!$I$12+СВЦЭМ!$D$10+'СЕТ СН'!$I$6-'СЕТ СН'!$I$22</f>
        <v>1463.80130891</v>
      </c>
      <c r="P141" s="36">
        <f>SUMIFS(СВЦЭМ!$C$39:$C$782,СВЦЭМ!$A$39:$A$782,$A141,СВЦЭМ!$B$39:$B$782,P$119)+'СЕТ СН'!$I$12+СВЦЭМ!$D$10+'СЕТ СН'!$I$6-'СЕТ СН'!$I$22</f>
        <v>1485.3112132900001</v>
      </c>
      <c r="Q141" s="36">
        <f>SUMIFS(СВЦЭМ!$C$39:$C$782,СВЦЭМ!$A$39:$A$782,$A141,СВЦЭМ!$B$39:$B$782,Q$119)+'СЕТ СН'!$I$12+СВЦЭМ!$D$10+'СЕТ СН'!$I$6-'СЕТ СН'!$I$22</f>
        <v>1482.5108090200001</v>
      </c>
      <c r="R141" s="36">
        <f>SUMIFS(СВЦЭМ!$C$39:$C$782,СВЦЭМ!$A$39:$A$782,$A141,СВЦЭМ!$B$39:$B$782,R$119)+'СЕТ СН'!$I$12+СВЦЭМ!$D$10+'СЕТ СН'!$I$6-'СЕТ СН'!$I$22</f>
        <v>1470.4753405399999</v>
      </c>
      <c r="S141" s="36">
        <f>SUMIFS(СВЦЭМ!$C$39:$C$782,СВЦЭМ!$A$39:$A$782,$A141,СВЦЭМ!$B$39:$B$782,S$119)+'СЕТ СН'!$I$12+СВЦЭМ!$D$10+'СЕТ СН'!$I$6-'СЕТ СН'!$I$22</f>
        <v>1443.2391184200001</v>
      </c>
      <c r="T141" s="36">
        <f>SUMIFS(СВЦЭМ!$C$39:$C$782,СВЦЭМ!$A$39:$A$782,$A141,СВЦЭМ!$B$39:$B$782,T$119)+'СЕТ СН'!$I$12+СВЦЭМ!$D$10+'СЕТ СН'!$I$6-'СЕТ СН'!$I$22</f>
        <v>1392.25259497</v>
      </c>
      <c r="U141" s="36">
        <f>SUMIFS(СВЦЭМ!$C$39:$C$782,СВЦЭМ!$A$39:$A$782,$A141,СВЦЭМ!$B$39:$B$782,U$119)+'СЕТ СН'!$I$12+СВЦЭМ!$D$10+'СЕТ СН'!$I$6-'СЕТ СН'!$I$22</f>
        <v>1366.08634676</v>
      </c>
      <c r="V141" s="36">
        <f>SUMIFS(СВЦЭМ!$C$39:$C$782,СВЦЭМ!$A$39:$A$782,$A141,СВЦЭМ!$B$39:$B$782,V$119)+'СЕТ СН'!$I$12+СВЦЭМ!$D$10+'СЕТ СН'!$I$6-'СЕТ СН'!$I$22</f>
        <v>1367.02191154</v>
      </c>
      <c r="W141" s="36">
        <f>SUMIFS(СВЦЭМ!$C$39:$C$782,СВЦЭМ!$A$39:$A$782,$A141,СВЦЭМ!$B$39:$B$782,W$119)+'СЕТ СН'!$I$12+СВЦЭМ!$D$10+'СЕТ СН'!$I$6-'СЕТ СН'!$I$22</f>
        <v>1399.18139219</v>
      </c>
      <c r="X141" s="36">
        <f>SUMIFS(СВЦЭМ!$C$39:$C$782,СВЦЭМ!$A$39:$A$782,$A141,СВЦЭМ!$B$39:$B$782,X$119)+'СЕТ СН'!$I$12+СВЦЭМ!$D$10+'СЕТ СН'!$I$6-'СЕТ СН'!$I$22</f>
        <v>1372.6363136</v>
      </c>
      <c r="Y141" s="36">
        <f>SUMIFS(СВЦЭМ!$C$39:$C$782,СВЦЭМ!$A$39:$A$782,$A141,СВЦЭМ!$B$39:$B$782,Y$119)+'СЕТ СН'!$I$12+СВЦЭМ!$D$10+'СЕТ СН'!$I$6-'СЕТ СН'!$I$22</f>
        <v>1366.89233919</v>
      </c>
    </row>
    <row r="142" spans="1:25" ht="15.75" x14ac:dyDescent="0.2">
      <c r="A142" s="35">
        <f t="shared" si="3"/>
        <v>44339</v>
      </c>
      <c r="B142" s="36">
        <f>SUMIFS(СВЦЭМ!$C$39:$C$782,СВЦЭМ!$A$39:$A$782,$A142,СВЦЭМ!$B$39:$B$782,B$119)+'СЕТ СН'!$I$12+СВЦЭМ!$D$10+'СЕТ СН'!$I$6-'СЕТ СН'!$I$22</f>
        <v>1447.82947302</v>
      </c>
      <c r="C142" s="36">
        <f>SUMIFS(СВЦЭМ!$C$39:$C$782,СВЦЭМ!$A$39:$A$782,$A142,СВЦЭМ!$B$39:$B$782,C$119)+'СЕТ СН'!$I$12+СВЦЭМ!$D$10+'СЕТ СН'!$I$6-'СЕТ СН'!$I$22</f>
        <v>1506.8534527100001</v>
      </c>
      <c r="D142" s="36">
        <f>SUMIFS(СВЦЭМ!$C$39:$C$782,СВЦЭМ!$A$39:$A$782,$A142,СВЦЭМ!$B$39:$B$782,D$119)+'СЕТ СН'!$I$12+СВЦЭМ!$D$10+'СЕТ СН'!$I$6-'СЕТ СН'!$I$22</f>
        <v>1530.3777476099999</v>
      </c>
      <c r="E142" s="36">
        <f>SUMIFS(СВЦЭМ!$C$39:$C$782,СВЦЭМ!$A$39:$A$782,$A142,СВЦЭМ!$B$39:$B$782,E$119)+'СЕТ СН'!$I$12+СВЦЭМ!$D$10+'СЕТ СН'!$I$6-'СЕТ СН'!$I$22</f>
        <v>1539.85122632</v>
      </c>
      <c r="F142" s="36">
        <f>SUMIFS(СВЦЭМ!$C$39:$C$782,СВЦЭМ!$A$39:$A$782,$A142,СВЦЭМ!$B$39:$B$782,F$119)+'СЕТ СН'!$I$12+СВЦЭМ!$D$10+'СЕТ СН'!$I$6-'СЕТ СН'!$I$22</f>
        <v>1561.4518264899998</v>
      </c>
      <c r="G142" s="36">
        <f>SUMIFS(СВЦЭМ!$C$39:$C$782,СВЦЭМ!$A$39:$A$782,$A142,СВЦЭМ!$B$39:$B$782,G$119)+'СЕТ СН'!$I$12+СВЦЭМ!$D$10+'СЕТ СН'!$I$6-'СЕТ СН'!$I$22</f>
        <v>1561.99556824</v>
      </c>
      <c r="H142" s="36">
        <f>SUMIFS(СВЦЭМ!$C$39:$C$782,СВЦЭМ!$A$39:$A$782,$A142,СВЦЭМ!$B$39:$B$782,H$119)+'СЕТ СН'!$I$12+СВЦЭМ!$D$10+'СЕТ СН'!$I$6-'СЕТ СН'!$I$22</f>
        <v>1562.8118773799999</v>
      </c>
      <c r="I142" s="36">
        <f>SUMIFS(СВЦЭМ!$C$39:$C$782,СВЦЭМ!$A$39:$A$782,$A142,СВЦЭМ!$B$39:$B$782,I$119)+'СЕТ СН'!$I$12+СВЦЭМ!$D$10+'СЕТ СН'!$I$6-'СЕТ СН'!$I$22</f>
        <v>1485.8027994399999</v>
      </c>
      <c r="J142" s="36">
        <f>SUMIFS(СВЦЭМ!$C$39:$C$782,СВЦЭМ!$A$39:$A$782,$A142,СВЦЭМ!$B$39:$B$782,J$119)+'СЕТ СН'!$I$12+СВЦЭМ!$D$10+'СЕТ СН'!$I$6-'СЕТ СН'!$I$22</f>
        <v>1450.47064194</v>
      </c>
      <c r="K142" s="36">
        <f>SUMIFS(СВЦЭМ!$C$39:$C$782,СВЦЭМ!$A$39:$A$782,$A142,СВЦЭМ!$B$39:$B$782,K$119)+'СЕТ СН'!$I$12+СВЦЭМ!$D$10+'СЕТ СН'!$I$6-'СЕТ СН'!$I$22</f>
        <v>1392.19155501</v>
      </c>
      <c r="L142" s="36">
        <f>SUMIFS(СВЦЭМ!$C$39:$C$782,СВЦЭМ!$A$39:$A$782,$A142,СВЦЭМ!$B$39:$B$782,L$119)+'СЕТ СН'!$I$12+СВЦЭМ!$D$10+'СЕТ СН'!$I$6-'СЕТ СН'!$I$22</f>
        <v>1376.8801245499999</v>
      </c>
      <c r="M142" s="36">
        <f>SUMIFS(СВЦЭМ!$C$39:$C$782,СВЦЭМ!$A$39:$A$782,$A142,СВЦЭМ!$B$39:$B$782,M$119)+'СЕТ СН'!$I$12+СВЦЭМ!$D$10+'СЕТ СН'!$I$6-'СЕТ СН'!$I$22</f>
        <v>1384.4374318099999</v>
      </c>
      <c r="N142" s="36">
        <f>SUMIFS(СВЦЭМ!$C$39:$C$782,СВЦЭМ!$A$39:$A$782,$A142,СВЦЭМ!$B$39:$B$782,N$119)+'СЕТ СН'!$I$12+СВЦЭМ!$D$10+'СЕТ СН'!$I$6-'СЕТ СН'!$I$22</f>
        <v>1422.99206624</v>
      </c>
      <c r="O142" s="36">
        <f>SUMIFS(СВЦЭМ!$C$39:$C$782,СВЦЭМ!$A$39:$A$782,$A142,СВЦЭМ!$B$39:$B$782,O$119)+'СЕТ СН'!$I$12+СВЦЭМ!$D$10+'СЕТ СН'!$I$6-'СЕТ СН'!$I$22</f>
        <v>1466.1011150700001</v>
      </c>
      <c r="P142" s="36">
        <f>SUMIFS(СВЦЭМ!$C$39:$C$782,СВЦЭМ!$A$39:$A$782,$A142,СВЦЭМ!$B$39:$B$782,P$119)+'СЕТ СН'!$I$12+СВЦЭМ!$D$10+'СЕТ СН'!$I$6-'СЕТ СН'!$I$22</f>
        <v>1494.41491896</v>
      </c>
      <c r="Q142" s="36">
        <f>SUMIFS(СВЦЭМ!$C$39:$C$782,СВЦЭМ!$A$39:$A$782,$A142,СВЦЭМ!$B$39:$B$782,Q$119)+'СЕТ СН'!$I$12+СВЦЭМ!$D$10+'СЕТ СН'!$I$6-'СЕТ СН'!$I$22</f>
        <v>1507.4725245700001</v>
      </c>
      <c r="R142" s="36">
        <f>SUMIFS(СВЦЭМ!$C$39:$C$782,СВЦЭМ!$A$39:$A$782,$A142,СВЦЭМ!$B$39:$B$782,R$119)+'СЕТ СН'!$I$12+СВЦЭМ!$D$10+'СЕТ СН'!$I$6-'СЕТ СН'!$I$22</f>
        <v>1495.5650132800001</v>
      </c>
      <c r="S142" s="36">
        <f>SUMIFS(СВЦЭМ!$C$39:$C$782,СВЦЭМ!$A$39:$A$782,$A142,СВЦЭМ!$B$39:$B$782,S$119)+'СЕТ СН'!$I$12+СВЦЭМ!$D$10+'СЕТ СН'!$I$6-'СЕТ СН'!$I$22</f>
        <v>1474.1204699800001</v>
      </c>
      <c r="T142" s="36">
        <f>SUMIFS(СВЦЭМ!$C$39:$C$782,СВЦЭМ!$A$39:$A$782,$A142,СВЦЭМ!$B$39:$B$782,T$119)+'СЕТ СН'!$I$12+СВЦЭМ!$D$10+'СЕТ СН'!$I$6-'СЕТ СН'!$I$22</f>
        <v>1432.21902725</v>
      </c>
      <c r="U142" s="36">
        <f>SUMIFS(СВЦЭМ!$C$39:$C$782,СВЦЭМ!$A$39:$A$782,$A142,СВЦЭМ!$B$39:$B$782,U$119)+'СЕТ СН'!$I$12+СВЦЭМ!$D$10+'СЕТ СН'!$I$6-'СЕТ СН'!$I$22</f>
        <v>1385.91725146</v>
      </c>
      <c r="V142" s="36">
        <f>SUMIFS(СВЦЭМ!$C$39:$C$782,СВЦЭМ!$A$39:$A$782,$A142,СВЦЭМ!$B$39:$B$782,V$119)+'СЕТ СН'!$I$12+СВЦЭМ!$D$10+'СЕТ СН'!$I$6-'СЕТ СН'!$I$22</f>
        <v>1369.6114050199999</v>
      </c>
      <c r="W142" s="36">
        <f>SUMIFS(СВЦЭМ!$C$39:$C$782,СВЦЭМ!$A$39:$A$782,$A142,СВЦЭМ!$B$39:$B$782,W$119)+'СЕТ СН'!$I$12+СВЦЭМ!$D$10+'СЕТ СН'!$I$6-'СЕТ СН'!$I$22</f>
        <v>1345.8225100499999</v>
      </c>
      <c r="X142" s="36">
        <f>SUMIFS(СВЦЭМ!$C$39:$C$782,СВЦЭМ!$A$39:$A$782,$A142,СВЦЭМ!$B$39:$B$782,X$119)+'СЕТ СН'!$I$12+СВЦЭМ!$D$10+'СЕТ СН'!$I$6-'СЕТ СН'!$I$22</f>
        <v>1435.9445246400001</v>
      </c>
      <c r="Y142" s="36">
        <f>SUMIFS(СВЦЭМ!$C$39:$C$782,СВЦЭМ!$A$39:$A$782,$A142,СВЦЭМ!$B$39:$B$782,Y$119)+'СЕТ СН'!$I$12+СВЦЭМ!$D$10+'СЕТ СН'!$I$6-'СЕТ СН'!$I$22</f>
        <v>1426.85176785</v>
      </c>
    </row>
    <row r="143" spans="1:25" ht="15.75" x14ac:dyDescent="0.2">
      <c r="A143" s="35">
        <f t="shared" si="3"/>
        <v>44340</v>
      </c>
      <c r="B143" s="36">
        <f>SUMIFS(СВЦЭМ!$C$39:$C$782,СВЦЭМ!$A$39:$A$782,$A143,СВЦЭМ!$B$39:$B$782,B$119)+'СЕТ СН'!$I$12+СВЦЭМ!$D$10+'СЕТ СН'!$I$6-'СЕТ СН'!$I$22</f>
        <v>1505.2655055299999</v>
      </c>
      <c r="C143" s="36">
        <f>SUMIFS(СВЦЭМ!$C$39:$C$782,СВЦЭМ!$A$39:$A$782,$A143,СВЦЭМ!$B$39:$B$782,C$119)+'СЕТ СН'!$I$12+СВЦЭМ!$D$10+'СЕТ СН'!$I$6-'СЕТ СН'!$I$22</f>
        <v>1582.11610193</v>
      </c>
      <c r="D143" s="36">
        <f>SUMIFS(СВЦЭМ!$C$39:$C$782,СВЦЭМ!$A$39:$A$782,$A143,СВЦЭМ!$B$39:$B$782,D$119)+'СЕТ СН'!$I$12+СВЦЭМ!$D$10+'СЕТ СН'!$I$6-'СЕТ СН'!$I$22</f>
        <v>1624.7529045900001</v>
      </c>
      <c r="E143" s="36">
        <f>SUMIFS(СВЦЭМ!$C$39:$C$782,СВЦЭМ!$A$39:$A$782,$A143,СВЦЭМ!$B$39:$B$782,E$119)+'СЕТ СН'!$I$12+СВЦЭМ!$D$10+'СЕТ СН'!$I$6-'СЕТ СН'!$I$22</f>
        <v>1638.5391316</v>
      </c>
      <c r="F143" s="36">
        <f>SUMIFS(СВЦЭМ!$C$39:$C$782,СВЦЭМ!$A$39:$A$782,$A143,СВЦЭМ!$B$39:$B$782,F$119)+'СЕТ СН'!$I$12+СВЦЭМ!$D$10+'СЕТ СН'!$I$6-'СЕТ СН'!$I$22</f>
        <v>1668.7193529199999</v>
      </c>
      <c r="G143" s="36">
        <f>SUMIFS(СВЦЭМ!$C$39:$C$782,СВЦЭМ!$A$39:$A$782,$A143,СВЦЭМ!$B$39:$B$782,G$119)+'СЕТ СН'!$I$12+СВЦЭМ!$D$10+'СЕТ СН'!$I$6-'СЕТ СН'!$I$22</f>
        <v>1623.5226976899999</v>
      </c>
      <c r="H143" s="36">
        <f>SUMIFS(СВЦЭМ!$C$39:$C$782,СВЦЭМ!$A$39:$A$782,$A143,СВЦЭМ!$B$39:$B$782,H$119)+'СЕТ СН'!$I$12+СВЦЭМ!$D$10+'СЕТ СН'!$I$6-'СЕТ СН'!$I$22</f>
        <v>1566.6316698800001</v>
      </c>
      <c r="I143" s="36">
        <f>SUMIFS(СВЦЭМ!$C$39:$C$782,СВЦЭМ!$A$39:$A$782,$A143,СВЦЭМ!$B$39:$B$782,I$119)+'СЕТ СН'!$I$12+СВЦЭМ!$D$10+'СЕТ СН'!$I$6-'СЕТ СН'!$I$22</f>
        <v>1490.45963944</v>
      </c>
      <c r="J143" s="36">
        <f>SUMIFS(СВЦЭМ!$C$39:$C$782,СВЦЭМ!$A$39:$A$782,$A143,СВЦЭМ!$B$39:$B$782,J$119)+'СЕТ СН'!$I$12+СВЦЭМ!$D$10+'СЕТ СН'!$I$6-'СЕТ СН'!$I$22</f>
        <v>1443.6565719199998</v>
      </c>
      <c r="K143" s="36">
        <f>SUMIFS(СВЦЭМ!$C$39:$C$782,СВЦЭМ!$A$39:$A$782,$A143,СВЦЭМ!$B$39:$B$782,K$119)+'СЕТ СН'!$I$12+СВЦЭМ!$D$10+'СЕТ СН'!$I$6-'СЕТ СН'!$I$22</f>
        <v>1389.80268241</v>
      </c>
      <c r="L143" s="36">
        <f>SUMIFS(СВЦЭМ!$C$39:$C$782,СВЦЭМ!$A$39:$A$782,$A143,СВЦЭМ!$B$39:$B$782,L$119)+'СЕТ СН'!$I$12+СВЦЭМ!$D$10+'СЕТ СН'!$I$6-'СЕТ СН'!$I$22</f>
        <v>1382.3608302600001</v>
      </c>
      <c r="M143" s="36">
        <f>SUMIFS(СВЦЭМ!$C$39:$C$782,СВЦЭМ!$A$39:$A$782,$A143,СВЦЭМ!$B$39:$B$782,M$119)+'СЕТ СН'!$I$12+СВЦЭМ!$D$10+'СЕТ СН'!$I$6-'СЕТ СН'!$I$22</f>
        <v>1377.99585258</v>
      </c>
      <c r="N143" s="36">
        <f>SUMIFS(СВЦЭМ!$C$39:$C$782,СВЦЭМ!$A$39:$A$782,$A143,СВЦЭМ!$B$39:$B$782,N$119)+'СЕТ СН'!$I$12+СВЦЭМ!$D$10+'СЕТ СН'!$I$6-'СЕТ СН'!$I$22</f>
        <v>1417.1913046300001</v>
      </c>
      <c r="O143" s="36">
        <f>SUMIFS(СВЦЭМ!$C$39:$C$782,СВЦЭМ!$A$39:$A$782,$A143,СВЦЭМ!$B$39:$B$782,O$119)+'СЕТ СН'!$I$12+СВЦЭМ!$D$10+'СЕТ СН'!$I$6-'СЕТ СН'!$I$22</f>
        <v>1447.2281405899998</v>
      </c>
      <c r="P143" s="36">
        <f>SUMIFS(СВЦЭМ!$C$39:$C$782,СВЦЭМ!$A$39:$A$782,$A143,СВЦЭМ!$B$39:$B$782,P$119)+'СЕТ СН'!$I$12+СВЦЭМ!$D$10+'СЕТ СН'!$I$6-'СЕТ СН'!$I$22</f>
        <v>1465.59605586</v>
      </c>
      <c r="Q143" s="36">
        <f>SUMIFS(СВЦЭМ!$C$39:$C$782,СВЦЭМ!$A$39:$A$782,$A143,СВЦЭМ!$B$39:$B$782,Q$119)+'СЕТ СН'!$I$12+СВЦЭМ!$D$10+'СЕТ СН'!$I$6-'СЕТ СН'!$I$22</f>
        <v>1466.8448331300001</v>
      </c>
      <c r="R143" s="36">
        <f>SUMIFS(СВЦЭМ!$C$39:$C$782,СВЦЭМ!$A$39:$A$782,$A143,СВЦЭМ!$B$39:$B$782,R$119)+'СЕТ СН'!$I$12+СВЦЭМ!$D$10+'СЕТ СН'!$I$6-'СЕТ СН'!$I$22</f>
        <v>1447.2157549399999</v>
      </c>
      <c r="S143" s="36">
        <f>SUMIFS(СВЦЭМ!$C$39:$C$782,СВЦЭМ!$A$39:$A$782,$A143,СВЦЭМ!$B$39:$B$782,S$119)+'СЕТ СН'!$I$12+СВЦЭМ!$D$10+'СЕТ СН'!$I$6-'СЕТ СН'!$I$22</f>
        <v>1419.64372572</v>
      </c>
      <c r="T143" s="36">
        <f>SUMIFS(СВЦЭМ!$C$39:$C$782,СВЦЭМ!$A$39:$A$782,$A143,СВЦЭМ!$B$39:$B$782,T$119)+'СЕТ СН'!$I$12+СВЦЭМ!$D$10+'СЕТ СН'!$I$6-'СЕТ СН'!$I$22</f>
        <v>1396.8517680800001</v>
      </c>
      <c r="U143" s="36">
        <f>SUMIFS(СВЦЭМ!$C$39:$C$782,СВЦЭМ!$A$39:$A$782,$A143,СВЦЭМ!$B$39:$B$782,U$119)+'СЕТ СН'!$I$12+СВЦЭМ!$D$10+'СЕТ СН'!$I$6-'СЕТ СН'!$I$22</f>
        <v>1368.4114989700001</v>
      </c>
      <c r="V143" s="36">
        <f>SUMIFS(СВЦЭМ!$C$39:$C$782,СВЦЭМ!$A$39:$A$782,$A143,СВЦЭМ!$B$39:$B$782,V$119)+'СЕТ СН'!$I$12+СВЦЭМ!$D$10+'СЕТ СН'!$I$6-'СЕТ СН'!$I$22</f>
        <v>1378.6288352900001</v>
      </c>
      <c r="W143" s="36">
        <f>SUMIFS(СВЦЭМ!$C$39:$C$782,СВЦЭМ!$A$39:$A$782,$A143,СВЦЭМ!$B$39:$B$782,W$119)+'СЕТ СН'!$I$12+СВЦЭМ!$D$10+'СЕТ СН'!$I$6-'СЕТ СН'!$I$22</f>
        <v>1397.6067512899999</v>
      </c>
      <c r="X143" s="36">
        <f>SUMIFS(СВЦЭМ!$C$39:$C$782,СВЦЭМ!$A$39:$A$782,$A143,СВЦЭМ!$B$39:$B$782,X$119)+'СЕТ СН'!$I$12+СВЦЭМ!$D$10+'СЕТ СН'!$I$6-'СЕТ СН'!$I$22</f>
        <v>1375.5121547599999</v>
      </c>
      <c r="Y143" s="36">
        <f>SUMIFS(СВЦЭМ!$C$39:$C$782,СВЦЭМ!$A$39:$A$782,$A143,СВЦЭМ!$B$39:$B$782,Y$119)+'СЕТ СН'!$I$12+СВЦЭМ!$D$10+'СЕТ СН'!$I$6-'СЕТ СН'!$I$22</f>
        <v>1388.23528461</v>
      </c>
    </row>
    <row r="144" spans="1:25" ht="15.75" x14ac:dyDescent="0.2">
      <c r="A144" s="35">
        <f t="shared" si="3"/>
        <v>44341</v>
      </c>
      <c r="B144" s="36">
        <f>SUMIFS(СВЦЭМ!$C$39:$C$782,СВЦЭМ!$A$39:$A$782,$A144,СВЦЭМ!$B$39:$B$782,B$119)+'СЕТ СН'!$I$12+СВЦЭМ!$D$10+'СЕТ СН'!$I$6-'СЕТ СН'!$I$22</f>
        <v>1508.5197144899998</v>
      </c>
      <c r="C144" s="36">
        <f>SUMIFS(СВЦЭМ!$C$39:$C$782,СВЦЭМ!$A$39:$A$782,$A144,СВЦЭМ!$B$39:$B$782,C$119)+'СЕТ СН'!$I$12+СВЦЭМ!$D$10+'СЕТ СН'!$I$6-'СЕТ СН'!$I$22</f>
        <v>1556.3882798</v>
      </c>
      <c r="D144" s="36">
        <f>SUMIFS(СВЦЭМ!$C$39:$C$782,СВЦЭМ!$A$39:$A$782,$A144,СВЦЭМ!$B$39:$B$782,D$119)+'СЕТ СН'!$I$12+СВЦЭМ!$D$10+'СЕТ СН'!$I$6-'СЕТ СН'!$I$22</f>
        <v>1581.7751498600001</v>
      </c>
      <c r="E144" s="36">
        <f>SUMIFS(СВЦЭМ!$C$39:$C$782,СВЦЭМ!$A$39:$A$782,$A144,СВЦЭМ!$B$39:$B$782,E$119)+'СЕТ СН'!$I$12+СВЦЭМ!$D$10+'СЕТ СН'!$I$6-'СЕТ СН'!$I$22</f>
        <v>1568.52930595</v>
      </c>
      <c r="F144" s="36">
        <f>SUMIFS(СВЦЭМ!$C$39:$C$782,СВЦЭМ!$A$39:$A$782,$A144,СВЦЭМ!$B$39:$B$782,F$119)+'СЕТ СН'!$I$12+СВЦЭМ!$D$10+'СЕТ СН'!$I$6-'СЕТ СН'!$I$22</f>
        <v>1579.83869953</v>
      </c>
      <c r="G144" s="36">
        <f>SUMIFS(СВЦЭМ!$C$39:$C$782,СВЦЭМ!$A$39:$A$782,$A144,СВЦЭМ!$B$39:$B$782,G$119)+'СЕТ СН'!$I$12+СВЦЭМ!$D$10+'СЕТ СН'!$I$6-'СЕТ СН'!$I$22</f>
        <v>1577.5796119900001</v>
      </c>
      <c r="H144" s="36">
        <f>SUMIFS(СВЦЭМ!$C$39:$C$782,СВЦЭМ!$A$39:$A$782,$A144,СВЦЭМ!$B$39:$B$782,H$119)+'СЕТ СН'!$I$12+СВЦЭМ!$D$10+'СЕТ СН'!$I$6-'СЕТ СН'!$I$22</f>
        <v>1531.8752936800001</v>
      </c>
      <c r="I144" s="36">
        <f>SUMIFS(СВЦЭМ!$C$39:$C$782,СВЦЭМ!$A$39:$A$782,$A144,СВЦЭМ!$B$39:$B$782,I$119)+'СЕТ СН'!$I$12+СВЦЭМ!$D$10+'СЕТ СН'!$I$6-'СЕТ СН'!$I$22</f>
        <v>1439.8952176099999</v>
      </c>
      <c r="J144" s="36">
        <f>SUMIFS(СВЦЭМ!$C$39:$C$782,СВЦЭМ!$A$39:$A$782,$A144,СВЦЭМ!$B$39:$B$782,J$119)+'СЕТ СН'!$I$12+СВЦЭМ!$D$10+'СЕТ СН'!$I$6-'СЕТ СН'!$I$22</f>
        <v>1358.8781463299999</v>
      </c>
      <c r="K144" s="36">
        <f>SUMIFS(СВЦЭМ!$C$39:$C$782,СВЦЭМ!$A$39:$A$782,$A144,СВЦЭМ!$B$39:$B$782,K$119)+'СЕТ СН'!$I$12+СВЦЭМ!$D$10+'СЕТ СН'!$I$6-'СЕТ СН'!$I$22</f>
        <v>1326.7620959599999</v>
      </c>
      <c r="L144" s="36">
        <f>SUMIFS(СВЦЭМ!$C$39:$C$782,СВЦЭМ!$A$39:$A$782,$A144,СВЦЭМ!$B$39:$B$782,L$119)+'СЕТ СН'!$I$12+СВЦЭМ!$D$10+'СЕТ СН'!$I$6-'СЕТ СН'!$I$22</f>
        <v>1334.22996397</v>
      </c>
      <c r="M144" s="36">
        <f>SUMIFS(СВЦЭМ!$C$39:$C$782,СВЦЭМ!$A$39:$A$782,$A144,СВЦЭМ!$B$39:$B$782,M$119)+'СЕТ СН'!$I$12+СВЦЭМ!$D$10+'СЕТ СН'!$I$6-'СЕТ СН'!$I$22</f>
        <v>1327.4272533899998</v>
      </c>
      <c r="N144" s="36">
        <f>SUMIFS(СВЦЭМ!$C$39:$C$782,СВЦЭМ!$A$39:$A$782,$A144,СВЦЭМ!$B$39:$B$782,N$119)+'СЕТ СН'!$I$12+СВЦЭМ!$D$10+'СЕТ СН'!$I$6-'СЕТ СН'!$I$22</f>
        <v>1378.49746177</v>
      </c>
      <c r="O144" s="36">
        <f>SUMIFS(СВЦЭМ!$C$39:$C$782,СВЦЭМ!$A$39:$A$782,$A144,СВЦЭМ!$B$39:$B$782,O$119)+'СЕТ СН'!$I$12+СВЦЭМ!$D$10+'СЕТ СН'!$I$6-'СЕТ СН'!$I$22</f>
        <v>1431.3828882299999</v>
      </c>
      <c r="P144" s="36">
        <f>SUMIFS(СВЦЭМ!$C$39:$C$782,СВЦЭМ!$A$39:$A$782,$A144,СВЦЭМ!$B$39:$B$782,P$119)+'СЕТ СН'!$I$12+СВЦЭМ!$D$10+'СЕТ СН'!$I$6-'СЕТ СН'!$I$22</f>
        <v>1455.96132345</v>
      </c>
      <c r="Q144" s="36">
        <f>SUMIFS(СВЦЭМ!$C$39:$C$782,СВЦЭМ!$A$39:$A$782,$A144,СВЦЭМ!$B$39:$B$782,Q$119)+'СЕТ СН'!$I$12+СВЦЭМ!$D$10+'СЕТ СН'!$I$6-'СЕТ СН'!$I$22</f>
        <v>1455.40329748</v>
      </c>
      <c r="R144" s="36">
        <f>SUMIFS(СВЦЭМ!$C$39:$C$782,СВЦЭМ!$A$39:$A$782,$A144,СВЦЭМ!$B$39:$B$782,R$119)+'СЕТ СН'!$I$12+СВЦЭМ!$D$10+'СЕТ СН'!$I$6-'СЕТ СН'!$I$22</f>
        <v>1440.8661517999999</v>
      </c>
      <c r="S144" s="36">
        <f>SUMIFS(СВЦЭМ!$C$39:$C$782,СВЦЭМ!$A$39:$A$782,$A144,СВЦЭМ!$B$39:$B$782,S$119)+'СЕТ СН'!$I$12+СВЦЭМ!$D$10+'СЕТ СН'!$I$6-'СЕТ СН'!$I$22</f>
        <v>1414.5905028799998</v>
      </c>
      <c r="T144" s="36">
        <f>SUMIFS(СВЦЭМ!$C$39:$C$782,СВЦЭМ!$A$39:$A$782,$A144,СВЦЭМ!$B$39:$B$782,T$119)+'СЕТ СН'!$I$12+СВЦЭМ!$D$10+'СЕТ СН'!$I$6-'СЕТ СН'!$I$22</f>
        <v>1365.30380881</v>
      </c>
      <c r="U144" s="36">
        <f>SUMIFS(СВЦЭМ!$C$39:$C$782,СВЦЭМ!$A$39:$A$782,$A144,СВЦЭМ!$B$39:$B$782,U$119)+'СЕТ СН'!$I$12+СВЦЭМ!$D$10+'СЕТ СН'!$I$6-'СЕТ СН'!$I$22</f>
        <v>1346.8400860500001</v>
      </c>
      <c r="V144" s="36">
        <f>SUMIFS(СВЦЭМ!$C$39:$C$782,СВЦЭМ!$A$39:$A$782,$A144,СВЦЭМ!$B$39:$B$782,V$119)+'СЕТ СН'!$I$12+СВЦЭМ!$D$10+'СЕТ СН'!$I$6-'СЕТ СН'!$I$22</f>
        <v>1360.1337598699999</v>
      </c>
      <c r="W144" s="36">
        <f>SUMIFS(СВЦЭМ!$C$39:$C$782,СВЦЭМ!$A$39:$A$782,$A144,СВЦЭМ!$B$39:$B$782,W$119)+'СЕТ СН'!$I$12+СВЦЭМ!$D$10+'СЕТ СН'!$I$6-'СЕТ СН'!$I$22</f>
        <v>1388.1157631199999</v>
      </c>
      <c r="X144" s="36">
        <f>SUMIFS(СВЦЭМ!$C$39:$C$782,СВЦЭМ!$A$39:$A$782,$A144,СВЦЭМ!$B$39:$B$782,X$119)+'СЕТ СН'!$I$12+СВЦЭМ!$D$10+'СЕТ СН'!$I$6-'СЕТ СН'!$I$22</f>
        <v>1362.0050870499999</v>
      </c>
      <c r="Y144" s="36">
        <f>SUMIFS(СВЦЭМ!$C$39:$C$782,СВЦЭМ!$A$39:$A$782,$A144,СВЦЭМ!$B$39:$B$782,Y$119)+'СЕТ СН'!$I$12+СВЦЭМ!$D$10+'СЕТ СН'!$I$6-'СЕТ СН'!$I$22</f>
        <v>1380.2471779799998</v>
      </c>
    </row>
    <row r="145" spans="1:26" ht="15.75" x14ac:dyDescent="0.2">
      <c r="A145" s="35">
        <f t="shared" si="3"/>
        <v>44342</v>
      </c>
      <c r="B145" s="36">
        <f>SUMIFS(СВЦЭМ!$C$39:$C$782,СВЦЭМ!$A$39:$A$782,$A145,СВЦЭМ!$B$39:$B$782,B$119)+'СЕТ СН'!$I$12+СВЦЭМ!$D$10+'СЕТ СН'!$I$6-'СЕТ СН'!$I$22</f>
        <v>1494.8580723800001</v>
      </c>
      <c r="C145" s="36">
        <f>SUMIFS(СВЦЭМ!$C$39:$C$782,СВЦЭМ!$A$39:$A$782,$A145,СВЦЭМ!$B$39:$B$782,C$119)+'СЕТ СН'!$I$12+СВЦЭМ!$D$10+'СЕТ СН'!$I$6-'СЕТ СН'!$I$22</f>
        <v>1562.5464205999999</v>
      </c>
      <c r="D145" s="36">
        <f>SUMIFS(СВЦЭМ!$C$39:$C$782,СВЦЭМ!$A$39:$A$782,$A145,СВЦЭМ!$B$39:$B$782,D$119)+'СЕТ СН'!$I$12+СВЦЭМ!$D$10+'СЕТ СН'!$I$6-'СЕТ СН'!$I$22</f>
        <v>1609.5955045999999</v>
      </c>
      <c r="E145" s="36">
        <f>SUMIFS(СВЦЭМ!$C$39:$C$782,СВЦЭМ!$A$39:$A$782,$A145,СВЦЭМ!$B$39:$B$782,E$119)+'СЕТ СН'!$I$12+СВЦЭМ!$D$10+'СЕТ СН'!$I$6-'СЕТ СН'!$I$22</f>
        <v>1629.3498819900001</v>
      </c>
      <c r="F145" s="36">
        <f>SUMIFS(СВЦЭМ!$C$39:$C$782,СВЦЭМ!$A$39:$A$782,$A145,СВЦЭМ!$B$39:$B$782,F$119)+'СЕТ СН'!$I$12+СВЦЭМ!$D$10+'СЕТ СН'!$I$6-'СЕТ СН'!$I$22</f>
        <v>1638.9435967300001</v>
      </c>
      <c r="G145" s="36">
        <f>SUMIFS(СВЦЭМ!$C$39:$C$782,СВЦЭМ!$A$39:$A$782,$A145,СВЦЭМ!$B$39:$B$782,G$119)+'СЕТ СН'!$I$12+СВЦЭМ!$D$10+'СЕТ СН'!$I$6-'СЕТ СН'!$I$22</f>
        <v>1611.94711798</v>
      </c>
      <c r="H145" s="36">
        <f>SUMIFS(СВЦЭМ!$C$39:$C$782,СВЦЭМ!$A$39:$A$782,$A145,СВЦЭМ!$B$39:$B$782,H$119)+'СЕТ СН'!$I$12+СВЦЭМ!$D$10+'СЕТ СН'!$I$6-'СЕТ СН'!$I$22</f>
        <v>1557.32419445</v>
      </c>
      <c r="I145" s="36">
        <f>SUMIFS(СВЦЭМ!$C$39:$C$782,СВЦЭМ!$A$39:$A$782,$A145,СВЦЭМ!$B$39:$B$782,I$119)+'СЕТ СН'!$I$12+СВЦЭМ!$D$10+'СЕТ СН'!$I$6-'СЕТ СН'!$I$22</f>
        <v>1465.2963553700001</v>
      </c>
      <c r="J145" s="36">
        <f>SUMIFS(СВЦЭМ!$C$39:$C$782,СВЦЭМ!$A$39:$A$782,$A145,СВЦЭМ!$B$39:$B$782,J$119)+'СЕТ СН'!$I$12+СВЦЭМ!$D$10+'СЕТ СН'!$I$6-'СЕТ СН'!$I$22</f>
        <v>1410.52911296</v>
      </c>
      <c r="K145" s="36">
        <f>SUMIFS(СВЦЭМ!$C$39:$C$782,СВЦЭМ!$A$39:$A$782,$A145,СВЦЭМ!$B$39:$B$782,K$119)+'СЕТ СН'!$I$12+СВЦЭМ!$D$10+'СЕТ СН'!$I$6-'СЕТ СН'!$I$22</f>
        <v>1366.7340108600001</v>
      </c>
      <c r="L145" s="36">
        <f>SUMIFS(СВЦЭМ!$C$39:$C$782,СВЦЭМ!$A$39:$A$782,$A145,СВЦЭМ!$B$39:$B$782,L$119)+'СЕТ СН'!$I$12+СВЦЭМ!$D$10+'СЕТ СН'!$I$6-'СЕТ СН'!$I$22</f>
        <v>1359.8581002599999</v>
      </c>
      <c r="M145" s="36">
        <f>SUMIFS(СВЦЭМ!$C$39:$C$782,СВЦЭМ!$A$39:$A$782,$A145,СВЦЭМ!$B$39:$B$782,M$119)+'СЕТ СН'!$I$12+СВЦЭМ!$D$10+'СЕТ СН'!$I$6-'СЕТ СН'!$I$22</f>
        <v>1367.98950027</v>
      </c>
      <c r="N145" s="36">
        <f>SUMIFS(СВЦЭМ!$C$39:$C$782,СВЦЭМ!$A$39:$A$782,$A145,СВЦЭМ!$B$39:$B$782,N$119)+'СЕТ СН'!$I$12+СВЦЭМ!$D$10+'СЕТ СН'!$I$6-'СЕТ СН'!$I$22</f>
        <v>1410.4467626999999</v>
      </c>
      <c r="O145" s="36">
        <f>SUMIFS(СВЦЭМ!$C$39:$C$782,СВЦЭМ!$A$39:$A$782,$A145,СВЦЭМ!$B$39:$B$782,O$119)+'СЕТ СН'!$I$12+СВЦЭМ!$D$10+'СЕТ СН'!$I$6-'СЕТ СН'!$I$22</f>
        <v>1459.01158738</v>
      </c>
      <c r="P145" s="36">
        <f>SUMIFS(СВЦЭМ!$C$39:$C$782,СВЦЭМ!$A$39:$A$782,$A145,СВЦЭМ!$B$39:$B$782,P$119)+'СЕТ СН'!$I$12+СВЦЭМ!$D$10+'СЕТ СН'!$I$6-'СЕТ СН'!$I$22</f>
        <v>1466.07035258</v>
      </c>
      <c r="Q145" s="36">
        <f>SUMIFS(СВЦЭМ!$C$39:$C$782,СВЦЭМ!$A$39:$A$782,$A145,СВЦЭМ!$B$39:$B$782,Q$119)+'СЕТ СН'!$I$12+СВЦЭМ!$D$10+'СЕТ СН'!$I$6-'СЕТ СН'!$I$22</f>
        <v>1465.3151592700001</v>
      </c>
      <c r="R145" s="36">
        <f>SUMIFS(СВЦЭМ!$C$39:$C$782,СВЦЭМ!$A$39:$A$782,$A145,СВЦЭМ!$B$39:$B$782,R$119)+'СЕТ СН'!$I$12+СВЦЭМ!$D$10+'СЕТ СН'!$I$6-'СЕТ СН'!$I$22</f>
        <v>1449.3804906299999</v>
      </c>
      <c r="S145" s="36">
        <f>SUMIFS(СВЦЭМ!$C$39:$C$782,СВЦЭМ!$A$39:$A$782,$A145,СВЦЭМ!$B$39:$B$782,S$119)+'СЕТ СН'!$I$12+СВЦЭМ!$D$10+'СЕТ СН'!$I$6-'СЕТ СН'!$I$22</f>
        <v>1429.4406415999999</v>
      </c>
      <c r="T145" s="36">
        <f>SUMIFS(СВЦЭМ!$C$39:$C$782,СВЦЭМ!$A$39:$A$782,$A145,СВЦЭМ!$B$39:$B$782,T$119)+'СЕТ СН'!$I$12+СВЦЭМ!$D$10+'СЕТ СН'!$I$6-'СЕТ СН'!$I$22</f>
        <v>1377.66736741</v>
      </c>
      <c r="U145" s="36">
        <f>SUMIFS(СВЦЭМ!$C$39:$C$782,СВЦЭМ!$A$39:$A$782,$A145,СВЦЭМ!$B$39:$B$782,U$119)+'СЕТ СН'!$I$12+СВЦЭМ!$D$10+'СЕТ СН'!$I$6-'СЕТ СН'!$I$22</f>
        <v>1347.4367388000001</v>
      </c>
      <c r="V145" s="36">
        <f>SUMIFS(СВЦЭМ!$C$39:$C$782,СВЦЭМ!$A$39:$A$782,$A145,СВЦЭМ!$B$39:$B$782,V$119)+'СЕТ СН'!$I$12+СВЦЭМ!$D$10+'СЕТ СН'!$I$6-'СЕТ СН'!$I$22</f>
        <v>1350.6029209999999</v>
      </c>
      <c r="W145" s="36">
        <f>SUMIFS(СВЦЭМ!$C$39:$C$782,СВЦЭМ!$A$39:$A$782,$A145,СВЦЭМ!$B$39:$B$782,W$119)+'СЕТ СН'!$I$12+СВЦЭМ!$D$10+'СЕТ СН'!$I$6-'СЕТ СН'!$I$22</f>
        <v>1364.47288862</v>
      </c>
      <c r="X145" s="36">
        <f>SUMIFS(СВЦЭМ!$C$39:$C$782,СВЦЭМ!$A$39:$A$782,$A145,СВЦЭМ!$B$39:$B$782,X$119)+'СЕТ СН'!$I$12+СВЦЭМ!$D$10+'СЕТ СН'!$I$6-'СЕТ СН'!$I$22</f>
        <v>1361.5680493300001</v>
      </c>
      <c r="Y145" s="36">
        <f>SUMIFS(СВЦЭМ!$C$39:$C$782,СВЦЭМ!$A$39:$A$782,$A145,СВЦЭМ!$B$39:$B$782,Y$119)+'СЕТ СН'!$I$12+СВЦЭМ!$D$10+'СЕТ СН'!$I$6-'СЕТ СН'!$I$22</f>
        <v>1392.6362896199998</v>
      </c>
    </row>
    <row r="146" spans="1:26" ht="15.75" x14ac:dyDescent="0.2">
      <c r="A146" s="35">
        <f t="shared" si="3"/>
        <v>44343</v>
      </c>
      <c r="B146" s="36">
        <f>SUMIFS(СВЦЭМ!$C$39:$C$782,СВЦЭМ!$A$39:$A$782,$A146,СВЦЭМ!$B$39:$B$782,B$119)+'СЕТ СН'!$I$12+СВЦЭМ!$D$10+'СЕТ СН'!$I$6-'СЕТ СН'!$I$22</f>
        <v>1402.9542332599999</v>
      </c>
      <c r="C146" s="36">
        <f>SUMIFS(СВЦЭМ!$C$39:$C$782,СВЦЭМ!$A$39:$A$782,$A146,СВЦЭМ!$B$39:$B$782,C$119)+'СЕТ СН'!$I$12+СВЦЭМ!$D$10+'СЕТ СН'!$I$6-'СЕТ СН'!$I$22</f>
        <v>1461.78635057</v>
      </c>
      <c r="D146" s="36">
        <f>SUMIFS(СВЦЭМ!$C$39:$C$782,СВЦЭМ!$A$39:$A$782,$A146,СВЦЭМ!$B$39:$B$782,D$119)+'СЕТ СН'!$I$12+СВЦЭМ!$D$10+'СЕТ СН'!$I$6-'СЕТ СН'!$I$22</f>
        <v>1511.4026296100001</v>
      </c>
      <c r="E146" s="36">
        <f>SUMIFS(СВЦЭМ!$C$39:$C$782,СВЦЭМ!$A$39:$A$782,$A146,СВЦЭМ!$B$39:$B$782,E$119)+'СЕТ СН'!$I$12+СВЦЭМ!$D$10+'СЕТ СН'!$I$6-'СЕТ СН'!$I$22</f>
        <v>1530.05275923</v>
      </c>
      <c r="F146" s="36">
        <f>SUMIFS(СВЦЭМ!$C$39:$C$782,СВЦЭМ!$A$39:$A$782,$A146,СВЦЭМ!$B$39:$B$782,F$119)+'СЕТ СН'!$I$12+СВЦЭМ!$D$10+'СЕТ СН'!$I$6-'СЕТ СН'!$I$22</f>
        <v>1535.20881351</v>
      </c>
      <c r="G146" s="36">
        <f>SUMIFS(СВЦЭМ!$C$39:$C$782,СВЦЭМ!$A$39:$A$782,$A146,СВЦЭМ!$B$39:$B$782,G$119)+'СЕТ СН'!$I$12+СВЦЭМ!$D$10+'СЕТ СН'!$I$6-'СЕТ СН'!$I$22</f>
        <v>1506.3027269300001</v>
      </c>
      <c r="H146" s="36">
        <f>SUMIFS(СВЦЭМ!$C$39:$C$782,СВЦЭМ!$A$39:$A$782,$A146,СВЦЭМ!$B$39:$B$782,H$119)+'СЕТ СН'!$I$12+СВЦЭМ!$D$10+'СЕТ СН'!$I$6-'СЕТ СН'!$I$22</f>
        <v>1468.60382699</v>
      </c>
      <c r="I146" s="36">
        <f>SUMIFS(СВЦЭМ!$C$39:$C$782,СВЦЭМ!$A$39:$A$782,$A146,СВЦЭМ!$B$39:$B$782,I$119)+'СЕТ СН'!$I$12+СВЦЭМ!$D$10+'СЕТ СН'!$I$6-'СЕТ СН'!$I$22</f>
        <v>1406.5477618599998</v>
      </c>
      <c r="J146" s="36">
        <f>SUMIFS(СВЦЭМ!$C$39:$C$782,СВЦЭМ!$A$39:$A$782,$A146,СВЦЭМ!$B$39:$B$782,J$119)+'СЕТ СН'!$I$12+СВЦЭМ!$D$10+'СЕТ СН'!$I$6-'СЕТ СН'!$I$22</f>
        <v>1382.0112349699998</v>
      </c>
      <c r="K146" s="36">
        <f>SUMIFS(СВЦЭМ!$C$39:$C$782,СВЦЭМ!$A$39:$A$782,$A146,СВЦЭМ!$B$39:$B$782,K$119)+'СЕТ СН'!$I$12+СВЦЭМ!$D$10+'СЕТ СН'!$I$6-'СЕТ СН'!$I$22</f>
        <v>1372.24665538</v>
      </c>
      <c r="L146" s="36">
        <f>SUMIFS(СВЦЭМ!$C$39:$C$782,СВЦЭМ!$A$39:$A$782,$A146,СВЦЭМ!$B$39:$B$782,L$119)+'СЕТ СН'!$I$12+СВЦЭМ!$D$10+'СЕТ СН'!$I$6-'СЕТ СН'!$I$22</f>
        <v>1379.87919457</v>
      </c>
      <c r="M146" s="36">
        <f>SUMIFS(СВЦЭМ!$C$39:$C$782,СВЦЭМ!$A$39:$A$782,$A146,СВЦЭМ!$B$39:$B$782,M$119)+'СЕТ СН'!$I$12+СВЦЭМ!$D$10+'СЕТ СН'!$I$6-'СЕТ СН'!$I$22</f>
        <v>1381.08961604</v>
      </c>
      <c r="N146" s="36">
        <f>SUMIFS(СВЦЭМ!$C$39:$C$782,СВЦЭМ!$A$39:$A$782,$A146,СВЦЭМ!$B$39:$B$782,N$119)+'СЕТ СН'!$I$12+СВЦЭМ!$D$10+'СЕТ СН'!$I$6-'СЕТ СН'!$I$22</f>
        <v>1433.88442685</v>
      </c>
      <c r="O146" s="36">
        <f>SUMIFS(СВЦЭМ!$C$39:$C$782,СВЦЭМ!$A$39:$A$782,$A146,СВЦЭМ!$B$39:$B$782,O$119)+'СЕТ СН'!$I$12+СВЦЭМ!$D$10+'СЕТ СН'!$I$6-'СЕТ СН'!$I$22</f>
        <v>1477.17317435</v>
      </c>
      <c r="P146" s="36">
        <f>SUMIFS(СВЦЭМ!$C$39:$C$782,СВЦЭМ!$A$39:$A$782,$A146,СВЦЭМ!$B$39:$B$782,P$119)+'СЕТ СН'!$I$12+СВЦЭМ!$D$10+'СЕТ СН'!$I$6-'СЕТ СН'!$I$22</f>
        <v>1496.2878709399999</v>
      </c>
      <c r="Q146" s="36">
        <f>SUMIFS(СВЦЭМ!$C$39:$C$782,СВЦЭМ!$A$39:$A$782,$A146,СВЦЭМ!$B$39:$B$782,Q$119)+'СЕТ СН'!$I$12+СВЦЭМ!$D$10+'СЕТ СН'!$I$6-'СЕТ СН'!$I$22</f>
        <v>1487.3235520600001</v>
      </c>
      <c r="R146" s="36">
        <f>SUMIFS(СВЦЭМ!$C$39:$C$782,СВЦЭМ!$A$39:$A$782,$A146,СВЦЭМ!$B$39:$B$782,R$119)+'СЕТ СН'!$I$12+СВЦЭМ!$D$10+'СЕТ СН'!$I$6-'СЕТ СН'!$I$22</f>
        <v>1484.58722087</v>
      </c>
      <c r="S146" s="36">
        <f>SUMIFS(СВЦЭМ!$C$39:$C$782,СВЦЭМ!$A$39:$A$782,$A146,СВЦЭМ!$B$39:$B$782,S$119)+'СЕТ СН'!$I$12+СВЦЭМ!$D$10+'СЕТ СН'!$I$6-'СЕТ СН'!$I$22</f>
        <v>1456.25227247</v>
      </c>
      <c r="T146" s="36">
        <f>SUMIFS(СВЦЭМ!$C$39:$C$782,СВЦЭМ!$A$39:$A$782,$A146,СВЦЭМ!$B$39:$B$782,T$119)+'СЕТ СН'!$I$12+СВЦЭМ!$D$10+'СЕТ СН'!$I$6-'СЕТ СН'!$I$22</f>
        <v>1407.3390154399999</v>
      </c>
      <c r="U146" s="36">
        <f>SUMIFS(СВЦЭМ!$C$39:$C$782,СВЦЭМ!$A$39:$A$782,$A146,СВЦЭМ!$B$39:$B$782,U$119)+'СЕТ СН'!$I$12+СВЦЭМ!$D$10+'СЕТ СН'!$I$6-'СЕТ СН'!$I$22</f>
        <v>1368.97798762</v>
      </c>
      <c r="V146" s="36">
        <f>SUMIFS(СВЦЭМ!$C$39:$C$782,СВЦЭМ!$A$39:$A$782,$A146,СВЦЭМ!$B$39:$B$782,V$119)+'СЕТ СН'!$I$12+СВЦЭМ!$D$10+'СЕТ СН'!$I$6-'СЕТ СН'!$I$22</f>
        <v>1391.4532362099999</v>
      </c>
      <c r="W146" s="36">
        <f>SUMIFS(СВЦЭМ!$C$39:$C$782,СВЦЭМ!$A$39:$A$782,$A146,СВЦЭМ!$B$39:$B$782,W$119)+'СЕТ СН'!$I$12+СВЦЭМ!$D$10+'СЕТ СН'!$I$6-'СЕТ СН'!$I$22</f>
        <v>1417.7197323199998</v>
      </c>
      <c r="X146" s="36">
        <f>SUMIFS(СВЦЭМ!$C$39:$C$782,СВЦЭМ!$A$39:$A$782,$A146,СВЦЭМ!$B$39:$B$782,X$119)+'СЕТ СН'!$I$12+СВЦЭМ!$D$10+'СЕТ СН'!$I$6-'СЕТ СН'!$I$22</f>
        <v>1407.1884203499999</v>
      </c>
      <c r="Y146" s="36">
        <f>SUMIFS(СВЦЭМ!$C$39:$C$782,СВЦЭМ!$A$39:$A$782,$A146,СВЦЭМ!$B$39:$B$782,Y$119)+'СЕТ СН'!$I$12+СВЦЭМ!$D$10+'СЕТ СН'!$I$6-'СЕТ СН'!$I$22</f>
        <v>1414.11063438</v>
      </c>
    </row>
    <row r="147" spans="1:26" ht="15.75" x14ac:dyDescent="0.2">
      <c r="A147" s="35">
        <f t="shared" si="3"/>
        <v>44344</v>
      </c>
      <c r="B147" s="36">
        <f>SUMIFS(СВЦЭМ!$C$39:$C$782,СВЦЭМ!$A$39:$A$782,$A147,СВЦЭМ!$B$39:$B$782,B$119)+'СЕТ СН'!$I$12+СВЦЭМ!$D$10+'СЕТ СН'!$I$6-'СЕТ СН'!$I$22</f>
        <v>1391.12468833</v>
      </c>
      <c r="C147" s="36">
        <f>SUMIFS(СВЦЭМ!$C$39:$C$782,СВЦЭМ!$A$39:$A$782,$A147,СВЦЭМ!$B$39:$B$782,C$119)+'СЕТ СН'!$I$12+СВЦЭМ!$D$10+'СЕТ СН'!$I$6-'СЕТ СН'!$I$22</f>
        <v>1445.5476122699999</v>
      </c>
      <c r="D147" s="36">
        <f>SUMIFS(СВЦЭМ!$C$39:$C$782,СВЦЭМ!$A$39:$A$782,$A147,СВЦЭМ!$B$39:$B$782,D$119)+'СЕТ СН'!$I$12+СВЦЭМ!$D$10+'СЕТ СН'!$I$6-'СЕТ СН'!$I$22</f>
        <v>1485.9171937000001</v>
      </c>
      <c r="E147" s="36">
        <f>SUMIFS(СВЦЭМ!$C$39:$C$782,СВЦЭМ!$A$39:$A$782,$A147,СВЦЭМ!$B$39:$B$782,E$119)+'СЕТ СН'!$I$12+СВЦЭМ!$D$10+'СЕТ СН'!$I$6-'СЕТ СН'!$I$22</f>
        <v>1497.71749226</v>
      </c>
      <c r="F147" s="36">
        <f>SUMIFS(СВЦЭМ!$C$39:$C$782,СВЦЭМ!$A$39:$A$782,$A147,СВЦЭМ!$B$39:$B$782,F$119)+'СЕТ СН'!$I$12+СВЦЭМ!$D$10+'СЕТ СН'!$I$6-'СЕТ СН'!$I$22</f>
        <v>1507.48234351</v>
      </c>
      <c r="G147" s="36">
        <f>SUMIFS(СВЦЭМ!$C$39:$C$782,СВЦЭМ!$A$39:$A$782,$A147,СВЦЭМ!$B$39:$B$782,G$119)+'СЕТ СН'!$I$12+СВЦЭМ!$D$10+'СЕТ СН'!$I$6-'СЕТ СН'!$I$22</f>
        <v>1479.32928124</v>
      </c>
      <c r="H147" s="36">
        <f>SUMIFS(СВЦЭМ!$C$39:$C$782,СВЦЭМ!$A$39:$A$782,$A147,СВЦЭМ!$B$39:$B$782,H$119)+'СЕТ СН'!$I$12+СВЦЭМ!$D$10+'СЕТ СН'!$I$6-'СЕТ СН'!$I$22</f>
        <v>1446.98779917</v>
      </c>
      <c r="I147" s="36">
        <f>SUMIFS(СВЦЭМ!$C$39:$C$782,СВЦЭМ!$A$39:$A$782,$A147,СВЦЭМ!$B$39:$B$782,I$119)+'СЕТ СН'!$I$12+СВЦЭМ!$D$10+'СЕТ СН'!$I$6-'СЕТ СН'!$I$22</f>
        <v>1372.84917653</v>
      </c>
      <c r="J147" s="36">
        <f>SUMIFS(СВЦЭМ!$C$39:$C$782,СВЦЭМ!$A$39:$A$782,$A147,СВЦЭМ!$B$39:$B$782,J$119)+'СЕТ СН'!$I$12+СВЦЭМ!$D$10+'СЕТ СН'!$I$6-'СЕТ СН'!$I$22</f>
        <v>1324.89832938</v>
      </c>
      <c r="K147" s="36">
        <f>SUMIFS(СВЦЭМ!$C$39:$C$782,СВЦЭМ!$A$39:$A$782,$A147,СВЦЭМ!$B$39:$B$782,K$119)+'СЕТ СН'!$I$12+СВЦЭМ!$D$10+'СЕТ СН'!$I$6-'СЕТ СН'!$I$22</f>
        <v>1359.9001206099999</v>
      </c>
      <c r="L147" s="36">
        <f>SUMIFS(СВЦЭМ!$C$39:$C$782,СВЦЭМ!$A$39:$A$782,$A147,СВЦЭМ!$B$39:$B$782,L$119)+'СЕТ СН'!$I$12+СВЦЭМ!$D$10+'СЕТ СН'!$I$6-'СЕТ СН'!$I$22</f>
        <v>1344.1912671599998</v>
      </c>
      <c r="M147" s="36">
        <f>SUMIFS(СВЦЭМ!$C$39:$C$782,СВЦЭМ!$A$39:$A$782,$A147,СВЦЭМ!$B$39:$B$782,M$119)+'СЕТ СН'!$I$12+СВЦЭМ!$D$10+'СЕТ СН'!$I$6-'СЕТ СН'!$I$22</f>
        <v>1342.7703160199999</v>
      </c>
      <c r="N147" s="36">
        <f>SUMIFS(СВЦЭМ!$C$39:$C$782,СВЦЭМ!$A$39:$A$782,$A147,СВЦЭМ!$B$39:$B$782,N$119)+'СЕТ СН'!$I$12+СВЦЭМ!$D$10+'СЕТ СН'!$I$6-'СЕТ СН'!$I$22</f>
        <v>1361.7462037800001</v>
      </c>
      <c r="O147" s="36">
        <f>SUMIFS(СВЦЭМ!$C$39:$C$782,СВЦЭМ!$A$39:$A$782,$A147,СВЦЭМ!$B$39:$B$782,O$119)+'СЕТ СН'!$I$12+СВЦЭМ!$D$10+'СЕТ СН'!$I$6-'СЕТ СН'!$I$22</f>
        <v>1401.87334973</v>
      </c>
      <c r="P147" s="36">
        <f>SUMIFS(СВЦЭМ!$C$39:$C$782,СВЦЭМ!$A$39:$A$782,$A147,СВЦЭМ!$B$39:$B$782,P$119)+'СЕТ СН'!$I$12+СВЦЭМ!$D$10+'СЕТ СН'!$I$6-'СЕТ СН'!$I$22</f>
        <v>1422.4871740399999</v>
      </c>
      <c r="Q147" s="36">
        <f>SUMIFS(СВЦЭМ!$C$39:$C$782,СВЦЭМ!$A$39:$A$782,$A147,СВЦЭМ!$B$39:$B$782,Q$119)+'СЕТ СН'!$I$12+СВЦЭМ!$D$10+'СЕТ СН'!$I$6-'СЕТ СН'!$I$22</f>
        <v>1421.9612078999999</v>
      </c>
      <c r="R147" s="36">
        <f>SUMIFS(СВЦЭМ!$C$39:$C$782,СВЦЭМ!$A$39:$A$782,$A147,СВЦЭМ!$B$39:$B$782,R$119)+'СЕТ СН'!$I$12+СВЦЭМ!$D$10+'СЕТ СН'!$I$6-'СЕТ СН'!$I$22</f>
        <v>1424.22596862</v>
      </c>
      <c r="S147" s="36">
        <f>SUMIFS(СВЦЭМ!$C$39:$C$782,СВЦЭМ!$A$39:$A$782,$A147,СВЦЭМ!$B$39:$B$782,S$119)+'СЕТ СН'!$I$12+СВЦЭМ!$D$10+'СЕТ СН'!$I$6-'СЕТ СН'!$I$22</f>
        <v>1418.7930793199998</v>
      </c>
      <c r="T147" s="36">
        <f>SUMIFS(СВЦЭМ!$C$39:$C$782,СВЦЭМ!$A$39:$A$782,$A147,СВЦЭМ!$B$39:$B$782,T$119)+'СЕТ СН'!$I$12+СВЦЭМ!$D$10+'СЕТ СН'!$I$6-'СЕТ СН'!$I$22</f>
        <v>1349.67580615</v>
      </c>
      <c r="U147" s="36">
        <f>SUMIFS(СВЦЭМ!$C$39:$C$782,СВЦЭМ!$A$39:$A$782,$A147,СВЦЭМ!$B$39:$B$782,U$119)+'СЕТ СН'!$I$12+СВЦЭМ!$D$10+'СЕТ СН'!$I$6-'СЕТ СН'!$I$22</f>
        <v>1364.3713312599998</v>
      </c>
      <c r="V147" s="36">
        <f>SUMIFS(СВЦЭМ!$C$39:$C$782,СВЦЭМ!$A$39:$A$782,$A147,СВЦЭМ!$B$39:$B$782,V$119)+'СЕТ СН'!$I$12+СВЦЭМ!$D$10+'СЕТ СН'!$I$6-'СЕТ СН'!$I$22</f>
        <v>1374.88129207</v>
      </c>
      <c r="W147" s="36">
        <f>SUMIFS(СВЦЭМ!$C$39:$C$782,СВЦЭМ!$A$39:$A$782,$A147,СВЦЭМ!$B$39:$B$782,W$119)+'СЕТ СН'!$I$12+СВЦЭМ!$D$10+'СЕТ СН'!$I$6-'СЕТ СН'!$I$22</f>
        <v>1396.6350524300001</v>
      </c>
      <c r="X147" s="36">
        <f>SUMIFS(СВЦЭМ!$C$39:$C$782,СВЦЭМ!$A$39:$A$782,$A147,СВЦЭМ!$B$39:$B$782,X$119)+'СЕТ СН'!$I$12+СВЦЭМ!$D$10+'СЕТ СН'!$I$6-'СЕТ СН'!$I$22</f>
        <v>1383.67842896</v>
      </c>
      <c r="Y147" s="36">
        <f>SUMIFS(СВЦЭМ!$C$39:$C$782,СВЦЭМ!$A$39:$A$782,$A147,СВЦЭМ!$B$39:$B$782,Y$119)+'СЕТ СН'!$I$12+СВЦЭМ!$D$10+'СЕТ СН'!$I$6-'СЕТ СН'!$I$22</f>
        <v>1342.89125487</v>
      </c>
    </row>
    <row r="148" spans="1:26" ht="15.75" x14ac:dyDescent="0.2">
      <c r="A148" s="35">
        <f t="shared" si="3"/>
        <v>44345</v>
      </c>
      <c r="B148" s="36">
        <f>SUMIFS(СВЦЭМ!$C$39:$C$782,СВЦЭМ!$A$39:$A$782,$A148,СВЦЭМ!$B$39:$B$782,B$119)+'СЕТ СН'!$I$12+СВЦЭМ!$D$10+'СЕТ СН'!$I$6-'СЕТ СН'!$I$22</f>
        <v>1390.9001560500001</v>
      </c>
      <c r="C148" s="36">
        <f>SUMIFS(СВЦЭМ!$C$39:$C$782,СВЦЭМ!$A$39:$A$782,$A148,СВЦЭМ!$B$39:$B$782,C$119)+'СЕТ СН'!$I$12+СВЦЭМ!$D$10+'СЕТ СН'!$I$6-'СЕТ СН'!$I$22</f>
        <v>1394.4593835000001</v>
      </c>
      <c r="D148" s="36">
        <f>SUMIFS(СВЦЭМ!$C$39:$C$782,СВЦЭМ!$A$39:$A$782,$A148,СВЦЭМ!$B$39:$B$782,D$119)+'СЕТ СН'!$I$12+СВЦЭМ!$D$10+'СЕТ СН'!$I$6-'СЕТ СН'!$I$22</f>
        <v>1443.3972501399999</v>
      </c>
      <c r="E148" s="36">
        <f>SUMIFS(СВЦЭМ!$C$39:$C$782,СВЦЭМ!$A$39:$A$782,$A148,СВЦЭМ!$B$39:$B$782,E$119)+'СЕТ СН'!$I$12+СВЦЭМ!$D$10+'СЕТ СН'!$I$6-'СЕТ СН'!$I$22</f>
        <v>1441.9399758899999</v>
      </c>
      <c r="F148" s="36">
        <f>SUMIFS(СВЦЭМ!$C$39:$C$782,СВЦЭМ!$A$39:$A$782,$A148,СВЦЭМ!$B$39:$B$782,F$119)+'СЕТ СН'!$I$12+СВЦЭМ!$D$10+'СЕТ СН'!$I$6-'СЕТ СН'!$I$22</f>
        <v>1437.8215185099998</v>
      </c>
      <c r="G148" s="36">
        <f>SUMIFS(СВЦЭМ!$C$39:$C$782,СВЦЭМ!$A$39:$A$782,$A148,СВЦЭМ!$B$39:$B$782,G$119)+'СЕТ СН'!$I$12+СВЦЭМ!$D$10+'СЕТ СН'!$I$6-'СЕТ СН'!$I$22</f>
        <v>1437.2494182299999</v>
      </c>
      <c r="H148" s="36">
        <f>SUMIFS(СВЦЭМ!$C$39:$C$782,СВЦЭМ!$A$39:$A$782,$A148,СВЦЭМ!$B$39:$B$782,H$119)+'СЕТ СН'!$I$12+СВЦЭМ!$D$10+'СЕТ СН'!$I$6-'СЕТ СН'!$I$22</f>
        <v>1437.2524259500001</v>
      </c>
      <c r="I148" s="36">
        <f>SUMIFS(СВЦЭМ!$C$39:$C$782,СВЦЭМ!$A$39:$A$782,$A148,СВЦЭМ!$B$39:$B$782,I$119)+'СЕТ СН'!$I$12+СВЦЭМ!$D$10+'СЕТ СН'!$I$6-'СЕТ СН'!$I$22</f>
        <v>1375.7571493599999</v>
      </c>
      <c r="J148" s="36">
        <f>SUMIFS(СВЦЭМ!$C$39:$C$782,СВЦЭМ!$A$39:$A$782,$A148,СВЦЭМ!$B$39:$B$782,J$119)+'СЕТ СН'!$I$12+СВЦЭМ!$D$10+'СЕТ СН'!$I$6-'СЕТ СН'!$I$22</f>
        <v>1318.57309252</v>
      </c>
      <c r="K148" s="36">
        <f>SUMIFS(СВЦЭМ!$C$39:$C$782,СВЦЭМ!$A$39:$A$782,$A148,СВЦЭМ!$B$39:$B$782,K$119)+'СЕТ СН'!$I$12+СВЦЭМ!$D$10+'СЕТ СН'!$I$6-'СЕТ СН'!$I$22</f>
        <v>1277.95509892</v>
      </c>
      <c r="L148" s="36">
        <f>SUMIFS(СВЦЭМ!$C$39:$C$782,СВЦЭМ!$A$39:$A$782,$A148,СВЦЭМ!$B$39:$B$782,L$119)+'СЕТ СН'!$I$12+СВЦЭМ!$D$10+'СЕТ СН'!$I$6-'СЕТ СН'!$I$22</f>
        <v>1269.35282811</v>
      </c>
      <c r="M148" s="36">
        <f>SUMIFS(СВЦЭМ!$C$39:$C$782,СВЦЭМ!$A$39:$A$782,$A148,СВЦЭМ!$B$39:$B$782,M$119)+'СЕТ СН'!$I$12+СВЦЭМ!$D$10+'СЕТ СН'!$I$6-'СЕТ СН'!$I$22</f>
        <v>1269.4016728000001</v>
      </c>
      <c r="N148" s="36">
        <f>SUMIFS(СВЦЭМ!$C$39:$C$782,СВЦЭМ!$A$39:$A$782,$A148,СВЦЭМ!$B$39:$B$782,N$119)+'СЕТ СН'!$I$12+СВЦЭМ!$D$10+'СЕТ СН'!$I$6-'СЕТ СН'!$I$22</f>
        <v>1322.9149578000001</v>
      </c>
      <c r="O148" s="36">
        <f>SUMIFS(СВЦЭМ!$C$39:$C$782,СВЦЭМ!$A$39:$A$782,$A148,СВЦЭМ!$B$39:$B$782,O$119)+'СЕТ СН'!$I$12+СВЦЭМ!$D$10+'СЕТ СН'!$I$6-'СЕТ СН'!$I$22</f>
        <v>1344.6211154600001</v>
      </c>
      <c r="P148" s="36">
        <f>SUMIFS(СВЦЭМ!$C$39:$C$782,СВЦЭМ!$A$39:$A$782,$A148,СВЦЭМ!$B$39:$B$782,P$119)+'СЕТ СН'!$I$12+СВЦЭМ!$D$10+'СЕТ СН'!$I$6-'СЕТ СН'!$I$22</f>
        <v>1368.7193281</v>
      </c>
      <c r="Q148" s="36">
        <f>SUMIFS(СВЦЭМ!$C$39:$C$782,СВЦЭМ!$A$39:$A$782,$A148,СВЦЭМ!$B$39:$B$782,Q$119)+'СЕТ СН'!$I$12+СВЦЭМ!$D$10+'СЕТ СН'!$I$6-'СЕТ СН'!$I$22</f>
        <v>1367.07580276</v>
      </c>
      <c r="R148" s="36">
        <f>SUMIFS(СВЦЭМ!$C$39:$C$782,СВЦЭМ!$A$39:$A$782,$A148,СВЦЭМ!$B$39:$B$782,R$119)+'СЕТ СН'!$I$12+СВЦЭМ!$D$10+'СЕТ СН'!$I$6-'СЕТ СН'!$I$22</f>
        <v>1364.5258073800001</v>
      </c>
      <c r="S148" s="36">
        <f>SUMIFS(СВЦЭМ!$C$39:$C$782,СВЦЭМ!$A$39:$A$782,$A148,СВЦЭМ!$B$39:$B$782,S$119)+'СЕТ СН'!$I$12+СВЦЭМ!$D$10+'СЕТ СН'!$I$6-'СЕТ СН'!$I$22</f>
        <v>1395.08897725</v>
      </c>
      <c r="T148" s="36">
        <f>SUMIFS(СВЦЭМ!$C$39:$C$782,СВЦЭМ!$A$39:$A$782,$A148,СВЦЭМ!$B$39:$B$782,T$119)+'СЕТ СН'!$I$12+СВЦЭМ!$D$10+'СЕТ СН'!$I$6-'СЕТ СН'!$I$22</f>
        <v>1350.83611782</v>
      </c>
      <c r="U148" s="36">
        <f>SUMIFS(СВЦЭМ!$C$39:$C$782,СВЦЭМ!$A$39:$A$782,$A148,СВЦЭМ!$B$39:$B$782,U$119)+'СЕТ СН'!$I$12+СВЦЭМ!$D$10+'СЕТ СН'!$I$6-'СЕТ СН'!$I$22</f>
        <v>1299.09193497</v>
      </c>
      <c r="V148" s="36">
        <f>SUMIFS(СВЦЭМ!$C$39:$C$782,СВЦЭМ!$A$39:$A$782,$A148,СВЦЭМ!$B$39:$B$782,V$119)+'СЕТ СН'!$I$12+СВЦЭМ!$D$10+'СЕТ СН'!$I$6-'СЕТ СН'!$I$22</f>
        <v>1272.65874332</v>
      </c>
      <c r="W148" s="36">
        <f>SUMIFS(СВЦЭМ!$C$39:$C$782,СВЦЭМ!$A$39:$A$782,$A148,СВЦЭМ!$B$39:$B$782,W$119)+'СЕТ СН'!$I$12+СВЦЭМ!$D$10+'СЕТ СН'!$I$6-'СЕТ СН'!$I$22</f>
        <v>1295.5983760300001</v>
      </c>
      <c r="X148" s="36">
        <f>SUMIFS(СВЦЭМ!$C$39:$C$782,СВЦЭМ!$A$39:$A$782,$A148,СВЦЭМ!$B$39:$B$782,X$119)+'СЕТ СН'!$I$12+СВЦЭМ!$D$10+'СЕТ СН'!$I$6-'СЕТ СН'!$I$22</f>
        <v>1282.7044121200001</v>
      </c>
      <c r="Y148" s="36">
        <f>SUMIFS(СВЦЭМ!$C$39:$C$782,СВЦЭМ!$A$39:$A$782,$A148,СВЦЭМ!$B$39:$B$782,Y$119)+'СЕТ СН'!$I$12+СВЦЭМ!$D$10+'СЕТ СН'!$I$6-'СЕТ СН'!$I$22</f>
        <v>1275.7689571999999</v>
      </c>
    </row>
    <row r="149" spans="1:26" ht="15.75" x14ac:dyDescent="0.2">
      <c r="A149" s="35">
        <f t="shared" si="3"/>
        <v>44346</v>
      </c>
      <c r="B149" s="36">
        <f>SUMIFS(СВЦЭМ!$C$39:$C$782,СВЦЭМ!$A$39:$A$782,$A149,СВЦЭМ!$B$39:$B$782,B$119)+'СЕТ СН'!$I$12+СВЦЭМ!$D$10+'СЕТ СН'!$I$6-'СЕТ СН'!$I$22</f>
        <v>1322.1255309399999</v>
      </c>
      <c r="C149" s="36">
        <f>SUMIFS(СВЦЭМ!$C$39:$C$782,СВЦЭМ!$A$39:$A$782,$A149,СВЦЭМ!$B$39:$B$782,C$119)+'СЕТ СН'!$I$12+СВЦЭМ!$D$10+'СЕТ СН'!$I$6-'СЕТ СН'!$I$22</f>
        <v>1390.2925667499999</v>
      </c>
      <c r="D149" s="36">
        <f>SUMIFS(СВЦЭМ!$C$39:$C$782,СВЦЭМ!$A$39:$A$782,$A149,СВЦЭМ!$B$39:$B$782,D$119)+'СЕТ СН'!$I$12+СВЦЭМ!$D$10+'СЕТ СН'!$I$6-'СЕТ СН'!$I$22</f>
        <v>1431.4786702299998</v>
      </c>
      <c r="E149" s="36">
        <f>SUMIFS(СВЦЭМ!$C$39:$C$782,СВЦЭМ!$A$39:$A$782,$A149,СВЦЭМ!$B$39:$B$782,E$119)+'СЕТ СН'!$I$12+СВЦЭМ!$D$10+'СЕТ СН'!$I$6-'СЕТ СН'!$I$22</f>
        <v>1446.81319667</v>
      </c>
      <c r="F149" s="36">
        <f>SUMIFS(СВЦЭМ!$C$39:$C$782,СВЦЭМ!$A$39:$A$782,$A149,СВЦЭМ!$B$39:$B$782,F$119)+'СЕТ СН'!$I$12+СВЦЭМ!$D$10+'СЕТ СН'!$I$6-'СЕТ СН'!$I$22</f>
        <v>1470.4402659699999</v>
      </c>
      <c r="G149" s="36">
        <f>SUMIFS(СВЦЭМ!$C$39:$C$782,СВЦЭМ!$A$39:$A$782,$A149,СВЦЭМ!$B$39:$B$782,G$119)+'СЕТ СН'!$I$12+СВЦЭМ!$D$10+'СЕТ СН'!$I$6-'СЕТ СН'!$I$22</f>
        <v>1472.0720762000001</v>
      </c>
      <c r="H149" s="36">
        <f>SUMIFS(СВЦЭМ!$C$39:$C$782,СВЦЭМ!$A$39:$A$782,$A149,СВЦЭМ!$B$39:$B$782,H$119)+'СЕТ СН'!$I$12+СВЦЭМ!$D$10+'СЕТ СН'!$I$6-'СЕТ СН'!$I$22</f>
        <v>1446.11371207</v>
      </c>
      <c r="I149" s="36">
        <f>SUMIFS(СВЦЭМ!$C$39:$C$782,СВЦЭМ!$A$39:$A$782,$A149,СВЦЭМ!$B$39:$B$782,I$119)+'СЕТ СН'!$I$12+СВЦЭМ!$D$10+'СЕТ СН'!$I$6-'СЕТ СН'!$I$22</f>
        <v>1373.3371803800001</v>
      </c>
      <c r="J149" s="36">
        <f>SUMIFS(СВЦЭМ!$C$39:$C$782,СВЦЭМ!$A$39:$A$782,$A149,СВЦЭМ!$B$39:$B$782,J$119)+'СЕТ СН'!$I$12+СВЦЭМ!$D$10+'СЕТ СН'!$I$6-'СЕТ СН'!$I$22</f>
        <v>1305.7955269199999</v>
      </c>
      <c r="K149" s="36">
        <f>SUMIFS(СВЦЭМ!$C$39:$C$782,СВЦЭМ!$A$39:$A$782,$A149,СВЦЭМ!$B$39:$B$782,K$119)+'СЕТ СН'!$I$12+СВЦЭМ!$D$10+'СЕТ СН'!$I$6-'СЕТ СН'!$I$22</f>
        <v>1257.7298313000001</v>
      </c>
      <c r="L149" s="36">
        <f>SUMIFS(СВЦЭМ!$C$39:$C$782,СВЦЭМ!$A$39:$A$782,$A149,СВЦЭМ!$B$39:$B$782,L$119)+'СЕТ СН'!$I$12+СВЦЭМ!$D$10+'СЕТ СН'!$I$6-'СЕТ СН'!$I$22</f>
        <v>1245.1056291899999</v>
      </c>
      <c r="M149" s="36">
        <f>SUMIFS(СВЦЭМ!$C$39:$C$782,СВЦЭМ!$A$39:$A$782,$A149,СВЦЭМ!$B$39:$B$782,M$119)+'СЕТ СН'!$I$12+СВЦЭМ!$D$10+'СЕТ СН'!$I$6-'СЕТ СН'!$I$22</f>
        <v>1257.1800069999999</v>
      </c>
      <c r="N149" s="36">
        <f>SUMIFS(СВЦЭМ!$C$39:$C$782,СВЦЭМ!$A$39:$A$782,$A149,СВЦЭМ!$B$39:$B$782,N$119)+'СЕТ СН'!$I$12+СВЦЭМ!$D$10+'СЕТ СН'!$I$6-'СЕТ СН'!$I$22</f>
        <v>1318.32991309</v>
      </c>
      <c r="O149" s="36">
        <f>SUMIFS(СВЦЭМ!$C$39:$C$782,СВЦЭМ!$A$39:$A$782,$A149,СВЦЭМ!$B$39:$B$782,O$119)+'СЕТ СН'!$I$12+СВЦЭМ!$D$10+'СЕТ СН'!$I$6-'СЕТ СН'!$I$22</f>
        <v>1353.89638614</v>
      </c>
      <c r="P149" s="36">
        <f>SUMIFS(СВЦЭМ!$C$39:$C$782,СВЦЭМ!$A$39:$A$782,$A149,СВЦЭМ!$B$39:$B$782,P$119)+'СЕТ СН'!$I$12+СВЦЭМ!$D$10+'СЕТ СН'!$I$6-'СЕТ СН'!$I$22</f>
        <v>1372.0018576499999</v>
      </c>
      <c r="Q149" s="36">
        <f>SUMIFS(СВЦЭМ!$C$39:$C$782,СВЦЭМ!$A$39:$A$782,$A149,СВЦЭМ!$B$39:$B$782,Q$119)+'СЕТ СН'!$I$12+СВЦЭМ!$D$10+'СЕТ СН'!$I$6-'СЕТ СН'!$I$22</f>
        <v>1365.16508823</v>
      </c>
      <c r="R149" s="36">
        <f>SUMIFS(СВЦЭМ!$C$39:$C$782,СВЦЭМ!$A$39:$A$782,$A149,СВЦЭМ!$B$39:$B$782,R$119)+'СЕТ СН'!$I$12+СВЦЭМ!$D$10+'СЕТ СН'!$I$6-'СЕТ СН'!$I$22</f>
        <v>1345.7822233699999</v>
      </c>
      <c r="S149" s="36">
        <f>SUMIFS(СВЦЭМ!$C$39:$C$782,СВЦЭМ!$A$39:$A$782,$A149,СВЦЭМ!$B$39:$B$782,S$119)+'СЕТ СН'!$I$12+СВЦЭМ!$D$10+'СЕТ СН'!$I$6-'СЕТ СН'!$I$22</f>
        <v>1321.2449014700001</v>
      </c>
      <c r="T149" s="36">
        <f>SUMIFS(СВЦЭМ!$C$39:$C$782,СВЦЭМ!$A$39:$A$782,$A149,СВЦЭМ!$B$39:$B$782,T$119)+'СЕТ СН'!$I$12+СВЦЭМ!$D$10+'СЕТ СН'!$I$6-'СЕТ СН'!$I$22</f>
        <v>1272.32394499</v>
      </c>
      <c r="U149" s="36">
        <f>SUMIFS(СВЦЭМ!$C$39:$C$782,СВЦЭМ!$A$39:$A$782,$A149,СВЦЭМ!$B$39:$B$782,U$119)+'СЕТ СН'!$I$12+СВЦЭМ!$D$10+'СЕТ СН'!$I$6-'СЕТ СН'!$I$22</f>
        <v>1249.3294982899999</v>
      </c>
      <c r="V149" s="36">
        <f>SUMIFS(СВЦЭМ!$C$39:$C$782,СВЦЭМ!$A$39:$A$782,$A149,СВЦЭМ!$B$39:$B$782,V$119)+'СЕТ СН'!$I$12+СВЦЭМ!$D$10+'СЕТ СН'!$I$6-'СЕТ СН'!$I$22</f>
        <v>1262.9160351099999</v>
      </c>
      <c r="W149" s="36">
        <f>SUMIFS(СВЦЭМ!$C$39:$C$782,СВЦЭМ!$A$39:$A$782,$A149,СВЦЭМ!$B$39:$B$782,W$119)+'СЕТ СН'!$I$12+СВЦЭМ!$D$10+'СЕТ СН'!$I$6-'СЕТ СН'!$I$22</f>
        <v>1303.9270288399998</v>
      </c>
      <c r="X149" s="36">
        <f>SUMIFS(СВЦЭМ!$C$39:$C$782,СВЦЭМ!$A$39:$A$782,$A149,СВЦЭМ!$B$39:$B$782,X$119)+'СЕТ СН'!$I$12+СВЦЭМ!$D$10+'СЕТ СН'!$I$6-'СЕТ СН'!$I$22</f>
        <v>1263.8677774099999</v>
      </c>
      <c r="Y149" s="36">
        <f>SUMIFS(СВЦЭМ!$C$39:$C$782,СВЦЭМ!$A$39:$A$782,$A149,СВЦЭМ!$B$39:$B$782,Y$119)+'СЕТ СН'!$I$12+СВЦЭМ!$D$10+'СЕТ СН'!$I$6-'СЕТ СН'!$I$22</f>
        <v>1247.92691006</v>
      </c>
    </row>
    <row r="150" spans="1:26" ht="15.75" x14ac:dyDescent="0.2">
      <c r="A150" s="35">
        <f t="shared" si="3"/>
        <v>44347</v>
      </c>
      <c r="B150" s="36">
        <f>SUMIFS(СВЦЭМ!$C$39:$C$782,СВЦЭМ!$A$39:$A$782,$A150,СВЦЭМ!$B$39:$B$782,B$119)+'СЕТ СН'!$I$12+СВЦЭМ!$D$10+'СЕТ СН'!$I$6-'СЕТ СН'!$I$22</f>
        <v>1306.4784597799999</v>
      </c>
      <c r="C150" s="36">
        <f>SUMIFS(СВЦЭМ!$C$39:$C$782,СВЦЭМ!$A$39:$A$782,$A150,СВЦЭМ!$B$39:$B$782,C$119)+'СЕТ СН'!$I$12+СВЦЭМ!$D$10+'СЕТ СН'!$I$6-'СЕТ СН'!$I$22</f>
        <v>1383.4752797400001</v>
      </c>
      <c r="D150" s="36">
        <f>SUMIFS(СВЦЭМ!$C$39:$C$782,СВЦЭМ!$A$39:$A$782,$A150,СВЦЭМ!$B$39:$B$782,D$119)+'СЕТ СН'!$I$12+СВЦЭМ!$D$10+'СЕТ СН'!$I$6-'СЕТ СН'!$I$22</f>
        <v>1423.9001467799999</v>
      </c>
      <c r="E150" s="36">
        <f>SUMIFS(СВЦЭМ!$C$39:$C$782,СВЦЭМ!$A$39:$A$782,$A150,СВЦЭМ!$B$39:$B$782,E$119)+'СЕТ СН'!$I$12+СВЦЭМ!$D$10+'СЕТ СН'!$I$6-'СЕТ СН'!$I$22</f>
        <v>1434.31216421</v>
      </c>
      <c r="F150" s="36">
        <f>SUMIFS(СВЦЭМ!$C$39:$C$782,СВЦЭМ!$A$39:$A$782,$A150,СВЦЭМ!$B$39:$B$782,F$119)+'СЕТ СН'!$I$12+СВЦЭМ!$D$10+'СЕТ СН'!$I$6-'СЕТ СН'!$I$22</f>
        <v>1453.20850329</v>
      </c>
      <c r="G150" s="36">
        <f>SUMIFS(СВЦЭМ!$C$39:$C$782,СВЦЭМ!$A$39:$A$782,$A150,СВЦЭМ!$B$39:$B$782,G$119)+'СЕТ СН'!$I$12+СВЦЭМ!$D$10+'СЕТ СН'!$I$6-'СЕТ СН'!$I$22</f>
        <v>1448.6293745099999</v>
      </c>
      <c r="H150" s="36">
        <f>SUMIFS(СВЦЭМ!$C$39:$C$782,СВЦЭМ!$A$39:$A$782,$A150,СВЦЭМ!$B$39:$B$782,H$119)+'СЕТ СН'!$I$12+СВЦЭМ!$D$10+'СЕТ СН'!$I$6-'СЕТ СН'!$I$22</f>
        <v>1434.490843</v>
      </c>
      <c r="I150" s="36">
        <f>SUMIFS(СВЦЭМ!$C$39:$C$782,СВЦЭМ!$A$39:$A$782,$A150,СВЦЭМ!$B$39:$B$782,I$119)+'СЕТ СН'!$I$12+СВЦЭМ!$D$10+'СЕТ СН'!$I$6-'СЕТ СН'!$I$22</f>
        <v>1448.1761830199998</v>
      </c>
      <c r="J150" s="36">
        <f>SUMIFS(СВЦЭМ!$C$39:$C$782,СВЦЭМ!$A$39:$A$782,$A150,СВЦЭМ!$B$39:$B$782,J$119)+'СЕТ СН'!$I$12+СВЦЭМ!$D$10+'СЕТ СН'!$I$6-'СЕТ СН'!$I$22</f>
        <v>1445.0821267000001</v>
      </c>
      <c r="K150" s="36">
        <f>SUMIFS(СВЦЭМ!$C$39:$C$782,СВЦЭМ!$A$39:$A$782,$A150,СВЦЭМ!$B$39:$B$782,K$119)+'СЕТ СН'!$I$12+СВЦЭМ!$D$10+'СЕТ СН'!$I$6-'СЕТ СН'!$I$22</f>
        <v>1447.5621588700001</v>
      </c>
      <c r="L150" s="36">
        <f>SUMIFS(СВЦЭМ!$C$39:$C$782,СВЦЭМ!$A$39:$A$782,$A150,СВЦЭМ!$B$39:$B$782,L$119)+'СЕТ СН'!$I$12+СВЦЭМ!$D$10+'СЕТ СН'!$I$6-'СЕТ СН'!$I$22</f>
        <v>1447.73105504</v>
      </c>
      <c r="M150" s="36">
        <f>SUMIFS(СВЦЭМ!$C$39:$C$782,СВЦЭМ!$A$39:$A$782,$A150,СВЦЭМ!$B$39:$B$782,M$119)+'СЕТ СН'!$I$12+СВЦЭМ!$D$10+'СЕТ СН'!$I$6-'СЕТ СН'!$I$22</f>
        <v>1427.9437643799999</v>
      </c>
      <c r="N150" s="36">
        <f>SUMIFS(СВЦЭМ!$C$39:$C$782,СВЦЭМ!$A$39:$A$782,$A150,СВЦЭМ!$B$39:$B$782,N$119)+'СЕТ СН'!$I$12+СВЦЭМ!$D$10+'СЕТ СН'!$I$6-'СЕТ СН'!$I$22</f>
        <v>1449.55681256</v>
      </c>
      <c r="O150" s="36">
        <f>SUMIFS(СВЦЭМ!$C$39:$C$782,СВЦЭМ!$A$39:$A$782,$A150,СВЦЭМ!$B$39:$B$782,O$119)+'СЕТ СН'!$I$12+СВЦЭМ!$D$10+'СЕТ СН'!$I$6-'СЕТ СН'!$I$22</f>
        <v>1490.4629528800001</v>
      </c>
      <c r="P150" s="36">
        <f>SUMIFS(СВЦЭМ!$C$39:$C$782,СВЦЭМ!$A$39:$A$782,$A150,СВЦЭМ!$B$39:$B$782,P$119)+'СЕТ СН'!$I$12+СВЦЭМ!$D$10+'СЕТ СН'!$I$6-'СЕТ СН'!$I$22</f>
        <v>1500.5160681500001</v>
      </c>
      <c r="Q150" s="36">
        <f>SUMIFS(СВЦЭМ!$C$39:$C$782,СВЦЭМ!$A$39:$A$782,$A150,СВЦЭМ!$B$39:$B$782,Q$119)+'СЕТ СН'!$I$12+СВЦЭМ!$D$10+'СЕТ СН'!$I$6-'СЕТ СН'!$I$22</f>
        <v>1497.1781581800001</v>
      </c>
      <c r="R150" s="36">
        <f>SUMIFS(СВЦЭМ!$C$39:$C$782,СВЦЭМ!$A$39:$A$782,$A150,СВЦЭМ!$B$39:$B$782,R$119)+'СЕТ СН'!$I$12+СВЦЭМ!$D$10+'СЕТ СН'!$I$6-'СЕТ СН'!$I$22</f>
        <v>1486.96688524</v>
      </c>
      <c r="S150" s="36">
        <f>SUMIFS(СВЦЭМ!$C$39:$C$782,СВЦЭМ!$A$39:$A$782,$A150,СВЦЭМ!$B$39:$B$782,S$119)+'СЕТ СН'!$I$12+СВЦЭМ!$D$10+'СЕТ СН'!$I$6-'СЕТ СН'!$I$22</f>
        <v>1461.2893879600001</v>
      </c>
      <c r="T150" s="36">
        <f>SUMIFS(СВЦЭМ!$C$39:$C$782,СВЦЭМ!$A$39:$A$782,$A150,СВЦЭМ!$B$39:$B$782,T$119)+'СЕТ СН'!$I$12+СВЦЭМ!$D$10+'СЕТ СН'!$I$6-'СЕТ СН'!$I$22</f>
        <v>1417.1327761299999</v>
      </c>
      <c r="U150" s="36">
        <f>SUMIFS(СВЦЭМ!$C$39:$C$782,СВЦЭМ!$A$39:$A$782,$A150,СВЦЭМ!$B$39:$B$782,U$119)+'СЕТ СН'!$I$12+СВЦЭМ!$D$10+'СЕТ СН'!$I$6-'СЕТ СН'!$I$22</f>
        <v>1384.92991078</v>
      </c>
      <c r="V150" s="36">
        <f>SUMIFS(СВЦЭМ!$C$39:$C$782,СВЦЭМ!$A$39:$A$782,$A150,СВЦЭМ!$B$39:$B$782,V$119)+'СЕТ СН'!$I$12+СВЦЭМ!$D$10+'СЕТ СН'!$I$6-'СЕТ СН'!$I$22</f>
        <v>1389.3212447999999</v>
      </c>
      <c r="W150" s="36">
        <f>SUMIFS(СВЦЭМ!$C$39:$C$782,СВЦЭМ!$A$39:$A$782,$A150,СВЦЭМ!$B$39:$B$782,W$119)+'СЕТ СН'!$I$12+СВЦЭМ!$D$10+'СЕТ СН'!$I$6-'СЕТ СН'!$I$22</f>
        <v>1417.09918227</v>
      </c>
      <c r="X150" s="36">
        <f>SUMIFS(СВЦЭМ!$C$39:$C$782,СВЦЭМ!$A$39:$A$782,$A150,СВЦЭМ!$B$39:$B$782,X$119)+'СЕТ СН'!$I$12+СВЦЭМ!$D$10+'СЕТ СН'!$I$6-'СЕТ СН'!$I$22</f>
        <v>1395.1417361700001</v>
      </c>
      <c r="Y150" s="36">
        <f>SUMIFS(СВЦЭМ!$C$39:$C$782,СВЦЭМ!$A$39:$A$782,$A150,СВЦЭМ!$B$39:$B$782,Y$119)+'СЕТ СН'!$I$12+СВЦЭМ!$D$10+'СЕТ СН'!$I$6-'СЕТ СН'!$I$22</f>
        <v>1353.0459123099999</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9" t="s">
        <v>74</v>
      </c>
      <c r="B153" s="139"/>
      <c r="C153" s="139"/>
      <c r="D153" s="139"/>
      <c r="E153" s="139"/>
      <c r="F153" s="139"/>
      <c r="G153" s="139"/>
      <c r="H153" s="139"/>
      <c r="I153" s="139"/>
      <c r="J153" s="139"/>
      <c r="K153" s="139"/>
      <c r="L153" s="139"/>
      <c r="M153" s="139"/>
      <c r="N153" s="140" t="s">
        <v>29</v>
      </c>
      <c r="O153" s="140"/>
      <c r="P153" s="140"/>
      <c r="Q153" s="140"/>
      <c r="R153" s="140"/>
      <c r="S153" s="140"/>
      <c r="T153" s="140"/>
      <c r="U153" s="140"/>
      <c r="V153" s="39"/>
      <c r="W153" s="39"/>
      <c r="X153" s="39"/>
      <c r="Y153" s="39"/>
      <c r="Z153" s="39"/>
    </row>
    <row r="154" spans="1:26" ht="15.75" x14ac:dyDescent="0.25">
      <c r="A154" s="139"/>
      <c r="B154" s="139"/>
      <c r="C154" s="139"/>
      <c r="D154" s="139"/>
      <c r="E154" s="139"/>
      <c r="F154" s="139"/>
      <c r="G154" s="139"/>
      <c r="H154" s="139"/>
      <c r="I154" s="139"/>
      <c r="J154" s="139"/>
      <c r="K154" s="139"/>
      <c r="L154" s="139"/>
      <c r="M154" s="139"/>
      <c r="N154" s="141" t="s">
        <v>0</v>
      </c>
      <c r="O154" s="141"/>
      <c r="P154" s="141" t="s">
        <v>1</v>
      </c>
      <c r="Q154" s="141"/>
      <c r="R154" s="141" t="s">
        <v>2</v>
      </c>
      <c r="S154" s="141"/>
      <c r="T154" s="141" t="s">
        <v>3</v>
      </c>
      <c r="U154" s="141"/>
      <c r="V154" s="32"/>
      <c r="W154" s="32"/>
      <c r="X154" s="32"/>
      <c r="Y154" s="32"/>
    </row>
    <row r="155" spans="1:26" ht="15.75" x14ac:dyDescent="0.2">
      <c r="A155" s="139"/>
      <c r="B155" s="139"/>
      <c r="C155" s="139"/>
      <c r="D155" s="139"/>
      <c r="E155" s="139"/>
      <c r="F155" s="139"/>
      <c r="G155" s="139"/>
      <c r="H155" s="139"/>
      <c r="I155" s="139"/>
      <c r="J155" s="139"/>
      <c r="K155" s="139"/>
      <c r="L155" s="139"/>
      <c r="M155" s="139"/>
      <c r="N155" s="142">
        <f>СВЦЭМ!$D$12+'СЕТ СН'!$F$13-'СЕТ СН'!$F$23</f>
        <v>551840.76344490412</v>
      </c>
      <c r="O155" s="143"/>
      <c r="P155" s="142">
        <f>СВЦЭМ!$D$12+'СЕТ СН'!$F$13-'СЕТ СН'!$G$23</f>
        <v>551840.76344490412</v>
      </c>
      <c r="Q155" s="143"/>
      <c r="R155" s="142">
        <f>СВЦЭМ!$D$12+'СЕТ СН'!$F$13-'СЕТ СН'!$H$23</f>
        <v>551840.76344490412</v>
      </c>
      <c r="S155" s="143"/>
      <c r="T155" s="142">
        <f>СВЦЭМ!$D$12+'СЕТ СН'!$F$13-'СЕТ СН'!$I$23</f>
        <v>551840.76344490412</v>
      </c>
      <c r="U155" s="143"/>
      <c r="V155" s="40"/>
      <c r="W155" s="40"/>
      <c r="X155" s="40"/>
      <c r="Y155" s="40"/>
    </row>
    <row r="156" spans="1:26" x14ac:dyDescent="0.25">
      <c r="A156" s="145"/>
      <c r="B156" s="145"/>
      <c r="C156" s="145"/>
      <c r="D156" s="145"/>
      <c r="E156" s="145"/>
      <c r="F156" s="146"/>
      <c r="G156" s="146"/>
      <c r="H156" s="146"/>
      <c r="I156" s="146"/>
      <c r="J156" s="146"/>
      <c r="K156" s="146"/>
      <c r="L156" s="146"/>
      <c r="M156" s="146"/>
    </row>
    <row r="157" spans="1:26" ht="15.75" x14ac:dyDescent="0.25">
      <c r="A157" s="148" t="s">
        <v>75</v>
      </c>
      <c r="B157" s="149"/>
      <c r="C157" s="149"/>
      <c r="D157" s="149"/>
      <c r="E157" s="149"/>
      <c r="F157" s="149"/>
      <c r="G157" s="149"/>
      <c r="H157" s="149"/>
      <c r="I157" s="149"/>
      <c r="J157" s="149"/>
      <c r="K157" s="149"/>
      <c r="L157" s="149"/>
      <c r="M157" s="150"/>
      <c r="N157" s="140" t="s">
        <v>29</v>
      </c>
      <c r="O157" s="140"/>
      <c r="P157" s="140"/>
      <c r="Q157" s="140"/>
      <c r="R157" s="140"/>
      <c r="S157" s="140"/>
      <c r="T157" s="140"/>
      <c r="U157" s="140"/>
    </row>
    <row r="158" spans="1:26" ht="15.75" x14ac:dyDescent="0.25">
      <c r="A158" s="151"/>
      <c r="B158" s="152"/>
      <c r="C158" s="152"/>
      <c r="D158" s="152"/>
      <c r="E158" s="152"/>
      <c r="F158" s="152"/>
      <c r="G158" s="152"/>
      <c r="H158" s="152"/>
      <c r="I158" s="152"/>
      <c r="J158" s="152"/>
      <c r="K158" s="152"/>
      <c r="L158" s="152"/>
      <c r="M158" s="153"/>
      <c r="N158" s="141" t="s">
        <v>0</v>
      </c>
      <c r="O158" s="141"/>
      <c r="P158" s="141" t="s">
        <v>1</v>
      </c>
      <c r="Q158" s="141"/>
      <c r="R158" s="141" t="s">
        <v>2</v>
      </c>
      <c r="S158" s="141"/>
      <c r="T158" s="141" t="s">
        <v>3</v>
      </c>
      <c r="U158" s="141"/>
    </row>
    <row r="159" spans="1:26" ht="15.75" x14ac:dyDescent="0.25">
      <c r="A159" s="154"/>
      <c r="B159" s="155"/>
      <c r="C159" s="155"/>
      <c r="D159" s="155"/>
      <c r="E159" s="155"/>
      <c r="F159" s="155"/>
      <c r="G159" s="155"/>
      <c r="H159" s="155"/>
      <c r="I159" s="155"/>
      <c r="J159" s="155"/>
      <c r="K159" s="155"/>
      <c r="L159" s="155"/>
      <c r="M159" s="156"/>
      <c r="N159" s="147">
        <f>'СЕТ СН'!$F$7</f>
        <v>1466461.65</v>
      </c>
      <c r="O159" s="147"/>
      <c r="P159" s="147">
        <f>'СЕТ СН'!$G$7</f>
        <v>1029924.38</v>
      </c>
      <c r="Q159" s="147"/>
      <c r="R159" s="147">
        <f>'СЕТ СН'!$H$7</f>
        <v>1366087.15</v>
      </c>
      <c r="S159" s="147"/>
      <c r="T159" s="147">
        <f>'СЕТ СН'!$I$7</f>
        <v>1264711.31</v>
      </c>
      <c r="U159" s="147"/>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875" defaultRowHeight="15" x14ac:dyDescent="0.25"/>
  <cols>
    <col min="1" max="25" width="10.875" style="49"/>
    <col min="26" max="16384" width="10.875" style="42"/>
  </cols>
  <sheetData>
    <row r="1" spans="1:27" ht="30.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мае 2021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7" t="s">
        <v>40</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32.25" customHeight="1" x14ac:dyDescent="0.2">
      <c r="A4" s="127" t="s">
        <v>10</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customHeight="1"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01.05.2021</v>
      </c>
      <c r="B12" s="36">
        <f>SUMIFS(СВЦЭМ!$D$39:$D$782,СВЦЭМ!$A$39:$A$782,$A12,СВЦЭМ!$B$39:$B$782,B$11)+'СЕТ СН'!$F$14+СВЦЭМ!$D$10+'СЕТ СН'!$F$5-'СЕТ СН'!$F$24</f>
        <v>3583.2676514499999</v>
      </c>
      <c r="C12" s="36">
        <f>SUMIFS(СВЦЭМ!$D$39:$D$782,СВЦЭМ!$A$39:$A$782,$A12,СВЦЭМ!$B$39:$B$782,C$11)+'СЕТ СН'!$F$14+СВЦЭМ!$D$10+'СЕТ СН'!$F$5-'СЕТ СН'!$F$24</f>
        <v>3631.48721875</v>
      </c>
      <c r="D12" s="36">
        <f>SUMIFS(СВЦЭМ!$D$39:$D$782,СВЦЭМ!$A$39:$A$782,$A12,СВЦЭМ!$B$39:$B$782,D$11)+'СЕТ СН'!$F$14+СВЦЭМ!$D$10+'СЕТ СН'!$F$5-'СЕТ СН'!$F$24</f>
        <v>3672.1882156000001</v>
      </c>
      <c r="E12" s="36">
        <f>SUMIFS(СВЦЭМ!$D$39:$D$782,СВЦЭМ!$A$39:$A$782,$A12,СВЦЭМ!$B$39:$B$782,E$11)+'СЕТ СН'!$F$14+СВЦЭМ!$D$10+'СЕТ СН'!$F$5-'СЕТ СН'!$F$24</f>
        <v>3675.22446373</v>
      </c>
      <c r="F12" s="36">
        <f>SUMIFS(СВЦЭМ!$D$39:$D$782,СВЦЭМ!$A$39:$A$782,$A12,СВЦЭМ!$B$39:$B$782,F$11)+'СЕТ СН'!$F$14+СВЦЭМ!$D$10+'СЕТ СН'!$F$5-'СЕТ СН'!$F$24</f>
        <v>3683.0541680699998</v>
      </c>
      <c r="G12" s="36">
        <f>SUMIFS(СВЦЭМ!$D$39:$D$782,СВЦЭМ!$A$39:$A$782,$A12,СВЦЭМ!$B$39:$B$782,G$11)+'СЕТ СН'!$F$14+СВЦЭМ!$D$10+'СЕТ СН'!$F$5-'СЕТ СН'!$F$24</f>
        <v>3680.3149328099998</v>
      </c>
      <c r="H12" s="36">
        <f>SUMIFS(СВЦЭМ!$D$39:$D$782,СВЦЭМ!$A$39:$A$782,$A12,СВЦЭМ!$B$39:$B$782,H$11)+'СЕТ СН'!$F$14+СВЦЭМ!$D$10+'СЕТ СН'!$F$5-'СЕТ СН'!$F$24</f>
        <v>3675.1228452400001</v>
      </c>
      <c r="I12" s="36">
        <f>SUMIFS(СВЦЭМ!$D$39:$D$782,СВЦЭМ!$A$39:$A$782,$A12,СВЦЭМ!$B$39:$B$782,I$11)+'СЕТ СН'!$F$14+СВЦЭМ!$D$10+'СЕТ СН'!$F$5-'СЕТ СН'!$F$24</f>
        <v>3636.9526240699997</v>
      </c>
      <c r="J12" s="36">
        <f>SUMIFS(СВЦЭМ!$D$39:$D$782,СВЦЭМ!$A$39:$A$782,$A12,СВЦЭМ!$B$39:$B$782,J$11)+'СЕТ СН'!$F$14+СВЦЭМ!$D$10+'СЕТ СН'!$F$5-'СЕТ СН'!$F$24</f>
        <v>3598.9188739399997</v>
      </c>
      <c r="K12" s="36">
        <f>SUMIFS(СВЦЭМ!$D$39:$D$782,СВЦЭМ!$A$39:$A$782,$A12,СВЦЭМ!$B$39:$B$782,K$11)+'СЕТ СН'!$F$14+СВЦЭМ!$D$10+'СЕТ СН'!$F$5-'СЕТ СН'!$F$24</f>
        <v>3540.1289766199998</v>
      </c>
      <c r="L12" s="36">
        <f>SUMIFS(СВЦЭМ!$D$39:$D$782,СВЦЭМ!$A$39:$A$782,$A12,СВЦЭМ!$B$39:$B$782,L$11)+'СЕТ СН'!$F$14+СВЦЭМ!$D$10+'СЕТ СН'!$F$5-'СЕТ СН'!$F$24</f>
        <v>3500.9932940200001</v>
      </c>
      <c r="M12" s="36">
        <f>SUMIFS(СВЦЭМ!$D$39:$D$782,СВЦЭМ!$A$39:$A$782,$A12,СВЦЭМ!$B$39:$B$782,M$11)+'СЕТ СН'!$F$14+СВЦЭМ!$D$10+'СЕТ СН'!$F$5-'СЕТ СН'!$F$24</f>
        <v>3506.2816788</v>
      </c>
      <c r="N12" s="36">
        <f>SUMIFS(СВЦЭМ!$D$39:$D$782,СВЦЭМ!$A$39:$A$782,$A12,СВЦЭМ!$B$39:$B$782,N$11)+'СЕТ СН'!$F$14+СВЦЭМ!$D$10+'СЕТ СН'!$F$5-'СЕТ СН'!$F$24</f>
        <v>3563.7785077899998</v>
      </c>
      <c r="O12" s="36">
        <f>SUMIFS(СВЦЭМ!$D$39:$D$782,СВЦЭМ!$A$39:$A$782,$A12,СВЦЭМ!$B$39:$B$782,O$11)+'СЕТ СН'!$F$14+СВЦЭМ!$D$10+'СЕТ СН'!$F$5-'СЕТ СН'!$F$24</f>
        <v>3583.4384283700001</v>
      </c>
      <c r="P12" s="36">
        <f>SUMIFS(СВЦЭМ!$D$39:$D$782,СВЦЭМ!$A$39:$A$782,$A12,СВЦЭМ!$B$39:$B$782,P$11)+'СЕТ СН'!$F$14+СВЦЭМ!$D$10+'СЕТ СН'!$F$5-'СЕТ СН'!$F$24</f>
        <v>3600.4105918999999</v>
      </c>
      <c r="Q12" s="36">
        <f>SUMIFS(СВЦЭМ!$D$39:$D$782,СВЦЭМ!$A$39:$A$782,$A12,СВЦЭМ!$B$39:$B$782,Q$11)+'СЕТ СН'!$F$14+СВЦЭМ!$D$10+'СЕТ СН'!$F$5-'СЕТ СН'!$F$24</f>
        <v>3608.9601792200001</v>
      </c>
      <c r="R12" s="36">
        <f>SUMIFS(СВЦЭМ!$D$39:$D$782,СВЦЭМ!$A$39:$A$782,$A12,СВЦЭМ!$B$39:$B$782,R$11)+'СЕТ СН'!$F$14+СВЦЭМ!$D$10+'СЕТ СН'!$F$5-'СЕТ СН'!$F$24</f>
        <v>3601.1245758899995</v>
      </c>
      <c r="S12" s="36">
        <f>SUMIFS(СВЦЭМ!$D$39:$D$782,СВЦЭМ!$A$39:$A$782,$A12,СВЦЭМ!$B$39:$B$782,S$11)+'СЕТ СН'!$F$14+СВЦЭМ!$D$10+'СЕТ СН'!$F$5-'СЕТ СН'!$F$24</f>
        <v>3591.7541216999998</v>
      </c>
      <c r="T12" s="36">
        <f>SUMIFS(СВЦЭМ!$D$39:$D$782,СВЦЭМ!$A$39:$A$782,$A12,СВЦЭМ!$B$39:$B$782,T$11)+'СЕТ СН'!$F$14+СВЦЭМ!$D$10+'СЕТ СН'!$F$5-'СЕТ СН'!$F$24</f>
        <v>3541.12919242</v>
      </c>
      <c r="U12" s="36">
        <f>SUMIFS(СВЦЭМ!$D$39:$D$782,СВЦЭМ!$A$39:$A$782,$A12,СВЦЭМ!$B$39:$B$782,U$11)+'СЕТ СН'!$F$14+СВЦЭМ!$D$10+'СЕТ СН'!$F$5-'СЕТ СН'!$F$24</f>
        <v>3519.1596454599999</v>
      </c>
      <c r="V12" s="36">
        <f>SUMIFS(СВЦЭМ!$D$39:$D$782,СВЦЭМ!$A$39:$A$782,$A12,СВЦЭМ!$B$39:$B$782,V$11)+'СЕТ СН'!$F$14+СВЦЭМ!$D$10+'СЕТ СН'!$F$5-'СЕТ СН'!$F$24</f>
        <v>3501.8090473299999</v>
      </c>
      <c r="W12" s="36">
        <f>SUMIFS(СВЦЭМ!$D$39:$D$782,СВЦЭМ!$A$39:$A$782,$A12,СВЦЭМ!$B$39:$B$782,W$11)+'СЕТ СН'!$F$14+СВЦЭМ!$D$10+'СЕТ СН'!$F$5-'СЕТ СН'!$F$24</f>
        <v>3487.9450796599999</v>
      </c>
      <c r="X12" s="36">
        <f>SUMIFS(СВЦЭМ!$D$39:$D$782,СВЦЭМ!$A$39:$A$782,$A12,СВЦЭМ!$B$39:$B$782,X$11)+'СЕТ СН'!$F$14+СВЦЭМ!$D$10+'СЕТ СН'!$F$5-'СЕТ СН'!$F$24</f>
        <v>3501.2504143599999</v>
      </c>
      <c r="Y12" s="36">
        <f>SUMIFS(СВЦЭМ!$D$39:$D$782,СВЦЭМ!$A$39:$A$782,$A12,СВЦЭМ!$B$39:$B$782,Y$11)+'СЕТ СН'!$F$14+СВЦЭМ!$D$10+'СЕТ СН'!$F$5-'СЕТ СН'!$F$24</f>
        <v>3574.7421779799997</v>
      </c>
      <c r="AA12" s="45"/>
    </row>
    <row r="13" spans="1:27" ht="15.75" x14ac:dyDescent="0.2">
      <c r="A13" s="35">
        <f>A12+1</f>
        <v>44318</v>
      </c>
      <c r="B13" s="36">
        <f>SUMIFS(СВЦЭМ!$D$39:$D$782,СВЦЭМ!$A$39:$A$782,$A13,СВЦЭМ!$B$39:$B$782,B$11)+'СЕТ СН'!$F$14+СВЦЭМ!$D$10+'СЕТ СН'!$F$5-'СЕТ СН'!$F$24</f>
        <v>3552.7714237700002</v>
      </c>
      <c r="C13" s="36">
        <f>SUMIFS(СВЦЭМ!$D$39:$D$782,СВЦЭМ!$A$39:$A$782,$A13,СВЦЭМ!$B$39:$B$782,C$11)+'СЕТ СН'!$F$14+СВЦЭМ!$D$10+'СЕТ СН'!$F$5-'СЕТ СН'!$F$24</f>
        <v>3593.4159163799995</v>
      </c>
      <c r="D13" s="36">
        <f>SUMIFS(СВЦЭМ!$D$39:$D$782,СВЦЭМ!$A$39:$A$782,$A13,СВЦЭМ!$B$39:$B$782,D$11)+'СЕТ СН'!$F$14+СВЦЭМ!$D$10+'СЕТ СН'!$F$5-'СЕТ СН'!$F$24</f>
        <v>3645.30327949</v>
      </c>
      <c r="E13" s="36">
        <f>SUMIFS(СВЦЭМ!$D$39:$D$782,СВЦЭМ!$A$39:$A$782,$A13,СВЦЭМ!$B$39:$B$782,E$11)+'СЕТ СН'!$F$14+СВЦЭМ!$D$10+'СЕТ СН'!$F$5-'СЕТ СН'!$F$24</f>
        <v>3664.34560478</v>
      </c>
      <c r="F13" s="36">
        <f>SUMIFS(СВЦЭМ!$D$39:$D$782,СВЦЭМ!$A$39:$A$782,$A13,СВЦЭМ!$B$39:$B$782,F$11)+'СЕТ СН'!$F$14+СВЦЭМ!$D$10+'СЕТ СН'!$F$5-'СЕТ СН'!$F$24</f>
        <v>3675.6959601899998</v>
      </c>
      <c r="G13" s="36">
        <f>SUMIFS(СВЦЭМ!$D$39:$D$782,СВЦЭМ!$A$39:$A$782,$A13,СВЦЭМ!$B$39:$B$782,G$11)+'СЕТ СН'!$F$14+СВЦЭМ!$D$10+'СЕТ СН'!$F$5-'СЕТ СН'!$F$24</f>
        <v>3673.3149606299999</v>
      </c>
      <c r="H13" s="36">
        <f>SUMIFS(СВЦЭМ!$D$39:$D$782,СВЦЭМ!$A$39:$A$782,$A13,СВЦЭМ!$B$39:$B$782,H$11)+'СЕТ СН'!$F$14+СВЦЭМ!$D$10+'СЕТ СН'!$F$5-'СЕТ СН'!$F$24</f>
        <v>3678.5980838599999</v>
      </c>
      <c r="I13" s="36">
        <f>SUMIFS(СВЦЭМ!$D$39:$D$782,СВЦЭМ!$A$39:$A$782,$A13,СВЦЭМ!$B$39:$B$782,I$11)+'СЕТ СН'!$F$14+СВЦЭМ!$D$10+'СЕТ СН'!$F$5-'СЕТ СН'!$F$24</f>
        <v>3648.0488636199998</v>
      </c>
      <c r="J13" s="36">
        <f>SUMIFS(СВЦЭМ!$D$39:$D$782,СВЦЭМ!$A$39:$A$782,$A13,СВЦЭМ!$B$39:$B$782,J$11)+'СЕТ СН'!$F$14+СВЦЭМ!$D$10+'СЕТ СН'!$F$5-'СЕТ СН'!$F$24</f>
        <v>3577.61475135</v>
      </c>
      <c r="K13" s="36">
        <f>SUMIFS(СВЦЭМ!$D$39:$D$782,СВЦЭМ!$A$39:$A$782,$A13,СВЦЭМ!$B$39:$B$782,K$11)+'СЕТ СН'!$F$14+СВЦЭМ!$D$10+'СЕТ СН'!$F$5-'СЕТ СН'!$F$24</f>
        <v>3536.3958518899999</v>
      </c>
      <c r="L13" s="36">
        <f>SUMIFS(СВЦЭМ!$D$39:$D$782,СВЦЭМ!$A$39:$A$782,$A13,СВЦЭМ!$B$39:$B$782,L$11)+'СЕТ СН'!$F$14+СВЦЭМ!$D$10+'СЕТ СН'!$F$5-'СЕТ СН'!$F$24</f>
        <v>3488.6839884999999</v>
      </c>
      <c r="M13" s="36">
        <f>SUMIFS(СВЦЭМ!$D$39:$D$782,СВЦЭМ!$A$39:$A$782,$A13,СВЦЭМ!$B$39:$B$782,M$11)+'СЕТ СН'!$F$14+СВЦЭМ!$D$10+'СЕТ СН'!$F$5-'СЕТ СН'!$F$24</f>
        <v>3488.19237789</v>
      </c>
      <c r="N13" s="36">
        <f>SUMIFS(СВЦЭМ!$D$39:$D$782,СВЦЭМ!$A$39:$A$782,$A13,СВЦЭМ!$B$39:$B$782,N$11)+'СЕТ СН'!$F$14+СВЦЭМ!$D$10+'СЕТ СН'!$F$5-'СЕТ СН'!$F$24</f>
        <v>3560.8480699299998</v>
      </c>
      <c r="O13" s="36">
        <f>SUMIFS(СВЦЭМ!$D$39:$D$782,СВЦЭМ!$A$39:$A$782,$A13,СВЦЭМ!$B$39:$B$782,O$11)+'СЕТ СН'!$F$14+СВЦЭМ!$D$10+'СЕТ СН'!$F$5-'СЕТ СН'!$F$24</f>
        <v>3574.9705332399999</v>
      </c>
      <c r="P13" s="36">
        <f>SUMIFS(СВЦЭМ!$D$39:$D$782,СВЦЭМ!$A$39:$A$782,$A13,СВЦЭМ!$B$39:$B$782,P$11)+'СЕТ СН'!$F$14+СВЦЭМ!$D$10+'СЕТ СН'!$F$5-'СЕТ СН'!$F$24</f>
        <v>3593.63782808</v>
      </c>
      <c r="Q13" s="36">
        <f>SUMIFS(СВЦЭМ!$D$39:$D$782,СВЦЭМ!$A$39:$A$782,$A13,СВЦЭМ!$B$39:$B$782,Q$11)+'СЕТ СН'!$F$14+СВЦЭМ!$D$10+'СЕТ СН'!$F$5-'СЕТ СН'!$F$24</f>
        <v>3593.3598397599999</v>
      </c>
      <c r="R13" s="36">
        <f>SUMIFS(СВЦЭМ!$D$39:$D$782,СВЦЭМ!$A$39:$A$782,$A13,СВЦЭМ!$B$39:$B$782,R$11)+'СЕТ СН'!$F$14+СВЦЭМ!$D$10+'СЕТ СН'!$F$5-'СЕТ СН'!$F$24</f>
        <v>3581.8678149099997</v>
      </c>
      <c r="S13" s="36">
        <f>SUMIFS(СВЦЭМ!$D$39:$D$782,СВЦЭМ!$A$39:$A$782,$A13,СВЦЭМ!$B$39:$B$782,S$11)+'СЕТ СН'!$F$14+СВЦЭМ!$D$10+'СЕТ СН'!$F$5-'СЕТ СН'!$F$24</f>
        <v>3572.1250715199999</v>
      </c>
      <c r="T13" s="36">
        <f>SUMIFS(СВЦЭМ!$D$39:$D$782,СВЦЭМ!$A$39:$A$782,$A13,СВЦЭМ!$B$39:$B$782,T$11)+'СЕТ СН'!$F$14+СВЦЭМ!$D$10+'СЕТ СН'!$F$5-'СЕТ СН'!$F$24</f>
        <v>3523.15598421</v>
      </c>
      <c r="U13" s="36">
        <f>SUMIFS(СВЦЭМ!$D$39:$D$782,СВЦЭМ!$A$39:$A$782,$A13,СВЦЭМ!$B$39:$B$782,U$11)+'СЕТ СН'!$F$14+СВЦЭМ!$D$10+'СЕТ СН'!$F$5-'СЕТ СН'!$F$24</f>
        <v>3498.8245684900003</v>
      </c>
      <c r="V13" s="36">
        <f>SUMIFS(СВЦЭМ!$D$39:$D$782,СВЦЭМ!$A$39:$A$782,$A13,СВЦЭМ!$B$39:$B$782,V$11)+'СЕТ СН'!$F$14+СВЦЭМ!$D$10+'СЕТ СН'!$F$5-'СЕТ СН'!$F$24</f>
        <v>3467.5369768299997</v>
      </c>
      <c r="W13" s="36">
        <f>SUMIFS(СВЦЭМ!$D$39:$D$782,СВЦЭМ!$A$39:$A$782,$A13,СВЦЭМ!$B$39:$B$782,W$11)+'СЕТ СН'!$F$14+СВЦЭМ!$D$10+'СЕТ СН'!$F$5-'СЕТ СН'!$F$24</f>
        <v>3464.61999423</v>
      </c>
      <c r="X13" s="36">
        <f>SUMIFS(СВЦЭМ!$D$39:$D$782,СВЦЭМ!$A$39:$A$782,$A13,СВЦЭМ!$B$39:$B$782,X$11)+'СЕТ СН'!$F$14+СВЦЭМ!$D$10+'СЕТ СН'!$F$5-'СЕТ СН'!$F$24</f>
        <v>3500.8880882200001</v>
      </c>
      <c r="Y13" s="36">
        <f>SUMIFS(СВЦЭМ!$D$39:$D$782,СВЦЭМ!$A$39:$A$782,$A13,СВЦЭМ!$B$39:$B$782,Y$11)+'СЕТ СН'!$F$14+СВЦЭМ!$D$10+'СЕТ СН'!$F$5-'СЕТ СН'!$F$24</f>
        <v>3561.4349801899998</v>
      </c>
    </row>
    <row r="14" spans="1:27" ht="15.75" x14ac:dyDescent="0.2">
      <c r="A14" s="35">
        <f t="shared" ref="A14:A42" si="0">A13+1</f>
        <v>44319</v>
      </c>
      <c r="B14" s="36">
        <f>SUMIFS(СВЦЭМ!$D$39:$D$782,СВЦЭМ!$A$39:$A$782,$A14,СВЦЭМ!$B$39:$B$782,B$11)+'СЕТ СН'!$F$14+СВЦЭМ!$D$10+'СЕТ СН'!$F$5-'СЕТ СН'!$F$24</f>
        <v>3546.19961091</v>
      </c>
      <c r="C14" s="36">
        <f>SUMIFS(СВЦЭМ!$D$39:$D$782,СВЦЭМ!$A$39:$A$782,$A14,СВЦЭМ!$B$39:$B$782,C$11)+'СЕТ СН'!$F$14+СВЦЭМ!$D$10+'СЕТ СН'!$F$5-'СЕТ СН'!$F$24</f>
        <v>3613.36667554</v>
      </c>
      <c r="D14" s="36">
        <f>SUMIFS(СВЦЭМ!$D$39:$D$782,СВЦЭМ!$A$39:$A$782,$A14,СВЦЭМ!$B$39:$B$782,D$11)+'СЕТ СН'!$F$14+СВЦЭМ!$D$10+'СЕТ СН'!$F$5-'СЕТ СН'!$F$24</f>
        <v>3652.5577497300001</v>
      </c>
      <c r="E14" s="36">
        <f>SUMIFS(СВЦЭМ!$D$39:$D$782,СВЦЭМ!$A$39:$A$782,$A14,СВЦЭМ!$B$39:$B$782,E$11)+'СЕТ СН'!$F$14+СВЦЭМ!$D$10+'СЕТ СН'!$F$5-'СЕТ СН'!$F$24</f>
        <v>3667.4724273100001</v>
      </c>
      <c r="F14" s="36">
        <f>SUMIFS(СВЦЭМ!$D$39:$D$782,СВЦЭМ!$A$39:$A$782,$A14,СВЦЭМ!$B$39:$B$782,F$11)+'СЕТ СН'!$F$14+СВЦЭМ!$D$10+'СЕТ СН'!$F$5-'СЕТ СН'!$F$24</f>
        <v>3679.4624104200002</v>
      </c>
      <c r="G14" s="36">
        <f>SUMIFS(СВЦЭМ!$D$39:$D$782,СВЦЭМ!$A$39:$A$782,$A14,СВЦЭМ!$B$39:$B$782,G$11)+'СЕТ СН'!$F$14+СВЦЭМ!$D$10+'СЕТ СН'!$F$5-'СЕТ СН'!$F$24</f>
        <v>3682.9529103599998</v>
      </c>
      <c r="H14" s="36">
        <f>SUMIFS(СВЦЭМ!$D$39:$D$782,СВЦЭМ!$A$39:$A$782,$A14,СВЦЭМ!$B$39:$B$782,H$11)+'СЕТ СН'!$F$14+СВЦЭМ!$D$10+'СЕТ СН'!$F$5-'СЕТ СН'!$F$24</f>
        <v>3684.7307236099996</v>
      </c>
      <c r="I14" s="36">
        <f>SUMIFS(СВЦЭМ!$D$39:$D$782,СВЦЭМ!$A$39:$A$782,$A14,СВЦЭМ!$B$39:$B$782,I$11)+'СЕТ СН'!$F$14+СВЦЭМ!$D$10+'СЕТ СН'!$F$5-'СЕТ СН'!$F$24</f>
        <v>3646.5933840899997</v>
      </c>
      <c r="J14" s="36">
        <f>SUMIFS(СВЦЭМ!$D$39:$D$782,СВЦЭМ!$A$39:$A$782,$A14,СВЦЭМ!$B$39:$B$782,J$11)+'СЕТ СН'!$F$14+СВЦЭМ!$D$10+'СЕТ СН'!$F$5-'СЕТ СН'!$F$24</f>
        <v>3585.2356280200001</v>
      </c>
      <c r="K14" s="36">
        <f>SUMIFS(СВЦЭМ!$D$39:$D$782,СВЦЭМ!$A$39:$A$782,$A14,СВЦЭМ!$B$39:$B$782,K$11)+'СЕТ СН'!$F$14+СВЦЭМ!$D$10+'СЕТ СН'!$F$5-'СЕТ СН'!$F$24</f>
        <v>3545.3733917899999</v>
      </c>
      <c r="L14" s="36">
        <f>SUMIFS(СВЦЭМ!$D$39:$D$782,СВЦЭМ!$A$39:$A$782,$A14,СВЦЭМ!$B$39:$B$782,L$11)+'СЕТ СН'!$F$14+СВЦЭМ!$D$10+'СЕТ СН'!$F$5-'СЕТ СН'!$F$24</f>
        <v>3522.54233196</v>
      </c>
      <c r="M14" s="36">
        <f>SUMIFS(СВЦЭМ!$D$39:$D$782,СВЦЭМ!$A$39:$A$782,$A14,СВЦЭМ!$B$39:$B$782,M$11)+'СЕТ СН'!$F$14+СВЦЭМ!$D$10+'СЕТ СН'!$F$5-'СЕТ СН'!$F$24</f>
        <v>3507.3646547799999</v>
      </c>
      <c r="N14" s="36">
        <f>SUMIFS(СВЦЭМ!$D$39:$D$782,СВЦЭМ!$A$39:$A$782,$A14,СВЦЭМ!$B$39:$B$782,N$11)+'СЕТ СН'!$F$14+СВЦЭМ!$D$10+'СЕТ СН'!$F$5-'СЕТ СН'!$F$24</f>
        <v>3540.3654766099999</v>
      </c>
      <c r="O14" s="36">
        <f>SUMIFS(СВЦЭМ!$D$39:$D$782,СВЦЭМ!$A$39:$A$782,$A14,СВЦЭМ!$B$39:$B$782,O$11)+'СЕТ СН'!$F$14+СВЦЭМ!$D$10+'СЕТ СН'!$F$5-'СЕТ СН'!$F$24</f>
        <v>3574.8974618299999</v>
      </c>
      <c r="P14" s="36">
        <f>SUMIFS(СВЦЭМ!$D$39:$D$782,СВЦЭМ!$A$39:$A$782,$A14,СВЦЭМ!$B$39:$B$782,P$11)+'СЕТ СН'!$F$14+СВЦЭМ!$D$10+'СЕТ СН'!$F$5-'СЕТ СН'!$F$24</f>
        <v>3593.8902692299998</v>
      </c>
      <c r="Q14" s="36">
        <f>SUMIFS(СВЦЭМ!$D$39:$D$782,СВЦЭМ!$A$39:$A$782,$A14,СВЦЭМ!$B$39:$B$782,Q$11)+'СЕТ СН'!$F$14+СВЦЭМ!$D$10+'СЕТ СН'!$F$5-'СЕТ СН'!$F$24</f>
        <v>3602.7235928700002</v>
      </c>
      <c r="R14" s="36">
        <f>SUMIFS(СВЦЭМ!$D$39:$D$782,СВЦЭМ!$A$39:$A$782,$A14,СВЦЭМ!$B$39:$B$782,R$11)+'СЕТ СН'!$F$14+СВЦЭМ!$D$10+'СЕТ СН'!$F$5-'СЕТ СН'!$F$24</f>
        <v>3591.9369826599996</v>
      </c>
      <c r="S14" s="36">
        <f>SUMIFS(СВЦЭМ!$D$39:$D$782,СВЦЭМ!$A$39:$A$782,$A14,СВЦЭМ!$B$39:$B$782,S$11)+'СЕТ СН'!$F$14+СВЦЭМ!$D$10+'СЕТ СН'!$F$5-'СЕТ СН'!$F$24</f>
        <v>3571.6156747099999</v>
      </c>
      <c r="T14" s="36">
        <f>SUMIFS(СВЦЭМ!$D$39:$D$782,СВЦЭМ!$A$39:$A$782,$A14,СВЦЭМ!$B$39:$B$782,T$11)+'СЕТ СН'!$F$14+СВЦЭМ!$D$10+'СЕТ СН'!$F$5-'СЕТ СН'!$F$24</f>
        <v>3524.0589596</v>
      </c>
      <c r="U14" s="36">
        <f>SUMIFS(СВЦЭМ!$D$39:$D$782,СВЦЭМ!$A$39:$A$782,$A14,СВЦЭМ!$B$39:$B$782,U$11)+'СЕТ СН'!$F$14+СВЦЭМ!$D$10+'СЕТ СН'!$F$5-'СЕТ СН'!$F$24</f>
        <v>3503.5444819100003</v>
      </c>
      <c r="V14" s="36">
        <f>SUMIFS(СВЦЭМ!$D$39:$D$782,СВЦЭМ!$A$39:$A$782,$A14,СВЦЭМ!$B$39:$B$782,V$11)+'СЕТ СН'!$F$14+СВЦЭМ!$D$10+'СЕТ СН'!$F$5-'СЕТ СН'!$F$24</f>
        <v>3493.02486847</v>
      </c>
      <c r="W14" s="36">
        <f>SUMIFS(СВЦЭМ!$D$39:$D$782,СВЦЭМ!$A$39:$A$782,$A14,СВЦЭМ!$B$39:$B$782,W$11)+'СЕТ СН'!$F$14+СВЦЭМ!$D$10+'СЕТ СН'!$F$5-'СЕТ СН'!$F$24</f>
        <v>3499.48236253</v>
      </c>
      <c r="X14" s="36">
        <f>SUMIFS(СВЦЭМ!$D$39:$D$782,СВЦЭМ!$A$39:$A$782,$A14,СВЦЭМ!$B$39:$B$782,X$11)+'СЕТ СН'!$F$14+СВЦЭМ!$D$10+'СЕТ СН'!$F$5-'СЕТ СН'!$F$24</f>
        <v>3488.0505073200002</v>
      </c>
      <c r="Y14" s="36">
        <f>SUMIFS(СВЦЭМ!$D$39:$D$782,СВЦЭМ!$A$39:$A$782,$A14,СВЦЭМ!$B$39:$B$782,Y$11)+'СЕТ СН'!$F$14+СВЦЭМ!$D$10+'СЕТ СН'!$F$5-'СЕТ СН'!$F$24</f>
        <v>3494.8006071300001</v>
      </c>
    </row>
    <row r="15" spans="1:27" ht="15.75" x14ac:dyDescent="0.2">
      <c r="A15" s="35">
        <f t="shared" si="0"/>
        <v>44320</v>
      </c>
      <c r="B15" s="36">
        <f>SUMIFS(СВЦЭМ!$D$39:$D$782,СВЦЭМ!$A$39:$A$782,$A15,СВЦЭМ!$B$39:$B$782,B$11)+'СЕТ СН'!$F$14+СВЦЭМ!$D$10+'СЕТ СН'!$F$5-'СЕТ СН'!$F$24</f>
        <v>3508.5157494999999</v>
      </c>
      <c r="C15" s="36">
        <f>SUMIFS(СВЦЭМ!$D$39:$D$782,СВЦЭМ!$A$39:$A$782,$A15,СВЦЭМ!$B$39:$B$782,C$11)+'СЕТ СН'!$F$14+СВЦЭМ!$D$10+'СЕТ СН'!$F$5-'СЕТ СН'!$F$24</f>
        <v>3564.6398751699999</v>
      </c>
      <c r="D15" s="36">
        <f>SUMIFS(СВЦЭМ!$D$39:$D$782,СВЦЭМ!$A$39:$A$782,$A15,СВЦЭМ!$B$39:$B$782,D$11)+'СЕТ СН'!$F$14+СВЦЭМ!$D$10+'СЕТ СН'!$F$5-'СЕТ СН'!$F$24</f>
        <v>3586.9280839799999</v>
      </c>
      <c r="E15" s="36">
        <f>SUMIFS(СВЦЭМ!$D$39:$D$782,СВЦЭМ!$A$39:$A$782,$A15,СВЦЭМ!$B$39:$B$782,E$11)+'СЕТ СН'!$F$14+СВЦЭМ!$D$10+'СЕТ СН'!$F$5-'СЕТ СН'!$F$24</f>
        <v>3598.8338619699998</v>
      </c>
      <c r="F15" s="36">
        <f>SUMIFS(СВЦЭМ!$D$39:$D$782,СВЦЭМ!$A$39:$A$782,$A15,СВЦЭМ!$B$39:$B$782,F$11)+'СЕТ СН'!$F$14+СВЦЭМ!$D$10+'СЕТ СН'!$F$5-'СЕТ СН'!$F$24</f>
        <v>3611.8577440099998</v>
      </c>
      <c r="G15" s="36">
        <f>SUMIFS(СВЦЭМ!$D$39:$D$782,СВЦЭМ!$A$39:$A$782,$A15,СВЦЭМ!$B$39:$B$782,G$11)+'СЕТ СН'!$F$14+СВЦЭМ!$D$10+'СЕТ СН'!$F$5-'СЕТ СН'!$F$24</f>
        <v>3606.4131474899996</v>
      </c>
      <c r="H15" s="36">
        <f>SUMIFS(СВЦЭМ!$D$39:$D$782,СВЦЭМ!$A$39:$A$782,$A15,СВЦЭМ!$B$39:$B$782,H$11)+'СЕТ СН'!$F$14+СВЦЭМ!$D$10+'СЕТ СН'!$F$5-'СЕТ СН'!$F$24</f>
        <v>3575.0232406699997</v>
      </c>
      <c r="I15" s="36">
        <f>SUMIFS(СВЦЭМ!$D$39:$D$782,СВЦЭМ!$A$39:$A$782,$A15,СВЦЭМ!$B$39:$B$782,I$11)+'СЕТ СН'!$F$14+СВЦЭМ!$D$10+'СЕТ СН'!$F$5-'СЕТ СН'!$F$24</f>
        <v>3553.3312430300002</v>
      </c>
      <c r="J15" s="36">
        <f>SUMIFS(СВЦЭМ!$D$39:$D$782,СВЦЭМ!$A$39:$A$782,$A15,СВЦЭМ!$B$39:$B$782,J$11)+'СЕТ СН'!$F$14+СВЦЭМ!$D$10+'СЕТ СН'!$F$5-'СЕТ СН'!$F$24</f>
        <v>3522.80813549</v>
      </c>
      <c r="K15" s="36">
        <f>SUMIFS(СВЦЭМ!$D$39:$D$782,СВЦЭМ!$A$39:$A$782,$A15,СВЦЭМ!$B$39:$B$782,K$11)+'СЕТ СН'!$F$14+СВЦЭМ!$D$10+'СЕТ СН'!$F$5-'СЕТ СН'!$F$24</f>
        <v>3499.4717502600001</v>
      </c>
      <c r="L15" s="36">
        <f>SUMIFS(СВЦЭМ!$D$39:$D$782,СВЦЭМ!$A$39:$A$782,$A15,СВЦЭМ!$B$39:$B$782,L$11)+'СЕТ СН'!$F$14+СВЦЭМ!$D$10+'СЕТ СН'!$F$5-'СЕТ СН'!$F$24</f>
        <v>3492.7660009599999</v>
      </c>
      <c r="M15" s="36">
        <f>SUMIFS(СВЦЭМ!$D$39:$D$782,СВЦЭМ!$A$39:$A$782,$A15,СВЦЭМ!$B$39:$B$782,M$11)+'СЕТ СН'!$F$14+СВЦЭМ!$D$10+'СЕТ СН'!$F$5-'СЕТ СН'!$F$24</f>
        <v>3490.3376772000001</v>
      </c>
      <c r="N15" s="36">
        <f>SUMIFS(СВЦЭМ!$D$39:$D$782,СВЦЭМ!$A$39:$A$782,$A15,СВЦЭМ!$B$39:$B$782,N$11)+'СЕТ СН'!$F$14+СВЦЭМ!$D$10+'СЕТ СН'!$F$5-'СЕТ СН'!$F$24</f>
        <v>3500.1780409499997</v>
      </c>
      <c r="O15" s="36">
        <f>SUMIFS(СВЦЭМ!$D$39:$D$782,СВЦЭМ!$A$39:$A$782,$A15,СВЦЭМ!$B$39:$B$782,O$11)+'СЕТ СН'!$F$14+СВЦЭМ!$D$10+'СЕТ СН'!$F$5-'СЕТ СН'!$F$24</f>
        <v>3502.0154112700002</v>
      </c>
      <c r="P15" s="36">
        <f>SUMIFS(СВЦЭМ!$D$39:$D$782,СВЦЭМ!$A$39:$A$782,$A15,СВЦЭМ!$B$39:$B$782,P$11)+'СЕТ СН'!$F$14+СВЦЭМ!$D$10+'СЕТ СН'!$F$5-'СЕТ СН'!$F$24</f>
        <v>3509.3644096100002</v>
      </c>
      <c r="Q15" s="36">
        <f>SUMIFS(СВЦЭМ!$D$39:$D$782,СВЦЭМ!$A$39:$A$782,$A15,СВЦЭМ!$B$39:$B$782,Q$11)+'СЕТ СН'!$F$14+СВЦЭМ!$D$10+'СЕТ СН'!$F$5-'СЕТ СН'!$F$24</f>
        <v>3511.79767038</v>
      </c>
      <c r="R15" s="36">
        <f>SUMIFS(СВЦЭМ!$D$39:$D$782,СВЦЭМ!$A$39:$A$782,$A15,СВЦЭМ!$B$39:$B$782,R$11)+'СЕТ СН'!$F$14+СВЦЭМ!$D$10+'СЕТ СН'!$F$5-'СЕТ СН'!$F$24</f>
        <v>3515.7542680300003</v>
      </c>
      <c r="S15" s="36">
        <f>SUMIFS(СВЦЭМ!$D$39:$D$782,СВЦЭМ!$A$39:$A$782,$A15,СВЦЭМ!$B$39:$B$782,S$11)+'СЕТ СН'!$F$14+СВЦЭМ!$D$10+'СЕТ СН'!$F$5-'СЕТ СН'!$F$24</f>
        <v>3530.6248107700003</v>
      </c>
      <c r="T15" s="36">
        <f>SUMIFS(СВЦЭМ!$D$39:$D$782,СВЦЭМ!$A$39:$A$782,$A15,СВЦЭМ!$B$39:$B$782,T$11)+'СЕТ СН'!$F$14+СВЦЭМ!$D$10+'СЕТ СН'!$F$5-'СЕТ СН'!$F$24</f>
        <v>3503.5405696400003</v>
      </c>
      <c r="U15" s="36">
        <f>SUMIFS(СВЦЭМ!$D$39:$D$782,СВЦЭМ!$A$39:$A$782,$A15,СВЦЭМ!$B$39:$B$782,U$11)+'СЕТ СН'!$F$14+СВЦЭМ!$D$10+'СЕТ СН'!$F$5-'СЕТ СН'!$F$24</f>
        <v>3472.3750193800001</v>
      </c>
      <c r="V15" s="36">
        <f>SUMIFS(СВЦЭМ!$D$39:$D$782,СВЦЭМ!$A$39:$A$782,$A15,СВЦЭМ!$B$39:$B$782,V$11)+'СЕТ СН'!$F$14+СВЦЭМ!$D$10+'СЕТ СН'!$F$5-'СЕТ СН'!$F$24</f>
        <v>3455.5379553399998</v>
      </c>
      <c r="W15" s="36">
        <f>SUMIFS(СВЦЭМ!$D$39:$D$782,СВЦЭМ!$A$39:$A$782,$A15,СВЦЭМ!$B$39:$B$782,W$11)+'СЕТ СН'!$F$14+СВЦЭМ!$D$10+'СЕТ СН'!$F$5-'СЕТ СН'!$F$24</f>
        <v>3461.46020374</v>
      </c>
      <c r="X15" s="36">
        <f>SUMIFS(СВЦЭМ!$D$39:$D$782,СВЦЭМ!$A$39:$A$782,$A15,СВЦЭМ!$B$39:$B$782,X$11)+'СЕТ СН'!$F$14+СВЦЭМ!$D$10+'СЕТ СН'!$F$5-'СЕТ СН'!$F$24</f>
        <v>3481.6220050800002</v>
      </c>
      <c r="Y15" s="36">
        <f>SUMIFS(СВЦЭМ!$D$39:$D$782,СВЦЭМ!$A$39:$A$782,$A15,СВЦЭМ!$B$39:$B$782,Y$11)+'СЕТ СН'!$F$14+СВЦЭМ!$D$10+'СЕТ СН'!$F$5-'СЕТ СН'!$F$24</f>
        <v>3502.9736258100002</v>
      </c>
    </row>
    <row r="16" spans="1:27" ht="15.75" x14ac:dyDescent="0.2">
      <c r="A16" s="35">
        <f t="shared" si="0"/>
        <v>44321</v>
      </c>
      <c r="B16" s="36">
        <f>SUMIFS(СВЦЭМ!$D$39:$D$782,СВЦЭМ!$A$39:$A$782,$A16,СВЦЭМ!$B$39:$B$782,B$11)+'СЕТ СН'!$F$14+СВЦЭМ!$D$10+'СЕТ СН'!$F$5-'СЕТ СН'!$F$24</f>
        <v>3528.0240641800001</v>
      </c>
      <c r="C16" s="36">
        <f>SUMIFS(СВЦЭМ!$D$39:$D$782,СВЦЭМ!$A$39:$A$782,$A16,СВЦЭМ!$B$39:$B$782,C$11)+'СЕТ СН'!$F$14+СВЦЭМ!$D$10+'СЕТ СН'!$F$5-'СЕТ СН'!$F$24</f>
        <v>3574.26687872</v>
      </c>
      <c r="D16" s="36">
        <f>SUMIFS(СВЦЭМ!$D$39:$D$782,СВЦЭМ!$A$39:$A$782,$A16,СВЦЭМ!$B$39:$B$782,D$11)+'СЕТ СН'!$F$14+СВЦЭМ!$D$10+'СЕТ СН'!$F$5-'СЕТ СН'!$F$24</f>
        <v>3594.7704128899995</v>
      </c>
      <c r="E16" s="36">
        <f>SUMIFS(СВЦЭМ!$D$39:$D$782,СВЦЭМ!$A$39:$A$782,$A16,СВЦЭМ!$B$39:$B$782,E$11)+'СЕТ СН'!$F$14+СВЦЭМ!$D$10+'СЕТ СН'!$F$5-'СЕТ СН'!$F$24</f>
        <v>3608.6191116399996</v>
      </c>
      <c r="F16" s="36">
        <f>SUMIFS(СВЦЭМ!$D$39:$D$782,СВЦЭМ!$A$39:$A$782,$A16,СВЦЭМ!$B$39:$B$782,F$11)+'СЕТ СН'!$F$14+СВЦЭМ!$D$10+'СЕТ СН'!$F$5-'СЕТ СН'!$F$24</f>
        <v>3621.6857483100002</v>
      </c>
      <c r="G16" s="36">
        <f>SUMIFS(СВЦЭМ!$D$39:$D$782,СВЦЭМ!$A$39:$A$782,$A16,СВЦЭМ!$B$39:$B$782,G$11)+'СЕТ СН'!$F$14+СВЦЭМ!$D$10+'СЕТ СН'!$F$5-'СЕТ СН'!$F$24</f>
        <v>3613.0483170699999</v>
      </c>
      <c r="H16" s="36">
        <f>SUMIFS(СВЦЭМ!$D$39:$D$782,СВЦЭМ!$A$39:$A$782,$A16,СВЦЭМ!$B$39:$B$782,H$11)+'СЕТ СН'!$F$14+СВЦЭМ!$D$10+'СЕТ СН'!$F$5-'СЕТ СН'!$F$24</f>
        <v>3584.0713022899999</v>
      </c>
      <c r="I16" s="36">
        <f>SUMIFS(СВЦЭМ!$D$39:$D$782,СВЦЭМ!$A$39:$A$782,$A16,СВЦЭМ!$B$39:$B$782,I$11)+'СЕТ СН'!$F$14+СВЦЭМ!$D$10+'СЕТ СН'!$F$5-'СЕТ СН'!$F$24</f>
        <v>3547.87063386</v>
      </c>
      <c r="J16" s="36">
        <f>SUMIFS(СВЦЭМ!$D$39:$D$782,СВЦЭМ!$A$39:$A$782,$A16,СВЦЭМ!$B$39:$B$782,J$11)+'СЕТ СН'!$F$14+СВЦЭМ!$D$10+'СЕТ СН'!$F$5-'СЕТ СН'!$F$24</f>
        <v>3511.5076986599997</v>
      </c>
      <c r="K16" s="36">
        <f>SUMIFS(СВЦЭМ!$D$39:$D$782,СВЦЭМ!$A$39:$A$782,$A16,СВЦЭМ!$B$39:$B$782,K$11)+'СЕТ СН'!$F$14+СВЦЭМ!$D$10+'СЕТ СН'!$F$5-'СЕТ СН'!$F$24</f>
        <v>3498.0518773600002</v>
      </c>
      <c r="L16" s="36">
        <f>SUMIFS(СВЦЭМ!$D$39:$D$782,СВЦЭМ!$A$39:$A$782,$A16,СВЦЭМ!$B$39:$B$782,L$11)+'СЕТ СН'!$F$14+СВЦЭМ!$D$10+'СЕТ СН'!$F$5-'СЕТ СН'!$F$24</f>
        <v>3476.4174073899999</v>
      </c>
      <c r="M16" s="36">
        <f>SUMIFS(СВЦЭМ!$D$39:$D$782,СВЦЭМ!$A$39:$A$782,$A16,СВЦЭМ!$B$39:$B$782,M$11)+'СЕТ СН'!$F$14+СВЦЭМ!$D$10+'СЕТ СН'!$F$5-'СЕТ СН'!$F$24</f>
        <v>3465.3482302500001</v>
      </c>
      <c r="N16" s="36">
        <f>SUMIFS(СВЦЭМ!$D$39:$D$782,СВЦЭМ!$A$39:$A$782,$A16,СВЦЭМ!$B$39:$B$782,N$11)+'СЕТ СН'!$F$14+СВЦЭМ!$D$10+'СЕТ СН'!$F$5-'СЕТ СН'!$F$24</f>
        <v>3486.5402548100001</v>
      </c>
      <c r="O16" s="36">
        <f>SUMIFS(СВЦЭМ!$D$39:$D$782,СВЦЭМ!$A$39:$A$782,$A16,СВЦЭМ!$B$39:$B$782,O$11)+'СЕТ СН'!$F$14+СВЦЭМ!$D$10+'СЕТ СН'!$F$5-'СЕТ СН'!$F$24</f>
        <v>3487.61839934</v>
      </c>
      <c r="P16" s="36">
        <f>SUMIFS(СВЦЭМ!$D$39:$D$782,СВЦЭМ!$A$39:$A$782,$A16,СВЦЭМ!$B$39:$B$782,P$11)+'СЕТ СН'!$F$14+СВЦЭМ!$D$10+'СЕТ СН'!$F$5-'СЕТ СН'!$F$24</f>
        <v>3490.6814777700001</v>
      </c>
      <c r="Q16" s="36">
        <f>SUMIFS(СВЦЭМ!$D$39:$D$782,СВЦЭМ!$A$39:$A$782,$A16,СВЦЭМ!$B$39:$B$782,Q$11)+'СЕТ СН'!$F$14+СВЦЭМ!$D$10+'СЕТ СН'!$F$5-'СЕТ СН'!$F$24</f>
        <v>3495.4747730399999</v>
      </c>
      <c r="R16" s="36">
        <f>SUMIFS(СВЦЭМ!$D$39:$D$782,СВЦЭМ!$A$39:$A$782,$A16,СВЦЭМ!$B$39:$B$782,R$11)+'СЕТ СН'!$F$14+СВЦЭМ!$D$10+'СЕТ СН'!$F$5-'СЕТ СН'!$F$24</f>
        <v>3493.5273062400001</v>
      </c>
      <c r="S16" s="36">
        <f>SUMIFS(СВЦЭМ!$D$39:$D$782,СВЦЭМ!$A$39:$A$782,$A16,СВЦЭМ!$B$39:$B$782,S$11)+'СЕТ СН'!$F$14+СВЦЭМ!$D$10+'СЕТ СН'!$F$5-'СЕТ СН'!$F$24</f>
        <v>3503.0075774500001</v>
      </c>
      <c r="T16" s="36">
        <f>SUMIFS(СВЦЭМ!$D$39:$D$782,СВЦЭМ!$A$39:$A$782,$A16,СВЦЭМ!$B$39:$B$782,T$11)+'СЕТ СН'!$F$14+СВЦЭМ!$D$10+'СЕТ СН'!$F$5-'СЕТ СН'!$F$24</f>
        <v>3500.4477424199999</v>
      </c>
      <c r="U16" s="36">
        <f>SUMIFS(СВЦЭМ!$D$39:$D$782,СВЦЭМ!$A$39:$A$782,$A16,СВЦЭМ!$B$39:$B$782,U$11)+'СЕТ СН'!$F$14+СВЦЭМ!$D$10+'СЕТ СН'!$F$5-'СЕТ СН'!$F$24</f>
        <v>3484.0025613299999</v>
      </c>
      <c r="V16" s="36">
        <f>SUMIFS(СВЦЭМ!$D$39:$D$782,СВЦЭМ!$A$39:$A$782,$A16,СВЦЭМ!$B$39:$B$782,V$11)+'СЕТ СН'!$F$14+СВЦЭМ!$D$10+'СЕТ СН'!$F$5-'СЕТ СН'!$F$24</f>
        <v>3475.6180890000001</v>
      </c>
      <c r="W16" s="36">
        <f>SUMIFS(СВЦЭМ!$D$39:$D$782,СВЦЭМ!$A$39:$A$782,$A16,СВЦЭМ!$B$39:$B$782,W$11)+'СЕТ СН'!$F$14+СВЦЭМ!$D$10+'СЕТ СН'!$F$5-'СЕТ СН'!$F$24</f>
        <v>3480.4148355799998</v>
      </c>
      <c r="X16" s="36">
        <f>SUMIFS(СВЦЭМ!$D$39:$D$782,СВЦЭМ!$A$39:$A$782,$A16,СВЦЭМ!$B$39:$B$782,X$11)+'СЕТ СН'!$F$14+СВЦЭМ!$D$10+'СЕТ СН'!$F$5-'СЕТ СН'!$F$24</f>
        <v>3491.6474128300001</v>
      </c>
      <c r="Y16" s="36">
        <f>SUMIFS(СВЦЭМ!$D$39:$D$782,СВЦЭМ!$A$39:$A$782,$A16,СВЦЭМ!$B$39:$B$782,Y$11)+'СЕТ СН'!$F$14+СВЦЭМ!$D$10+'СЕТ СН'!$F$5-'СЕТ СН'!$F$24</f>
        <v>3531.0834257799997</v>
      </c>
    </row>
    <row r="17" spans="1:25" ht="15.75" x14ac:dyDescent="0.2">
      <c r="A17" s="35">
        <f t="shared" si="0"/>
        <v>44322</v>
      </c>
      <c r="B17" s="36">
        <f>SUMIFS(СВЦЭМ!$D$39:$D$782,СВЦЭМ!$A$39:$A$782,$A17,СВЦЭМ!$B$39:$B$782,B$11)+'СЕТ СН'!$F$14+СВЦЭМ!$D$10+'СЕТ СН'!$F$5-'СЕТ СН'!$F$24</f>
        <v>3520.2151260800001</v>
      </c>
      <c r="C17" s="36">
        <f>SUMIFS(СВЦЭМ!$D$39:$D$782,СВЦЭМ!$A$39:$A$782,$A17,СВЦЭМ!$B$39:$B$782,C$11)+'СЕТ СН'!$F$14+СВЦЭМ!$D$10+'СЕТ СН'!$F$5-'СЕТ СН'!$F$24</f>
        <v>3552.92543776</v>
      </c>
      <c r="D17" s="36">
        <f>SUMIFS(СВЦЭМ!$D$39:$D$782,СВЦЭМ!$A$39:$A$782,$A17,СВЦЭМ!$B$39:$B$782,D$11)+'СЕТ СН'!$F$14+СВЦЭМ!$D$10+'СЕТ СН'!$F$5-'СЕТ СН'!$F$24</f>
        <v>3584.7003028500003</v>
      </c>
      <c r="E17" s="36">
        <f>SUMIFS(СВЦЭМ!$D$39:$D$782,СВЦЭМ!$A$39:$A$782,$A17,СВЦЭМ!$B$39:$B$782,E$11)+'СЕТ СН'!$F$14+СВЦЭМ!$D$10+'СЕТ СН'!$F$5-'СЕТ СН'!$F$24</f>
        <v>3598.2528236999997</v>
      </c>
      <c r="F17" s="36">
        <f>SUMIFS(СВЦЭМ!$D$39:$D$782,СВЦЭМ!$A$39:$A$782,$A17,СВЦЭМ!$B$39:$B$782,F$11)+'СЕТ СН'!$F$14+СВЦЭМ!$D$10+'СЕТ СН'!$F$5-'СЕТ СН'!$F$24</f>
        <v>3607.2342337299997</v>
      </c>
      <c r="G17" s="36">
        <f>SUMIFS(СВЦЭМ!$D$39:$D$782,СВЦЭМ!$A$39:$A$782,$A17,СВЦЭМ!$B$39:$B$782,G$11)+'СЕТ СН'!$F$14+СВЦЭМ!$D$10+'СЕТ СН'!$F$5-'СЕТ СН'!$F$24</f>
        <v>3601.8322161899996</v>
      </c>
      <c r="H17" s="36">
        <f>SUMIFS(СВЦЭМ!$D$39:$D$782,СВЦЭМ!$A$39:$A$782,$A17,СВЦЭМ!$B$39:$B$782,H$11)+'СЕТ СН'!$F$14+СВЦЭМ!$D$10+'СЕТ СН'!$F$5-'СЕТ СН'!$F$24</f>
        <v>3567.9383126699995</v>
      </c>
      <c r="I17" s="36">
        <f>SUMIFS(СВЦЭМ!$D$39:$D$782,СВЦЭМ!$A$39:$A$782,$A17,СВЦЭМ!$B$39:$B$782,I$11)+'СЕТ СН'!$F$14+СВЦЭМ!$D$10+'СЕТ СН'!$F$5-'СЕТ СН'!$F$24</f>
        <v>3532.9815635200002</v>
      </c>
      <c r="J17" s="36">
        <f>SUMIFS(СВЦЭМ!$D$39:$D$782,СВЦЭМ!$A$39:$A$782,$A17,СВЦЭМ!$B$39:$B$782,J$11)+'СЕТ СН'!$F$14+СВЦЭМ!$D$10+'СЕТ СН'!$F$5-'СЕТ СН'!$F$24</f>
        <v>3501.4320577399999</v>
      </c>
      <c r="K17" s="36">
        <f>SUMIFS(СВЦЭМ!$D$39:$D$782,СВЦЭМ!$A$39:$A$782,$A17,СВЦЭМ!$B$39:$B$782,K$11)+'СЕТ СН'!$F$14+СВЦЭМ!$D$10+'СЕТ СН'!$F$5-'СЕТ СН'!$F$24</f>
        <v>3451.5935274100002</v>
      </c>
      <c r="L17" s="36">
        <f>SUMIFS(СВЦЭМ!$D$39:$D$782,СВЦЭМ!$A$39:$A$782,$A17,СВЦЭМ!$B$39:$B$782,L$11)+'СЕТ СН'!$F$14+СВЦЭМ!$D$10+'СЕТ СН'!$F$5-'СЕТ СН'!$F$24</f>
        <v>3428.6708260099999</v>
      </c>
      <c r="M17" s="36">
        <f>SUMIFS(СВЦЭМ!$D$39:$D$782,СВЦЭМ!$A$39:$A$782,$A17,СВЦЭМ!$B$39:$B$782,M$11)+'СЕТ СН'!$F$14+СВЦЭМ!$D$10+'СЕТ СН'!$F$5-'СЕТ СН'!$F$24</f>
        <v>3432.8127623700002</v>
      </c>
      <c r="N17" s="36">
        <f>SUMIFS(СВЦЭМ!$D$39:$D$782,СВЦЭМ!$A$39:$A$782,$A17,СВЦЭМ!$B$39:$B$782,N$11)+'СЕТ СН'!$F$14+СВЦЭМ!$D$10+'СЕТ СН'!$F$5-'СЕТ СН'!$F$24</f>
        <v>3466.3426507700001</v>
      </c>
      <c r="O17" s="36">
        <f>SUMIFS(СВЦЭМ!$D$39:$D$782,СВЦЭМ!$A$39:$A$782,$A17,СВЦЭМ!$B$39:$B$782,O$11)+'СЕТ СН'!$F$14+СВЦЭМ!$D$10+'СЕТ СН'!$F$5-'СЕТ СН'!$F$24</f>
        <v>3483.4234069399999</v>
      </c>
      <c r="P17" s="36">
        <f>SUMIFS(СВЦЭМ!$D$39:$D$782,СВЦЭМ!$A$39:$A$782,$A17,СВЦЭМ!$B$39:$B$782,P$11)+'СЕТ СН'!$F$14+СВЦЭМ!$D$10+'СЕТ СН'!$F$5-'СЕТ СН'!$F$24</f>
        <v>3502.0499819900001</v>
      </c>
      <c r="Q17" s="36">
        <f>SUMIFS(СВЦЭМ!$D$39:$D$782,СВЦЭМ!$A$39:$A$782,$A17,СВЦЭМ!$B$39:$B$782,Q$11)+'СЕТ СН'!$F$14+СВЦЭМ!$D$10+'СЕТ СН'!$F$5-'СЕТ СН'!$F$24</f>
        <v>3510.6729576400003</v>
      </c>
      <c r="R17" s="36">
        <f>SUMIFS(СВЦЭМ!$D$39:$D$782,СВЦЭМ!$A$39:$A$782,$A17,СВЦЭМ!$B$39:$B$782,R$11)+'СЕТ СН'!$F$14+СВЦЭМ!$D$10+'СЕТ СН'!$F$5-'СЕТ СН'!$F$24</f>
        <v>3501.25585589</v>
      </c>
      <c r="S17" s="36">
        <f>SUMIFS(СВЦЭМ!$D$39:$D$782,СВЦЭМ!$A$39:$A$782,$A17,СВЦЭМ!$B$39:$B$782,S$11)+'СЕТ СН'!$F$14+СВЦЭМ!$D$10+'СЕТ СН'!$F$5-'СЕТ СН'!$F$24</f>
        <v>3508.0478584100001</v>
      </c>
      <c r="T17" s="36">
        <f>SUMIFS(СВЦЭМ!$D$39:$D$782,СВЦЭМ!$A$39:$A$782,$A17,СВЦЭМ!$B$39:$B$782,T$11)+'СЕТ СН'!$F$14+СВЦЭМ!$D$10+'СЕТ СН'!$F$5-'СЕТ СН'!$F$24</f>
        <v>3485.1875987799999</v>
      </c>
      <c r="U17" s="36">
        <f>SUMIFS(СВЦЭМ!$D$39:$D$782,СВЦЭМ!$A$39:$A$782,$A17,СВЦЭМ!$B$39:$B$782,U$11)+'СЕТ СН'!$F$14+СВЦЭМ!$D$10+'СЕТ СН'!$F$5-'СЕТ СН'!$F$24</f>
        <v>3447.3030655500002</v>
      </c>
      <c r="V17" s="36">
        <f>SUMIFS(СВЦЭМ!$D$39:$D$782,СВЦЭМ!$A$39:$A$782,$A17,СВЦЭМ!$B$39:$B$782,V$11)+'СЕТ СН'!$F$14+СВЦЭМ!$D$10+'СЕТ СН'!$F$5-'СЕТ СН'!$F$24</f>
        <v>3410.4874990099997</v>
      </c>
      <c r="W17" s="36">
        <f>SUMIFS(СВЦЭМ!$D$39:$D$782,СВЦЭМ!$A$39:$A$782,$A17,СВЦЭМ!$B$39:$B$782,W$11)+'СЕТ СН'!$F$14+СВЦЭМ!$D$10+'СЕТ СН'!$F$5-'СЕТ СН'!$F$24</f>
        <v>3428.1479134900001</v>
      </c>
      <c r="X17" s="36">
        <f>SUMIFS(СВЦЭМ!$D$39:$D$782,СВЦЭМ!$A$39:$A$782,$A17,СВЦЭМ!$B$39:$B$782,X$11)+'СЕТ СН'!$F$14+СВЦЭМ!$D$10+'СЕТ СН'!$F$5-'СЕТ СН'!$F$24</f>
        <v>3458.8968574400001</v>
      </c>
      <c r="Y17" s="36">
        <f>SUMIFS(СВЦЭМ!$D$39:$D$782,СВЦЭМ!$A$39:$A$782,$A17,СВЦЭМ!$B$39:$B$782,Y$11)+'СЕТ СН'!$F$14+СВЦЭМ!$D$10+'СЕТ СН'!$F$5-'СЕТ СН'!$F$24</f>
        <v>3510.38961638</v>
      </c>
    </row>
    <row r="18" spans="1:25" ht="15.75" x14ac:dyDescent="0.2">
      <c r="A18" s="35">
        <f t="shared" si="0"/>
        <v>44323</v>
      </c>
      <c r="B18" s="36">
        <f>SUMIFS(СВЦЭМ!$D$39:$D$782,СВЦЭМ!$A$39:$A$782,$A18,СВЦЭМ!$B$39:$B$782,B$11)+'СЕТ СН'!$F$14+СВЦЭМ!$D$10+'СЕТ СН'!$F$5-'СЕТ СН'!$F$24</f>
        <v>3515.2345760799999</v>
      </c>
      <c r="C18" s="36">
        <f>SUMIFS(СВЦЭМ!$D$39:$D$782,СВЦЭМ!$A$39:$A$782,$A18,СВЦЭМ!$B$39:$B$782,C$11)+'СЕТ СН'!$F$14+СВЦЭМ!$D$10+'СЕТ СН'!$F$5-'СЕТ СН'!$F$24</f>
        <v>3518.7656755600001</v>
      </c>
      <c r="D18" s="36">
        <f>SUMIFS(СВЦЭМ!$D$39:$D$782,СВЦЭМ!$A$39:$A$782,$A18,СВЦЭМ!$B$39:$B$782,D$11)+'СЕТ СН'!$F$14+СВЦЭМ!$D$10+'СЕТ СН'!$F$5-'СЕТ СН'!$F$24</f>
        <v>3581.4966629700002</v>
      </c>
      <c r="E18" s="36">
        <f>SUMIFS(СВЦЭМ!$D$39:$D$782,СВЦЭМ!$A$39:$A$782,$A18,СВЦЭМ!$B$39:$B$782,E$11)+'СЕТ СН'!$F$14+СВЦЭМ!$D$10+'СЕТ СН'!$F$5-'СЕТ СН'!$F$24</f>
        <v>3596.6968781599999</v>
      </c>
      <c r="F18" s="36">
        <f>SUMIFS(СВЦЭМ!$D$39:$D$782,СВЦЭМ!$A$39:$A$782,$A18,СВЦЭМ!$B$39:$B$782,F$11)+'СЕТ СН'!$F$14+СВЦЭМ!$D$10+'СЕТ СН'!$F$5-'СЕТ СН'!$F$24</f>
        <v>3608.7541638100001</v>
      </c>
      <c r="G18" s="36">
        <f>SUMIFS(СВЦЭМ!$D$39:$D$782,СВЦЭМ!$A$39:$A$782,$A18,СВЦЭМ!$B$39:$B$782,G$11)+'СЕТ СН'!$F$14+СВЦЭМ!$D$10+'СЕТ СН'!$F$5-'СЕТ СН'!$F$24</f>
        <v>3590.4647748799998</v>
      </c>
      <c r="H18" s="36">
        <f>SUMIFS(СВЦЭМ!$D$39:$D$782,СВЦЭМ!$A$39:$A$782,$A18,СВЦЭМ!$B$39:$B$782,H$11)+'СЕТ СН'!$F$14+СВЦЭМ!$D$10+'СЕТ СН'!$F$5-'СЕТ СН'!$F$24</f>
        <v>3536.95206693</v>
      </c>
      <c r="I18" s="36">
        <f>SUMIFS(СВЦЭМ!$D$39:$D$782,СВЦЭМ!$A$39:$A$782,$A18,СВЦЭМ!$B$39:$B$782,I$11)+'СЕТ СН'!$F$14+СВЦЭМ!$D$10+'СЕТ СН'!$F$5-'СЕТ СН'!$F$24</f>
        <v>3507.4028484599999</v>
      </c>
      <c r="J18" s="36">
        <f>SUMIFS(СВЦЭМ!$D$39:$D$782,СВЦЭМ!$A$39:$A$782,$A18,СВЦЭМ!$B$39:$B$782,J$11)+'СЕТ СН'!$F$14+СВЦЭМ!$D$10+'СЕТ СН'!$F$5-'СЕТ СН'!$F$24</f>
        <v>3485.0419647899998</v>
      </c>
      <c r="K18" s="36">
        <f>SUMIFS(СВЦЭМ!$D$39:$D$782,СВЦЭМ!$A$39:$A$782,$A18,СВЦЭМ!$B$39:$B$782,K$11)+'СЕТ СН'!$F$14+СВЦЭМ!$D$10+'СЕТ СН'!$F$5-'СЕТ СН'!$F$24</f>
        <v>3493.9933541800001</v>
      </c>
      <c r="L18" s="36">
        <f>SUMIFS(СВЦЭМ!$D$39:$D$782,СВЦЭМ!$A$39:$A$782,$A18,СВЦЭМ!$B$39:$B$782,L$11)+'СЕТ СН'!$F$14+СВЦЭМ!$D$10+'СЕТ СН'!$F$5-'СЕТ СН'!$F$24</f>
        <v>3483.4782531700002</v>
      </c>
      <c r="M18" s="36">
        <f>SUMIFS(СВЦЭМ!$D$39:$D$782,СВЦЭМ!$A$39:$A$782,$A18,СВЦЭМ!$B$39:$B$782,M$11)+'СЕТ СН'!$F$14+СВЦЭМ!$D$10+'СЕТ СН'!$F$5-'СЕТ СН'!$F$24</f>
        <v>3473.2392129999998</v>
      </c>
      <c r="N18" s="36">
        <f>SUMIFS(СВЦЭМ!$D$39:$D$782,СВЦЭМ!$A$39:$A$782,$A18,СВЦЭМ!$B$39:$B$782,N$11)+'СЕТ СН'!$F$14+СВЦЭМ!$D$10+'СЕТ СН'!$F$5-'СЕТ СН'!$F$24</f>
        <v>3467.4121197100003</v>
      </c>
      <c r="O18" s="36">
        <f>SUMIFS(СВЦЭМ!$D$39:$D$782,СВЦЭМ!$A$39:$A$782,$A18,СВЦЭМ!$B$39:$B$782,O$11)+'СЕТ СН'!$F$14+СВЦЭМ!$D$10+'СЕТ СН'!$F$5-'СЕТ СН'!$F$24</f>
        <v>3468.5336646699998</v>
      </c>
      <c r="P18" s="36">
        <f>SUMIFS(СВЦЭМ!$D$39:$D$782,СВЦЭМ!$A$39:$A$782,$A18,СВЦЭМ!$B$39:$B$782,P$11)+'СЕТ СН'!$F$14+СВЦЭМ!$D$10+'СЕТ СН'!$F$5-'СЕТ СН'!$F$24</f>
        <v>3471.94605933</v>
      </c>
      <c r="Q18" s="36">
        <f>SUMIFS(СВЦЭМ!$D$39:$D$782,СВЦЭМ!$A$39:$A$782,$A18,СВЦЭМ!$B$39:$B$782,Q$11)+'СЕТ СН'!$F$14+СВЦЭМ!$D$10+'СЕТ СН'!$F$5-'СЕТ СН'!$F$24</f>
        <v>3477.27116475</v>
      </c>
      <c r="R18" s="36">
        <f>SUMIFS(СВЦЭМ!$D$39:$D$782,СВЦЭМ!$A$39:$A$782,$A18,СВЦЭМ!$B$39:$B$782,R$11)+'СЕТ СН'!$F$14+СВЦЭМ!$D$10+'СЕТ СН'!$F$5-'СЕТ СН'!$F$24</f>
        <v>3466.00782084</v>
      </c>
      <c r="S18" s="36">
        <f>SUMIFS(СВЦЭМ!$D$39:$D$782,СВЦЭМ!$A$39:$A$782,$A18,СВЦЭМ!$B$39:$B$782,S$11)+'СЕТ СН'!$F$14+СВЦЭМ!$D$10+'СЕТ СН'!$F$5-'СЕТ СН'!$F$24</f>
        <v>3479.4813264599998</v>
      </c>
      <c r="T18" s="36">
        <f>SUMIFS(СВЦЭМ!$D$39:$D$782,СВЦЭМ!$A$39:$A$782,$A18,СВЦЭМ!$B$39:$B$782,T$11)+'СЕТ СН'!$F$14+СВЦЭМ!$D$10+'СЕТ СН'!$F$5-'СЕТ СН'!$F$24</f>
        <v>3486.48006007</v>
      </c>
      <c r="U18" s="36">
        <f>SUMIFS(СВЦЭМ!$D$39:$D$782,СВЦЭМ!$A$39:$A$782,$A18,СВЦЭМ!$B$39:$B$782,U$11)+'СЕТ СН'!$F$14+СВЦЭМ!$D$10+'СЕТ СН'!$F$5-'СЕТ СН'!$F$24</f>
        <v>3484.1313521500001</v>
      </c>
      <c r="V18" s="36">
        <f>SUMIFS(СВЦЭМ!$D$39:$D$782,СВЦЭМ!$A$39:$A$782,$A18,СВЦЭМ!$B$39:$B$782,V$11)+'СЕТ СН'!$F$14+СВЦЭМ!$D$10+'СЕТ СН'!$F$5-'СЕТ СН'!$F$24</f>
        <v>3470.4955455099998</v>
      </c>
      <c r="W18" s="36">
        <f>SUMIFS(СВЦЭМ!$D$39:$D$782,СВЦЭМ!$A$39:$A$782,$A18,СВЦЭМ!$B$39:$B$782,W$11)+'СЕТ СН'!$F$14+СВЦЭМ!$D$10+'СЕТ СН'!$F$5-'СЕТ СН'!$F$24</f>
        <v>3470.1740601299998</v>
      </c>
      <c r="X18" s="36">
        <f>SUMIFS(СВЦЭМ!$D$39:$D$782,СВЦЭМ!$A$39:$A$782,$A18,СВЦЭМ!$B$39:$B$782,X$11)+'СЕТ СН'!$F$14+СВЦЭМ!$D$10+'СЕТ СН'!$F$5-'СЕТ СН'!$F$24</f>
        <v>3456.8633892600001</v>
      </c>
      <c r="Y18" s="36">
        <f>SUMIFS(СВЦЭМ!$D$39:$D$782,СВЦЭМ!$A$39:$A$782,$A18,СВЦЭМ!$B$39:$B$782,Y$11)+'СЕТ СН'!$F$14+СВЦЭМ!$D$10+'СЕТ СН'!$F$5-'СЕТ СН'!$F$24</f>
        <v>3452.5023200099999</v>
      </c>
    </row>
    <row r="19" spans="1:25" ht="15.75" x14ac:dyDescent="0.2">
      <c r="A19" s="35">
        <f t="shared" si="0"/>
        <v>44324</v>
      </c>
      <c r="B19" s="36">
        <f>SUMIFS(СВЦЭМ!$D$39:$D$782,СВЦЭМ!$A$39:$A$782,$A19,СВЦЭМ!$B$39:$B$782,B$11)+'СЕТ СН'!$F$14+СВЦЭМ!$D$10+'СЕТ СН'!$F$5-'СЕТ СН'!$F$24</f>
        <v>3490.80253438</v>
      </c>
      <c r="C19" s="36">
        <f>SUMIFS(СВЦЭМ!$D$39:$D$782,СВЦЭМ!$A$39:$A$782,$A19,СВЦЭМ!$B$39:$B$782,C$11)+'СЕТ СН'!$F$14+СВЦЭМ!$D$10+'СЕТ СН'!$F$5-'СЕТ СН'!$F$24</f>
        <v>3541.5990447100003</v>
      </c>
      <c r="D19" s="36">
        <f>SUMIFS(СВЦЭМ!$D$39:$D$782,СВЦЭМ!$A$39:$A$782,$A19,СВЦЭМ!$B$39:$B$782,D$11)+'СЕТ СН'!$F$14+СВЦЭМ!$D$10+'СЕТ СН'!$F$5-'СЕТ СН'!$F$24</f>
        <v>3544.4787115999998</v>
      </c>
      <c r="E19" s="36">
        <f>SUMIFS(СВЦЭМ!$D$39:$D$782,СВЦЭМ!$A$39:$A$782,$A19,СВЦЭМ!$B$39:$B$782,E$11)+'СЕТ СН'!$F$14+СВЦЭМ!$D$10+'СЕТ СН'!$F$5-'СЕТ СН'!$F$24</f>
        <v>3551.5542251100001</v>
      </c>
      <c r="F19" s="36">
        <f>SUMIFS(СВЦЭМ!$D$39:$D$782,СВЦЭМ!$A$39:$A$782,$A19,СВЦЭМ!$B$39:$B$782,F$11)+'СЕТ СН'!$F$14+СВЦЭМ!$D$10+'СЕТ СН'!$F$5-'СЕТ СН'!$F$24</f>
        <v>3569.14958475</v>
      </c>
      <c r="G19" s="36">
        <f>SUMIFS(СВЦЭМ!$D$39:$D$782,СВЦЭМ!$A$39:$A$782,$A19,СВЦЭМ!$B$39:$B$782,G$11)+'СЕТ СН'!$F$14+СВЦЭМ!$D$10+'СЕТ СН'!$F$5-'СЕТ СН'!$F$24</f>
        <v>3557.5729167999998</v>
      </c>
      <c r="H19" s="36">
        <f>SUMIFS(СВЦЭМ!$D$39:$D$782,СВЦЭМ!$A$39:$A$782,$A19,СВЦЭМ!$B$39:$B$782,H$11)+'СЕТ СН'!$F$14+СВЦЭМ!$D$10+'СЕТ СН'!$F$5-'СЕТ СН'!$F$24</f>
        <v>3523.5874032399997</v>
      </c>
      <c r="I19" s="36">
        <f>SUMIFS(СВЦЭМ!$D$39:$D$782,СВЦЭМ!$A$39:$A$782,$A19,СВЦЭМ!$B$39:$B$782,I$11)+'СЕТ СН'!$F$14+СВЦЭМ!$D$10+'СЕТ СН'!$F$5-'СЕТ СН'!$F$24</f>
        <v>3511.3580329300003</v>
      </c>
      <c r="J19" s="36">
        <f>SUMIFS(СВЦЭМ!$D$39:$D$782,СВЦЭМ!$A$39:$A$782,$A19,СВЦЭМ!$B$39:$B$782,J$11)+'СЕТ СН'!$F$14+СВЦЭМ!$D$10+'СЕТ СН'!$F$5-'СЕТ СН'!$F$24</f>
        <v>3483.5739943500002</v>
      </c>
      <c r="K19" s="36">
        <f>SUMIFS(СВЦЭМ!$D$39:$D$782,СВЦЭМ!$A$39:$A$782,$A19,СВЦЭМ!$B$39:$B$782,K$11)+'СЕТ СН'!$F$14+СВЦЭМ!$D$10+'СЕТ СН'!$F$5-'СЕТ СН'!$F$24</f>
        <v>3456.5977166799998</v>
      </c>
      <c r="L19" s="36">
        <f>SUMIFS(СВЦЭМ!$D$39:$D$782,СВЦЭМ!$A$39:$A$782,$A19,СВЦЭМ!$B$39:$B$782,L$11)+'СЕТ СН'!$F$14+СВЦЭМ!$D$10+'СЕТ СН'!$F$5-'СЕТ СН'!$F$24</f>
        <v>3427.3049885300002</v>
      </c>
      <c r="M19" s="36">
        <f>SUMIFS(СВЦЭМ!$D$39:$D$782,СВЦЭМ!$A$39:$A$782,$A19,СВЦЭМ!$B$39:$B$782,M$11)+'СЕТ СН'!$F$14+СВЦЭМ!$D$10+'СЕТ СН'!$F$5-'СЕТ СН'!$F$24</f>
        <v>3428.1651431400001</v>
      </c>
      <c r="N19" s="36">
        <f>SUMIFS(СВЦЭМ!$D$39:$D$782,СВЦЭМ!$A$39:$A$782,$A19,СВЦЭМ!$B$39:$B$782,N$11)+'СЕТ СН'!$F$14+СВЦЭМ!$D$10+'СЕТ СН'!$F$5-'СЕТ СН'!$F$24</f>
        <v>3452.2663578800002</v>
      </c>
      <c r="O19" s="36">
        <f>SUMIFS(СВЦЭМ!$D$39:$D$782,СВЦЭМ!$A$39:$A$782,$A19,СВЦЭМ!$B$39:$B$782,O$11)+'СЕТ СН'!$F$14+СВЦЭМ!$D$10+'СЕТ СН'!$F$5-'СЕТ СН'!$F$24</f>
        <v>3447.7960760999999</v>
      </c>
      <c r="P19" s="36">
        <f>SUMIFS(СВЦЭМ!$D$39:$D$782,СВЦЭМ!$A$39:$A$782,$A19,СВЦЭМ!$B$39:$B$782,P$11)+'СЕТ СН'!$F$14+СВЦЭМ!$D$10+'СЕТ СН'!$F$5-'СЕТ СН'!$F$24</f>
        <v>3468.6265920599999</v>
      </c>
      <c r="Q19" s="36">
        <f>SUMIFS(СВЦЭМ!$D$39:$D$782,СВЦЭМ!$A$39:$A$782,$A19,СВЦЭМ!$B$39:$B$782,Q$11)+'СЕТ СН'!$F$14+СВЦЭМ!$D$10+'СЕТ СН'!$F$5-'СЕТ СН'!$F$24</f>
        <v>3472.57971585</v>
      </c>
      <c r="R19" s="36">
        <f>SUMIFS(СВЦЭМ!$D$39:$D$782,СВЦЭМ!$A$39:$A$782,$A19,СВЦЭМ!$B$39:$B$782,R$11)+'СЕТ СН'!$F$14+СВЦЭМ!$D$10+'СЕТ СН'!$F$5-'СЕТ СН'!$F$24</f>
        <v>3463.7697652900001</v>
      </c>
      <c r="S19" s="36">
        <f>SUMIFS(СВЦЭМ!$D$39:$D$782,СВЦЭМ!$A$39:$A$782,$A19,СВЦЭМ!$B$39:$B$782,S$11)+'СЕТ СН'!$F$14+СВЦЭМ!$D$10+'СЕТ СН'!$F$5-'СЕТ СН'!$F$24</f>
        <v>3473.2700421899999</v>
      </c>
      <c r="T19" s="36">
        <f>SUMIFS(СВЦЭМ!$D$39:$D$782,СВЦЭМ!$A$39:$A$782,$A19,СВЦЭМ!$B$39:$B$782,T$11)+'СЕТ СН'!$F$14+СВЦЭМ!$D$10+'СЕТ СН'!$F$5-'СЕТ СН'!$F$24</f>
        <v>3462.2551662999999</v>
      </c>
      <c r="U19" s="36">
        <f>SUMIFS(СВЦЭМ!$D$39:$D$782,СВЦЭМ!$A$39:$A$782,$A19,СВЦЭМ!$B$39:$B$782,U$11)+'СЕТ СН'!$F$14+СВЦЭМ!$D$10+'СЕТ СН'!$F$5-'СЕТ СН'!$F$24</f>
        <v>3436.6767840000002</v>
      </c>
      <c r="V19" s="36">
        <f>SUMIFS(СВЦЭМ!$D$39:$D$782,СВЦЭМ!$A$39:$A$782,$A19,СВЦЭМ!$B$39:$B$782,V$11)+'СЕТ СН'!$F$14+СВЦЭМ!$D$10+'СЕТ СН'!$F$5-'СЕТ СН'!$F$24</f>
        <v>3422.5342885</v>
      </c>
      <c r="W19" s="36">
        <f>SUMIFS(СВЦЭМ!$D$39:$D$782,СВЦЭМ!$A$39:$A$782,$A19,СВЦЭМ!$B$39:$B$782,W$11)+'СЕТ СН'!$F$14+СВЦЭМ!$D$10+'СЕТ СН'!$F$5-'СЕТ СН'!$F$24</f>
        <v>3415.7938923000002</v>
      </c>
      <c r="X19" s="36">
        <f>SUMIFS(СВЦЭМ!$D$39:$D$782,СВЦЭМ!$A$39:$A$782,$A19,СВЦЭМ!$B$39:$B$782,X$11)+'СЕТ СН'!$F$14+СВЦЭМ!$D$10+'СЕТ СН'!$F$5-'СЕТ СН'!$F$24</f>
        <v>3427.7302479600003</v>
      </c>
      <c r="Y19" s="36">
        <f>SUMIFS(СВЦЭМ!$D$39:$D$782,СВЦЭМ!$A$39:$A$782,$A19,СВЦЭМ!$B$39:$B$782,Y$11)+'СЕТ СН'!$F$14+СВЦЭМ!$D$10+'СЕТ СН'!$F$5-'СЕТ СН'!$F$24</f>
        <v>3447.3102664899998</v>
      </c>
    </row>
    <row r="20" spans="1:25" ht="15.75" x14ac:dyDescent="0.2">
      <c r="A20" s="35">
        <f t="shared" si="0"/>
        <v>44325</v>
      </c>
      <c r="B20" s="36">
        <f>SUMIFS(СВЦЭМ!$D$39:$D$782,СВЦЭМ!$A$39:$A$782,$A20,СВЦЭМ!$B$39:$B$782,B$11)+'СЕТ СН'!$F$14+СВЦЭМ!$D$10+'СЕТ СН'!$F$5-'СЕТ СН'!$F$24</f>
        <v>3426.6710370199999</v>
      </c>
      <c r="C20" s="36">
        <f>SUMIFS(СВЦЭМ!$D$39:$D$782,СВЦЭМ!$A$39:$A$782,$A20,СВЦЭМ!$B$39:$B$782,C$11)+'СЕТ СН'!$F$14+СВЦЭМ!$D$10+'СЕТ СН'!$F$5-'СЕТ СН'!$F$24</f>
        <v>3463.82269391</v>
      </c>
      <c r="D20" s="36">
        <f>SUMIFS(СВЦЭМ!$D$39:$D$782,СВЦЭМ!$A$39:$A$782,$A20,СВЦЭМ!$B$39:$B$782,D$11)+'СЕТ СН'!$F$14+СВЦЭМ!$D$10+'СЕТ СН'!$F$5-'СЕТ СН'!$F$24</f>
        <v>3482.0324499500002</v>
      </c>
      <c r="E20" s="36">
        <f>SUMIFS(СВЦЭМ!$D$39:$D$782,СВЦЭМ!$A$39:$A$782,$A20,СВЦЭМ!$B$39:$B$782,E$11)+'СЕТ СН'!$F$14+СВЦЭМ!$D$10+'СЕТ СН'!$F$5-'СЕТ СН'!$F$24</f>
        <v>3510.5390727200001</v>
      </c>
      <c r="F20" s="36">
        <f>SUMIFS(СВЦЭМ!$D$39:$D$782,СВЦЭМ!$A$39:$A$782,$A20,СВЦЭМ!$B$39:$B$782,F$11)+'СЕТ СН'!$F$14+СВЦЭМ!$D$10+'СЕТ СН'!$F$5-'СЕТ СН'!$F$24</f>
        <v>3513.3924368399998</v>
      </c>
      <c r="G20" s="36">
        <f>SUMIFS(СВЦЭМ!$D$39:$D$782,СВЦЭМ!$A$39:$A$782,$A20,СВЦЭМ!$B$39:$B$782,G$11)+'СЕТ СН'!$F$14+СВЦЭМ!$D$10+'СЕТ СН'!$F$5-'СЕТ СН'!$F$24</f>
        <v>3516.0064252500001</v>
      </c>
      <c r="H20" s="36">
        <f>SUMIFS(СВЦЭМ!$D$39:$D$782,СВЦЭМ!$A$39:$A$782,$A20,СВЦЭМ!$B$39:$B$782,H$11)+'СЕТ СН'!$F$14+СВЦЭМ!$D$10+'СЕТ СН'!$F$5-'СЕТ СН'!$F$24</f>
        <v>3499.5149203999999</v>
      </c>
      <c r="I20" s="36">
        <f>SUMIFS(СВЦЭМ!$D$39:$D$782,СВЦЭМ!$A$39:$A$782,$A20,СВЦЭМ!$B$39:$B$782,I$11)+'СЕТ СН'!$F$14+СВЦЭМ!$D$10+'СЕТ СН'!$F$5-'СЕТ СН'!$F$24</f>
        <v>3477.0673242000003</v>
      </c>
      <c r="J20" s="36">
        <f>SUMIFS(СВЦЭМ!$D$39:$D$782,СВЦЭМ!$A$39:$A$782,$A20,СВЦЭМ!$B$39:$B$782,J$11)+'СЕТ СН'!$F$14+СВЦЭМ!$D$10+'СЕТ СН'!$F$5-'СЕТ СН'!$F$24</f>
        <v>3453.97035873</v>
      </c>
      <c r="K20" s="36">
        <f>SUMIFS(СВЦЭМ!$D$39:$D$782,СВЦЭМ!$A$39:$A$782,$A20,СВЦЭМ!$B$39:$B$782,K$11)+'СЕТ СН'!$F$14+СВЦЭМ!$D$10+'СЕТ СН'!$F$5-'СЕТ СН'!$F$24</f>
        <v>3424.2224325299999</v>
      </c>
      <c r="L20" s="36">
        <f>SUMIFS(СВЦЭМ!$D$39:$D$782,СВЦЭМ!$A$39:$A$782,$A20,СВЦЭМ!$B$39:$B$782,L$11)+'СЕТ СН'!$F$14+СВЦЭМ!$D$10+'СЕТ СН'!$F$5-'СЕТ СН'!$F$24</f>
        <v>3416.6948818000001</v>
      </c>
      <c r="M20" s="36">
        <f>SUMIFS(СВЦЭМ!$D$39:$D$782,СВЦЭМ!$A$39:$A$782,$A20,СВЦЭМ!$B$39:$B$782,M$11)+'СЕТ СН'!$F$14+СВЦЭМ!$D$10+'СЕТ СН'!$F$5-'СЕТ СН'!$F$24</f>
        <v>3415.2770599300002</v>
      </c>
      <c r="N20" s="36">
        <f>SUMIFS(СВЦЭМ!$D$39:$D$782,СВЦЭМ!$A$39:$A$782,$A20,СВЦЭМ!$B$39:$B$782,N$11)+'СЕТ СН'!$F$14+СВЦЭМ!$D$10+'СЕТ СН'!$F$5-'СЕТ СН'!$F$24</f>
        <v>3428.78559718</v>
      </c>
      <c r="O20" s="36">
        <f>SUMIFS(СВЦЭМ!$D$39:$D$782,СВЦЭМ!$A$39:$A$782,$A20,СВЦЭМ!$B$39:$B$782,O$11)+'СЕТ СН'!$F$14+СВЦЭМ!$D$10+'СЕТ СН'!$F$5-'СЕТ СН'!$F$24</f>
        <v>3443.12657554</v>
      </c>
      <c r="P20" s="36">
        <f>SUMIFS(СВЦЭМ!$D$39:$D$782,СВЦЭМ!$A$39:$A$782,$A20,СВЦЭМ!$B$39:$B$782,P$11)+'СЕТ СН'!$F$14+СВЦЭМ!$D$10+'СЕТ СН'!$F$5-'СЕТ СН'!$F$24</f>
        <v>3457.3446893099999</v>
      </c>
      <c r="Q20" s="36">
        <f>SUMIFS(СВЦЭМ!$D$39:$D$782,СВЦЭМ!$A$39:$A$782,$A20,СВЦЭМ!$B$39:$B$782,Q$11)+'СЕТ СН'!$F$14+СВЦЭМ!$D$10+'СЕТ СН'!$F$5-'СЕТ СН'!$F$24</f>
        <v>3461.08377277</v>
      </c>
      <c r="R20" s="36">
        <f>SUMIFS(СВЦЭМ!$D$39:$D$782,СВЦЭМ!$A$39:$A$782,$A20,СВЦЭМ!$B$39:$B$782,R$11)+'СЕТ СН'!$F$14+СВЦЭМ!$D$10+'СЕТ СН'!$F$5-'СЕТ СН'!$F$24</f>
        <v>3454.1863511299998</v>
      </c>
      <c r="S20" s="36">
        <f>SUMIFS(СВЦЭМ!$D$39:$D$782,СВЦЭМ!$A$39:$A$782,$A20,СВЦЭМ!$B$39:$B$782,S$11)+'СЕТ СН'!$F$14+СВЦЭМ!$D$10+'СЕТ СН'!$F$5-'СЕТ СН'!$F$24</f>
        <v>3452.9499793999998</v>
      </c>
      <c r="T20" s="36">
        <f>SUMIFS(СВЦЭМ!$D$39:$D$782,СВЦЭМ!$A$39:$A$782,$A20,СВЦЭМ!$B$39:$B$782,T$11)+'СЕТ СН'!$F$14+СВЦЭМ!$D$10+'СЕТ СН'!$F$5-'СЕТ СН'!$F$24</f>
        <v>3443.6756407299999</v>
      </c>
      <c r="U20" s="36">
        <f>SUMIFS(СВЦЭМ!$D$39:$D$782,СВЦЭМ!$A$39:$A$782,$A20,СВЦЭМ!$B$39:$B$782,U$11)+'СЕТ СН'!$F$14+СВЦЭМ!$D$10+'СЕТ СН'!$F$5-'СЕТ СН'!$F$24</f>
        <v>3427.74651971</v>
      </c>
      <c r="V20" s="36">
        <f>SUMIFS(СВЦЭМ!$D$39:$D$782,СВЦЭМ!$A$39:$A$782,$A20,СВЦЭМ!$B$39:$B$782,V$11)+'СЕТ СН'!$F$14+СВЦЭМ!$D$10+'СЕТ СН'!$F$5-'СЕТ СН'!$F$24</f>
        <v>3402.48448452</v>
      </c>
      <c r="W20" s="36">
        <f>SUMIFS(СВЦЭМ!$D$39:$D$782,СВЦЭМ!$A$39:$A$782,$A20,СВЦЭМ!$B$39:$B$782,W$11)+'СЕТ СН'!$F$14+СВЦЭМ!$D$10+'СЕТ СН'!$F$5-'СЕТ СН'!$F$24</f>
        <v>3403.9511234299998</v>
      </c>
      <c r="X20" s="36">
        <f>SUMIFS(СВЦЭМ!$D$39:$D$782,СВЦЭМ!$A$39:$A$782,$A20,СВЦЭМ!$B$39:$B$782,X$11)+'СЕТ СН'!$F$14+СВЦЭМ!$D$10+'СЕТ СН'!$F$5-'СЕТ СН'!$F$24</f>
        <v>3417.5819450600002</v>
      </c>
      <c r="Y20" s="36">
        <f>SUMIFS(СВЦЭМ!$D$39:$D$782,СВЦЭМ!$A$39:$A$782,$A20,СВЦЭМ!$B$39:$B$782,Y$11)+'СЕТ СН'!$F$14+СВЦЭМ!$D$10+'СЕТ СН'!$F$5-'СЕТ СН'!$F$24</f>
        <v>3436.0466365299999</v>
      </c>
    </row>
    <row r="21" spans="1:25" ht="15.75" x14ac:dyDescent="0.2">
      <c r="A21" s="35">
        <f t="shared" si="0"/>
        <v>44326</v>
      </c>
      <c r="B21" s="36">
        <f>SUMIFS(СВЦЭМ!$D$39:$D$782,СВЦЭМ!$A$39:$A$782,$A21,СВЦЭМ!$B$39:$B$782,B$11)+'СЕТ СН'!$F$14+СВЦЭМ!$D$10+'СЕТ СН'!$F$5-'СЕТ СН'!$F$24</f>
        <v>3466.1616839600001</v>
      </c>
      <c r="C21" s="36">
        <f>SUMIFS(СВЦЭМ!$D$39:$D$782,СВЦЭМ!$A$39:$A$782,$A21,СВЦЭМ!$B$39:$B$782,C$11)+'СЕТ СН'!$F$14+СВЦЭМ!$D$10+'СЕТ СН'!$F$5-'СЕТ СН'!$F$24</f>
        <v>3514.6108490000001</v>
      </c>
      <c r="D21" s="36">
        <f>SUMIFS(СВЦЭМ!$D$39:$D$782,СВЦЭМ!$A$39:$A$782,$A21,СВЦЭМ!$B$39:$B$782,D$11)+'СЕТ СН'!$F$14+СВЦЭМ!$D$10+'СЕТ СН'!$F$5-'СЕТ СН'!$F$24</f>
        <v>3539.0892137599999</v>
      </c>
      <c r="E21" s="36">
        <f>SUMIFS(СВЦЭМ!$D$39:$D$782,СВЦЭМ!$A$39:$A$782,$A21,СВЦЭМ!$B$39:$B$782,E$11)+'СЕТ СН'!$F$14+СВЦЭМ!$D$10+'СЕТ СН'!$F$5-'СЕТ СН'!$F$24</f>
        <v>3554.8895721500003</v>
      </c>
      <c r="F21" s="36">
        <f>SUMIFS(СВЦЭМ!$D$39:$D$782,СВЦЭМ!$A$39:$A$782,$A21,СВЦЭМ!$B$39:$B$782,F$11)+'СЕТ СН'!$F$14+СВЦЭМ!$D$10+'СЕТ СН'!$F$5-'СЕТ СН'!$F$24</f>
        <v>3563.6740759899999</v>
      </c>
      <c r="G21" s="36">
        <f>SUMIFS(СВЦЭМ!$D$39:$D$782,СВЦЭМ!$A$39:$A$782,$A21,СВЦЭМ!$B$39:$B$782,G$11)+'СЕТ СН'!$F$14+СВЦЭМ!$D$10+'СЕТ СН'!$F$5-'СЕТ СН'!$F$24</f>
        <v>3562.5555537399996</v>
      </c>
      <c r="H21" s="36">
        <f>SUMIFS(СВЦЭМ!$D$39:$D$782,СВЦЭМ!$A$39:$A$782,$A21,СВЦЭМ!$B$39:$B$782,H$11)+'СЕТ СН'!$F$14+СВЦЭМ!$D$10+'СЕТ СН'!$F$5-'СЕТ СН'!$F$24</f>
        <v>3550.6782326399998</v>
      </c>
      <c r="I21" s="36">
        <f>SUMIFS(СВЦЭМ!$D$39:$D$782,СВЦЭМ!$A$39:$A$782,$A21,СВЦЭМ!$B$39:$B$782,I$11)+'СЕТ СН'!$F$14+СВЦЭМ!$D$10+'СЕТ СН'!$F$5-'СЕТ СН'!$F$24</f>
        <v>3515.2158424099998</v>
      </c>
      <c r="J21" s="36">
        <f>SUMIFS(СВЦЭМ!$D$39:$D$782,СВЦЭМ!$A$39:$A$782,$A21,СВЦЭМ!$B$39:$B$782,J$11)+'СЕТ СН'!$F$14+СВЦЭМ!$D$10+'СЕТ СН'!$F$5-'СЕТ СН'!$F$24</f>
        <v>3475.9379350300001</v>
      </c>
      <c r="K21" s="36">
        <f>SUMIFS(СВЦЭМ!$D$39:$D$782,СВЦЭМ!$A$39:$A$782,$A21,СВЦЭМ!$B$39:$B$782,K$11)+'СЕТ СН'!$F$14+СВЦЭМ!$D$10+'СЕТ СН'!$F$5-'СЕТ СН'!$F$24</f>
        <v>3434.1144722200002</v>
      </c>
      <c r="L21" s="36">
        <f>SUMIFS(СВЦЭМ!$D$39:$D$782,СВЦЭМ!$A$39:$A$782,$A21,СВЦЭМ!$B$39:$B$782,L$11)+'СЕТ СН'!$F$14+СВЦЭМ!$D$10+'СЕТ СН'!$F$5-'СЕТ СН'!$F$24</f>
        <v>3408.0319825199999</v>
      </c>
      <c r="M21" s="36">
        <f>SUMIFS(СВЦЭМ!$D$39:$D$782,СВЦЭМ!$A$39:$A$782,$A21,СВЦЭМ!$B$39:$B$782,M$11)+'СЕТ СН'!$F$14+СВЦЭМ!$D$10+'СЕТ СН'!$F$5-'СЕТ СН'!$F$24</f>
        <v>3397.1725245799998</v>
      </c>
      <c r="N21" s="36">
        <f>SUMIFS(СВЦЭМ!$D$39:$D$782,СВЦЭМ!$A$39:$A$782,$A21,СВЦЭМ!$B$39:$B$782,N$11)+'СЕТ СН'!$F$14+СВЦЭМ!$D$10+'СЕТ СН'!$F$5-'СЕТ СН'!$F$24</f>
        <v>3407.5115865799999</v>
      </c>
      <c r="O21" s="36">
        <f>SUMIFS(СВЦЭМ!$D$39:$D$782,СВЦЭМ!$A$39:$A$782,$A21,СВЦЭМ!$B$39:$B$782,O$11)+'СЕТ СН'!$F$14+СВЦЭМ!$D$10+'СЕТ СН'!$F$5-'СЕТ СН'!$F$24</f>
        <v>3420.21122741</v>
      </c>
      <c r="P21" s="36">
        <f>SUMIFS(СВЦЭМ!$D$39:$D$782,СВЦЭМ!$A$39:$A$782,$A21,СВЦЭМ!$B$39:$B$782,P$11)+'СЕТ СН'!$F$14+СВЦЭМ!$D$10+'СЕТ СН'!$F$5-'СЕТ СН'!$F$24</f>
        <v>3435.6402030999998</v>
      </c>
      <c r="Q21" s="36">
        <f>SUMIFS(СВЦЭМ!$D$39:$D$782,СВЦЭМ!$A$39:$A$782,$A21,СВЦЭМ!$B$39:$B$782,Q$11)+'СЕТ СН'!$F$14+СВЦЭМ!$D$10+'СЕТ СН'!$F$5-'СЕТ СН'!$F$24</f>
        <v>3439.6594359800001</v>
      </c>
      <c r="R21" s="36">
        <f>SUMIFS(СВЦЭМ!$D$39:$D$782,СВЦЭМ!$A$39:$A$782,$A21,СВЦЭМ!$B$39:$B$782,R$11)+'СЕТ СН'!$F$14+СВЦЭМ!$D$10+'СЕТ СН'!$F$5-'СЕТ СН'!$F$24</f>
        <v>3431.8399872700002</v>
      </c>
      <c r="S21" s="36">
        <f>SUMIFS(СВЦЭМ!$D$39:$D$782,СВЦЭМ!$A$39:$A$782,$A21,СВЦЭМ!$B$39:$B$782,S$11)+'СЕТ СН'!$F$14+СВЦЭМ!$D$10+'СЕТ СН'!$F$5-'СЕТ СН'!$F$24</f>
        <v>3426.7506353500003</v>
      </c>
      <c r="T21" s="36">
        <f>SUMIFS(СВЦЭМ!$D$39:$D$782,СВЦЭМ!$A$39:$A$782,$A21,СВЦЭМ!$B$39:$B$782,T$11)+'СЕТ СН'!$F$14+СВЦЭМ!$D$10+'СЕТ СН'!$F$5-'СЕТ СН'!$F$24</f>
        <v>3420.35142838</v>
      </c>
      <c r="U21" s="36">
        <f>SUMIFS(СВЦЭМ!$D$39:$D$782,СВЦЭМ!$A$39:$A$782,$A21,СВЦЭМ!$B$39:$B$782,U$11)+'СЕТ СН'!$F$14+СВЦЭМ!$D$10+'СЕТ СН'!$F$5-'СЕТ СН'!$F$24</f>
        <v>3400.8634036399999</v>
      </c>
      <c r="V21" s="36">
        <f>SUMIFS(СВЦЭМ!$D$39:$D$782,СВЦЭМ!$A$39:$A$782,$A21,СВЦЭМ!$B$39:$B$782,V$11)+'СЕТ СН'!$F$14+СВЦЭМ!$D$10+'СЕТ СН'!$F$5-'СЕТ СН'!$F$24</f>
        <v>3373.9067095199998</v>
      </c>
      <c r="W21" s="36">
        <f>SUMIFS(СВЦЭМ!$D$39:$D$782,СВЦЭМ!$A$39:$A$782,$A21,СВЦЭМ!$B$39:$B$782,W$11)+'СЕТ СН'!$F$14+СВЦЭМ!$D$10+'СЕТ СН'!$F$5-'СЕТ СН'!$F$24</f>
        <v>3369.8152137100001</v>
      </c>
      <c r="X21" s="36">
        <f>SUMIFS(СВЦЭМ!$D$39:$D$782,СВЦЭМ!$A$39:$A$782,$A21,СВЦЭМ!$B$39:$B$782,X$11)+'СЕТ СН'!$F$14+СВЦЭМ!$D$10+'СЕТ СН'!$F$5-'СЕТ СН'!$F$24</f>
        <v>3385.5092611499999</v>
      </c>
      <c r="Y21" s="36">
        <f>SUMIFS(СВЦЭМ!$D$39:$D$782,СВЦЭМ!$A$39:$A$782,$A21,СВЦЭМ!$B$39:$B$782,Y$11)+'СЕТ СН'!$F$14+СВЦЭМ!$D$10+'СЕТ СН'!$F$5-'СЕТ СН'!$F$24</f>
        <v>3422.8128017099998</v>
      </c>
    </row>
    <row r="22" spans="1:25" ht="15.75" x14ac:dyDescent="0.2">
      <c r="A22" s="35">
        <f t="shared" si="0"/>
        <v>44327</v>
      </c>
      <c r="B22" s="36">
        <f>SUMIFS(СВЦЭМ!$D$39:$D$782,СВЦЭМ!$A$39:$A$782,$A22,СВЦЭМ!$B$39:$B$782,B$11)+'СЕТ СН'!$F$14+СВЦЭМ!$D$10+'СЕТ СН'!$F$5-'СЕТ СН'!$F$24</f>
        <v>3496.93420956</v>
      </c>
      <c r="C22" s="36">
        <f>SUMIFS(СВЦЭМ!$D$39:$D$782,СВЦЭМ!$A$39:$A$782,$A22,СВЦЭМ!$B$39:$B$782,C$11)+'СЕТ СН'!$F$14+СВЦЭМ!$D$10+'СЕТ СН'!$F$5-'СЕТ СН'!$F$24</f>
        <v>3497.2775586100001</v>
      </c>
      <c r="D22" s="36">
        <f>SUMIFS(СВЦЭМ!$D$39:$D$782,СВЦЭМ!$A$39:$A$782,$A22,СВЦЭМ!$B$39:$B$782,D$11)+'СЕТ СН'!$F$14+СВЦЭМ!$D$10+'СЕТ СН'!$F$5-'СЕТ СН'!$F$24</f>
        <v>3501.0506892900003</v>
      </c>
      <c r="E22" s="36">
        <f>SUMIFS(СВЦЭМ!$D$39:$D$782,СВЦЭМ!$A$39:$A$782,$A22,СВЦЭМ!$B$39:$B$782,E$11)+'СЕТ СН'!$F$14+СВЦЭМ!$D$10+'СЕТ СН'!$F$5-'СЕТ СН'!$F$24</f>
        <v>3525.0183700799998</v>
      </c>
      <c r="F22" s="36">
        <f>SUMIFS(СВЦЭМ!$D$39:$D$782,СВЦЭМ!$A$39:$A$782,$A22,СВЦЭМ!$B$39:$B$782,F$11)+'СЕТ СН'!$F$14+СВЦЭМ!$D$10+'СЕТ СН'!$F$5-'СЕТ СН'!$F$24</f>
        <v>3534.93662051</v>
      </c>
      <c r="G22" s="36">
        <f>SUMIFS(СВЦЭМ!$D$39:$D$782,СВЦЭМ!$A$39:$A$782,$A22,СВЦЭМ!$B$39:$B$782,G$11)+'СЕТ СН'!$F$14+СВЦЭМ!$D$10+'СЕТ СН'!$F$5-'СЕТ СН'!$F$24</f>
        <v>3520.9945708200003</v>
      </c>
      <c r="H22" s="36">
        <f>SUMIFS(СВЦЭМ!$D$39:$D$782,СВЦЭМ!$A$39:$A$782,$A22,СВЦЭМ!$B$39:$B$782,H$11)+'СЕТ СН'!$F$14+СВЦЭМ!$D$10+'СЕТ СН'!$F$5-'СЕТ СН'!$F$24</f>
        <v>3496.9709480900001</v>
      </c>
      <c r="I22" s="36">
        <f>SUMIFS(СВЦЭМ!$D$39:$D$782,СВЦЭМ!$A$39:$A$782,$A22,СВЦЭМ!$B$39:$B$782,I$11)+'СЕТ СН'!$F$14+СВЦЭМ!$D$10+'СЕТ СН'!$F$5-'СЕТ СН'!$F$24</f>
        <v>3462.5990167099999</v>
      </c>
      <c r="J22" s="36">
        <f>SUMIFS(СВЦЭМ!$D$39:$D$782,СВЦЭМ!$A$39:$A$782,$A22,СВЦЭМ!$B$39:$B$782,J$11)+'СЕТ СН'!$F$14+СВЦЭМ!$D$10+'СЕТ СН'!$F$5-'СЕТ СН'!$F$24</f>
        <v>3439.39447161</v>
      </c>
      <c r="K22" s="36">
        <f>SUMIFS(СВЦЭМ!$D$39:$D$782,СВЦЭМ!$A$39:$A$782,$A22,СВЦЭМ!$B$39:$B$782,K$11)+'СЕТ СН'!$F$14+СВЦЭМ!$D$10+'СЕТ СН'!$F$5-'СЕТ СН'!$F$24</f>
        <v>3413.6199399900001</v>
      </c>
      <c r="L22" s="36">
        <f>SUMIFS(СВЦЭМ!$D$39:$D$782,СВЦЭМ!$A$39:$A$782,$A22,СВЦЭМ!$B$39:$B$782,L$11)+'СЕТ СН'!$F$14+СВЦЭМ!$D$10+'СЕТ СН'!$F$5-'СЕТ СН'!$F$24</f>
        <v>3423.57013792</v>
      </c>
      <c r="M22" s="36">
        <f>SUMIFS(СВЦЭМ!$D$39:$D$782,СВЦЭМ!$A$39:$A$782,$A22,СВЦЭМ!$B$39:$B$782,M$11)+'СЕТ СН'!$F$14+СВЦЭМ!$D$10+'СЕТ СН'!$F$5-'СЕТ СН'!$F$24</f>
        <v>3454.2707870599997</v>
      </c>
      <c r="N22" s="36">
        <f>SUMIFS(СВЦЭМ!$D$39:$D$782,СВЦЭМ!$A$39:$A$782,$A22,СВЦЭМ!$B$39:$B$782,N$11)+'СЕТ СН'!$F$14+СВЦЭМ!$D$10+'СЕТ СН'!$F$5-'СЕТ СН'!$F$24</f>
        <v>3483.5923972199998</v>
      </c>
      <c r="O22" s="36">
        <f>SUMIFS(СВЦЭМ!$D$39:$D$782,СВЦЭМ!$A$39:$A$782,$A22,СВЦЭМ!$B$39:$B$782,O$11)+'СЕТ СН'!$F$14+СВЦЭМ!$D$10+'СЕТ СН'!$F$5-'СЕТ СН'!$F$24</f>
        <v>3473.4070312600002</v>
      </c>
      <c r="P22" s="36">
        <f>SUMIFS(СВЦЭМ!$D$39:$D$782,СВЦЭМ!$A$39:$A$782,$A22,СВЦЭМ!$B$39:$B$782,P$11)+'СЕТ СН'!$F$14+СВЦЭМ!$D$10+'СЕТ СН'!$F$5-'СЕТ СН'!$F$24</f>
        <v>3485.6439432100001</v>
      </c>
      <c r="Q22" s="36">
        <f>SUMIFS(СВЦЭМ!$D$39:$D$782,СВЦЭМ!$A$39:$A$782,$A22,СВЦЭМ!$B$39:$B$782,Q$11)+'СЕТ СН'!$F$14+СВЦЭМ!$D$10+'СЕТ СН'!$F$5-'СЕТ СН'!$F$24</f>
        <v>3499.0607163599998</v>
      </c>
      <c r="R22" s="36">
        <f>SUMIFS(СВЦЭМ!$D$39:$D$782,СВЦЭМ!$A$39:$A$782,$A22,СВЦЭМ!$B$39:$B$782,R$11)+'СЕТ СН'!$F$14+СВЦЭМ!$D$10+'СЕТ СН'!$F$5-'СЕТ СН'!$F$24</f>
        <v>3492.9456719899999</v>
      </c>
      <c r="S22" s="36">
        <f>SUMIFS(СВЦЭМ!$D$39:$D$782,СВЦЭМ!$A$39:$A$782,$A22,СВЦЭМ!$B$39:$B$782,S$11)+'СЕТ СН'!$F$14+СВЦЭМ!$D$10+'СЕТ СН'!$F$5-'СЕТ СН'!$F$24</f>
        <v>3505.7146694900002</v>
      </c>
      <c r="T22" s="36">
        <f>SUMIFS(СВЦЭМ!$D$39:$D$782,СВЦЭМ!$A$39:$A$782,$A22,СВЦЭМ!$B$39:$B$782,T$11)+'СЕТ СН'!$F$14+СВЦЭМ!$D$10+'СЕТ СН'!$F$5-'СЕТ СН'!$F$24</f>
        <v>3484.3804948299999</v>
      </c>
      <c r="U22" s="36">
        <f>SUMIFS(СВЦЭМ!$D$39:$D$782,СВЦЭМ!$A$39:$A$782,$A22,СВЦЭМ!$B$39:$B$782,U$11)+'СЕТ СН'!$F$14+СВЦЭМ!$D$10+'СЕТ СН'!$F$5-'СЕТ СН'!$F$24</f>
        <v>3470.0856492499997</v>
      </c>
      <c r="V22" s="36">
        <f>SUMIFS(СВЦЭМ!$D$39:$D$782,СВЦЭМ!$A$39:$A$782,$A22,СВЦЭМ!$B$39:$B$782,V$11)+'СЕТ СН'!$F$14+СВЦЭМ!$D$10+'СЕТ СН'!$F$5-'СЕТ СН'!$F$24</f>
        <v>3454.6512087900001</v>
      </c>
      <c r="W22" s="36">
        <f>SUMIFS(СВЦЭМ!$D$39:$D$782,СВЦЭМ!$A$39:$A$782,$A22,СВЦЭМ!$B$39:$B$782,W$11)+'СЕТ СН'!$F$14+СВЦЭМ!$D$10+'СЕТ СН'!$F$5-'СЕТ СН'!$F$24</f>
        <v>3460.1897636799999</v>
      </c>
      <c r="X22" s="36">
        <f>SUMIFS(СВЦЭМ!$D$39:$D$782,СВЦЭМ!$A$39:$A$782,$A22,СВЦЭМ!$B$39:$B$782,X$11)+'СЕТ СН'!$F$14+СВЦЭМ!$D$10+'СЕТ СН'!$F$5-'СЕТ СН'!$F$24</f>
        <v>3480.3296348600002</v>
      </c>
      <c r="Y22" s="36">
        <f>SUMIFS(СВЦЭМ!$D$39:$D$782,СВЦЭМ!$A$39:$A$782,$A22,СВЦЭМ!$B$39:$B$782,Y$11)+'СЕТ СН'!$F$14+СВЦЭМ!$D$10+'СЕТ СН'!$F$5-'СЕТ СН'!$F$24</f>
        <v>3523.5754886700001</v>
      </c>
    </row>
    <row r="23" spans="1:25" ht="15.75" x14ac:dyDescent="0.2">
      <c r="A23" s="35">
        <f t="shared" si="0"/>
        <v>44328</v>
      </c>
      <c r="B23" s="36">
        <f>SUMIFS(СВЦЭМ!$D$39:$D$782,СВЦЭМ!$A$39:$A$782,$A23,СВЦЭМ!$B$39:$B$782,B$11)+'СЕТ СН'!$F$14+СВЦЭМ!$D$10+'СЕТ СН'!$F$5-'СЕТ СН'!$F$24</f>
        <v>3530.9556027899998</v>
      </c>
      <c r="C23" s="36">
        <f>SUMIFS(СВЦЭМ!$D$39:$D$782,СВЦЭМ!$A$39:$A$782,$A23,СВЦЭМ!$B$39:$B$782,C$11)+'СЕТ СН'!$F$14+СВЦЭМ!$D$10+'СЕТ СН'!$F$5-'СЕТ СН'!$F$24</f>
        <v>3560.6725312999997</v>
      </c>
      <c r="D23" s="36">
        <f>SUMIFS(СВЦЭМ!$D$39:$D$782,СВЦЭМ!$A$39:$A$782,$A23,СВЦЭМ!$B$39:$B$782,D$11)+'СЕТ СН'!$F$14+СВЦЭМ!$D$10+'СЕТ СН'!$F$5-'СЕТ СН'!$F$24</f>
        <v>3548.3001338200002</v>
      </c>
      <c r="E23" s="36">
        <f>SUMIFS(СВЦЭМ!$D$39:$D$782,СВЦЭМ!$A$39:$A$782,$A23,СВЦЭМ!$B$39:$B$782,E$11)+'СЕТ СН'!$F$14+СВЦЭМ!$D$10+'СЕТ СН'!$F$5-'СЕТ СН'!$F$24</f>
        <v>3542.31321488</v>
      </c>
      <c r="F23" s="36">
        <f>SUMIFS(СВЦЭМ!$D$39:$D$782,СВЦЭМ!$A$39:$A$782,$A23,СВЦЭМ!$B$39:$B$782,F$11)+'СЕТ СН'!$F$14+СВЦЭМ!$D$10+'СЕТ СН'!$F$5-'СЕТ СН'!$F$24</f>
        <v>3537.7498508399999</v>
      </c>
      <c r="G23" s="36">
        <f>SUMIFS(СВЦЭМ!$D$39:$D$782,СВЦЭМ!$A$39:$A$782,$A23,СВЦЭМ!$B$39:$B$782,G$11)+'СЕТ СН'!$F$14+СВЦЭМ!$D$10+'СЕТ СН'!$F$5-'СЕТ СН'!$F$24</f>
        <v>3545.82970054</v>
      </c>
      <c r="H23" s="36">
        <f>SUMIFS(СВЦЭМ!$D$39:$D$782,СВЦЭМ!$A$39:$A$782,$A23,СВЦЭМ!$B$39:$B$782,H$11)+'СЕТ СН'!$F$14+СВЦЭМ!$D$10+'СЕТ СН'!$F$5-'СЕТ СН'!$F$24</f>
        <v>3535.2580807599998</v>
      </c>
      <c r="I23" s="36">
        <f>SUMIFS(СВЦЭМ!$D$39:$D$782,СВЦЭМ!$A$39:$A$782,$A23,СВЦЭМ!$B$39:$B$782,I$11)+'СЕТ СН'!$F$14+СВЦЭМ!$D$10+'СЕТ СН'!$F$5-'СЕТ СН'!$F$24</f>
        <v>3487.1178732500002</v>
      </c>
      <c r="J23" s="36">
        <f>SUMIFS(СВЦЭМ!$D$39:$D$782,СВЦЭМ!$A$39:$A$782,$A23,СВЦЭМ!$B$39:$B$782,J$11)+'СЕТ СН'!$F$14+СВЦЭМ!$D$10+'СЕТ СН'!$F$5-'СЕТ СН'!$F$24</f>
        <v>3459.16988657</v>
      </c>
      <c r="K23" s="36">
        <f>SUMIFS(СВЦЭМ!$D$39:$D$782,СВЦЭМ!$A$39:$A$782,$A23,СВЦЭМ!$B$39:$B$782,K$11)+'СЕТ СН'!$F$14+СВЦЭМ!$D$10+'СЕТ СН'!$F$5-'СЕТ СН'!$F$24</f>
        <v>3441.11404563</v>
      </c>
      <c r="L23" s="36">
        <f>SUMIFS(СВЦЭМ!$D$39:$D$782,СВЦЭМ!$A$39:$A$782,$A23,СВЦЭМ!$B$39:$B$782,L$11)+'СЕТ СН'!$F$14+СВЦЭМ!$D$10+'СЕТ СН'!$F$5-'СЕТ СН'!$F$24</f>
        <v>3416.7441688099998</v>
      </c>
      <c r="M23" s="36">
        <f>SUMIFS(СВЦЭМ!$D$39:$D$782,СВЦЭМ!$A$39:$A$782,$A23,СВЦЭМ!$B$39:$B$782,M$11)+'СЕТ СН'!$F$14+СВЦЭМ!$D$10+'СЕТ СН'!$F$5-'СЕТ СН'!$F$24</f>
        <v>3426.0937955600002</v>
      </c>
      <c r="N23" s="36">
        <f>SUMIFS(СВЦЭМ!$D$39:$D$782,СВЦЭМ!$A$39:$A$782,$A23,СВЦЭМ!$B$39:$B$782,N$11)+'СЕТ СН'!$F$14+СВЦЭМ!$D$10+'СЕТ СН'!$F$5-'СЕТ СН'!$F$24</f>
        <v>3430.6747644699999</v>
      </c>
      <c r="O23" s="36">
        <f>SUMIFS(СВЦЭМ!$D$39:$D$782,СВЦЭМ!$A$39:$A$782,$A23,СВЦЭМ!$B$39:$B$782,O$11)+'СЕТ СН'!$F$14+СВЦЭМ!$D$10+'СЕТ СН'!$F$5-'СЕТ СН'!$F$24</f>
        <v>3437.0630559900001</v>
      </c>
      <c r="P23" s="36">
        <f>SUMIFS(СВЦЭМ!$D$39:$D$782,СВЦЭМ!$A$39:$A$782,$A23,СВЦЭМ!$B$39:$B$782,P$11)+'СЕТ СН'!$F$14+СВЦЭМ!$D$10+'СЕТ СН'!$F$5-'СЕТ СН'!$F$24</f>
        <v>3442.5512105100001</v>
      </c>
      <c r="Q23" s="36">
        <f>SUMIFS(СВЦЭМ!$D$39:$D$782,СВЦЭМ!$A$39:$A$782,$A23,СВЦЭМ!$B$39:$B$782,Q$11)+'СЕТ СН'!$F$14+СВЦЭМ!$D$10+'СЕТ СН'!$F$5-'СЕТ СН'!$F$24</f>
        <v>3453.0012478500003</v>
      </c>
      <c r="R23" s="36">
        <f>SUMIFS(СВЦЭМ!$D$39:$D$782,СВЦЭМ!$A$39:$A$782,$A23,СВЦЭМ!$B$39:$B$782,R$11)+'СЕТ СН'!$F$14+СВЦЭМ!$D$10+'СЕТ СН'!$F$5-'СЕТ СН'!$F$24</f>
        <v>3445.0347894199999</v>
      </c>
      <c r="S23" s="36">
        <f>SUMIFS(СВЦЭМ!$D$39:$D$782,СВЦЭМ!$A$39:$A$782,$A23,СВЦЭМ!$B$39:$B$782,S$11)+'СЕТ СН'!$F$14+СВЦЭМ!$D$10+'СЕТ СН'!$F$5-'СЕТ СН'!$F$24</f>
        <v>3448.33277249</v>
      </c>
      <c r="T23" s="36">
        <f>SUMIFS(СВЦЭМ!$D$39:$D$782,СВЦЭМ!$A$39:$A$782,$A23,СВЦЭМ!$B$39:$B$782,T$11)+'СЕТ СН'!$F$14+СВЦЭМ!$D$10+'СЕТ СН'!$F$5-'СЕТ СН'!$F$24</f>
        <v>3436.4514897099998</v>
      </c>
      <c r="U23" s="36">
        <f>SUMIFS(СВЦЭМ!$D$39:$D$782,СВЦЭМ!$A$39:$A$782,$A23,СВЦЭМ!$B$39:$B$782,U$11)+'СЕТ СН'!$F$14+СВЦЭМ!$D$10+'СЕТ СН'!$F$5-'СЕТ СН'!$F$24</f>
        <v>3429.1617144399997</v>
      </c>
      <c r="V23" s="36">
        <f>SUMIFS(СВЦЭМ!$D$39:$D$782,СВЦЭМ!$A$39:$A$782,$A23,СВЦЭМ!$B$39:$B$782,V$11)+'СЕТ СН'!$F$14+СВЦЭМ!$D$10+'СЕТ СН'!$F$5-'СЕТ СН'!$F$24</f>
        <v>3420.5037394199999</v>
      </c>
      <c r="W23" s="36">
        <f>SUMIFS(СВЦЭМ!$D$39:$D$782,СВЦЭМ!$A$39:$A$782,$A23,СВЦЭМ!$B$39:$B$782,W$11)+'СЕТ СН'!$F$14+СВЦЭМ!$D$10+'СЕТ СН'!$F$5-'СЕТ СН'!$F$24</f>
        <v>3430.75509229</v>
      </c>
      <c r="X23" s="36">
        <f>SUMIFS(СВЦЭМ!$D$39:$D$782,СВЦЭМ!$A$39:$A$782,$A23,СВЦЭМ!$B$39:$B$782,X$11)+'СЕТ СН'!$F$14+СВЦЭМ!$D$10+'СЕТ СН'!$F$5-'СЕТ СН'!$F$24</f>
        <v>3435.03582246</v>
      </c>
      <c r="Y23" s="36">
        <f>SUMIFS(СВЦЭМ!$D$39:$D$782,СВЦЭМ!$A$39:$A$782,$A23,СВЦЭМ!$B$39:$B$782,Y$11)+'СЕТ СН'!$F$14+СВЦЭМ!$D$10+'СЕТ СН'!$F$5-'СЕТ СН'!$F$24</f>
        <v>3455.6613029499999</v>
      </c>
    </row>
    <row r="24" spans="1:25" ht="15.75" x14ac:dyDescent="0.2">
      <c r="A24" s="35">
        <f t="shared" si="0"/>
        <v>44329</v>
      </c>
      <c r="B24" s="36">
        <f>SUMIFS(СВЦЭМ!$D$39:$D$782,СВЦЭМ!$A$39:$A$782,$A24,СВЦЭМ!$B$39:$B$782,B$11)+'СЕТ СН'!$F$14+СВЦЭМ!$D$10+'СЕТ СН'!$F$5-'СЕТ СН'!$F$24</f>
        <v>3532.8951590199999</v>
      </c>
      <c r="C24" s="36">
        <f>SUMIFS(СВЦЭМ!$D$39:$D$782,СВЦЭМ!$A$39:$A$782,$A24,СВЦЭМ!$B$39:$B$782,C$11)+'СЕТ СН'!$F$14+СВЦЭМ!$D$10+'СЕТ СН'!$F$5-'СЕТ СН'!$F$24</f>
        <v>3578.0674110600003</v>
      </c>
      <c r="D24" s="36">
        <f>SUMIFS(СВЦЭМ!$D$39:$D$782,СВЦЭМ!$A$39:$A$782,$A24,СВЦЭМ!$B$39:$B$782,D$11)+'СЕТ СН'!$F$14+СВЦЭМ!$D$10+'СЕТ СН'!$F$5-'СЕТ СН'!$F$24</f>
        <v>3594.1269222199999</v>
      </c>
      <c r="E24" s="36">
        <f>SUMIFS(СВЦЭМ!$D$39:$D$782,СВЦЭМ!$A$39:$A$782,$A24,СВЦЭМ!$B$39:$B$782,E$11)+'СЕТ СН'!$F$14+СВЦЭМ!$D$10+'СЕТ СН'!$F$5-'СЕТ СН'!$F$24</f>
        <v>3584.2510709500002</v>
      </c>
      <c r="F24" s="36">
        <f>SUMIFS(СВЦЭМ!$D$39:$D$782,СВЦЭМ!$A$39:$A$782,$A24,СВЦЭМ!$B$39:$B$782,F$11)+'СЕТ СН'!$F$14+СВЦЭМ!$D$10+'СЕТ СН'!$F$5-'СЕТ СН'!$F$24</f>
        <v>3580.1720647100001</v>
      </c>
      <c r="G24" s="36">
        <f>SUMIFS(СВЦЭМ!$D$39:$D$782,СВЦЭМ!$A$39:$A$782,$A24,СВЦЭМ!$B$39:$B$782,G$11)+'СЕТ СН'!$F$14+СВЦЭМ!$D$10+'СЕТ СН'!$F$5-'СЕТ СН'!$F$24</f>
        <v>3584.5111775699997</v>
      </c>
      <c r="H24" s="36">
        <f>SUMIFS(СВЦЭМ!$D$39:$D$782,СВЦЭМ!$A$39:$A$782,$A24,СВЦЭМ!$B$39:$B$782,H$11)+'СЕТ СН'!$F$14+СВЦЭМ!$D$10+'СЕТ СН'!$F$5-'СЕТ СН'!$F$24</f>
        <v>3545.1125802400002</v>
      </c>
      <c r="I24" s="36">
        <f>SUMIFS(СВЦЭМ!$D$39:$D$782,СВЦЭМ!$A$39:$A$782,$A24,СВЦЭМ!$B$39:$B$782,I$11)+'СЕТ СН'!$F$14+СВЦЭМ!$D$10+'СЕТ СН'!$F$5-'СЕТ СН'!$F$24</f>
        <v>3486.3292694000002</v>
      </c>
      <c r="J24" s="36">
        <f>SUMIFS(СВЦЭМ!$D$39:$D$782,СВЦЭМ!$A$39:$A$782,$A24,СВЦЭМ!$B$39:$B$782,J$11)+'СЕТ СН'!$F$14+СВЦЭМ!$D$10+'СЕТ СН'!$F$5-'СЕТ СН'!$F$24</f>
        <v>3461.6109857400002</v>
      </c>
      <c r="K24" s="36">
        <f>SUMIFS(СВЦЭМ!$D$39:$D$782,СВЦЭМ!$A$39:$A$782,$A24,СВЦЭМ!$B$39:$B$782,K$11)+'СЕТ СН'!$F$14+СВЦЭМ!$D$10+'СЕТ СН'!$F$5-'СЕТ СН'!$F$24</f>
        <v>3439.6591765499998</v>
      </c>
      <c r="L24" s="36">
        <f>SUMIFS(СВЦЭМ!$D$39:$D$782,СВЦЭМ!$A$39:$A$782,$A24,СВЦЭМ!$B$39:$B$782,L$11)+'СЕТ СН'!$F$14+СВЦЭМ!$D$10+'СЕТ СН'!$F$5-'СЕТ СН'!$F$24</f>
        <v>3403.5301108499998</v>
      </c>
      <c r="M24" s="36">
        <f>SUMIFS(СВЦЭМ!$D$39:$D$782,СВЦЭМ!$A$39:$A$782,$A24,СВЦЭМ!$B$39:$B$782,M$11)+'СЕТ СН'!$F$14+СВЦЭМ!$D$10+'СЕТ СН'!$F$5-'СЕТ СН'!$F$24</f>
        <v>3417.9337693299999</v>
      </c>
      <c r="N24" s="36">
        <f>SUMIFS(СВЦЭМ!$D$39:$D$782,СВЦЭМ!$A$39:$A$782,$A24,СВЦЭМ!$B$39:$B$782,N$11)+'СЕТ СН'!$F$14+СВЦЭМ!$D$10+'СЕТ СН'!$F$5-'СЕТ СН'!$F$24</f>
        <v>3446.4866988200001</v>
      </c>
      <c r="O24" s="36">
        <f>SUMIFS(СВЦЭМ!$D$39:$D$782,СВЦЭМ!$A$39:$A$782,$A24,СВЦЭМ!$B$39:$B$782,O$11)+'СЕТ СН'!$F$14+СВЦЭМ!$D$10+'СЕТ СН'!$F$5-'СЕТ СН'!$F$24</f>
        <v>3457.1948266700001</v>
      </c>
      <c r="P24" s="36">
        <f>SUMIFS(СВЦЭМ!$D$39:$D$782,СВЦЭМ!$A$39:$A$782,$A24,СВЦЭМ!$B$39:$B$782,P$11)+'СЕТ СН'!$F$14+СВЦЭМ!$D$10+'СЕТ СН'!$F$5-'СЕТ СН'!$F$24</f>
        <v>3472.6676609900001</v>
      </c>
      <c r="Q24" s="36">
        <f>SUMIFS(СВЦЭМ!$D$39:$D$782,СВЦЭМ!$A$39:$A$782,$A24,СВЦЭМ!$B$39:$B$782,Q$11)+'СЕТ СН'!$F$14+СВЦЭМ!$D$10+'СЕТ СН'!$F$5-'СЕТ СН'!$F$24</f>
        <v>3482.8675654799999</v>
      </c>
      <c r="R24" s="36">
        <f>SUMIFS(СВЦЭМ!$D$39:$D$782,СВЦЭМ!$A$39:$A$782,$A24,СВЦЭМ!$B$39:$B$782,R$11)+'СЕТ СН'!$F$14+СВЦЭМ!$D$10+'СЕТ СН'!$F$5-'СЕТ СН'!$F$24</f>
        <v>3482.9198095699999</v>
      </c>
      <c r="S24" s="36">
        <f>SUMIFS(СВЦЭМ!$D$39:$D$782,СВЦЭМ!$A$39:$A$782,$A24,СВЦЭМ!$B$39:$B$782,S$11)+'СЕТ СН'!$F$14+СВЦЭМ!$D$10+'СЕТ СН'!$F$5-'СЕТ СН'!$F$24</f>
        <v>3499.3709204799998</v>
      </c>
      <c r="T24" s="36">
        <f>SUMIFS(СВЦЭМ!$D$39:$D$782,СВЦЭМ!$A$39:$A$782,$A24,СВЦЭМ!$B$39:$B$782,T$11)+'СЕТ СН'!$F$14+СВЦЭМ!$D$10+'СЕТ СН'!$F$5-'СЕТ СН'!$F$24</f>
        <v>3482.4210362399999</v>
      </c>
      <c r="U24" s="36">
        <f>SUMIFS(СВЦЭМ!$D$39:$D$782,СВЦЭМ!$A$39:$A$782,$A24,СВЦЭМ!$B$39:$B$782,U$11)+'СЕТ СН'!$F$14+СВЦЭМ!$D$10+'СЕТ СН'!$F$5-'СЕТ СН'!$F$24</f>
        <v>3458.2007366500002</v>
      </c>
      <c r="V24" s="36">
        <f>SUMIFS(СВЦЭМ!$D$39:$D$782,СВЦЭМ!$A$39:$A$782,$A24,СВЦЭМ!$B$39:$B$782,V$11)+'СЕТ СН'!$F$14+СВЦЭМ!$D$10+'СЕТ СН'!$F$5-'СЕТ СН'!$F$24</f>
        <v>3444.0136022500001</v>
      </c>
      <c r="W24" s="36">
        <f>SUMIFS(СВЦЭМ!$D$39:$D$782,СВЦЭМ!$A$39:$A$782,$A24,СВЦЭМ!$B$39:$B$782,W$11)+'СЕТ СН'!$F$14+СВЦЭМ!$D$10+'СЕТ СН'!$F$5-'СЕТ СН'!$F$24</f>
        <v>3444.97276336</v>
      </c>
      <c r="X24" s="36">
        <f>SUMIFS(СВЦЭМ!$D$39:$D$782,СВЦЭМ!$A$39:$A$782,$A24,СВЦЭМ!$B$39:$B$782,X$11)+'СЕТ СН'!$F$14+СВЦЭМ!$D$10+'СЕТ СН'!$F$5-'СЕТ СН'!$F$24</f>
        <v>3461.0408006100001</v>
      </c>
      <c r="Y24" s="36">
        <f>SUMIFS(СВЦЭМ!$D$39:$D$782,СВЦЭМ!$A$39:$A$782,$A24,СВЦЭМ!$B$39:$B$782,Y$11)+'СЕТ СН'!$F$14+СВЦЭМ!$D$10+'СЕТ СН'!$F$5-'СЕТ СН'!$F$24</f>
        <v>3499.6212547499999</v>
      </c>
    </row>
    <row r="25" spans="1:25" ht="15.75" x14ac:dyDescent="0.2">
      <c r="A25" s="35">
        <f t="shared" si="0"/>
        <v>44330</v>
      </c>
      <c r="B25" s="36">
        <f>SUMIFS(СВЦЭМ!$D$39:$D$782,СВЦЭМ!$A$39:$A$782,$A25,СВЦЭМ!$B$39:$B$782,B$11)+'СЕТ СН'!$F$14+СВЦЭМ!$D$10+'СЕТ СН'!$F$5-'СЕТ СН'!$F$24</f>
        <v>3528.9679894199999</v>
      </c>
      <c r="C25" s="36">
        <f>SUMIFS(СВЦЭМ!$D$39:$D$782,СВЦЭМ!$A$39:$A$782,$A25,СВЦЭМ!$B$39:$B$782,C$11)+'СЕТ СН'!$F$14+СВЦЭМ!$D$10+'СЕТ СН'!$F$5-'СЕТ СН'!$F$24</f>
        <v>3546.8356210100001</v>
      </c>
      <c r="D25" s="36">
        <f>SUMIFS(СВЦЭМ!$D$39:$D$782,СВЦЭМ!$A$39:$A$782,$A25,СВЦЭМ!$B$39:$B$782,D$11)+'СЕТ СН'!$F$14+СВЦЭМ!$D$10+'СЕТ СН'!$F$5-'СЕТ СН'!$F$24</f>
        <v>3567.9547284199998</v>
      </c>
      <c r="E25" s="36">
        <f>SUMIFS(СВЦЭМ!$D$39:$D$782,СВЦЭМ!$A$39:$A$782,$A25,СВЦЭМ!$B$39:$B$782,E$11)+'СЕТ СН'!$F$14+СВЦЭМ!$D$10+'СЕТ СН'!$F$5-'СЕТ СН'!$F$24</f>
        <v>3577.3442444299999</v>
      </c>
      <c r="F25" s="36">
        <f>SUMIFS(СВЦЭМ!$D$39:$D$782,СВЦЭМ!$A$39:$A$782,$A25,СВЦЭМ!$B$39:$B$782,F$11)+'СЕТ СН'!$F$14+СВЦЭМ!$D$10+'СЕТ СН'!$F$5-'СЕТ СН'!$F$24</f>
        <v>3591.0881394099997</v>
      </c>
      <c r="G25" s="36">
        <f>SUMIFS(СВЦЭМ!$D$39:$D$782,СВЦЭМ!$A$39:$A$782,$A25,СВЦЭМ!$B$39:$B$782,G$11)+'СЕТ СН'!$F$14+СВЦЭМ!$D$10+'СЕТ СН'!$F$5-'СЕТ СН'!$F$24</f>
        <v>3570.0971487099996</v>
      </c>
      <c r="H25" s="36">
        <f>SUMIFS(СВЦЭМ!$D$39:$D$782,СВЦЭМ!$A$39:$A$782,$A25,СВЦЭМ!$B$39:$B$782,H$11)+'СЕТ СН'!$F$14+СВЦЭМ!$D$10+'СЕТ СН'!$F$5-'СЕТ СН'!$F$24</f>
        <v>3519.1097863999998</v>
      </c>
      <c r="I25" s="36">
        <f>SUMIFS(СВЦЭМ!$D$39:$D$782,СВЦЭМ!$A$39:$A$782,$A25,СВЦЭМ!$B$39:$B$782,I$11)+'СЕТ СН'!$F$14+СВЦЭМ!$D$10+'СЕТ СН'!$F$5-'СЕТ СН'!$F$24</f>
        <v>3458.10123342</v>
      </c>
      <c r="J25" s="36">
        <f>SUMIFS(СВЦЭМ!$D$39:$D$782,СВЦЭМ!$A$39:$A$782,$A25,СВЦЭМ!$B$39:$B$782,J$11)+'СЕТ СН'!$F$14+СВЦЭМ!$D$10+'СЕТ СН'!$F$5-'СЕТ СН'!$F$24</f>
        <v>3421.9135665499998</v>
      </c>
      <c r="K25" s="36">
        <f>SUMIFS(СВЦЭМ!$D$39:$D$782,СВЦЭМ!$A$39:$A$782,$A25,СВЦЭМ!$B$39:$B$782,K$11)+'СЕТ СН'!$F$14+СВЦЭМ!$D$10+'СЕТ СН'!$F$5-'СЕТ СН'!$F$24</f>
        <v>3398.0795574900003</v>
      </c>
      <c r="L25" s="36">
        <f>SUMIFS(СВЦЭМ!$D$39:$D$782,СВЦЭМ!$A$39:$A$782,$A25,СВЦЭМ!$B$39:$B$782,L$11)+'СЕТ СН'!$F$14+СВЦЭМ!$D$10+'СЕТ СН'!$F$5-'СЕТ СН'!$F$24</f>
        <v>3383.7034443100001</v>
      </c>
      <c r="M25" s="36">
        <f>SUMIFS(СВЦЭМ!$D$39:$D$782,СВЦЭМ!$A$39:$A$782,$A25,СВЦЭМ!$B$39:$B$782,M$11)+'СЕТ СН'!$F$14+СВЦЭМ!$D$10+'СЕТ СН'!$F$5-'СЕТ СН'!$F$24</f>
        <v>3397.2237262099998</v>
      </c>
      <c r="N25" s="36">
        <f>SUMIFS(СВЦЭМ!$D$39:$D$782,СВЦЭМ!$A$39:$A$782,$A25,СВЦЭМ!$B$39:$B$782,N$11)+'СЕТ СН'!$F$14+СВЦЭМ!$D$10+'СЕТ СН'!$F$5-'СЕТ СН'!$F$24</f>
        <v>3427.7537795500002</v>
      </c>
      <c r="O25" s="36">
        <f>SUMIFS(СВЦЭМ!$D$39:$D$782,СВЦЭМ!$A$39:$A$782,$A25,СВЦЭМ!$B$39:$B$782,O$11)+'СЕТ СН'!$F$14+СВЦЭМ!$D$10+'СЕТ СН'!$F$5-'СЕТ СН'!$F$24</f>
        <v>3433.9999055899998</v>
      </c>
      <c r="P25" s="36">
        <f>SUMIFS(СВЦЭМ!$D$39:$D$782,СВЦЭМ!$A$39:$A$782,$A25,СВЦЭМ!$B$39:$B$782,P$11)+'СЕТ СН'!$F$14+СВЦЭМ!$D$10+'СЕТ СН'!$F$5-'СЕТ СН'!$F$24</f>
        <v>3445.4379876399998</v>
      </c>
      <c r="Q25" s="36">
        <f>SUMIFS(СВЦЭМ!$D$39:$D$782,СВЦЭМ!$A$39:$A$782,$A25,СВЦЭМ!$B$39:$B$782,Q$11)+'СЕТ СН'!$F$14+СВЦЭМ!$D$10+'СЕТ СН'!$F$5-'СЕТ СН'!$F$24</f>
        <v>3460.5840906600001</v>
      </c>
      <c r="R25" s="36">
        <f>SUMIFS(СВЦЭМ!$D$39:$D$782,СВЦЭМ!$A$39:$A$782,$A25,СВЦЭМ!$B$39:$B$782,R$11)+'СЕТ СН'!$F$14+СВЦЭМ!$D$10+'СЕТ СН'!$F$5-'СЕТ СН'!$F$24</f>
        <v>3459.2724367700002</v>
      </c>
      <c r="S25" s="36">
        <f>SUMIFS(СВЦЭМ!$D$39:$D$782,СВЦЭМ!$A$39:$A$782,$A25,СВЦЭМ!$B$39:$B$782,S$11)+'СЕТ СН'!$F$14+СВЦЭМ!$D$10+'СЕТ СН'!$F$5-'СЕТ СН'!$F$24</f>
        <v>3469.3025345000001</v>
      </c>
      <c r="T25" s="36">
        <f>SUMIFS(СВЦЭМ!$D$39:$D$782,СВЦЭМ!$A$39:$A$782,$A25,СВЦЭМ!$B$39:$B$782,T$11)+'СЕТ СН'!$F$14+СВЦЭМ!$D$10+'СЕТ СН'!$F$5-'СЕТ СН'!$F$24</f>
        <v>3454.3818520300001</v>
      </c>
      <c r="U25" s="36">
        <f>SUMIFS(СВЦЭМ!$D$39:$D$782,СВЦЭМ!$A$39:$A$782,$A25,СВЦЭМ!$B$39:$B$782,U$11)+'СЕТ СН'!$F$14+СВЦЭМ!$D$10+'СЕТ СН'!$F$5-'СЕТ СН'!$F$24</f>
        <v>3445.3587048999998</v>
      </c>
      <c r="V25" s="36">
        <f>SUMIFS(СВЦЭМ!$D$39:$D$782,СВЦЭМ!$A$39:$A$782,$A25,СВЦЭМ!$B$39:$B$782,V$11)+'СЕТ СН'!$F$14+СВЦЭМ!$D$10+'СЕТ СН'!$F$5-'СЕТ СН'!$F$24</f>
        <v>3461.8719649</v>
      </c>
      <c r="W25" s="36">
        <f>SUMIFS(СВЦЭМ!$D$39:$D$782,СВЦЭМ!$A$39:$A$782,$A25,СВЦЭМ!$B$39:$B$782,W$11)+'СЕТ СН'!$F$14+СВЦЭМ!$D$10+'СЕТ СН'!$F$5-'СЕТ СН'!$F$24</f>
        <v>3463.2571311900001</v>
      </c>
      <c r="X25" s="36">
        <f>SUMIFS(СВЦЭМ!$D$39:$D$782,СВЦЭМ!$A$39:$A$782,$A25,СВЦЭМ!$B$39:$B$782,X$11)+'СЕТ СН'!$F$14+СВЦЭМ!$D$10+'СЕТ СН'!$F$5-'СЕТ СН'!$F$24</f>
        <v>3467.71686469</v>
      </c>
      <c r="Y25" s="36">
        <f>SUMIFS(СВЦЭМ!$D$39:$D$782,СВЦЭМ!$A$39:$A$782,$A25,СВЦЭМ!$B$39:$B$782,Y$11)+'СЕТ СН'!$F$14+СВЦЭМ!$D$10+'СЕТ СН'!$F$5-'СЕТ СН'!$F$24</f>
        <v>3480.2597876300001</v>
      </c>
    </row>
    <row r="26" spans="1:25" ht="15.75" x14ac:dyDescent="0.2">
      <c r="A26" s="35">
        <f t="shared" si="0"/>
        <v>44331</v>
      </c>
      <c r="B26" s="36">
        <f>SUMIFS(СВЦЭМ!$D$39:$D$782,СВЦЭМ!$A$39:$A$782,$A26,СВЦЭМ!$B$39:$B$782,B$11)+'СЕТ СН'!$F$14+СВЦЭМ!$D$10+'СЕТ СН'!$F$5-'СЕТ СН'!$F$24</f>
        <v>3485.9842517900001</v>
      </c>
      <c r="C26" s="36">
        <f>SUMIFS(СВЦЭМ!$D$39:$D$782,СВЦЭМ!$A$39:$A$782,$A26,СВЦЭМ!$B$39:$B$782,C$11)+'СЕТ СН'!$F$14+СВЦЭМ!$D$10+'СЕТ СН'!$F$5-'СЕТ СН'!$F$24</f>
        <v>3501.7637832400001</v>
      </c>
      <c r="D26" s="36">
        <f>SUMIFS(СВЦЭМ!$D$39:$D$782,СВЦЭМ!$A$39:$A$782,$A26,СВЦЭМ!$B$39:$B$782,D$11)+'СЕТ СН'!$F$14+СВЦЭМ!$D$10+'СЕТ СН'!$F$5-'СЕТ СН'!$F$24</f>
        <v>3531.1111349600001</v>
      </c>
      <c r="E26" s="36">
        <f>SUMIFS(СВЦЭМ!$D$39:$D$782,СВЦЭМ!$A$39:$A$782,$A26,СВЦЭМ!$B$39:$B$782,E$11)+'СЕТ СН'!$F$14+СВЦЭМ!$D$10+'СЕТ СН'!$F$5-'СЕТ СН'!$F$24</f>
        <v>3551.14018334</v>
      </c>
      <c r="F26" s="36">
        <f>SUMIFS(СВЦЭМ!$D$39:$D$782,СВЦЭМ!$A$39:$A$782,$A26,СВЦЭМ!$B$39:$B$782,F$11)+'СЕТ СН'!$F$14+СВЦЭМ!$D$10+'СЕТ СН'!$F$5-'СЕТ СН'!$F$24</f>
        <v>3555.2808768899999</v>
      </c>
      <c r="G26" s="36">
        <f>SUMIFS(СВЦЭМ!$D$39:$D$782,СВЦЭМ!$A$39:$A$782,$A26,СВЦЭМ!$B$39:$B$782,G$11)+'СЕТ СН'!$F$14+СВЦЭМ!$D$10+'СЕТ СН'!$F$5-'СЕТ СН'!$F$24</f>
        <v>3539.7025417899999</v>
      </c>
      <c r="H26" s="36">
        <f>SUMIFS(СВЦЭМ!$D$39:$D$782,СВЦЭМ!$A$39:$A$782,$A26,СВЦЭМ!$B$39:$B$782,H$11)+'СЕТ СН'!$F$14+СВЦЭМ!$D$10+'СЕТ СН'!$F$5-'СЕТ СН'!$F$24</f>
        <v>3492.5397280900002</v>
      </c>
      <c r="I26" s="36">
        <f>SUMIFS(СВЦЭМ!$D$39:$D$782,СВЦЭМ!$A$39:$A$782,$A26,СВЦЭМ!$B$39:$B$782,I$11)+'СЕТ СН'!$F$14+СВЦЭМ!$D$10+'СЕТ СН'!$F$5-'СЕТ СН'!$F$24</f>
        <v>3439.1828047200001</v>
      </c>
      <c r="J26" s="36">
        <f>SUMIFS(СВЦЭМ!$D$39:$D$782,СВЦЭМ!$A$39:$A$782,$A26,СВЦЭМ!$B$39:$B$782,J$11)+'СЕТ СН'!$F$14+СВЦЭМ!$D$10+'СЕТ СН'!$F$5-'СЕТ СН'!$F$24</f>
        <v>3451.0435331200001</v>
      </c>
      <c r="K26" s="36">
        <f>SUMIFS(СВЦЭМ!$D$39:$D$782,СВЦЭМ!$A$39:$A$782,$A26,СВЦЭМ!$B$39:$B$782,K$11)+'СЕТ СН'!$F$14+СВЦЭМ!$D$10+'СЕТ СН'!$F$5-'СЕТ СН'!$F$24</f>
        <v>3436.1558394799999</v>
      </c>
      <c r="L26" s="36">
        <f>SUMIFS(СВЦЭМ!$D$39:$D$782,СВЦЭМ!$A$39:$A$782,$A26,СВЦЭМ!$B$39:$B$782,L$11)+'СЕТ СН'!$F$14+СВЦЭМ!$D$10+'СЕТ СН'!$F$5-'СЕТ СН'!$F$24</f>
        <v>3419.3602375700002</v>
      </c>
      <c r="M26" s="36">
        <f>SUMIFS(СВЦЭМ!$D$39:$D$782,СВЦЭМ!$A$39:$A$782,$A26,СВЦЭМ!$B$39:$B$782,M$11)+'СЕТ СН'!$F$14+СВЦЭМ!$D$10+'СЕТ СН'!$F$5-'СЕТ СН'!$F$24</f>
        <v>3427.2269873400001</v>
      </c>
      <c r="N26" s="36">
        <f>SUMIFS(СВЦЭМ!$D$39:$D$782,СВЦЭМ!$A$39:$A$782,$A26,СВЦЭМ!$B$39:$B$782,N$11)+'СЕТ СН'!$F$14+СВЦЭМ!$D$10+'СЕТ СН'!$F$5-'СЕТ СН'!$F$24</f>
        <v>3439.7972057299999</v>
      </c>
      <c r="O26" s="36">
        <f>SUMIFS(СВЦЭМ!$D$39:$D$782,СВЦЭМ!$A$39:$A$782,$A26,СВЦЭМ!$B$39:$B$782,O$11)+'СЕТ СН'!$F$14+СВЦЭМ!$D$10+'СЕТ СН'!$F$5-'СЕТ СН'!$F$24</f>
        <v>3448.3025098399999</v>
      </c>
      <c r="P26" s="36">
        <f>SUMIFS(СВЦЭМ!$D$39:$D$782,СВЦЭМ!$A$39:$A$782,$A26,СВЦЭМ!$B$39:$B$782,P$11)+'СЕТ СН'!$F$14+СВЦЭМ!$D$10+'СЕТ СН'!$F$5-'СЕТ СН'!$F$24</f>
        <v>3474.9630424100001</v>
      </c>
      <c r="Q26" s="36">
        <f>SUMIFS(СВЦЭМ!$D$39:$D$782,СВЦЭМ!$A$39:$A$782,$A26,СВЦЭМ!$B$39:$B$782,Q$11)+'СЕТ СН'!$F$14+СВЦЭМ!$D$10+'СЕТ СН'!$F$5-'СЕТ СН'!$F$24</f>
        <v>3470.4982930000001</v>
      </c>
      <c r="R26" s="36">
        <f>SUMIFS(СВЦЭМ!$D$39:$D$782,СВЦЭМ!$A$39:$A$782,$A26,СВЦЭМ!$B$39:$B$782,R$11)+'СЕТ СН'!$F$14+СВЦЭМ!$D$10+'СЕТ СН'!$F$5-'СЕТ СН'!$F$24</f>
        <v>3455.1197901</v>
      </c>
      <c r="S26" s="36">
        <f>SUMIFS(СВЦЭМ!$D$39:$D$782,СВЦЭМ!$A$39:$A$782,$A26,СВЦЭМ!$B$39:$B$782,S$11)+'СЕТ СН'!$F$14+СВЦЭМ!$D$10+'СЕТ СН'!$F$5-'СЕТ СН'!$F$24</f>
        <v>3448.6512888100001</v>
      </c>
      <c r="T26" s="36">
        <f>SUMIFS(СВЦЭМ!$D$39:$D$782,СВЦЭМ!$A$39:$A$782,$A26,СВЦЭМ!$B$39:$B$782,T$11)+'СЕТ СН'!$F$14+СВЦЭМ!$D$10+'СЕТ СН'!$F$5-'СЕТ СН'!$F$24</f>
        <v>3424.9688013099999</v>
      </c>
      <c r="U26" s="36">
        <f>SUMIFS(СВЦЭМ!$D$39:$D$782,СВЦЭМ!$A$39:$A$782,$A26,СВЦЭМ!$B$39:$B$782,U$11)+'СЕТ СН'!$F$14+СВЦЭМ!$D$10+'СЕТ СН'!$F$5-'СЕТ СН'!$F$24</f>
        <v>3397.3437636099998</v>
      </c>
      <c r="V26" s="36">
        <f>SUMIFS(СВЦЭМ!$D$39:$D$782,СВЦЭМ!$A$39:$A$782,$A26,СВЦЭМ!$B$39:$B$782,V$11)+'СЕТ СН'!$F$14+СВЦЭМ!$D$10+'СЕТ СН'!$F$5-'СЕТ СН'!$F$24</f>
        <v>3373.9856560200001</v>
      </c>
      <c r="W26" s="36">
        <f>SUMIFS(СВЦЭМ!$D$39:$D$782,СВЦЭМ!$A$39:$A$782,$A26,СВЦЭМ!$B$39:$B$782,W$11)+'СЕТ СН'!$F$14+СВЦЭМ!$D$10+'СЕТ СН'!$F$5-'СЕТ СН'!$F$24</f>
        <v>3371.28981694</v>
      </c>
      <c r="X26" s="36">
        <f>SUMIFS(СВЦЭМ!$D$39:$D$782,СВЦЭМ!$A$39:$A$782,$A26,СВЦЭМ!$B$39:$B$782,X$11)+'СЕТ СН'!$F$14+СВЦЭМ!$D$10+'СЕТ СН'!$F$5-'СЕТ СН'!$F$24</f>
        <v>3374.8458419899998</v>
      </c>
      <c r="Y26" s="36">
        <f>SUMIFS(СВЦЭМ!$D$39:$D$782,СВЦЭМ!$A$39:$A$782,$A26,СВЦЭМ!$B$39:$B$782,Y$11)+'СЕТ СН'!$F$14+СВЦЭМ!$D$10+'СЕТ СН'!$F$5-'СЕТ СН'!$F$24</f>
        <v>3400.8581992899999</v>
      </c>
    </row>
    <row r="27" spans="1:25" ht="15.75" x14ac:dyDescent="0.2">
      <c r="A27" s="35">
        <f t="shared" si="0"/>
        <v>44332</v>
      </c>
      <c r="B27" s="36">
        <f>SUMIFS(СВЦЭМ!$D$39:$D$782,СВЦЭМ!$A$39:$A$782,$A27,СВЦЭМ!$B$39:$B$782,B$11)+'СЕТ СН'!$F$14+СВЦЭМ!$D$10+'СЕТ СН'!$F$5-'СЕТ СН'!$F$24</f>
        <v>3403.5741003600001</v>
      </c>
      <c r="C27" s="36">
        <f>SUMIFS(СВЦЭМ!$D$39:$D$782,СВЦЭМ!$A$39:$A$782,$A27,СВЦЭМ!$B$39:$B$782,C$11)+'СЕТ СН'!$F$14+СВЦЭМ!$D$10+'СЕТ СН'!$F$5-'СЕТ СН'!$F$24</f>
        <v>3401.40329638</v>
      </c>
      <c r="D27" s="36">
        <f>SUMIFS(СВЦЭМ!$D$39:$D$782,СВЦЭМ!$A$39:$A$782,$A27,СВЦЭМ!$B$39:$B$782,D$11)+'СЕТ СН'!$F$14+СВЦЭМ!$D$10+'СЕТ СН'!$F$5-'СЕТ СН'!$F$24</f>
        <v>3386.70803101</v>
      </c>
      <c r="E27" s="36">
        <f>SUMIFS(СВЦЭМ!$D$39:$D$782,СВЦЭМ!$A$39:$A$782,$A27,СВЦЭМ!$B$39:$B$782,E$11)+'СЕТ СН'!$F$14+СВЦЭМ!$D$10+'СЕТ СН'!$F$5-'СЕТ СН'!$F$24</f>
        <v>3383.5058021</v>
      </c>
      <c r="F27" s="36">
        <f>SUMIFS(СВЦЭМ!$D$39:$D$782,СВЦЭМ!$A$39:$A$782,$A27,СВЦЭМ!$B$39:$B$782,F$11)+'СЕТ СН'!$F$14+СВЦЭМ!$D$10+'СЕТ СН'!$F$5-'СЕТ СН'!$F$24</f>
        <v>3379.0359888100002</v>
      </c>
      <c r="G27" s="36">
        <f>SUMIFS(СВЦЭМ!$D$39:$D$782,СВЦЭМ!$A$39:$A$782,$A27,СВЦЭМ!$B$39:$B$782,G$11)+'СЕТ СН'!$F$14+СВЦЭМ!$D$10+'СЕТ СН'!$F$5-'СЕТ СН'!$F$24</f>
        <v>3379.1102704599998</v>
      </c>
      <c r="H27" s="36">
        <f>SUMIFS(СВЦЭМ!$D$39:$D$782,СВЦЭМ!$A$39:$A$782,$A27,СВЦЭМ!$B$39:$B$782,H$11)+'СЕТ СН'!$F$14+СВЦЭМ!$D$10+'СЕТ СН'!$F$5-'СЕТ СН'!$F$24</f>
        <v>3389.0497842300001</v>
      </c>
      <c r="I27" s="36">
        <f>SUMIFS(СВЦЭМ!$D$39:$D$782,СВЦЭМ!$A$39:$A$782,$A27,СВЦЭМ!$B$39:$B$782,I$11)+'СЕТ СН'!$F$14+СВЦЭМ!$D$10+'СЕТ СН'!$F$5-'СЕТ СН'!$F$24</f>
        <v>3371.01735912</v>
      </c>
      <c r="J27" s="36">
        <f>SUMIFS(СВЦЭМ!$D$39:$D$782,СВЦЭМ!$A$39:$A$782,$A27,СВЦЭМ!$B$39:$B$782,J$11)+'СЕТ СН'!$F$14+СВЦЭМ!$D$10+'СЕТ СН'!$F$5-'СЕТ СН'!$F$24</f>
        <v>3341.6602201300002</v>
      </c>
      <c r="K27" s="36">
        <f>SUMIFS(СВЦЭМ!$D$39:$D$782,СВЦЭМ!$A$39:$A$782,$A27,СВЦЭМ!$B$39:$B$782,K$11)+'СЕТ СН'!$F$14+СВЦЭМ!$D$10+'СЕТ СН'!$F$5-'СЕТ СН'!$F$24</f>
        <v>3377.51995231</v>
      </c>
      <c r="L27" s="36">
        <f>SUMIFS(СВЦЭМ!$D$39:$D$782,СВЦЭМ!$A$39:$A$782,$A27,СВЦЭМ!$B$39:$B$782,L$11)+'СЕТ СН'!$F$14+СВЦЭМ!$D$10+'СЕТ СН'!$F$5-'СЕТ СН'!$F$24</f>
        <v>3392.0550205499999</v>
      </c>
      <c r="M27" s="36">
        <f>SUMIFS(СВЦЭМ!$D$39:$D$782,СВЦЭМ!$A$39:$A$782,$A27,СВЦЭМ!$B$39:$B$782,M$11)+'СЕТ СН'!$F$14+СВЦЭМ!$D$10+'СЕТ СН'!$F$5-'СЕТ СН'!$F$24</f>
        <v>3392.6422459999999</v>
      </c>
      <c r="N27" s="36">
        <f>SUMIFS(СВЦЭМ!$D$39:$D$782,СВЦЭМ!$A$39:$A$782,$A27,СВЦЭМ!$B$39:$B$782,N$11)+'СЕТ СН'!$F$14+СВЦЭМ!$D$10+'СЕТ СН'!$F$5-'СЕТ СН'!$F$24</f>
        <v>3382.21860092</v>
      </c>
      <c r="O27" s="36">
        <f>SUMIFS(СВЦЭМ!$D$39:$D$782,СВЦЭМ!$A$39:$A$782,$A27,СВЦЭМ!$B$39:$B$782,O$11)+'СЕТ СН'!$F$14+СВЦЭМ!$D$10+'СЕТ СН'!$F$5-'СЕТ СН'!$F$24</f>
        <v>3366.7569524999999</v>
      </c>
      <c r="P27" s="36">
        <f>SUMIFS(СВЦЭМ!$D$39:$D$782,СВЦЭМ!$A$39:$A$782,$A27,СВЦЭМ!$B$39:$B$782,P$11)+'СЕТ СН'!$F$14+СВЦЭМ!$D$10+'СЕТ СН'!$F$5-'СЕТ СН'!$F$24</f>
        <v>3368.91074596</v>
      </c>
      <c r="Q27" s="36">
        <f>SUMIFS(СВЦЭМ!$D$39:$D$782,СВЦЭМ!$A$39:$A$782,$A27,СВЦЭМ!$B$39:$B$782,Q$11)+'СЕТ СН'!$F$14+СВЦЭМ!$D$10+'СЕТ СН'!$F$5-'СЕТ СН'!$F$24</f>
        <v>3361.77760549</v>
      </c>
      <c r="R27" s="36">
        <f>SUMIFS(СВЦЭМ!$D$39:$D$782,СВЦЭМ!$A$39:$A$782,$A27,СВЦЭМ!$B$39:$B$782,R$11)+'СЕТ СН'!$F$14+СВЦЭМ!$D$10+'СЕТ СН'!$F$5-'СЕТ СН'!$F$24</f>
        <v>3352.7378369799999</v>
      </c>
      <c r="S27" s="36">
        <f>SUMIFS(СВЦЭМ!$D$39:$D$782,СВЦЭМ!$A$39:$A$782,$A27,СВЦЭМ!$B$39:$B$782,S$11)+'СЕТ СН'!$F$14+СВЦЭМ!$D$10+'СЕТ СН'!$F$5-'СЕТ СН'!$F$24</f>
        <v>3365.0358982299999</v>
      </c>
      <c r="T27" s="36">
        <f>SUMIFS(СВЦЭМ!$D$39:$D$782,СВЦЭМ!$A$39:$A$782,$A27,СВЦЭМ!$B$39:$B$782,T$11)+'СЕТ СН'!$F$14+СВЦЭМ!$D$10+'СЕТ СН'!$F$5-'СЕТ СН'!$F$24</f>
        <v>3380.6642465499999</v>
      </c>
      <c r="U27" s="36">
        <f>SUMIFS(СВЦЭМ!$D$39:$D$782,СВЦЭМ!$A$39:$A$782,$A27,СВЦЭМ!$B$39:$B$782,U$11)+'СЕТ СН'!$F$14+СВЦЭМ!$D$10+'СЕТ СН'!$F$5-'СЕТ СН'!$F$24</f>
        <v>3384.3095562600001</v>
      </c>
      <c r="V27" s="36">
        <f>SUMIFS(СВЦЭМ!$D$39:$D$782,СВЦЭМ!$A$39:$A$782,$A27,СВЦЭМ!$B$39:$B$782,V$11)+'СЕТ СН'!$F$14+СВЦЭМ!$D$10+'СЕТ СН'!$F$5-'СЕТ СН'!$F$24</f>
        <v>3347.0588019699999</v>
      </c>
      <c r="W27" s="36">
        <f>SUMIFS(СВЦЭМ!$D$39:$D$782,СВЦЭМ!$A$39:$A$782,$A27,СВЦЭМ!$B$39:$B$782,W$11)+'СЕТ СН'!$F$14+СВЦЭМ!$D$10+'СЕТ СН'!$F$5-'СЕТ СН'!$F$24</f>
        <v>3344.4037197799998</v>
      </c>
      <c r="X27" s="36">
        <f>SUMIFS(СВЦЭМ!$D$39:$D$782,СВЦЭМ!$A$39:$A$782,$A27,СВЦЭМ!$B$39:$B$782,X$11)+'СЕТ СН'!$F$14+СВЦЭМ!$D$10+'СЕТ СН'!$F$5-'СЕТ СН'!$F$24</f>
        <v>3340.0719156200003</v>
      </c>
      <c r="Y27" s="36">
        <f>SUMIFS(СВЦЭМ!$D$39:$D$782,СВЦЭМ!$A$39:$A$782,$A27,СВЦЭМ!$B$39:$B$782,Y$11)+'СЕТ СН'!$F$14+СВЦЭМ!$D$10+'СЕТ СН'!$F$5-'СЕТ СН'!$F$24</f>
        <v>3324.5661443700001</v>
      </c>
    </row>
    <row r="28" spans="1:25" ht="15.75" x14ac:dyDescent="0.2">
      <c r="A28" s="35">
        <f t="shared" si="0"/>
        <v>44333</v>
      </c>
      <c r="B28" s="36">
        <f>SUMIFS(СВЦЭМ!$D$39:$D$782,СВЦЭМ!$A$39:$A$782,$A28,СВЦЭМ!$B$39:$B$782,B$11)+'СЕТ СН'!$F$14+СВЦЭМ!$D$10+'СЕТ СН'!$F$5-'СЕТ СН'!$F$24</f>
        <v>3352.3202589000002</v>
      </c>
      <c r="C28" s="36">
        <f>SUMIFS(СВЦЭМ!$D$39:$D$782,СВЦЭМ!$A$39:$A$782,$A28,СВЦЭМ!$B$39:$B$782,C$11)+'СЕТ СН'!$F$14+СВЦЭМ!$D$10+'СЕТ СН'!$F$5-'СЕТ СН'!$F$24</f>
        <v>3391.1438269400001</v>
      </c>
      <c r="D28" s="36">
        <f>SUMIFS(СВЦЭМ!$D$39:$D$782,СВЦЭМ!$A$39:$A$782,$A28,СВЦЭМ!$B$39:$B$782,D$11)+'СЕТ СН'!$F$14+СВЦЭМ!$D$10+'СЕТ СН'!$F$5-'СЕТ СН'!$F$24</f>
        <v>3420.9858775100001</v>
      </c>
      <c r="E28" s="36">
        <f>SUMIFS(СВЦЭМ!$D$39:$D$782,СВЦЭМ!$A$39:$A$782,$A28,СВЦЭМ!$B$39:$B$782,E$11)+'СЕТ СН'!$F$14+СВЦЭМ!$D$10+'СЕТ СН'!$F$5-'СЕТ СН'!$F$24</f>
        <v>3434.8550109299999</v>
      </c>
      <c r="F28" s="36">
        <f>SUMIFS(СВЦЭМ!$D$39:$D$782,СВЦЭМ!$A$39:$A$782,$A28,СВЦЭМ!$B$39:$B$782,F$11)+'СЕТ СН'!$F$14+СВЦЭМ!$D$10+'СЕТ СН'!$F$5-'СЕТ СН'!$F$24</f>
        <v>3462.6520953600002</v>
      </c>
      <c r="G28" s="36">
        <f>SUMIFS(СВЦЭМ!$D$39:$D$782,СВЦЭМ!$A$39:$A$782,$A28,СВЦЭМ!$B$39:$B$782,G$11)+'СЕТ СН'!$F$14+СВЦЭМ!$D$10+'СЕТ СН'!$F$5-'СЕТ СН'!$F$24</f>
        <v>3444.5607748299999</v>
      </c>
      <c r="H28" s="36">
        <f>SUMIFS(СВЦЭМ!$D$39:$D$782,СВЦЭМ!$A$39:$A$782,$A28,СВЦЭМ!$B$39:$B$782,H$11)+'СЕТ СН'!$F$14+СВЦЭМ!$D$10+'СЕТ СН'!$F$5-'СЕТ СН'!$F$24</f>
        <v>3400.41569927</v>
      </c>
      <c r="I28" s="36">
        <f>SUMIFS(СВЦЭМ!$D$39:$D$782,СВЦЭМ!$A$39:$A$782,$A28,СВЦЭМ!$B$39:$B$782,I$11)+'СЕТ СН'!$F$14+СВЦЭМ!$D$10+'СЕТ СН'!$F$5-'СЕТ СН'!$F$24</f>
        <v>3372.4659091600001</v>
      </c>
      <c r="J28" s="36">
        <f>SUMIFS(СВЦЭМ!$D$39:$D$782,СВЦЭМ!$A$39:$A$782,$A28,СВЦЭМ!$B$39:$B$782,J$11)+'СЕТ СН'!$F$14+СВЦЭМ!$D$10+'СЕТ СН'!$F$5-'СЕТ СН'!$F$24</f>
        <v>3420.5441449199998</v>
      </c>
      <c r="K28" s="36">
        <f>SUMIFS(СВЦЭМ!$D$39:$D$782,СВЦЭМ!$A$39:$A$782,$A28,СВЦЭМ!$B$39:$B$782,K$11)+'СЕТ СН'!$F$14+СВЦЭМ!$D$10+'СЕТ СН'!$F$5-'СЕТ СН'!$F$24</f>
        <v>3341.9241670800002</v>
      </c>
      <c r="L28" s="36">
        <f>SUMIFS(СВЦЭМ!$D$39:$D$782,СВЦЭМ!$A$39:$A$782,$A28,СВЦЭМ!$B$39:$B$782,L$11)+'СЕТ СН'!$F$14+СВЦЭМ!$D$10+'СЕТ СН'!$F$5-'СЕТ СН'!$F$24</f>
        <v>3336.1045883500001</v>
      </c>
      <c r="M28" s="36">
        <f>SUMIFS(СВЦЭМ!$D$39:$D$782,СВЦЭМ!$A$39:$A$782,$A28,СВЦЭМ!$B$39:$B$782,M$11)+'СЕТ СН'!$F$14+СВЦЭМ!$D$10+'СЕТ СН'!$F$5-'СЕТ СН'!$F$24</f>
        <v>3328.2515015600002</v>
      </c>
      <c r="N28" s="36">
        <f>SUMIFS(СВЦЭМ!$D$39:$D$782,СВЦЭМ!$A$39:$A$782,$A28,СВЦЭМ!$B$39:$B$782,N$11)+'СЕТ СН'!$F$14+СВЦЭМ!$D$10+'СЕТ СН'!$F$5-'СЕТ СН'!$F$24</f>
        <v>3320.3598723599998</v>
      </c>
      <c r="O28" s="36">
        <f>SUMIFS(СВЦЭМ!$D$39:$D$782,СВЦЭМ!$A$39:$A$782,$A28,СВЦЭМ!$B$39:$B$782,O$11)+'СЕТ СН'!$F$14+СВЦЭМ!$D$10+'СЕТ СН'!$F$5-'СЕТ СН'!$F$24</f>
        <v>3321.9784517899998</v>
      </c>
      <c r="P28" s="36">
        <f>SUMIFS(СВЦЭМ!$D$39:$D$782,СВЦЭМ!$A$39:$A$782,$A28,СВЦЭМ!$B$39:$B$782,P$11)+'СЕТ СН'!$F$14+СВЦЭМ!$D$10+'СЕТ СН'!$F$5-'СЕТ СН'!$F$24</f>
        <v>3338.6729910599997</v>
      </c>
      <c r="Q28" s="36">
        <f>SUMIFS(СВЦЭМ!$D$39:$D$782,СВЦЭМ!$A$39:$A$782,$A28,СВЦЭМ!$B$39:$B$782,Q$11)+'СЕТ СН'!$F$14+СВЦЭМ!$D$10+'СЕТ СН'!$F$5-'СЕТ СН'!$F$24</f>
        <v>3349.4616399000001</v>
      </c>
      <c r="R28" s="36">
        <f>SUMIFS(СВЦЭМ!$D$39:$D$782,СВЦЭМ!$A$39:$A$782,$A28,СВЦЭМ!$B$39:$B$782,R$11)+'СЕТ СН'!$F$14+СВЦЭМ!$D$10+'СЕТ СН'!$F$5-'СЕТ СН'!$F$24</f>
        <v>3350.61734381</v>
      </c>
      <c r="S28" s="36">
        <f>SUMIFS(СВЦЭМ!$D$39:$D$782,СВЦЭМ!$A$39:$A$782,$A28,СВЦЭМ!$B$39:$B$782,S$11)+'СЕТ СН'!$F$14+СВЦЭМ!$D$10+'СЕТ СН'!$F$5-'СЕТ СН'!$F$24</f>
        <v>3355.24770128</v>
      </c>
      <c r="T28" s="36">
        <f>SUMIFS(СВЦЭМ!$D$39:$D$782,СВЦЭМ!$A$39:$A$782,$A28,СВЦЭМ!$B$39:$B$782,T$11)+'СЕТ СН'!$F$14+СВЦЭМ!$D$10+'СЕТ СН'!$F$5-'СЕТ СН'!$F$24</f>
        <v>3351.2656141699999</v>
      </c>
      <c r="U28" s="36">
        <f>SUMIFS(СВЦЭМ!$D$39:$D$782,СВЦЭМ!$A$39:$A$782,$A28,СВЦЭМ!$B$39:$B$782,U$11)+'СЕТ СН'!$F$14+СВЦЭМ!$D$10+'СЕТ СН'!$F$5-'СЕТ СН'!$F$24</f>
        <v>3349.9679985799999</v>
      </c>
      <c r="V28" s="36">
        <f>SUMIFS(СВЦЭМ!$D$39:$D$782,СВЦЭМ!$A$39:$A$782,$A28,СВЦЭМ!$B$39:$B$782,V$11)+'СЕТ СН'!$F$14+СВЦЭМ!$D$10+'СЕТ СН'!$F$5-'СЕТ СН'!$F$24</f>
        <v>3322.3765532100001</v>
      </c>
      <c r="W28" s="36">
        <f>SUMIFS(СВЦЭМ!$D$39:$D$782,СВЦЭМ!$A$39:$A$782,$A28,СВЦЭМ!$B$39:$B$782,W$11)+'СЕТ СН'!$F$14+СВЦЭМ!$D$10+'СЕТ СН'!$F$5-'СЕТ СН'!$F$24</f>
        <v>3324.22694817</v>
      </c>
      <c r="X28" s="36">
        <f>SUMIFS(СВЦЭМ!$D$39:$D$782,СВЦЭМ!$A$39:$A$782,$A28,СВЦЭМ!$B$39:$B$782,X$11)+'СЕТ СН'!$F$14+СВЦЭМ!$D$10+'СЕТ СН'!$F$5-'СЕТ СН'!$F$24</f>
        <v>3316.3573169599999</v>
      </c>
      <c r="Y28" s="36">
        <f>SUMIFS(СВЦЭМ!$D$39:$D$782,СВЦЭМ!$A$39:$A$782,$A28,СВЦЭМ!$B$39:$B$782,Y$11)+'СЕТ СН'!$F$14+СВЦЭМ!$D$10+'СЕТ СН'!$F$5-'СЕТ СН'!$F$24</f>
        <v>3331.0622579400001</v>
      </c>
    </row>
    <row r="29" spans="1:25" ht="15.75" x14ac:dyDescent="0.2">
      <c r="A29" s="35">
        <f t="shared" si="0"/>
        <v>44334</v>
      </c>
      <c r="B29" s="36">
        <f>SUMIFS(СВЦЭМ!$D$39:$D$782,СВЦЭМ!$A$39:$A$782,$A29,СВЦЭМ!$B$39:$B$782,B$11)+'СЕТ СН'!$F$14+СВЦЭМ!$D$10+'СЕТ СН'!$F$5-'СЕТ СН'!$F$24</f>
        <v>3356.1555762200001</v>
      </c>
      <c r="C29" s="36">
        <f>SUMIFS(СВЦЭМ!$D$39:$D$782,СВЦЭМ!$A$39:$A$782,$A29,СВЦЭМ!$B$39:$B$782,C$11)+'СЕТ СН'!$F$14+СВЦЭМ!$D$10+'СЕТ СН'!$F$5-'СЕТ СН'!$F$24</f>
        <v>3387.0932821400002</v>
      </c>
      <c r="D29" s="36">
        <f>SUMIFS(СВЦЭМ!$D$39:$D$782,СВЦЭМ!$A$39:$A$782,$A29,СВЦЭМ!$B$39:$B$782,D$11)+'СЕТ СН'!$F$14+СВЦЭМ!$D$10+'СЕТ СН'!$F$5-'СЕТ СН'!$F$24</f>
        <v>3410.5033517699999</v>
      </c>
      <c r="E29" s="36">
        <f>SUMIFS(СВЦЭМ!$D$39:$D$782,СВЦЭМ!$A$39:$A$782,$A29,СВЦЭМ!$B$39:$B$782,E$11)+'СЕТ СН'!$F$14+СВЦЭМ!$D$10+'СЕТ СН'!$F$5-'СЕТ СН'!$F$24</f>
        <v>3423.6623099600001</v>
      </c>
      <c r="F29" s="36">
        <f>SUMIFS(СВЦЭМ!$D$39:$D$782,СВЦЭМ!$A$39:$A$782,$A29,СВЦЭМ!$B$39:$B$782,F$11)+'СЕТ СН'!$F$14+СВЦЭМ!$D$10+'СЕТ СН'!$F$5-'СЕТ СН'!$F$24</f>
        <v>3422.99978177</v>
      </c>
      <c r="G29" s="36">
        <f>SUMIFS(СВЦЭМ!$D$39:$D$782,СВЦЭМ!$A$39:$A$782,$A29,СВЦЭМ!$B$39:$B$782,G$11)+'СЕТ СН'!$F$14+СВЦЭМ!$D$10+'СЕТ СН'!$F$5-'СЕТ СН'!$F$24</f>
        <v>3408.7476281499999</v>
      </c>
      <c r="H29" s="36">
        <f>SUMIFS(СВЦЭМ!$D$39:$D$782,СВЦЭМ!$A$39:$A$782,$A29,СВЦЭМ!$B$39:$B$782,H$11)+'СЕТ СН'!$F$14+СВЦЭМ!$D$10+'СЕТ СН'!$F$5-'СЕТ СН'!$F$24</f>
        <v>3368.30955004</v>
      </c>
      <c r="I29" s="36">
        <f>SUMIFS(СВЦЭМ!$D$39:$D$782,СВЦЭМ!$A$39:$A$782,$A29,СВЦЭМ!$B$39:$B$782,I$11)+'СЕТ СН'!$F$14+СВЦЭМ!$D$10+'СЕТ СН'!$F$5-'СЕТ СН'!$F$24</f>
        <v>3347.8986223299999</v>
      </c>
      <c r="J29" s="36">
        <f>SUMIFS(СВЦЭМ!$D$39:$D$782,СВЦЭМ!$A$39:$A$782,$A29,СВЦЭМ!$B$39:$B$782,J$11)+'СЕТ СН'!$F$14+СВЦЭМ!$D$10+'СЕТ СН'!$F$5-'СЕТ СН'!$F$24</f>
        <v>3316.4516012499998</v>
      </c>
      <c r="K29" s="36">
        <f>SUMIFS(СВЦЭМ!$D$39:$D$782,СВЦЭМ!$A$39:$A$782,$A29,СВЦЭМ!$B$39:$B$782,K$11)+'СЕТ СН'!$F$14+СВЦЭМ!$D$10+'СЕТ СН'!$F$5-'СЕТ СН'!$F$24</f>
        <v>3304.6718512799998</v>
      </c>
      <c r="L29" s="36">
        <f>SUMIFS(СВЦЭМ!$D$39:$D$782,СВЦЭМ!$A$39:$A$782,$A29,СВЦЭМ!$B$39:$B$782,L$11)+'СЕТ СН'!$F$14+СВЦЭМ!$D$10+'СЕТ СН'!$F$5-'СЕТ СН'!$F$24</f>
        <v>3296.6890003899998</v>
      </c>
      <c r="M29" s="36">
        <f>SUMIFS(СВЦЭМ!$D$39:$D$782,СВЦЭМ!$A$39:$A$782,$A29,СВЦЭМ!$B$39:$B$782,M$11)+'СЕТ СН'!$F$14+СВЦЭМ!$D$10+'СЕТ СН'!$F$5-'СЕТ СН'!$F$24</f>
        <v>3310.72847555</v>
      </c>
      <c r="N29" s="36">
        <f>SUMIFS(СВЦЭМ!$D$39:$D$782,СВЦЭМ!$A$39:$A$782,$A29,СВЦЭМ!$B$39:$B$782,N$11)+'СЕТ СН'!$F$14+СВЦЭМ!$D$10+'СЕТ СН'!$F$5-'СЕТ СН'!$F$24</f>
        <v>3319.5020345600001</v>
      </c>
      <c r="O29" s="36">
        <f>SUMIFS(СВЦЭМ!$D$39:$D$782,СВЦЭМ!$A$39:$A$782,$A29,СВЦЭМ!$B$39:$B$782,O$11)+'СЕТ СН'!$F$14+СВЦЭМ!$D$10+'СЕТ СН'!$F$5-'СЕТ СН'!$F$24</f>
        <v>3348.7959654699998</v>
      </c>
      <c r="P29" s="36">
        <f>SUMIFS(СВЦЭМ!$D$39:$D$782,СВЦЭМ!$A$39:$A$782,$A29,СВЦЭМ!$B$39:$B$782,P$11)+'СЕТ СН'!$F$14+СВЦЭМ!$D$10+'СЕТ СН'!$F$5-'СЕТ СН'!$F$24</f>
        <v>3357.50223099</v>
      </c>
      <c r="Q29" s="36">
        <f>SUMIFS(СВЦЭМ!$D$39:$D$782,СВЦЭМ!$A$39:$A$782,$A29,СВЦЭМ!$B$39:$B$782,Q$11)+'СЕТ СН'!$F$14+СВЦЭМ!$D$10+'СЕТ СН'!$F$5-'СЕТ СН'!$F$24</f>
        <v>3360.2242443999999</v>
      </c>
      <c r="R29" s="36">
        <f>SUMIFS(СВЦЭМ!$D$39:$D$782,СВЦЭМ!$A$39:$A$782,$A29,СВЦЭМ!$B$39:$B$782,R$11)+'СЕТ СН'!$F$14+СВЦЭМ!$D$10+'СЕТ СН'!$F$5-'СЕТ СН'!$F$24</f>
        <v>3358.3981008199999</v>
      </c>
      <c r="S29" s="36">
        <f>SUMIFS(СВЦЭМ!$D$39:$D$782,СВЦЭМ!$A$39:$A$782,$A29,СВЦЭМ!$B$39:$B$782,S$11)+'СЕТ СН'!$F$14+СВЦЭМ!$D$10+'СЕТ СН'!$F$5-'СЕТ СН'!$F$24</f>
        <v>3353.1284542799999</v>
      </c>
      <c r="T29" s="36">
        <f>SUMIFS(СВЦЭМ!$D$39:$D$782,СВЦЭМ!$A$39:$A$782,$A29,СВЦЭМ!$B$39:$B$782,T$11)+'СЕТ СН'!$F$14+СВЦЭМ!$D$10+'СЕТ СН'!$F$5-'СЕТ СН'!$F$24</f>
        <v>3348.0317870899999</v>
      </c>
      <c r="U29" s="36">
        <f>SUMIFS(СВЦЭМ!$D$39:$D$782,СВЦЭМ!$A$39:$A$782,$A29,СВЦЭМ!$B$39:$B$782,U$11)+'СЕТ СН'!$F$14+СВЦЭМ!$D$10+'СЕТ СН'!$F$5-'СЕТ СН'!$F$24</f>
        <v>3333.6384450599999</v>
      </c>
      <c r="V29" s="36">
        <f>SUMIFS(СВЦЭМ!$D$39:$D$782,СВЦЭМ!$A$39:$A$782,$A29,СВЦЭМ!$B$39:$B$782,V$11)+'СЕТ СН'!$F$14+СВЦЭМ!$D$10+'СЕТ СН'!$F$5-'СЕТ СН'!$F$24</f>
        <v>3309.3232606500001</v>
      </c>
      <c r="W29" s="36">
        <f>SUMIFS(СВЦЭМ!$D$39:$D$782,СВЦЭМ!$A$39:$A$782,$A29,СВЦЭМ!$B$39:$B$782,W$11)+'СЕТ СН'!$F$14+СВЦЭМ!$D$10+'СЕТ СН'!$F$5-'СЕТ СН'!$F$24</f>
        <v>3305.0934224000002</v>
      </c>
      <c r="X29" s="36">
        <f>SUMIFS(СВЦЭМ!$D$39:$D$782,СВЦЭМ!$A$39:$A$782,$A29,СВЦЭМ!$B$39:$B$782,X$11)+'СЕТ СН'!$F$14+СВЦЭМ!$D$10+'СЕТ СН'!$F$5-'СЕТ СН'!$F$24</f>
        <v>3323.54352053</v>
      </c>
      <c r="Y29" s="36">
        <f>SUMIFS(СВЦЭМ!$D$39:$D$782,СВЦЭМ!$A$39:$A$782,$A29,СВЦЭМ!$B$39:$B$782,Y$11)+'СЕТ СН'!$F$14+СВЦЭМ!$D$10+'СЕТ СН'!$F$5-'СЕТ СН'!$F$24</f>
        <v>3363.1664962499999</v>
      </c>
    </row>
    <row r="30" spans="1:25" ht="15.75" x14ac:dyDescent="0.2">
      <c r="A30" s="35">
        <f t="shared" si="0"/>
        <v>44335</v>
      </c>
      <c r="B30" s="36">
        <f>SUMIFS(СВЦЭМ!$D$39:$D$782,СВЦЭМ!$A$39:$A$782,$A30,СВЦЭМ!$B$39:$B$782,B$11)+'СЕТ СН'!$F$14+СВЦЭМ!$D$10+'СЕТ СН'!$F$5-'СЕТ СН'!$F$24</f>
        <v>3411.2723646499999</v>
      </c>
      <c r="C30" s="36">
        <f>SUMIFS(СВЦЭМ!$D$39:$D$782,СВЦЭМ!$A$39:$A$782,$A30,СВЦЭМ!$B$39:$B$782,C$11)+'СЕТ СН'!$F$14+СВЦЭМ!$D$10+'СЕТ СН'!$F$5-'СЕТ СН'!$F$24</f>
        <v>3423.6302232200001</v>
      </c>
      <c r="D30" s="36">
        <f>SUMIFS(СВЦЭМ!$D$39:$D$782,СВЦЭМ!$A$39:$A$782,$A30,СВЦЭМ!$B$39:$B$782,D$11)+'СЕТ СН'!$F$14+СВЦЭМ!$D$10+'СЕТ СН'!$F$5-'СЕТ СН'!$F$24</f>
        <v>3439.8917781300001</v>
      </c>
      <c r="E30" s="36">
        <f>SUMIFS(СВЦЭМ!$D$39:$D$782,СВЦЭМ!$A$39:$A$782,$A30,СВЦЭМ!$B$39:$B$782,E$11)+'СЕТ СН'!$F$14+СВЦЭМ!$D$10+'СЕТ СН'!$F$5-'СЕТ СН'!$F$24</f>
        <v>3457.14025378</v>
      </c>
      <c r="F30" s="36">
        <f>SUMIFS(СВЦЭМ!$D$39:$D$782,СВЦЭМ!$A$39:$A$782,$A30,СВЦЭМ!$B$39:$B$782,F$11)+'СЕТ СН'!$F$14+СВЦЭМ!$D$10+'СЕТ СН'!$F$5-'СЕТ СН'!$F$24</f>
        <v>3456.31697201</v>
      </c>
      <c r="G30" s="36">
        <f>SUMIFS(СВЦЭМ!$D$39:$D$782,СВЦЭМ!$A$39:$A$782,$A30,СВЦЭМ!$B$39:$B$782,G$11)+'СЕТ СН'!$F$14+СВЦЭМ!$D$10+'СЕТ СН'!$F$5-'СЕТ СН'!$F$24</f>
        <v>3445.8625994499998</v>
      </c>
      <c r="H30" s="36">
        <f>SUMIFS(СВЦЭМ!$D$39:$D$782,СВЦЭМ!$A$39:$A$782,$A30,СВЦЭМ!$B$39:$B$782,H$11)+'СЕТ СН'!$F$14+СВЦЭМ!$D$10+'СЕТ СН'!$F$5-'СЕТ СН'!$F$24</f>
        <v>3400.55693354</v>
      </c>
      <c r="I30" s="36">
        <f>SUMIFS(СВЦЭМ!$D$39:$D$782,СВЦЭМ!$A$39:$A$782,$A30,СВЦЭМ!$B$39:$B$782,I$11)+'СЕТ СН'!$F$14+СВЦЭМ!$D$10+'СЕТ СН'!$F$5-'СЕТ СН'!$F$24</f>
        <v>3362.31398519</v>
      </c>
      <c r="J30" s="36">
        <f>SUMIFS(СВЦЭМ!$D$39:$D$782,СВЦЭМ!$A$39:$A$782,$A30,СВЦЭМ!$B$39:$B$782,J$11)+'СЕТ СН'!$F$14+СВЦЭМ!$D$10+'СЕТ СН'!$F$5-'СЕТ СН'!$F$24</f>
        <v>3348.52631195</v>
      </c>
      <c r="K30" s="36">
        <f>SUMIFS(СВЦЭМ!$D$39:$D$782,СВЦЭМ!$A$39:$A$782,$A30,СВЦЭМ!$B$39:$B$782,K$11)+'СЕТ СН'!$F$14+СВЦЭМ!$D$10+'СЕТ СН'!$F$5-'СЕТ СН'!$F$24</f>
        <v>3342.2176084799999</v>
      </c>
      <c r="L30" s="36">
        <f>SUMIFS(СВЦЭМ!$D$39:$D$782,СВЦЭМ!$A$39:$A$782,$A30,СВЦЭМ!$B$39:$B$782,L$11)+'СЕТ СН'!$F$14+СВЦЭМ!$D$10+'СЕТ СН'!$F$5-'СЕТ СН'!$F$24</f>
        <v>3347.3532300400002</v>
      </c>
      <c r="M30" s="36">
        <f>SUMIFS(СВЦЭМ!$D$39:$D$782,СВЦЭМ!$A$39:$A$782,$A30,СВЦЭМ!$B$39:$B$782,M$11)+'СЕТ СН'!$F$14+СВЦЭМ!$D$10+'СЕТ СН'!$F$5-'СЕТ СН'!$F$24</f>
        <v>3373.50188024</v>
      </c>
      <c r="N30" s="36">
        <f>SUMIFS(СВЦЭМ!$D$39:$D$782,СВЦЭМ!$A$39:$A$782,$A30,СВЦЭМ!$B$39:$B$782,N$11)+'СЕТ СН'!$F$14+СВЦЭМ!$D$10+'СЕТ СН'!$F$5-'СЕТ СН'!$F$24</f>
        <v>3411.86600335</v>
      </c>
      <c r="O30" s="36">
        <f>SUMIFS(СВЦЭМ!$D$39:$D$782,СВЦЭМ!$A$39:$A$782,$A30,СВЦЭМ!$B$39:$B$782,O$11)+'СЕТ СН'!$F$14+СВЦЭМ!$D$10+'СЕТ СН'!$F$5-'СЕТ СН'!$F$24</f>
        <v>3448.6555886900001</v>
      </c>
      <c r="P30" s="36">
        <f>SUMIFS(СВЦЭМ!$D$39:$D$782,СВЦЭМ!$A$39:$A$782,$A30,СВЦЭМ!$B$39:$B$782,P$11)+'СЕТ СН'!$F$14+СВЦЭМ!$D$10+'СЕТ СН'!$F$5-'СЕТ СН'!$F$24</f>
        <v>3454.8624224800001</v>
      </c>
      <c r="Q30" s="36">
        <f>SUMIFS(СВЦЭМ!$D$39:$D$782,СВЦЭМ!$A$39:$A$782,$A30,СВЦЭМ!$B$39:$B$782,Q$11)+'СЕТ СН'!$F$14+СВЦЭМ!$D$10+'СЕТ СН'!$F$5-'СЕТ СН'!$F$24</f>
        <v>3448.8440849399999</v>
      </c>
      <c r="R30" s="36">
        <f>SUMIFS(СВЦЭМ!$D$39:$D$782,СВЦЭМ!$A$39:$A$782,$A30,СВЦЭМ!$B$39:$B$782,R$11)+'СЕТ СН'!$F$14+СВЦЭМ!$D$10+'СЕТ СН'!$F$5-'СЕТ СН'!$F$24</f>
        <v>3430.6429418100001</v>
      </c>
      <c r="S30" s="36">
        <f>SUMIFS(СВЦЭМ!$D$39:$D$782,СВЦЭМ!$A$39:$A$782,$A30,СВЦЭМ!$B$39:$B$782,S$11)+'СЕТ СН'!$F$14+СВЦЭМ!$D$10+'СЕТ СН'!$F$5-'СЕТ СН'!$F$24</f>
        <v>3407.1941878100001</v>
      </c>
      <c r="T30" s="36">
        <f>SUMIFS(СВЦЭМ!$D$39:$D$782,СВЦЭМ!$A$39:$A$782,$A30,СВЦЭМ!$B$39:$B$782,T$11)+'СЕТ СН'!$F$14+СВЦЭМ!$D$10+'СЕТ СН'!$F$5-'СЕТ СН'!$F$24</f>
        <v>3385.0556508499999</v>
      </c>
      <c r="U30" s="36">
        <f>SUMIFS(СВЦЭМ!$D$39:$D$782,СВЦЭМ!$A$39:$A$782,$A30,СВЦЭМ!$B$39:$B$782,U$11)+'СЕТ СН'!$F$14+СВЦЭМ!$D$10+'СЕТ СН'!$F$5-'СЕТ СН'!$F$24</f>
        <v>3373.1116507900001</v>
      </c>
      <c r="V30" s="36">
        <f>SUMIFS(СВЦЭМ!$D$39:$D$782,СВЦЭМ!$A$39:$A$782,$A30,СВЦЭМ!$B$39:$B$782,V$11)+'СЕТ СН'!$F$14+СВЦЭМ!$D$10+'СЕТ СН'!$F$5-'СЕТ СН'!$F$24</f>
        <v>3348.4209395899998</v>
      </c>
      <c r="W30" s="36">
        <f>SUMIFS(СВЦЭМ!$D$39:$D$782,СВЦЭМ!$A$39:$A$782,$A30,СВЦЭМ!$B$39:$B$782,W$11)+'СЕТ СН'!$F$14+СВЦЭМ!$D$10+'СЕТ СН'!$F$5-'СЕТ СН'!$F$24</f>
        <v>3326.2683720599998</v>
      </c>
      <c r="X30" s="36">
        <f>SUMIFS(СВЦЭМ!$D$39:$D$782,СВЦЭМ!$A$39:$A$782,$A30,СВЦЭМ!$B$39:$B$782,X$11)+'СЕТ СН'!$F$14+СВЦЭМ!$D$10+'СЕТ СН'!$F$5-'СЕТ СН'!$F$24</f>
        <v>3297.3774397100001</v>
      </c>
      <c r="Y30" s="36">
        <f>SUMIFS(СВЦЭМ!$D$39:$D$782,СВЦЭМ!$A$39:$A$782,$A30,СВЦЭМ!$B$39:$B$782,Y$11)+'СЕТ СН'!$F$14+СВЦЭМ!$D$10+'СЕТ СН'!$F$5-'СЕТ СН'!$F$24</f>
        <v>3350.9311788</v>
      </c>
    </row>
    <row r="31" spans="1:25" ht="15.75" x14ac:dyDescent="0.2">
      <c r="A31" s="35">
        <f t="shared" si="0"/>
        <v>44336</v>
      </c>
      <c r="B31" s="36">
        <f>SUMIFS(СВЦЭМ!$D$39:$D$782,СВЦЭМ!$A$39:$A$782,$A31,СВЦЭМ!$B$39:$B$782,B$11)+'СЕТ СН'!$F$14+СВЦЭМ!$D$10+'СЕТ СН'!$F$5-'СЕТ СН'!$F$24</f>
        <v>3423.0973766500001</v>
      </c>
      <c r="C31" s="36">
        <f>SUMIFS(СВЦЭМ!$D$39:$D$782,СВЦЭМ!$A$39:$A$782,$A31,СВЦЭМ!$B$39:$B$782,C$11)+'СЕТ СН'!$F$14+СВЦЭМ!$D$10+'СЕТ СН'!$F$5-'СЕТ СН'!$F$24</f>
        <v>3455.7826294900001</v>
      </c>
      <c r="D31" s="36">
        <f>SUMIFS(СВЦЭМ!$D$39:$D$782,СВЦЭМ!$A$39:$A$782,$A31,СВЦЭМ!$B$39:$B$782,D$11)+'СЕТ СН'!$F$14+СВЦЭМ!$D$10+'СЕТ СН'!$F$5-'СЕТ СН'!$F$24</f>
        <v>3461.63747719</v>
      </c>
      <c r="E31" s="36">
        <f>SUMIFS(СВЦЭМ!$D$39:$D$782,СВЦЭМ!$A$39:$A$782,$A31,СВЦЭМ!$B$39:$B$782,E$11)+'СЕТ СН'!$F$14+СВЦЭМ!$D$10+'СЕТ СН'!$F$5-'СЕТ СН'!$F$24</f>
        <v>3471.7000917599999</v>
      </c>
      <c r="F31" s="36">
        <f>SUMIFS(СВЦЭМ!$D$39:$D$782,СВЦЭМ!$A$39:$A$782,$A31,СВЦЭМ!$B$39:$B$782,F$11)+'СЕТ СН'!$F$14+СВЦЭМ!$D$10+'СЕТ СН'!$F$5-'СЕТ СН'!$F$24</f>
        <v>3482.8723160499999</v>
      </c>
      <c r="G31" s="36">
        <f>SUMIFS(СВЦЭМ!$D$39:$D$782,СВЦЭМ!$A$39:$A$782,$A31,СВЦЭМ!$B$39:$B$782,G$11)+'СЕТ СН'!$F$14+СВЦЭМ!$D$10+'СЕТ СН'!$F$5-'СЕТ СН'!$F$24</f>
        <v>3463.7850885100002</v>
      </c>
      <c r="H31" s="36">
        <f>SUMIFS(СВЦЭМ!$D$39:$D$782,СВЦЭМ!$A$39:$A$782,$A31,СВЦЭМ!$B$39:$B$782,H$11)+'СЕТ СН'!$F$14+СВЦЭМ!$D$10+'СЕТ СН'!$F$5-'СЕТ СН'!$F$24</f>
        <v>3439.6294537700001</v>
      </c>
      <c r="I31" s="36">
        <f>SUMIFS(СВЦЭМ!$D$39:$D$782,СВЦЭМ!$A$39:$A$782,$A31,СВЦЭМ!$B$39:$B$782,I$11)+'СЕТ СН'!$F$14+СВЦЭМ!$D$10+'СЕТ СН'!$F$5-'СЕТ СН'!$F$24</f>
        <v>3374.8345696400002</v>
      </c>
      <c r="J31" s="36">
        <f>SUMIFS(СВЦЭМ!$D$39:$D$782,СВЦЭМ!$A$39:$A$782,$A31,СВЦЭМ!$B$39:$B$782,J$11)+'СЕТ СН'!$F$14+СВЦЭМ!$D$10+'СЕТ СН'!$F$5-'СЕТ СН'!$F$24</f>
        <v>3314.0305943100002</v>
      </c>
      <c r="K31" s="36">
        <f>SUMIFS(СВЦЭМ!$D$39:$D$782,СВЦЭМ!$A$39:$A$782,$A31,СВЦЭМ!$B$39:$B$782,K$11)+'СЕТ СН'!$F$14+СВЦЭМ!$D$10+'СЕТ СН'!$F$5-'СЕТ СН'!$F$24</f>
        <v>3286.0617699899999</v>
      </c>
      <c r="L31" s="36">
        <f>SUMIFS(СВЦЭМ!$D$39:$D$782,СВЦЭМ!$A$39:$A$782,$A31,СВЦЭМ!$B$39:$B$782,L$11)+'СЕТ СН'!$F$14+СВЦЭМ!$D$10+'СЕТ СН'!$F$5-'СЕТ СН'!$F$24</f>
        <v>3286.86337</v>
      </c>
      <c r="M31" s="36">
        <f>SUMIFS(СВЦЭМ!$D$39:$D$782,СВЦЭМ!$A$39:$A$782,$A31,СВЦЭМ!$B$39:$B$782,M$11)+'СЕТ СН'!$F$14+СВЦЭМ!$D$10+'СЕТ СН'!$F$5-'СЕТ СН'!$F$24</f>
        <v>3281.2336612399999</v>
      </c>
      <c r="N31" s="36">
        <f>SUMIFS(СВЦЭМ!$D$39:$D$782,СВЦЭМ!$A$39:$A$782,$A31,СВЦЭМ!$B$39:$B$782,N$11)+'СЕТ СН'!$F$14+СВЦЭМ!$D$10+'СЕТ СН'!$F$5-'СЕТ СН'!$F$24</f>
        <v>3321.5041194999999</v>
      </c>
      <c r="O31" s="36">
        <f>SUMIFS(СВЦЭМ!$D$39:$D$782,СВЦЭМ!$A$39:$A$782,$A31,СВЦЭМ!$B$39:$B$782,O$11)+'СЕТ СН'!$F$14+СВЦЭМ!$D$10+'СЕТ СН'!$F$5-'СЕТ СН'!$F$24</f>
        <v>3353.0134788800001</v>
      </c>
      <c r="P31" s="36">
        <f>SUMIFS(СВЦЭМ!$D$39:$D$782,СВЦЭМ!$A$39:$A$782,$A31,СВЦЭМ!$B$39:$B$782,P$11)+'СЕТ СН'!$F$14+СВЦЭМ!$D$10+'СЕТ СН'!$F$5-'СЕТ СН'!$F$24</f>
        <v>3368.54676479</v>
      </c>
      <c r="Q31" s="36">
        <f>SUMIFS(СВЦЭМ!$D$39:$D$782,СВЦЭМ!$A$39:$A$782,$A31,СВЦЭМ!$B$39:$B$782,Q$11)+'СЕТ СН'!$F$14+СВЦЭМ!$D$10+'СЕТ СН'!$F$5-'СЕТ СН'!$F$24</f>
        <v>3372.8930948799998</v>
      </c>
      <c r="R31" s="36">
        <f>SUMIFS(СВЦЭМ!$D$39:$D$782,СВЦЭМ!$A$39:$A$782,$A31,СВЦЭМ!$B$39:$B$782,R$11)+'СЕТ СН'!$F$14+СВЦЭМ!$D$10+'СЕТ СН'!$F$5-'СЕТ СН'!$F$24</f>
        <v>3365.4011364500002</v>
      </c>
      <c r="S31" s="36">
        <f>SUMIFS(СВЦЭМ!$D$39:$D$782,СВЦЭМ!$A$39:$A$782,$A31,СВЦЭМ!$B$39:$B$782,S$11)+'СЕТ СН'!$F$14+СВЦЭМ!$D$10+'СЕТ СН'!$F$5-'СЕТ СН'!$F$24</f>
        <v>3350.12197646</v>
      </c>
      <c r="T31" s="36">
        <f>SUMIFS(СВЦЭМ!$D$39:$D$782,СВЦЭМ!$A$39:$A$782,$A31,СВЦЭМ!$B$39:$B$782,T$11)+'СЕТ СН'!$F$14+СВЦЭМ!$D$10+'СЕТ СН'!$F$5-'СЕТ СН'!$F$24</f>
        <v>3310.1846700599999</v>
      </c>
      <c r="U31" s="36">
        <f>SUMIFS(СВЦЭМ!$D$39:$D$782,СВЦЭМ!$A$39:$A$782,$A31,СВЦЭМ!$B$39:$B$782,U$11)+'СЕТ СН'!$F$14+СВЦЭМ!$D$10+'СЕТ СН'!$F$5-'СЕТ СН'!$F$24</f>
        <v>3304.7192744100003</v>
      </c>
      <c r="V31" s="36">
        <f>SUMIFS(СВЦЭМ!$D$39:$D$782,СВЦЭМ!$A$39:$A$782,$A31,СВЦЭМ!$B$39:$B$782,V$11)+'СЕТ СН'!$F$14+СВЦЭМ!$D$10+'СЕТ СН'!$F$5-'СЕТ СН'!$F$24</f>
        <v>3315.5542723099998</v>
      </c>
      <c r="W31" s="36">
        <f>SUMIFS(СВЦЭМ!$D$39:$D$782,СВЦЭМ!$A$39:$A$782,$A31,СВЦЭМ!$B$39:$B$782,W$11)+'СЕТ СН'!$F$14+СВЦЭМ!$D$10+'СЕТ СН'!$F$5-'СЕТ СН'!$F$24</f>
        <v>3336.54507711</v>
      </c>
      <c r="X31" s="36">
        <f>SUMIFS(СВЦЭМ!$D$39:$D$782,СВЦЭМ!$A$39:$A$782,$A31,СВЦЭМ!$B$39:$B$782,X$11)+'СЕТ СН'!$F$14+СВЦЭМ!$D$10+'СЕТ СН'!$F$5-'СЕТ СН'!$F$24</f>
        <v>3317.5993184999998</v>
      </c>
      <c r="Y31" s="36">
        <f>SUMIFS(СВЦЭМ!$D$39:$D$782,СВЦЭМ!$A$39:$A$782,$A31,СВЦЭМ!$B$39:$B$782,Y$11)+'СЕТ СН'!$F$14+СВЦЭМ!$D$10+'СЕТ СН'!$F$5-'СЕТ СН'!$F$24</f>
        <v>3290.0567621099999</v>
      </c>
    </row>
    <row r="32" spans="1:25" ht="15.75" x14ac:dyDescent="0.2">
      <c r="A32" s="35">
        <f t="shared" si="0"/>
        <v>44337</v>
      </c>
      <c r="B32" s="36">
        <f>SUMIFS(СВЦЭМ!$D$39:$D$782,СВЦЭМ!$A$39:$A$782,$A32,СВЦЭМ!$B$39:$B$782,B$11)+'СЕТ СН'!$F$14+СВЦЭМ!$D$10+'СЕТ СН'!$F$5-'СЕТ СН'!$F$24</f>
        <v>3312.9532606600001</v>
      </c>
      <c r="C32" s="36">
        <f>SUMIFS(СВЦЭМ!$D$39:$D$782,СВЦЭМ!$A$39:$A$782,$A32,СВЦЭМ!$B$39:$B$782,C$11)+'СЕТ СН'!$F$14+СВЦЭМ!$D$10+'СЕТ СН'!$F$5-'СЕТ СН'!$F$24</f>
        <v>3374.3312117200003</v>
      </c>
      <c r="D32" s="36">
        <f>SUMIFS(СВЦЭМ!$D$39:$D$782,СВЦЭМ!$A$39:$A$782,$A32,СВЦЭМ!$B$39:$B$782,D$11)+'СЕТ СН'!$F$14+СВЦЭМ!$D$10+'СЕТ СН'!$F$5-'СЕТ СН'!$F$24</f>
        <v>3411.2944735999999</v>
      </c>
      <c r="E32" s="36">
        <f>SUMIFS(СВЦЭМ!$D$39:$D$782,СВЦЭМ!$A$39:$A$782,$A32,СВЦЭМ!$B$39:$B$782,E$11)+'СЕТ СН'!$F$14+СВЦЭМ!$D$10+'СЕТ СН'!$F$5-'СЕТ СН'!$F$24</f>
        <v>3403.7255152799999</v>
      </c>
      <c r="F32" s="36">
        <f>SUMIFS(СВЦЭМ!$D$39:$D$782,СВЦЭМ!$A$39:$A$782,$A32,СВЦЭМ!$B$39:$B$782,F$11)+'СЕТ СН'!$F$14+СВЦЭМ!$D$10+'СЕТ СН'!$F$5-'СЕТ СН'!$F$24</f>
        <v>3425.77758541</v>
      </c>
      <c r="G32" s="36">
        <f>SUMIFS(СВЦЭМ!$D$39:$D$782,СВЦЭМ!$A$39:$A$782,$A32,СВЦЭМ!$B$39:$B$782,G$11)+'СЕТ СН'!$F$14+СВЦЭМ!$D$10+'СЕТ СН'!$F$5-'СЕТ СН'!$F$24</f>
        <v>3428.7178807300002</v>
      </c>
      <c r="H32" s="36">
        <f>SUMIFS(СВЦЭМ!$D$39:$D$782,СВЦЭМ!$A$39:$A$782,$A32,СВЦЭМ!$B$39:$B$782,H$11)+'СЕТ СН'!$F$14+СВЦЭМ!$D$10+'СЕТ СН'!$F$5-'СЕТ СН'!$F$24</f>
        <v>3401.7893148200001</v>
      </c>
      <c r="I32" s="36">
        <f>SUMIFS(СВЦЭМ!$D$39:$D$782,СВЦЭМ!$A$39:$A$782,$A32,СВЦЭМ!$B$39:$B$782,I$11)+'СЕТ СН'!$F$14+СВЦЭМ!$D$10+'СЕТ СН'!$F$5-'СЕТ СН'!$F$24</f>
        <v>3357.1122696000002</v>
      </c>
      <c r="J32" s="36">
        <f>SUMIFS(СВЦЭМ!$D$39:$D$782,СВЦЭМ!$A$39:$A$782,$A32,СВЦЭМ!$B$39:$B$782,J$11)+'СЕТ СН'!$F$14+СВЦЭМ!$D$10+'СЕТ СН'!$F$5-'СЕТ СН'!$F$24</f>
        <v>3311.8663559400002</v>
      </c>
      <c r="K32" s="36">
        <f>SUMIFS(СВЦЭМ!$D$39:$D$782,СВЦЭМ!$A$39:$A$782,$A32,СВЦЭМ!$B$39:$B$782,K$11)+'СЕТ СН'!$F$14+СВЦЭМ!$D$10+'СЕТ СН'!$F$5-'СЕТ СН'!$F$24</f>
        <v>3266.2751027100003</v>
      </c>
      <c r="L32" s="36">
        <f>SUMIFS(СВЦЭМ!$D$39:$D$782,СВЦЭМ!$A$39:$A$782,$A32,СВЦЭМ!$B$39:$B$782,L$11)+'СЕТ СН'!$F$14+СВЦЭМ!$D$10+'СЕТ СН'!$F$5-'СЕТ СН'!$F$24</f>
        <v>3262.7432365</v>
      </c>
      <c r="M32" s="36">
        <f>SUMIFS(СВЦЭМ!$D$39:$D$782,СВЦЭМ!$A$39:$A$782,$A32,СВЦЭМ!$B$39:$B$782,M$11)+'СЕТ СН'!$F$14+СВЦЭМ!$D$10+'СЕТ СН'!$F$5-'СЕТ СН'!$F$24</f>
        <v>3286.5596246599998</v>
      </c>
      <c r="N32" s="36">
        <f>SUMIFS(СВЦЭМ!$D$39:$D$782,СВЦЭМ!$A$39:$A$782,$A32,СВЦЭМ!$B$39:$B$782,N$11)+'СЕТ СН'!$F$14+СВЦЭМ!$D$10+'СЕТ СН'!$F$5-'СЕТ СН'!$F$24</f>
        <v>3345.43161835</v>
      </c>
      <c r="O32" s="36">
        <f>SUMIFS(СВЦЭМ!$D$39:$D$782,СВЦЭМ!$A$39:$A$782,$A32,СВЦЭМ!$B$39:$B$782,O$11)+'СЕТ СН'!$F$14+СВЦЭМ!$D$10+'СЕТ СН'!$F$5-'СЕТ СН'!$F$24</f>
        <v>3381.9626614099998</v>
      </c>
      <c r="P32" s="36">
        <f>SUMIFS(СВЦЭМ!$D$39:$D$782,СВЦЭМ!$A$39:$A$782,$A32,СВЦЭМ!$B$39:$B$782,P$11)+'СЕТ СН'!$F$14+СВЦЭМ!$D$10+'СЕТ СН'!$F$5-'СЕТ СН'!$F$24</f>
        <v>3388.1467496400001</v>
      </c>
      <c r="Q32" s="36">
        <f>SUMIFS(СВЦЭМ!$D$39:$D$782,СВЦЭМ!$A$39:$A$782,$A32,СВЦЭМ!$B$39:$B$782,Q$11)+'СЕТ СН'!$F$14+СВЦЭМ!$D$10+'СЕТ СН'!$F$5-'СЕТ СН'!$F$24</f>
        <v>3383.8085745200001</v>
      </c>
      <c r="R32" s="36">
        <f>SUMIFS(СВЦЭМ!$D$39:$D$782,СВЦЭМ!$A$39:$A$782,$A32,СВЦЭМ!$B$39:$B$782,R$11)+'СЕТ СН'!$F$14+СВЦЭМ!$D$10+'СЕТ СН'!$F$5-'СЕТ СН'!$F$24</f>
        <v>3373.3523968700001</v>
      </c>
      <c r="S32" s="36">
        <f>SUMIFS(СВЦЭМ!$D$39:$D$782,СВЦЭМ!$A$39:$A$782,$A32,СВЦЭМ!$B$39:$B$782,S$11)+'СЕТ СН'!$F$14+СВЦЭМ!$D$10+'СЕТ СН'!$F$5-'СЕТ СН'!$F$24</f>
        <v>3363.85588504</v>
      </c>
      <c r="T32" s="36">
        <f>SUMIFS(СВЦЭМ!$D$39:$D$782,СВЦЭМ!$A$39:$A$782,$A32,СВЦЭМ!$B$39:$B$782,T$11)+'СЕТ СН'!$F$14+СВЦЭМ!$D$10+'СЕТ СН'!$F$5-'СЕТ СН'!$F$24</f>
        <v>3325.02190935</v>
      </c>
      <c r="U32" s="36">
        <f>SUMIFS(СВЦЭМ!$D$39:$D$782,СВЦЭМ!$A$39:$A$782,$A32,СВЦЭМ!$B$39:$B$782,U$11)+'СЕТ СН'!$F$14+СВЦЭМ!$D$10+'СЕТ СН'!$F$5-'СЕТ СН'!$F$24</f>
        <v>3277.0172932200003</v>
      </c>
      <c r="V32" s="36">
        <f>SUMIFS(СВЦЭМ!$D$39:$D$782,СВЦЭМ!$A$39:$A$782,$A32,СВЦЭМ!$B$39:$B$782,V$11)+'СЕТ СН'!$F$14+СВЦЭМ!$D$10+'СЕТ СН'!$F$5-'СЕТ СН'!$F$24</f>
        <v>3293.1169948400002</v>
      </c>
      <c r="W32" s="36">
        <f>SUMIFS(СВЦЭМ!$D$39:$D$782,СВЦЭМ!$A$39:$A$782,$A32,СВЦЭМ!$B$39:$B$782,W$11)+'СЕТ СН'!$F$14+СВЦЭМ!$D$10+'СЕТ СН'!$F$5-'СЕТ СН'!$F$24</f>
        <v>3309.0310568800001</v>
      </c>
      <c r="X32" s="36">
        <f>SUMIFS(СВЦЭМ!$D$39:$D$782,СВЦЭМ!$A$39:$A$782,$A32,СВЦЭМ!$B$39:$B$782,X$11)+'СЕТ СН'!$F$14+СВЦЭМ!$D$10+'СЕТ СН'!$F$5-'СЕТ СН'!$F$24</f>
        <v>3325.8923907799999</v>
      </c>
      <c r="Y32" s="36">
        <f>SUMIFS(СВЦЭМ!$D$39:$D$782,СВЦЭМ!$A$39:$A$782,$A32,СВЦЭМ!$B$39:$B$782,Y$11)+'СЕТ СН'!$F$14+СВЦЭМ!$D$10+'СЕТ СН'!$F$5-'СЕТ СН'!$F$24</f>
        <v>3296.0672852899997</v>
      </c>
    </row>
    <row r="33" spans="1:27" ht="15.75" x14ac:dyDescent="0.2">
      <c r="A33" s="35">
        <f t="shared" si="0"/>
        <v>44338</v>
      </c>
      <c r="B33" s="36">
        <f>SUMIFS(СВЦЭМ!$D$39:$D$782,СВЦЭМ!$A$39:$A$782,$A33,СВЦЭМ!$B$39:$B$782,B$11)+'СЕТ СН'!$F$14+СВЦЭМ!$D$10+'СЕТ СН'!$F$5-'СЕТ СН'!$F$24</f>
        <v>3337.6191583</v>
      </c>
      <c r="C33" s="36">
        <f>SUMIFS(СВЦЭМ!$D$39:$D$782,СВЦЭМ!$A$39:$A$782,$A33,СВЦЭМ!$B$39:$B$782,C$11)+'СЕТ СН'!$F$14+СВЦЭМ!$D$10+'СЕТ СН'!$F$5-'СЕТ СН'!$F$24</f>
        <v>3341.6526175700001</v>
      </c>
      <c r="D33" s="36">
        <f>SUMIFS(СВЦЭМ!$D$39:$D$782,СВЦЭМ!$A$39:$A$782,$A33,СВЦЭМ!$B$39:$B$782,D$11)+'СЕТ СН'!$F$14+СВЦЭМ!$D$10+'СЕТ СН'!$F$5-'СЕТ СН'!$F$24</f>
        <v>3371.8469945400002</v>
      </c>
      <c r="E33" s="36">
        <f>SUMIFS(СВЦЭМ!$D$39:$D$782,СВЦЭМ!$A$39:$A$782,$A33,СВЦЭМ!$B$39:$B$782,E$11)+'СЕТ СН'!$F$14+СВЦЭМ!$D$10+'СЕТ СН'!$F$5-'СЕТ СН'!$F$24</f>
        <v>3393.6538162400002</v>
      </c>
      <c r="F33" s="36">
        <f>SUMIFS(СВЦЭМ!$D$39:$D$782,СВЦЭМ!$A$39:$A$782,$A33,СВЦЭМ!$B$39:$B$782,F$11)+'СЕТ СН'!$F$14+СВЦЭМ!$D$10+'СЕТ СН'!$F$5-'СЕТ СН'!$F$24</f>
        <v>3397.5941970499998</v>
      </c>
      <c r="G33" s="36">
        <f>SUMIFS(СВЦЭМ!$D$39:$D$782,СВЦЭМ!$A$39:$A$782,$A33,СВЦЭМ!$B$39:$B$782,G$11)+'СЕТ СН'!$F$14+СВЦЭМ!$D$10+'СЕТ СН'!$F$5-'СЕТ СН'!$F$24</f>
        <v>3393.11597282</v>
      </c>
      <c r="H33" s="36">
        <f>SUMIFS(СВЦЭМ!$D$39:$D$782,СВЦЭМ!$A$39:$A$782,$A33,СВЦЭМ!$B$39:$B$782,H$11)+'СЕТ СН'!$F$14+СВЦЭМ!$D$10+'СЕТ СН'!$F$5-'СЕТ СН'!$F$24</f>
        <v>3379.03456947</v>
      </c>
      <c r="I33" s="36">
        <f>SUMIFS(СВЦЭМ!$D$39:$D$782,СВЦЭМ!$A$39:$A$782,$A33,СВЦЭМ!$B$39:$B$782,I$11)+'СЕТ СН'!$F$14+СВЦЭМ!$D$10+'СЕТ СН'!$F$5-'СЕТ СН'!$F$24</f>
        <v>3305.72621832</v>
      </c>
      <c r="J33" s="36">
        <f>SUMIFS(СВЦЭМ!$D$39:$D$782,СВЦЭМ!$A$39:$A$782,$A33,СВЦЭМ!$B$39:$B$782,J$11)+'СЕТ СН'!$F$14+СВЦЭМ!$D$10+'СЕТ СН'!$F$5-'СЕТ СН'!$F$24</f>
        <v>3269.1074412400003</v>
      </c>
      <c r="K33" s="36">
        <f>SUMIFS(СВЦЭМ!$D$39:$D$782,СВЦЭМ!$A$39:$A$782,$A33,СВЦЭМ!$B$39:$B$782,K$11)+'СЕТ СН'!$F$14+СВЦЭМ!$D$10+'СЕТ СН'!$F$5-'СЕТ СН'!$F$24</f>
        <v>3219.4847970400001</v>
      </c>
      <c r="L33" s="36">
        <f>SUMIFS(СВЦЭМ!$D$39:$D$782,СВЦЭМ!$A$39:$A$782,$A33,СВЦЭМ!$B$39:$B$782,L$11)+'СЕТ СН'!$F$14+СВЦЭМ!$D$10+'СЕТ СН'!$F$5-'СЕТ СН'!$F$24</f>
        <v>3215.51656129</v>
      </c>
      <c r="M33" s="36">
        <f>SUMIFS(СВЦЭМ!$D$39:$D$782,СВЦЭМ!$A$39:$A$782,$A33,СВЦЭМ!$B$39:$B$782,M$11)+'СЕТ СН'!$F$14+СВЦЭМ!$D$10+'СЕТ СН'!$F$5-'СЕТ СН'!$F$24</f>
        <v>3232.9122883099999</v>
      </c>
      <c r="N33" s="36">
        <f>SUMIFS(СВЦЭМ!$D$39:$D$782,СВЦЭМ!$A$39:$A$782,$A33,СВЦЭМ!$B$39:$B$782,N$11)+'СЕТ СН'!$F$14+СВЦЭМ!$D$10+'СЕТ СН'!$F$5-'СЕТ СН'!$F$24</f>
        <v>3287.5914642799999</v>
      </c>
      <c r="O33" s="36">
        <f>SUMIFS(СВЦЭМ!$D$39:$D$782,СВЦЭМ!$A$39:$A$782,$A33,СВЦЭМ!$B$39:$B$782,O$11)+'СЕТ СН'!$F$14+СВЦЭМ!$D$10+'СЕТ СН'!$F$5-'СЕТ СН'!$F$24</f>
        <v>3332.8209083399997</v>
      </c>
      <c r="P33" s="36">
        <f>SUMIFS(СВЦЭМ!$D$39:$D$782,СВЦЭМ!$A$39:$A$782,$A33,СВЦЭМ!$B$39:$B$782,P$11)+'СЕТ СН'!$F$14+СВЦЭМ!$D$10+'СЕТ СН'!$F$5-'СЕТ СН'!$F$24</f>
        <v>3353.6934992699998</v>
      </c>
      <c r="Q33" s="36">
        <f>SUMIFS(СВЦЭМ!$D$39:$D$782,СВЦЭМ!$A$39:$A$782,$A33,СВЦЭМ!$B$39:$B$782,Q$11)+'СЕТ СН'!$F$14+СВЦЭМ!$D$10+'СЕТ СН'!$F$5-'СЕТ СН'!$F$24</f>
        <v>3351.6763433199999</v>
      </c>
      <c r="R33" s="36">
        <f>SUMIFS(СВЦЭМ!$D$39:$D$782,СВЦЭМ!$A$39:$A$782,$A33,СВЦЭМ!$B$39:$B$782,R$11)+'СЕТ СН'!$F$14+СВЦЭМ!$D$10+'СЕТ СН'!$F$5-'СЕТ СН'!$F$24</f>
        <v>3339.7268531499999</v>
      </c>
      <c r="S33" s="36">
        <f>SUMIFS(СВЦЭМ!$D$39:$D$782,СВЦЭМ!$A$39:$A$782,$A33,СВЦЭМ!$B$39:$B$782,S$11)+'СЕТ СН'!$F$14+СВЦЭМ!$D$10+'СЕТ СН'!$F$5-'СЕТ СН'!$F$24</f>
        <v>3313.0699631100001</v>
      </c>
      <c r="T33" s="36">
        <f>SUMIFS(СВЦЭМ!$D$39:$D$782,СВЦЭМ!$A$39:$A$782,$A33,СВЦЭМ!$B$39:$B$782,T$11)+'СЕТ СН'!$F$14+СВЦЭМ!$D$10+'СЕТ СН'!$F$5-'СЕТ СН'!$F$24</f>
        <v>3262.9102990400002</v>
      </c>
      <c r="U33" s="36">
        <f>SUMIFS(СВЦЭМ!$D$39:$D$782,СВЦЭМ!$A$39:$A$782,$A33,СВЦЭМ!$B$39:$B$782,U$11)+'СЕТ СН'!$F$14+СВЦЭМ!$D$10+'СЕТ СН'!$F$5-'СЕТ СН'!$F$24</f>
        <v>3236.8679611100001</v>
      </c>
      <c r="V33" s="36">
        <f>SUMIFS(СВЦЭМ!$D$39:$D$782,СВЦЭМ!$A$39:$A$782,$A33,СВЦЭМ!$B$39:$B$782,V$11)+'СЕТ СН'!$F$14+СВЦЭМ!$D$10+'СЕТ СН'!$F$5-'СЕТ СН'!$F$24</f>
        <v>3237.7752801900001</v>
      </c>
      <c r="W33" s="36">
        <f>SUMIFS(СВЦЭМ!$D$39:$D$782,СВЦЭМ!$A$39:$A$782,$A33,СВЦЭМ!$B$39:$B$782,W$11)+'СЕТ СН'!$F$14+СВЦЭМ!$D$10+'СЕТ СН'!$F$5-'СЕТ СН'!$F$24</f>
        <v>3269.3675038000001</v>
      </c>
      <c r="X33" s="36">
        <f>SUMIFS(СВЦЭМ!$D$39:$D$782,СВЦЭМ!$A$39:$A$782,$A33,СВЦЭМ!$B$39:$B$782,X$11)+'СЕТ СН'!$F$14+СВЦЭМ!$D$10+'СЕТ СН'!$F$5-'СЕТ СН'!$F$24</f>
        <v>3242.7563561900001</v>
      </c>
      <c r="Y33" s="36">
        <f>SUMIFS(СВЦЭМ!$D$39:$D$782,СВЦЭМ!$A$39:$A$782,$A33,СВЦЭМ!$B$39:$B$782,Y$11)+'СЕТ СН'!$F$14+СВЦЭМ!$D$10+'СЕТ СН'!$F$5-'СЕТ СН'!$F$24</f>
        <v>3237.2918020699999</v>
      </c>
    </row>
    <row r="34" spans="1:27" ht="15.75" x14ac:dyDescent="0.2">
      <c r="A34" s="35">
        <f t="shared" si="0"/>
        <v>44339</v>
      </c>
      <c r="B34" s="36">
        <f>SUMIFS(СВЦЭМ!$D$39:$D$782,СВЦЭМ!$A$39:$A$782,$A34,СВЦЭМ!$B$39:$B$782,B$11)+'СЕТ СН'!$F$14+СВЦЭМ!$D$10+'СЕТ СН'!$F$5-'СЕТ СН'!$F$24</f>
        <v>3317.0921091700002</v>
      </c>
      <c r="C34" s="36">
        <f>SUMIFS(СВЦЭМ!$D$39:$D$782,СВЦЭМ!$A$39:$A$782,$A34,СВЦЭМ!$B$39:$B$782,C$11)+'СЕТ СН'!$F$14+СВЦЭМ!$D$10+'СЕТ СН'!$F$5-'СЕТ СН'!$F$24</f>
        <v>3375.4085606500003</v>
      </c>
      <c r="D34" s="36">
        <f>SUMIFS(СВЦЭМ!$D$39:$D$782,СВЦЭМ!$A$39:$A$782,$A34,СВЦЭМ!$B$39:$B$782,D$11)+'СЕТ СН'!$F$14+СВЦЭМ!$D$10+'СЕТ СН'!$F$5-'СЕТ СН'!$F$24</f>
        <v>3398.3812642000003</v>
      </c>
      <c r="E34" s="36">
        <f>SUMIFS(СВЦЭМ!$D$39:$D$782,СВЦЭМ!$A$39:$A$782,$A34,СВЦЭМ!$B$39:$B$782,E$11)+'СЕТ СН'!$F$14+СВЦЭМ!$D$10+'СЕТ СН'!$F$5-'СЕТ СН'!$F$24</f>
        <v>3408.1725268099999</v>
      </c>
      <c r="F34" s="36">
        <f>SUMIFS(СВЦЭМ!$D$39:$D$782,СВЦЭМ!$A$39:$A$782,$A34,СВЦЭМ!$B$39:$B$782,F$11)+'СЕТ СН'!$F$14+СВЦЭМ!$D$10+'СЕТ СН'!$F$5-'СЕТ СН'!$F$24</f>
        <v>3429.1978494300001</v>
      </c>
      <c r="G34" s="36">
        <f>SUMIFS(СВЦЭМ!$D$39:$D$782,СВЦЭМ!$A$39:$A$782,$A34,СВЦЭМ!$B$39:$B$782,G$11)+'СЕТ СН'!$F$14+СВЦЭМ!$D$10+'СЕТ СН'!$F$5-'СЕТ СН'!$F$24</f>
        <v>3429.9772014600003</v>
      </c>
      <c r="H34" s="36">
        <f>SUMIFS(СВЦЭМ!$D$39:$D$782,СВЦЭМ!$A$39:$A$782,$A34,СВЦЭМ!$B$39:$B$782,H$11)+'СЕТ СН'!$F$14+СВЦЭМ!$D$10+'СЕТ СН'!$F$5-'СЕТ СН'!$F$24</f>
        <v>3430.8367408200002</v>
      </c>
      <c r="I34" s="36">
        <f>SUMIFS(СВЦЭМ!$D$39:$D$782,СВЦЭМ!$A$39:$A$782,$A34,СВЦЭМ!$B$39:$B$782,I$11)+'СЕТ СН'!$F$14+СВЦЭМ!$D$10+'СЕТ СН'!$F$5-'СЕТ СН'!$F$24</f>
        <v>3354.4958069899999</v>
      </c>
      <c r="J34" s="36">
        <f>SUMIFS(СВЦЭМ!$D$39:$D$782,СВЦЭМ!$A$39:$A$782,$A34,СВЦЭМ!$B$39:$B$782,J$11)+'СЕТ СН'!$F$14+СВЦЭМ!$D$10+'СЕТ СН'!$F$5-'СЕТ СН'!$F$24</f>
        <v>3320.2450765399999</v>
      </c>
      <c r="K34" s="36">
        <f>SUMIFS(СВЦЭМ!$D$39:$D$782,СВЦЭМ!$A$39:$A$782,$A34,СВЦЭМ!$B$39:$B$782,K$11)+'СЕТ СН'!$F$14+СВЦЭМ!$D$10+'СЕТ СН'!$F$5-'СЕТ СН'!$F$24</f>
        <v>3262.7465543500002</v>
      </c>
      <c r="L34" s="36">
        <f>SUMIFS(СВЦЭМ!$D$39:$D$782,СВЦЭМ!$A$39:$A$782,$A34,СВЦЭМ!$B$39:$B$782,L$11)+'СЕТ СН'!$F$14+СВЦЭМ!$D$10+'СЕТ СН'!$F$5-'СЕТ СН'!$F$24</f>
        <v>3247.44291544</v>
      </c>
      <c r="M34" s="36">
        <f>SUMIFS(СВЦЭМ!$D$39:$D$782,СВЦЭМ!$A$39:$A$782,$A34,СВЦЭМ!$B$39:$B$782,M$11)+'СЕТ СН'!$F$14+СВЦЭМ!$D$10+'СЕТ СН'!$F$5-'СЕТ СН'!$F$24</f>
        <v>3254.81932517</v>
      </c>
      <c r="N34" s="36">
        <f>SUMIFS(СВЦЭМ!$D$39:$D$782,СВЦЭМ!$A$39:$A$782,$A34,СВЦЭМ!$B$39:$B$782,N$11)+'СЕТ СН'!$F$14+СВЦЭМ!$D$10+'СЕТ СН'!$F$5-'СЕТ СН'!$F$24</f>
        <v>3293.0931093200002</v>
      </c>
      <c r="O34" s="36">
        <f>SUMIFS(СВЦЭМ!$D$39:$D$782,СВЦЭМ!$A$39:$A$782,$A34,СВЦЭМ!$B$39:$B$782,O$11)+'СЕТ СН'!$F$14+СВЦЭМ!$D$10+'СЕТ СН'!$F$5-'СЕТ СН'!$F$24</f>
        <v>3336.2089240800001</v>
      </c>
      <c r="P34" s="36">
        <f>SUMIFS(СВЦЭМ!$D$39:$D$782,СВЦЭМ!$A$39:$A$782,$A34,СВЦЭМ!$B$39:$B$782,P$11)+'СЕТ СН'!$F$14+СВЦЭМ!$D$10+'СЕТ СН'!$F$5-'СЕТ СН'!$F$24</f>
        <v>3363.9694125999999</v>
      </c>
      <c r="Q34" s="36">
        <f>SUMIFS(СВЦЭМ!$D$39:$D$782,СВЦЭМ!$A$39:$A$782,$A34,СВЦЭМ!$B$39:$B$782,Q$11)+'СЕТ СН'!$F$14+СВЦЭМ!$D$10+'СЕТ СН'!$F$5-'СЕТ СН'!$F$24</f>
        <v>3376.2892250200002</v>
      </c>
      <c r="R34" s="36">
        <f>SUMIFS(СВЦЭМ!$D$39:$D$782,СВЦЭМ!$A$39:$A$782,$A34,СВЦЭМ!$B$39:$B$782,R$11)+'СЕТ СН'!$F$14+СВЦЭМ!$D$10+'СЕТ СН'!$F$5-'СЕТ СН'!$F$24</f>
        <v>3364.8886771500001</v>
      </c>
      <c r="S34" s="36">
        <f>SUMIFS(СВЦЭМ!$D$39:$D$782,СВЦЭМ!$A$39:$A$782,$A34,СВЦЭМ!$B$39:$B$782,S$11)+'СЕТ СН'!$F$14+СВЦЭМ!$D$10+'СЕТ СН'!$F$5-'СЕТ СН'!$F$24</f>
        <v>3343.4963432499999</v>
      </c>
      <c r="T34" s="36">
        <f>SUMIFS(СВЦЭМ!$D$39:$D$782,СВЦЭМ!$A$39:$A$782,$A34,СВЦЭМ!$B$39:$B$782,T$11)+'СЕТ СН'!$F$14+СВЦЭМ!$D$10+'СЕТ СН'!$F$5-'СЕТ СН'!$F$24</f>
        <v>3301.82657384</v>
      </c>
      <c r="U34" s="36">
        <f>SUMIFS(СВЦЭМ!$D$39:$D$782,СВЦЭМ!$A$39:$A$782,$A34,СВЦЭМ!$B$39:$B$782,U$11)+'СЕТ СН'!$F$14+СВЦЭМ!$D$10+'СЕТ СН'!$F$5-'СЕТ СН'!$F$24</f>
        <v>3255.62293998</v>
      </c>
      <c r="V34" s="36">
        <f>SUMIFS(СВЦЭМ!$D$39:$D$782,СВЦЭМ!$A$39:$A$782,$A34,СВЦЭМ!$B$39:$B$782,V$11)+'СЕТ СН'!$F$14+СВЦЭМ!$D$10+'СЕТ СН'!$F$5-'СЕТ СН'!$F$24</f>
        <v>3240.2056194900001</v>
      </c>
      <c r="W34" s="36">
        <f>SUMIFS(СВЦЭМ!$D$39:$D$782,СВЦЭМ!$A$39:$A$782,$A34,СВЦЭМ!$B$39:$B$782,W$11)+'СЕТ СН'!$F$14+СВЦЭМ!$D$10+'СЕТ СН'!$F$5-'СЕТ СН'!$F$24</f>
        <v>3216.25051007</v>
      </c>
      <c r="X34" s="36">
        <f>SUMIFS(СВЦЭМ!$D$39:$D$782,СВЦЭМ!$A$39:$A$782,$A34,СВЦЭМ!$B$39:$B$782,X$11)+'СЕТ СН'!$F$14+СВЦЭМ!$D$10+'СЕТ СН'!$F$5-'СЕТ СН'!$F$24</f>
        <v>3305.4057954800001</v>
      </c>
      <c r="Y34" s="36">
        <f>SUMIFS(СВЦЭМ!$D$39:$D$782,СВЦЭМ!$A$39:$A$782,$A34,СВЦЭМ!$B$39:$B$782,Y$11)+'СЕТ СН'!$F$14+СВЦЭМ!$D$10+'СЕТ СН'!$F$5-'СЕТ СН'!$F$24</f>
        <v>3296.5420229199999</v>
      </c>
    </row>
    <row r="35" spans="1:27" ht="15.75" x14ac:dyDescent="0.2">
      <c r="A35" s="35">
        <f t="shared" si="0"/>
        <v>44340</v>
      </c>
      <c r="B35" s="36">
        <f>SUMIFS(СВЦЭМ!$D$39:$D$782,СВЦЭМ!$A$39:$A$782,$A35,СВЦЭМ!$B$39:$B$782,B$11)+'СЕТ СН'!$F$14+СВЦЭМ!$D$10+'СЕТ СН'!$F$5-'СЕТ СН'!$F$24</f>
        <v>3380.2010205699999</v>
      </c>
      <c r="C35" s="36">
        <f>SUMIFS(СВЦЭМ!$D$39:$D$782,СВЦЭМ!$A$39:$A$782,$A35,СВЦЭМ!$B$39:$B$782,C$11)+'СЕТ СН'!$F$14+СВЦЭМ!$D$10+'СЕТ СН'!$F$5-'СЕТ СН'!$F$24</f>
        <v>3448.8880102399999</v>
      </c>
      <c r="D35" s="36">
        <f>SUMIFS(СВЦЭМ!$D$39:$D$782,СВЦЭМ!$A$39:$A$782,$A35,СВЦЭМ!$B$39:$B$782,D$11)+'СЕТ СН'!$F$14+СВЦЭМ!$D$10+'СЕТ СН'!$F$5-'СЕТ СН'!$F$24</f>
        <v>3496.6372128499997</v>
      </c>
      <c r="E35" s="36">
        <f>SUMIFS(СВЦЭМ!$D$39:$D$782,СВЦЭМ!$A$39:$A$782,$A35,СВЦЭМ!$B$39:$B$782,E$11)+'СЕТ СН'!$F$14+СВЦЭМ!$D$10+'СЕТ СН'!$F$5-'СЕТ СН'!$F$24</f>
        <v>3514.4345258100002</v>
      </c>
      <c r="F35" s="36">
        <f>SUMIFS(СВЦЭМ!$D$39:$D$782,СВЦЭМ!$A$39:$A$782,$A35,СВЦЭМ!$B$39:$B$782,F$11)+'СЕТ СН'!$F$14+СВЦЭМ!$D$10+'СЕТ СН'!$F$5-'СЕТ СН'!$F$24</f>
        <v>3533.47689842</v>
      </c>
      <c r="G35" s="36">
        <f>SUMIFS(СВЦЭМ!$D$39:$D$782,СВЦЭМ!$A$39:$A$782,$A35,СВЦЭМ!$B$39:$B$782,G$11)+'СЕТ СН'!$F$14+СВЦЭМ!$D$10+'СЕТ СН'!$F$5-'СЕТ СН'!$F$24</f>
        <v>3495.00280957</v>
      </c>
      <c r="H35" s="36">
        <f>SUMIFS(СВЦЭМ!$D$39:$D$782,СВЦЭМ!$A$39:$A$782,$A35,СВЦЭМ!$B$39:$B$782,H$11)+'СЕТ СН'!$F$14+СВЦЭМ!$D$10+'СЕТ СН'!$F$5-'СЕТ СН'!$F$24</f>
        <v>3435.8769658299998</v>
      </c>
      <c r="I35" s="36">
        <f>SUMIFS(СВЦЭМ!$D$39:$D$782,СВЦЭМ!$A$39:$A$782,$A35,СВЦЭМ!$B$39:$B$782,I$11)+'СЕТ СН'!$F$14+СВЦЭМ!$D$10+'СЕТ СН'!$F$5-'СЕТ СН'!$F$24</f>
        <v>3357.8157567899998</v>
      </c>
      <c r="J35" s="36">
        <f>SUMIFS(СВЦЭМ!$D$39:$D$782,СВЦЭМ!$A$39:$A$782,$A35,СВЦЭМ!$B$39:$B$782,J$11)+'СЕТ СН'!$F$14+СВЦЭМ!$D$10+'СЕТ СН'!$F$5-'СЕТ СН'!$F$24</f>
        <v>3313.9453975699998</v>
      </c>
      <c r="K35" s="36">
        <f>SUMIFS(СВЦЭМ!$D$39:$D$782,СВЦЭМ!$A$39:$A$782,$A35,СВЦЭМ!$B$39:$B$782,K$11)+'СЕТ СН'!$F$14+СВЦЭМ!$D$10+'СЕТ СН'!$F$5-'СЕТ СН'!$F$24</f>
        <v>3261.8812811299999</v>
      </c>
      <c r="L35" s="36">
        <f>SUMIFS(СВЦЭМ!$D$39:$D$782,СВЦЭМ!$A$39:$A$782,$A35,СВЦЭМ!$B$39:$B$782,L$11)+'СЕТ СН'!$F$14+СВЦЭМ!$D$10+'СЕТ СН'!$F$5-'СЕТ СН'!$F$24</f>
        <v>3252.5238216100001</v>
      </c>
      <c r="M35" s="36">
        <f>SUMIFS(СВЦЭМ!$D$39:$D$782,СВЦЭМ!$A$39:$A$782,$A35,СВЦЭМ!$B$39:$B$782,M$11)+'СЕТ СН'!$F$14+СВЦЭМ!$D$10+'СЕТ СН'!$F$5-'СЕТ СН'!$F$24</f>
        <v>3252.1828387200003</v>
      </c>
      <c r="N35" s="36">
        <f>SUMIFS(СВЦЭМ!$D$39:$D$782,СВЦЭМ!$A$39:$A$782,$A35,СВЦЭМ!$B$39:$B$782,N$11)+'СЕТ СН'!$F$14+СВЦЭМ!$D$10+'СЕТ СН'!$F$5-'СЕТ СН'!$F$24</f>
        <v>3291.9295138699999</v>
      </c>
      <c r="O35" s="36">
        <f>SUMIFS(СВЦЭМ!$D$39:$D$782,СВЦЭМ!$A$39:$A$782,$A35,СВЦЭМ!$B$39:$B$782,O$11)+'СЕТ СН'!$F$14+СВЦЭМ!$D$10+'СЕТ СН'!$F$5-'СЕТ СН'!$F$24</f>
        <v>3322.5546236300002</v>
      </c>
      <c r="P35" s="36">
        <f>SUMIFS(СВЦЭМ!$D$39:$D$782,СВЦЭМ!$A$39:$A$782,$A35,СВЦЭМ!$B$39:$B$782,P$11)+'СЕТ СН'!$F$14+СВЦЭМ!$D$10+'СЕТ СН'!$F$5-'СЕТ СН'!$F$24</f>
        <v>3337.7728244</v>
      </c>
      <c r="Q35" s="36">
        <f>SUMIFS(СВЦЭМ!$D$39:$D$782,СВЦЭМ!$A$39:$A$782,$A35,СВЦЭМ!$B$39:$B$782,Q$11)+'СЕТ СН'!$F$14+СВЦЭМ!$D$10+'СЕТ СН'!$F$5-'СЕТ СН'!$F$24</f>
        <v>3335.62596687</v>
      </c>
      <c r="R35" s="36">
        <f>SUMIFS(СВЦЭМ!$D$39:$D$782,СВЦЭМ!$A$39:$A$782,$A35,СВЦЭМ!$B$39:$B$782,R$11)+'СЕТ СН'!$F$14+СВЦЭМ!$D$10+'СЕТ СН'!$F$5-'СЕТ СН'!$F$24</f>
        <v>3316.22395873</v>
      </c>
      <c r="S35" s="36">
        <f>SUMIFS(СВЦЭМ!$D$39:$D$782,СВЦЭМ!$A$39:$A$782,$A35,СВЦЭМ!$B$39:$B$782,S$11)+'СЕТ СН'!$F$14+СВЦЭМ!$D$10+'СЕТ СН'!$F$5-'СЕТ СН'!$F$24</f>
        <v>3288.8498454999999</v>
      </c>
      <c r="T35" s="36">
        <f>SUMIFS(СВЦЭМ!$D$39:$D$782,СВЦЭМ!$A$39:$A$782,$A35,СВЦЭМ!$B$39:$B$782,T$11)+'СЕТ СН'!$F$14+СВЦЭМ!$D$10+'СЕТ СН'!$F$5-'СЕТ СН'!$F$24</f>
        <v>3266.4819571200001</v>
      </c>
      <c r="U35" s="36">
        <f>SUMIFS(СВЦЭМ!$D$39:$D$782,СВЦЭМ!$A$39:$A$782,$A35,СВЦЭМ!$B$39:$B$782,U$11)+'СЕТ СН'!$F$14+СВЦЭМ!$D$10+'СЕТ СН'!$F$5-'СЕТ СН'!$F$24</f>
        <v>3238.8670508800001</v>
      </c>
      <c r="V35" s="36">
        <f>SUMIFS(СВЦЭМ!$D$39:$D$782,СВЦЭМ!$A$39:$A$782,$A35,СВЦЭМ!$B$39:$B$782,V$11)+'СЕТ СН'!$F$14+СВЦЭМ!$D$10+'СЕТ СН'!$F$5-'СЕТ СН'!$F$24</f>
        <v>3248.49343937</v>
      </c>
      <c r="W35" s="36">
        <f>SUMIFS(СВЦЭМ!$D$39:$D$782,СВЦЭМ!$A$39:$A$782,$A35,СВЦЭМ!$B$39:$B$782,W$11)+'СЕТ СН'!$F$14+СВЦЭМ!$D$10+'СЕТ СН'!$F$5-'СЕТ СН'!$F$24</f>
        <v>3269.2287853299999</v>
      </c>
      <c r="X35" s="36">
        <f>SUMIFS(СВЦЭМ!$D$39:$D$782,СВЦЭМ!$A$39:$A$782,$A35,СВЦЭМ!$B$39:$B$782,X$11)+'СЕТ СН'!$F$14+СВЦЭМ!$D$10+'СЕТ СН'!$F$5-'СЕТ СН'!$F$24</f>
        <v>3250.4621619499999</v>
      </c>
      <c r="Y35" s="36">
        <f>SUMIFS(СВЦЭМ!$D$39:$D$782,СВЦЭМ!$A$39:$A$782,$A35,СВЦЭМ!$B$39:$B$782,Y$11)+'СЕТ СН'!$F$14+СВЦЭМ!$D$10+'СЕТ СН'!$F$5-'СЕТ СН'!$F$24</f>
        <v>3263.7360764300001</v>
      </c>
    </row>
    <row r="36" spans="1:27" ht="15.75" x14ac:dyDescent="0.2">
      <c r="A36" s="35">
        <f t="shared" si="0"/>
        <v>44341</v>
      </c>
      <c r="B36" s="36">
        <f>SUMIFS(СВЦЭМ!$D$39:$D$782,СВЦЭМ!$A$39:$A$782,$A36,СВЦЭМ!$B$39:$B$782,B$11)+'СЕТ СН'!$F$14+СВЦЭМ!$D$10+'СЕТ СН'!$F$5-'СЕТ СН'!$F$24</f>
        <v>3374.4276517399999</v>
      </c>
      <c r="C36" s="36">
        <f>SUMIFS(СВЦЭМ!$D$39:$D$782,СВЦЭМ!$A$39:$A$782,$A36,СВЦЭМ!$B$39:$B$782,C$11)+'СЕТ СН'!$F$14+СВЦЭМ!$D$10+'СЕТ СН'!$F$5-'СЕТ СН'!$F$24</f>
        <v>3422.8763027599998</v>
      </c>
      <c r="D36" s="36">
        <f>SUMIFS(СВЦЭМ!$D$39:$D$782,СВЦЭМ!$A$39:$A$782,$A36,СВЦЭМ!$B$39:$B$782,D$11)+'СЕТ СН'!$F$14+СВЦЭМ!$D$10+'СЕТ СН'!$F$5-'СЕТ СН'!$F$24</f>
        <v>3447.9598142099999</v>
      </c>
      <c r="E36" s="36">
        <f>SUMIFS(СВЦЭМ!$D$39:$D$782,СВЦЭМ!$A$39:$A$782,$A36,СВЦЭМ!$B$39:$B$782,E$11)+'СЕТ СН'!$F$14+СВЦЭМ!$D$10+'СЕТ СН'!$F$5-'СЕТ СН'!$F$24</f>
        <v>3443.1864864999998</v>
      </c>
      <c r="F36" s="36">
        <f>SUMIFS(СВЦЭМ!$D$39:$D$782,СВЦЭМ!$A$39:$A$782,$A36,СВЦЭМ!$B$39:$B$782,F$11)+'СЕТ СН'!$F$14+СВЦЭМ!$D$10+'СЕТ СН'!$F$5-'СЕТ СН'!$F$24</f>
        <v>3452.13338359</v>
      </c>
      <c r="G36" s="36">
        <f>SUMIFS(СВЦЭМ!$D$39:$D$782,СВЦЭМ!$A$39:$A$782,$A36,СВЦЭМ!$B$39:$B$782,G$11)+'СЕТ СН'!$F$14+СВЦЭМ!$D$10+'СЕТ СН'!$F$5-'СЕТ СН'!$F$24</f>
        <v>3445.0599441599998</v>
      </c>
      <c r="H36" s="36">
        <f>SUMIFS(СВЦЭМ!$D$39:$D$782,СВЦЭМ!$A$39:$A$782,$A36,СВЦЭМ!$B$39:$B$782,H$11)+'СЕТ СН'!$F$14+СВЦЭМ!$D$10+'СЕТ СН'!$F$5-'СЕТ СН'!$F$24</f>
        <v>3399.53452535</v>
      </c>
      <c r="I36" s="36">
        <f>SUMIFS(СВЦЭМ!$D$39:$D$782,СВЦЭМ!$A$39:$A$782,$A36,СВЦЭМ!$B$39:$B$782,I$11)+'СЕТ СН'!$F$14+СВЦЭМ!$D$10+'СЕТ СН'!$F$5-'СЕТ СН'!$F$24</f>
        <v>3316.2709394100002</v>
      </c>
      <c r="J36" s="36">
        <f>SUMIFS(СВЦЭМ!$D$39:$D$782,СВЦЭМ!$A$39:$A$782,$A36,СВЦЭМ!$B$39:$B$782,J$11)+'СЕТ СН'!$F$14+СВЦЭМ!$D$10+'СЕТ СН'!$F$5-'СЕТ СН'!$F$24</f>
        <v>3233.2501840499999</v>
      </c>
      <c r="K36" s="36">
        <f>SUMIFS(СВЦЭМ!$D$39:$D$782,СВЦЭМ!$A$39:$A$782,$A36,СВЦЭМ!$B$39:$B$782,K$11)+'СЕТ СН'!$F$14+СВЦЭМ!$D$10+'СЕТ СН'!$F$5-'СЕТ СН'!$F$24</f>
        <v>3197.1365195500002</v>
      </c>
      <c r="L36" s="36">
        <f>SUMIFS(СВЦЭМ!$D$39:$D$782,СВЦЭМ!$A$39:$A$782,$A36,СВЦЭМ!$B$39:$B$782,L$11)+'СЕТ СН'!$F$14+СВЦЭМ!$D$10+'СЕТ СН'!$F$5-'СЕТ СН'!$F$24</f>
        <v>3204.49246576</v>
      </c>
      <c r="M36" s="36">
        <f>SUMIFS(СВЦЭМ!$D$39:$D$782,СВЦЭМ!$A$39:$A$782,$A36,СВЦЭМ!$B$39:$B$782,M$11)+'СЕТ СН'!$F$14+СВЦЭМ!$D$10+'СЕТ СН'!$F$5-'СЕТ СН'!$F$24</f>
        <v>3197.8016815400001</v>
      </c>
      <c r="N36" s="36">
        <f>SUMIFS(СВЦЭМ!$D$39:$D$782,СВЦЭМ!$A$39:$A$782,$A36,СВЦЭМ!$B$39:$B$782,N$11)+'СЕТ СН'!$F$14+СВЦЭМ!$D$10+'СЕТ СН'!$F$5-'СЕТ СН'!$F$24</f>
        <v>3248.7405968200001</v>
      </c>
      <c r="O36" s="36">
        <f>SUMIFS(СВЦЭМ!$D$39:$D$782,СВЦЭМ!$A$39:$A$782,$A36,СВЦЭМ!$B$39:$B$782,O$11)+'СЕТ СН'!$F$14+СВЦЭМ!$D$10+'СЕТ СН'!$F$5-'СЕТ СН'!$F$24</f>
        <v>3301.4840113600003</v>
      </c>
      <c r="P36" s="36">
        <f>SUMIFS(СВЦЭМ!$D$39:$D$782,СВЦЭМ!$A$39:$A$782,$A36,СВЦЭМ!$B$39:$B$782,P$11)+'СЕТ СН'!$F$14+СВЦЭМ!$D$10+'СЕТ СН'!$F$5-'СЕТ СН'!$F$24</f>
        <v>3324.9207501299998</v>
      </c>
      <c r="Q36" s="36">
        <f>SUMIFS(СВЦЭМ!$D$39:$D$782,СВЦЭМ!$A$39:$A$782,$A36,СВЦЭМ!$B$39:$B$782,Q$11)+'СЕТ СН'!$F$14+СВЦЭМ!$D$10+'СЕТ СН'!$F$5-'СЕТ СН'!$F$24</f>
        <v>3324.7037355100001</v>
      </c>
      <c r="R36" s="36">
        <f>SUMIFS(СВЦЭМ!$D$39:$D$782,СВЦЭМ!$A$39:$A$782,$A36,СВЦЭМ!$B$39:$B$782,R$11)+'СЕТ СН'!$F$14+СВЦЭМ!$D$10+'СЕТ СН'!$F$5-'СЕТ СН'!$F$24</f>
        <v>3310.6886614800001</v>
      </c>
      <c r="S36" s="36">
        <f>SUMIFS(СВЦЭМ!$D$39:$D$782,СВЦЭМ!$A$39:$A$782,$A36,СВЦЭМ!$B$39:$B$782,S$11)+'СЕТ СН'!$F$14+СВЦЭМ!$D$10+'СЕТ СН'!$F$5-'СЕТ СН'!$F$24</f>
        <v>3284.75243172</v>
      </c>
      <c r="T36" s="36">
        <f>SUMIFS(СВЦЭМ!$D$39:$D$782,СВЦЭМ!$A$39:$A$782,$A36,СВЦЭМ!$B$39:$B$782,T$11)+'СЕТ СН'!$F$14+СВЦЭМ!$D$10+'СЕТ СН'!$F$5-'СЕТ СН'!$F$24</f>
        <v>3235.96723651</v>
      </c>
      <c r="U36" s="36">
        <f>SUMIFS(СВЦЭМ!$D$39:$D$782,СВЦЭМ!$A$39:$A$782,$A36,СВЦЭМ!$B$39:$B$782,U$11)+'СЕТ СН'!$F$14+СВЦЭМ!$D$10+'СЕТ СН'!$F$5-'СЕТ СН'!$F$24</f>
        <v>3217.5737920000001</v>
      </c>
      <c r="V36" s="36">
        <f>SUMIFS(СВЦЭМ!$D$39:$D$782,СВЦЭМ!$A$39:$A$782,$A36,СВЦЭМ!$B$39:$B$782,V$11)+'СЕТ СН'!$F$14+СВЦЭМ!$D$10+'СЕТ СН'!$F$5-'СЕТ СН'!$F$24</f>
        <v>3229.97519465</v>
      </c>
      <c r="W36" s="36">
        <f>SUMIFS(СВЦЭМ!$D$39:$D$782,СВЦЭМ!$A$39:$A$782,$A36,СВЦЭМ!$B$39:$B$782,W$11)+'СЕТ СН'!$F$14+СВЦЭМ!$D$10+'СЕТ СН'!$F$5-'СЕТ СН'!$F$24</f>
        <v>3259.12892775</v>
      </c>
      <c r="X36" s="36">
        <f>SUMIFS(СВЦЭМ!$D$39:$D$782,СВЦЭМ!$A$39:$A$782,$A36,СВЦЭМ!$B$39:$B$782,X$11)+'СЕТ СН'!$F$14+СВЦЭМ!$D$10+'СЕТ СН'!$F$5-'СЕТ СН'!$F$24</f>
        <v>3232.0292937100003</v>
      </c>
      <c r="Y36" s="36">
        <f>SUMIFS(СВЦЭМ!$D$39:$D$782,СВЦЭМ!$A$39:$A$782,$A36,СВЦЭМ!$B$39:$B$782,Y$11)+'СЕТ СН'!$F$14+СВЦЭМ!$D$10+'СЕТ СН'!$F$5-'СЕТ СН'!$F$24</f>
        <v>3250.0182818100002</v>
      </c>
    </row>
    <row r="37" spans="1:27" ht="15.75" x14ac:dyDescent="0.2">
      <c r="A37" s="35">
        <f t="shared" si="0"/>
        <v>44342</v>
      </c>
      <c r="B37" s="36">
        <f>SUMIFS(СВЦЭМ!$D$39:$D$782,СВЦЭМ!$A$39:$A$782,$A37,СВЦЭМ!$B$39:$B$782,B$11)+'СЕТ СН'!$F$14+СВЦЭМ!$D$10+'СЕТ СН'!$F$5-'СЕТ СН'!$F$24</f>
        <v>3367.16777387</v>
      </c>
      <c r="C37" s="36">
        <f>SUMIFS(СВЦЭМ!$D$39:$D$782,СВЦЭМ!$A$39:$A$782,$A37,СВЦЭМ!$B$39:$B$782,C$11)+'СЕТ СН'!$F$14+СВЦЭМ!$D$10+'СЕТ СН'!$F$5-'СЕТ СН'!$F$24</f>
        <v>3430.24221485</v>
      </c>
      <c r="D37" s="36">
        <f>SUMIFS(СВЦЭМ!$D$39:$D$782,СВЦЭМ!$A$39:$A$782,$A37,СВЦЭМ!$B$39:$B$782,D$11)+'СЕТ СН'!$F$14+СВЦЭМ!$D$10+'СЕТ СН'!$F$5-'СЕТ СН'!$F$24</f>
        <v>3477.2317912200001</v>
      </c>
      <c r="E37" s="36">
        <f>SUMIFS(СВЦЭМ!$D$39:$D$782,СВЦЭМ!$A$39:$A$782,$A37,СВЦЭМ!$B$39:$B$782,E$11)+'СЕТ СН'!$F$14+СВЦЭМ!$D$10+'СЕТ СН'!$F$5-'СЕТ СН'!$F$24</f>
        <v>3496.41624766</v>
      </c>
      <c r="F37" s="36">
        <f>SUMIFS(СВЦЭМ!$D$39:$D$782,СВЦЭМ!$A$39:$A$782,$A37,СВЦЭМ!$B$39:$B$782,F$11)+'СЕТ СН'!$F$14+СВЦЭМ!$D$10+'СЕТ СН'!$F$5-'СЕТ СН'!$F$24</f>
        <v>3509.1661850599999</v>
      </c>
      <c r="G37" s="36">
        <f>SUMIFS(СВЦЭМ!$D$39:$D$782,СВЦЭМ!$A$39:$A$782,$A37,СВЦЭМ!$B$39:$B$782,G$11)+'СЕТ СН'!$F$14+СВЦЭМ!$D$10+'СЕТ СН'!$F$5-'СЕТ СН'!$F$24</f>
        <v>3485.8306327499999</v>
      </c>
      <c r="H37" s="36">
        <f>SUMIFS(СВЦЭМ!$D$39:$D$782,СВЦЭМ!$A$39:$A$782,$A37,СВЦЭМ!$B$39:$B$782,H$11)+'СЕТ СН'!$F$14+СВЦЭМ!$D$10+'СЕТ СН'!$F$5-'СЕТ СН'!$F$24</f>
        <v>3429.2548924100001</v>
      </c>
      <c r="I37" s="36">
        <f>SUMIFS(СВЦЭМ!$D$39:$D$782,СВЦЭМ!$A$39:$A$782,$A37,СВЦЭМ!$B$39:$B$782,I$11)+'СЕТ СН'!$F$14+СВЦЭМ!$D$10+'СЕТ СН'!$F$5-'СЕТ СН'!$F$24</f>
        <v>3336.2091368900001</v>
      </c>
      <c r="J37" s="36">
        <f>SUMIFS(СВЦЭМ!$D$39:$D$782,СВЦЭМ!$A$39:$A$782,$A37,СВЦЭМ!$B$39:$B$782,J$11)+'СЕТ СН'!$F$14+СВЦЭМ!$D$10+'СЕТ СН'!$F$5-'СЕТ СН'!$F$24</f>
        <v>3284.67649067</v>
      </c>
      <c r="K37" s="36">
        <f>SUMIFS(СВЦЭМ!$D$39:$D$782,СВЦЭМ!$A$39:$A$782,$A37,СВЦЭМ!$B$39:$B$782,K$11)+'СЕТ СН'!$F$14+СВЦЭМ!$D$10+'СЕТ СН'!$F$5-'СЕТ СН'!$F$24</f>
        <v>3235.6198368300002</v>
      </c>
      <c r="L37" s="36">
        <f>SUMIFS(СВЦЭМ!$D$39:$D$782,СВЦЭМ!$A$39:$A$782,$A37,СВЦЭМ!$B$39:$B$782,L$11)+'СЕТ СН'!$F$14+СВЦЭМ!$D$10+'СЕТ СН'!$F$5-'СЕТ СН'!$F$24</f>
        <v>3233.6859930199998</v>
      </c>
      <c r="M37" s="36">
        <f>SUMIFS(СВЦЭМ!$D$39:$D$782,СВЦЭМ!$A$39:$A$782,$A37,СВЦЭМ!$B$39:$B$782,M$11)+'СЕТ СН'!$F$14+СВЦЭМ!$D$10+'СЕТ СН'!$F$5-'СЕТ СН'!$F$24</f>
        <v>3241.3637211</v>
      </c>
      <c r="N37" s="36">
        <f>SUMIFS(СВЦЭМ!$D$39:$D$782,СВЦЭМ!$A$39:$A$782,$A37,СВЦЭМ!$B$39:$B$782,N$11)+'СЕТ СН'!$F$14+СВЦЭМ!$D$10+'СЕТ СН'!$F$5-'СЕТ СН'!$F$24</f>
        <v>3286.7730996400001</v>
      </c>
      <c r="O37" s="36">
        <f>SUMIFS(СВЦЭМ!$D$39:$D$782,СВЦЭМ!$A$39:$A$782,$A37,СВЦЭМ!$B$39:$B$782,O$11)+'СЕТ СН'!$F$14+СВЦЭМ!$D$10+'СЕТ СН'!$F$5-'СЕТ СН'!$F$24</f>
        <v>3325.8346285600001</v>
      </c>
      <c r="P37" s="36">
        <f>SUMIFS(СВЦЭМ!$D$39:$D$782,СВЦЭМ!$A$39:$A$782,$A37,СВЦЭМ!$B$39:$B$782,P$11)+'СЕТ СН'!$F$14+СВЦЭМ!$D$10+'СЕТ СН'!$F$5-'СЕТ СН'!$F$24</f>
        <v>3335.0081634200001</v>
      </c>
      <c r="Q37" s="36">
        <f>SUMIFS(СВЦЭМ!$D$39:$D$782,СВЦЭМ!$A$39:$A$782,$A37,СВЦЭМ!$B$39:$B$782,Q$11)+'СЕТ СН'!$F$14+СВЦЭМ!$D$10+'СЕТ СН'!$F$5-'СЕТ СН'!$F$24</f>
        <v>3332.9366000600003</v>
      </c>
      <c r="R37" s="36">
        <f>SUMIFS(СВЦЭМ!$D$39:$D$782,СВЦЭМ!$A$39:$A$782,$A37,СВЦЭМ!$B$39:$B$782,R$11)+'СЕТ СН'!$F$14+СВЦЭМ!$D$10+'СЕТ СН'!$F$5-'СЕТ СН'!$F$24</f>
        <v>3317.5398211299998</v>
      </c>
      <c r="S37" s="36">
        <f>SUMIFS(СВЦЭМ!$D$39:$D$782,СВЦЭМ!$A$39:$A$782,$A37,СВЦЭМ!$B$39:$B$782,S$11)+'СЕТ СН'!$F$14+СВЦЭМ!$D$10+'СЕТ СН'!$F$5-'СЕТ СН'!$F$24</f>
        <v>3296.8597459699999</v>
      </c>
      <c r="T37" s="36">
        <f>SUMIFS(СВЦЭМ!$D$39:$D$782,СВЦЭМ!$A$39:$A$782,$A37,СВЦЭМ!$B$39:$B$782,T$11)+'СЕТ СН'!$F$14+СВЦЭМ!$D$10+'СЕТ СН'!$F$5-'СЕТ СН'!$F$24</f>
        <v>3245.9605858300001</v>
      </c>
      <c r="U37" s="36">
        <f>SUMIFS(СВЦЭМ!$D$39:$D$782,СВЦЭМ!$A$39:$A$782,$A37,СВЦЭМ!$B$39:$B$782,U$11)+'СЕТ СН'!$F$14+СВЦЭМ!$D$10+'СЕТ СН'!$F$5-'СЕТ СН'!$F$24</f>
        <v>3216.3915534299999</v>
      </c>
      <c r="V37" s="36">
        <f>SUMIFS(СВЦЭМ!$D$39:$D$782,СВЦЭМ!$A$39:$A$782,$A37,СВЦЭМ!$B$39:$B$782,V$11)+'СЕТ СН'!$F$14+СВЦЭМ!$D$10+'СЕТ СН'!$F$5-'СЕТ СН'!$F$24</f>
        <v>3219.2997819699999</v>
      </c>
      <c r="W37" s="36">
        <f>SUMIFS(СВЦЭМ!$D$39:$D$782,СВЦЭМ!$A$39:$A$782,$A37,СВЦЭМ!$B$39:$B$782,W$11)+'СЕТ СН'!$F$14+СВЦЭМ!$D$10+'СЕТ СН'!$F$5-'СЕТ СН'!$F$24</f>
        <v>3232.7188512100001</v>
      </c>
      <c r="X37" s="36">
        <f>SUMIFS(СВЦЭМ!$D$39:$D$782,СВЦЭМ!$A$39:$A$782,$A37,СВЦЭМ!$B$39:$B$782,X$11)+'СЕТ СН'!$F$14+СВЦЭМ!$D$10+'СЕТ СН'!$F$5-'СЕТ СН'!$F$24</f>
        <v>3229.0955528200002</v>
      </c>
      <c r="Y37" s="36">
        <f>SUMIFS(СВЦЭМ!$D$39:$D$782,СВЦЭМ!$A$39:$A$782,$A37,СВЦЭМ!$B$39:$B$782,Y$11)+'СЕТ СН'!$F$14+СВЦЭМ!$D$10+'СЕТ СН'!$F$5-'СЕТ СН'!$F$24</f>
        <v>3259.4050175299999</v>
      </c>
    </row>
    <row r="38" spans="1:27" ht="15.75" x14ac:dyDescent="0.2">
      <c r="A38" s="35">
        <f t="shared" si="0"/>
        <v>44343</v>
      </c>
      <c r="B38" s="36">
        <f>SUMIFS(СВЦЭМ!$D$39:$D$782,СВЦЭМ!$A$39:$A$782,$A38,СВЦЭМ!$B$39:$B$782,B$11)+'СЕТ СН'!$F$14+СВЦЭМ!$D$10+'СЕТ СН'!$F$5-'СЕТ СН'!$F$24</f>
        <v>3272.2862235600001</v>
      </c>
      <c r="C38" s="36">
        <f>SUMIFS(СВЦЭМ!$D$39:$D$782,СВЦЭМ!$A$39:$A$782,$A38,СВЦЭМ!$B$39:$B$782,C$11)+'СЕТ СН'!$F$14+СВЦЭМ!$D$10+'СЕТ СН'!$F$5-'СЕТ СН'!$F$24</f>
        <v>3335.7434924899999</v>
      </c>
      <c r="D38" s="36">
        <f>SUMIFS(СВЦЭМ!$D$39:$D$782,СВЦЭМ!$A$39:$A$782,$A38,СВЦЭМ!$B$39:$B$782,D$11)+'СЕТ СН'!$F$14+СВЦЭМ!$D$10+'СЕТ СН'!$F$5-'СЕТ СН'!$F$24</f>
        <v>3379.6532648100001</v>
      </c>
      <c r="E38" s="36">
        <f>SUMIFS(СВЦЭМ!$D$39:$D$782,СВЦЭМ!$A$39:$A$782,$A38,СВЦЭМ!$B$39:$B$782,E$11)+'СЕТ СН'!$F$14+СВЦЭМ!$D$10+'СЕТ СН'!$F$5-'СЕТ СН'!$F$24</f>
        <v>3398.5857598900002</v>
      </c>
      <c r="F38" s="36">
        <f>SUMIFS(СВЦЭМ!$D$39:$D$782,СВЦЭМ!$A$39:$A$782,$A38,СВЦЭМ!$B$39:$B$782,F$11)+'СЕТ СН'!$F$14+СВЦЭМ!$D$10+'СЕТ СН'!$F$5-'СЕТ СН'!$F$24</f>
        <v>3402.0663261300001</v>
      </c>
      <c r="G38" s="36">
        <f>SUMIFS(СВЦЭМ!$D$39:$D$782,СВЦЭМ!$A$39:$A$782,$A38,СВЦЭМ!$B$39:$B$782,G$11)+'СЕТ СН'!$F$14+СВЦЭМ!$D$10+'СЕТ СН'!$F$5-'СЕТ СН'!$F$24</f>
        <v>3381.5908700999998</v>
      </c>
      <c r="H38" s="36">
        <f>SUMIFS(СВЦЭМ!$D$39:$D$782,СВЦЭМ!$A$39:$A$782,$A38,СВЦЭМ!$B$39:$B$782,H$11)+'СЕТ СН'!$F$14+СВЦЭМ!$D$10+'СЕТ СН'!$F$5-'СЕТ СН'!$F$24</f>
        <v>3341.4763985300001</v>
      </c>
      <c r="I38" s="36">
        <f>SUMIFS(СВЦЭМ!$D$39:$D$782,СВЦЭМ!$A$39:$A$782,$A38,СВЦЭМ!$B$39:$B$782,I$11)+'СЕТ СН'!$F$14+СВЦЭМ!$D$10+'СЕТ СН'!$F$5-'СЕТ СН'!$F$24</f>
        <v>3282.34889445</v>
      </c>
      <c r="J38" s="36">
        <f>SUMIFS(СВЦЭМ!$D$39:$D$782,СВЦЭМ!$A$39:$A$782,$A38,СВЦЭМ!$B$39:$B$782,J$11)+'СЕТ СН'!$F$14+СВЦЭМ!$D$10+'СЕТ СН'!$F$5-'СЕТ СН'!$F$24</f>
        <v>3250.3053201000002</v>
      </c>
      <c r="K38" s="36">
        <f>SUMIFS(СВЦЭМ!$D$39:$D$782,СВЦЭМ!$A$39:$A$782,$A38,СВЦЭМ!$B$39:$B$782,K$11)+'СЕТ СН'!$F$14+СВЦЭМ!$D$10+'СЕТ СН'!$F$5-'СЕТ СН'!$F$24</f>
        <v>3241.0008661800002</v>
      </c>
      <c r="L38" s="36">
        <f>SUMIFS(СВЦЭМ!$D$39:$D$782,СВЦЭМ!$A$39:$A$782,$A38,СВЦЭМ!$B$39:$B$782,L$11)+'СЕТ СН'!$F$14+СВЦЭМ!$D$10+'СЕТ СН'!$F$5-'СЕТ СН'!$F$24</f>
        <v>3248.4228688399999</v>
      </c>
      <c r="M38" s="36">
        <f>SUMIFS(СВЦЭМ!$D$39:$D$782,СВЦЭМ!$A$39:$A$782,$A38,СВЦЭМ!$B$39:$B$782,M$11)+'СЕТ СН'!$F$14+СВЦЭМ!$D$10+'СЕТ СН'!$F$5-'СЕТ СН'!$F$24</f>
        <v>3256.50063052</v>
      </c>
      <c r="N38" s="36">
        <f>SUMIFS(СВЦЭМ!$D$39:$D$782,СВЦЭМ!$A$39:$A$782,$A38,СВЦЭМ!$B$39:$B$782,N$11)+'СЕТ СН'!$F$14+СВЦЭМ!$D$10+'СЕТ СН'!$F$5-'СЕТ СН'!$F$24</f>
        <v>3305.0550917700002</v>
      </c>
      <c r="O38" s="36">
        <f>SUMIFS(СВЦЭМ!$D$39:$D$782,СВЦЭМ!$A$39:$A$782,$A38,СВЦЭМ!$B$39:$B$782,O$11)+'СЕТ СН'!$F$14+СВЦЭМ!$D$10+'СЕТ СН'!$F$5-'СЕТ СН'!$F$24</f>
        <v>3346.8087799599998</v>
      </c>
      <c r="P38" s="36">
        <f>SUMIFS(СВЦЭМ!$D$39:$D$782,СВЦЭМ!$A$39:$A$782,$A38,СВЦЭМ!$B$39:$B$782,P$11)+'СЕТ СН'!$F$14+СВЦЭМ!$D$10+'СЕТ СН'!$F$5-'СЕТ СН'!$F$24</f>
        <v>3363.32910193</v>
      </c>
      <c r="Q38" s="36">
        <f>SUMIFS(СВЦЭМ!$D$39:$D$782,СВЦЭМ!$A$39:$A$782,$A38,СВЦЭМ!$B$39:$B$782,Q$11)+'СЕТ СН'!$F$14+СВЦЭМ!$D$10+'СЕТ СН'!$F$5-'СЕТ СН'!$F$24</f>
        <v>3362.3991417900002</v>
      </c>
      <c r="R38" s="36">
        <f>SUMIFS(СВЦЭМ!$D$39:$D$782,СВЦЭМ!$A$39:$A$782,$A38,СВЦЭМ!$B$39:$B$782,R$11)+'СЕТ СН'!$F$14+СВЦЭМ!$D$10+'СЕТ СН'!$F$5-'СЕТ СН'!$F$24</f>
        <v>3354.55350679</v>
      </c>
      <c r="S38" s="36">
        <f>SUMIFS(СВЦЭМ!$D$39:$D$782,СВЦЭМ!$A$39:$A$782,$A38,СВЦЭМ!$B$39:$B$782,S$11)+'СЕТ СН'!$F$14+СВЦЭМ!$D$10+'СЕТ СН'!$F$5-'СЕТ СН'!$F$24</f>
        <v>3328.0496827699999</v>
      </c>
      <c r="T38" s="36">
        <f>SUMIFS(СВЦЭМ!$D$39:$D$782,СВЦЭМ!$A$39:$A$782,$A38,СВЦЭМ!$B$39:$B$782,T$11)+'СЕТ СН'!$F$14+СВЦЭМ!$D$10+'СЕТ СН'!$F$5-'СЕТ СН'!$F$24</f>
        <v>3275.6871569300001</v>
      </c>
      <c r="U38" s="36">
        <f>SUMIFS(СВЦЭМ!$D$39:$D$782,СВЦЭМ!$A$39:$A$782,$A38,СВЦЭМ!$B$39:$B$782,U$11)+'СЕТ СН'!$F$14+СВЦЭМ!$D$10+'СЕТ СН'!$F$5-'СЕТ СН'!$F$24</f>
        <v>3236.9149728000002</v>
      </c>
      <c r="V38" s="36">
        <f>SUMIFS(СВЦЭМ!$D$39:$D$782,СВЦЭМ!$A$39:$A$782,$A38,СВЦЭМ!$B$39:$B$782,V$11)+'СЕТ СН'!$F$14+СВЦЭМ!$D$10+'СЕТ СН'!$F$5-'СЕТ СН'!$F$24</f>
        <v>3257.7026752000002</v>
      </c>
      <c r="W38" s="36">
        <f>SUMIFS(СВЦЭМ!$D$39:$D$782,СВЦЭМ!$A$39:$A$782,$A38,СВЦЭМ!$B$39:$B$782,W$11)+'СЕТ СН'!$F$14+СВЦЭМ!$D$10+'СЕТ СН'!$F$5-'СЕТ СН'!$F$24</f>
        <v>3283.5123509099999</v>
      </c>
      <c r="X38" s="36">
        <f>SUMIFS(СВЦЭМ!$D$39:$D$782,СВЦЭМ!$A$39:$A$782,$A38,СВЦЭМ!$B$39:$B$782,X$11)+'СЕТ СН'!$F$14+СВЦЭМ!$D$10+'СЕТ СН'!$F$5-'СЕТ СН'!$F$24</f>
        <v>3273.3764274800001</v>
      </c>
      <c r="Y38" s="36">
        <f>SUMIFS(СВЦЭМ!$D$39:$D$782,СВЦЭМ!$A$39:$A$782,$A38,СВЦЭМ!$B$39:$B$782,Y$11)+'СЕТ СН'!$F$14+СВЦЭМ!$D$10+'СЕТ СН'!$F$5-'СЕТ СН'!$F$24</f>
        <v>3281.8730459899998</v>
      </c>
    </row>
    <row r="39" spans="1:27" ht="15.75" x14ac:dyDescent="0.2">
      <c r="A39" s="35">
        <f t="shared" si="0"/>
        <v>44344</v>
      </c>
      <c r="B39" s="36">
        <f>SUMIFS(СВЦЭМ!$D$39:$D$782,СВЦЭМ!$A$39:$A$782,$A39,СВЦЭМ!$B$39:$B$782,B$11)+'СЕТ СН'!$F$14+СВЦЭМ!$D$10+'СЕТ СН'!$F$5-'СЕТ СН'!$F$24</f>
        <v>3260.5757954000001</v>
      </c>
      <c r="C39" s="36">
        <f>SUMIFS(СВЦЭМ!$D$39:$D$782,СВЦЭМ!$A$39:$A$782,$A39,СВЦЭМ!$B$39:$B$782,C$11)+'СЕТ СН'!$F$14+СВЦЭМ!$D$10+'СЕТ СН'!$F$5-'СЕТ СН'!$F$24</f>
        <v>3317.55461242</v>
      </c>
      <c r="D39" s="36">
        <f>SUMIFS(СВЦЭМ!$D$39:$D$782,СВЦЭМ!$A$39:$A$782,$A39,СВЦЭМ!$B$39:$B$782,D$11)+'СЕТ СН'!$F$14+СВЦЭМ!$D$10+'СЕТ СН'!$F$5-'СЕТ СН'!$F$24</f>
        <v>3354.4166092</v>
      </c>
      <c r="E39" s="36">
        <f>SUMIFS(СВЦЭМ!$D$39:$D$782,СВЦЭМ!$A$39:$A$782,$A39,СВЦЭМ!$B$39:$B$782,E$11)+'СЕТ СН'!$F$14+СВЦЭМ!$D$10+'СЕТ СН'!$F$5-'СЕТ СН'!$F$24</f>
        <v>3368.5232129599999</v>
      </c>
      <c r="F39" s="36">
        <f>SUMIFS(СВЦЭМ!$D$39:$D$782,СВЦЭМ!$A$39:$A$782,$A39,СВЦЭМ!$B$39:$B$782,F$11)+'СЕТ СН'!$F$14+СВЦЭМ!$D$10+'СЕТ СН'!$F$5-'СЕТ СН'!$F$24</f>
        <v>3374.4588068799999</v>
      </c>
      <c r="G39" s="36">
        <f>SUMIFS(СВЦЭМ!$D$39:$D$782,СВЦЭМ!$A$39:$A$782,$A39,СВЦЭМ!$B$39:$B$782,G$11)+'СЕТ СН'!$F$14+СВЦЭМ!$D$10+'СЕТ СН'!$F$5-'СЕТ СН'!$F$24</f>
        <v>3355.1874088700001</v>
      </c>
      <c r="H39" s="36">
        <f>SUMIFS(СВЦЭМ!$D$39:$D$782,СВЦЭМ!$A$39:$A$782,$A39,СВЦЭМ!$B$39:$B$782,H$11)+'СЕТ СН'!$F$14+СВЦЭМ!$D$10+'СЕТ СН'!$F$5-'СЕТ СН'!$F$24</f>
        <v>3323.7491089</v>
      </c>
      <c r="I39" s="36">
        <f>SUMIFS(СВЦЭМ!$D$39:$D$782,СВЦЭМ!$A$39:$A$782,$A39,СВЦЭМ!$B$39:$B$782,I$11)+'СЕТ СН'!$F$14+СВЦЭМ!$D$10+'СЕТ СН'!$F$5-'СЕТ СН'!$F$24</f>
        <v>3246.8805345000001</v>
      </c>
      <c r="J39" s="36">
        <f>SUMIFS(СВЦЭМ!$D$39:$D$782,СВЦЭМ!$A$39:$A$782,$A39,СВЦЭМ!$B$39:$B$782,J$11)+'СЕТ СН'!$F$14+СВЦЭМ!$D$10+'СЕТ СН'!$F$5-'СЕТ СН'!$F$24</f>
        <v>3198.55406477</v>
      </c>
      <c r="K39" s="36">
        <f>SUMIFS(СВЦЭМ!$D$39:$D$782,СВЦЭМ!$A$39:$A$782,$A39,СВЦЭМ!$B$39:$B$782,K$11)+'СЕТ СН'!$F$14+СВЦЭМ!$D$10+'СЕТ СН'!$F$5-'СЕТ СН'!$F$24</f>
        <v>3228.8256985600001</v>
      </c>
      <c r="L39" s="36">
        <f>SUMIFS(СВЦЭМ!$D$39:$D$782,СВЦЭМ!$A$39:$A$782,$A39,СВЦЭМ!$B$39:$B$782,L$11)+'СЕТ СН'!$F$14+СВЦЭМ!$D$10+'СЕТ СН'!$F$5-'СЕТ СН'!$F$24</f>
        <v>3217.4148492100003</v>
      </c>
      <c r="M39" s="36">
        <f>SUMIFS(СВЦЭМ!$D$39:$D$782,СВЦЭМ!$A$39:$A$782,$A39,СВЦЭМ!$B$39:$B$782,M$11)+'СЕТ СН'!$F$14+СВЦЭМ!$D$10+'СЕТ СН'!$F$5-'СЕТ СН'!$F$24</f>
        <v>3212.7003886000002</v>
      </c>
      <c r="N39" s="36">
        <f>SUMIFS(СВЦЭМ!$D$39:$D$782,СВЦЭМ!$A$39:$A$782,$A39,СВЦЭМ!$B$39:$B$782,N$11)+'СЕТ СН'!$F$14+СВЦЭМ!$D$10+'СЕТ СН'!$F$5-'СЕТ СН'!$F$24</f>
        <v>3231.6423449399999</v>
      </c>
      <c r="O39" s="36">
        <f>SUMIFS(СВЦЭМ!$D$39:$D$782,СВЦЭМ!$A$39:$A$782,$A39,СВЦЭМ!$B$39:$B$782,O$11)+'СЕТ СН'!$F$14+СВЦЭМ!$D$10+'СЕТ СН'!$F$5-'СЕТ СН'!$F$24</f>
        <v>3278.0781715399999</v>
      </c>
      <c r="P39" s="36">
        <f>SUMIFS(СВЦЭМ!$D$39:$D$782,СВЦЭМ!$A$39:$A$782,$A39,СВЦЭМ!$B$39:$B$782,P$11)+'СЕТ СН'!$F$14+СВЦЭМ!$D$10+'СЕТ СН'!$F$5-'СЕТ СН'!$F$24</f>
        <v>3292.9193762899999</v>
      </c>
      <c r="Q39" s="36">
        <f>SUMIFS(СВЦЭМ!$D$39:$D$782,СВЦЭМ!$A$39:$A$782,$A39,СВЦЭМ!$B$39:$B$782,Q$11)+'СЕТ СН'!$F$14+СВЦЭМ!$D$10+'СЕТ СН'!$F$5-'СЕТ СН'!$F$24</f>
        <v>3296.2637590100003</v>
      </c>
      <c r="R39" s="36">
        <f>SUMIFS(СВЦЭМ!$D$39:$D$782,СВЦЭМ!$A$39:$A$782,$A39,СВЦЭМ!$B$39:$B$782,R$11)+'СЕТ СН'!$F$14+СВЦЭМ!$D$10+'СЕТ СН'!$F$5-'СЕТ СН'!$F$24</f>
        <v>3300.9876650599999</v>
      </c>
      <c r="S39" s="36">
        <f>SUMIFS(СВЦЭМ!$D$39:$D$782,СВЦЭМ!$A$39:$A$782,$A39,СВЦЭМ!$B$39:$B$782,S$11)+'СЕТ СН'!$F$14+СВЦЭМ!$D$10+'СЕТ СН'!$F$5-'СЕТ СН'!$F$24</f>
        <v>3288.40595635</v>
      </c>
      <c r="T39" s="36">
        <f>SUMIFS(СВЦЭМ!$D$39:$D$782,СВЦЭМ!$A$39:$A$782,$A39,СВЦЭМ!$B$39:$B$782,T$11)+'СЕТ СН'!$F$14+СВЦЭМ!$D$10+'СЕТ СН'!$F$5-'СЕТ СН'!$F$24</f>
        <v>3225.39907279</v>
      </c>
      <c r="U39" s="36">
        <f>SUMIFS(СВЦЭМ!$D$39:$D$782,СВЦЭМ!$A$39:$A$782,$A39,СВЦЭМ!$B$39:$B$782,U$11)+'СЕТ СН'!$F$14+СВЦЭМ!$D$10+'СЕТ СН'!$F$5-'СЕТ СН'!$F$24</f>
        <v>3233.78212764</v>
      </c>
      <c r="V39" s="36">
        <f>SUMIFS(СВЦЭМ!$D$39:$D$782,СВЦЭМ!$A$39:$A$782,$A39,СВЦЭМ!$B$39:$B$782,V$11)+'СЕТ СН'!$F$14+СВЦЭМ!$D$10+'СЕТ СН'!$F$5-'СЕТ СН'!$F$24</f>
        <v>3242.6765765800001</v>
      </c>
      <c r="W39" s="36">
        <f>SUMIFS(СВЦЭМ!$D$39:$D$782,СВЦЭМ!$A$39:$A$782,$A39,СВЦЭМ!$B$39:$B$782,W$11)+'СЕТ СН'!$F$14+СВЦЭМ!$D$10+'СЕТ СН'!$F$5-'СЕТ СН'!$F$24</f>
        <v>3267.7407038900001</v>
      </c>
      <c r="X39" s="36">
        <f>SUMIFS(СВЦЭМ!$D$39:$D$782,СВЦЭМ!$A$39:$A$782,$A39,СВЦЭМ!$B$39:$B$782,X$11)+'СЕТ СН'!$F$14+СВЦЭМ!$D$10+'СЕТ СН'!$F$5-'СЕТ СН'!$F$24</f>
        <v>3260.4009304000001</v>
      </c>
      <c r="Y39" s="36">
        <f>SUMIFS(СВЦЭМ!$D$39:$D$782,СВЦЭМ!$A$39:$A$782,$A39,СВЦЭМ!$B$39:$B$782,Y$11)+'СЕТ СН'!$F$14+СВЦЭМ!$D$10+'СЕТ СН'!$F$5-'СЕТ СН'!$F$24</f>
        <v>3213.60613788</v>
      </c>
    </row>
    <row r="40" spans="1:27" ht="15.75" x14ac:dyDescent="0.2">
      <c r="A40" s="35">
        <f t="shared" si="0"/>
        <v>44345</v>
      </c>
      <c r="B40" s="36">
        <f>SUMIFS(СВЦЭМ!$D$39:$D$782,СВЦЭМ!$A$39:$A$782,$A40,СВЦЭМ!$B$39:$B$782,B$11)+'СЕТ СН'!$F$14+СВЦЭМ!$D$10+'СЕТ СН'!$F$5-'СЕТ СН'!$F$24</f>
        <v>3262.2132885199999</v>
      </c>
      <c r="C40" s="36">
        <f>SUMIFS(СВЦЭМ!$D$39:$D$782,СВЦЭМ!$A$39:$A$782,$A40,СВЦЭМ!$B$39:$B$782,C$11)+'СЕТ СН'!$F$14+СВЦЭМ!$D$10+'СЕТ СН'!$F$5-'СЕТ СН'!$F$24</f>
        <v>3265.13739721</v>
      </c>
      <c r="D40" s="36">
        <f>SUMIFS(СВЦЭМ!$D$39:$D$782,СВЦЭМ!$A$39:$A$782,$A40,СВЦЭМ!$B$39:$B$782,D$11)+'СЕТ СН'!$F$14+СВЦЭМ!$D$10+'СЕТ СН'!$F$5-'СЕТ СН'!$F$24</f>
        <v>3312.5017885699999</v>
      </c>
      <c r="E40" s="36">
        <f>SUMIFS(СВЦЭМ!$D$39:$D$782,СВЦЭМ!$A$39:$A$782,$A40,СВЦЭМ!$B$39:$B$782,E$11)+'СЕТ СН'!$F$14+СВЦЭМ!$D$10+'СЕТ СН'!$F$5-'СЕТ СН'!$F$24</f>
        <v>3310.88480101</v>
      </c>
      <c r="F40" s="36">
        <f>SUMIFS(СВЦЭМ!$D$39:$D$782,СВЦЭМ!$A$39:$A$782,$A40,СВЦЭМ!$B$39:$B$782,F$11)+'СЕТ СН'!$F$14+СВЦЭМ!$D$10+'СЕТ СН'!$F$5-'СЕТ СН'!$F$24</f>
        <v>3305.8518888500003</v>
      </c>
      <c r="G40" s="36">
        <f>SUMIFS(СВЦЭМ!$D$39:$D$782,СВЦЭМ!$A$39:$A$782,$A40,СВЦЭМ!$B$39:$B$782,G$11)+'СЕТ СН'!$F$14+СВЦЭМ!$D$10+'СЕТ СН'!$F$5-'СЕТ СН'!$F$24</f>
        <v>3313.5086436000001</v>
      </c>
      <c r="H40" s="36">
        <f>SUMIFS(СВЦЭМ!$D$39:$D$782,СВЦЭМ!$A$39:$A$782,$A40,СВЦЭМ!$B$39:$B$782,H$11)+'СЕТ СН'!$F$14+СВЦЭМ!$D$10+'СЕТ СН'!$F$5-'СЕТ СН'!$F$24</f>
        <v>3309.3010565499999</v>
      </c>
      <c r="I40" s="36">
        <f>SUMIFS(СВЦЭМ!$D$39:$D$782,СВЦЭМ!$A$39:$A$782,$A40,СВЦЭМ!$B$39:$B$782,I$11)+'СЕТ СН'!$F$14+СВЦЭМ!$D$10+'СЕТ СН'!$F$5-'СЕТ СН'!$F$24</f>
        <v>3252.4647263000002</v>
      </c>
      <c r="J40" s="36">
        <f>SUMIFS(СВЦЭМ!$D$39:$D$782,СВЦЭМ!$A$39:$A$782,$A40,СВЦЭМ!$B$39:$B$782,J$11)+'СЕТ СН'!$F$14+СВЦЭМ!$D$10+'СЕТ СН'!$F$5-'СЕТ СН'!$F$24</f>
        <v>3187.4521759700001</v>
      </c>
      <c r="K40" s="36">
        <f>SUMIFS(СВЦЭМ!$D$39:$D$782,СВЦЭМ!$A$39:$A$782,$A40,СВЦЭМ!$B$39:$B$782,K$11)+'СЕТ СН'!$F$14+СВЦЭМ!$D$10+'СЕТ СН'!$F$5-'СЕТ СН'!$F$24</f>
        <v>3147.3280474900002</v>
      </c>
      <c r="L40" s="36">
        <f>SUMIFS(СВЦЭМ!$D$39:$D$782,СВЦЭМ!$A$39:$A$782,$A40,СВЦЭМ!$B$39:$B$782,L$11)+'СЕТ СН'!$F$14+СВЦЭМ!$D$10+'СЕТ СН'!$F$5-'СЕТ СН'!$F$24</f>
        <v>3139.0373657600003</v>
      </c>
      <c r="M40" s="36">
        <f>SUMIFS(СВЦЭМ!$D$39:$D$782,СВЦЭМ!$A$39:$A$782,$A40,СВЦЭМ!$B$39:$B$782,M$11)+'СЕТ СН'!$F$14+СВЦЭМ!$D$10+'СЕТ СН'!$F$5-'СЕТ СН'!$F$24</f>
        <v>3138.8505139700001</v>
      </c>
      <c r="N40" s="36">
        <f>SUMIFS(СВЦЭМ!$D$39:$D$782,СВЦЭМ!$A$39:$A$782,$A40,СВЦЭМ!$B$39:$B$782,N$11)+'СЕТ СН'!$F$14+СВЦЭМ!$D$10+'СЕТ СН'!$F$5-'СЕТ СН'!$F$24</f>
        <v>3192.0633925500001</v>
      </c>
      <c r="O40" s="36">
        <f>SUMIFS(СВЦЭМ!$D$39:$D$782,СВЦЭМ!$A$39:$A$782,$A40,СВЦЭМ!$B$39:$B$782,O$11)+'СЕТ СН'!$F$14+СВЦЭМ!$D$10+'СЕТ СН'!$F$5-'СЕТ СН'!$F$24</f>
        <v>3212.9400728599999</v>
      </c>
      <c r="P40" s="36">
        <f>SUMIFS(СВЦЭМ!$D$39:$D$782,СВЦЭМ!$A$39:$A$782,$A40,СВЦЭМ!$B$39:$B$782,P$11)+'СЕТ СН'!$F$14+СВЦЭМ!$D$10+'СЕТ СН'!$F$5-'СЕТ СН'!$F$24</f>
        <v>3237.2906876799998</v>
      </c>
      <c r="Q40" s="36">
        <f>SUMIFS(СВЦЭМ!$D$39:$D$782,СВЦЭМ!$A$39:$A$782,$A40,СВЦЭМ!$B$39:$B$782,Q$11)+'СЕТ СН'!$F$14+СВЦЭМ!$D$10+'СЕТ СН'!$F$5-'СЕТ СН'!$F$24</f>
        <v>3235.2094757200002</v>
      </c>
      <c r="R40" s="36">
        <f>SUMIFS(СВЦЭМ!$D$39:$D$782,СВЦЭМ!$A$39:$A$782,$A40,СВЦЭМ!$B$39:$B$782,R$11)+'СЕТ СН'!$F$14+СВЦЭМ!$D$10+'СЕТ СН'!$F$5-'СЕТ СН'!$F$24</f>
        <v>3231.7283815599999</v>
      </c>
      <c r="S40" s="36">
        <f>SUMIFS(СВЦЭМ!$D$39:$D$782,СВЦЭМ!$A$39:$A$782,$A40,СВЦЭМ!$B$39:$B$782,S$11)+'СЕТ СН'!$F$14+СВЦЭМ!$D$10+'СЕТ СН'!$F$5-'СЕТ СН'!$F$24</f>
        <v>3260.4168033599999</v>
      </c>
      <c r="T40" s="36">
        <f>SUMIFS(СВЦЭМ!$D$39:$D$782,СВЦЭМ!$A$39:$A$782,$A40,СВЦЭМ!$B$39:$B$782,T$11)+'СЕТ СН'!$F$14+СВЦЭМ!$D$10+'СЕТ СН'!$F$5-'СЕТ СН'!$F$24</f>
        <v>3217.7799479099999</v>
      </c>
      <c r="U40" s="36">
        <f>SUMIFS(СВЦЭМ!$D$39:$D$782,СВЦЭМ!$A$39:$A$782,$A40,СВЦЭМ!$B$39:$B$782,U$11)+'СЕТ СН'!$F$14+СВЦЭМ!$D$10+'СЕТ СН'!$F$5-'СЕТ СН'!$F$24</f>
        <v>3166.7848572100002</v>
      </c>
      <c r="V40" s="36">
        <f>SUMIFS(СВЦЭМ!$D$39:$D$782,СВЦЭМ!$A$39:$A$782,$A40,СВЦЭМ!$B$39:$B$782,V$11)+'СЕТ СН'!$F$14+СВЦЭМ!$D$10+'СЕТ СН'!$F$5-'СЕТ СН'!$F$24</f>
        <v>3140.3781719600001</v>
      </c>
      <c r="W40" s="36">
        <f>SUMIFS(СВЦЭМ!$D$39:$D$782,СВЦЭМ!$A$39:$A$782,$A40,СВЦЭМ!$B$39:$B$782,W$11)+'СЕТ СН'!$F$14+СВЦЭМ!$D$10+'СЕТ СН'!$F$5-'СЕТ СН'!$F$24</f>
        <v>3163.31874509</v>
      </c>
      <c r="X40" s="36">
        <f>SUMIFS(СВЦЭМ!$D$39:$D$782,СВЦЭМ!$A$39:$A$782,$A40,СВЦЭМ!$B$39:$B$782,X$11)+'СЕТ СН'!$F$14+СВЦЭМ!$D$10+'СЕТ СН'!$F$5-'СЕТ СН'!$F$24</f>
        <v>3150.7848303999999</v>
      </c>
      <c r="Y40" s="36">
        <f>SUMIFS(СВЦЭМ!$D$39:$D$782,СВЦЭМ!$A$39:$A$782,$A40,СВЦЭМ!$B$39:$B$782,Y$11)+'СЕТ СН'!$F$14+СВЦЭМ!$D$10+'СЕТ СН'!$F$5-'СЕТ СН'!$F$24</f>
        <v>3144.5558838400002</v>
      </c>
    </row>
    <row r="41" spans="1:27" ht="15.75" x14ac:dyDescent="0.2">
      <c r="A41" s="35">
        <f t="shared" si="0"/>
        <v>44346</v>
      </c>
      <c r="B41" s="36">
        <f>SUMIFS(СВЦЭМ!$D$39:$D$782,СВЦЭМ!$A$39:$A$782,$A41,СВЦЭМ!$B$39:$B$782,B$11)+'СЕТ СН'!$F$14+СВЦЭМ!$D$10+'СЕТ СН'!$F$5-'СЕТ СН'!$F$24</f>
        <v>3190.1633774299999</v>
      </c>
      <c r="C41" s="36">
        <f>SUMIFS(СВЦЭМ!$D$39:$D$782,СВЦЭМ!$A$39:$A$782,$A41,СВЦЭМ!$B$39:$B$782,C$11)+'СЕТ СН'!$F$14+СВЦЭМ!$D$10+'СЕТ СН'!$F$5-'СЕТ СН'!$F$24</f>
        <v>3257.5392295699999</v>
      </c>
      <c r="D41" s="36">
        <f>SUMIFS(СВЦЭМ!$D$39:$D$782,СВЦЭМ!$A$39:$A$782,$A41,СВЦЭМ!$B$39:$B$782,D$11)+'СЕТ СН'!$F$14+СВЦЭМ!$D$10+'СЕТ СН'!$F$5-'СЕТ СН'!$F$24</f>
        <v>3298.9160219400001</v>
      </c>
      <c r="E41" s="36">
        <f>SUMIFS(СВЦЭМ!$D$39:$D$782,СВЦЭМ!$A$39:$A$782,$A41,СВЦЭМ!$B$39:$B$782,E$11)+'СЕТ СН'!$F$14+СВЦЭМ!$D$10+'СЕТ СН'!$F$5-'СЕТ СН'!$F$24</f>
        <v>3313.5004792300001</v>
      </c>
      <c r="F41" s="36">
        <f>SUMIFS(СВЦЭМ!$D$39:$D$782,СВЦЭМ!$A$39:$A$782,$A41,СВЦЭМ!$B$39:$B$782,F$11)+'СЕТ СН'!$F$14+СВЦЭМ!$D$10+'СЕТ СН'!$F$5-'СЕТ СН'!$F$24</f>
        <v>3336.50020989</v>
      </c>
      <c r="G41" s="36">
        <f>SUMIFS(СВЦЭМ!$D$39:$D$782,СВЦЭМ!$A$39:$A$782,$A41,СВЦЭМ!$B$39:$B$782,G$11)+'СЕТ СН'!$F$14+СВЦЭМ!$D$10+'СЕТ СН'!$F$5-'СЕТ СН'!$F$24</f>
        <v>3338.0638856200003</v>
      </c>
      <c r="H41" s="36">
        <f>SUMIFS(СВЦЭМ!$D$39:$D$782,СВЦЭМ!$A$39:$A$782,$A41,СВЦЭМ!$B$39:$B$782,H$11)+'СЕТ СН'!$F$14+СВЦЭМ!$D$10+'СЕТ СН'!$F$5-'СЕТ СН'!$F$24</f>
        <v>3312.49294586</v>
      </c>
      <c r="I41" s="36">
        <f>SUMIFS(СВЦЭМ!$D$39:$D$782,СВЦЭМ!$A$39:$A$782,$A41,СВЦЭМ!$B$39:$B$782,I$11)+'СЕТ СН'!$F$14+СВЦЭМ!$D$10+'СЕТ СН'!$F$5-'СЕТ СН'!$F$24</f>
        <v>3240.0479542399999</v>
      </c>
      <c r="J41" s="36">
        <f>SUMIFS(СВЦЭМ!$D$39:$D$782,СВЦЭМ!$A$39:$A$782,$A41,СВЦЭМ!$B$39:$B$782,J$11)+'СЕТ СН'!$F$14+СВЦЭМ!$D$10+'СЕТ СН'!$F$5-'СЕТ СН'!$F$24</f>
        <v>3173.3312146600001</v>
      </c>
      <c r="K41" s="36">
        <f>SUMIFS(СВЦЭМ!$D$39:$D$782,СВЦЭМ!$A$39:$A$782,$A41,СВЦЭМ!$B$39:$B$782,K$11)+'СЕТ СН'!$F$14+СВЦЭМ!$D$10+'СЕТ СН'!$F$5-'СЕТ СН'!$F$24</f>
        <v>3125.4858291599999</v>
      </c>
      <c r="L41" s="36">
        <f>SUMIFS(СВЦЭМ!$D$39:$D$782,СВЦЭМ!$A$39:$A$782,$A41,СВЦЭМ!$B$39:$B$782,L$11)+'СЕТ СН'!$F$14+СВЦЭМ!$D$10+'СЕТ СН'!$F$5-'СЕТ СН'!$F$24</f>
        <v>3113.1694152199998</v>
      </c>
      <c r="M41" s="36">
        <f>SUMIFS(СВЦЭМ!$D$39:$D$782,СВЦЭМ!$A$39:$A$782,$A41,СВЦЭМ!$B$39:$B$782,M$11)+'СЕТ СН'!$F$14+СВЦЭМ!$D$10+'СЕТ СН'!$F$5-'СЕТ СН'!$F$24</f>
        <v>3125.4898234000002</v>
      </c>
      <c r="N41" s="36">
        <f>SUMIFS(СВЦЭМ!$D$39:$D$782,СВЦЭМ!$A$39:$A$782,$A41,СВЦЭМ!$B$39:$B$782,N$11)+'СЕТ СН'!$F$14+СВЦЭМ!$D$10+'СЕТ СН'!$F$5-'СЕТ СН'!$F$24</f>
        <v>3185.6175175200001</v>
      </c>
      <c r="O41" s="36">
        <f>SUMIFS(СВЦЭМ!$D$39:$D$782,СВЦЭМ!$A$39:$A$782,$A41,СВЦЭМ!$B$39:$B$782,O$11)+'СЕТ СН'!$F$14+СВЦЭМ!$D$10+'СЕТ СН'!$F$5-'СЕТ СН'!$F$24</f>
        <v>3220.0931744099998</v>
      </c>
      <c r="P41" s="36">
        <f>SUMIFS(СВЦЭМ!$D$39:$D$782,СВЦЭМ!$A$39:$A$782,$A41,СВЦЭМ!$B$39:$B$782,P$11)+'СЕТ СН'!$F$14+СВЦЭМ!$D$10+'СЕТ СН'!$F$5-'СЕТ СН'!$F$24</f>
        <v>3238.57107331</v>
      </c>
      <c r="Q41" s="36">
        <f>SUMIFS(СВЦЭМ!$D$39:$D$782,СВЦЭМ!$A$39:$A$782,$A41,СВЦЭМ!$B$39:$B$782,Q$11)+'СЕТ СН'!$F$14+СВЦЭМ!$D$10+'СЕТ СН'!$F$5-'СЕТ СН'!$F$24</f>
        <v>3231.3392401700003</v>
      </c>
      <c r="R41" s="36">
        <f>SUMIFS(СВЦЭМ!$D$39:$D$782,СВЦЭМ!$A$39:$A$782,$A41,СВЦЭМ!$B$39:$B$782,R$11)+'СЕТ СН'!$F$14+СВЦЭМ!$D$10+'СЕТ СН'!$F$5-'СЕТ СН'!$F$24</f>
        <v>3211.5183803899999</v>
      </c>
      <c r="S41" s="36">
        <f>SUMIFS(СВЦЭМ!$D$39:$D$782,СВЦЭМ!$A$39:$A$782,$A41,СВЦЭМ!$B$39:$B$782,S$11)+'СЕТ СН'!$F$14+СВЦЭМ!$D$10+'СЕТ СН'!$F$5-'СЕТ СН'!$F$24</f>
        <v>3187.5953620600003</v>
      </c>
      <c r="T41" s="36">
        <f>SUMIFS(СВЦЭМ!$D$39:$D$782,СВЦЭМ!$A$39:$A$782,$A41,СВЦЭМ!$B$39:$B$782,T$11)+'СЕТ СН'!$F$14+СВЦЭМ!$D$10+'СЕТ СН'!$F$5-'СЕТ СН'!$F$24</f>
        <v>3138.9607442500001</v>
      </c>
      <c r="U41" s="36">
        <f>SUMIFS(СВЦЭМ!$D$39:$D$782,СВЦЭМ!$A$39:$A$782,$A41,СВЦЭМ!$B$39:$B$782,U$11)+'СЕТ СН'!$F$14+СВЦЭМ!$D$10+'СЕТ СН'!$F$5-'СЕТ СН'!$F$24</f>
        <v>3116.3688939799999</v>
      </c>
      <c r="V41" s="36">
        <f>SUMIFS(СВЦЭМ!$D$39:$D$782,СВЦЭМ!$A$39:$A$782,$A41,СВЦЭМ!$B$39:$B$782,V$11)+'СЕТ СН'!$F$14+СВЦЭМ!$D$10+'СЕТ СН'!$F$5-'СЕТ СН'!$F$24</f>
        <v>3130.0129590500001</v>
      </c>
      <c r="W41" s="36">
        <f>SUMIFS(СВЦЭМ!$D$39:$D$782,СВЦЭМ!$A$39:$A$782,$A41,СВЦЭМ!$B$39:$B$782,W$11)+'СЕТ СН'!$F$14+СВЦЭМ!$D$10+'СЕТ СН'!$F$5-'СЕТ СН'!$F$24</f>
        <v>3170.5553660099999</v>
      </c>
      <c r="X41" s="36">
        <f>SUMIFS(СВЦЭМ!$D$39:$D$782,СВЦЭМ!$A$39:$A$782,$A41,СВЦЭМ!$B$39:$B$782,X$11)+'СЕТ СН'!$F$14+СВЦЭМ!$D$10+'СЕТ СН'!$F$5-'СЕТ СН'!$F$24</f>
        <v>3131.9587107799998</v>
      </c>
      <c r="Y41" s="36">
        <f>SUMIFS(СВЦЭМ!$D$39:$D$782,СВЦЭМ!$A$39:$A$782,$A41,СВЦЭМ!$B$39:$B$782,Y$11)+'СЕТ СН'!$F$14+СВЦЭМ!$D$10+'СЕТ СН'!$F$5-'СЕТ СН'!$F$24</f>
        <v>3116.40004675</v>
      </c>
    </row>
    <row r="42" spans="1:27" ht="15.75" x14ac:dyDescent="0.2">
      <c r="A42" s="35">
        <f t="shared" si="0"/>
        <v>44347</v>
      </c>
      <c r="B42" s="36">
        <f>SUMIFS(СВЦЭМ!$D$39:$D$782,СВЦЭМ!$A$39:$A$782,$A42,СВЦЭМ!$B$39:$B$782,B$11)+'СЕТ СН'!$F$14+СВЦЭМ!$D$10+'СЕТ СН'!$F$5-'СЕТ СН'!$F$24</f>
        <v>3174.50385319</v>
      </c>
      <c r="C42" s="36">
        <f>SUMIFS(СВЦЭМ!$D$39:$D$782,СВЦЭМ!$A$39:$A$782,$A42,СВЦЭМ!$B$39:$B$782,C$11)+'СЕТ СН'!$F$14+СВЦЭМ!$D$10+'СЕТ СН'!$F$5-'СЕТ СН'!$F$24</f>
        <v>3250.2269182</v>
      </c>
      <c r="D42" s="36">
        <f>SUMIFS(СВЦЭМ!$D$39:$D$782,СВЦЭМ!$A$39:$A$782,$A42,СВЦЭМ!$B$39:$B$782,D$11)+'СЕТ СН'!$F$14+СВЦЭМ!$D$10+'СЕТ СН'!$F$5-'СЕТ СН'!$F$24</f>
        <v>3290.19344314</v>
      </c>
      <c r="E42" s="36">
        <f>SUMIFS(СВЦЭМ!$D$39:$D$782,СВЦЭМ!$A$39:$A$782,$A42,СВЦЭМ!$B$39:$B$782,E$11)+'СЕТ СН'!$F$14+СВЦЭМ!$D$10+'СЕТ СН'!$F$5-'СЕТ СН'!$F$24</f>
        <v>3300.5059891999999</v>
      </c>
      <c r="F42" s="36">
        <f>SUMIFS(СВЦЭМ!$D$39:$D$782,СВЦЭМ!$A$39:$A$782,$A42,СВЦЭМ!$B$39:$B$782,F$11)+'СЕТ СН'!$F$14+СВЦЭМ!$D$10+'СЕТ СН'!$F$5-'СЕТ СН'!$F$24</f>
        <v>3318.8584128900002</v>
      </c>
      <c r="G42" s="36">
        <f>SUMIFS(СВЦЭМ!$D$39:$D$782,СВЦЭМ!$A$39:$A$782,$A42,СВЦЭМ!$B$39:$B$782,G$11)+'СЕТ СН'!$F$14+СВЦЭМ!$D$10+'СЕТ СН'!$F$5-'СЕТ СН'!$F$24</f>
        <v>3313.8647397</v>
      </c>
      <c r="H42" s="36">
        <f>SUMIFS(СВЦЭМ!$D$39:$D$782,СВЦЭМ!$A$39:$A$782,$A42,СВЦЭМ!$B$39:$B$782,H$11)+'СЕТ СН'!$F$14+СВЦЭМ!$D$10+'СЕТ СН'!$F$5-'СЕТ СН'!$F$24</f>
        <v>3299.62875381</v>
      </c>
      <c r="I42" s="36">
        <f>SUMIFS(СВЦЭМ!$D$39:$D$782,СВЦЭМ!$A$39:$A$782,$A42,СВЦЭМ!$B$39:$B$782,I$11)+'СЕТ СН'!$F$14+СВЦЭМ!$D$10+'СЕТ СН'!$F$5-'СЕТ СН'!$F$24</f>
        <v>3312.3211539899999</v>
      </c>
      <c r="J42" s="36">
        <f>SUMIFS(СВЦЭМ!$D$39:$D$782,СВЦЭМ!$A$39:$A$782,$A42,СВЦЭМ!$B$39:$B$782,J$11)+'СЕТ СН'!$F$14+СВЦЭМ!$D$10+'СЕТ СН'!$F$5-'СЕТ СН'!$F$24</f>
        <v>3309.3291595599999</v>
      </c>
      <c r="K42" s="36">
        <f>SUMIFS(СВЦЭМ!$D$39:$D$782,СВЦЭМ!$A$39:$A$782,$A42,СВЦЭМ!$B$39:$B$782,K$11)+'СЕТ СН'!$F$14+СВЦЭМ!$D$10+'СЕТ СН'!$F$5-'СЕТ СН'!$F$24</f>
        <v>3311.0600248999999</v>
      </c>
      <c r="L42" s="36">
        <f>SUMIFS(СВЦЭМ!$D$39:$D$782,СВЦЭМ!$A$39:$A$782,$A42,СВЦЭМ!$B$39:$B$782,L$11)+'СЕТ СН'!$F$14+СВЦЭМ!$D$10+'СЕТ СН'!$F$5-'СЕТ СН'!$F$24</f>
        <v>3311.4197691300001</v>
      </c>
      <c r="M42" s="36">
        <f>SUMIFS(СВЦЭМ!$D$39:$D$782,СВЦЭМ!$A$39:$A$782,$A42,СВЦЭМ!$B$39:$B$782,M$11)+'СЕТ СН'!$F$14+СВЦЭМ!$D$10+'СЕТ СН'!$F$5-'СЕТ СН'!$F$24</f>
        <v>3291.9316856200003</v>
      </c>
      <c r="N42" s="36">
        <f>SUMIFS(СВЦЭМ!$D$39:$D$782,СВЦЭМ!$A$39:$A$782,$A42,СВЦЭМ!$B$39:$B$782,N$11)+'СЕТ СН'!$F$14+СВЦЭМ!$D$10+'СЕТ СН'!$F$5-'СЕТ СН'!$F$24</f>
        <v>3312.5206053699999</v>
      </c>
      <c r="O42" s="36">
        <f>SUMIFS(СВЦЭМ!$D$39:$D$782,СВЦЭМ!$A$39:$A$782,$A42,СВЦЭМ!$B$39:$B$782,O$11)+'СЕТ СН'!$F$14+СВЦЭМ!$D$10+'СЕТ СН'!$F$5-'СЕТ СН'!$F$24</f>
        <v>3350.8663283699998</v>
      </c>
      <c r="P42" s="36">
        <f>SUMIFS(СВЦЭМ!$D$39:$D$782,СВЦЭМ!$A$39:$A$782,$A42,СВЦЭМ!$B$39:$B$782,P$11)+'СЕТ СН'!$F$14+СВЦЭМ!$D$10+'СЕТ СН'!$F$5-'СЕТ СН'!$F$24</f>
        <v>3361.7946260600002</v>
      </c>
      <c r="Q42" s="36">
        <f>SUMIFS(СВЦЭМ!$D$39:$D$782,СВЦЭМ!$A$39:$A$782,$A42,СВЦЭМ!$B$39:$B$782,Q$11)+'СЕТ СН'!$F$14+СВЦЭМ!$D$10+'СЕТ СН'!$F$5-'СЕТ СН'!$F$24</f>
        <v>3357.5029762499998</v>
      </c>
      <c r="R42" s="36">
        <f>SUMIFS(СВЦЭМ!$D$39:$D$782,СВЦЭМ!$A$39:$A$782,$A42,СВЦЭМ!$B$39:$B$782,R$11)+'СЕТ СН'!$F$14+СВЦЭМ!$D$10+'СЕТ СН'!$F$5-'СЕТ СН'!$F$24</f>
        <v>3347.83164214</v>
      </c>
      <c r="S42" s="36">
        <f>SUMIFS(СВЦЭМ!$D$39:$D$782,СВЦЭМ!$A$39:$A$782,$A42,СВЦЭМ!$B$39:$B$782,S$11)+'СЕТ СН'!$F$14+СВЦЭМ!$D$10+'СЕТ СН'!$F$5-'СЕТ СН'!$F$24</f>
        <v>3321.5560437899999</v>
      </c>
      <c r="T42" s="36">
        <f>SUMIFS(СВЦЭМ!$D$39:$D$782,СВЦЭМ!$A$39:$A$782,$A42,СВЦЭМ!$B$39:$B$782,T$11)+'СЕТ СН'!$F$14+СВЦЭМ!$D$10+'СЕТ СН'!$F$5-'СЕТ СН'!$F$24</f>
        <v>3278.2117900799999</v>
      </c>
      <c r="U42" s="36">
        <f>SUMIFS(СВЦЭМ!$D$39:$D$782,СВЦЭМ!$A$39:$A$782,$A42,СВЦЭМ!$B$39:$B$782,U$11)+'СЕТ СН'!$F$14+СВЦЭМ!$D$10+'СЕТ СН'!$F$5-'СЕТ СН'!$F$24</f>
        <v>3247.97902213</v>
      </c>
      <c r="V42" s="36">
        <f>SUMIFS(СВЦЭМ!$D$39:$D$782,СВЦЭМ!$A$39:$A$782,$A42,СВЦЭМ!$B$39:$B$782,V$11)+'СЕТ СН'!$F$14+СВЦЭМ!$D$10+'СЕТ СН'!$F$5-'СЕТ СН'!$F$24</f>
        <v>3252.6987142500002</v>
      </c>
      <c r="W42" s="36">
        <f>SUMIFS(СВЦЭМ!$D$39:$D$782,СВЦЭМ!$A$39:$A$782,$A42,СВЦЭМ!$B$39:$B$782,W$11)+'СЕТ СН'!$F$14+СВЦЭМ!$D$10+'СЕТ СН'!$F$5-'СЕТ СН'!$F$24</f>
        <v>3279.6065604800001</v>
      </c>
      <c r="X42" s="36">
        <f>SUMIFS(СВЦЭМ!$D$39:$D$782,СВЦЭМ!$A$39:$A$782,$A42,СВЦЭМ!$B$39:$B$782,X$11)+'СЕТ СН'!$F$14+СВЦЭМ!$D$10+'СЕТ СН'!$F$5-'СЕТ СН'!$F$24</f>
        <v>3258.6007955200002</v>
      </c>
      <c r="Y42" s="36">
        <f>SUMIFS(СВЦЭМ!$D$39:$D$782,СВЦЭМ!$A$39:$A$782,$A42,СВЦЭМ!$B$39:$B$782,Y$11)+'СЕТ СН'!$F$14+СВЦЭМ!$D$10+'СЕТ СН'!$F$5-'СЕТ СН'!$F$24</f>
        <v>3217.4267958999999</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01.05.2021</v>
      </c>
      <c r="B48" s="36">
        <f>SUMIFS(СВЦЭМ!$D$39:$D$782,СВЦЭМ!$A$39:$A$782,$A48,СВЦЭМ!$B$39:$B$782,B$47)+'СЕТ СН'!$G$14+СВЦЭМ!$D$10+'СЕТ СН'!$G$5-'СЕТ СН'!$G$24</f>
        <v>3713.2676514499999</v>
      </c>
      <c r="C48" s="36">
        <f>SUMIFS(СВЦЭМ!$D$39:$D$782,СВЦЭМ!$A$39:$A$782,$A48,СВЦЭМ!$B$39:$B$782,C$47)+'СЕТ СН'!$G$14+СВЦЭМ!$D$10+'СЕТ СН'!$G$5-'СЕТ СН'!$G$24</f>
        <v>3761.48721875</v>
      </c>
      <c r="D48" s="36">
        <f>SUMIFS(СВЦЭМ!$D$39:$D$782,СВЦЭМ!$A$39:$A$782,$A48,СВЦЭМ!$B$39:$B$782,D$47)+'СЕТ СН'!$G$14+СВЦЭМ!$D$10+'СЕТ СН'!$G$5-'СЕТ СН'!$G$24</f>
        <v>3802.1882156000001</v>
      </c>
      <c r="E48" s="36">
        <f>SUMIFS(СВЦЭМ!$D$39:$D$782,СВЦЭМ!$A$39:$A$782,$A48,СВЦЭМ!$B$39:$B$782,E$47)+'СЕТ СН'!$G$14+СВЦЭМ!$D$10+'СЕТ СН'!$G$5-'СЕТ СН'!$G$24</f>
        <v>3805.22446373</v>
      </c>
      <c r="F48" s="36">
        <f>SUMIFS(СВЦЭМ!$D$39:$D$782,СВЦЭМ!$A$39:$A$782,$A48,СВЦЭМ!$B$39:$B$782,F$47)+'СЕТ СН'!$G$14+СВЦЭМ!$D$10+'СЕТ СН'!$G$5-'СЕТ СН'!$G$24</f>
        <v>3813.0541680699998</v>
      </c>
      <c r="G48" s="36">
        <f>SUMIFS(СВЦЭМ!$D$39:$D$782,СВЦЭМ!$A$39:$A$782,$A48,СВЦЭМ!$B$39:$B$782,G$47)+'СЕТ СН'!$G$14+СВЦЭМ!$D$10+'СЕТ СН'!$G$5-'СЕТ СН'!$G$24</f>
        <v>3810.3149328099998</v>
      </c>
      <c r="H48" s="36">
        <f>SUMIFS(СВЦЭМ!$D$39:$D$782,СВЦЭМ!$A$39:$A$782,$A48,СВЦЭМ!$B$39:$B$782,H$47)+'СЕТ СН'!$G$14+СВЦЭМ!$D$10+'СЕТ СН'!$G$5-'СЕТ СН'!$G$24</f>
        <v>3805.1228452400001</v>
      </c>
      <c r="I48" s="36">
        <f>SUMIFS(СВЦЭМ!$D$39:$D$782,СВЦЭМ!$A$39:$A$782,$A48,СВЦЭМ!$B$39:$B$782,I$47)+'СЕТ СН'!$G$14+СВЦЭМ!$D$10+'СЕТ СН'!$G$5-'СЕТ СН'!$G$24</f>
        <v>3766.9526240699997</v>
      </c>
      <c r="J48" s="36">
        <f>SUMIFS(СВЦЭМ!$D$39:$D$782,СВЦЭМ!$A$39:$A$782,$A48,СВЦЭМ!$B$39:$B$782,J$47)+'СЕТ СН'!$G$14+СВЦЭМ!$D$10+'СЕТ СН'!$G$5-'СЕТ СН'!$G$24</f>
        <v>3728.9188739399997</v>
      </c>
      <c r="K48" s="36">
        <f>SUMIFS(СВЦЭМ!$D$39:$D$782,СВЦЭМ!$A$39:$A$782,$A48,СВЦЭМ!$B$39:$B$782,K$47)+'СЕТ СН'!$G$14+СВЦЭМ!$D$10+'СЕТ СН'!$G$5-'СЕТ СН'!$G$24</f>
        <v>3670.1289766199998</v>
      </c>
      <c r="L48" s="36">
        <f>SUMIFS(СВЦЭМ!$D$39:$D$782,СВЦЭМ!$A$39:$A$782,$A48,СВЦЭМ!$B$39:$B$782,L$47)+'СЕТ СН'!$G$14+СВЦЭМ!$D$10+'СЕТ СН'!$G$5-'СЕТ СН'!$G$24</f>
        <v>3630.9932940200001</v>
      </c>
      <c r="M48" s="36">
        <f>SUMIFS(СВЦЭМ!$D$39:$D$782,СВЦЭМ!$A$39:$A$782,$A48,СВЦЭМ!$B$39:$B$782,M$47)+'СЕТ СН'!$G$14+СВЦЭМ!$D$10+'СЕТ СН'!$G$5-'СЕТ СН'!$G$24</f>
        <v>3636.2816788</v>
      </c>
      <c r="N48" s="36">
        <f>SUMIFS(СВЦЭМ!$D$39:$D$782,СВЦЭМ!$A$39:$A$782,$A48,СВЦЭМ!$B$39:$B$782,N$47)+'СЕТ СН'!$G$14+СВЦЭМ!$D$10+'СЕТ СН'!$G$5-'СЕТ СН'!$G$24</f>
        <v>3693.7785077899998</v>
      </c>
      <c r="O48" s="36">
        <f>SUMIFS(СВЦЭМ!$D$39:$D$782,СВЦЭМ!$A$39:$A$782,$A48,СВЦЭМ!$B$39:$B$782,O$47)+'СЕТ СН'!$G$14+СВЦЭМ!$D$10+'СЕТ СН'!$G$5-'СЕТ СН'!$G$24</f>
        <v>3713.4384283700001</v>
      </c>
      <c r="P48" s="36">
        <f>SUMIFS(СВЦЭМ!$D$39:$D$782,СВЦЭМ!$A$39:$A$782,$A48,СВЦЭМ!$B$39:$B$782,P$47)+'СЕТ СН'!$G$14+СВЦЭМ!$D$10+'СЕТ СН'!$G$5-'СЕТ СН'!$G$24</f>
        <v>3730.4105918999999</v>
      </c>
      <c r="Q48" s="36">
        <f>SUMIFS(СВЦЭМ!$D$39:$D$782,СВЦЭМ!$A$39:$A$782,$A48,СВЦЭМ!$B$39:$B$782,Q$47)+'СЕТ СН'!$G$14+СВЦЭМ!$D$10+'СЕТ СН'!$G$5-'СЕТ СН'!$G$24</f>
        <v>3738.9601792200001</v>
      </c>
      <c r="R48" s="36">
        <f>SUMIFS(СВЦЭМ!$D$39:$D$782,СВЦЭМ!$A$39:$A$782,$A48,СВЦЭМ!$B$39:$B$782,R$47)+'СЕТ СН'!$G$14+СВЦЭМ!$D$10+'СЕТ СН'!$G$5-'СЕТ СН'!$G$24</f>
        <v>3731.1245758899995</v>
      </c>
      <c r="S48" s="36">
        <f>SUMIFS(СВЦЭМ!$D$39:$D$782,СВЦЭМ!$A$39:$A$782,$A48,СВЦЭМ!$B$39:$B$782,S$47)+'СЕТ СН'!$G$14+СВЦЭМ!$D$10+'СЕТ СН'!$G$5-'СЕТ СН'!$G$24</f>
        <v>3721.7541216999998</v>
      </c>
      <c r="T48" s="36">
        <f>SUMIFS(СВЦЭМ!$D$39:$D$782,СВЦЭМ!$A$39:$A$782,$A48,СВЦЭМ!$B$39:$B$782,T$47)+'СЕТ СН'!$G$14+СВЦЭМ!$D$10+'СЕТ СН'!$G$5-'СЕТ СН'!$G$24</f>
        <v>3671.12919242</v>
      </c>
      <c r="U48" s="36">
        <f>SUMIFS(СВЦЭМ!$D$39:$D$782,СВЦЭМ!$A$39:$A$782,$A48,СВЦЭМ!$B$39:$B$782,U$47)+'СЕТ СН'!$G$14+СВЦЭМ!$D$10+'СЕТ СН'!$G$5-'СЕТ СН'!$G$24</f>
        <v>3649.1596454599999</v>
      </c>
      <c r="V48" s="36">
        <f>SUMIFS(СВЦЭМ!$D$39:$D$782,СВЦЭМ!$A$39:$A$782,$A48,СВЦЭМ!$B$39:$B$782,V$47)+'СЕТ СН'!$G$14+СВЦЭМ!$D$10+'СЕТ СН'!$G$5-'СЕТ СН'!$G$24</f>
        <v>3631.8090473299999</v>
      </c>
      <c r="W48" s="36">
        <f>SUMIFS(СВЦЭМ!$D$39:$D$782,СВЦЭМ!$A$39:$A$782,$A48,СВЦЭМ!$B$39:$B$782,W$47)+'СЕТ СН'!$G$14+СВЦЭМ!$D$10+'СЕТ СН'!$G$5-'СЕТ СН'!$G$24</f>
        <v>3617.9450796599999</v>
      </c>
      <c r="X48" s="36">
        <f>SUMIFS(СВЦЭМ!$D$39:$D$782,СВЦЭМ!$A$39:$A$782,$A48,СВЦЭМ!$B$39:$B$782,X$47)+'СЕТ СН'!$G$14+СВЦЭМ!$D$10+'СЕТ СН'!$G$5-'СЕТ СН'!$G$24</f>
        <v>3631.2504143599999</v>
      </c>
      <c r="Y48" s="36">
        <f>SUMIFS(СВЦЭМ!$D$39:$D$782,СВЦЭМ!$A$39:$A$782,$A48,СВЦЭМ!$B$39:$B$782,Y$47)+'СЕТ СН'!$G$14+СВЦЭМ!$D$10+'СЕТ СН'!$G$5-'СЕТ СН'!$G$24</f>
        <v>3704.7421779799997</v>
      </c>
      <c r="AA48" s="45"/>
    </row>
    <row r="49" spans="1:25" ht="15.75" x14ac:dyDescent="0.2">
      <c r="A49" s="35">
        <f>A48+1</f>
        <v>44318</v>
      </c>
      <c r="B49" s="36">
        <f>SUMIFS(СВЦЭМ!$D$39:$D$782,СВЦЭМ!$A$39:$A$782,$A49,СВЦЭМ!$B$39:$B$782,B$47)+'СЕТ СН'!$G$14+СВЦЭМ!$D$10+'СЕТ СН'!$G$5-'СЕТ СН'!$G$24</f>
        <v>3682.7714237700002</v>
      </c>
      <c r="C49" s="36">
        <f>SUMIFS(СВЦЭМ!$D$39:$D$782,СВЦЭМ!$A$39:$A$782,$A49,СВЦЭМ!$B$39:$B$782,C$47)+'СЕТ СН'!$G$14+СВЦЭМ!$D$10+'СЕТ СН'!$G$5-'СЕТ СН'!$G$24</f>
        <v>3723.4159163799995</v>
      </c>
      <c r="D49" s="36">
        <f>SUMIFS(СВЦЭМ!$D$39:$D$782,СВЦЭМ!$A$39:$A$782,$A49,СВЦЭМ!$B$39:$B$782,D$47)+'СЕТ СН'!$G$14+СВЦЭМ!$D$10+'СЕТ СН'!$G$5-'СЕТ СН'!$G$24</f>
        <v>3775.30327949</v>
      </c>
      <c r="E49" s="36">
        <f>SUMIFS(СВЦЭМ!$D$39:$D$782,СВЦЭМ!$A$39:$A$782,$A49,СВЦЭМ!$B$39:$B$782,E$47)+'СЕТ СН'!$G$14+СВЦЭМ!$D$10+'СЕТ СН'!$G$5-'СЕТ СН'!$G$24</f>
        <v>3794.34560478</v>
      </c>
      <c r="F49" s="36">
        <f>SUMIFS(СВЦЭМ!$D$39:$D$782,СВЦЭМ!$A$39:$A$782,$A49,СВЦЭМ!$B$39:$B$782,F$47)+'СЕТ СН'!$G$14+СВЦЭМ!$D$10+'СЕТ СН'!$G$5-'СЕТ СН'!$G$24</f>
        <v>3805.6959601899998</v>
      </c>
      <c r="G49" s="36">
        <f>SUMIFS(СВЦЭМ!$D$39:$D$782,СВЦЭМ!$A$39:$A$782,$A49,СВЦЭМ!$B$39:$B$782,G$47)+'СЕТ СН'!$G$14+СВЦЭМ!$D$10+'СЕТ СН'!$G$5-'СЕТ СН'!$G$24</f>
        <v>3803.3149606299999</v>
      </c>
      <c r="H49" s="36">
        <f>SUMIFS(СВЦЭМ!$D$39:$D$782,СВЦЭМ!$A$39:$A$782,$A49,СВЦЭМ!$B$39:$B$782,H$47)+'СЕТ СН'!$G$14+СВЦЭМ!$D$10+'СЕТ СН'!$G$5-'СЕТ СН'!$G$24</f>
        <v>3808.5980838599999</v>
      </c>
      <c r="I49" s="36">
        <f>SUMIFS(СВЦЭМ!$D$39:$D$782,СВЦЭМ!$A$39:$A$782,$A49,СВЦЭМ!$B$39:$B$782,I$47)+'СЕТ СН'!$G$14+СВЦЭМ!$D$10+'СЕТ СН'!$G$5-'СЕТ СН'!$G$24</f>
        <v>3778.0488636199998</v>
      </c>
      <c r="J49" s="36">
        <f>SUMIFS(СВЦЭМ!$D$39:$D$782,СВЦЭМ!$A$39:$A$782,$A49,СВЦЭМ!$B$39:$B$782,J$47)+'СЕТ СН'!$G$14+СВЦЭМ!$D$10+'СЕТ СН'!$G$5-'СЕТ СН'!$G$24</f>
        <v>3707.61475135</v>
      </c>
      <c r="K49" s="36">
        <f>SUMIFS(СВЦЭМ!$D$39:$D$782,СВЦЭМ!$A$39:$A$782,$A49,СВЦЭМ!$B$39:$B$782,K$47)+'СЕТ СН'!$G$14+СВЦЭМ!$D$10+'СЕТ СН'!$G$5-'СЕТ СН'!$G$24</f>
        <v>3666.3958518899999</v>
      </c>
      <c r="L49" s="36">
        <f>SUMIFS(СВЦЭМ!$D$39:$D$782,СВЦЭМ!$A$39:$A$782,$A49,СВЦЭМ!$B$39:$B$782,L$47)+'СЕТ СН'!$G$14+СВЦЭМ!$D$10+'СЕТ СН'!$G$5-'СЕТ СН'!$G$24</f>
        <v>3618.6839884999999</v>
      </c>
      <c r="M49" s="36">
        <f>SUMIFS(СВЦЭМ!$D$39:$D$782,СВЦЭМ!$A$39:$A$782,$A49,СВЦЭМ!$B$39:$B$782,M$47)+'СЕТ СН'!$G$14+СВЦЭМ!$D$10+'СЕТ СН'!$G$5-'СЕТ СН'!$G$24</f>
        <v>3618.19237789</v>
      </c>
      <c r="N49" s="36">
        <f>SUMIFS(СВЦЭМ!$D$39:$D$782,СВЦЭМ!$A$39:$A$782,$A49,СВЦЭМ!$B$39:$B$782,N$47)+'СЕТ СН'!$G$14+СВЦЭМ!$D$10+'СЕТ СН'!$G$5-'СЕТ СН'!$G$24</f>
        <v>3690.8480699299998</v>
      </c>
      <c r="O49" s="36">
        <f>SUMIFS(СВЦЭМ!$D$39:$D$782,СВЦЭМ!$A$39:$A$782,$A49,СВЦЭМ!$B$39:$B$782,O$47)+'СЕТ СН'!$G$14+СВЦЭМ!$D$10+'СЕТ СН'!$G$5-'СЕТ СН'!$G$24</f>
        <v>3704.9705332399999</v>
      </c>
      <c r="P49" s="36">
        <f>SUMIFS(СВЦЭМ!$D$39:$D$782,СВЦЭМ!$A$39:$A$782,$A49,СВЦЭМ!$B$39:$B$782,P$47)+'СЕТ СН'!$G$14+СВЦЭМ!$D$10+'СЕТ СН'!$G$5-'СЕТ СН'!$G$24</f>
        <v>3723.63782808</v>
      </c>
      <c r="Q49" s="36">
        <f>SUMIFS(СВЦЭМ!$D$39:$D$782,СВЦЭМ!$A$39:$A$782,$A49,СВЦЭМ!$B$39:$B$782,Q$47)+'СЕТ СН'!$G$14+СВЦЭМ!$D$10+'СЕТ СН'!$G$5-'СЕТ СН'!$G$24</f>
        <v>3723.3598397599999</v>
      </c>
      <c r="R49" s="36">
        <f>SUMIFS(СВЦЭМ!$D$39:$D$782,СВЦЭМ!$A$39:$A$782,$A49,СВЦЭМ!$B$39:$B$782,R$47)+'СЕТ СН'!$G$14+СВЦЭМ!$D$10+'СЕТ СН'!$G$5-'СЕТ СН'!$G$24</f>
        <v>3711.8678149099997</v>
      </c>
      <c r="S49" s="36">
        <f>SUMIFS(СВЦЭМ!$D$39:$D$782,СВЦЭМ!$A$39:$A$782,$A49,СВЦЭМ!$B$39:$B$782,S$47)+'СЕТ СН'!$G$14+СВЦЭМ!$D$10+'СЕТ СН'!$G$5-'СЕТ СН'!$G$24</f>
        <v>3702.1250715199999</v>
      </c>
      <c r="T49" s="36">
        <f>SUMIFS(СВЦЭМ!$D$39:$D$782,СВЦЭМ!$A$39:$A$782,$A49,СВЦЭМ!$B$39:$B$782,T$47)+'СЕТ СН'!$G$14+СВЦЭМ!$D$10+'СЕТ СН'!$G$5-'СЕТ СН'!$G$24</f>
        <v>3653.15598421</v>
      </c>
      <c r="U49" s="36">
        <f>SUMIFS(СВЦЭМ!$D$39:$D$782,СВЦЭМ!$A$39:$A$782,$A49,СВЦЭМ!$B$39:$B$782,U$47)+'СЕТ СН'!$G$14+СВЦЭМ!$D$10+'СЕТ СН'!$G$5-'СЕТ СН'!$G$24</f>
        <v>3628.8245684900003</v>
      </c>
      <c r="V49" s="36">
        <f>SUMIFS(СВЦЭМ!$D$39:$D$782,СВЦЭМ!$A$39:$A$782,$A49,СВЦЭМ!$B$39:$B$782,V$47)+'СЕТ СН'!$G$14+СВЦЭМ!$D$10+'СЕТ СН'!$G$5-'СЕТ СН'!$G$24</f>
        <v>3597.5369768299997</v>
      </c>
      <c r="W49" s="36">
        <f>SUMIFS(СВЦЭМ!$D$39:$D$782,СВЦЭМ!$A$39:$A$782,$A49,СВЦЭМ!$B$39:$B$782,W$47)+'СЕТ СН'!$G$14+СВЦЭМ!$D$10+'СЕТ СН'!$G$5-'СЕТ СН'!$G$24</f>
        <v>3594.61999423</v>
      </c>
      <c r="X49" s="36">
        <f>SUMIFS(СВЦЭМ!$D$39:$D$782,СВЦЭМ!$A$39:$A$782,$A49,СВЦЭМ!$B$39:$B$782,X$47)+'СЕТ СН'!$G$14+СВЦЭМ!$D$10+'СЕТ СН'!$G$5-'СЕТ СН'!$G$24</f>
        <v>3630.8880882200001</v>
      </c>
      <c r="Y49" s="36">
        <f>SUMIFS(СВЦЭМ!$D$39:$D$782,СВЦЭМ!$A$39:$A$782,$A49,СВЦЭМ!$B$39:$B$782,Y$47)+'СЕТ СН'!$G$14+СВЦЭМ!$D$10+'СЕТ СН'!$G$5-'СЕТ СН'!$G$24</f>
        <v>3691.4349801899998</v>
      </c>
    </row>
    <row r="50" spans="1:25" ht="15.75" x14ac:dyDescent="0.2">
      <c r="A50" s="35">
        <f t="shared" ref="A50:A78" si="1">A49+1</f>
        <v>44319</v>
      </c>
      <c r="B50" s="36">
        <f>SUMIFS(СВЦЭМ!$D$39:$D$782,СВЦЭМ!$A$39:$A$782,$A50,СВЦЭМ!$B$39:$B$782,B$47)+'СЕТ СН'!$G$14+СВЦЭМ!$D$10+'СЕТ СН'!$G$5-'СЕТ СН'!$G$24</f>
        <v>3676.19961091</v>
      </c>
      <c r="C50" s="36">
        <f>SUMIFS(СВЦЭМ!$D$39:$D$782,СВЦЭМ!$A$39:$A$782,$A50,СВЦЭМ!$B$39:$B$782,C$47)+'СЕТ СН'!$G$14+СВЦЭМ!$D$10+'СЕТ СН'!$G$5-'СЕТ СН'!$G$24</f>
        <v>3743.36667554</v>
      </c>
      <c r="D50" s="36">
        <f>SUMIFS(СВЦЭМ!$D$39:$D$782,СВЦЭМ!$A$39:$A$782,$A50,СВЦЭМ!$B$39:$B$782,D$47)+'СЕТ СН'!$G$14+СВЦЭМ!$D$10+'СЕТ СН'!$G$5-'СЕТ СН'!$G$24</f>
        <v>3782.5577497300001</v>
      </c>
      <c r="E50" s="36">
        <f>SUMIFS(СВЦЭМ!$D$39:$D$782,СВЦЭМ!$A$39:$A$782,$A50,СВЦЭМ!$B$39:$B$782,E$47)+'СЕТ СН'!$G$14+СВЦЭМ!$D$10+'СЕТ СН'!$G$5-'СЕТ СН'!$G$24</f>
        <v>3797.4724273100001</v>
      </c>
      <c r="F50" s="36">
        <f>SUMIFS(СВЦЭМ!$D$39:$D$782,СВЦЭМ!$A$39:$A$782,$A50,СВЦЭМ!$B$39:$B$782,F$47)+'СЕТ СН'!$G$14+СВЦЭМ!$D$10+'СЕТ СН'!$G$5-'СЕТ СН'!$G$24</f>
        <v>3809.4624104200002</v>
      </c>
      <c r="G50" s="36">
        <f>SUMIFS(СВЦЭМ!$D$39:$D$782,СВЦЭМ!$A$39:$A$782,$A50,СВЦЭМ!$B$39:$B$782,G$47)+'СЕТ СН'!$G$14+СВЦЭМ!$D$10+'СЕТ СН'!$G$5-'СЕТ СН'!$G$24</f>
        <v>3812.9529103599998</v>
      </c>
      <c r="H50" s="36">
        <f>SUMIFS(СВЦЭМ!$D$39:$D$782,СВЦЭМ!$A$39:$A$782,$A50,СВЦЭМ!$B$39:$B$782,H$47)+'СЕТ СН'!$G$14+СВЦЭМ!$D$10+'СЕТ СН'!$G$5-'СЕТ СН'!$G$24</f>
        <v>3814.7307236099996</v>
      </c>
      <c r="I50" s="36">
        <f>SUMIFS(СВЦЭМ!$D$39:$D$782,СВЦЭМ!$A$39:$A$782,$A50,СВЦЭМ!$B$39:$B$782,I$47)+'СЕТ СН'!$G$14+СВЦЭМ!$D$10+'СЕТ СН'!$G$5-'СЕТ СН'!$G$24</f>
        <v>3776.5933840899997</v>
      </c>
      <c r="J50" s="36">
        <f>SUMIFS(СВЦЭМ!$D$39:$D$782,СВЦЭМ!$A$39:$A$782,$A50,СВЦЭМ!$B$39:$B$782,J$47)+'СЕТ СН'!$G$14+СВЦЭМ!$D$10+'СЕТ СН'!$G$5-'СЕТ СН'!$G$24</f>
        <v>3715.2356280200001</v>
      </c>
      <c r="K50" s="36">
        <f>SUMIFS(СВЦЭМ!$D$39:$D$782,СВЦЭМ!$A$39:$A$782,$A50,СВЦЭМ!$B$39:$B$782,K$47)+'СЕТ СН'!$G$14+СВЦЭМ!$D$10+'СЕТ СН'!$G$5-'СЕТ СН'!$G$24</f>
        <v>3675.3733917899999</v>
      </c>
      <c r="L50" s="36">
        <f>SUMIFS(СВЦЭМ!$D$39:$D$782,СВЦЭМ!$A$39:$A$782,$A50,СВЦЭМ!$B$39:$B$782,L$47)+'СЕТ СН'!$G$14+СВЦЭМ!$D$10+'СЕТ СН'!$G$5-'СЕТ СН'!$G$24</f>
        <v>3652.54233196</v>
      </c>
      <c r="M50" s="36">
        <f>SUMIFS(СВЦЭМ!$D$39:$D$782,СВЦЭМ!$A$39:$A$782,$A50,СВЦЭМ!$B$39:$B$782,M$47)+'СЕТ СН'!$G$14+СВЦЭМ!$D$10+'СЕТ СН'!$G$5-'СЕТ СН'!$G$24</f>
        <v>3637.3646547799999</v>
      </c>
      <c r="N50" s="36">
        <f>SUMIFS(СВЦЭМ!$D$39:$D$782,СВЦЭМ!$A$39:$A$782,$A50,СВЦЭМ!$B$39:$B$782,N$47)+'СЕТ СН'!$G$14+СВЦЭМ!$D$10+'СЕТ СН'!$G$5-'СЕТ СН'!$G$24</f>
        <v>3670.3654766099999</v>
      </c>
      <c r="O50" s="36">
        <f>SUMIFS(СВЦЭМ!$D$39:$D$782,СВЦЭМ!$A$39:$A$782,$A50,СВЦЭМ!$B$39:$B$782,O$47)+'СЕТ СН'!$G$14+СВЦЭМ!$D$10+'СЕТ СН'!$G$5-'СЕТ СН'!$G$24</f>
        <v>3704.8974618299999</v>
      </c>
      <c r="P50" s="36">
        <f>SUMIFS(СВЦЭМ!$D$39:$D$782,СВЦЭМ!$A$39:$A$782,$A50,СВЦЭМ!$B$39:$B$782,P$47)+'СЕТ СН'!$G$14+СВЦЭМ!$D$10+'СЕТ СН'!$G$5-'СЕТ СН'!$G$24</f>
        <v>3723.8902692299998</v>
      </c>
      <c r="Q50" s="36">
        <f>SUMIFS(СВЦЭМ!$D$39:$D$782,СВЦЭМ!$A$39:$A$782,$A50,СВЦЭМ!$B$39:$B$782,Q$47)+'СЕТ СН'!$G$14+СВЦЭМ!$D$10+'СЕТ СН'!$G$5-'СЕТ СН'!$G$24</f>
        <v>3732.7235928700002</v>
      </c>
      <c r="R50" s="36">
        <f>SUMIFS(СВЦЭМ!$D$39:$D$782,СВЦЭМ!$A$39:$A$782,$A50,СВЦЭМ!$B$39:$B$782,R$47)+'СЕТ СН'!$G$14+СВЦЭМ!$D$10+'СЕТ СН'!$G$5-'СЕТ СН'!$G$24</f>
        <v>3721.9369826599996</v>
      </c>
      <c r="S50" s="36">
        <f>SUMIFS(СВЦЭМ!$D$39:$D$782,СВЦЭМ!$A$39:$A$782,$A50,СВЦЭМ!$B$39:$B$782,S$47)+'СЕТ СН'!$G$14+СВЦЭМ!$D$10+'СЕТ СН'!$G$5-'СЕТ СН'!$G$24</f>
        <v>3701.6156747099999</v>
      </c>
      <c r="T50" s="36">
        <f>SUMIFS(СВЦЭМ!$D$39:$D$782,СВЦЭМ!$A$39:$A$782,$A50,СВЦЭМ!$B$39:$B$782,T$47)+'СЕТ СН'!$G$14+СВЦЭМ!$D$10+'СЕТ СН'!$G$5-'СЕТ СН'!$G$24</f>
        <v>3654.0589596</v>
      </c>
      <c r="U50" s="36">
        <f>SUMIFS(СВЦЭМ!$D$39:$D$782,СВЦЭМ!$A$39:$A$782,$A50,СВЦЭМ!$B$39:$B$782,U$47)+'СЕТ СН'!$G$14+СВЦЭМ!$D$10+'СЕТ СН'!$G$5-'СЕТ СН'!$G$24</f>
        <v>3633.5444819100003</v>
      </c>
      <c r="V50" s="36">
        <f>SUMIFS(СВЦЭМ!$D$39:$D$782,СВЦЭМ!$A$39:$A$782,$A50,СВЦЭМ!$B$39:$B$782,V$47)+'СЕТ СН'!$G$14+СВЦЭМ!$D$10+'СЕТ СН'!$G$5-'СЕТ СН'!$G$24</f>
        <v>3623.02486847</v>
      </c>
      <c r="W50" s="36">
        <f>SUMIFS(СВЦЭМ!$D$39:$D$782,СВЦЭМ!$A$39:$A$782,$A50,СВЦЭМ!$B$39:$B$782,W$47)+'СЕТ СН'!$G$14+СВЦЭМ!$D$10+'СЕТ СН'!$G$5-'СЕТ СН'!$G$24</f>
        <v>3629.48236253</v>
      </c>
      <c r="X50" s="36">
        <f>SUMIFS(СВЦЭМ!$D$39:$D$782,СВЦЭМ!$A$39:$A$782,$A50,СВЦЭМ!$B$39:$B$782,X$47)+'СЕТ СН'!$G$14+СВЦЭМ!$D$10+'СЕТ СН'!$G$5-'СЕТ СН'!$G$24</f>
        <v>3618.0505073200002</v>
      </c>
      <c r="Y50" s="36">
        <f>SUMIFS(СВЦЭМ!$D$39:$D$782,СВЦЭМ!$A$39:$A$782,$A50,СВЦЭМ!$B$39:$B$782,Y$47)+'СЕТ СН'!$G$14+СВЦЭМ!$D$10+'СЕТ СН'!$G$5-'СЕТ СН'!$G$24</f>
        <v>3624.8006071300001</v>
      </c>
    </row>
    <row r="51" spans="1:25" ht="15.75" x14ac:dyDescent="0.2">
      <c r="A51" s="35">
        <f t="shared" si="1"/>
        <v>44320</v>
      </c>
      <c r="B51" s="36">
        <f>SUMIFS(СВЦЭМ!$D$39:$D$782,СВЦЭМ!$A$39:$A$782,$A51,СВЦЭМ!$B$39:$B$782,B$47)+'СЕТ СН'!$G$14+СВЦЭМ!$D$10+'СЕТ СН'!$G$5-'СЕТ СН'!$G$24</f>
        <v>3638.5157494999999</v>
      </c>
      <c r="C51" s="36">
        <f>SUMIFS(СВЦЭМ!$D$39:$D$782,СВЦЭМ!$A$39:$A$782,$A51,СВЦЭМ!$B$39:$B$782,C$47)+'СЕТ СН'!$G$14+СВЦЭМ!$D$10+'СЕТ СН'!$G$5-'СЕТ СН'!$G$24</f>
        <v>3694.6398751699999</v>
      </c>
      <c r="D51" s="36">
        <f>SUMIFS(СВЦЭМ!$D$39:$D$782,СВЦЭМ!$A$39:$A$782,$A51,СВЦЭМ!$B$39:$B$782,D$47)+'СЕТ СН'!$G$14+СВЦЭМ!$D$10+'СЕТ СН'!$G$5-'СЕТ СН'!$G$24</f>
        <v>3716.9280839799999</v>
      </c>
      <c r="E51" s="36">
        <f>SUMIFS(СВЦЭМ!$D$39:$D$782,СВЦЭМ!$A$39:$A$782,$A51,СВЦЭМ!$B$39:$B$782,E$47)+'СЕТ СН'!$G$14+СВЦЭМ!$D$10+'СЕТ СН'!$G$5-'СЕТ СН'!$G$24</f>
        <v>3728.8338619699998</v>
      </c>
      <c r="F51" s="36">
        <f>SUMIFS(СВЦЭМ!$D$39:$D$782,СВЦЭМ!$A$39:$A$782,$A51,СВЦЭМ!$B$39:$B$782,F$47)+'СЕТ СН'!$G$14+СВЦЭМ!$D$10+'СЕТ СН'!$G$5-'СЕТ СН'!$G$24</f>
        <v>3741.8577440099998</v>
      </c>
      <c r="G51" s="36">
        <f>SUMIFS(СВЦЭМ!$D$39:$D$782,СВЦЭМ!$A$39:$A$782,$A51,СВЦЭМ!$B$39:$B$782,G$47)+'СЕТ СН'!$G$14+СВЦЭМ!$D$10+'СЕТ СН'!$G$5-'СЕТ СН'!$G$24</f>
        <v>3736.4131474899996</v>
      </c>
      <c r="H51" s="36">
        <f>SUMIFS(СВЦЭМ!$D$39:$D$782,СВЦЭМ!$A$39:$A$782,$A51,СВЦЭМ!$B$39:$B$782,H$47)+'СЕТ СН'!$G$14+СВЦЭМ!$D$10+'СЕТ СН'!$G$5-'СЕТ СН'!$G$24</f>
        <v>3705.0232406699997</v>
      </c>
      <c r="I51" s="36">
        <f>SUMIFS(СВЦЭМ!$D$39:$D$782,СВЦЭМ!$A$39:$A$782,$A51,СВЦЭМ!$B$39:$B$782,I$47)+'СЕТ СН'!$G$14+СВЦЭМ!$D$10+'СЕТ СН'!$G$5-'СЕТ СН'!$G$24</f>
        <v>3683.3312430300002</v>
      </c>
      <c r="J51" s="36">
        <f>SUMIFS(СВЦЭМ!$D$39:$D$782,СВЦЭМ!$A$39:$A$782,$A51,СВЦЭМ!$B$39:$B$782,J$47)+'СЕТ СН'!$G$14+СВЦЭМ!$D$10+'СЕТ СН'!$G$5-'СЕТ СН'!$G$24</f>
        <v>3652.80813549</v>
      </c>
      <c r="K51" s="36">
        <f>SUMIFS(СВЦЭМ!$D$39:$D$782,СВЦЭМ!$A$39:$A$782,$A51,СВЦЭМ!$B$39:$B$782,K$47)+'СЕТ СН'!$G$14+СВЦЭМ!$D$10+'СЕТ СН'!$G$5-'СЕТ СН'!$G$24</f>
        <v>3629.4717502600001</v>
      </c>
      <c r="L51" s="36">
        <f>SUMIFS(СВЦЭМ!$D$39:$D$782,СВЦЭМ!$A$39:$A$782,$A51,СВЦЭМ!$B$39:$B$782,L$47)+'СЕТ СН'!$G$14+СВЦЭМ!$D$10+'СЕТ СН'!$G$5-'СЕТ СН'!$G$24</f>
        <v>3622.7660009599999</v>
      </c>
      <c r="M51" s="36">
        <f>SUMIFS(СВЦЭМ!$D$39:$D$782,СВЦЭМ!$A$39:$A$782,$A51,СВЦЭМ!$B$39:$B$782,M$47)+'СЕТ СН'!$G$14+СВЦЭМ!$D$10+'СЕТ СН'!$G$5-'СЕТ СН'!$G$24</f>
        <v>3620.3376772000001</v>
      </c>
      <c r="N51" s="36">
        <f>SUMIFS(СВЦЭМ!$D$39:$D$782,СВЦЭМ!$A$39:$A$782,$A51,СВЦЭМ!$B$39:$B$782,N$47)+'СЕТ СН'!$G$14+СВЦЭМ!$D$10+'СЕТ СН'!$G$5-'СЕТ СН'!$G$24</f>
        <v>3630.1780409499997</v>
      </c>
      <c r="O51" s="36">
        <f>SUMIFS(СВЦЭМ!$D$39:$D$782,СВЦЭМ!$A$39:$A$782,$A51,СВЦЭМ!$B$39:$B$782,O$47)+'СЕТ СН'!$G$14+СВЦЭМ!$D$10+'СЕТ СН'!$G$5-'СЕТ СН'!$G$24</f>
        <v>3632.0154112700002</v>
      </c>
      <c r="P51" s="36">
        <f>SUMIFS(СВЦЭМ!$D$39:$D$782,СВЦЭМ!$A$39:$A$782,$A51,СВЦЭМ!$B$39:$B$782,P$47)+'СЕТ СН'!$G$14+СВЦЭМ!$D$10+'СЕТ СН'!$G$5-'СЕТ СН'!$G$24</f>
        <v>3639.3644096100002</v>
      </c>
      <c r="Q51" s="36">
        <f>SUMIFS(СВЦЭМ!$D$39:$D$782,СВЦЭМ!$A$39:$A$782,$A51,СВЦЭМ!$B$39:$B$782,Q$47)+'СЕТ СН'!$G$14+СВЦЭМ!$D$10+'СЕТ СН'!$G$5-'СЕТ СН'!$G$24</f>
        <v>3641.79767038</v>
      </c>
      <c r="R51" s="36">
        <f>SUMIFS(СВЦЭМ!$D$39:$D$782,СВЦЭМ!$A$39:$A$782,$A51,СВЦЭМ!$B$39:$B$782,R$47)+'СЕТ СН'!$G$14+СВЦЭМ!$D$10+'СЕТ СН'!$G$5-'СЕТ СН'!$G$24</f>
        <v>3645.7542680300003</v>
      </c>
      <c r="S51" s="36">
        <f>SUMIFS(СВЦЭМ!$D$39:$D$782,СВЦЭМ!$A$39:$A$782,$A51,СВЦЭМ!$B$39:$B$782,S$47)+'СЕТ СН'!$G$14+СВЦЭМ!$D$10+'СЕТ СН'!$G$5-'СЕТ СН'!$G$24</f>
        <v>3660.6248107700003</v>
      </c>
      <c r="T51" s="36">
        <f>SUMIFS(СВЦЭМ!$D$39:$D$782,СВЦЭМ!$A$39:$A$782,$A51,СВЦЭМ!$B$39:$B$782,T$47)+'СЕТ СН'!$G$14+СВЦЭМ!$D$10+'СЕТ СН'!$G$5-'СЕТ СН'!$G$24</f>
        <v>3633.5405696400003</v>
      </c>
      <c r="U51" s="36">
        <f>SUMIFS(СВЦЭМ!$D$39:$D$782,СВЦЭМ!$A$39:$A$782,$A51,СВЦЭМ!$B$39:$B$782,U$47)+'СЕТ СН'!$G$14+СВЦЭМ!$D$10+'СЕТ СН'!$G$5-'СЕТ СН'!$G$24</f>
        <v>3602.3750193800001</v>
      </c>
      <c r="V51" s="36">
        <f>SUMIFS(СВЦЭМ!$D$39:$D$782,СВЦЭМ!$A$39:$A$782,$A51,СВЦЭМ!$B$39:$B$782,V$47)+'СЕТ СН'!$G$14+СВЦЭМ!$D$10+'СЕТ СН'!$G$5-'СЕТ СН'!$G$24</f>
        <v>3585.5379553399998</v>
      </c>
      <c r="W51" s="36">
        <f>SUMIFS(СВЦЭМ!$D$39:$D$782,СВЦЭМ!$A$39:$A$782,$A51,СВЦЭМ!$B$39:$B$782,W$47)+'СЕТ СН'!$G$14+СВЦЭМ!$D$10+'СЕТ СН'!$G$5-'СЕТ СН'!$G$24</f>
        <v>3591.46020374</v>
      </c>
      <c r="X51" s="36">
        <f>SUMIFS(СВЦЭМ!$D$39:$D$782,СВЦЭМ!$A$39:$A$782,$A51,СВЦЭМ!$B$39:$B$782,X$47)+'СЕТ СН'!$G$14+СВЦЭМ!$D$10+'СЕТ СН'!$G$5-'СЕТ СН'!$G$24</f>
        <v>3611.6220050800002</v>
      </c>
      <c r="Y51" s="36">
        <f>SUMIFS(СВЦЭМ!$D$39:$D$782,СВЦЭМ!$A$39:$A$782,$A51,СВЦЭМ!$B$39:$B$782,Y$47)+'СЕТ СН'!$G$14+СВЦЭМ!$D$10+'СЕТ СН'!$G$5-'СЕТ СН'!$G$24</f>
        <v>3632.9736258100002</v>
      </c>
    </row>
    <row r="52" spans="1:25" ht="15.75" x14ac:dyDescent="0.2">
      <c r="A52" s="35">
        <f t="shared" si="1"/>
        <v>44321</v>
      </c>
      <c r="B52" s="36">
        <f>SUMIFS(СВЦЭМ!$D$39:$D$782,СВЦЭМ!$A$39:$A$782,$A52,СВЦЭМ!$B$39:$B$782,B$47)+'СЕТ СН'!$G$14+СВЦЭМ!$D$10+'СЕТ СН'!$G$5-'СЕТ СН'!$G$24</f>
        <v>3658.0240641800001</v>
      </c>
      <c r="C52" s="36">
        <f>SUMIFS(СВЦЭМ!$D$39:$D$782,СВЦЭМ!$A$39:$A$782,$A52,СВЦЭМ!$B$39:$B$782,C$47)+'СЕТ СН'!$G$14+СВЦЭМ!$D$10+'СЕТ СН'!$G$5-'СЕТ СН'!$G$24</f>
        <v>3704.26687872</v>
      </c>
      <c r="D52" s="36">
        <f>SUMIFS(СВЦЭМ!$D$39:$D$782,СВЦЭМ!$A$39:$A$782,$A52,СВЦЭМ!$B$39:$B$782,D$47)+'СЕТ СН'!$G$14+СВЦЭМ!$D$10+'СЕТ СН'!$G$5-'СЕТ СН'!$G$24</f>
        <v>3724.7704128899995</v>
      </c>
      <c r="E52" s="36">
        <f>SUMIFS(СВЦЭМ!$D$39:$D$782,СВЦЭМ!$A$39:$A$782,$A52,СВЦЭМ!$B$39:$B$782,E$47)+'СЕТ СН'!$G$14+СВЦЭМ!$D$10+'СЕТ СН'!$G$5-'СЕТ СН'!$G$24</f>
        <v>3738.6191116399996</v>
      </c>
      <c r="F52" s="36">
        <f>SUMIFS(СВЦЭМ!$D$39:$D$782,СВЦЭМ!$A$39:$A$782,$A52,СВЦЭМ!$B$39:$B$782,F$47)+'СЕТ СН'!$G$14+СВЦЭМ!$D$10+'СЕТ СН'!$G$5-'СЕТ СН'!$G$24</f>
        <v>3751.6857483100002</v>
      </c>
      <c r="G52" s="36">
        <f>SUMIFS(СВЦЭМ!$D$39:$D$782,СВЦЭМ!$A$39:$A$782,$A52,СВЦЭМ!$B$39:$B$782,G$47)+'СЕТ СН'!$G$14+СВЦЭМ!$D$10+'СЕТ СН'!$G$5-'СЕТ СН'!$G$24</f>
        <v>3743.0483170699999</v>
      </c>
      <c r="H52" s="36">
        <f>SUMIFS(СВЦЭМ!$D$39:$D$782,СВЦЭМ!$A$39:$A$782,$A52,СВЦЭМ!$B$39:$B$782,H$47)+'СЕТ СН'!$G$14+СВЦЭМ!$D$10+'СЕТ СН'!$G$5-'СЕТ СН'!$G$24</f>
        <v>3714.0713022899999</v>
      </c>
      <c r="I52" s="36">
        <f>SUMIFS(СВЦЭМ!$D$39:$D$782,СВЦЭМ!$A$39:$A$782,$A52,СВЦЭМ!$B$39:$B$782,I$47)+'СЕТ СН'!$G$14+СВЦЭМ!$D$10+'СЕТ СН'!$G$5-'СЕТ СН'!$G$24</f>
        <v>3677.87063386</v>
      </c>
      <c r="J52" s="36">
        <f>SUMIFS(СВЦЭМ!$D$39:$D$782,СВЦЭМ!$A$39:$A$782,$A52,СВЦЭМ!$B$39:$B$782,J$47)+'СЕТ СН'!$G$14+СВЦЭМ!$D$10+'СЕТ СН'!$G$5-'СЕТ СН'!$G$24</f>
        <v>3641.5076986599997</v>
      </c>
      <c r="K52" s="36">
        <f>SUMIFS(СВЦЭМ!$D$39:$D$782,СВЦЭМ!$A$39:$A$782,$A52,СВЦЭМ!$B$39:$B$782,K$47)+'СЕТ СН'!$G$14+СВЦЭМ!$D$10+'СЕТ СН'!$G$5-'СЕТ СН'!$G$24</f>
        <v>3628.0518773600002</v>
      </c>
      <c r="L52" s="36">
        <f>SUMIFS(СВЦЭМ!$D$39:$D$782,СВЦЭМ!$A$39:$A$782,$A52,СВЦЭМ!$B$39:$B$782,L$47)+'СЕТ СН'!$G$14+СВЦЭМ!$D$10+'СЕТ СН'!$G$5-'СЕТ СН'!$G$24</f>
        <v>3606.4174073899999</v>
      </c>
      <c r="M52" s="36">
        <f>SUMIFS(СВЦЭМ!$D$39:$D$782,СВЦЭМ!$A$39:$A$782,$A52,СВЦЭМ!$B$39:$B$782,M$47)+'СЕТ СН'!$G$14+СВЦЭМ!$D$10+'СЕТ СН'!$G$5-'СЕТ СН'!$G$24</f>
        <v>3595.3482302500001</v>
      </c>
      <c r="N52" s="36">
        <f>SUMIFS(СВЦЭМ!$D$39:$D$782,СВЦЭМ!$A$39:$A$782,$A52,СВЦЭМ!$B$39:$B$782,N$47)+'СЕТ СН'!$G$14+СВЦЭМ!$D$10+'СЕТ СН'!$G$5-'СЕТ СН'!$G$24</f>
        <v>3616.5402548100001</v>
      </c>
      <c r="O52" s="36">
        <f>SUMIFS(СВЦЭМ!$D$39:$D$782,СВЦЭМ!$A$39:$A$782,$A52,СВЦЭМ!$B$39:$B$782,O$47)+'СЕТ СН'!$G$14+СВЦЭМ!$D$10+'СЕТ СН'!$G$5-'СЕТ СН'!$G$24</f>
        <v>3617.61839934</v>
      </c>
      <c r="P52" s="36">
        <f>SUMIFS(СВЦЭМ!$D$39:$D$782,СВЦЭМ!$A$39:$A$782,$A52,СВЦЭМ!$B$39:$B$782,P$47)+'СЕТ СН'!$G$14+СВЦЭМ!$D$10+'СЕТ СН'!$G$5-'СЕТ СН'!$G$24</f>
        <v>3620.6814777700001</v>
      </c>
      <c r="Q52" s="36">
        <f>SUMIFS(СВЦЭМ!$D$39:$D$782,СВЦЭМ!$A$39:$A$782,$A52,СВЦЭМ!$B$39:$B$782,Q$47)+'СЕТ СН'!$G$14+СВЦЭМ!$D$10+'СЕТ СН'!$G$5-'СЕТ СН'!$G$24</f>
        <v>3625.4747730399999</v>
      </c>
      <c r="R52" s="36">
        <f>SUMIFS(СВЦЭМ!$D$39:$D$782,СВЦЭМ!$A$39:$A$782,$A52,СВЦЭМ!$B$39:$B$782,R$47)+'СЕТ СН'!$G$14+СВЦЭМ!$D$10+'СЕТ СН'!$G$5-'СЕТ СН'!$G$24</f>
        <v>3623.5273062400001</v>
      </c>
      <c r="S52" s="36">
        <f>SUMIFS(СВЦЭМ!$D$39:$D$782,СВЦЭМ!$A$39:$A$782,$A52,СВЦЭМ!$B$39:$B$782,S$47)+'СЕТ СН'!$G$14+СВЦЭМ!$D$10+'СЕТ СН'!$G$5-'СЕТ СН'!$G$24</f>
        <v>3633.0075774500001</v>
      </c>
      <c r="T52" s="36">
        <f>SUMIFS(СВЦЭМ!$D$39:$D$782,СВЦЭМ!$A$39:$A$782,$A52,СВЦЭМ!$B$39:$B$782,T$47)+'СЕТ СН'!$G$14+СВЦЭМ!$D$10+'СЕТ СН'!$G$5-'СЕТ СН'!$G$24</f>
        <v>3630.4477424199999</v>
      </c>
      <c r="U52" s="36">
        <f>SUMIFS(СВЦЭМ!$D$39:$D$782,СВЦЭМ!$A$39:$A$782,$A52,СВЦЭМ!$B$39:$B$782,U$47)+'СЕТ СН'!$G$14+СВЦЭМ!$D$10+'СЕТ СН'!$G$5-'СЕТ СН'!$G$24</f>
        <v>3614.0025613299999</v>
      </c>
      <c r="V52" s="36">
        <f>SUMIFS(СВЦЭМ!$D$39:$D$782,СВЦЭМ!$A$39:$A$782,$A52,СВЦЭМ!$B$39:$B$782,V$47)+'СЕТ СН'!$G$14+СВЦЭМ!$D$10+'СЕТ СН'!$G$5-'СЕТ СН'!$G$24</f>
        <v>3605.6180890000001</v>
      </c>
      <c r="W52" s="36">
        <f>SUMIFS(СВЦЭМ!$D$39:$D$782,СВЦЭМ!$A$39:$A$782,$A52,СВЦЭМ!$B$39:$B$782,W$47)+'СЕТ СН'!$G$14+СВЦЭМ!$D$10+'СЕТ СН'!$G$5-'СЕТ СН'!$G$24</f>
        <v>3610.4148355799998</v>
      </c>
      <c r="X52" s="36">
        <f>SUMIFS(СВЦЭМ!$D$39:$D$782,СВЦЭМ!$A$39:$A$782,$A52,СВЦЭМ!$B$39:$B$782,X$47)+'СЕТ СН'!$G$14+СВЦЭМ!$D$10+'СЕТ СН'!$G$5-'СЕТ СН'!$G$24</f>
        <v>3621.6474128300001</v>
      </c>
      <c r="Y52" s="36">
        <f>SUMIFS(СВЦЭМ!$D$39:$D$782,СВЦЭМ!$A$39:$A$782,$A52,СВЦЭМ!$B$39:$B$782,Y$47)+'СЕТ СН'!$G$14+СВЦЭМ!$D$10+'СЕТ СН'!$G$5-'СЕТ СН'!$G$24</f>
        <v>3661.0834257799997</v>
      </c>
    </row>
    <row r="53" spans="1:25" ht="15.75" x14ac:dyDescent="0.2">
      <c r="A53" s="35">
        <f t="shared" si="1"/>
        <v>44322</v>
      </c>
      <c r="B53" s="36">
        <f>SUMIFS(СВЦЭМ!$D$39:$D$782,СВЦЭМ!$A$39:$A$782,$A53,СВЦЭМ!$B$39:$B$782,B$47)+'СЕТ СН'!$G$14+СВЦЭМ!$D$10+'СЕТ СН'!$G$5-'СЕТ СН'!$G$24</f>
        <v>3650.2151260800001</v>
      </c>
      <c r="C53" s="36">
        <f>SUMIFS(СВЦЭМ!$D$39:$D$782,СВЦЭМ!$A$39:$A$782,$A53,СВЦЭМ!$B$39:$B$782,C$47)+'СЕТ СН'!$G$14+СВЦЭМ!$D$10+'СЕТ СН'!$G$5-'СЕТ СН'!$G$24</f>
        <v>3682.92543776</v>
      </c>
      <c r="D53" s="36">
        <f>SUMIFS(СВЦЭМ!$D$39:$D$782,СВЦЭМ!$A$39:$A$782,$A53,СВЦЭМ!$B$39:$B$782,D$47)+'СЕТ СН'!$G$14+СВЦЭМ!$D$10+'СЕТ СН'!$G$5-'СЕТ СН'!$G$24</f>
        <v>3714.7003028500003</v>
      </c>
      <c r="E53" s="36">
        <f>SUMIFS(СВЦЭМ!$D$39:$D$782,СВЦЭМ!$A$39:$A$782,$A53,СВЦЭМ!$B$39:$B$782,E$47)+'СЕТ СН'!$G$14+СВЦЭМ!$D$10+'СЕТ СН'!$G$5-'СЕТ СН'!$G$24</f>
        <v>3728.2528236999997</v>
      </c>
      <c r="F53" s="36">
        <f>SUMIFS(СВЦЭМ!$D$39:$D$782,СВЦЭМ!$A$39:$A$782,$A53,СВЦЭМ!$B$39:$B$782,F$47)+'СЕТ СН'!$G$14+СВЦЭМ!$D$10+'СЕТ СН'!$G$5-'СЕТ СН'!$G$24</f>
        <v>3737.2342337299997</v>
      </c>
      <c r="G53" s="36">
        <f>SUMIFS(СВЦЭМ!$D$39:$D$782,СВЦЭМ!$A$39:$A$782,$A53,СВЦЭМ!$B$39:$B$782,G$47)+'СЕТ СН'!$G$14+СВЦЭМ!$D$10+'СЕТ СН'!$G$5-'СЕТ СН'!$G$24</f>
        <v>3731.8322161899996</v>
      </c>
      <c r="H53" s="36">
        <f>SUMIFS(СВЦЭМ!$D$39:$D$782,СВЦЭМ!$A$39:$A$782,$A53,СВЦЭМ!$B$39:$B$782,H$47)+'СЕТ СН'!$G$14+СВЦЭМ!$D$10+'СЕТ СН'!$G$5-'СЕТ СН'!$G$24</f>
        <v>3697.9383126699995</v>
      </c>
      <c r="I53" s="36">
        <f>SUMIFS(СВЦЭМ!$D$39:$D$782,СВЦЭМ!$A$39:$A$782,$A53,СВЦЭМ!$B$39:$B$782,I$47)+'СЕТ СН'!$G$14+СВЦЭМ!$D$10+'СЕТ СН'!$G$5-'СЕТ СН'!$G$24</f>
        <v>3662.9815635200002</v>
      </c>
      <c r="J53" s="36">
        <f>SUMIFS(СВЦЭМ!$D$39:$D$782,СВЦЭМ!$A$39:$A$782,$A53,СВЦЭМ!$B$39:$B$782,J$47)+'СЕТ СН'!$G$14+СВЦЭМ!$D$10+'СЕТ СН'!$G$5-'СЕТ СН'!$G$24</f>
        <v>3631.4320577399999</v>
      </c>
      <c r="K53" s="36">
        <f>SUMIFS(СВЦЭМ!$D$39:$D$782,СВЦЭМ!$A$39:$A$782,$A53,СВЦЭМ!$B$39:$B$782,K$47)+'СЕТ СН'!$G$14+СВЦЭМ!$D$10+'СЕТ СН'!$G$5-'СЕТ СН'!$G$24</f>
        <v>3581.5935274100002</v>
      </c>
      <c r="L53" s="36">
        <f>SUMIFS(СВЦЭМ!$D$39:$D$782,СВЦЭМ!$A$39:$A$782,$A53,СВЦЭМ!$B$39:$B$782,L$47)+'СЕТ СН'!$G$14+СВЦЭМ!$D$10+'СЕТ СН'!$G$5-'СЕТ СН'!$G$24</f>
        <v>3558.6708260099999</v>
      </c>
      <c r="M53" s="36">
        <f>SUMIFS(СВЦЭМ!$D$39:$D$782,СВЦЭМ!$A$39:$A$782,$A53,СВЦЭМ!$B$39:$B$782,M$47)+'СЕТ СН'!$G$14+СВЦЭМ!$D$10+'СЕТ СН'!$G$5-'СЕТ СН'!$G$24</f>
        <v>3562.8127623700002</v>
      </c>
      <c r="N53" s="36">
        <f>SUMIFS(СВЦЭМ!$D$39:$D$782,СВЦЭМ!$A$39:$A$782,$A53,СВЦЭМ!$B$39:$B$782,N$47)+'СЕТ СН'!$G$14+СВЦЭМ!$D$10+'СЕТ СН'!$G$5-'СЕТ СН'!$G$24</f>
        <v>3596.3426507700001</v>
      </c>
      <c r="O53" s="36">
        <f>SUMIFS(СВЦЭМ!$D$39:$D$782,СВЦЭМ!$A$39:$A$782,$A53,СВЦЭМ!$B$39:$B$782,O$47)+'СЕТ СН'!$G$14+СВЦЭМ!$D$10+'СЕТ СН'!$G$5-'СЕТ СН'!$G$24</f>
        <v>3613.4234069399999</v>
      </c>
      <c r="P53" s="36">
        <f>SUMIFS(СВЦЭМ!$D$39:$D$782,СВЦЭМ!$A$39:$A$782,$A53,СВЦЭМ!$B$39:$B$782,P$47)+'СЕТ СН'!$G$14+СВЦЭМ!$D$10+'СЕТ СН'!$G$5-'СЕТ СН'!$G$24</f>
        <v>3632.0499819900001</v>
      </c>
      <c r="Q53" s="36">
        <f>SUMIFS(СВЦЭМ!$D$39:$D$782,СВЦЭМ!$A$39:$A$782,$A53,СВЦЭМ!$B$39:$B$782,Q$47)+'СЕТ СН'!$G$14+СВЦЭМ!$D$10+'СЕТ СН'!$G$5-'СЕТ СН'!$G$24</f>
        <v>3640.6729576400003</v>
      </c>
      <c r="R53" s="36">
        <f>SUMIFS(СВЦЭМ!$D$39:$D$782,СВЦЭМ!$A$39:$A$782,$A53,СВЦЭМ!$B$39:$B$782,R$47)+'СЕТ СН'!$G$14+СВЦЭМ!$D$10+'СЕТ СН'!$G$5-'СЕТ СН'!$G$24</f>
        <v>3631.25585589</v>
      </c>
      <c r="S53" s="36">
        <f>SUMIFS(СВЦЭМ!$D$39:$D$782,СВЦЭМ!$A$39:$A$782,$A53,СВЦЭМ!$B$39:$B$782,S$47)+'СЕТ СН'!$G$14+СВЦЭМ!$D$10+'СЕТ СН'!$G$5-'СЕТ СН'!$G$24</f>
        <v>3638.0478584100001</v>
      </c>
      <c r="T53" s="36">
        <f>SUMIFS(СВЦЭМ!$D$39:$D$782,СВЦЭМ!$A$39:$A$782,$A53,СВЦЭМ!$B$39:$B$782,T$47)+'СЕТ СН'!$G$14+СВЦЭМ!$D$10+'СЕТ СН'!$G$5-'СЕТ СН'!$G$24</f>
        <v>3615.1875987799999</v>
      </c>
      <c r="U53" s="36">
        <f>SUMIFS(СВЦЭМ!$D$39:$D$782,СВЦЭМ!$A$39:$A$782,$A53,СВЦЭМ!$B$39:$B$782,U$47)+'СЕТ СН'!$G$14+СВЦЭМ!$D$10+'СЕТ СН'!$G$5-'СЕТ СН'!$G$24</f>
        <v>3577.3030655500002</v>
      </c>
      <c r="V53" s="36">
        <f>SUMIFS(СВЦЭМ!$D$39:$D$782,СВЦЭМ!$A$39:$A$782,$A53,СВЦЭМ!$B$39:$B$782,V$47)+'СЕТ СН'!$G$14+СВЦЭМ!$D$10+'СЕТ СН'!$G$5-'СЕТ СН'!$G$24</f>
        <v>3540.4874990099997</v>
      </c>
      <c r="W53" s="36">
        <f>SUMIFS(СВЦЭМ!$D$39:$D$782,СВЦЭМ!$A$39:$A$782,$A53,СВЦЭМ!$B$39:$B$782,W$47)+'СЕТ СН'!$G$14+СВЦЭМ!$D$10+'СЕТ СН'!$G$5-'СЕТ СН'!$G$24</f>
        <v>3558.1479134900001</v>
      </c>
      <c r="X53" s="36">
        <f>SUMIFS(СВЦЭМ!$D$39:$D$782,СВЦЭМ!$A$39:$A$782,$A53,СВЦЭМ!$B$39:$B$782,X$47)+'СЕТ СН'!$G$14+СВЦЭМ!$D$10+'СЕТ СН'!$G$5-'СЕТ СН'!$G$24</f>
        <v>3588.8968574400001</v>
      </c>
      <c r="Y53" s="36">
        <f>SUMIFS(СВЦЭМ!$D$39:$D$782,СВЦЭМ!$A$39:$A$782,$A53,СВЦЭМ!$B$39:$B$782,Y$47)+'СЕТ СН'!$G$14+СВЦЭМ!$D$10+'СЕТ СН'!$G$5-'СЕТ СН'!$G$24</f>
        <v>3640.38961638</v>
      </c>
    </row>
    <row r="54" spans="1:25" ht="15.75" x14ac:dyDescent="0.2">
      <c r="A54" s="35">
        <f t="shared" si="1"/>
        <v>44323</v>
      </c>
      <c r="B54" s="36">
        <f>SUMIFS(СВЦЭМ!$D$39:$D$782,СВЦЭМ!$A$39:$A$782,$A54,СВЦЭМ!$B$39:$B$782,B$47)+'СЕТ СН'!$G$14+СВЦЭМ!$D$10+'СЕТ СН'!$G$5-'СЕТ СН'!$G$24</f>
        <v>3645.2345760799999</v>
      </c>
      <c r="C54" s="36">
        <f>SUMIFS(СВЦЭМ!$D$39:$D$782,СВЦЭМ!$A$39:$A$782,$A54,СВЦЭМ!$B$39:$B$782,C$47)+'СЕТ СН'!$G$14+СВЦЭМ!$D$10+'СЕТ СН'!$G$5-'СЕТ СН'!$G$24</f>
        <v>3648.7656755600001</v>
      </c>
      <c r="D54" s="36">
        <f>SUMIFS(СВЦЭМ!$D$39:$D$782,СВЦЭМ!$A$39:$A$782,$A54,СВЦЭМ!$B$39:$B$782,D$47)+'СЕТ СН'!$G$14+СВЦЭМ!$D$10+'СЕТ СН'!$G$5-'СЕТ СН'!$G$24</f>
        <v>3711.4966629700002</v>
      </c>
      <c r="E54" s="36">
        <f>SUMIFS(СВЦЭМ!$D$39:$D$782,СВЦЭМ!$A$39:$A$782,$A54,СВЦЭМ!$B$39:$B$782,E$47)+'СЕТ СН'!$G$14+СВЦЭМ!$D$10+'СЕТ СН'!$G$5-'СЕТ СН'!$G$24</f>
        <v>3726.6968781599999</v>
      </c>
      <c r="F54" s="36">
        <f>SUMIFS(СВЦЭМ!$D$39:$D$782,СВЦЭМ!$A$39:$A$782,$A54,СВЦЭМ!$B$39:$B$782,F$47)+'СЕТ СН'!$G$14+СВЦЭМ!$D$10+'СЕТ СН'!$G$5-'СЕТ СН'!$G$24</f>
        <v>3738.7541638100001</v>
      </c>
      <c r="G54" s="36">
        <f>SUMIFS(СВЦЭМ!$D$39:$D$782,СВЦЭМ!$A$39:$A$782,$A54,СВЦЭМ!$B$39:$B$782,G$47)+'СЕТ СН'!$G$14+СВЦЭМ!$D$10+'СЕТ СН'!$G$5-'СЕТ СН'!$G$24</f>
        <v>3720.4647748799998</v>
      </c>
      <c r="H54" s="36">
        <f>SUMIFS(СВЦЭМ!$D$39:$D$782,СВЦЭМ!$A$39:$A$782,$A54,СВЦЭМ!$B$39:$B$782,H$47)+'СЕТ СН'!$G$14+СВЦЭМ!$D$10+'СЕТ СН'!$G$5-'СЕТ СН'!$G$24</f>
        <v>3666.95206693</v>
      </c>
      <c r="I54" s="36">
        <f>SUMIFS(СВЦЭМ!$D$39:$D$782,СВЦЭМ!$A$39:$A$782,$A54,СВЦЭМ!$B$39:$B$782,I$47)+'СЕТ СН'!$G$14+СВЦЭМ!$D$10+'СЕТ СН'!$G$5-'СЕТ СН'!$G$24</f>
        <v>3637.4028484599999</v>
      </c>
      <c r="J54" s="36">
        <f>SUMIFS(СВЦЭМ!$D$39:$D$782,СВЦЭМ!$A$39:$A$782,$A54,СВЦЭМ!$B$39:$B$782,J$47)+'СЕТ СН'!$G$14+СВЦЭМ!$D$10+'СЕТ СН'!$G$5-'СЕТ СН'!$G$24</f>
        <v>3615.0419647899998</v>
      </c>
      <c r="K54" s="36">
        <f>SUMIFS(СВЦЭМ!$D$39:$D$782,СВЦЭМ!$A$39:$A$782,$A54,СВЦЭМ!$B$39:$B$782,K$47)+'СЕТ СН'!$G$14+СВЦЭМ!$D$10+'СЕТ СН'!$G$5-'СЕТ СН'!$G$24</f>
        <v>3623.9933541800001</v>
      </c>
      <c r="L54" s="36">
        <f>SUMIFS(СВЦЭМ!$D$39:$D$782,СВЦЭМ!$A$39:$A$782,$A54,СВЦЭМ!$B$39:$B$782,L$47)+'СЕТ СН'!$G$14+СВЦЭМ!$D$10+'СЕТ СН'!$G$5-'СЕТ СН'!$G$24</f>
        <v>3613.4782531700002</v>
      </c>
      <c r="M54" s="36">
        <f>SUMIFS(СВЦЭМ!$D$39:$D$782,СВЦЭМ!$A$39:$A$782,$A54,СВЦЭМ!$B$39:$B$782,M$47)+'СЕТ СН'!$G$14+СВЦЭМ!$D$10+'СЕТ СН'!$G$5-'СЕТ СН'!$G$24</f>
        <v>3603.2392129999998</v>
      </c>
      <c r="N54" s="36">
        <f>SUMIFS(СВЦЭМ!$D$39:$D$782,СВЦЭМ!$A$39:$A$782,$A54,СВЦЭМ!$B$39:$B$782,N$47)+'СЕТ СН'!$G$14+СВЦЭМ!$D$10+'СЕТ СН'!$G$5-'СЕТ СН'!$G$24</f>
        <v>3597.4121197100003</v>
      </c>
      <c r="O54" s="36">
        <f>SUMIFS(СВЦЭМ!$D$39:$D$782,СВЦЭМ!$A$39:$A$782,$A54,СВЦЭМ!$B$39:$B$782,O$47)+'СЕТ СН'!$G$14+СВЦЭМ!$D$10+'СЕТ СН'!$G$5-'СЕТ СН'!$G$24</f>
        <v>3598.5336646699998</v>
      </c>
      <c r="P54" s="36">
        <f>SUMIFS(СВЦЭМ!$D$39:$D$782,СВЦЭМ!$A$39:$A$782,$A54,СВЦЭМ!$B$39:$B$782,P$47)+'СЕТ СН'!$G$14+СВЦЭМ!$D$10+'СЕТ СН'!$G$5-'СЕТ СН'!$G$24</f>
        <v>3601.94605933</v>
      </c>
      <c r="Q54" s="36">
        <f>SUMIFS(СВЦЭМ!$D$39:$D$782,СВЦЭМ!$A$39:$A$782,$A54,СВЦЭМ!$B$39:$B$782,Q$47)+'СЕТ СН'!$G$14+СВЦЭМ!$D$10+'СЕТ СН'!$G$5-'СЕТ СН'!$G$24</f>
        <v>3607.27116475</v>
      </c>
      <c r="R54" s="36">
        <f>SUMIFS(СВЦЭМ!$D$39:$D$782,СВЦЭМ!$A$39:$A$782,$A54,СВЦЭМ!$B$39:$B$782,R$47)+'СЕТ СН'!$G$14+СВЦЭМ!$D$10+'СЕТ СН'!$G$5-'СЕТ СН'!$G$24</f>
        <v>3596.00782084</v>
      </c>
      <c r="S54" s="36">
        <f>SUMIFS(СВЦЭМ!$D$39:$D$782,СВЦЭМ!$A$39:$A$782,$A54,СВЦЭМ!$B$39:$B$782,S$47)+'СЕТ СН'!$G$14+СВЦЭМ!$D$10+'СЕТ СН'!$G$5-'СЕТ СН'!$G$24</f>
        <v>3609.4813264599998</v>
      </c>
      <c r="T54" s="36">
        <f>SUMIFS(СВЦЭМ!$D$39:$D$782,СВЦЭМ!$A$39:$A$782,$A54,СВЦЭМ!$B$39:$B$782,T$47)+'СЕТ СН'!$G$14+СВЦЭМ!$D$10+'СЕТ СН'!$G$5-'СЕТ СН'!$G$24</f>
        <v>3616.48006007</v>
      </c>
      <c r="U54" s="36">
        <f>SUMIFS(СВЦЭМ!$D$39:$D$782,СВЦЭМ!$A$39:$A$782,$A54,СВЦЭМ!$B$39:$B$782,U$47)+'СЕТ СН'!$G$14+СВЦЭМ!$D$10+'СЕТ СН'!$G$5-'СЕТ СН'!$G$24</f>
        <v>3614.1313521500001</v>
      </c>
      <c r="V54" s="36">
        <f>SUMIFS(СВЦЭМ!$D$39:$D$782,СВЦЭМ!$A$39:$A$782,$A54,СВЦЭМ!$B$39:$B$782,V$47)+'СЕТ СН'!$G$14+СВЦЭМ!$D$10+'СЕТ СН'!$G$5-'СЕТ СН'!$G$24</f>
        <v>3600.4955455099998</v>
      </c>
      <c r="W54" s="36">
        <f>SUMIFS(СВЦЭМ!$D$39:$D$782,СВЦЭМ!$A$39:$A$782,$A54,СВЦЭМ!$B$39:$B$782,W$47)+'СЕТ СН'!$G$14+СВЦЭМ!$D$10+'СЕТ СН'!$G$5-'СЕТ СН'!$G$24</f>
        <v>3600.1740601299998</v>
      </c>
      <c r="X54" s="36">
        <f>SUMIFS(СВЦЭМ!$D$39:$D$782,СВЦЭМ!$A$39:$A$782,$A54,СВЦЭМ!$B$39:$B$782,X$47)+'СЕТ СН'!$G$14+СВЦЭМ!$D$10+'СЕТ СН'!$G$5-'СЕТ СН'!$G$24</f>
        <v>3586.8633892600001</v>
      </c>
      <c r="Y54" s="36">
        <f>SUMIFS(СВЦЭМ!$D$39:$D$782,СВЦЭМ!$A$39:$A$782,$A54,СВЦЭМ!$B$39:$B$782,Y$47)+'СЕТ СН'!$G$14+СВЦЭМ!$D$10+'СЕТ СН'!$G$5-'СЕТ СН'!$G$24</f>
        <v>3582.5023200099999</v>
      </c>
    </row>
    <row r="55" spans="1:25" ht="15.75" x14ac:dyDescent="0.2">
      <c r="A55" s="35">
        <f t="shared" si="1"/>
        <v>44324</v>
      </c>
      <c r="B55" s="36">
        <f>SUMIFS(СВЦЭМ!$D$39:$D$782,СВЦЭМ!$A$39:$A$782,$A55,СВЦЭМ!$B$39:$B$782,B$47)+'СЕТ СН'!$G$14+СВЦЭМ!$D$10+'СЕТ СН'!$G$5-'СЕТ СН'!$G$24</f>
        <v>3620.80253438</v>
      </c>
      <c r="C55" s="36">
        <f>SUMIFS(СВЦЭМ!$D$39:$D$782,СВЦЭМ!$A$39:$A$782,$A55,СВЦЭМ!$B$39:$B$782,C$47)+'СЕТ СН'!$G$14+СВЦЭМ!$D$10+'СЕТ СН'!$G$5-'СЕТ СН'!$G$24</f>
        <v>3671.5990447100003</v>
      </c>
      <c r="D55" s="36">
        <f>SUMIFS(СВЦЭМ!$D$39:$D$782,СВЦЭМ!$A$39:$A$782,$A55,СВЦЭМ!$B$39:$B$782,D$47)+'СЕТ СН'!$G$14+СВЦЭМ!$D$10+'СЕТ СН'!$G$5-'СЕТ СН'!$G$24</f>
        <v>3674.4787115999998</v>
      </c>
      <c r="E55" s="36">
        <f>SUMIFS(СВЦЭМ!$D$39:$D$782,СВЦЭМ!$A$39:$A$782,$A55,СВЦЭМ!$B$39:$B$782,E$47)+'СЕТ СН'!$G$14+СВЦЭМ!$D$10+'СЕТ СН'!$G$5-'СЕТ СН'!$G$24</f>
        <v>3681.5542251100001</v>
      </c>
      <c r="F55" s="36">
        <f>SUMIFS(СВЦЭМ!$D$39:$D$782,СВЦЭМ!$A$39:$A$782,$A55,СВЦЭМ!$B$39:$B$782,F$47)+'СЕТ СН'!$G$14+СВЦЭМ!$D$10+'СЕТ СН'!$G$5-'СЕТ СН'!$G$24</f>
        <v>3699.14958475</v>
      </c>
      <c r="G55" s="36">
        <f>SUMIFS(СВЦЭМ!$D$39:$D$782,СВЦЭМ!$A$39:$A$782,$A55,СВЦЭМ!$B$39:$B$782,G$47)+'СЕТ СН'!$G$14+СВЦЭМ!$D$10+'СЕТ СН'!$G$5-'СЕТ СН'!$G$24</f>
        <v>3687.5729167999998</v>
      </c>
      <c r="H55" s="36">
        <f>SUMIFS(СВЦЭМ!$D$39:$D$782,СВЦЭМ!$A$39:$A$782,$A55,СВЦЭМ!$B$39:$B$782,H$47)+'СЕТ СН'!$G$14+СВЦЭМ!$D$10+'СЕТ СН'!$G$5-'СЕТ СН'!$G$24</f>
        <v>3653.5874032399997</v>
      </c>
      <c r="I55" s="36">
        <f>SUMIFS(СВЦЭМ!$D$39:$D$782,СВЦЭМ!$A$39:$A$782,$A55,СВЦЭМ!$B$39:$B$782,I$47)+'СЕТ СН'!$G$14+СВЦЭМ!$D$10+'СЕТ СН'!$G$5-'СЕТ СН'!$G$24</f>
        <v>3641.3580329300003</v>
      </c>
      <c r="J55" s="36">
        <f>SUMIFS(СВЦЭМ!$D$39:$D$782,СВЦЭМ!$A$39:$A$782,$A55,СВЦЭМ!$B$39:$B$782,J$47)+'СЕТ СН'!$G$14+СВЦЭМ!$D$10+'СЕТ СН'!$G$5-'СЕТ СН'!$G$24</f>
        <v>3613.5739943500002</v>
      </c>
      <c r="K55" s="36">
        <f>SUMIFS(СВЦЭМ!$D$39:$D$782,СВЦЭМ!$A$39:$A$782,$A55,СВЦЭМ!$B$39:$B$782,K$47)+'СЕТ СН'!$G$14+СВЦЭМ!$D$10+'СЕТ СН'!$G$5-'СЕТ СН'!$G$24</f>
        <v>3586.5977166799998</v>
      </c>
      <c r="L55" s="36">
        <f>SUMIFS(СВЦЭМ!$D$39:$D$782,СВЦЭМ!$A$39:$A$782,$A55,СВЦЭМ!$B$39:$B$782,L$47)+'СЕТ СН'!$G$14+СВЦЭМ!$D$10+'СЕТ СН'!$G$5-'СЕТ СН'!$G$24</f>
        <v>3557.3049885300002</v>
      </c>
      <c r="M55" s="36">
        <f>SUMIFS(СВЦЭМ!$D$39:$D$782,СВЦЭМ!$A$39:$A$782,$A55,СВЦЭМ!$B$39:$B$782,M$47)+'СЕТ СН'!$G$14+СВЦЭМ!$D$10+'СЕТ СН'!$G$5-'СЕТ СН'!$G$24</f>
        <v>3558.1651431400001</v>
      </c>
      <c r="N55" s="36">
        <f>SUMIFS(СВЦЭМ!$D$39:$D$782,СВЦЭМ!$A$39:$A$782,$A55,СВЦЭМ!$B$39:$B$782,N$47)+'СЕТ СН'!$G$14+СВЦЭМ!$D$10+'СЕТ СН'!$G$5-'СЕТ СН'!$G$24</f>
        <v>3582.2663578800002</v>
      </c>
      <c r="O55" s="36">
        <f>SUMIFS(СВЦЭМ!$D$39:$D$782,СВЦЭМ!$A$39:$A$782,$A55,СВЦЭМ!$B$39:$B$782,O$47)+'СЕТ СН'!$G$14+СВЦЭМ!$D$10+'СЕТ СН'!$G$5-'СЕТ СН'!$G$24</f>
        <v>3577.7960760999999</v>
      </c>
      <c r="P55" s="36">
        <f>SUMIFS(СВЦЭМ!$D$39:$D$782,СВЦЭМ!$A$39:$A$782,$A55,СВЦЭМ!$B$39:$B$782,P$47)+'СЕТ СН'!$G$14+СВЦЭМ!$D$10+'СЕТ СН'!$G$5-'СЕТ СН'!$G$24</f>
        <v>3598.6265920599999</v>
      </c>
      <c r="Q55" s="36">
        <f>SUMIFS(СВЦЭМ!$D$39:$D$782,СВЦЭМ!$A$39:$A$782,$A55,СВЦЭМ!$B$39:$B$782,Q$47)+'СЕТ СН'!$G$14+СВЦЭМ!$D$10+'СЕТ СН'!$G$5-'СЕТ СН'!$G$24</f>
        <v>3602.57971585</v>
      </c>
      <c r="R55" s="36">
        <f>SUMIFS(СВЦЭМ!$D$39:$D$782,СВЦЭМ!$A$39:$A$782,$A55,СВЦЭМ!$B$39:$B$782,R$47)+'СЕТ СН'!$G$14+СВЦЭМ!$D$10+'СЕТ СН'!$G$5-'СЕТ СН'!$G$24</f>
        <v>3593.7697652900001</v>
      </c>
      <c r="S55" s="36">
        <f>SUMIFS(СВЦЭМ!$D$39:$D$782,СВЦЭМ!$A$39:$A$782,$A55,СВЦЭМ!$B$39:$B$782,S$47)+'СЕТ СН'!$G$14+СВЦЭМ!$D$10+'СЕТ СН'!$G$5-'СЕТ СН'!$G$24</f>
        <v>3603.2700421899999</v>
      </c>
      <c r="T55" s="36">
        <f>SUMIFS(СВЦЭМ!$D$39:$D$782,СВЦЭМ!$A$39:$A$782,$A55,СВЦЭМ!$B$39:$B$782,T$47)+'СЕТ СН'!$G$14+СВЦЭМ!$D$10+'СЕТ СН'!$G$5-'СЕТ СН'!$G$24</f>
        <v>3592.2551662999999</v>
      </c>
      <c r="U55" s="36">
        <f>SUMIFS(СВЦЭМ!$D$39:$D$782,СВЦЭМ!$A$39:$A$782,$A55,СВЦЭМ!$B$39:$B$782,U$47)+'СЕТ СН'!$G$14+СВЦЭМ!$D$10+'СЕТ СН'!$G$5-'СЕТ СН'!$G$24</f>
        <v>3566.6767840000002</v>
      </c>
      <c r="V55" s="36">
        <f>SUMIFS(СВЦЭМ!$D$39:$D$782,СВЦЭМ!$A$39:$A$782,$A55,СВЦЭМ!$B$39:$B$782,V$47)+'СЕТ СН'!$G$14+СВЦЭМ!$D$10+'СЕТ СН'!$G$5-'СЕТ СН'!$G$24</f>
        <v>3552.5342885</v>
      </c>
      <c r="W55" s="36">
        <f>SUMIFS(СВЦЭМ!$D$39:$D$782,СВЦЭМ!$A$39:$A$782,$A55,СВЦЭМ!$B$39:$B$782,W$47)+'СЕТ СН'!$G$14+СВЦЭМ!$D$10+'СЕТ СН'!$G$5-'СЕТ СН'!$G$24</f>
        <v>3545.7938923000002</v>
      </c>
      <c r="X55" s="36">
        <f>SUMIFS(СВЦЭМ!$D$39:$D$782,СВЦЭМ!$A$39:$A$782,$A55,СВЦЭМ!$B$39:$B$782,X$47)+'СЕТ СН'!$G$14+СВЦЭМ!$D$10+'СЕТ СН'!$G$5-'СЕТ СН'!$G$24</f>
        <v>3557.7302479600003</v>
      </c>
      <c r="Y55" s="36">
        <f>SUMIFS(СВЦЭМ!$D$39:$D$782,СВЦЭМ!$A$39:$A$782,$A55,СВЦЭМ!$B$39:$B$782,Y$47)+'СЕТ СН'!$G$14+СВЦЭМ!$D$10+'СЕТ СН'!$G$5-'СЕТ СН'!$G$24</f>
        <v>3577.3102664899998</v>
      </c>
    </row>
    <row r="56" spans="1:25" ht="15.75" x14ac:dyDescent="0.2">
      <c r="A56" s="35">
        <f t="shared" si="1"/>
        <v>44325</v>
      </c>
      <c r="B56" s="36">
        <f>SUMIFS(СВЦЭМ!$D$39:$D$782,СВЦЭМ!$A$39:$A$782,$A56,СВЦЭМ!$B$39:$B$782,B$47)+'СЕТ СН'!$G$14+СВЦЭМ!$D$10+'СЕТ СН'!$G$5-'СЕТ СН'!$G$24</f>
        <v>3556.6710370199999</v>
      </c>
      <c r="C56" s="36">
        <f>SUMIFS(СВЦЭМ!$D$39:$D$782,СВЦЭМ!$A$39:$A$782,$A56,СВЦЭМ!$B$39:$B$782,C$47)+'СЕТ СН'!$G$14+СВЦЭМ!$D$10+'СЕТ СН'!$G$5-'СЕТ СН'!$G$24</f>
        <v>3593.82269391</v>
      </c>
      <c r="D56" s="36">
        <f>SUMIFS(СВЦЭМ!$D$39:$D$782,СВЦЭМ!$A$39:$A$782,$A56,СВЦЭМ!$B$39:$B$782,D$47)+'СЕТ СН'!$G$14+СВЦЭМ!$D$10+'СЕТ СН'!$G$5-'СЕТ СН'!$G$24</f>
        <v>3612.0324499500002</v>
      </c>
      <c r="E56" s="36">
        <f>SUMIFS(СВЦЭМ!$D$39:$D$782,СВЦЭМ!$A$39:$A$782,$A56,СВЦЭМ!$B$39:$B$782,E$47)+'СЕТ СН'!$G$14+СВЦЭМ!$D$10+'СЕТ СН'!$G$5-'СЕТ СН'!$G$24</f>
        <v>3640.5390727200001</v>
      </c>
      <c r="F56" s="36">
        <f>SUMIFS(СВЦЭМ!$D$39:$D$782,СВЦЭМ!$A$39:$A$782,$A56,СВЦЭМ!$B$39:$B$782,F$47)+'СЕТ СН'!$G$14+СВЦЭМ!$D$10+'СЕТ СН'!$G$5-'СЕТ СН'!$G$24</f>
        <v>3643.3924368399998</v>
      </c>
      <c r="G56" s="36">
        <f>SUMIFS(СВЦЭМ!$D$39:$D$782,СВЦЭМ!$A$39:$A$782,$A56,СВЦЭМ!$B$39:$B$782,G$47)+'СЕТ СН'!$G$14+СВЦЭМ!$D$10+'СЕТ СН'!$G$5-'СЕТ СН'!$G$24</f>
        <v>3646.0064252500001</v>
      </c>
      <c r="H56" s="36">
        <f>SUMIFS(СВЦЭМ!$D$39:$D$782,СВЦЭМ!$A$39:$A$782,$A56,СВЦЭМ!$B$39:$B$782,H$47)+'СЕТ СН'!$G$14+СВЦЭМ!$D$10+'СЕТ СН'!$G$5-'СЕТ СН'!$G$24</f>
        <v>3629.5149203999999</v>
      </c>
      <c r="I56" s="36">
        <f>SUMIFS(СВЦЭМ!$D$39:$D$782,СВЦЭМ!$A$39:$A$782,$A56,СВЦЭМ!$B$39:$B$782,I$47)+'СЕТ СН'!$G$14+СВЦЭМ!$D$10+'СЕТ СН'!$G$5-'СЕТ СН'!$G$24</f>
        <v>3607.0673242000003</v>
      </c>
      <c r="J56" s="36">
        <f>SUMIFS(СВЦЭМ!$D$39:$D$782,СВЦЭМ!$A$39:$A$782,$A56,СВЦЭМ!$B$39:$B$782,J$47)+'СЕТ СН'!$G$14+СВЦЭМ!$D$10+'СЕТ СН'!$G$5-'СЕТ СН'!$G$24</f>
        <v>3583.97035873</v>
      </c>
      <c r="K56" s="36">
        <f>SUMIFS(СВЦЭМ!$D$39:$D$782,СВЦЭМ!$A$39:$A$782,$A56,СВЦЭМ!$B$39:$B$782,K$47)+'СЕТ СН'!$G$14+СВЦЭМ!$D$10+'СЕТ СН'!$G$5-'СЕТ СН'!$G$24</f>
        <v>3554.2224325299999</v>
      </c>
      <c r="L56" s="36">
        <f>SUMIFS(СВЦЭМ!$D$39:$D$782,СВЦЭМ!$A$39:$A$782,$A56,СВЦЭМ!$B$39:$B$782,L$47)+'СЕТ СН'!$G$14+СВЦЭМ!$D$10+'СЕТ СН'!$G$5-'СЕТ СН'!$G$24</f>
        <v>3546.6948818000001</v>
      </c>
      <c r="M56" s="36">
        <f>SUMIFS(СВЦЭМ!$D$39:$D$782,СВЦЭМ!$A$39:$A$782,$A56,СВЦЭМ!$B$39:$B$782,M$47)+'СЕТ СН'!$G$14+СВЦЭМ!$D$10+'СЕТ СН'!$G$5-'СЕТ СН'!$G$24</f>
        <v>3545.2770599300002</v>
      </c>
      <c r="N56" s="36">
        <f>SUMIFS(СВЦЭМ!$D$39:$D$782,СВЦЭМ!$A$39:$A$782,$A56,СВЦЭМ!$B$39:$B$782,N$47)+'СЕТ СН'!$G$14+СВЦЭМ!$D$10+'СЕТ СН'!$G$5-'СЕТ СН'!$G$24</f>
        <v>3558.78559718</v>
      </c>
      <c r="O56" s="36">
        <f>SUMIFS(СВЦЭМ!$D$39:$D$782,СВЦЭМ!$A$39:$A$782,$A56,СВЦЭМ!$B$39:$B$782,O$47)+'СЕТ СН'!$G$14+СВЦЭМ!$D$10+'СЕТ СН'!$G$5-'СЕТ СН'!$G$24</f>
        <v>3573.12657554</v>
      </c>
      <c r="P56" s="36">
        <f>SUMIFS(СВЦЭМ!$D$39:$D$782,СВЦЭМ!$A$39:$A$782,$A56,СВЦЭМ!$B$39:$B$782,P$47)+'СЕТ СН'!$G$14+СВЦЭМ!$D$10+'СЕТ СН'!$G$5-'СЕТ СН'!$G$24</f>
        <v>3587.3446893099999</v>
      </c>
      <c r="Q56" s="36">
        <f>SUMIFS(СВЦЭМ!$D$39:$D$782,СВЦЭМ!$A$39:$A$782,$A56,СВЦЭМ!$B$39:$B$782,Q$47)+'СЕТ СН'!$G$14+СВЦЭМ!$D$10+'СЕТ СН'!$G$5-'СЕТ СН'!$G$24</f>
        <v>3591.08377277</v>
      </c>
      <c r="R56" s="36">
        <f>SUMIFS(СВЦЭМ!$D$39:$D$782,СВЦЭМ!$A$39:$A$782,$A56,СВЦЭМ!$B$39:$B$782,R$47)+'СЕТ СН'!$G$14+СВЦЭМ!$D$10+'СЕТ СН'!$G$5-'СЕТ СН'!$G$24</f>
        <v>3584.1863511299998</v>
      </c>
      <c r="S56" s="36">
        <f>SUMIFS(СВЦЭМ!$D$39:$D$782,СВЦЭМ!$A$39:$A$782,$A56,СВЦЭМ!$B$39:$B$782,S$47)+'СЕТ СН'!$G$14+СВЦЭМ!$D$10+'СЕТ СН'!$G$5-'СЕТ СН'!$G$24</f>
        <v>3582.9499793999998</v>
      </c>
      <c r="T56" s="36">
        <f>SUMIFS(СВЦЭМ!$D$39:$D$782,СВЦЭМ!$A$39:$A$782,$A56,СВЦЭМ!$B$39:$B$782,T$47)+'СЕТ СН'!$G$14+СВЦЭМ!$D$10+'СЕТ СН'!$G$5-'СЕТ СН'!$G$24</f>
        <v>3573.6756407299999</v>
      </c>
      <c r="U56" s="36">
        <f>SUMIFS(СВЦЭМ!$D$39:$D$782,СВЦЭМ!$A$39:$A$782,$A56,СВЦЭМ!$B$39:$B$782,U$47)+'СЕТ СН'!$G$14+СВЦЭМ!$D$10+'СЕТ СН'!$G$5-'СЕТ СН'!$G$24</f>
        <v>3557.74651971</v>
      </c>
      <c r="V56" s="36">
        <f>SUMIFS(СВЦЭМ!$D$39:$D$782,СВЦЭМ!$A$39:$A$782,$A56,СВЦЭМ!$B$39:$B$782,V$47)+'СЕТ СН'!$G$14+СВЦЭМ!$D$10+'СЕТ СН'!$G$5-'СЕТ СН'!$G$24</f>
        <v>3532.48448452</v>
      </c>
      <c r="W56" s="36">
        <f>SUMIFS(СВЦЭМ!$D$39:$D$782,СВЦЭМ!$A$39:$A$782,$A56,СВЦЭМ!$B$39:$B$782,W$47)+'СЕТ СН'!$G$14+СВЦЭМ!$D$10+'СЕТ СН'!$G$5-'СЕТ СН'!$G$24</f>
        <v>3533.9511234299998</v>
      </c>
      <c r="X56" s="36">
        <f>SUMIFS(СВЦЭМ!$D$39:$D$782,СВЦЭМ!$A$39:$A$782,$A56,СВЦЭМ!$B$39:$B$782,X$47)+'СЕТ СН'!$G$14+СВЦЭМ!$D$10+'СЕТ СН'!$G$5-'СЕТ СН'!$G$24</f>
        <v>3547.5819450600002</v>
      </c>
      <c r="Y56" s="36">
        <f>SUMIFS(СВЦЭМ!$D$39:$D$782,СВЦЭМ!$A$39:$A$782,$A56,СВЦЭМ!$B$39:$B$782,Y$47)+'СЕТ СН'!$G$14+СВЦЭМ!$D$10+'СЕТ СН'!$G$5-'СЕТ СН'!$G$24</f>
        <v>3566.0466365299999</v>
      </c>
    </row>
    <row r="57" spans="1:25" ht="15.75" x14ac:dyDescent="0.2">
      <c r="A57" s="35">
        <f t="shared" si="1"/>
        <v>44326</v>
      </c>
      <c r="B57" s="36">
        <f>SUMIFS(СВЦЭМ!$D$39:$D$782,СВЦЭМ!$A$39:$A$782,$A57,СВЦЭМ!$B$39:$B$782,B$47)+'СЕТ СН'!$G$14+СВЦЭМ!$D$10+'СЕТ СН'!$G$5-'СЕТ СН'!$G$24</f>
        <v>3596.1616839600001</v>
      </c>
      <c r="C57" s="36">
        <f>SUMIFS(СВЦЭМ!$D$39:$D$782,СВЦЭМ!$A$39:$A$782,$A57,СВЦЭМ!$B$39:$B$782,C$47)+'СЕТ СН'!$G$14+СВЦЭМ!$D$10+'СЕТ СН'!$G$5-'СЕТ СН'!$G$24</f>
        <v>3644.6108490000001</v>
      </c>
      <c r="D57" s="36">
        <f>SUMIFS(СВЦЭМ!$D$39:$D$782,СВЦЭМ!$A$39:$A$782,$A57,СВЦЭМ!$B$39:$B$782,D$47)+'СЕТ СН'!$G$14+СВЦЭМ!$D$10+'СЕТ СН'!$G$5-'СЕТ СН'!$G$24</f>
        <v>3669.0892137599999</v>
      </c>
      <c r="E57" s="36">
        <f>SUMIFS(СВЦЭМ!$D$39:$D$782,СВЦЭМ!$A$39:$A$782,$A57,СВЦЭМ!$B$39:$B$782,E$47)+'СЕТ СН'!$G$14+СВЦЭМ!$D$10+'СЕТ СН'!$G$5-'СЕТ СН'!$G$24</f>
        <v>3684.8895721500003</v>
      </c>
      <c r="F57" s="36">
        <f>SUMIFS(СВЦЭМ!$D$39:$D$782,СВЦЭМ!$A$39:$A$782,$A57,СВЦЭМ!$B$39:$B$782,F$47)+'СЕТ СН'!$G$14+СВЦЭМ!$D$10+'СЕТ СН'!$G$5-'СЕТ СН'!$G$24</f>
        <v>3693.6740759899999</v>
      </c>
      <c r="G57" s="36">
        <f>SUMIFS(СВЦЭМ!$D$39:$D$782,СВЦЭМ!$A$39:$A$782,$A57,СВЦЭМ!$B$39:$B$782,G$47)+'СЕТ СН'!$G$14+СВЦЭМ!$D$10+'СЕТ СН'!$G$5-'СЕТ СН'!$G$24</f>
        <v>3692.5555537399996</v>
      </c>
      <c r="H57" s="36">
        <f>SUMIFS(СВЦЭМ!$D$39:$D$782,СВЦЭМ!$A$39:$A$782,$A57,СВЦЭМ!$B$39:$B$782,H$47)+'СЕТ СН'!$G$14+СВЦЭМ!$D$10+'СЕТ СН'!$G$5-'СЕТ СН'!$G$24</f>
        <v>3680.6782326399998</v>
      </c>
      <c r="I57" s="36">
        <f>SUMIFS(СВЦЭМ!$D$39:$D$782,СВЦЭМ!$A$39:$A$782,$A57,СВЦЭМ!$B$39:$B$782,I$47)+'СЕТ СН'!$G$14+СВЦЭМ!$D$10+'СЕТ СН'!$G$5-'СЕТ СН'!$G$24</f>
        <v>3645.2158424099998</v>
      </c>
      <c r="J57" s="36">
        <f>SUMIFS(СВЦЭМ!$D$39:$D$782,СВЦЭМ!$A$39:$A$782,$A57,СВЦЭМ!$B$39:$B$782,J$47)+'СЕТ СН'!$G$14+СВЦЭМ!$D$10+'СЕТ СН'!$G$5-'СЕТ СН'!$G$24</f>
        <v>3605.9379350300001</v>
      </c>
      <c r="K57" s="36">
        <f>SUMIFS(СВЦЭМ!$D$39:$D$782,СВЦЭМ!$A$39:$A$782,$A57,СВЦЭМ!$B$39:$B$782,K$47)+'СЕТ СН'!$G$14+СВЦЭМ!$D$10+'СЕТ СН'!$G$5-'СЕТ СН'!$G$24</f>
        <v>3564.1144722200002</v>
      </c>
      <c r="L57" s="36">
        <f>SUMIFS(СВЦЭМ!$D$39:$D$782,СВЦЭМ!$A$39:$A$782,$A57,СВЦЭМ!$B$39:$B$782,L$47)+'СЕТ СН'!$G$14+СВЦЭМ!$D$10+'СЕТ СН'!$G$5-'СЕТ СН'!$G$24</f>
        <v>3538.0319825199999</v>
      </c>
      <c r="M57" s="36">
        <f>SUMIFS(СВЦЭМ!$D$39:$D$782,СВЦЭМ!$A$39:$A$782,$A57,СВЦЭМ!$B$39:$B$782,M$47)+'СЕТ СН'!$G$14+СВЦЭМ!$D$10+'СЕТ СН'!$G$5-'СЕТ СН'!$G$24</f>
        <v>3527.1725245799998</v>
      </c>
      <c r="N57" s="36">
        <f>SUMIFS(СВЦЭМ!$D$39:$D$782,СВЦЭМ!$A$39:$A$782,$A57,СВЦЭМ!$B$39:$B$782,N$47)+'СЕТ СН'!$G$14+СВЦЭМ!$D$10+'СЕТ СН'!$G$5-'СЕТ СН'!$G$24</f>
        <v>3537.5115865799999</v>
      </c>
      <c r="O57" s="36">
        <f>SUMIFS(СВЦЭМ!$D$39:$D$782,СВЦЭМ!$A$39:$A$782,$A57,СВЦЭМ!$B$39:$B$782,O$47)+'СЕТ СН'!$G$14+СВЦЭМ!$D$10+'СЕТ СН'!$G$5-'СЕТ СН'!$G$24</f>
        <v>3550.21122741</v>
      </c>
      <c r="P57" s="36">
        <f>SUMIFS(СВЦЭМ!$D$39:$D$782,СВЦЭМ!$A$39:$A$782,$A57,СВЦЭМ!$B$39:$B$782,P$47)+'СЕТ СН'!$G$14+СВЦЭМ!$D$10+'СЕТ СН'!$G$5-'СЕТ СН'!$G$24</f>
        <v>3565.6402030999998</v>
      </c>
      <c r="Q57" s="36">
        <f>SUMIFS(СВЦЭМ!$D$39:$D$782,СВЦЭМ!$A$39:$A$782,$A57,СВЦЭМ!$B$39:$B$782,Q$47)+'СЕТ СН'!$G$14+СВЦЭМ!$D$10+'СЕТ СН'!$G$5-'СЕТ СН'!$G$24</f>
        <v>3569.6594359800001</v>
      </c>
      <c r="R57" s="36">
        <f>SUMIFS(СВЦЭМ!$D$39:$D$782,СВЦЭМ!$A$39:$A$782,$A57,СВЦЭМ!$B$39:$B$782,R$47)+'СЕТ СН'!$G$14+СВЦЭМ!$D$10+'СЕТ СН'!$G$5-'СЕТ СН'!$G$24</f>
        <v>3561.8399872700002</v>
      </c>
      <c r="S57" s="36">
        <f>SUMIFS(СВЦЭМ!$D$39:$D$782,СВЦЭМ!$A$39:$A$782,$A57,СВЦЭМ!$B$39:$B$782,S$47)+'СЕТ СН'!$G$14+СВЦЭМ!$D$10+'СЕТ СН'!$G$5-'СЕТ СН'!$G$24</f>
        <v>3556.7506353500003</v>
      </c>
      <c r="T57" s="36">
        <f>SUMIFS(СВЦЭМ!$D$39:$D$782,СВЦЭМ!$A$39:$A$782,$A57,СВЦЭМ!$B$39:$B$782,T$47)+'СЕТ СН'!$G$14+СВЦЭМ!$D$10+'СЕТ СН'!$G$5-'СЕТ СН'!$G$24</f>
        <v>3550.35142838</v>
      </c>
      <c r="U57" s="36">
        <f>SUMIFS(СВЦЭМ!$D$39:$D$782,СВЦЭМ!$A$39:$A$782,$A57,СВЦЭМ!$B$39:$B$782,U$47)+'СЕТ СН'!$G$14+СВЦЭМ!$D$10+'СЕТ СН'!$G$5-'СЕТ СН'!$G$24</f>
        <v>3530.8634036399999</v>
      </c>
      <c r="V57" s="36">
        <f>SUMIFS(СВЦЭМ!$D$39:$D$782,СВЦЭМ!$A$39:$A$782,$A57,СВЦЭМ!$B$39:$B$782,V$47)+'СЕТ СН'!$G$14+СВЦЭМ!$D$10+'СЕТ СН'!$G$5-'СЕТ СН'!$G$24</f>
        <v>3503.9067095199998</v>
      </c>
      <c r="W57" s="36">
        <f>SUMIFS(СВЦЭМ!$D$39:$D$782,СВЦЭМ!$A$39:$A$782,$A57,СВЦЭМ!$B$39:$B$782,W$47)+'СЕТ СН'!$G$14+СВЦЭМ!$D$10+'СЕТ СН'!$G$5-'СЕТ СН'!$G$24</f>
        <v>3499.8152137100001</v>
      </c>
      <c r="X57" s="36">
        <f>SUMIFS(СВЦЭМ!$D$39:$D$782,СВЦЭМ!$A$39:$A$782,$A57,СВЦЭМ!$B$39:$B$782,X$47)+'СЕТ СН'!$G$14+СВЦЭМ!$D$10+'СЕТ СН'!$G$5-'СЕТ СН'!$G$24</f>
        <v>3515.5092611499999</v>
      </c>
      <c r="Y57" s="36">
        <f>SUMIFS(СВЦЭМ!$D$39:$D$782,СВЦЭМ!$A$39:$A$782,$A57,СВЦЭМ!$B$39:$B$782,Y$47)+'СЕТ СН'!$G$14+СВЦЭМ!$D$10+'СЕТ СН'!$G$5-'СЕТ СН'!$G$24</f>
        <v>3552.8128017099998</v>
      </c>
    </row>
    <row r="58" spans="1:25" ht="15.75" x14ac:dyDescent="0.2">
      <c r="A58" s="35">
        <f t="shared" si="1"/>
        <v>44327</v>
      </c>
      <c r="B58" s="36">
        <f>SUMIFS(СВЦЭМ!$D$39:$D$782,СВЦЭМ!$A$39:$A$782,$A58,СВЦЭМ!$B$39:$B$782,B$47)+'СЕТ СН'!$G$14+СВЦЭМ!$D$10+'СЕТ СН'!$G$5-'СЕТ СН'!$G$24</f>
        <v>3626.93420956</v>
      </c>
      <c r="C58" s="36">
        <f>SUMIFS(СВЦЭМ!$D$39:$D$782,СВЦЭМ!$A$39:$A$782,$A58,СВЦЭМ!$B$39:$B$782,C$47)+'СЕТ СН'!$G$14+СВЦЭМ!$D$10+'СЕТ СН'!$G$5-'СЕТ СН'!$G$24</f>
        <v>3627.2775586100001</v>
      </c>
      <c r="D58" s="36">
        <f>SUMIFS(СВЦЭМ!$D$39:$D$782,СВЦЭМ!$A$39:$A$782,$A58,СВЦЭМ!$B$39:$B$782,D$47)+'СЕТ СН'!$G$14+СВЦЭМ!$D$10+'СЕТ СН'!$G$5-'СЕТ СН'!$G$24</f>
        <v>3631.0506892900003</v>
      </c>
      <c r="E58" s="36">
        <f>SUMIFS(СВЦЭМ!$D$39:$D$782,СВЦЭМ!$A$39:$A$782,$A58,СВЦЭМ!$B$39:$B$782,E$47)+'СЕТ СН'!$G$14+СВЦЭМ!$D$10+'СЕТ СН'!$G$5-'СЕТ СН'!$G$24</f>
        <v>3655.0183700799998</v>
      </c>
      <c r="F58" s="36">
        <f>SUMIFS(СВЦЭМ!$D$39:$D$782,СВЦЭМ!$A$39:$A$782,$A58,СВЦЭМ!$B$39:$B$782,F$47)+'СЕТ СН'!$G$14+СВЦЭМ!$D$10+'СЕТ СН'!$G$5-'СЕТ СН'!$G$24</f>
        <v>3664.93662051</v>
      </c>
      <c r="G58" s="36">
        <f>SUMIFS(СВЦЭМ!$D$39:$D$782,СВЦЭМ!$A$39:$A$782,$A58,СВЦЭМ!$B$39:$B$782,G$47)+'СЕТ СН'!$G$14+СВЦЭМ!$D$10+'СЕТ СН'!$G$5-'СЕТ СН'!$G$24</f>
        <v>3650.9945708200003</v>
      </c>
      <c r="H58" s="36">
        <f>SUMIFS(СВЦЭМ!$D$39:$D$782,СВЦЭМ!$A$39:$A$782,$A58,СВЦЭМ!$B$39:$B$782,H$47)+'СЕТ СН'!$G$14+СВЦЭМ!$D$10+'СЕТ СН'!$G$5-'СЕТ СН'!$G$24</f>
        <v>3626.9709480900001</v>
      </c>
      <c r="I58" s="36">
        <f>SUMIFS(СВЦЭМ!$D$39:$D$782,СВЦЭМ!$A$39:$A$782,$A58,СВЦЭМ!$B$39:$B$782,I$47)+'СЕТ СН'!$G$14+СВЦЭМ!$D$10+'СЕТ СН'!$G$5-'СЕТ СН'!$G$24</f>
        <v>3592.5990167099999</v>
      </c>
      <c r="J58" s="36">
        <f>SUMIFS(СВЦЭМ!$D$39:$D$782,СВЦЭМ!$A$39:$A$782,$A58,СВЦЭМ!$B$39:$B$782,J$47)+'СЕТ СН'!$G$14+СВЦЭМ!$D$10+'СЕТ СН'!$G$5-'СЕТ СН'!$G$24</f>
        <v>3569.39447161</v>
      </c>
      <c r="K58" s="36">
        <f>SUMIFS(СВЦЭМ!$D$39:$D$782,СВЦЭМ!$A$39:$A$782,$A58,СВЦЭМ!$B$39:$B$782,K$47)+'СЕТ СН'!$G$14+СВЦЭМ!$D$10+'СЕТ СН'!$G$5-'СЕТ СН'!$G$24</f>
        <v>3543.6199399900001</v>
      </c>
      <c r="L58" s="36">
        <f>SUMIFS(СВЦЭМ!$D$39:$D$782,СВЦЭМ!$A$39:$A$782,$A58,СВЦЭМ!$B$39:$B$782,L$47)+'СЕТ СН'!$G$14+СВЦЭМ!$D$10+'СЕТ СН'!$G$5-'СЕТ СН'!$G$24</f>
        <v>3553.57013792</v>
      </c>
      <c r="M58" s="36">
        <f>SUMIFS(СВЦЭМ!$D$39:$D$782,СВЦЭМ!$A$39:$A$782,$A58,СВЦЭМ!$B$39:$B$782,M$47)+'СЕТ СН'!$G$14+СВЦЭМ!$D$10+'СЕТ СН'!$G$5-'СЕТ СН'!$G$24</f>
        <v>3584.2707870599997</v>
      </c>
      <c r="N58" s="36">
        <f>SUMIFS(СВЦЭМ!$D$39:$D$782,СВЦЭМ!$A$39:$A$782,$A58,СВЦЭМ!$B$39:$B$782,N$47)+'СЕТ СН'!$G$14+СВЦЭМ!$D$10+'СЕТ СН'!$G$5-'СЕТ СН'!$G$24</f>
        <v>3613.5923972199998</v>
      </c>
      <c r="O58" s="36">
        <f>SUMIFS(СВЦЭМ!$D$39:$D$782,СВЦЭМ!$A$39:$A$782,$A58,СВЦЭМ!$B$39:$B$782,O$47)+'СЕТ СН'!$G$14+СВЦЭМ!$D$10+'СЕТ СН'!$G$5-'СЕТ СН'!$G$24</f>
        <v>3603.4070312600002</v>
      </c>
      <c r="P58" s="36">
        <f>SUMIFS(СВЦЭМ!$D$39:$D$782,СВЦЭМ!$A$39:$A$782,$A58,СВЦЭМ!$B$39:$B$782,P$47)+'СЕТ СН'!$G$14+СВЦЭМ!$D$10+'СЕТ СН'!$G$5-'СЕТ СН'!$G$24</f>
        <v>3615.6439432100001</v>
      </c>
      <c r="Q58" s="36">
        <f>SUMIFS(СВЦЭМ!$D$39:$D$782,СВЦЭМ!$A$39:$A$782,$A58,СВЦЭМ!$B$39:$B$782,Q$47)+'СЕТ СН'!$G$14+СВЦЭМ!$D$10+'СЕТ СН'!$G$5-'СЕТ СН'!$G$24</f>
        <v>3629.0607163599998</v>
      </c>
      <c r="R58" s="36">
        <f>SUMIFS(СВЦЭМ!$D$39:$D$782,СВЦЭМ!$A$39:$A$782,$A58,СВЦЭМ!$B$39:$B$782,R$47)+'СЕТ СН'!$G$14+СВЦЭМ!$D$10+'СЕТ СН'!$G$5-'СЕТ СН'!$G$24</f>
        <v>3622.9456719899999</v>
      </c>
      <c r="S58" s="36">
        <f>SUMIFS(СВЦЭМ!$D$39:$D$782,СВЦЭМ!$A$39:$A$782,$A58,СВЦЭМ!$B$39:$B$782,S$47)+'СЕТ СН'!$G$14+СВЦЭМ!$D$10+'СЕТ СН'!$G$5-'СЕТ СН'!$G$24</f>
        <v>3635.7146694900002</v>
      </c>
      <c r="T58" s="36">
        <f>SUMIFS(СВЦЭМ!$D$39:$D$782,СВЦЭМ!$A$39:$A$782,$A58,СВЦЭМ!$B$39:$B$782,T$47)+'СЕТ СН'!$G$14+СВЦЭМ!$D$10+'СЕТ СН'!$G$5-'СЕТ СН'!$G$24</f>
        <v>3614.3804948299999</v>
      </c>
      <c r="U58" s="36">
        <f>SUMIFS(СВЦЭМ!$D$39:$D$782,СВЦЭМ!$A$39:$A$782,$A58,СВЦЭМ!$B$39:$B$782,U$47)+'СЕТ СН'!$G$14+СВЦЭМ!$D$10+'СЕТ СН'!$G$5-'СЕТ СН'!$G$24</f>
        <v>3600.0856492499997</v>
      </c>
      <c r="V58" s="36">
        <f>SUMIFS(СВЦЭМ!$D$39:$D$782,СВЦЭМ!$A$39:$A$782,$A58,СВЦЭМ!$B$39:$B$782,V$47)+'СЕТ СН'!$G$14+СВЦЭМ!$D$10+'СЕТ СН'!$G$5-'СЕТ СН'!$G$24</f>
        <v>3584.6512087900001</v>
      </c>
      <c r="W58" s="36">
        <f>SUMIFS(СВЦЭМ!$D$39:$D$782,СВЦЭМ!$A$39:$A$782,$A58,СВЦЭМ!$B$39:$B$782,W$47)+'СЕТ СН'!$G$14+СВЦЭМ!$D$10+'СЕТ СН'!$G$5-'СЕТ СН'!$G$24</f>
        <v>3590.1897636799999</v>
      </c>
      <c r="X58" s="36">
        <f>SUMIFS(СВЦЭМ!$D$39:$D$782,СВЦЭМ!$A$39:$A$782,$A58,СВЦЭМ!$B$39:$B$782,X$47)+'СЕТ СН'!$G$14+СВЦЭМ!$D$10+'СЕТ СН'!$G$5-'СЕТ СН'!$G$24</f>
        <v>3610.3296348600002</v>
      </c>
      <c r="Y58" s="36">
        <f>SUMIFS(СВЦЭМ!$D$39:$D$782,СВЦЭМ!$A$39:$A$782,$A58,СВЦЭМ!$B$39:$B$782,Y$47)+'СЕТ СН'!$G$14+СВЦЭМ!$D$10+'СЕТ СН'!$G$5-'СЕТ СН'!$G$24</f>
        <v>3653.5754886700001</v>
      </c>
    </row>
    <row r="59" spans="1:25" ht="15.75" x14ac:dyDescent="0.2">
      <c r="A59" s="35">
        <f t="shared" si="1"/>
        <v>44328</v>
      </c>
      <c r="B59" s="36">
        <f>SUMIFS(СВЦЭМ!$D$39:$D$782,СВЦЭМ!$A$39:$A$782,$A59,СВЦЭМ!$B$39:$B$782,B$47)+'СЕТ СН'!$G$14+СВЦЭМ!$D$10+'СЕТ СН'!$G$5-'СЕТ СН'!$G$24</f>
        <v>3660.9556027899998</v>
      </c>
      <c r="C59" s="36">
        <f>SUMIFS(СВЦЭМ!$D$39:$D$782,СВЦЭМ!$A$39:$A$782,$A59,СВЦЭМ!$B$39:$B$782,C$47)+'СЕТ СН'!$G$14+СВЦЭМ!$D$10+'СЕТ СН'!$G$5-'СЕТ СН'!$G$24</f>
        <v>3690.6725312999997</v>
      </c>
      <c r="D59" s="36">
        <f>SUMIFS(СВЦЭМ!$D$39:$D$782,СВЦЭМ!$A$39:$A$782,$A59,СВЦЭМ!$B$39:$B$782,D$47)+'СЕТ СН'!$G$14+СВЦЭМ!$D$10+'СЕТ СН'!$G$5-'СЕТ СН'!$G$24</f>
        <v>3678.3001338200002</v>
      </c>
      <c r="E59" s="36">
        <f>SUMIFS(СВЦЭМ!$D$39:$D$782,СВЦЭМ!$A$39:$A$782,$A59,СВЦЭМ!$B$39:$B$782,E$47)+'СЕТ СН'!$G$14+СВЦЭМ!$D$10+'СЕТ СН'!$G$5-'СЕТ СН'!$G$24</f>
        <v>3672.31321488</v>
      </c>
      <c r="F59" s="36">
        <f>SUMIFS(СВЦЭМ!$D$39:$D$782,СВЦЭМ!$A$39:$A$782,$A59,СВЦЭМ!$B$39:$B$782,F$47)+'СЕТ СН'!$G$14+СВЦЭМ!$D$10+'СЕТ СН'!$G$5-'СЕТ СН'!$G$24</f>
        <v>3667.7498508399999</v>
      </c>
      <c r="G59" s="36">
        <f>SUMIFS(СВЦЭМ!$D$39:$D$782,СВЦЭМ!$A$39:$A$782,$A59,СВЦЭМ!$B$39:$B$782,G$47)+'СЕТ СН'!$G$14+СВЦЭМ!$D$10+'СЕТ СН'!$G$5-'СЕТ СН'!$G$24</f>
        <v>3675.82970054</v>
      </c>
      <c r="H59" s="36">
        <f>SUMIFS(СВЦЭМ!$D$39:$D$782,СВЦЭМ!$A$39:$A$782,$A59,СВЦЭМ!$B$39:$B$782,H$47)+'СЕТ СН'!$G$14+СВЦЭМ!$D$10+'СЕТ СН'!$G$5-'СЕТ СН'!$G$24</f>
        <v>3665.2580807599998</v>
      </c>
      <c r="I59" s="36">
        <f>SUMIFS(СВЦЭМ!$D$39:$D$782,СВЦЭМ!$A$39:$A$782,$A59,СВЦЭМ!$B$39:$B$782,I$47)+'СЕТ СН'!$G$14+СВЦЭМ!$D$10+'СЕТ СН'!$G$5-'СЕТ СН'!$G$24</f>
        <v>3617.1178732500002</v>
      </c>
      <c r="J59" s="36">
        <f>SUMIFS(СВЦЭМ!$D$39:$D$782,СВЦЭМ!$A$39:$A$782,$A59,СВЦЭМ!$B$39:$B$782,J$47)+'СЕТ СН'!$G$14+СВЦЭМ!$D$10+'СЕТ СН'!$G$5-'СЕТ СН'!$G$24</f>
        <v>3589.16988657</v>
      </c>
      <c r="K59" s="36">
        <f>SUMIFS(СВЦЭМ!$D$39:$D$782,СВЦЭМ!$A$39:$A$782,$A59,СВЦЭМ!$B$39:$B$782,K$47)+'СЕТ СН'!$G$14+СВЦЭМ!$D$10+'СЕТ СН'!$G$5-'СЕТ СН'!$G$24</f>
        <v>3571.11404563</v>
      </c>
      <c r="L59" s="36">
        <f>SUMIFS(СВЦЭМ!$D$39:$D$782,СВЦЭМ!$A$39:$A$782,$A59,СВЦЭМ!$B$39:$B$782,L$47)+'СЕТ СН'!$G$14+СВЦЭМ!$D$10+'СЕТ СН'!$G$5-'СЕТ СН'!$G$24</f>
        <v>3546.7441688099998</v>
      </c>
      <c r="M59" s="36">
        <f>SUMIFS(СВЦЭМ!$D$39:$D$782,СВЦЭМ!$A$39:$A$782,$A59,СВЦЭМ!$B$39:$B$782,M$47)+'СЕТ СН'!$G$14+СВЦЭМ!$D$10+'СЕТ СН'!$G$5-'СЕТ СН'!$G$24</f>
        <v>3556.0937955600002</v>
      </c>
      <c r="N59" s="36">
        <f>SUMIFS(СВЦЭМ!$D$39:$D$782,СВЦЭМ!$A$39:$A$782,$A59,СВЦЭМ!$B$39:$B$782,N$47)+'СЕТ СН'!$G$14+СВЦЭМ!$D$10+'СЕТ СН'!$G$5-'СЕТ СН'!$G$24</f>
        <v>3560.6747644699999</v>
      </c>
      <c r="O59" s="36">
        <f>SUMIFS(СВЦЭМ!$D$39:$D$782,СВЦЭМ!$A$39:$A$782,$A59,СВЦЭМ!$B$39:$B$782,O$47)+'СЕТ СН'!$G$14+СВЦЭМ!$D$10+'СЕТ СН'!$G$5-'СЕТ СН'!$G$24</f>
        <v>3567.0630559900001</v>
      </c>
      <c r="P59" s="36">
        <f>SUMIFS(СВЦЭМ!$D$39:$D$782,СВЦЭМ!$A$39:$A$782,$A59,СВЦЭМ!$B$39:$B$782,P$47)+'СЕТ СН'!$G$14+СВЦЭМ!$D$10+'СЕТ СН'!$G$5-'СЕТ СН'!$G$24</f>
        <v>3572.5512105100001</v>
      </c>
      <c r="Q59" s="36">
        <f>SUMIFS(СВЦЭМ!$D$39:$D$782,СВЦЭМ!$A$39:$A$782,$A59,СВЦЭМ!$B$39:$B$782,Q$47)+'СЕТ СН'!$G$14+СВЦЭМ!$D$10+'СЕТ СН'!$G$5-'СЕТ СН'!$G$24</f>
        <v>3583.0012478500003</v>
      </c>
      <c r="R59" s="36">
        <f>SUMIFS(СВЦЭМ!$D$39:$D$782,СВЦЭМ!$A$39:$A$782,$A59,СВЦЭМ!$B$39:$B$782,R$47)+'СЕТ СН'!$G$14+СВЦЭМ!$D$10+'СЕТ СН'!$G$5-'СЕТ СН'!$G$24</f>
        <v>3575.0347894199999</v>
      </c>
      <c r="S59" s="36">
        <f>SUMIFS(СВЦЭМ!$D$39:$D$782,СВЦЭМ!$A$39:$A$782,$A59,СВЦЭМ!$B$39:$B$782,S$47)+'СЕТ СН'!$G$14+СВЦЭМ!$D$10+'СЕТ СН'!$G$5-'СЕТ СН'!$G$24</f>
        <v>3578.33277249</v>
      </c>
      <c r="T59" s="36">
        <f>SUMIFS(СВЦЭМ!$D$39:$D$782,СВЦЭМ!$A$39:$A$782,$A59,СВЦЭМ!$B$39:$B$782,T$47)+'СЕТ СН'!$G$14+СВЦЭМ!$D$10+'СЕТ СН'!$G$5-'СЕТ СН'!$G$24</f>
        <v>3566.4514897099998</v>
      </c>
      <c r="U59" s="36">
        <f>SUMIFS(СВЦЭМ!$D$39:$D$782,СВЦЭМ!$A$39:$A$782,$A59,СВЦЭМ!$B$39:$B$782,U$47)+'СЕТ СН'!$G$14+СВЦЭМ!$D$10+'СЕТ СН'!$G$5-'СЕТ СН'!$G$24</f>
        <v>3559.1617144399997</v>
      </c>
      <c r="V59" s="36">
        <f>SUMIFS(СВЦЭМ!$D$39:$D$782,СВЦЭМ!$A$39:$A$782,$A59,СВЦЭМ!$B$39:$B$782,V$47)+'СЕТ СН'!$G$14+СВЦЭМ!$D$10+'СЕТ СН'!$G$5-'СЕТ СН'!$G$24</f>
        <v>3550.5037394199999</v>
      </c>
      <c r="W59" s="36">
        <f>SUMIFS(СВЦЭМ!$D$39:$D$782,СВЦЭМ!$A$39:$A$782,$A59,СВЦЭМ!$B$39:$B$782,W$47)+'СЕТ СН'!$G$14+СВЦЭМ!$D$10+'СЕТ СН'!$G$5-'СЕТ СН'!$G$24</f>
        <v>3560.75509229</v>
      </c>
      <c r="X59" s="36">
        <f>SUMIFS(СВЦЭМ!$D$39:$D$782,СВЦЭМ!$A$39:$A$782,$A59,СВЦЭМ!$B$39:$B$782,X$47)+'СЕТ СН'!$G$14+СВЦЭМ!$D$10+'СЕТ СН'!$G$5-'СЕТ СН'!$G$24</f>
        <v>3565.03582246</v>
      </c>
      <c r="Y59" s="36">
        <f>SUMIFS(СВЦЭМ!$D$39:$D$782,СВЦЭМ!$A$39:$A$782,$A59,СВЦЭМ!$B$39:$B$782,Y$47)+'СЕТ СН'!$G$14+СВЦЭМ!$D$10+'СЕТ СН'!$G$5-'СЕТ СН'!$G$24</f>
        <v>3585.6613029499999</v>
      </c>
    </row>
    <row r="60" spans="1:25" ht="15.75" x14ac:dyDescent="0.2">
      <c r="A60" s="35">
        <f t="shared" si="1"/>
        <v>44329</v>
      </c>
      <c r="B60" s="36">
        <f>SUMIFS(СВЦЭМ!$D$39:$D$782,СВЦЭМ!$A$39:$A$782,$A60,СВЦЭМ!$B$39:$B$782,B$47)+'СЕТ СН'!$G$14+СВЦЭМ!$D$10+'СЕТ СН'!$G$5-'СЕТ СН'!$G$24</f>
        <v>3662.8951590199999</v>
      </c>
      <c r="C60" s="36">
        <f>SUMIFS(СВЦЭМ!$D$39:$D$782,СВЦЭМ!$A$39:$A$782,$A60,СВЦЭМ!$B$39:$B$782,C$47)+'СЕТ СН'!$G$14+СВЦЭМ!$D$10+'СЕТ СН'!$G$5-'СЕТ СН'!$G$24</f>
        <v>3708.0674110600003</v>
      </c>
      <c r="D60" s="36">
        <f>SUMIFS(СВЦЭМ!$D$39:$D$782,СВЦЭМ!$A$39:$A$782,$A60,СВЦЭМ!$B$39:$B$782,D$47)+'СЕТ СН'!$G$14+СВЦЭМ!$D$10+'СЕТ СН'!$G$5-'СЕТ СН'!$G$24</f>
        <v>3724.1269222199999</v>
      </c>
      <c r="E60" s="36">
        <f>SUMIFS(СВЦЭМ!$D$39:$D$782,СВЦЭМ!$A$39:$A$782,$A60,СВЦЭМ!$B$39:$B$782,E$47)+'СЕТ СН'!$G$14+СВЦЭМ!$D$10+'СЕТ СН'!$G$5-'СЕТ СН'!$G$24</f>
        <v>3714.2510709500002</v>
      </c>
      <c r="F60" s="36">
        <f>SUMIFS(СВЦЭМ!$D$39:$D$782,СВЦЭМ!$A$39:$A$782,$A60,СВЦЭМ!$B$39:$B$782,F$47)+'СЕТ СН'!$G$14+СВЦЭМ!$D$10+'СЕТ СН'!$G$5-'СЕТ СН'!$G$24</f>
        <v>3710.1720647100001</v>
      </c>
      <c r="G60" s="36">
        <f>SUMIFS(СВЦЭМ!$D$39:$D$782,СВЦЭМ!$A$39:$A$782,$A60,СВЦЭМ!$B$39:$B$782,G$47)+'СЕТ СН'!$G$14+СВЦЭМ!$D$10+'СЕТ СН'!$G$5-'СЕТ СН'!$G$24</f>
        <v>3714.5111775699997</v>
      </c>
      <c r="H60" s="36">
        <f>SUMIFS(СВЦЭМ!$D$39:$D$782,СВЦЭМ!$A$39:$A$782,$A60,СВЦЭМ!$B$39:$B$782,H$47)+'СЕТ СН'!$G$14+СВЦЭМ!$D$10+'СЕТ СН'!$G$5-'СЕТ СН'!$G$24</f>
        <v>3675.1125802400002</v>
      </c>
      <c r="I60" s="36">
        <f>SUMIFS(СВЦЭМ!$D$39:$D$782,СВЦЭМ!$A$39:$A$782,$A60,СВЦЭМ!$B$39:$B$782,I$47)+'СЕТ СН'!$G$14+СВЦЭМ!$D$10+'СЕТ СН'!$G$5-'СЕТ СН'!$G$24</f>
        <v>3616.3292694000002</v>
      </c>
      <c r="J60" s="36">
        <f>SUMIFS(СВЦЭМ!$D$39:$D$782,СВЦЭМ!$A$39:$A$782,$A60,СВЦЭМ!$B$39:$B$782,J$47)+'СЕТ СН'!$G$14+СВЦЭМ!$D$10+'СЕТ СН'!$G$5-'СЕТ СН'!$G$24</f>
        <v>3591.6109857400002</v>
      </c>
      <c r="K60" s="36">
        <f>SUMIFS(СВЦЭМ!$D$39:$D$782,СВЦЭМ!$A$39:$A$782,$A60,СВЦЭМ!$B$39:$B$782,K$47)+'СЕТ СН'!$G$14+СВЦЭМ!$D$10+'СЕТ СН'!$G$5-'СЕТ СН'!$G$24</f>
        <v>3569.6591765499998</v>
      </c>
      <c r="L60" s="36">
        <f>SUMIFS(СВЦЭМ!$D$39:$D$782,СВЦЭМ!$A$39:$A$782,$A60,СВЦЭМ!$B$39:$B$782,L$47)+'СЕТ СН'!$G$14+СВЦЭМ!$D$10+'СЕТ СН'!$G$5-'СЕТ СН'!$G$24</f>
        <v>3533.5301108499998</v>
      </c>
      <c r="M60" s="36">
        <f>SUMIFS(СВЦЭМ!$D$39:$D$782,СВЦЭМ!$A$39:$A$782,$A60,СВЦЭМ!$B$39:$B$782,M$47)+'СЕТ СН'!$G$14+СВЦЭМ!$D$10+'СЕТ СН'!$G$5-'СЕТ СН'!$G$24</f>
        <v>3547.9337693299999</v>
      </c>
      <c r="N60" s="36">
        <f>SUMIFS(СВЦЭМ!$D$39:$D$782,СВЦЭМ!$A$39:$A$782,$A60,СВЦЭМ!$B$39:$B$782,N$47)+'СЕТ СН'!$G$14+СВЦЭМ!$D$10+'СЕТ СН'!$G$5-'СЕТ СН'!$G$24</f>
        <v>3576.4866988200001</v>
      </c>
      <c r="O60" s="36">
        <f>SUMIFS(СВЦЭМ!$D$39:$D$782,СВЦЭМ!$A$39:$A$782,$A60,СВЦЭМ!$B$39:$B$782,O$47)+'СЕТ СН'!$G$14+СВЦЭМ!$D$10+'СЕТ СН'!$G$5-'СЕТ СН'!$G$24</f>
        <v>3587.1948266700001</v>
      </c>
      <c r="P60" s="36">
        <f>SUMIFS(СВЦЭМ!$D$39:$D$782,СВЦЭМ!$A$39:$A$782,$A60,СВЦЭМ!$B$39:$B$782,P$47)+'СЕТ СН'!$G$14+СВЦЭМ!$D$10+'СЕТ СН'!$G$5-'СЕТ СН'!$G$24</f>
        <v>3602.6676609900001</v>
      </c>
      <c r="Q60" s="36">
        <f>SUMIFS(СВЦЭМ!$D$39:$D$782,СВЦЭМ!$A$39:$A$782,$A60,СВЦЭМ!$B$39:$B$782,Q$47)+'СЕТ СН'!$G$14+СВЦЭМ!$D$10+'СЕТ СН'!$G$5-'СЕТ СН'!$G$24</f>
        <v>3612.8675654799999</v>
      </c>
      <c r="R60" s="36">
        <f>SUMIFS(СВЦЭМ!$D$39:$D$782,СВЦЭМ!$A$39:$A$782,$A60,СВЦЭМ!$B$39:$B$782,R$47)+'СЕТ СН'!$G$14+СВЦЭМ!$D$10+'СЕТ СН'!$G$5-'СЕТ СН'!$G$24</f>
        <v>3612.9198095699999</v>
      </c>
      <c r="S60" s="36">
        <f>SUMIFS(СВЦЭМ!$D$39:$D$782,СВЦЭМ!$A$39:$A$782,$A60,СВЦЭМ!$B$39:$B$782,S$47)+'СЕТ СН'!$G$14+СВЦЭМ!$D$10+'СЕТ СН'!$G$5-'СЕТ СН'!$G$24</f>
        <v>3629.3709204799998</v>
      </c>
      <c r="T60" s="36">
        <f>SUMIFS(СВЦЭМ!$D$39:$D$782,СВЦЭМ!$A$39:$A$782,$A60,СВЦЭМ!$B$39:$B$782,T$47)+'СЕТ СН'!$G$14+СВЦЭМ!$D$10+'СЕТ СН'!$G$5-'СЕТ СН'!$G$24</f>
        <v>3612.4210362399999</v>
      </c>
      <c r="U60" s="36">
        <f>SUMIFS(СВЦЭМ!$D$39:$D$782,СВЦЭМ!$A$39:$A$782,$A60,СВЦЭМ!$B$39:$B$782,U$47)+'СЕТ СН'!$G$14+СВЦЭМ!$D$10+'СЕТ СН'!$G$5-'СЕТ СН'!$G$24</f>
        <v>3588.2007366500002</v>
      </c>
      <c r="V60" s="36">
        <f>SUMIFS(СВЦЭМ!$D$39:$D$782,СВЦЭМ!$A$39:$A$782,$A60,СВЦЭМ!$B$39:$B$782,V$47)+'СЕТ СН'!$G$14+СВЦЭМ!$D$10+'СЕТ СН'!$G$5-'СЕТ СН'!$G$24</f>
        <v>3574.0136022500001</v>
      </c>
      <c r="W60" s="36">
        <f>SUMIFS(СВЦЭМ!$D$39:$D$782,СВЦЭМ!$A$39:$A$782,$A60,СВЦЭМ!$B$39:$B$782,W$47)+'СЕТ СН'!$G$14+СВЦЭМ!$D$10+'СЕТ СН'!$G$5-'СЕТ СН'!$G$24</f>
        <v>3574.97276336</v>
      </c>
      <c r="X60" s="36">
        <f>SUMIFS(СВЦЭМ!$D$39:$D$782,СВЦЭМ!$A$39:$A$782,$A60,СВЦЭМ!$B$39:$B$782,X$47)+'СЕТ СН'!$G$14+СВЦЭМ!$D$10+'СЕТ СН'!$G$5-'СЕТ СН'!$G$24</f>
        <v>3591.0408006100001</v>
      </c>
      <c r="Y60" s="36">
        <f>SUMIFS(СВЦЭМ!$D$39:$D$782,СВЦЭМ!$A$39:$A$782,$A60,СВЦЭМ!$B$39:$B$782,Y$47)+'СЕТ СН'!$G$14+СВЦЭМ!$D$10+'СЕТ СН'!$G$5-'СЕТ СН'!$G$24</f>
        <v>3629.6212547499999</v>
      </c>
    </row>
    <row r="61" spans="1:25" ht="15.75" x14ac:dyDescent="0.2">
      <c r="A61" s="35">
        <f t="shared" si="1"/>
        <v>44330</v>
      </c>
      <c r="B61" s="36">
        <f>SUMIFS(СВЦЭМ!$D$39:$D$782,СВЦЭМ!$A$39:$A$782,$A61,СВЦЭМ!$B$39:$B$782,B$47)+'СЕТ СН'!$G$14+СВЦЭМ!$D$10+'СЕТ СН'!$G$5-'СЕТ СН'!$G$24</f>
        <v>3658.9679894199999</v>
      </c>
      <c r="C61" s="36">
        <f>SUMIFS(СВЦЭМ!$D$39:$D$782,СВЦЭМ!$A$39:$A$782,$A61,СВЦЭМ!$B$39:$B$782,C$47)+'СЕТ СН'!$G$14+СВЦЭМ!$D$10+'СЕТ СН'!$G$5-'СЕТ СН'!$G$24</f>
        <v>3676.8356210100001</v>
      </c>
      <c r="D61" s="36">
        <f>SUMIFS(СВЦЭМ!$D$39:$D$782,СВЦЭМ!$A$39:$A$782,$A61,СВЦЭМ!$B$39:$B$782,D$47)+'СЕТ СН'!$G$14+СВЦЭМ!$D$10+'СЕТ СН'!$G$5-'СЕТ СН'!$G$24</f>
        <v>3697.9547284199998</v>
      </c>
      <c r="E61" s="36">
        <f>SUMIFS(СВЦЭМ!$D$39:$D$782,СВЦЭМ!$A$39:$A$782,$A61,СВЦЭМ!$B$39:$B$782,E$47)+'СЕТ СН'!$G$14+СВЦЭМ!$D$10+'СЕТ СН'!$G$5-'СЕТ СН'!$G$24</f>
        <v>3707.3442444299999</v>
      </c>
      <c r="F61" s="36">
        <f>SUMIFS(СВЦЭМ!$D$39:$D$782,СВЦЭМ!$A$39:$A$782,$A61,СВЦЭМ!$B$39:$B$782,F$47)+'СЕТ СН'!$G$14+СВЦЭМ!$D$10+'СЕТ СН'!$G$5-'СЕТ СН'!$G$24</f>
        <v>3721.0881394099997</v>
      </c>
      <c r="G61" s="36">
        <f>SUMIFS(СВЦЭМ!$D$39:$D$782,СВЦЭМ!$A$39:$A$782,$A61,СВЦЭМ!$B$39:$B$782,G$47)+'СЕТ СН'!$G$14+СВЦЭМ!$D$10+'СЕТ СН'!$G$5-'СЕТ СН'!$G$24</f>
        <v>3700.0971487099996</v>
      </c>
      <c r="H61" s="36">
        <f>SUMIFS(СВЦЭМ!$D$39:$D$782,СВЦЭМ!$A$39:$A$782,$A61,СВЦЭМ!$B$39:$B$782,H$47)+'СЕТ СН'!$G$14+СВЦЭМ!$D$10+'СЕТ СН'!$G$5-'СЕТ СН'!$G$24</f>
        <v>3649.1097863999998</v>
      </c>
      <c r="I61" s="36">
        <f>SUMIFS(СВЦЭМ!$D$39:$D$782,СВЦЭМ!$A$39:$A$782,$A61,СВЦЭМ!$B$39:$B$782,I$47)+'СЕТ СН'!$G$14+СВЦЭМ!$D$10+'СЕТ СН'!$G$5-'СЕТ СН'!$G$24</f>
        <v>3588.10123342</v>
      </c>
      <c r="J61" s="36">
        <f>SUMIFS(СВЦЭМ!$D$39:$D$782,СВЦЭМ!$A$39:$A$782,$A61,СВЦЭМ!$B$39:$B$782,J$47)+'СЕТ СН'!$G$14+СВЦЭМ!$D$10+'СЕТ СН'!$G$5-'СЕТ СН'!$G$24</f>
        <v>3551.9135665499998</v>
      </c>
      <c r="K61" s="36">
        <f>SUMIFS(СВЦЭМ!$D$39:$D$782,СВЦЭМ!$A$39:$A$782,$A61,СВЦЭМ!$B$39:$B$782,K$47)+'СЕТ СН'!$G$14+СВЦЭМ!$D$10+'СЕТ СН'!$G$5-'СЕТ СН'!$G$24</f>
        <v>3528.0795574900003</v>
      </c>
      <c r="L61" s="36">
        <f>SUMIFS(СВЦЭМ!$D$39:$D$782,СВЦЭМ!$A$39:$A$782,$A61,СВЦЭМ!$B$39:$B$782,L$47)+'СЕТ СН'!$G$14+СВЦЭМ!$D$10+'СЕТ СН'!$G$5-'СЕТ СН'!$G$24</f>
        <v>3513.7034443100001</v>
      </c>
      <c r="M61" s="36">
        <f>SUMIFS(СВЦЭМ!$D$39:$D$782,СВЦЭМ!$A$39:$A$782,$A61,СВЦЭМ!$B$39:$B$782,M$47)+'СЕТ СН'!$G$14+СВЦЭМ!$D$10+'СЕТ СН'!$G$5-'СЕТ СН'!$G$24</f>
        <v>3527.2237262099998</v>
      </c>
      <c r="N61" s="36">
        <f>SUMIFS(СВЦЭМ!$D$39:$D$782,СВЦЭМ!$A$39:$A$782,$A61,СВЦЭМ!$B$39:$B$782,N$47)+'СЕТ СН'!$G$14+СВЦЭМ!$D$10+'СЕТ СН'!$G$5-'СЕТ СН'!$G$24</f>
        <v>3557.7537795500002</v>
      </c>
      <c r="O61" s="36">
        <f>SUMIFS(СВЦЭМ!$D$39:$D$782,СВЦЭМ!$A$39:$A$782,$A61,СВЦЭМ!$B$39:$B$782,O$47)+'СЕТ СН'!$G$14+СВЦЭМ!$D$10+'СЕТ СН'!$G$5-'СЕТ СН'!$G$24</f>
        <v>3563.9999055899998</v>
      </c>
      <c r="P61" s="36">
        <f>SUMIFS(СВЦЭМ!$D$39:$D$782,СВЦЭМ!$A$39:$A$782,$A61,СВЦЭМ!$B$39:$B$782,P$47)+'СЕТ СН'!$G$14+СВЦЭМ!$D$10+'СЕТ СН'!$G$5-'СЕТ СН'!$G$24</f>
        <v>3575.4379876399998</v>
      </c>
      <c r="Q61" s="36">
        <f>SUMIFS(СВЦЭМ!$D$39:$D$782,СВЦЭМ!$A$39:$A$782,$A61,СВЦЭМ!$B$39:$B$782,Q$47)+'СЕТ СН'!$G$14+СВЦЭМ!$D$10+'СЕТ СН'!$G$5-'СЕТ СН'!$G$24</f>
        <v>3590.5840906600001</v>
      </c>
      <c r="R61" s="36">
        <f>SUMIFS(СВЦЭМ!$D$39:$D$782,СВЦЭМ!$A$39:$A$782,$A61,СВЦЭМ!$B$39:$B$782,R$47)+'СЕТ СН'!$G$14+СВЦЭМ!$D$10+'СЕТ СН'!$G$5-'СЕТ СН'!$G$24</f>
        <v>3589.2724367700002</v>
      </c>
      <c r="S61" s="36">
        <f>SUMIFS(СВЦЭМ!$D$39:$D$782,СВЦЭМ!$A$39:$A$782,$A61,СВЦЭМ!$B$39:$B$782,S$47)+'СЕТ СН'!$G$14+СВЦЭМ!$D$10+'СЕТ СН'!$G$5-'СЕТ СН'!$G$24</f>
        <v>3599.3025345000001</v>
      </c>
      <c r="T61" s="36">
        <f>SUMIFS(СВЦЭМ!$D$39:$D$782,СВЦЭМ!$A$39:$A$782,$A61,СВЦЭМ!$B$39:$B$782,T$47)+'СЕТ СН'!$G$14+СВЦЭМ!$D$10+'СЕТ СН'!$G$5-'СЕТ СН'!$G$24</f>
        <v>3584.3818520300001</v>
      </c>
      <c r="U61" s="36">
        <f>SUMIFS(СВЦЭМ!$D$39:$D$782,СВЦЭМ!$A$39:$A$782,$A61,СВЦЭМ!$B$39:$B$782,U$47)+'СЕТ СН'!$G$14+СВЦЭМ!$D$10+'СЕТ СН'!$G$5-'СЕТ СН'!$G$24</f>
        <v>3575.3587048999998</v>
      </c>
      <c r="V61" s="36">
        <f>SUMIFS(СВЦЭМ!$D$39:$D$782,СВЦЭМ!$A$39:$A$782,$A61,СВЦЭМ!$B$39:$B$782,V$47)+'СЕТ СН'!$G$14+СВЦЭМ!$D$10+'СЕТ СН'!$G$5-'СЕТ СН'!$G$24</f>
        <v>3591.8719649</v>
      </c>
      <c r="W61" s="36">
        <f>SUMIFS(СВЦЭМ!$D$39:$D$782,СВЦЭМ!$A$39:$A$782,$A61,СВЦЭМ!$B$39:$B$782,W$47)+'СЕТ СН'!$G$14+СВЦЭМ!$D$10+'СЕТ СН'!$G$5-'СЕТ СН'!$G$24</f>
        <v>3593.2571311900001</v>
      </c>
      <c r="X61" s="36">
        <f>SUMIFS(СВЦЭМ!$D$39:$D$782,СВЦЭМ!$A$39:$A$782,$A61,СВЦЭМ!$B$39:$B$782,X$47)+'СЕТ СН'!$G$14+СВЦЭМ!$D$10+'СЕТ СН'!$G$5-'СЕТ СН'!$G$24</f>
        <v>3597.71686469</v>
      </c>
      <c r="Y61" s="36">
        <f>SUMIFS(СВЦЭМ!$D$39:$D$782,СВЦЭМ!$A$39:$A$782,$A61,СВЦЭМ!$B$39:$B$782,Y$47)+'СЕТ СН'!$G$14+СВЦЭМ!$D$10+'СЕТ СН'!$G$5-'СЕТ СН'!$G$24</f>
        <v>3610.2597876300001</v>
      </c>
    </row>
    <row r="62" spans="1:25" ht="15.75" x14ac:dyDescent="0.2">
      <c r="A62" s="35">
        <f t="shared" si="1"/>
        <v>44331</v>
      </c>
      <c r="B62" s="36">
        <f>SUMIFS(СВЦЭМ!$D$39:$D$782,СВЦЭМ!$A$39:$A$782,$A62,СВЦЭМ!$B$39:$B$782,B$47)+'СЕТ СН'!$G$14+СВЦЭМ!$D$10+'СЕТ СН'!$G$5-'СЕТ СН'!$G$24</f>
        <v>3615.9842517900001</v>
      </c>
      <c r="C62" s="36">
        <f>SUMIFS(СВЦЭМ!$D$39:$D$782,СВЦЭМ!$A$39:$A$782,$A62,СВЦЭМ!$B$39:$B$782,C$47)+'СЕТ СН'!$G$14+СВЦЭМ!$D$10+'СЕТ СН'!$G$5-'СЕТ СН'!$G$24</f>
        <v>3631.7637832400001</v>
      </c>
      <c r="D62" s="36">
        <f>SUMIFS(СВЦЭМ!$D$39:$D$782,СВЦЭМ!$A$39:$A$782,$A62,СВЦЭМ!$B$39:$B$782,D$47)+'СЕТ СН'!$G$14+СВЦЭМ!$D$10+'СЕТ СН'!$G$5-'СЕТ СН'!$G$24</f>
        <v>3661.1111349600001</v>
      </c>
      <c r="E62" s="36">
        <f>SUMIFS(СВЦЭМ!$D$39:$D$782,СВЦЭМ!$A$39:$A$782,$A62,СВЦЭМ!$B$39:$B$782,E$47)+'СЕТ СН'!$G$14+СВЦЭМ!$D$10+'СЕТ СН'!$G$5-'СЕТ СН'!$G$24</f>
        <v>3681.14018334</v>
      </c>
      <c r="F62" s="36">
        <f>SUMIFS(СВЦЭМ!$D$39:$D$782,СВЦЭМ!$A$39:$A$782,$A62,СВЦЭМ!$B$39:$B$782,F$47)+'СЕТ СН'!$G$14+СВЦЭМ!$D$10+'СЕТ СН'!$G$5-'СЕТ СН'!$G$24</f>
        <v>3685.2808768899999</v>
      </c>
      <c r="G62" s="36">
        <f>SUMIFS(СВЦЭМ!$D$39:$D$782,СВЦЭМ!$A$39:$A$782,$A62,СВЦЭМ!$B$39:$B$782,G$47)+'СЕТ СН'!$G$14+СВЦЭМ!$D$10+'СЕТ СН'!$G$5-'СЕТ СН'!$G$24</f>
        <v>3669.7025417899999</v>
      </c>
      <c r="H62" s="36">
        <f>SUMIFS(СВЦЭМ!$D$39:$D$782,СВЦЭМ!$A$39:$A$782,$A62,СВЦЭМ!$B$39:$B$782,H$47)+'СЕТ СН'!$G$14+СВЦЭМ!$D$10+'СЕТ СН'!$G$5-'СЕТ СН'!$G$24</f>
        <v>3622.5397280900002</v>
      </c>
      <c r="I62" s="36">
        <f>SUMIFS(СВЦЭМ!$D$39:$D$782,СВЦЭМ!$A$39:$A$782,$A62,СВЦЭМ!$B$39:$B$782,I$47)+'СЕТ СН'!$G$14+СВЦЭМ!$D$10+'СЕТ СН'!$G$5-'СЕТ СН'!$G$24</f>
        <v>3569.1828047200001</v>
      </c>
      <c r="J62" s="36">
        <f>SUMIFS(СВЦЭМ!$D$39:$D$782,СВЦЭМ!$A$39:$A$782,$A62,СВЦЭМ!$B$39:$B$782,J$47)+'СЕТ СН'!$G$14+СВЦЭМ!$D$10+'СЕТ СН'!$G$5-'СЕТ СН'!$G$24</f>
        <v>3581.0435331200001</v>
      </c>
      <c r="K62" s="36">
        <f>SUMIFS(СВЦЭМ!$D$39:$D$782,СВЦЭМ!$A$39:$A$782,$A62,СВЦЭМ!$B$39:$B$782,K$47)+'СЕТ СН'!$G$14+СВЦЭМ!$D$10+'СЕТ СН'!$G$5-'СЕТ СН'!$G$24</f>
        <v>3566.1558394799999</v>
      </c>
      <c r="L62" s="36">
        <f>SUMIFS(СВЦЭМ!$D$39:$D$782,СВЦЭМ!$A$39:$A$782,$A62,СВЦЭМ!$B$39:$B$782,L$47)+'СЕТ СН'!$G$14+СВЦЭМ!$D$10+'СЕТ СН'!$G$5-'СЕТ СН'!$G$24</f>
        <v>3549.3602375700002</v>
      </c>
      <c r="M62" s="36">
        <f>SUMIFS(СВЦЭМ!$D$39:$D$782,СВЦЭМ!$A$39:$A$782,$A62,СВЦЭМ!$B$39:$B$782,M$47)+'СЕТ СН'!$G$14+СВЦЭМ!$D$10+'СЕТ СН'!$G$5-'СЕТ СН'!$G$24</f>
        <v>3557.2269873400001</v>
      </c>
      <c r="N62" s="36">
        <f>SUMIFS(СВЦЭМ!$D$39:$D$782,СВЦЭМ!$A$39:$A$782,$A62,СВЦЭМ!$B$39:$B$782,N$47)+'СЕТ СН'!$G$14+СВЦЭМ!$D$10+'СЕТ СН'!$G$5-'СЕТ СН'!$G$24</f>
        <v>3569.7972057299999</v>
      </c>
      <c r="O62" s="36">
        <f>SUMIFS(СВЦЭМ!$D$39:$D$782,СВЦЭМ!$A$39:$A$782,$A62,СВЦЭМ!$B$39:$B$782,O$47)+'СЕТ СН'!$G$14+СВЦЭМ!$D$10+'СЕТ СН'!$G$5-'СЕТ СН'!$G$24</f>
        <v>3578.3025098399999</v>
      </c>
      <c r="P62" s="36">
        <f>SUMIFS(СВЦЭМ!$D$39:$D$782,СВЦЭМ!$A$39:$A$782,$A62,СВЦЭМ!$B$39:$B$782,P$47)+'СЕТ СН'!$G$14+СВЦЭМ!$D$10+'СЕТ СН'!$G$5-'СЕТ СН'!$G$24</f>
        <v>3604.9630424100001</v>
      </c>
      <c r="Q62" s="36">
        <f>SUMIFS(СВЦЭМ!$D$39:$D$782,СВЦЭМ!$A$39:$A$782,$A62,СВЦЭМ!$B$39:$B$782,Q$47)+'СЕТ СН'!$G$14+СВЦЭМ!$D$10+'СЕТ СН'!$G$5-'СЕТ СН'!$G$24</f>
        <v>3600.4982930000001</v>
      </c>
      <c r="R62" s="36">
        <f>SUMIFS(СВЦЭМ!$D$39:$D$782,СВЦЭМ!$A$39:$A$782,$A62,СВЦЭМ!$B$39:$B$782,R$47)+'СЕТ СН'!$G$14+СВЦЭМ!$D$10+'СЕТ СН'!$G$5-'СЕТ СН'!$G$24</f>
        <v>3585.1197901</v>
      </c>
      <c r="S62" s="36">
        <f>SUMIFS(СВЦЭМ!$D$39:$D$782,СВЦЭМ!$A$39:$A$782,$A62,СВЦЭМ!$B$39:$B$782,S$47)+'СЕТ СН'!$G$14+СВЦЭМ!$D$10+'СЕТ СН'!$G$5-'СЕТ СН'!$G$24</f>
        <v>3578.6512888100001</v>
      </c>
      <c r="T62" s="36">
        <f>SUMIFS(СВЦЭМ!$D$39:$D$782,СВЦЭМ!$A$39:$A$782,$A62,СВЦЭМ!$B$39:$B$782,T$47)+'СЕТ СН'!$G$14+СВЦЭМ!$D$10+'СЕТ СН'!$G$5-'СЕТ СН'!$G$24</f>
        <v>3554.9688013099999</v>
      </c>
      <c r="U62" s="36">
        <f>SUMIFS(СВЦЭМ!$D$39:$D$782,СВЦЭМ!$A$39:$A$782,$A62,СВЦЭМ!$B$39:$B$782,U$47)+'СЕТ СН'!$G$14+СВЦЭМ!$D$10+'СЕТ СН'!$G$5-'СЕТ СН'!$G$24</f>
        <v>3527.3437636099998</v>
      </c>
      <c r="V62" s="36">
        <f>SUMIFS(СВЦЭМ!$D$39:$D$782,СВЦЭМ!$A$39:$A$782,$A62,СВЦЭМ!$B$39:$B$782,V$47)+'СЕТ СН'!$G$14+СВЦЭМ!$D$10+'СЕТ СН'!$G$5-'СЕТ СН'!$G$24</f>
        <v>3503.9856560200001</v>
      </c>
      <c r="W62" s="36">
        <f>SUMIFS(СВЦЭМ!$D$39:$D$782,СВЦЭМ!$A$39:$A$782,$A62,СВЦЭМ!$B$39:$B$782,W$47)+'СЕТ СН'!$G$14+СВЦЭМ!$D$10+'СЕТ СН'!$G$5-'СЕТ СН'!$G$24</f>
        <v>3501.28981694</v>
      </c>
      <c r="X62" s="36">
        <f>SUMIFS(СВЦЭМ!$D$39:$D$782,СВЦЭМ!$A$39:$A$782,$A62,СВЦЭМ!$B$39:$B$782,X$47)+'СЕТ СН'!$G$14+СВЦЭМ!$D$10+'СЕТ СН'!$G$5-'СЕТ СН'!$G$24</f>
        <v>3504.8458419899998</v>
      </c>
      <c r="Y62" s="36">
        <f>SUMIFS(СВЦЭМ!$D$39:$D$782,СВЦЭМ!$A$39:$A$782,$A62,СВЦЭМ!$B$39:$B$782,Y$47)+'СЕТ СН'!$G$14+СВЦЭМ!$D$10+'СЕТ СН'!$G$5-'СЕТ СН'!$G$24</f>
        <v>3530.8581992899999</v>
      </c>
    </row>
    <row r="63" spans="1:25" ht="15.75" x14ac:dyDescent="0.2">
      <c r="A63" s="35">
        <f t="shared" si="1"/>
        <v>44332</v>
      </c>
      <c r="B63" s="36">
        <f>SUMIFS(СВЦЭМ!$D$39:$D$782,СВЦЭМ!$A$39:$A$782,$A63,СВЦЭМ!$B$39:$B$782,B$47)+'СЕТ СН'!$G$14+СВЦЭМ!$D$10+'СЕТ СН'!$G$5-'СЕТ СН'!$G$24</f>
        <v>3533.5741003600001</v>
      </c>
      <c r="C63" s="36">
        <f>SUMIFS(СВЦЭМ!$D$39:$D$782,СВЦЭМ!$A$39:$A$782,$A63,СВЦЭМ!$B$39:$B$782,C$47)+'СЕТ СН'!$G$14+СВЦЭМ!$D$10+'СЕТ СН'!$G$5-'СЕТ СН'!$G$24</f>
        <v>3531.40329638</v>
      </c>
      <c r="D63" s="36">
        <f>SUMIFS(СВЦЭМ!$D$39:$D$782,СВЦЭМ!$A$39:$A$782,$A63,СВЦЭМ!$B$39:$B$782,D$47)+'СЕТ СН'!$G$14+СВЦЭМ!$D$10+'СЕТ СН'!$G$5-'СЕТ СН'!$G$24</f>
        <v>3516.70803101</v>
      </c>
      <c r="E63" s="36">
        <f>SUMIFS(СВЦЭМ!$D$39:$D$782,СВЦЭМ!$A$39:$A$782,$A63,СВЦЭМ!$B$39:$B$782,E$47)+'СЕТ СН'!$G$14+СВЦЭМ!$D$10+'СЕТ СН'!$G$5-'СЕТ СН'!$G$24</f>
        <v>3513.5058021</v>
      </c>
      <c r="F63" s="36">
        <f>SUMIFS(СВЦЭМ!$D$39:$D$782,СВЦЭМ!$A$39:$A$782,$A63,СВЦЭМ!$B$39:$B$782,F$47)+'СЕТ СН'!$G$14+СВЦЭМ!$D$10+'СЕТ СН'!$G$5-'СЕТ СН'!$G$24</f>
        <v>3509.0359888100002</v>
      </c>
      <c r="G63" s="36">
        <f>SUMIFS(СВЦЭМ!$D$39:$D$782,СВЦЭМ!$A$39:$A$782,$A63,СВЦЭМ!$B$39:$B$782,G$47)+'СЕТ СН'!$G$14+СВЦЭМ!$D$10+'СЕТ СН'!$G$5-'СЕТ СН'!$G$24</f>
        <v>3509.1102704599998</v>
      </c>
      <c r="H63" s="36">
        <f>SUMIFS(СВЦЭМ!$D$39:$D$782,СВЦЭМ!$A$39:$A$782,$A63,СВЦЭМ!$B$39:$B$782,H$47)+'СЕТ СН'!$G$14+СВЦЭМ!$D$10+'СЕТ СН'!$G$5-'СЕТ СН'!$G$24</f>
        <v>3519.0497842300001</v>
      </c>
      <c r="I63" s="36">
        <f>SUMIFS(СВЦЭМ!$D$39:$D$782,СВЦЭМ!$A$39:$A$782,$A63,СВЦЭМ!$B$39:$B$782,I$47)+'СЕТ СН'!$G$14+СВЦЭМ!$D$10+'СЕТ СН'!$G$5-'СЕТ СН'!$G$24</f>
        <v>3501.01735912</v>
      </c>
      <c r="J63" s="36">
        <f>SUMIFS(СВЦЭМ!$D$39:$D$782,СВЦЭМ!$A$39:$A$782,$A63,СВЦЭМ!$B$39:$B$782,J$47)+'СЕТ СН'!$G$14+СВЦЭМ!$D$10+'СЕТ СН'!$G$5-'СЕТ СН'!$G$24</f>
        <v>3471.6602201300002</v>
      </c>
      <c r="K63" s="36">
        <f>SUMIFS(СВЦЭМ!$D$39:$D$782,СВЦЭМ!$A$39:$A$782,$A63,СВЦЭМ!$B$39:$B$782,K$47)+'СЕТ СН'!$G$14+СВЦЭМ!$D$10+'СЕТ СН'!$G$5-'СЕТ СН'!$G$24</f>
        <v>3507.51995231</v>
      </c>
      <c r="L63" s="36">
        <f>SUMIFS(СВЦЭМ!$D$39:$D$782,СВЦЭМ!$A$39:$A$782,$A63,СВЦЭМ!$B$39:$B$782,L$47)+'СЕТ СН'!$G$14+СВЦЭМ!$D$10+'СЕТ СН'!$G$5-'СЕТ СН'!$G$24</f>
        <v>3522.0550205499999</v>
      </c>
      <c r="M63" s="36">
        <f>SUMIFS(СВЦЭМ!$D$39:$D$782,СВЦЭМ!$A$39:$A$782,$A63,СВЦЭМ!$B$39:$B$782,M$47)+'СЕТ СН'!$G$14+СВЦЭМ!$D$10+'СЕТ СН'!$G$5-'СЕТ СН'!$G$24</f>
        <v>3522.6422459999999</v>
      </c>
      <c r="N63" s="36">
        <f>SUMIFS(СВЦЭМ!$D$39:$D$782,СВЦЭМ!$A$39:$A$782,$A63,СВЦЭМ!$B$39:$B$782,N$47)+'СЕТ СН'!$G$14+СВЦЭМ!$D$10+'СЕТ СН'!$G$5-'СЕТ СН'!$G$24</f>
        <v>3512.21860092</v>
      </c>
      <c r="O63" s="36">
        <f>SUMIFS(СВЦЭМ!$D$39:$D$782,СВЦЭМ!$A$39:$A$782,$A63,СВЦЭМ!$B$39:$B$782,O$47)+'СЕТ СН'!$G$14+СВЦЭМ!$D$10+'СЕТ СН'!$G$5-'СЕТ СН'!$G$24</f>
        <v>3496.7569524999999</v>
      </c>
      <c r="P63" s="36">
        <f>SUMIFS(СВЦЭМ!$D$39:$D$782,СВЦЭМ!$A$39:$A$782,$A63,СВЦЭМ!$B$39:$B$782,P$47)+'СЕТ СН'!$G$14+СВЦЭМ!$D$10+'СЕТ СН'!$G$5-'СЕТ СН'!$G$24</f>
        <v>3498.91074596</v>
      </c>
      <c r="Q63" s="36">
        <f>SUMIFS(СВЦЭМ!$D$39:$D$782,СВЦЭМ!$A$39:$A$782,$A63,СВЦЭМ!$B$39:$B$782,Q$47)+'СЕТ СН'!$G$14+СВЦЭМ!$D$10+'СЕТ СН'!$G$5-'СЕТ СН'!$G$24</f>
        <v>3491.77760549</v>
      </c>
      <c r="R63" s="36">
        <f>SUMIFS(СВЦЭМ!$D$39:$D$782,СВЦЭМ!$A$39:$A$782,$A63,СВЦЭМ!$B$39:$B$782,R$47)+'СЕТ СН'!$G$14+СВЦЭМ!$D$10+'СЕТ СН'!$G$5-'СЕТ СН'!$G$24</f>
        <v>3482.7378369799999</v>
      </c>
      <c r="S63" s="36">
        <f>SUMIFS(СВЦЭМ!$D$39:$D$782,СВЦЭМ!$A$39:$A$782,$A63,СВЦЭМ!$B$39:$B$782,S$47)+'СЕТ СН'!$G$14+СВЦЭМ!$D$10+'СЕТ СН'!$G$5-'СЕТ СН'!$G$24</f>
        <v>3495.0358982299999</v>
      </c>
      <c r="T63" s="36">
        <f>SUMIFS(СВЦЭМ!$D$39:$D$782,СВЦЭМ!$A$39:$A$782,$A63,СВЦЭМ!$B$39:$B$782,T$47)+'СЕТ СН'!$G$14+СВЦЭМ!$D$10+'СЕТ СН'!$G$5-'СЕТ СН'!$G$24</f>
        <v>3510.6642465499999</v>
      </c>
      <c r="U63" s="36">
        <f>SUMIFS(СВЦЭМ!$D$39:$D$782,СВЦЭМ!$A$39:$A$782,$A63,СВЦЭМ!$B$39:$B$782,U$47)+'СЕТ СН'!$G$14+СВЦЭМ!$D$10+'СЕТ СН'!$G$5-'СЕТ СН'!$G$24</f>
        <v>3514.3095562600001</v>
      </c>
      <c r="V63" s="36">
        <f>SUMIFS(СВЦЭМ!$D$39:$D$782,СВЦЭМ!$A$39:$A$782,$A63,СВЦЭМ!$B$39:$B$782,V$47)+'СЕТ СН'!$G$14+СВЦЭМ!$D$10+'СЕТ СН'!$G$5-'СЕТ СН'!$G$24</f>
        <v>3477.0588019699999</v>
      </c>
      <c r="W63" s="36">
        <f>SUMIFS(СВЦЭМ!$D$39:$D$782,СВЦЭМ!$A$39:$A$782,$A63,СВЦЭМ!$B$39:$B$782,W$47)+'СЕТ СН'!$G$14+СВЦЭМ!$D$10+'СЕТ СН'!$G$5-'СЕТ СН'!$G$24</f>
        <v>3474.4037197799998</v>
      </c>
      <c r="X63" s="36">
        <f>SUMIFS(СВЦЭМ!$D$39:$D$782,СВЦЭМ!$A$39:$A$782,$A63,СВЦЭМ!$B$39:$B$782,X$47)+'СЕТ СН'!$G$14+СВЦЭМ!$D$10+'СЕТ СН'!$G$5-'СЕТ СН'!$G$24</f>
        <v>3470.0719156200003</v>
      </c>
      <c r="Y63" s="36">
        <f>SUMIFS(СВЦЭМ!$D$39:$D$782,СВЦЭМ!$A$39:$A$782,$A63,СВЦЭМ!$B$39:$B$782,Y$47)+'СЕТ СН'!$G$14+СВЦЭМ!$D$10+'СЕТ СН'!$G$5-'СЕТ СН'!$G$24</f>
        <v>3454.5661443700001</v>
      </c>
    </row>
    <row r="64" spans="1:25" ht="15.75" x14ac:dyDescent="0.2">
      <c r="A64" s="35">
        <f t="shared" si="1"/>
        <v>44333</v>
      </c>
      <c r="B64" s="36">
        <f>SUMIFS(СВЦЭМ!$D$39:$D$782,СВЦЭМ!$A$39:$A$782,$A64,СВЦЭМ!$B$39:$B$782,B$47)+'СЕТ СН'!$G$14+СВЦЭМ!$D$10+'СЕТ СН'!$G$5-'СЕТ СН'!$G$24</f>
        <v>3482.3202589000002</v>
      </c>
      <c r="C64" s="36">
        <f>SUMIFS(СВЦЭМ!$D$39:$D$782,СВЦЭМ!$A$39:$A$782,$A64,СВЦЭМ!$B$39:$B$782,C$47)+'СЕТ СН'!$G$14+СВЦЭМ!$D$10+'СЕТ СН'!$G$5-'СЕТ СН'!$G$24</f>
        <v>3521.1438269400001</v>
      </c>
      <c r="D64" s="36">
        <f>SUMIFS(СВЦЭМ!$D$39:$D$782,СВЦЭМ!$A$39:$A$782,$A64,СВЦЭМ!$B$39:$B$782,D$47)+'СЕТ СН'!$G$14+СВЦЭМ!$D$10+'СЕТ СН'!$G$5-'СЕТ СН'!$G$24</f>
        <v>3550.9858775100001</v>
      </c>
      <c r="E64" s="36">
        <f>SUMIFS(СВЦЭМ!$D$39:$D$782,СВЦЭМ!$A$39:$A$782,$A64,СВЦЭМ!$B$39:$B$782,E$47)+'СЕТ СН'!$G$14+СВЦЭМ!$D$10+'СЕТ СН'!$G$5-'СЕТ СН'!$G$24</f>
        <v>3564.8550109299999</v>
      </c>
      <c r="F64" s="36">
        <f>SUMIFS(СВЦЭМ!$D$39:$D$782,СВЦЭМ!$A$39:$A$782,$A64,СВЦЭМ!$B$39:$B$782,F$47)+'СЕТ СН'!$G$14+СВЦЭМ!$D$10+'СЕТ СН'!$G$5-'СЕТ СН'!$G$24</f>
        <v>3592.6520953600002</v>
      </c>
      <c r="G64" s="36">
        <f>SUMIFS(СВЦЭМ!$D$39:$D$782,СВЦЭМ!$A$39:$A$782,$A64,СВЦЭМ!$B$39:$B$782,G$47)+'СЕТ СН'!$G$14+СВЦЭМ!$D$10+'СЕТ СН'!$G$5-'СЕТ СН'!$G$24</f>
        <v>3574.5607748299999</v>
      </c>
      <c r="H64" s="36">
        <f>SUMIFS(СВЦЭМ!$D$39:$D$782,СВЦЭМ!$A$39:$A$782,$A64,СВЦЭМ!$B$39:$B$782,H$47)+'СЕТ СН'!$G$14+СВЦЭМ!$D$10+'СЕТ СН'!$G$5-'СЕТ СН'!$G$24</f>
        <v>3530.41569927</v>
      </c>
      <c r="I64" s="36">
        <f>SUMIFS(СВЦЭМ!$D$39:$D$782,СВЦЭМ!$A$39:$A$782,$A64,СВЦЭМ!$B$39:$B$782,I$47)+'СЕТ СН'!$G$14+СВЦЭМ!$D$10+'СЕТ СН'!$G$5-'СЕТ СН'!$G$24</f>
        <v>3502.4659091600001</v>
      </c>
      <c r="J64" s="36">
        <f>SUMIFS(СВЦЭМ!$D$39:$D$782,СВЦЭМ!$A$39:$A$782,$A64,СВЦЭМ!$B$39:$B$782,J$47)+'СЕТ СН'!$G$14+СВЦЭМ!$D$10+'СЕТ СН'!$G$5-'СЕТ СН'!$G$24</f>
        <v>3550.5441449199998</v>
      </c>
      <c r="K64" s="36">
        <f>SUMIFS(СВЦЭМ!$D$39:$D$782,СВЦЭМ!$A$39:$A$782,$A64,СВЦЭМ!$B$39:$B$782,K$47)+'СЕТ СН'!$G$14+СВЦЭМ!$D$10+'СЕТ СН'!$G$5-'СЕТ СН'!$G$24</f>
        <v>3471.9241670800002</v>
      </c>
      <c r="L64" s="36">
        <f>SUMIFS(СВЦЭМ!$D$39:$D$782,СВЦЭМ!$A$39:$A$782,$A64,СВЦЭМ!$B$39:$B$782,L$47)+'СЕТ СН'!$G$14+СВЦЭМ!$D$10+'СЕТ СН'!$G$5-'СЕТ СН'!$G$24</f>
        <v>3466.1045883500001</v>
      </c>
      <c r="M64" s="36">
        <f>SUMIFS(СВЦЭМ!$D$39:$D$782,СВЦЭМ!$A$39:$A$782,$A64,СВЦЭМ!$B$39:$B$782,M$47)+'СЕТ СН'!$G$14+СВЦЭМ!$D$10+'СЕТ СН'!$G$5-'СЕТ СН'!$G$24</f>
        <v>3458.2515015600002</v>
      </c>
      <c r="N64" s="36">
        <f>SUMIFS(СВЦЭМ!$D$39:$D$782,СВЦЭМ!$A$39:$A$782,$A64,СВЦЭМ!$B$39:$B$782,N$47)+'СЕТ СН'!$G$14+СВЦЭМ!$D$10+'СЕТ СН'!$G$5-'СЕТ СН'!$G$24</f>
        <v>3450.3598723599998</v>
      </c>
      <c r="O64" s="36">
        <f>SUMIFS(СВЦЭМ!$D$39:$D$782,СВЦЭМ!$A$39:$A$782,$A64,СВЦЭМ!$B$39:$B$782,O$47)+'СЕТ СН'!$G$14+СВЦЭМ!$D$10+'СЕТ СН'!$G$5-'СЕТ СН'!$G$24</f>
        <v>3451.9784517899998</v>
      </c>
      <c r="P64" s="36">
        <f>SUMIFS(СВЦЭМ!$D$39:$D$782,СВЦЭМ!$A$39:$A$782,$A64,СВЦЭМ!$B$39:$B$782,P$47)+'СЕТ СН'!$G$14+СВЦЭМ!$D$10+'СЕТ СН'!$G$5-'СЕТ СН'!$G$24</f>
        <v>3468.6729910599997</v>
      </c>
      <c r="Q64" s="36">
        <f>SUMIFS(СВЦЭМ!$D$39:$D$782,СВЦЭМ!$A$39:$A$782,$A64,СВЦЭМ!$B$39:$B$782,Q$47)+'СЕТ СН'!$G$14+СВЦЭМ!$D$10+'СЕТ СН'!$G$5-'СЕТ СН'!$G$24</f>
        <v>3479.4616399000001</v>
      </c>
      <c r="R64" s="36">
        <f>SUMIFS(СВЦЭМ!$D$39:$D$782,СВЦЭМ!$A$39:$A$782,$A64,СВЦЭМ!$B$39:$B$782,R$47)+'СЕТ СН'!$G$14+СВЦЭМ!$D$10+'СЕТ СН'!$G$5-'СЕТ СН'!$G$24</f>
        <v>3480.61734381</v>
      </c>
      <c r="S64" s="36">
        <f>SUMIFS(СВЦЭМ!$D$39:$D$782,СВЦЭМ!$A$39:$A$782,$A64,СВЦЭМ!$B$39:$B$782,S$47)+'СЕТ СН'!$G$14+СВЦЭМ!$D$10+'СЕТ СН'!$G$5-'СЕТ СН'!$G$24</f>
        <v>3485.24770128</v>
      </c>
      <c r="T64" s="36">
        <f>SUMIFS(СВЦЭМ!$D$39:$D$782,СВЦЭМ!$A$39:$A$782,$A64,СВЦЭМ!$B$39:$B$782,T$47)+'СЕТ СН'!$G$14+СВЦЭМ!$D$10+'СЕТ СН'!$G$5-'СЕТ СН'!$G$24</f>
        <v>3481.2656141699999</v>
      </c>
      <c r="U64" s="36">
        <f>SUMIFS(СВЦЭМ!$D$39:$D$782,СВЦЭМ!$A$39:$A$782,$A64,СВЦЭМ!$B$39:$B$782,U$47)+'СЕТ СН'!$G$14+СВЦЭМ!$D$10+'СЕТ СН'!$G$5-'СЕТ СН'!$G$24</f>
        <v>3479.9679985799999</v>
      </c>
      <c r="V64" s="36">
        <f>SUMIFS(СВЦЭМ!$D$39:$D$782,СВЦЭМ!$A$39:$A$782,$A64,СВЦЭМ!$B$39:$B$782,V$47)+'СЕТ СН'!$G$14+СВЦЭМ!$D$10+'СЕТ СН'!$G$5-'СЕТ СН'!$G$24</f>
        <v>3452.3765532100001</v>
      </c>
      <c r="W64" s="36">
        <f>SUMIFS(СВЦЭМ!$D$39:$D$782,СВЦЭМ!$A$39:$A$782,$A64,СВЦЭМ!$B$39:$B$782,W$47)+'СЕТ СН'!$G$14+СВЦЭМ!$D$10+'СЕТ СН'!$G$5-'СЕТ СН'!$G$24</f>
        <v>3454.22694817</v>
      </c>
      <c r="X64" s="36">
        <f>SUMIFS(СВЦЭМ!$D$39:$D$782,СВЦЭМ!$A$39:$A$782,$A64,СВЦЭМ!$B$39:$B$782,X$47)+'СЕТ СН'!$G$14+СВЦЭМ!$D$10+'СЕТ СН'!$G$5-'СЕТ СН'!$G$24</f>
        <v>3446.3573169599999</v>
      </c>
      <c r="Y64" s="36">
        <f>SUMIFS(СВЦЭМ!$D$39:$D$782,СВЦЭМ!$A$39:$A$782,$A64,СВЦЭМ!$B$39:$B$782,Y$47)+'СЕТ СН'!$G$14+СВЦЭМ!$D$10+'СЕТ СН'!$G$5-'СЕТ СН'!$G$24</f>
        <v>3461.0622579400001</v>
      </c>
    </row>
    <row r="65" spans="1:26" ht="15.75" x14ac:dyDescent="0.2">
      <c r="A65" s="35">
        <f t="shared" si="1"/>
        <v>44334</v>
      </c>
      <c r="B65" s="36">
        <f>SUMIFS(СВЦЭМ!$D$39:$D$782,СВЦЭМ!$A$39:$A$782,$A65,СВЦЭМ!$B$39:$B$782,B$47)+'СЕТ СН'!$G$14+СВЦЭМ!$D$10+'СЕТ СН'!$G$5-'СЕТ СН'!$G$24</f>
        <v>3486.1555762200001</v>
      </c>
      <c r="C65" s="36">
        <f>SUMIFS(СВЦЭМ!$D$39:$D$782,СВЦЭМ!$A$39:$A$782,$A65,СВЦЭМ!$B$39:$B$782,C$47)+'СЕТ СН'!$G$14+СВЦЭМ!$D$10+'СЕТ СН'!$G$5-'СЕТ СН'!$G$24</f>
        <v>3517.0932821400002</v>
      </c>
      <c r="D65" s="36">
        <f>SUMIFS(СВЦЭМ!$D$39:$D$782,СВЦЭМ!$A$39:$A$782,$A65,СВЦЭМ!$B$39:$B$782,D$47)+'СЕТ СН'!$G$14+СВЦЭМ!$D$10+'СЕТ СН'!$G$5-'СЕТ СН'!$G$24</f>
        <v>3540.5033517699999</v>
      </c>
      <c r="E65" s="36">
        <f>SUMIFS(СВЦЭМ!$D$39:$D$782,СВЦЭМ!$A$39:$A$782,$A65,СВЦЭМ!$B$39:$B$782,E$47)+'СЕТ СН'!$G$14+СВЦЭМ!$D$10+'СЕТ СН'!$G$5-'СЕТ СН'!$G$24</f>
        <v>3553.6623099600001</v>
      </c>
      <c r="F65" s="36">
        <f>SUMIFS(СВЦЭМ!$D$39:$D$782,СВЦЭМ!$A$39:$A$782,$A65,СВЦЭМ!$B$39:$B$782,F$47)+'СЕТ СН'!$G$14+СВЦЭМ!$D$10+'СЕТ СН'!$G$5-'СЕТ СН'!$G$24</f>
        <v>3552.99978177</v>
      </c>
      <c r="G65" s="36">
        <f>SUMIFS(СВЦЭМ!$D$39:$D$782,СВЦЭМ!$A$39:$A$782,$A65,СВЦЭМ!$B$39:$B$782,G$47)+'СЕТ СН'!$G$14+СВЦЭМ!$D$10+'СЕТ СН'!$G$5-'СЕТ СН'!$G$24</f>
        <v>3538.7476281499999</v>
      </c>
      <c r="H65" s="36">
        <f>SUMIFS(СВЦЭМ!$D$39:$D$782,СВЦЭМ!$A$39:$A$782,$A65,СВЦЭМ!$B$39:$B$782,H$47)+'СЕТ СН'!$G$14+СВЦЭМ!$D$10+'СЕТ СН'!$G$5-'СЕТ СН'!$G$24</f>
        <v>3498.30955004</v>
      </c>
      <c r="I65" s="36">
        <f>SUMIFS(СВЦЭМ!$D$39:$D$782,СВЦЭМ!$A$39:$A$782,$A65,СВЦЭМ!$B$39:$B$782,I$47)+'СЕТ СН'!$G$14+СВЦЭМ!$D$10+'СЕТ СН'!$G$5-'СЕТ СН'!$G$24</f>
        <v>3477.8986223299999</v>
      </c>
      <c r="J65" s="36">
        <f>SUMIFS(СВЦЭМ!$D$39:$D$782,СВЦЭМ!$A$39:$A$782,$A65,СВЦЭМ!$B$39:$B$782,J$47)+'СЕТ СН'!$G$14+СВЦЭМ!$D$10+'СЕТ СН'!$G$5-'СЕТ СН'!$G$24</f>
        <v>3446.4516012499998</v>
      </c>
      <c r="K65" s="36">
        <f>SUMIFS(СВЦЭМ!$D$39:$D$782,СВЦЭМ!$A$39:$A$782,$A65,СВЦЭМ!$B$39:$B$782,K$47)+'СЕТ СН'!$G$14+СВЦЭМ!$D$10+'СЕТ СН'!$G$5-'СЕТ СН'!$G$24</f>
        <v>3434.6718512799998</v>
      </c>
      <c r="L65" s="36">
        <f>SUMIFS(СВЦЭМ!$D$39:$D$782,СВЦЭМ!$A$39:$A$782,$A65,СВЦЭМ!$B$39:$B$782,L$47)+'СЕТ СН'!$G$14+СВЦЭМ!$D$10+'СЕТ СН'!$G$5-'СЕТ СН'!$G$24</f>
        <v>3426.6890003899998</v>
      </c>
      <c r="M65" s="36">
        <f>SUMIFS(СВЦЭМ!$D$39:$D$782,СВЦЭМ!$A$39:$A$782,$A65,СВЦЭМ!$B$39:$B$782,M$47)+'СЕТ СН'!$G$14+СВЦЭМ!$D$10+'СЕТ СН'!$G$5-'СЕТ СН'!$G$24</f>
        <v>3440.72847555</v>
      </c>
      <c r="N65" s="36">
        <f>SUMIFS(СВЦЭМ!$D$39:$D$782,СВЦЭМ!$A$39:$A$782,$A65,СВЦЭМ!$B$39:$B$782,N$47)+'СЕТ СН'!$G$14+СВЦЭМ!$D$10+'СЕТ СН'!$G$5-'СЕТ СН'!$G$24</f>
        <v>3449.5020345600001</v>
      </c>
      <c r="O65" s="36">
        <f>SUMIFS(СВЦЭМ!$D$39:$D$782,СВЦЭМ!$A$39:$A$782,$A65,СВЦЭМ!$B$39:$B$782,O$47)+'СЕТ СН'!$G$14+СВЦЭМ!$D$10+'СЕТ СН'!$G$5-'СЕТ СН'!$G$24</f>
        <v>3478.7959654699998</v>
      </c>
      <c r="P65" s="36">
        <f>SUMIFS(СВЦЭМ!$D$39:$D$782,СВЦЭМ!$A$39:$A$782,$A65,СВЦЭМ!$B$39:$B$782,P$47)+'СЕТ СН'!$G$14+СВЦЭМ!$D$10+'СЕТ СН'!$G$5-'СЕТ СН'!$G$24</f>
        <v>3487.50223099</v>
      </c>
      <c r="Q65" s="36">
        <f>SUMIFS(СВЦЭМ!$D$39:$D$782,СВЦЭМ!$A$39:$A$782,$A65,СВЦЭМ!$B$39:$B$782,Q$47)+'СЕТ СН'!$G$14+СВЦЭМ!$D$10+'СЕТ СН'!$G$5-'СЕТ СН'!$G$24</f>
        <v>3490.2242443999999</v>
      </c>
      <c r="R65" s="36">
        <f>SUMIFS(СВЦЭМ!$D$39:$D$782,СВЦЭМ!$A$39:$A$782,$A65,СВЦЭМ!$B$39:$B$782,R$47)+'СЕТ СН'!$G$14+СВЦЭМ!$D$10+'СЕТ СН'!$G$5-'СЕТ СН'!$G$24</f>
        <v>3488.3981008199999</v>
      </c>
      <c r="S65" s="36">
        <f>SUMIFS(СВЦЭМ!$D$39:$D$782,СВЦЭМ!$A$39:$A$782,$A65,СВЦЭМ!$B$39:$B$782,S$47)+'СЕТ СН'!$G$14+СВЦЭМ!$D$10+'СЕТ СН'!$G$5-'СЕТ СН'!$G$24</f>
        <v>3483.1284542799999</v>
      </c>
      <c r="T65" s="36">
        <f>SUMIFS(СВЦЭМ!$D$39:$D$782,СВЦЭМ!$A$39:$A$782,$A65,СВЦЭМ!$B$39:$B$782,T$47)+'СЕТ СН'!$G$14+СВЦЭМ!$D$10+'СЕТ СН'!$G$5-'СЕТ СН'!$G$24</f>
        <v>3478.0317870899999</v>
      </c>
      <c r="U65" s="36">
        <f>SUMIFS(СВЦЭМ!$D$39:$D$782,СВЦЭМ!$A$39:$A$782,$A65,СВЦЭМ!$B$39:$B$782,U$47)+'СЕТ СН'!$G$14+СВЦЭМ!$D$10+'СЕТ СН'!$G$5-'СЕТ СН'!$G$24</f>
        <v>3463.6384450599999</v>
      </c>
      <c r="V65" s="36">
        <f>SUMIFS(СВЦЭМ!$D$39:$D$782,СВЦЭМ!$A$39:$A$782,$A65,СВЦЭМ!$B$39:$B$782,V$47)+'СЕТ СН'!$G$14+СВЦЭМ!$D$10+'СЕТ СН'!$G$5-'СЕТ СН'!$G$24</f>
        <v>3439.3232606500001</v>
      </c>
      <c r="W65" s="36">
        <f>SUMIFS(СВЦЭМ!$D$39:$D$782,СВЦЭМ!$A$39:$A$782,$A65,СВЦЭМ!$B$39:$B$782,W$47)+'СЕТ СН'!$G$14+СВЦЭМ!$D$10+'СЕТ СН'!$G$5-'СЕТ СН'!$G$24</f>
        <v>3435.0934224000002</v>
      </c>
      <c r="X65" s="36">
        <f>SUMIFS(СВЦЭМ!$D$39:$D$782,СВЦЭМ!$A$39:$A$782,$A65,СВЦЭМ!$B$39:$B$782,X$47)+'СЕТ СН'!$G$14+СВЦЭМ!$D$10+'СЕТ СН'!$G$5-'СЕТ СН'!$G$24</f>
        <v>3453.54352053</v>
      </c>
      <c r="Y65" s="36">
        <f>SUMIFS(СВЦЭМ!$D$39:$D$782,СВЦЭМ!$A$39:$A$782,$A65,СВЦЭМ!$B$39:$B$782,Y$47)+'СЕТ СН'!$G$14+СВЦЭМ!$D$10+'СЕТ СН'!$G$5-'СЕТ СН'!$G$24</f>
        <v>3493.1664962499999</v>
      </c>
    </row>
    <row r="66" spans="1:26" ht="15.75" x14ac:dyDescent="0.2">
      <c r="A66" s="35">
        <f t="shared" si="1"/>
        <v>44335</v>
      </c>
      <c r="B66" s="36">
        <f>SUMIFS(СВЦЭМ!$D$39:$D$782,СВЦЭМ!$A$39:$A$782,$A66,СВЦЭМ!$B$39:$B$782,B$47)+'СЕТ СН'!$G$14+СВЦЭМ!$D$10+'СЕТ СН'!$G$5-'СЕТ СН'!$G$24</f>
        <v>3541.2723646499999</v>
      </c>
      <c r="C66" s="36">
        <f>SUMIFS(СВЦЭМ!$D$39:$D$782,СВЦЭМ!$A$39:$A$782,$A66,СВЦЭМ!$B$39:$B$782,C$47)+'СЕТ СН'!$G$14+СВЦЭМ!$D$10+'СЕТ СН'!$G$5-'СЕТ СН'!$G$24</f>
        <v>3553.6302232200001</v>
      </c>
      <c r="D66" s="36">
        <f>SUMIFS(СВЦЭМ!$D$39:$D$782,СВЦЭМ!$A$39:$A$782,$A66,СВЦЭМ!$B$39:$B$782,D$47)+'СЕТ СН'!$G$14+СВЦЭМ!$D$10+'СЕТ СН'!$G$5-'СЕТ СН'!$G$24</f>
        <v>3569.8917781300001</v>
      </c>
      <c r="E66" s="36">
        <f>SUMIFS(СВЦЭМ!$D$39:$D$782,СВЦЭМ!$A$39:$A$782,$A66,СВЦЭМ!$B$39:$B$782,E$47)+'СЕТ СН'!$G$14+СВЦЭМ!$D$10+'СЕТ СН'!$G$5-'СЕТ СН'!$G$24</f>
        <v>3587.14025378</v>
      </c>
      <c r="F66" s="36">
        <f>SUMIFS(СВЦЭМ!$D$39:$D$782,СВЦЭМ!$A$39:$A$782,$A66,СВЦЭМ!$B$39:$B$782,F$47)+'СЕТ СН'!$G$14+СВЦЭМ!$D$10+'СЕТ СН'!$G$5-'СЕТ СН'!$G$24</f>
        <v>3586.31697201</v>
      </c>
      <c r="G66" s="36">
        <f>SUMIFS(СВЦЭМ!$D$39:$D$782,СВЦЭМ!$A$39:$A$782,$A66,СВЦЭМ!$B$39:$B$782,G$47)+'СЕТ СН'!$G$14+СВЦЭМ!$D$10+'СЕТ СН'!$G$5-'СЕТ СН'!$G$24</f>
        <v>3575.8625994499998</v>
      </c>
      <c r="H66" s="36">
        <f>SUMIFS(СВЦЭМ!$D$39:$D$782,СВЦЭМ!$A$39:$A$782,$A66,СВЦЭМ!$B$39:$B$782,H$47)+'СЕТ СН'!$G$14+СВЦЭМ!$D$10+'СЕТ СН'!$G$5-'СЕТ СН'!$G$24</f>
        <v>3530.55693354</v>
      </c>
      <c r="I66" s="36">
        <f>SUMIFS(СВЦЭМ!$D$39:$D$782,СВЦЭМ!$A$39:$A$782,$A66,СВЦЭМ!$B$39:$B$782,I$47)+'СЕТ СН'!$G$14+СВЦЭМ!$D$10+'СЕТ СН'!$G$5-'СЕТ СН'!$G$24</f>
        <v>3492.31398519</v>
      </c>
      <c r="J66" s="36">
        <f>SUMIFS(СВЦЭМ!$D$39:$D$782,СВЦЭМ!$A$39:$A$782,$A66,СВЦЭМ!$B$39:$B$782,J$47)+'СЕТ СН'!$G$14+СВЦЭМ!$D$10+'СЕТ СН'!$G$5-'СЕТ СН'!$G$24</f>
        <v>3478.52631195</v>
      </c>
      <c r="K66" s="36">
        <f>SUMIFS(СВЦЭМ!$D$39:$D$782,СВЦЭМ!$A$39:$A$782,$A66,СВЦЭМ!$B$39:$B$782,K$47)+'СЕТ СН'!$G$14+СВЦЭМ!$D$10+'СЕТ СН'!$G$5-'СЕТ СН'!$G$24</f>
        <v>3472.2176084799999</v>
      </c>
      <c r="L66" s="36">
        <f>SUMIFS(СВЦЭМ!$D$39:$D$782,СВЦЭМ!$A$39:$A$782,$A66,СВЦЭМ!$B$39:$B$782,L$47)+'СЕТ СН'!$G$14+СВЦЭМ!$D$10+'СЕТ СН'!$G$5-'СЕТ СН'!$G$24</f>
        <v>3477.3532300400002</v>
      </c>
      <c r="M66" s="36">
        <f>SUMIFS(СВЦЭМ!$D$39:$D$782,СВЦЭМ!$A$39:$A$782,$A66,СВЦЭМ!$B$39:$B$782,M$47)+'СЕТ СН'!$G$14+СВЦЭМ!$D$10+'СЕТ СН'!$G$5-'СЕТ СН'!$G$24</f>
        <v>3503.50188024</v>
      </c>
      <c r="N66" s="36">
        <f>SUMIFS(СВЦЭМ!$D$39:$D$782,СВЦЭМ!$A$39:$A$782,$A66,СВЦЭМ!$B$39:$B$782,N$47)+'СЕТ СН'!$G$14+СВЦЭМ!$D$10+'СЕТ СН'!$G$5-'СЕТ СН'!$G$24</f>
        <v>3541.86600335</v>
      </c>
      <c r="O66" s="36">
        <f>SUMIFS(СВЦЭМ!$D$39:$D$782,СВЦЭМ!$A$39:$A$782,$A66,СВЦЭМ!$B$39:$B$782,O$47)+'СЕТ СН'!$G$14+СВЦЭМ!$D$10+'СЕТ СН'!$G$5-'СЕТ СН'!$G$24</f>
        <v>3578.6555886900001</v>
      </c>
      <c r="P66" s="36">
        <f>SUMIFS(СВЦЭМ!$D$39:$D$782,СВЦЭМ!$A$39:$A$782,$A66,СВЦЭМ!$B$39:$B$782,P$47)+'СЕТ СН'!$G$14+СВЦЭМ!$D$10+'СЕТ СН'!$G$5-'СЕТ СН'!$G$24</f>
        <v>3584.8624224800001</v>
      </c>
      <c r="Q66" s="36">
        <f>SUMIFS(СВЦЭМ!$D$39:$D$782,СВЦЭМ!$A$39:$A$782,$A66,СВЦЭМ!$B$39:$B$782,Q$47)+'СЕТ СН'!$G$14+СВЦЭМ!$D$10+'СЕТ СН'!$G$5-'СЕТ СН'!$G$24</f>
        <v>3578.8440849399999</v>
      </c>
      <c r="R66" s="36">
        <f>SUMIFS(СВЦЭМ!$D$39:$D$782,СВЦЭМ!$A$39:$A$782,$A66,СВЦЭМ!$B$39:$B$782,R$47)+'СЕТ СН'!$G$14+СВЦЭМ!$D$10+'СЕТ СН'!$G$5-'СЕТ СН'!$G$24</f>
        <v>3560.6429418100001</v>
      </c>
      <c r="S66" s="36">
        <f>SUMIFS(СВЦЭМ!$D$39:$D$782,СВЦЭМ!$A$39:$A$782,$A66,СВЦЭМ!$B$39:$B$782,S$47)+'СЕТ СН'!$G$14+СВЦЭМ!$D$10+'СЕТ СН'!$G$5-'СЕТ СН'!$G$24</f>
        <v>3537.1941878100001</v>
      </c>
      <c r="T66" s="36">
        <f>SUMIFS(СВЦЭМ!$D$39:$D$782,СВЦЭМ!$A$39:$A$782,$A66,СВЦЭМ!$B$39:$B$782,T$47)+'СЕТ СН'!$G$14+СВЦЭМ!$D$10+'СЕТ СН'!$G$5-'СЕТ СН'!$G$24</f>
        <v>3515.0556508499999</v>
      </c>
      <c r="U66" s="36">
        <f>SUMIFS(СВЦЭМ!$D$39:$D$782,СВЦЭМ!$A$39:$A$782,$A66,СВЦЭМ!$B$39:$B$782,U$47)+'СЕТ СН'!$G$14+СВЦЭМ!$D$10+'СЕТ СН'!$G$5-'СЕТ СН'!$G$24</f>
        <v>3503.1116507900001</v>
      </c>
      <c r="V66" s="36">
        <f>SUMIFS(СВЦЭМ!$D$39:$D$782,СВЦЭМ!$A$39:$A$782,$A66,СВЦЭМ!$B$39:$B$782,V$47)+'СЕТ СН'!$G$14+СВЦЭМ!$D$10+'СЕТ СН'!$G$5-'СЕТ СН'!$G$24</f>
        <v>3478.4209395899998</v>
      </c>
      <c r="W66" s="36">
        <f>SUMIFS(СВЦЭМ!$D$39:$D$782,СВЦЭМ!$A$39:$A$782,$A66,СВЦЭМ!$B$39:$B$782,W$47)+'СЕТ СН'!$G$14+СВЦЭМ!$D$10+'СЕТ СН'!$G$5-'СЕТ СН'!$G$24</f>
        <v>3456.2683720599998</v>
      </c>
      <c r="X66" s="36">
        <f>SUMIFS(СВЦЭМ!$D$39:$D$782,СВЦЭМ!$A$39:$A$782,$A66,СВЦЭМ!$B$39:$B$782,X$47)+'СЕТ СН'!$G$14+СВЦЭМ!$D$10+'СЕТ СН'!$G$5-'СЕТ СН'!$G$24</f>
        <v>3427.3774397100001</v>
      </c>
      <c r="Y66" s="36">
        <f>SUMIFS(СВЦЭМ!$D$39:$D$782,СВЦЭМ!$A$39:$A$782,$A66,СВЦЭМ!$B$39:$B$782,Y$47)+'СЕТ СН'!$G$14+СВЦЭМ!$D$10+'СЕТ СН'!$G$5-'СЕТ СН'!$G$24</f>
        <v>3480.9311788</v>
      </c>
    </row>
    <row r="67" spans="1:26" ht="15.75" x14ac:dyDescent="0.2">
      <c r="A67" s="35">
        <f t="shared" si="1"/>
        <v>44336</v>
      </c>
      <c r="B67" s="36">
        <f>SUMIFS(СВЦЭМ!$D$39:$D$782,СВЦЭМ!$A$39:$A$782,$A67,СВЦЭМ!$B$39:$B$782,B$47)+'СЕТ СН'!$G$14+СВЦЭМ!$D$10+'СЕТ СН'!$G$5-'СЕТ СН'!$G$24</f>
        <v>3553.0973766500001</v>
      </c>
      <c r="C67" s="36">
        <f>SUMIFS(СВЦЭМ!$D$39:$D$782,СВЦЭМ!$A$39:$A$782,$A67,СВЦЭМ!$B$39:$B$782,C$47)+'СЕТ СН'!$G$14+СВЦЭМ!$D$10+'СЕТ СН'!$G$5-'СЕТ СН'!$G$24</f>
        <v>3585.7826294900001</v>
      </c>
      <c r="D67" s="36">
        <f>SUMIFS(СВЦЭМ!$D$39:$D$782,СВЦЭМ!$A$39:$A$782,$A67,СВЦЭМ!$B$39:$B$782,D$47)+'СЕТ СН'!$G$14+СВЦЭМ!$D$10+'СЕТ СН'!$G$5-'СЕТ СН'!$G$24</f>
        <v>3591.63747719</v>
      </c>
      <c r="E67" s="36">
        <f>SUMIFS(СВЦЭМ!$D$39:$D$782,СВЦЭМ!$A$39:$A$782,$A67,СВЦЭМ!$B$39:$B$782,E$47)+'СЕТ СН'!$G$14+СВЦЭМ!$D$10+'СЕТ СН'!$G$5-'СЕТ СН'!$G$24</f>
        <v>3601.7000917599999</v>
      </c>
      <c r="F67" s="36">
        <f>SUMIFS(СВЦЭМ!$D$39:$D$782,СВЦЭМ!$A$39:$A$782,$A67,СВЦЭМ!$B$39:$B$782,F$47)+'СЕТ СН'!$G$14+СВЦЭМ!$D$10+'СЕТ СН'!$G$5-'СЕТ СН'!$G$24</f>
        <v>3612.8723160499999</v>
      </c>
      <c r="G67" s="36">
        <f>SUMIFS(СВЦЭМ!$D$39:$D$782,СВЦЭМ!$A$39:$A$782,$A67,СВЦЭМ!$B$39:$B$782,G$47)+'СЕТ СН'!$G$14+СВЦЭМ!$D$10+'СЕТ СН'!$G$5-'СЕТ СН'!$G$24</f>
        <v>3593.7850885100002</v>
      </c>
      <c r="H67" s="36">
        <f>SUMIFS(СВЦЭМ!$D$39:$D$782,СВЦЭМ!$A$39:$A$782,$A67,СВЦЭМ!$B$39:$B$782,H$47)+'СЕТ СН'!$G$14+СВЦЭМ!$D$10+'СЕТ СН'!$G$5-'СЕТ СН'!$G$24</f>
        <v>3569.6294537700001</v>
      </c>
      <c r="I67" s="36">
        <f>SUMIFS(СВЦЭМ!$D$39:$D$782,СВЦЭМ!$A$39:$A$782,$A67,СВЦЭМ!$B$39:$B$782,I$47)+'СЕТ СН'!$G$14+СВЦЭМ!$D$10+'СЕТ СН'!$G$5-'СЕТ СН'!$G$24</f>
        <v>3504.8345696400002</v>
      </c>
      <c r="J67" s="36">
        <f>SUMIFS(СВЦЭМ!$D$39:$D$782,СВЦЭМ!$A$39:$A$782,$A67,СВЦЭМ!$B$39:$B$782,J$47)+'СЕТ СН'!$G$14+СВЦЭМ!$D$10+'СЕТ СН'!$G$5-'СЕТ СН'!$G$24</f>
        <v>3444.0305943100002</v>
      </c>
      <c r="K67" s="36">
        <f>SUMIFS(СВЦЭМ!$D$39:$D$782,СВЦЭМ!$A$39:$A$782,$A67,СВЦЭМ!$B$39:$B$782,K$47)+'СЕТ СН'!$G$14+СВЦЭМ!$D$10+'СЕТ СН'!$G$5-'СЕТ СН'!$G$24</f>
        <v>3416.0617699899999</v>
      </c>
      <c r="L67" s="36">
        <f>SUMIFS(СВЦЭМ!$D$39:$D$782,СВЦЭМ!$A$39:$A$782,$A67,СВЦЭМ!$B$39:$B$782,L$47)+'СЕТ СН'!$G$14+СВЦЭМ!$D$10+'СЕТ СН'!$G$5-'СЕТ СН'!$G$24</f>
        <v>3416.86337</v>
      </c>
      <c r="M67" s="36">
        <f>SUMIFS(СВЦЭМ!$D$39:$D$782,СВЦЭМ!$A$39:$A$782,$A67,СВЦЭМ!$B$39:$B$782,M$47)+'СЕТ СН'!$G$14+СВЦЭМ!$D$10+'СЕТ СН'!$G$5-'СЕТ СН'!$G$24</f>
        <v>3411.2336612399999</v>
      </c>
      <c r="N67" s="36">
        <f>SUMIFS(СВЦЭМ!$D$39:$D$782,СВЦЭМ!$A$39:$A$782,$A67,СВЦЭМ!$B$39:$B$782,N$47)+'СЕТ СН'!$G$14+СВЦЭМ!$D$10+'СЕТ СН'!$G$5-'СЕТ СН'!$G$24</f>
        <v>3451.5041194999999</v>
      </c>
      <c r="O67" s="36">
        <f>SUMIFS(СВЦЭМ!$D$39:$D$782,СВЦЭМ!$A$39:$A$782,$A67,СВЦЭМ!$B$39:$B$782,O$47)+'СЕТ СН'!$G$14+СВЦЭМ!$D$10+'СЕТ СН'!$G$5-'СЕТ СН'!$G$24</f>
        <v>3483.0134788800001</v>
      </c>
      <c r="P67" s="36">
        <f>SUMIFS(СВЦЭМ!$D$39:$D$782,СВЦЭМ!$A$39:$A$782,$A67,СВЦЭМ!$B$39:$B$782,P$47)+'СЕТ СН'!$G$14+СВЦЭМ!$D$10+'СЕТ СН'!$G$5-'СЕТ СН'!$G$24</f>
        <v>3498.54676479</v>
      </c>
      <c r="Q67" s="36">
        <f>SUMIFS(СВЦЭМ!$D$39:$D$782,СВЦЭМ!$A$39:$A$782,$A67,СВЦЭМ!$B$39:$B$782,Q$47)+'СЕТ СН'!$G$14+СВЦЭМ!$D$10+'СЕТ СН'!$G$5-'СЕТ СН'!$G$24</f>
        <v>3502.8930948799998</v>
      </c>
      <c r="R67" s="36">
        <f>SUMIFS(СВЦЭМ!$D$39:$D$782,СВЦЭМ!$A$39:$A$782,$A67,СВЦЭМ!$B$39:$B$782,R$47)+'СЕТ СН'!$G$14+СВЦЭМ!$D$10+'СЕТ СН'!$G$5-'СЕТ СН'!$G$24</f>
        <v>3495.4011364500002</v>
      </c>
      <c r="S67" s="36">
        <f>SUMIFS(СВЦЭМ!$D$39:$D$782,СВЦЭМ!$A$39:$A$782,$A67,СВЦЭМ!$B$39:$B$782,S$47)+'СЕТ СН'!$G$14+СВЦЭМ!$D$10+'СЕТ СН'!$G$5-'СЕТ СН'!$G$24</f>
        <v>3480.12197646</v>
      </c>
      <c r="T67" s="36">
        <f>SUMIFS(СВЦЭМ!$D$39:$D$782,СВЦЭМ!$A$39:$A$782,$A67,СВЦЭМ!$B$39:$B$782,T$47)+'СЕТ СН'!$G$14+СВЦЭМ!$D$10+'СЕТ СН'!$G$5-'СЕТ СН'!$G$24</f>
        <v>3440.1846700599999</v>
      </c>
      <c r="U67" s="36">
        <f>SUMIFS(СВЦЭМ!$D$39:$D$782,СВЦЭМ!$A$39:$A$782,$A67,СВЦЭМ!$B$39:$B$782,U$47)+'СЕТ СН'!$G$14+СВЦЭМ!$D$10+'СЕТ СН'!$G$5-'СЕТ СН'!$G$24</f>
        <v>3434.7192744100003</v>
      </c>
      <c r="V67" s="36">
        <f>SUMIFS(СВЦЭМ!$D$39:$D$782,СВЦЭМ!$A$39:$A$782,$A67,СВЦЭМ!$B$39:$B$782,V$47)+'СЕТ СН'!$G$14+СВЦЭМ!$D$10+'СЕТ СН'!$G$5-'СЕТ СН'!$G$24</f>
        <v>3445.5542723099998</v>
      </c>
      <c r="W67" s="36">
        <f>SUMIFS(СВЦЭМ!$D$39:$D$782,СВЦЭМ!$A$39:$A$782,$A67,СВЦЭМ!$B$39:$B$782,W$47)+'СЕТ СН'!$G$14+СВЦЭМ!$D$10+'СЕТ СН'!$G$5-'СЕТ СН'!$G$24</f>
        <v>3466.54507711</v>
      </c>
      <c r="X67" s="36">
        <f>SUMIFS(СВЦЭМ!$D$39:$D$782,СВЦЭМ!$A$39:$A$782,$A67,СВЦЭМ!$B$39:$B$782,X$47)+'СЕТ СН'!$G$14+СВЦЭМ!$D$10+'СЕТ СН'!$G$5-'СЕТ СН'!$G$24</f>
        <v>3447.5993184999998</v>
      </c>
      <c r="Y67" s="36">
        <f>SUMIFS(СВЦЭМ!$D$39:$D$782,СВЦЭМ!$A$39:$A$782,$A67,СВЦЭМ!$B$39:$B$782,Y$47)+'СЕТ СН'!$G$14+СВЦЭМ!$D$10+'СЕТ СН'!$G$5-'СЕТ СН'!$G$24</f>
        <v>3420.0567621099999</v>
      </c>
    </row>
    <row r="68" spans="1:26" ht="15.75" x14ac:dyDescent="0.2">
      <c r="A68" s="35">
        <f t="shared" si="1"/>
        <v>44337</v>
      </c>
      <c r="B68" s="36">
        <f>SUMIFS(СВЦЭМ!$D$39:$D$782,СВЦЭМ!$A$39:$A$782,$A68,СВЦЭМ!$B$39:$B$782,B$47)+'СЕТ СН'!$G$14+СВЦЭМ!$D$10+'СЕТ СН'!$G$5-'СЕТ СН'!$G$24</f>
        <v>3442.9532606600001</v>
      </c>
      <c r="C68" s="36">
        <f>SUMIFS(СВЦЭМ!$D$39:$D$782,СВЦЭМ!$A$39:$A$782,$A68,СВЦЭМ!$B$39:$B$782,C$47)+'СЕТ СН'!$G$14+СВЦЭМ!$D$10+'СЕТ СН'!$G$5-'СЕТ СН'!$G$24</f>
        <v>3504.3312117200003</v>
      </c>
      <c r="D68" s="36">
        <f>SUMIFS(СВЦЭМ!$D$39:$D$782,СВЦЭМ!$A$39:$A$782,$A68,СВЦЭМ!$B$39:$B$782,D$47)+'СЕТ СН'!$G$14+СВЦЭМ!$D$10+'СЕТ СН'!$G$5-'СЕТ СН'!$G$24</f>
        <v>3541.2944735999999</v>
      </c>
      <c r="E68" s="36">
        <f>SUMIFS(СВЦЭМ!$D$39:$D$782,СВЦЭМ!$A$39:$A$782,$A68,СВЦЭМ!$B$39:$B$782,E$47)+'СЕТ СН'!$G$14+СВЦЭМ!$D$10+'СЕТ СН'!$G$5-'СЕТ СН'!$G$24</f>
        <v>3533.7255152799999</v>
      </c>
      <c r="F68" s="36">
        <f>SUMIFS(СВЦЭМ!$D$39:$D$782,СВЦЭМ!$A$39:$A$782,$A68,СВЦЭМ!$B$39:$B$782,F$47)+'СЕТ СН'!$G$14+СВЦЭМ!$D$10+'СЕТ СН'!$G$5-'СЕТ СН'!$G$24</f>
        <v>3555.77758541</v>
      </c>
      <c r="G68" s="36">
        <f>SUMIFS(СВЦЭМ!$D$39:$D$782,СВЦЭМ!$A$39:$A$782,$A68,СВЦЭМ!$B$39:$B$782,G$47)+'СЕТ СН'!$G$14+СВЦЭМ!$D$10+'СЕТ СН'!$G$5-'СЕТ СН'!$G$24</f>
        <v>3558.7178807300002</v>
      </c>
      <c r="H68" s="36">
        <f>SUMIFS(СВЦЭМ!$D$39:$D$782,СВЦЭМ!$A$39:$A$782,$A68,СВЦЭМ!$B$39:$B$782,H$47)+'СЕТ СН'!$G$14+СВЦЭМ!$D$10+'СЕТ СН'!$G$5-'СЕТ СН'!$G$24</f>
        <v>3531.7893148200001</v>
      </c>
      <c r="I68" s="36">
        <f>SUMIFS(СВЦЭМ!$D$39:$D$782,СВЦЭМ!$A$39:$A$782,$A68,СВЦЭМ!$B$39:$B$782,I$47)+'СЕТ СН'!$G$14+СВЦЭМ!$D$10+'СЕТ СН'!$G$5-'СЕТ СН'!$G$24</f>
        <v>3487.1122696000002</v>
      </c>
      <c r="J68" s="36">
        <f>SUMIFS(СВЦЭМ!$D$39:$D$782,СВЦЭМ!$A$39:$A$782,$A68,СВЦЭМ!$B$39:$B$782,J$47)+'СЕТ СН'!$G$14+СВЦЭМ!$D$10+'СЕТ СН'!$G$5-'СЕТ СН'!$G$24</f>
        <v>3441.8663559400002</v>
      </c>
      <c r="K68" s="36">
        <f>SUMIFS(СВЦЭМ!$D$39:$D$782,СВЦЭМ!$A$39:$A$782,$A68,СВЦЭМ!$B$39:$B$782,K$47)+'СЕТ СН'!$G$14+СВЦЭМ!$D$10+'СЕТ СН'!$G$5-'СЕТ СН'!$G$24</f>
        <v>3396.2751027100003</v>
      </c>
      <c r="L68" s="36">
        <f>SUMIFS(СВЦЭМ!$D$39:$D$782,СВЦЭМ!$A$39:$A$782,$A68,СВЦЭМ!$B$39:$B$782,L$47)+'СЕТ СН'!$G$14+СВЦЭМ!$D$10+'СЕТ СН'!$G$5-'СЕТ СН'!$G$24</f>
        <v>3392.7432365</v>
      </c>
      <c r="M68" s="36">
        <f>SUMIFS(СВЦЭМ!$D$39:$D$782,СВЦЭМ!$A$39:$A$782,$A68,СВЦЭМ!$B$39:$B$782,M$47)+'СЕТ СН'!$G$14+СВЦЭМ!$D$10+'СЕТ СН'!$G$5-'СЕТ СН'!$G$24</f>
        <v>3416.5596246599998</v>
      </c>
      <c r="N68" s="36">
        <f>SUMIFS(СВЦЭМ!$D$39:$D$782,СВЦЭМ!$A$39:$A$782,$A68,СВЦЭМ!$B$39:$B$782,N$47)+'СЕТ СН'!$G$14+СВЦЭМ!$D$10+'СЕТ СН'!$G$5-'СЕТ СН'!$G$24</f>
        <v>3475.43161835</v>
      </c>
      <c r="O68" s="36">
        <f>SUMIFS(СВЦЭМ!$D$39:$D$782,СВЦЭМ!$A$39:$A$782,$A68,СВЦЭМ!$B$39:$B$782,O$47)+'СЕТ СН'!$G$14+СВЦЭМ!$D$10+'СЕТ СН'!$G$5-'СЕТ СН'!$G$24</f>
        <v>3511.9626614099998</v>
      </c>
      <c r="P68" s="36">
        <f>SUMIFS(СВЦЭМ!$D$39:$D$782,СВЦЭМ!$A$39:$A$782,$A68,СВЦЭМ!$B$39:$B$782,P$47)+'СЕТ СН'!$G$14+СВЦЭМ!$D$10+'СЕТ СН'!$G$5-'СЕТ СН'!$G$24</f>
        <v>3518.1467496400001</v>
      </c>
      <c r="Q68" s="36">
        <f>SUMIFS(СВЦЭМ!$D$39:$D$782,СВЦЭМ!$A$39:$A$782,$A68,СВЦЭМ!$B$39:$B$782,Q$47)+'СЕТ СН'!$G$14+СВЦЭМ!$D$10+'СЕТ СН'!$G$5-'СЕТ СН'!$G$24</f>
        <v>3513.8085745200001</v>
      </c>
      <c r="R68" s="36">
        <f>SUMIFS(СВЦЭМ!$D$39:$D$782,СВЦЭМ!$A$39:$A$782,$A68,СВЦЭМ!$B$39:$B$782,R$47)+'СЕТ СН'!$G$14+СВЦЭМ!$D$10+'СЕТ СН'!$G$5-'СЕТ СН'!$G$24</f>
        <v>3503.3523968700001</v>
      </c>
      <c r="S68" s="36">
        <f>SUMIFS(СВЦЭМ!$D$39:$D$782,СВЦЭМ!$A$39:$A$782,$A68,СВЦЭМ!$B$39:$B$782,S$47)+'СЕТ СН'!$G$14+СВЦЭМ!$D$10+'СЕТ СН'!$G$5-'СЕТ СН'!$G$24</f>
        <v>3493.85588504</v>
      </c>
      <c r="T68" s="36">
        <f>SUMIFS(СВЦЭМ!$D$39:$D$782,СВЦЭМ!$A$39:$A$782,$A68,СВЦЭМ!$B$39:$B$782,T$47)+'СЕТ СН'!$G$14+СВЦЭМ!$D$10+'СЕТ СН'!$G$5-'СЕТ СН'!$G$24</f>
        <v>3455.02190935</v>
      </c>
      <c r="U68" s="36">
        <f>SUMIFS(СВЦЭМ!$D$39:$D$782,СВЦЭМ!$A$39:$A$782,$A68,СВЦЭМ!$B$39:$B$782,U$47)+'СЕТ СН'!$G$14+СВЦЭМ!$D$10+'СЕТ СН'!$G$5-'СЕТ СН'!$G$24</f>
        <v>3407.0172932200003</v>
      </c>
      <c r="V68" s="36">
        <f>SUMIFS(СВЦЭМ!$D$39:$D$782,СВЦЭМ!$A$39:$A$782,$A68,СВЦЭМ!$B$39:$B$782,V$47)+'СЕТ СН'!$G$14+СВЦЭМ!$D$10+'СЕТ СН'!$G$5-'СЕТ СН'!$G$24</f>
        <v>3423.1169948400002</v>
      </c>
      <c r="W68" s="36">
        <f>SUMIFS(СВЦЭМ!$D$39:$D$782,СВЦЭМ!$A$39:$A$782,$A68,СВЦЭМ!$B$39:$B$782,W$47)+'СЕТ СН'!$G$14+СВЦЭМ!$D$10+'СЕТ СН'!$G$5-'СЕТ СН'!$G$24</f>
        <v>3439.0310568800001</v>
      </c>
      <c r="X68" s="36">
        <f>SUMIFS(СВЦЭМ!$D$39:$D$782,СВЦЭМ!$A$39:$A$782,$A68,СВЦЭМ!$B$39:$B$782,X$47)+'СЕТ СН'!$G$14+СВЦЭМ!$D$10+'СЕТ СН'!$G$5-'СЕТ СН'!$G$24</f>
        <v>3455.8923907799999</v>
      </c>
      <c r="Y68" s="36">
        <f>SUMIFS(СВЦЭМ!$D$39:$D$782,СВЦЭМ!$A$39:$A$782,$A68,СВЦЭМ!$B$39:$B$782,Y$47)+'СЕТ СН'!$G$14+СВЦЭМ!$D$10+'СЕТ СН'!$G$5-'СЕТ СН'!$G$24</f>
        <v>3426.0672852899997</v>
      </c>
    </row>
    <row r="69" spans="1:26" ht="15.75" x14ac:dyDescent="0.2">
      <c r="A69" s="35">
        <f t="shared" si="1"/>
        <v>44338</v>
      </c>
      <c r="B69" s="36">
        <f>SUMIFS(СВЦЭМ!$D$39:$D$782,СВЦЭМ!$A$39:$A$782,$A69,СВЦЭМ!$B$39:$B$782,B$47)+'СЕТ СН'!$G$14+СВЦЭМ!$D$10+'СЕТ СН'!$G$5-'СЕТ СН'!$G$24</f>
        <v>3467.6191583</v>
      </c>
      <c r="C69" s="36">
        <f>SUMIFS(СВЦЭМ!$D$39:$D$782,СВЦЭМ!$A$39:$A$782,$A69,СВЦЭМ!$B$39:$B$782,C$47)+'СЕТ СН'!$G$14+СВЦЭМ!$D$10+'СЕТ СН'!$G$5-'СЕТ СН'!$G$24</f>
        <v>3471.6526175700001</v>
      </c>
      <c r="D69" s="36">
        <f>SUMIFS(СВЦЭМ!$D$39:$D$782,СВЦЭМ!$A$39:$A$782,$A69,СВЦЭМ!$B$39:$B$782,D$47)+'СЕТ СН'!$G$14+СВЦЭМ!$D$10+'СЕТ СН'!$G$5-'СЕТ СН'!$G$24</f>
        <v>3501.8469945400002</v>
      </c>
      <c r="E69" s="36">
        <f>SUMIFS(СВЦЭМ!$D$39:$D$782,СВЦЭМ!$A$39:$A$782,$A69,СВЦЭМ!$B$39:$B$782,E$47)+'СЕТ СН'!$G$14+СВЦЭМ!$D$10+'СЕТ СН'!$G$5-'СЕТ СН'!$G$24</f>
        <v>3523.6538162400002</v>
      </c>
      <c r="F69" s="36">
        <f>SUMIFS(СВЦЭМ!$D$39:$D$782,СВЦЭМ!$A$39:$A$782,$A69,СВЦЭМ!$B$39:$B$782,F$47)+'СЕТ СН'!$G$14+СВЦЭМ!$D$10+'СЕТ СН'!$G$5-'СЕТ СН'!$G$24</f>
        <v>3527.5941970499998</v>
      </c>
      <c r="G69" s="36">
        <f>SUMIFS(СВЦЭМ!$D$39:$D$782,СВЦЭМ!$A$39:$A$782,$A69,СВЦЭМ!$B$39:$B$782,G$47)+'СЕТ СН'!$G$14+СВЦЭМ!$D$10+'СЕТ СН'!$G$5-'СЕТ СН'!$G$24</f>
        <v>3523.11597282</v>
      </c>
      <c r="H69" s="36">
        <f>SUMIFS(СВЦЭМ!$D$39:$D$782,СВЦЭМ!$A$39:$A$782,$A69,СВЦЭМ!$B$39:$B$782,H$47)+'СЕТ СН'!$G$14+СВЦЭМ!$D$10+'СЕТ СН'!$G$5-'СЕТ СН'!$G$24</f>
        <v>3509.03456947</v>
      </c>
      <c r="I69" s="36">
        <f>SUMIFS(СВЦЭМ!$D$39:$D$782,СВЦЭМ!$A$39:$A$782,$A69,СВЦЭМ!$B$39:$B$782,I$47)+'СЕТ СН'!$G$14+СВЦЭМ!$D$10+'СЕТ СН'!$G$5-'СЕТ СН'!$G$24</f>
        <v>3435.72621832</v>
      </c>
      <c r="J69" s="36">
        <f>SUMIFS(СВЦЭМ!$D$39:$D$782,СВЦЭМ!$A$39:$A$782,$A69,СВЦЭМ!$B$39:$B$782,J$47)+'СЕТ СН'!$G$14+СВЦЭМ!$D$10+'СЕТ СН'!$G$5-'СЕТ СН'!$G$24</f>
        <v>3399.1074412400003</v>
      </c>
      <c r="K69" s="36">
        <f>SUMIFS(СВЦЭМ!$D$39:$D$782,СВЦЭМ!$A$39:$A$782,$A69,СВЦЭМ!$B$39:$B$782,K$47)+'СЕТ СН'!$G$14+СВЦЭМ!$D$10+'СЕТ СН'!$G$5-'СЕТ СН'!$G$24</f>
        <v>3349.4847970400001</v>
      </c>
      <c r="L69" s="36">
        <f>SUMIFS(СВЦЭМ!$D$39:$D$782,СВЦЭМ!$A$39:$A$782,$A69,СВЦЭМ!$B$39:$B$782,L$47)+'СЕТ СН'!$G$14+СВЦЭМ!$D$10+'СЕТ СН'!$G$5-'СЕТ СН'!$G$24</f>
        <v>3345.51656129</v>
      </c>
      <c r="M69" s="36">
        <f>SUMIFS(СВЦЭМ!$D$39:$D$782,СВЦЭМ!$A$39:$A$782,$A69,СВЦЭМ!$B$39:$B$782,M$47)+'СЕТ СН'!$G$14+СВЦЭМ!$D$10+'СЕТ СН'!$G$5-'СЕТ СН'!$G$24</f>
        <v>3362.9122883099999</v>
      </c>
      <c r="N69" s="36">
        <f>SUMIFS(СВЦЭМ!$D$39:$D$782,СВЦЭМ!$A$39:$A$782,$A69,СВЦЭМ!$B$39:$B$782,N$47)+'СЕТ СН'!$G$14+СВЦЭМ!$D$10+'СЕТ СН'!$G$5-'СЕТ СН'!$G$24</f>
        <v>3417.5914642799999</v>
      </c>
      <c r="O69" s="36">
        <f>SUMIFS(СВЦЭМ!$D$39:$D$782,СВЦЭМ!$A$39:$A$782,$A69,СВЦЭМ!$B$39:$B$782,O$47)+'СЕТ СН'!$G$14+СВЦЭМ!$D$10+'СЕТ СН'!$G$5-'СЕТ СН'!$G$24</f>
        <v>3462.8209083399997</v>
      </c>
      <c r="P69" s="36">
        <f>SUMIFS(СВЦЭМ!$D$39:$D$782,СВЦЭМ!$A$39:$A$782,$A69,СВЦЭМ!$B$39:$B$782,P$47)+'СЕТ СН'!$G$14+СВЦЭМ!$D$10+'СЕТ СН'!$G$5-'СЕТ СН'!$G$24</f>
        <v>3483.6934992699998</v>
      </c>
      <c r="Q69" s="36">
        <f>SUMIFS(СВЦЭМ!$D$39:$D$782,СВЦЭМ!$A$39:$A$782,$A69,СВЦЭМ!$B$39:$B$782,Q$47)+'СЕТ СН'!$G$14+СВЦЭМ!$D$10+'СЕТ СН'!$G$5-'СЕТ СН'!$G$24</f>
        <v>3481.6763433199999</v>
      </c>
      <c r="R69" s="36">
        <f>SUMIFS(СВЦЭМ!$D$39:$D$782,СВЦЭМ!$A$39:$A$782,$A69,СВЦЭМ!$B$39:$B$782,R$47)+'СЕТ СН'!$G$14+СВЦЭМ!$D$10+'СЕТ СН'!$G$5-'СЕТ СН'!$G$24</f>
        <v>3469.7268531499999</v>
      </c>
      <c r="S69" s="36">
        <f>SUMIFS(СВЦЭМ!$D$39:$D$782,СВЦЭМ!$A$39:$A$782,$A69,СВЦЭМ!$B$39:$B$782,S$47)+'СЕТ СН'!$G$14+СВЦЭМ!$D$10+'СЕТ СН'!$G$5-'СЕТ СН'!$G$24</f>
        <v>3443.0699631100001</v>
      </c>
      <c r="T69" s="36">
        <f>SUMIFS(СВЦЭМ!$D$39:$D$782,СВЦЭМ!$A$39:$A$782,$A69,СВЦЭМ!$B$39:$B$782,T$47)+'СЕТ СН'!$G$14+СВЦЭМ!$D$10+'СЕТ СН'!$G$5-'СЕТ СН'!$G$24</f>
        <v>3392.9102990400002</v>
      </c>
      <c r="U69" s="36">
        <f>SUMIFS(СВЦЭМ!$D$39:$D$782,СВЦЭМ!$A$39:$A$782,$A69,СВЦЭМ!$B$39:$B$782,U$47)+'СЕТ СН'!$G$14+СВЦЭМ!$D$10+'СЕТ СН'!$G$5-'СЕТ СН'!$G$24</f>
        <v>3366.8679611100001</v>
      </c>
      <c r="V69" s="36">
        <f>SUMIFS(СВЦЭМ!$D$39:$D$782,СВЦЭМ!$A$39:$A$782,$A69,СВЦЭМ!$B$39:$B$782,V$47)+'СЕТ СН'!$G$14+СВЦЭМ!$D$10+'СЕТ СН'!$G$5-'СЕТ СН'!$G$24</f>
        <v>3367.7752801900001</v>
      </c>
      <c r="W69" s="36">
        <f>SUMIFS(СВЦЭМ!$D$39:$D$782,СВЦЭМ!$A$39:$A$782,$A69,СВЦЭМ!$B$39:$B$782,W$47)+'СЕТ СН'!$G$14+СВЦЭМ!$D$10+'СЕТ СН'!$G$5-'СЕТ СН'!$G$24</f>
        <v>3399.3675038000001</v>
      </c>
      <c r="X69" s="36">
        <f>SUMIFS(СВЦЭМ!$D$39:$D$782,СВЦЭМ!$A$39:$A$782,$A69,СВЦЭМ!$B$39:$B$782,X$47)+'СЕТ СН'!$G$14+СВЦЭМ!$D$10+'СЕТ СН'!$G$5-'СЕТ СН'!$G$24</f>
        <v>3372.7563561900001</v>
      </c>
      <c r="Y69" s="36">
        <f>SUMIFS(СВЦЭМ!$D$39:$D$782,СВЦЭМ!$A$39:$A$782,$A69,СВЦЭМ!$B$39:$B$782,Y$47)+'СЕТ СН'!$G$14+СВЦЭМ!$D$10+'СЕТ СН'!$G$5-'СЕТ СН'!$G$24</f>
        <v>3367.2918020699999</v>
      </c>
    </row>
    <row r="70" spans="1:26" ht="15.75" x14ac:dyDescent="0.2">
      <c r="A70" s="35">
        <f t="shared" si="1"/>
        <v>44339</v>
      </c>
      <c r="B70" s="36">
        <f>SUMIFS(СВЦЭМ!$D$39:$D$782,СВЦЭМ!$A$39:$A$782,$A70,СВЦЭМ!$B$39:$B$782,B$47)+'СЕТ СН'!$G$14+СВЦЭМ!$D$10+'СЕТ СН'!$G$5-'СЕТ СН'!$G$24</f>
        <v>3447.0921091700002</v>
      </c>
      <c r="C70" s="36">
        <f>SUMIFS(СВЦЭМ!$D$39:$D$782,СВЦЭМ!$A$39:$A$782,$A70,СВЦЭМ!$B$39:$B$782,C$47)+'СЕТ СН'!$G$14+СВЦЭМ!$D$10+'СЕТ СН'!$G$5-'СЕТ СН'!$G$24</f>
        <v>3505.4085606500003</v>
      </c>
      <c r="D70" s="36">
        <f>SUMIFS(СВЦЭМ!$D$39:$D$782,СВЦЭМ!$A$39:$A$782,$A70,СВЦЭМ!$B$39:$B$782,D$47)+'СЕТ СН'!$G$14+СВЦЭМ!$D$10+'СЕТ СН'!$G$5-'СЕТ СН'!$G$24</f>
        <v>3528.3812642000003</v>
      </c>
      <c r="E70" s="36">
        <f>SUMIFS(СВЦЭМ!$D$39:$D$782,СВЦЭМ!$A$39:$A$782,$A70,СВЦЭМ!$B$39:$B$782,E$47)+'СЕТ СН'!$G$14+СВЦЭМ!$D$10+'СЕТ СН'!$G$5-'СЕТ СН'!$G$24</f>
        <v>3538.1725268099999</v>
      </c>
      <c r="F70" s="36">
        <f>SUMIFS(СВЦЭМ!$D$39:$D$782,СВЦЭМ!$A$39:$A$782,$A70,СВЦЭМ!$B$39:$B$782,F$47)+'СЕТ СН'!$G$14+СВЦЭМ!$D$10+'СЕТ СН'!$G$5-'СЕТ СН'!$G$24</f>
        <v>3559.1978494300001</v>
      </c>
      <c r="G70" s="36">
        <f>SUMIFS(СВЦЭМ!$D$39:$D$782,СВЦЭМ!$A$39:$A$782,$A70,СВЦЭМ!$B$39:$B$782,G$47)+'СЕТ СН'!$G$14+СВЦЭМ!$D$10+'СЕТ СН'!$G$5-'СЕТ СН'!$G$24</f>
        <v>3559.9772014600003</v>
      </c>
      <c r="H70" s="36">
        <f>SUMIFS(СВЦЭМ!$D$39:$D$782,СВЦЭМ!$A$39:$A$782,$A70,СВЦЭМ!$B$39:$B$782,H$47)+'СЕТ СН'!$G$14+СВЦЭМ!$D$10+'СЕТ СН'!$G$5-'СЕТ СН'!$G$24</f>
        <v>3560.8367408200002</v>
      </c>
      <c r="I70" s="36">
        <f>SUMIFS(СВЦЭМ!$D$39:$D$782,СВЦЭМ!$A$39:$A$782,$A70,СВЦЭМ!$B$39:$B$782,I$47)+'СЕТ СН'!$G$14+СВЦЭМ!$D$10+'СЕТ СН'!$G$5-'СЕТ СН'!$G$24</f>
        <v>3484.4958069899999</v>
      </c>
      <c r="J70" s="36">
        <f>SUMIFS(СВЦЭМ!$D$39:$D$782,СВЦЭМ!$A$39:$A$782,$A70,СВЦЭМ!$B$39:$B$782,J$47)+'СЕТ СН'!$G$14+СВЦЭМ!$D$10+'СЕТ СН'!$G$5-'СЕТ СН'!$G$24</f>
        <v>3450.2450765399999</v>
      </c>
      <c r="K70" s="36">
        <f>SUMIFS(СВЦЭМ!$D$39:$D$782,СВЦЭМ!$A$39:$A$782,$A70,СВЦЭМ!$B$39:$B$782,K$47)+'СЕТ СН'!$G$14+СВЦЭМ!$D$10+'СЕТ СН'!$G$5-'СЕТ СН'!$G$24</f>
        <v>3392.7465543500002</v>
      </c>
      <c r="L70" s="36">
        <f>SUMIFS(СВЦЭМ!$D$39:$D$782,СВЦЭМ!$A$39:$A$782,$A70,СВЦЭМ!$B$39:$B$782,L$47)+'СЕТ СН'!$G$14+СВЦЭМ!$D$10+'СЕТ СН'!$G$5-'СЕТ СН'!$G$24</f>
        <v>3377.44291544</v>
      </c>
      <c r="M70" s="36">
        <f>SUMIFS(СВЦЭМ!$D$39:$D$782,СВЦЭМ!$A$39:$A$782,$A70,СВЦЭМ!$B$39:$B$782,M$47)+'СЕТ СН'!$G$14+СВЦЭМ!$D$10+'СЕТ СН'!$G$5-'СЕТ СН'!$G$24</f>
        <v>3384.81932517</v>
      </c>
      <c r="N70" s="36">
        <f>SUMIFS(СВЦЭМ!$D$39:$D$782,СВЦЭМ!$A$39:$A$782,$A70,СВЦЭМ!$B$39:$B$782,N$47)+'СЕТ СН'!$G$14+СВЦЭМ!$D$10+'СЕТ СН'!$G$5-'СЕТ СН'!$G$24</f>
        <v>3423.0931093200002</v>
      </c>
      <c r="O70" s="36">
        <f>SUMIFS(СВЦЭМ!$D$39:$D$782,СВЦЭМ!$A$39:$A$782,$A70,СВЦЭМ!$B$39:$B$782,O$47)+'СЕТ СН'!$G$14+СВЦЭМ!$D$10+'СЕТ СН'!$G$5-'СЕТ СН'!$G$24</f>
        <v>3466.2089240800001</v>
      </c>
      <c r="P70" s="36">
        <f>SUMIFS(СВЦЭМ!$D$39:$D$782,СВЦЭМ!$A$39:$A$782,$A70,СВЦЭМ!$B$39:$B$782,P$47)+'СЕТ СН'!$G$14+СВЦЭМ!$D$10+'СЕТ СН'!$G$5-'СЕТ СН'!$G$24</f>
        <v>3493.9694125999999</v>
      </c>
      <c r="Q70" s="36">
        <f>SUMIFS(СВЦЭМ!$D$39:$D$782,СВЦЭМ!$A$39:$A$782,$A70,СВЦЭМ!$B$39:$B$782,Q$47)+'СЕТ СН'!$G$14+СВЦЭМ!$D$10+'СЕТ СН'!$G$5-'СЕТ СН'!$G$24</f>
        <v>3506.2892250200002</v>
      </c>
      <c r="R70" s="36">
        <f>SUMIFS(СВЦЭМ!$D$39:$D$782,СВЦЭМ!$A$39:$A$782,$A70,СВЦЭМ!$B$39:$B$782,R$47)+'СЕТ СН'!$G$14+СВЦЭМ!$D$10+'СЕТ СН'!$G$5-'СЕТ СН'!$G$24</f>
        <v>3494.8886771500001</v>
      </c>
      <c r="S70" s="36">
        <f>SUMIFS(СВЦЭМ!$D$39:$D$782,СВЦЭМ!$A$39:$A$782,$A70,СВЦЭМ!$B$39:$B$782,S$47)+'СЕТ СН'!$G$14+СВЦЭМ!$D$10+'СЕТ СН'!$G$5-'СЕТ СН'!$G$24</f>
        <v>3473.4963432499999</v>
      </c>
      <c r="T70" s="36">
        <f>SUMIFS(СВЦЭМ!$D$39:$D$782,СВЦЭМ!$A$39:$A$782,$A70,СВЦЭМ!$B$39:$B$782,T$47)+'СЕТ СН'!$G$14+СВЦЭМ!$D$10+'СЕТ СН'!$G$5-'СЕТ СН'!$G$24</f>
        <v>3431.82657384</v>
      </c>
      <c r="U70" s="36">
        <f>SUMIFS(СВЦЭМ!$D$39:$D$782,СВЦЭМ!$A$39:$A$782,$A70,СВЦЭМ!$B$39:$B$782,U$47)+'СЕТ СН'!$G$14+СВЦЭМ!$D$10+'СЕТ СН'!$G$5-'СЕТ СН'!$G$24</f>
        <v>3385.62293998</v>
      </c>
      <c r="V70" s="36">
        <f>SUMIFS(СВЦЭМ!$D$39:$D$782,СВЦЭМ!$A$39:$A$782,$A70,СВЦЭМ!$B$39:$B$782,V$47)+'СЕТ СН'!$G$14+СВЦЭМ!$D$10+'СЕТ СН'!$G$5-'СЕТ СН'!$G$24</f>
        <v>3370.2056194900001</v>
      </c>
      <c r="W70" s="36">
        <f>SUMIFS(СВЦЭМ!$D$39:$D$782,СВЦЭМ!$A$39:$A$782,$A70,СВЦЭМ!$B$39:$B$782,W$47)+'СЕТ СН'!$G$14+СВЦЭМ!$D$10+'СЕТ СН'!$G$5-'СЕТ СН'!$G$24</f>
        <v>3346.25051007</v>
      </c>
      <c r="X70" s="36">
        <f>SUMIFS(СВЦЭМ!$D$39:$D$782,СВЦЭМ!$A$39:$A$782,$A70,СВЦЭМ!$B$39:$B$782,X$47)+'СЕТ СН'!$G$14+СВЦЭМ!$D$10+'СЕТ СН'!$G$5-'СЕТ СН'!$G$24</f>
        <v>3435.4057954800001</v>
      </c>
      <c r="Y70" s="36">
        <f>SUMIFS(СВЦЭМ!$D$39:$D$782,СВЦЭМ!$A$39:$A$782,$A70,СВЦЭМ!$B$39:$B$782,Y$47)+'СЕТ СН'!$G$14+СВЦЭМ!$D$10+'СЕТ СН'!$G$5-'СЕТ СН'!$G$24</f>
        <v>3426.5420229199999</v>
      </c>
    </row>
    <row r="71" spans="1:26" ht="15.75" x14ac:dyDescent="0.2">
      <c r="A71" s="35">
        <f t="shared" si="1"/>
        <v>44340</v>
      </c>
      <c r="B71" s="36">
        <f>SUMIFS(СВЦЭМ!$D$39:$D$782,СВЦЭМ!$A$39:$A$782,$A71,СВЦЭМ!$B$39:$B$782,B$47)+'СЕТ СН'!$G$14+СВЦЭМ!$D$10+'СЕТ СН'!$G$5-'СЕТ СН'!$G$24</f>
        <v>3510.2010205699999</v>
      </c>
      <c r="C71" s="36">
        <f>SUMIFS(СВЦЭМ!$D$39:$D$782,СВЦЭМ!$A$39:$A$782,$A71,СВЦЭМ!$B$39:$B$782,C$47)+'СЕТ СН'!$G$14+СВЦЭМ!$D$10+'СЕТ СН'!$G$5-'СЕТ СН'!$G$24</f>
        <v>3578.8880102399999</v>
      </c>
      <c r="D71" s="36">
        <f>SUMIFS(СВЦЭМ!$D$39:$D$782,СВЦЭМ!$A$39:$A$782,$A71,СВЦЭМ!$B$39:$B$782,D$47)+'СЕТ СН'!$G$14+СВЦЭМ!$D$10+'СЕТ СН'!$G$5-'СЕТ СН'!$G$24</f>
        <v>3626.6372128499997</v>
      </c>
      <c r="E71" s="36">
        <f>SUMIFS(СВЦЭМ!$D$39:$D$782,СВЦЭМ!$A$39:$A$782,$A71,СВЦЭМ!$B$39:$B$782,E$47)+'СЕТ СН'!$G$14+СВЦЭМ!$D$10+'СЕТ СН'!$G$5-'СЕТ СН'!$G$24</f>
        <v>3644.4345258100002</v>
      </c>
      <c r="F71" s="36">
        <f>SUMIFS(СВЦЭМ!$D$39:$D$782,СВЦЭМ!$A$39:$A$782,$A71,СВЦЭМ!$B$39:$B$782,F$47)+'СЕТ СН'!$G$14+СВЦЭМ!$D$10+'СЕТ СН'!$G$5-'СЕТ СН'!$G$24</f>
        <v>3663.47689842</v>
      </c>
      <c r="G71" s="36">
        <f>SUMIFS(СВЦЭМ!$D$39:$D$782,СВЦЭМ!$A$39:$A$782,$A71,СВЦЭМ!$B$39:$B$782,G$47)+'СЕТ СН'!$G$14+СВЦЭМ!$D$10+'СЕТ СН'!$G$5-'СЕТ СН'!$G$24</f>
        <v>3625.00280957</v>
      </c>
      <c r="H71" s="36">
        <f>SUMIFS(СВЦЭМ!$D$39:$D$782,СВЦЭМ!$A$39:$A$782,$A71,СВЦЭМ!$B$39:$B$782,H$47)+'СЕТ СН'!$G$14+СВЦЭМ!$D$10+'СЕТ СН'!$G$5-'СЕТ СН'!$G$24</f>
        <v>3565.8769658299998</v>
      </c>
      <c r="I71" s="36">
        <f>SUMIFS(СВЦЭМ!$D$39:$D$782,СВЦЭМ!$A$39:$A$782,$A71,СВЦЭМ!$B$39:$B$782,I$47)+'СЕТ СН'!$G$14+СВЦЭМ!$D$10+'СЕТ СН'!$G$5-'СЕТ СН'!$G$24</f>
        <v>3487.8157567899998</v>
      </c>
      <c r="J71" s="36">
        <f>SUMIFS(СВЦЭМ!$D$39:$D$782,СВЦЭМ!$A$39:$A$782,$A71,СВЦЭМ!$B$39:$B$782,J$47)+'СЕТ СН'!$G$14+СВЦЭМ!$D$10+'СЕТ СН'!$G$5-'СЕТ СН'!$G$24</f>
        <v>3443.9453975699998</v>
      </c>
      <c r="K71" s="36">
        <f>SUMIFS(СВЦЭМ!$D$39:$D$782,СВЦЭМ!$A$39:$A$782,$A71,СВЦЭМ!$B$39:$B$782,K$47)+'СЕТ СН'!$G$14+СВЦЭМ!$D$10+'СЕТ СН'!$G$5-'СЕТ СН'!$G$24</f>
        <v>3391.8812811299999</v>
      </c>
      <c r="L71" s="36">
        <f>SUMIFS(СВЦЭМ!$D$39:$D$782,СВЦЭМ!$A$39:$A$782,$A71,СВЦЭМ!$B$39:$B$782,L$47)+'СЕТ СН'!$G$14+СВЦЭМ!$D$10+'СЕТ СН'!$G$5-'СЕТ СН'!$G$24</f>
        <v>3382.5238216100001</v>
      </c>
      <c r="M71" s="36">
        <f>SUMIFS(СВЦЭМ!$D$39:$D$782,СВЦЭМ!$A$39:$A$782,$A71,СВЦЭМ!$B$39:$B$782,M$47)+'СЕТ СН'!$G$14+СВЦЭМ!$D$10+'СЕТ СН'!$G$5-'СЕТ СН'!$G$24</f>
        <v>3382.1828387200003</v>
      </c>
      <c r="N71" s="36">
        <f>SUMIFS(СВЦЭМ!$D$39:$D$782,СВЦЭМ!$A$39:$A$782,$A71,СВЦЭМ!$B$39:$B$782,N$47)+'СЕТ СН'!$G$14+СВЦЭМ!$D$10+'СЕТ СН'!$G$5-'СЕТ СН'!$G$24</f>
        <v>3421.9295138699999</v>
      </c>
      <c r="O71" s="36">
        <f>SUMIFS(СВЦЭМ!$D$39:$D$782,СВЦЭМ!$A$39:$A$782,$A71,СВЦЭМ!$B$39:$B$782,O$47)+'СЕТ СН'!$G$14+СВЦЭМ!$D$10+'СЕТ СН'!$G$5-'СЕТ СН'!$G$24</f>
        <v>3452.5546236300002</v>
      </c>
      <c r="P71" s="36">
        <f>SUMIFS(СВЦЭМ!$D$39:$D$782,СВЦЭМ!$A$39:$A$782,$A71,СВЦЭМ!$B$39:$B$782,P$47)+'СЕТ СН'!$G$14+СВЦЭМ!$D$10+'СЕТ СН'!$G$5-'СЕТ СН'!$G$24</f>
        <v>3467.7728244</v>
      </c>
      <c r="Q71" s="36">
        <f>SUMIFS(СВЦЭМ!$D$39:$D$782,СВЦЭМ!$A$39:$A$782,$A71,СВЦЭМ!$B$39:$B$782,Q$47)+'СЕТ СН'!$G$14+СВЦЭМ!$D$10+'СЕТ СН'!$G$5-'СЕТ СН'!$G$24</f>
        <v>3465.62596687</v>
      </c>
      <c r="R71" s="36">
        <f>SUMIFS(СВЦЭМ!$D$39:$D$782,СВЦЭМ!$A$39:$A$782,$A71,СВЦЭМ!$B$39:$B$782,R$47)+'СЕТ СН'!$G$14+СВЦЭМ!$D$10+'СЕТ СН'!$G$5-'СЕТ СН'!$G$24</f>
        <v>3446.22395873</v>
      </c>
      <c r="S71" s="36">
        <f>SUMIFS(СВЦЭМ!$D$39:$D$782,СВЦЭМ!$A$39:$A$782,$A71,СВЦЭМ!$B$39:$B$782,S$47)+'СЕТ СН'!$G$14+СВЦЭМ!$D$10+'СЕТ СН'!$G$5-'СЕТ СН'!$G$24</f>
        <v>3418.8498454999999</v>
      </c>
      <c r="T71" s="36">
        <f>SUMIFS(СВЦЭМ!$D$39:$D$782,СВЦЭМ!$A$39:$A$782,$A71,СВЦЭМ!$B$39:$B$782,T$47)+'СЕТ СН'!$G$14+СВЦЭМ!$D$10+'СЕТ СН'!$G$5-'СЕТ СН'!$G$24</f>
        <v>3396.4819571200001</v>
      </c>
      <c r="U71" s="36">
        <f>SUMIFS(СВЦЭМ!$D$39:$D$782,СВЦЭМ!$A$39:$A$782,$A71,СВЦЭМ!$B$39:$B$782,U$47)+'СЕТ СН'!$G$14+СВЦЭМ!$D$10+'СЕТ СН'!$G$5-'СЕТ СН'!$G$24</f>
        <v>3368.8670508800001</v>
      </c>
      <c r="V71" s="36">
        <f>SUMIFS(СВЦЭМ!$D$39:$D$782,СВЦЭМ!$A$39:$A$782,$A71,СВЦЭМ!$B$39:$B$782,V$47)+'СЕТ СН'!$G$14+СВЦЭМ!$D$10+'СЕТ СН'!$G$5-'СЕТ СН'!$G$24</f>
        <v>3378.49343937</v>
      </c>
      <c r="W71" s="36">
        <f>SUMIFS(СВЦЭМ!$D$39:$D$782,СВЦЭМ!$A$39:$A$782,$A71,СВЦЭМ!$B$39:$B$782,W$47)+'СЕТ СН'!$G$14+СВЦЭМ!$D$10+'СЕТ СН'!$G$5-'СЕТ СН'!$G$24</f>
        <v>3399.2287853299999</v>
      </c>
      <c r="X71" s="36">
        <f>SUMIFS(СВЦЭМ!$D$39:$D$782,СВЦЭМ!$A$39:$A$782,$A71,СВЦЭМ!$B$39:$B$782,X$47)+'СЕТ СН'!$G$14+СВЦЭМ!$D$10+'СЕТ СН'!$G$5-'СЕТ СН'!$G$24</f>
        <v>3380.4621619499999</v>
      </c>
      <c r="Y71" s="36">
        <f>SUMIFS(СВЦЭМ!$D$39:$D$782,СВЦЭМ!$A$39:$A$782,$A71,СВЦЭМ!$B$39:$B$782,Y$47)+'СЕТ СН'!$G$14+СВЦЭМ!$D$10+'СЕТ СН'!$G$5-'СЕТ СН'!$G$24</f>
        <v>3393.7360764300001</v>
      </c>
    </row>
    <row r="72" spans="1:26" ht="15.75" x14ac:dyDescent="0.2">
      <c r="A72" s="35">
        <f t="shared" si="1"/>
        <v>44341</v>
      </c>
      <c r="B72" s="36">
        <f>SUMIFS(СВЦЭМ!$D$39:$D$782,СВЦЭМ!$A$39:$A$782,$A72,СВЦЭМ!$B$39:$B$782,B$47)+'СЕТ СН'!$G$14+СВЦЭМ!$D$10+'СЕТ СН'!$G$5-'СЕТ СН'!$G$24</f>
        <v>3504.4276517399999</v>
      </c>
      <c r="C72" s="36">
        <f>SUMIFS(СВЦЭМ!$D$39:$D$782,СВЦЭМ!$A$39:$A$782,$A72,СВЦЭМ!$B$39:$B$782,C$47)+'СЕТ СН'!$G$14+СВЦЭМ!$D$10+'СЕТ СН'!$G$5-'СЕТ СН'!$G$24</f>
        <v>3552.8763027599998</v>
      </c>
      <c r="D72" s="36">
        <f>SUMIFS(СВЦЭМ!$D$39:$D$782,СВЦЭМ!$A$39:$A$782,$A72,СВЦЭМ!$B$39:$B$782,D$47)+'СЕТ СН'!$G$14+СВЦЭМ!$D$10+'СЕТ СН'!$G$5-'СЕТ СН'!$G$24</f>
        <v>3577.9598142099999</v>
      </c>
      <c r="E72" s="36">
        <f>SUMIFS(СВЦЭМ!$D$39:$D$782,СВЦЭМ!$A$39:$A$782,$A72,СВЦЭМ!$B$39:$B$782,E$47)+'СЕТ СН'!$G$14+СВЦЭМ!$D$10+'СЕТ СН'!$G$5-'СЕТ СН'!$G$24</f>
        <v>3573.1864864999998</v>
      </c>
      <c r="F72" s="36">
        <f>SUMIFS(СВЦЭМ!$D$39:$D$782,СВЦЭМ!$A$39:$A$782,$A72,СВЦЭМ!$B$39:$B$782,F$47)+'СЕТ СН'!$G$14+СВЦЭМ!$D$10+'СЕТ СН'!$G$5-'СЕТ СН'!$G$24</f>
        <v>3582.13338359</v>
      </c>
      <c r="G72" s="36">
        <f>SUMIFS(СВЦЭМ!$D$39:$D$782,СВЦЭМ!$A$39:$A$782,$A72,СВЦЭМ!$B$39:$B$782,G$47)+'СЕТ СН'!$G$14+СВЦЭМ!$D$10+'СЕТ СН'!$G$5-'СЕТ СН'!$G$24</f>
        <v>3575.0599441599998</v>
      </c>
      <c r="H72" s="36">
        <f>SUMIFS(СВЦЭМ!$D$39:$D$782,СВЦЭМ!$A$39:$A$782,$A72,СВЦЭМ!$B$39:$B$782,H$47)+'СЕТ СН'!$G$14+СВЦЭМ!$D$10+'СЕТ СН'!$G$5-'СЕТ СН'!$G$24</f>
        <v>3529.53452535</v>
      </c>
      <c r="I72" s="36">
        <f>SUMIFS(СВЦЭМ!$D$39:$D$782,СВЦЭМ!$A$39:$A$782,$A72,СВЦЭМ!$B$39:$B$782,I$47)+'СЕТ СН'!$G$14+СВЦЭМ!$D$10+'СЕТ СН'!$G$5-'СЕТ СН'!$G$24</f>
        <v>3446.2709394100002</v>
      </c>
      <c r="J72" s="36">
        <f>SUMIFS(СВЦЭМ!$D$39:$D$782,СВЦЭМ!$A$39:$A$782,$A72,СВЦЭМ!$B$39:$B$782,J$47)+'СЕТ СН'!$G$14+СВЦЭМ!$D$10+'СЕТ СН'!$G$5-'СЕТ СН'!$G$24</f>
        <v>3363.2501840499999</v>
      </c>
      <c r="K72" s="36">
        <f>SUMIFS(СВЦЭМ!$D$39:$D$782,СВЦЭМ!$A$39:$A$782,$A72,СВЦЭМ!$B$39:$B$782,K$47)+'СЕТ СН'!$G$14+СВЦЭМ!$D$10+'СЕТ СН'!$G$5-'СЕТ СН'!$G$24</f>
        <v>3327.1365195500002</v>
      </c>
      <c r="L72" s="36">
        <f>SUMIFS(СВЦЭМ!$D$39:$D$782,СВЦЭМ!$A$39:$A$782,$A72,СВЦЭМ!$B$39:$B$782,L$47)+'СЕТ СН'!$G$14+СВЦЭМ!$D$10+'СЕТ СН'!$G$5-'СЕТ СН'!$G$24</f>
        <v>3334.49246576</v>
      </c>
      <c r="M72" s="36">
        <f>SUMIFS(СВЦЭМ!$D$39:$D$782,СВЦЭМ!$A$39:$A$782,$A72,СВЦЭМ!$B$39:$B$782,M$47)+'СЕТ СН'!$G$14+СВЦЭМ!$D$10+'СЕТ СН'!$G$5-'СЕТ СН'!$G$24</f>
        <v>3327.8016815400001</v>
      </c>
      <c r="N72" s="36">
        <f>SUMIFS(СВЦЭМ!$D$39:$D$782,СВЦЭМ!$A$39:$A$782,$A72,СВЦЭМ!$B$39:$B$782,N$47)+'СЕТ СН'!$G$14+СВЦЭМ!$D$10+'СЕТ СН'!$G$5-'СЕТ СН'!$G$24</f>
        <v>3378.7405968200001</v>
      </c>
      <c r="O72" s="36">
        <f>SUMIFS(СВЦЭМ!$D$39:$D$782,СВЦЭМ!$A$39:$A$782,$A72,СВЦЭМ!$B$39:$B$782,O$47)+'СЕТ СН'!$G$14+СВЦЭМ!$D$10+'СЕТ СН'!$G$5-'СЕТ СН'!$G$24</f>
        <v>3431.4840113600003</v>
      </c>
      <c r="P72" s="36">
        <f>SUMIFS(СВЦЭМ!$D$39:$D$782,СВЦЭМ!$A$39:$A$782,$A72,СВЦЭМ!$B$39:$B$782,P$47)+'СЕТ СН'!$G$14+СВЦЭМ!$D$10+'СЕТ СН'!$G$5-'СЕТ СН'!$G$24</f>
        <v>3454.9207501299998</v>
      </c>
      <c r="Q72" s="36">
        <f>SUMIFS(СВЦЭМ!$D$39:$D$782,СВЦЭМ!$A$39:$A$782,$A72,СВЦЭМ!$B$39:$B$782,Q$47)+'СЕТ СН'!$G$14+СВЦЭМ!$D$10+'СЕТ СН'!$G$5-'СЕТ СН'!$G$24</f>
        <v>3454.7037355100001</v>
      </c>
      <c r="R72" s="36">
        <f>SUMIFS(СВЦЭМ!$D$39:$D$782,СВЦЭМ!$A$39:$A$782,$A72,СВЦЭМ!$B$39:$B$782,R$47)+'СЕТ СН'!$G$14+СВЦЭМ!$D$10+'СЕТ СН'!$G$5-'СЕТ СН'!$G$24</f>
        <v>3440.6886614800001</v>
      </c>
      <c r="S72" s="36">
        <f>SUMIFS(СВЦЭМ!$D$39:$D$782,СВЦЭМ!$A$39:$A$782,$A72,СВЦЭМ!$B$39:$B$782,S$47)+'СЕТ СН'!$G$14+СВЦЭМ!$D$10+'СЕТ СН'!$G$5-'СЕТ СН'!$G$24</f>
        <v>3414.75243172</v>
      </c>
      <c r="T72" s="36">
        <f>SUMIFS(СВЦЭМ!$D$39:$D$782,СВЦЭМ!$A$39:$A$782,$A72,СВЦЭМ!$B$39:$B$782,T$47)+'СЕТ СН'!$G$14+СВЦЭМ!$D$10+'СЕТ СН'!$G$5-'СЕТ СН'!$G$24</f>
        <v>3365.96723651</v>
      </c>
      <c r="U72" s="36">
        <f>SUMIFS(СВЦЭМ!$D$39:$D$782,СВЦЭМ!$A$39:$A$782,$A72,СВЦЭМ!$B$39:$B$782,U$47)+'СЕТ СН'!$G$14+СВЦЭМ!$D$10+'СЕТ СН'!$G$5-'СЕТ СН'!$G$24</f>
        <v>3347.5737920000001</v>
      </c>
      <c r="V72" s="36">
        <f>SUMIFS(СВЦЭМ!$D$39:$D$782,СВЦЭМ!$A$39:$A$782,$A72,СВЦЭМ!$B$39:$B$782,V$47)+'СЕТ СН'!$G$14+СВЦЭМ!$D$10+'СЕТ СН'!$G$5-'СЕТ СН'!$G$24</f>
        <v>3359.97519465</v>
      </c>
      <c r="W72" s="36">
        <f>SUMIFS(СВЦЭМ!$D$39:$D$782,СВЦЭМ!$A$39:$A$782,$A72,СВЦЭМ!$B$39:$B$782,W$47)+'СЕТ СН'!$G$14+СВЦЭМ!$D$10+'СЕТ СН'!$G$5-'СЕТ СН'!$G$24</f>
        <v>3389.12892775</v>
      </c>
      <c r="X72" s="36">
        <f>SUMIFS(СВЦЭМ!$D$39:$D$782,СВЦЭМ!$A$39:$A$782,$A72,СВЦЭМ!$B$39:$B$782,X$47)+'СЕТ СН'!$G$14+СВЦЭМ!$D$10+'СЕТ СН'!$G$5-'СЕТ СН'!$G$24</f>
        <v>3362.0292937100003</v>
      </c>
      <c r="Y72" s="36">
        <f>SUMIFS(СВЦЭМ!$D$39:$D$782,СВЦЭМ!$A$39:$A$782,$A72,СВЦЭМ!$B$39:$B$782,Y$47)+'СЕТ СН'!$G$14+СВЦЭМ!$D$10+'СЕТ СН'!$G$5-'СЕТ СН'!$G$24</f>
        <v>3380.0182818100002</v>
      </c>
    </row>
    <row r="73" spans="1:26" ht="15.75" x14ac:dyDescent="0.2">
      <c r="A73" s="35">
        <f t="shared" si="1"/>
        <v>44342</v>
      </c>
      <c r="B73" s="36">
        <f>SUMIFS(СВЦЭМ!$D$39:$D$782,СВЦЭМ!$A$39:$A$782,$A73,СВЦЭМ!$B$39:$B$782,B$47)+'СЕТ СН'!$G$14+СВЦЭМ!$D$10+'СЕТ СН'!$G$5-'СЕТ СН'!$G$24</f>
        <v>3497.16777387</v>
      </c>
      <c r="C73" s="36">
        <f>SUMIFS(СВЦЭМ!$D$39:$D$782,СВЦЭМ!$A$39:$A$782,$A73,СВЦЭМ!$B$39:$B$782,C$47)+'СЕТ СН'!$G$14+СВЦЭМ!$D$10+'СЕТ СН'!$G$5-'СЕТ СН'!$G$24</f>
        <v>3560.24221485</v>
      </c>
      <c r="D73" s="36">
        <f>SUMIFS(СВЦЭМ!$D$39:$D$782,СВЦЭМ!$A$39:$A$782,$A73,СВЦЭМ!$B$39:$B$782,D$47)+'СЕТ СН'!$G$14+СВЦЭМ!$D$10+'СЕТ СН'!$G$5-'СЕТ СН'!$G$24</f>
        <v>3607.2317912200001</v>
      </c>
      <c r="E73" s="36">
        <f>SUMIFS(СВЦЭМ!$D$39:$D$782,СВЦЭМ!$A$39:$A$782,$A73,СВЦЭМ!$B$39:$B$782,E$47)+'СЕТ СН'!$G$14+СВЦЭМ!$D$10+'СЕТ СН'!$G$5-'СЕТ СН'!$G$24</f>
        <v>3626.41624766</v>
      </c>
      <c r="F73" s="36">
        <f>SUMIFS(СВЦЭМ!$D$39:$D$782,СВЦЭМ!$A$39:$A$782,$A73,СВЦЭМ!$B$39:$B$782,F$47)+'СЕТ СН'!$G$14+СВЦЭМ!$D$10+'СЕТ СН'!$G$5-'СЕТ СН'!$G$24</f>
        <v>3639.1661850599999</v>
      </c>
      <c r="G73" s="36">
        <f>SUMIFS(СВЦЭМ!$D$39:$D$782,СВЦЭМ!$A$39:$A$782,$A73,СВЦЭМ!$B$39:$B$782,G$47)+'СЕТ СН'!$G$14+СВЦЭМ!$D$10+'СЕТ СН'!$G$5-'СЕТ СН'!$G$24</f>
        <v>3615.8306327499999</v>
      </c>
      <c r="H73" s="36">
        <f>SUMIFS(СВЦЭМ!$D$39:$D$782,СВЦЭМ!$A$39:$A$782,$A73,СВЦЭМ!$B$39:$B$782,H$47)+'СЕТ СН'!$G$14+СВЦЭМ!$D$10+'СЕТ СН'!$G$5-'СЕТ СН'!$G$24</f>
        <v>3559.2548924100001</v>
      </c>
      <c r="I73" s="36">
        <f>SUMIFS(СВЦЭМ!$D$39:$D$782,СВЦЭМ!$A$39:$A$782,$A73,СВЦЭМ!$B$39:$B$782,I$47)+'СЕТ СН'!$G$14+СВЦЭМ!$D$10+'СЕТ СН'!$G$5-'СЕТ СН'!$G$24</f>
        <v>3466.2091368900001</v>
      </c>
      <c r="J73" s="36">
        <f>SUMIFS(СВЦЭМ!$D$39:$D$782,СВЦЭМ!$A$39:$A$782,$A73,СВЦЭМ!$B$39:$B$782,J$47)+'СЕТ СН'!$G$14+СВЦЭМ!$D$10+'СЕТ СН'!$G$5-'СЕТ СН'!$G$24</f>
        <v>3414.67649067</v>
      </c>
      <c r="K73" s="36">
        <f>SUMIFS(СВЦЭМ!$D$39:$D$782,СВЦЭМ!$A$39:$A$782,$A73,СВЦЭМ!$B$39:$B$782,K$47)+'СЕТ СН'!$G$14+СВЦЭМ!$D$10+'СЕТ СН'!$G$5-'СЕТ СН'!$G$24</f>
        <v>3365.6198368300002</v>
      </c>
      <c r="L73" s="36">
        <f>SUMIFS(СВЦЭМ!$D$39:$D$782,СВЦЭМ!$A$39:$A$782,$A73,СВЦЭМ!$B$39:$B$782,L$47)+'СЕТ СН'!$G$14+СВЦЭМ!$D$10+'СЕТ СН'!$G$5-'СЕТ СН'!$G$24</f>
        <v>3363.6859930199998</v>
      </c>
      <c r="M73" s="36">
        <f>SUMIFS(СВЦЭМ!$D$39:$D$782,СВЦЭМ!$A$39:$A$782,$A73,СВЦЭМ!$B$39:$B$782,M$47)+'СЕТ СН'!$G$14+СВЦЭМ!$D$10+'СЕТ СН'!$G$5-'СЕТ СН'!$G$24</f>
        <v>3371.3637211</v>
      </c>
      <c r="N73" s="36">
        <f>SUMIFS(СВЦЭМ!$D$39:$D$782,СВЦЭМ!$A$39:$A$782,$A73,СВЦЭМ!$B$39:$B$782,N$47)+'СЕТ СН'!$G$14+СВЦЭМ!$D$10+'СЕТ СН'!$G$5-'СЕТ СН'!$G$24</f>
        <v>3416.7730996400001</v>
      </c>
      <c r="O73" s="36">
        <f>SUMIFS(СВЦЭМ!$D$39:$D$782,СВЦЭМ!$A$39:$A$782,$A73,СВЦЭМ!$B$39:$B$782,O$47)+'СЕТ СН'!$G$14+СВЦЭМ!$D$10+'СЕТ СН'!$G$5-'СЕТ СН'!$G$24</f>
        <v>3455.8346285600001</v>
      </c>
      <c r="P73" s="36">
        <f>SUMIFS(СВЦЭМ!$D$39:$D$782,СВЦЭМ!$A$39:$A$782,$A73,СВЦЭМ!$B$39:$B$782,P$47)+'СЕТ СН'!$G$14+СВЦЭМ!$D$10+'СЕТ СН'!$G$5-'СЕТ СН'!$G$24</f>
        <v>3465.0081634200001</v>
      </c>
      <c r="Q73" s="36">
        <f>SUMIFS(СВЦЭМ!$D$39:$D$782,СВЦЭМ!$A$39:$A$782,$A73,СВЦЭМ!$B$39:$B$782,Q$47)+'СЕТ СН'!$G$14+СВЦЭМ!$D$10+'СЕТ СН'!$G$5-'СЕТ СН'!$G$24</f>
        <v>3462.9366000600003</v>
      </c>
      <c r="R73" s="36">
        <f>SUMIFS(СВЦЭМ!$D$39:$D$782,СВЦЭМ!$A$39:$A$782,$A73,СВЦЭМ!$B$39:$B$782,R$47)+'СЕТ СН'!$G$14+СВЦЭМ!$D$10+'СЕТ СН'!$G$5-'СЕТ СН'!$G$24</f>
        <v>3447.5398211299998</v>
      </c>
      <c r="S73" s="36">
        <f>SUMIFS(СВЦЭМ!$D$39:$D$782,СВЦЭМ!$A$39:$A$782,$A73,СВЦЭМ!$B$39:$B$782,S$47)+'СЕТ СН'!$G$14+СВЦЭМ!$D$10+'СЕТ СН'!$G$5-'СЕТ СН'!$G$24</f>
        <v>3426.8597459699999</v>
      </c>
      <c r="T73" s="36">
        <f>SUMIFS(СВЦЭМ!$D$39:$D$782,СВЦЭМ!$A$39:$A$782,$A73,СВЦЭМ!$B$39:$B$782,T$47)+'СЕТ СН'!$G$14+СВЦЭМ!$D$10+'СЕТ СН'!$G$5-'СЕТ СН'!$G$24</f>
        <v>3375.9605858300001</v>
      </c>
      <c r="U73" s="36">
        <f>SUMIFS(СВЦЭМ!$D$39:$D$782,СВЦЭМ!$A$39:$A$782,$A73,СВЦЭМ!$B$39:$B$782,U$47)+'СЕТ СН'!$G$14+СВЦЭМ!$D$10+'СЕТ СН'!$G$5-'СЕТ СН'!$G$24</f>
        <v>3346.3915534299999</v>
      </c>
      <c r="V73" s="36">
        <f>SUMIFS(СВЦЭМ!$D$39:$D$782,СВЦЭМ!$A$39:$A$782,$A73,СВЦЭМ!$B$39:$B$782,V$47)+'СЕТ СН'!$G$14+СВЦЭМ!$D$10+'СЕТ СН'!$G$5-'СЕТ СН'!$G$24</f>
        <v>3349.2997819699999</v>
      </c>
      <c r="W73" s="36">
        <f>SUMIFS(СВЦЭМ!$D$39:$D$782,СВЦЭМ!$A$39:$A$782,$A73,СВЦЭМ!$B$39:$B$782,W$47)+'СЕТ СН'!$G$14+СВЦЭМ!$D$10+'СЕТ СН'!$G$5-'СЕТ СН'!$G$24</f>
        <v>3362.7188512100001</v>
      </c>
      <c r="X73" s="36">
        <f>SUMIFS(СВЦЭМ!$D$39:$D$782,СВЦЭМ!$A$39:$A$782,$A73,СВЦЭМ!$B$39:$B$782,X$47)+'СЕТ СН'!$G$14+СВЦЭМ!$D$10+'СЕТ СН'!$G$5-'СЕТ СН'!$G$24</f>
        <v>3359.0955528200002</v>
      </c>
      <c r="Y73" s="36">
        <f>SUMIFS(СВЦЭМ!$D$39:$D$782,СВЦЭМ!$A$39:$A$782,$A73,СВЦЭМ!$B$39:$B$782,Y$47)+'СЕТ СН'!$G$14+СВЦЭМ!$D$10+'СЕТ СН'!$G$5-'СЕТ СН'!$G$24</f>
        <v>3389.4050175299999</v>
      </c>
    </row>
    <row r="74" spans="1:26" ht="15.75" x14ac:dyDescent="0.2">
      <c r="A74" s="35">
        <f t="shared" si="1"/>
        <v>44343</v>
      </c>
      <c r="B74" s="36">
        <f>SUMIFS(СВЦЭМ!$D$39:$D$782,СВЦЭМ!$A$39:$A$782,$A74,СВЦЭМ!$B$39:$B$782,B$47)+'СЕТ СН'!$G$14+СВЦЭМ!$D$10+'СЕТ СН'!$G$5-'СЕТ СН'!$G$24</f>
        <v>3402.2862235600001</v>
      </c>
      <c r="C74" s="36">
        <f>SUMIFS(СВЦЭМ!$D$39:$D$782,СВЦЭМ!$A$39:$A$782,$A74,СВЦЭМ!$B$39:$B$782,C$47)+'СЕТ СН'!$G$14+СВЦЭМ!$D$10+'СЕТ СН'!$G$5-'СЕТ СН'!$G$24</f>
        <v>3465.7434924899999</v>
      </c>
      <c r="D74" s="36">
        <f>SUMIFS(СВЦЭМ!$D$39:$D$782,СВЦЭМ!$A$39:$A$782,$A74,СВЦЭМ!$B$39:$B$782,D$47)+'СЕТ СН'!$G$14+СВЦЭМ!$D$10+'СЕТ СН'!$G$5-'СЕТ СН'!$G$24</f>
        <v>3509.6532648100001</v>
      </c>
      <c r="E74" s="36">
        <f>SUMIFS(СВЦЭМ!$D$39:$D$782,СВЦЭМ!$A$39:$A$782,$A74,СВЦЭМ!$B$39:$B$782,E$47)+'СЕТ СН'!$G$14+СВЦЭМ!$D$10+'СЕТ СН'!$G$5-'СЕТ СН'!$G$24</f>
        <v>3528.5857598900002</v>
      </c>
      <c r="F74" s="36">
        <f>SUMIFS(СВЦЭМ!$D$39:$D$782,СВЦЭМ!$A$39:$A$782,$A74,СВЦЭМ!$B$39:$B$782,F$47)+'СЕТ СН'!$G$14+СВЦЭМ!$D$10+'СЕТ СН'!$G$5-'СЕТ СН'!$G$24</f>
        <v>3532.0663261300001</v>
      </c>
      <c r="G74" s="36">
        <f>SUMIFS(СВЦЭМ!$D$39:$D$782,СВЦЭМ!$A$39:$A$782,$A74,СВЦЭМ!$B$39:$B$782,G$47)+'СЕТ СН'!$G$14+СВЦЭМ!$D$10+'СЕТ СН'!$G$5-'СЕТ СН'!$G$24</f>
        <v>3511.5908700999998</v>
      </c>
      <c r="H74" s="36">
        <f>SUMIFS(СВЦЭМ!$D$39:$D$782,СВЦЭМ!$A$39:$A$782,$A74,СВЦЭМ!$B$39:$B$782,H$47)+'СЕТ СН'!$G$14+СВЦЭМ!$D$10+'СЕТ СН'!$G$5-'СЕТ СН'!$G$24</f>
        <v>3471.4763985300001</v>
      </c>
      <c r="I74" s="36">
        <f>SUMIFS(СВЦЭМ!$D$39:$D$782,СВЦЭМ!$A$39:$A$782,$A74,СВЦЭМ!$B$39:$B$782,I$47)+'СЕТ СН'!$G$14+СВЦЭМ!$D$10+'СЕТ СН'!$G$5-'СЕТ СН'!$G$24</f>
        <v>3412.34889445</v>
      </c>
      <c r="J74" s="36">
        <f>SUMIFS(СВЦЭМ!$D$39:$D$782,СВЦЭМ!$A$39:$A$782,$A74,СВЦЭМ!$B$39:$B$782,J$47)+'СЕТ СН'!$G$14+СВЦЭМ!$D$10+'СЕТ СН'!$G$5-'СЕТ СН'!$G$24</f>
        <v>3380.3053201000002</v>
      </c>
      <c r="K74" s="36">
        <f>SUMIFS(СВЦЭМ!$D$39:$D$782,СВЦЭМ!$A$39:$A$782,$A74,СВЦЭМ!$B$39:$B$782,K$47)+'СЕТ СН'!$G$14+СВЦЭМ!$D$10+'СЕТ СН'!$G$5-'СЕТ СН'!$G$24</f>
        <v>3371.0008661800002</v>
      </c>
      <c r="L74" s="36">
        <f>SUMIFS(СВЦЭМ!$D$39:$D$782,СВЦЭМ!$A$39:$A$782,$A74,СВЦЭМ!$B$39:$B$782,L$47)+'СЕТ СН'!$G$14+СВЦЭМ!$D$10+'СЕТ СН'!$G$5-'СЕТ СН'!$G$24</f>
        <v>3378.4228688399999</v>
      </c>
      <c r="M74" s="36">
        <f>SUMIFS(СВЦЭМ!$D$39:$D$782,СВЦЭМ!$A$39:$A$782,$A74,СВЦЭМ!$B$39:$B$782,M$47)+'СЕТ СН'!$G$14+СВЦЭМ!$D$10+'СЕТ СН'!$G$5-'СЕТ СН'!$G$24</f>
        <v>3386.50063052</v>
      </c>
      <c r="N74" s="36">
        <f>SUMIFS(СВЦЭМ!$D$39:$D$782,СВЦЭМ!$A$39:$A$782,$A74,СВЦЭМ!$B$39:$B$782,N$47)+'СЕТ СН'!$G$14+СВЦЭМ!$D$10+'СЕТ СН'!$G$5-'СЕТ СН'!$G$24</f>
        <v>3435.0550917700002</v>
      </c>
      <c r="O74" s="36">
        <f>SUMIFS(СВЦЭМ!$D$39:$D$782,СВЦЭМ!$A$39:$A$782,$A74,СВЦЭМ!$B$39:$B$782,O$47)+'СЕТ СН'!$G$14+СВЦЭМ!$D$10+'СЕТ СН'!$G$5-'СЕТ СН'!$G$24</f>
        <v>3476.8087799599998</v>
      </c>
      <c r="P74" s="36">
        <f>SUMIFS(СВЦЭМ!$D$39:$D$782,СВЦЭМ!$A$39:$A$782,$A74,СВЦЭМ!$B$39:$B$782,P$47)+'СЕТ СН'!$G$14+СВЦЭМ!$D$10+'СЕТ СН'!$G$5-'СЕТ СН'!$G$24</f>
        <v>3493.32910193</v>
      </c>
      <c r="Q74" s="36">
        <f>SUMIFS(СВЦЭМ!$D$39:$D$782,СВЦЭМ!$A$39:$A$782,$A74,СВЦЭМ!$B$39:$B$782,Q$47)+'СЕТ СН'!$G$14+СВЦЭМ!$D$10+'СЕТ СН'!$G$5-'СЕТ СН'!$G$24</f>
        <v>3492.3991417900002</v>
      </c>
      <c r="R74" s="36">
        <f>SUMIFS(СВЦЭМ!$D$39:$D$782,СВЦЭМ!$A$39:$A$782,$A74,СВЦЭМ!$B$39:$B$782,R$47)+'СЕТ СН'!$G$14+СВЦЭМ!$D$10+'СЕТ СН'!$G$5-'СЕТ СН'!$G$24</f>
        <v>3484.55350679</v>
      </c>
      <c r="S74" s="36">
        <f>SUMIFS(СВЦЭМ!$D$39:$D$782,СВЦЭМ!$A$39:$A$782,$A74,СВЦЭМ!$B$39:$B$782,S$47)+'СЕТ СН'!$G$14+СВЦЭМ!$D$10+'СЕТ СН'!$G$5-'СЕТ СН'!$G$24</f>
        <v>3458.0496827699999</v>
      </c>
      <c r="T74" s="36">
        <f>SUMIFS(СВЦЭМ!$D$39:$D$782,СВЦЭМ!$A$39:$A$782,$A74,СВЦЭМ!$B$39:$B$782,T$47)+'СЕТ СН'!$G$14+СВЦЭМ!$D$10+'СЕТ СН'!$G$5-'СЕТ СН'!$G$24</f>
        <v>3405.6871569300001</v>
      </c>
      <c r="U74" s="36">
        <f>SUMIFS(СВЦЭМ!$D$39:$D$782,СВЦЭМ!$A$39:$A$782,$A74,СВЦЭМ!$B$39:$B$782,U$47)+'СЕТ СН'!$G$14+СВЦЭМ!$D$10+'СЕТ СН'!$G$5-'СЕТ СН'!$G$24</f>
        <v>3366.9149728000002</v>
      </c>
      <c r="V74" s="36">
        <f>SUMIFS(СВЦЭМ!$D$39:$D$782,СВЦЭМ!$A$39:$A$782,$A74,СВЦЭМ!$B$39:$B$782,V$47)+'СЕТ СН'!$G$14+СВЦЭМ!$D$10+'СЕТ СН'!$G$5-'СЕТ СН'!$G$24</f>
        <v>3387.7026752000002</v>
      </c>
      <c r="W74" s="36">
        <f>SUMIFS(СВЦЭМ!$D$39:$D$782,СВЦЭМ!$A$39:$A$782,$A74,СВЦЭМ!$B$39:$B$782,W$47)+'СЕТ СН'!$G$14+СВЦЭМ!$D$10+'СЕТ СН'!$G$5-'СЕТ СН'!$G$24</f>
        <v>3413.5123509099999</v>
      </c>
      <c r="X74" s="36">
        <f>SUMIFS(СВЦЭМ!$D$39:$D$782,СВЦЭМ!$A$39:$A$782,$A74,СВЦЭМ!$B$39:$B$782,X$47)+'СЕТ СН'!$G$14+СВЦЭМ!$D$10+'СЕТ СН'!$G$5-'СЕТ СН'!$G$24</f>
        <v>3403.3764274800001</v>
      </c>
      <c r="Y74" s="36">
        <f>SUMIFS(СВЦЭМ!$D$39:$D$782,СВЦЭМ!$A$39:$A$782,$A74,СВЦЭМ!$B$39:$B$782,Y$47)+'СЕТ СН'!$G$14+СВЦЭМ!$D$10+'СЕТ СН'!$G$5-'СЕТ СН'!$G$24</f>
        <v>3411.8730459899998</v>
      </c>
    </row>
    <row r="75" spans="1:26" ht="15.75" x14ac:dyDescent="0.2">
      <c r="A75" s="35">
        <f t="shared" si="1"/>
        <v>44344</v>
      </c>
      <c r="B75" s="36">
        <f>SUMIFS(СВЦЭМ!$D$39:$D$782,СВЦЭМ!$A$39:$A$782,$A75,СВЦЭМ!$B$39:$B$782,B$47)+'СЕТ СН'!$G$14+СВЦЭМ!$D$10+'СЕТ СН'!$G$5-'СЕТ СН'!$G$24</f>
        <v>3390.5757954000001</v>
      </c>
      <c r="C75" s="36">
        <f>SUMIFS(СВЦЭМ!$D$39:$D$782,СВЦЭМ!$A$39:$A$782,$A75,СВЦЭМ!$B$39:$B$782,C$47)+'СЕТ СН'!$G$14+СВЦЭМ!$D$10+'СЕТ СН'!$G$5-'СЕТ СН'!$G$24</f>
        <v>3447.55461242</v>
      </c>
      <c r="D75" s="36">
        <f>SUMIFS(СВЦЭМ!$D$39:$D$782,СВЦЭМ!$A$39:$A$782,$A75,СВЦЭМ!$B$39:$B$782,D$47)+'СЕТ СН'!$G$14+СВЦЭМ!$D$10+'СЕТ СН'!$G$5-'СЕТ СН'!$G$24</f>
        <v>3484.4166092</v>
      </c>
      <c r="E75" s="36">
        <f>SUMIFS(СВЦЭМ!$D$39:$D$782,СВЦЭМ!$A$39:$A$782,$A75,СВЦЭМ!$B$39:$B$782,E$47)+'СЕТ СН'!$G$14+СВЦЭМ!$D$10+'СЕТ СН'!$G$5-'СЕТ СН'!$G$24</f>
        <v>3498.5232129599999</v>
      </c>
      <c r="F75" s="36">
        <f>SUMIFS(СВЦЭМ!$D$39:$D$782,СВЦЭМ!$A$39:$A$782,$A75,СВЦЭМ!$B$39:$B$782,F$47)+'СЕТ СН'!$G$14+СВЦЭМ!$D$10+'СЕТ СН'!$G$5-'СЕТ СН'!$G$24</f>
        <v>3504.4588068799999</v>
      </c>
      <c r="G75" s="36">
        <f>SUMIFS(СВЦЭМ!$D$39:$D$782,СВЦЭМ!$A$39:$A$782,$A75,СВЦЭМ!$B$39:$B$782,G$47)+'СЕТ СН'!$G$14+СВЦЭМ!$D$10+'СЕТ СН'!$G$5-'СЕТ СН'!$G$24</f>
        <v>3485.1874088700001</v>
      </c>
      <c r="H75" s="36">
        <f>SUMIFS(СВЦЭМ!$D$39:$D$782,СВЦЭМ!$A$39:$A$782,$A75,СВЦЭМ!$B$39:$B$782,H$47)+'СЕТ СН'!$G$14+СВЦЭМ!$D$10+'СЕТ СН'!$G$5-'СЕТ СН'!$G$24</f>
        <v>3453.7491089</v>
      </c>
      <c r="I75" s="36">
        <f>SUMIFS(СВЦЭМ!$D$39:$D$782,СВЦЭМ!$A$39:$A$782,$A75,СВЦЭМ!$B$39:$B$782,I$47)+'СЕТ СН'!$G$14+СВЦЭМ!$D$10+'СЕТ СН'!$G$5-'СЕТ СН'!$G$24</f>
        <v>3376.8805345000001</v>
      </c>
      <c r="J75" s="36">
        <f>SUMIFS(СВЦЭМ!$D$39:$D$782,СВЦЭМ!$A$39:$A$782,$A75,СВЦЭМ!$B$39:$B$782,J$47)+'СЕТ СН'!$G$14+СВЦЭМ!$D$10+'СЕТ СН'!$G$5-'СЕТ СН'!$G$24</f>
        <v>3328.55406477</v>
      </c>
      <c r="K75" s="36">
        <f>SUMIFS(СВЦЭМ!$D$39:$D$782,СВЦЭМ!$A$39:$A$782,$A75,СВЦЭМ!$B$39:$B$782,K$47)+'СЕТ СН'!$G$14+СВЦЭМ!$D$10+'СЕТ СН'!$G$5-'СЕТ СН'!$G$24</f>
        <v>3358.8256985600001</v>
      </c>
      <c r="L75" s="36">
        <f>SUMIFS(СВЦЭМ!$D$39:$D$782,СВЦЭМ!$A$39:$A$782,$A75,СВЦЭМ!$B$39:$B$782,L$47)+'СЕТ СН'!$G$14+СВЦЭМ!$D$10+'СЕТ СН'!$G$5-'СЕТ СН'!$G$24</f>
        <v>3347.4148492100003</v>
      </c>
      <c r="M75" s="36">
        <f>SUMIFS(СВЦЭМ!$D$39:$D$782,СВЦЭМ!$A$39:$A$782,$A75,СВЦЭМ!$B$39:$B$782,M$47)+'СЕТ СН'!$G$14+СВЦЭМ!$D$10+'СЕТ СН'!$G$5-'СЕТ СН'!$G$24</f>
        <v>3342.7003886000002</v>
      </c>
      <c r="N75" s="36">
        <f>SUMIFS(СВЦЭМ!$D$39:$D$782,СВЦЭМ!$A$39:$A$782,$A75,СВЦЭМ!$B$39:$B$782,N$47)+'СЕТ СН'!$G$14+СВЦЭМ!$D$10+'СЕТ СН'!$G$5-'СЕТ СН'!$G$24</f>
        <v>3361.6423449399999</v>
      </c>
      <c r="O75" s="36">
        <f>SUMIFS(СВЦЭМ!$D$39:$D$782,СВЦЭМ!$A$39:$A$782,$A75,СВЦЭМ!$B$39:$B$782,O$47)+'СЕТ СН'!$G$14+СВЦЭМ!$D$10+'СЕТ СН'!$G$5-'СЕТ СН'!$G$24</f>
        <v>3408.0781715399999</v>
      </c>
      <c r="P75" s="36">
        <f>SUMIFS(СВЦЭМ!$D$39:$D$782,СВЦЭМ!$A$39:$A$782,$A75,СВЦЭМ!$B$39:$B$782,P$47)+'СЕТ СН'!$G$14+СВЦЭМ!$D$10+'СЕТ СН'!$G$5-'СЕТ СН'!$G$24</f>
        <v>3422.9193762899999</v>
      </c>
      <c r="Q75" s="36">
        <f>SUMIFS(СВЦЭМ!$D$39:$D$782,СВЦЭМ!$A$39:$A$782,$A75,СВЦЭМ!$B$39:$B$782,Q$47)+'СЕТ СН'!$G$14+СВЦЭМ!$D$10+'СЕТ СН'!$G$5-'СЕТ СН'!$G$24</f>
        <v>3426.2637590100003</v>
      </c>
      <c r="R75" s="36">
        <f>SUMIFS(СВЦЭМ!$D$39:$D$782,СВЦЭМ!$A$39:$A$782,$A75,СВЦЭМ!$B$39:$B$782,R$47)+'СЕТ СН'!$G$14+СВЦЭМ!$D$10+'СЕТ СН'!$G$5-'СЕТ СН'!$G$24</f>
        <v>3430.9876650599999</v>
      </c>
      <c r="S75" s="36">
        <f>SUMIFS(СВЦЭМ!$D$39:$D$782,СВЦЭМ!$A$39:$A$782,$A75,СВЦЭМ!$B$39:$B$782,S$47)+'СЕТ СН'!$G$14+СВЦЭМ!$D$10+'СЕТ СН'!$G$5-'СЕТ СН'!$G$24</f>
        <v>3418.40595635</v>
      </c>
      <c r="T75" s="36">
        <f>SUMIFS(СВЦЭМ!$D$39:$D$782,СВЦЭМ!$A$39:$A$782,$A75,СВЦЭМ!$B$39:$B$782,T$47)+'СЕТ СН'!$G$14+СВЦЭМ!$D$10+'СЕТ СН'!$G$5-'СЕТ СН'!$G$24</f>
        <v>3355.39907279</v>
      </c>
      <c r="U75" s="36">
        <f>SUMIFS(СВЦЭМ!$D$39:$D$782,СВЦЭМ!$A$39:$A$782,$A75,СВЦЭМ!$B$39:$B$782,U$47)+'СЕТ СН'!$G$14+СВЦЭМ!$D$10+'СЕТ СН'!$G$5-'СЕТ СН'!$G$24</f>
        <v>3363.78212764</v>
      </c>
      <c r="V75" s="36">
        <f>SUMIFS(СВЦЭМ!$D$39:$D$782,СВЦЭМ!$A$39:$A$782,$A75,СВЦЭМ!$B$39:$B$782,V$47)+'СЕТ СН'!$G$14+СВЦЭМ!$D$10+'СЕТ СН'!$G$5-'СЕТ СН'!$G$24</f>
        <v>3372.6765765800001</v>
      </c>
      <c r="W75" s="36">
        <f>SUMIFS(СВЦЭМ!$D$39:$D$782,СВЦЭМ!$A$39:$A$782,$A75,СВЦЭМ!$B$39:$B$782,W$47)+'СЕТ СН'!$G$14+СВЦЭМ!$D$10+'СЕТ СН'!$G$5-'СЕТ СН'!$G$24</f>
        <v>3397.7407038900001</v>
      </c>
      <c r="X75" s="36">
        <f>SUMIFS(СВЦЭМ!$D$39:$D$782,СВЦЭМ!$A$39:$A$782,$A75,СВЦЭМ!$B$39:$B$782,X$47)+'СЕТ СН'!$G$14+СВЦЭМ!$D$10+'СЕТ СН'!$G$5-'СЕТ СН'!$G$24</f>
        <v>3390.4009304000001</v>
      </c>
      <c r="Y75" s="36">
        <f>SUMIFS(СВЦЭМ!$D$39:$D$782,СВЦЭМ!$A$39:$A$782,$A75,СВЦЭМ!$B$39:$B$782,Y$47)+'СЕТ СН'!$G$14+СВЦЭМ!$D$10+'СЕТ СН'!$G$5-'СЕТ СН'!$G$24</f>
        <v>3343.60613788</v>
      </c>
    </row>
    <row r="76" spans="1:26" ht="15.75" x14ac:dyDescent="0.2">
      <c r="A76" s="35">
        <f t="shared" si="1"/>
        <v>44345</v>
      </c>
      <c r="B76" s="36">
        <f>SUMIFS(СВЦЭМ!$D$39:$D$782,СВЦЭМ!$A$39:$A$782,$A76,СВЦЭМ!$B$39:$B$782,B$47)+'СЕТ СН'!$G$14+СВЦЭМ!$D$10+'СЕТ СН'!$G$5-'СЕТ СН'!$G$24</f>
        <v>3392.2132885199999</v>
      </c>
      <c r="C76" s="36">
        <f>SUMIFS(СВЦЭМ!$D$39:$D$782,СВЦЭМ!$A$39:$A$782,$A76,СВЦЭМ!$B$39:$B$782,C$47)+'СЕТ СН'!$G$14+СВЦЭМ!$D$10+'СЕТ СН'!$G$5-'СЕТ СН'!$G$24</f>
        <v>3395.13739721</v>
      </c>
      <c r="D76" s="36">
        <f>SUMIFS(СВЦЭМ!$D$39:$D$782,СВЦЭМ!$A$39:$A$782,$A76,СВЦЭМ!$B$39:$B$782,D$47)+'СЕТ СН'!$G$14+СВЦЭМ!$D$10+'СЕТ СН'!$G$5-'СЕТ СН'!$G$24</f>
        <v>3442.5017885699999</v>
      </c>
      <c r="E76" s="36">
        <f>SUMIFS(СВЦЭМ!$D$39:$D$782,СВЦЭМ!$A$39:$A$782,$A76,СВЦЭМ!$B$39:$B$782,E$47)+'СЕТ СН'!$G$14+СВЦЭМ!$D$10+'СЕТ СН'!$G$5-'СЕТ СН'!$G$24</f>
        <v>3440.88480101</v>
      </c>
      <c r="F76" s="36">
        <f>SUMIFS(СВЦЭМ!$D$39:$D$782,СВЦЭМ!$A$39:$A$782,$A76,СВЦЭМ!$B$39:$B$782,F$47)+'СЕТ СН'!$G$14+СВЦЭМ!$D$10+'СЕТ СН'!$G$5-'СЕТ СН'!$G$24</f>
        <v>3435.8518888500003</v>
      </c>
      <c r="G76" s="36">
        <f>SUMIFS(СВЦЭМ!$D$39:$D$782,СВЦЭМ!$A$39:$A$782,$A76,СВЦЭМ!$B$39:$B$782,G$47)+'СЕТ СН'!$G$14+СВЦЭМ!$D$10+'СЕТ СН'!$G$5-'СЕТ СН'!$G$24</f>
        <v>3443.5086436000001</v>
      </c>
      <c r="H76" s="36">
        <f>SUMIFS(СВЦЭМ!$D$39:$D$782,СВЦЭМ!$A$39:$A$782,$A76,СВЦЭМ!$B$39:$B$782,H$47)+'СЕТ СН'!$G$14+СВЦЭМ!$D$10+'СЕТ СН'!$G$5-'СЕТ СН'!$G$24</f>
        <v>3439.3010565499999</v>
      </c>
      <c r="I76" s="36">
        <f>SUMIFS(СВЦЭМ!$D$39:$D$782,СВЦЭМ!$A$39:$A$782,$A76,СВЦЭМ!$B$39:$B$782,I$47)+'СЕТ СН'!$G$14+СВЦЭМ!$D$10+'СЕТ СН'!$G$5-'СЕТ СН'!$G$24</f>
        <v>3382.4647263000002</v>
      </c>
      <c r="J76" s="36">
        <f>SUMIFS(СВЦЭМ!$D$39:$D$782,СВЦЭМ!$A$39:$A$782,$A76,СВЦЭМ!$B$39:$B$782,J$47)+'СЕТ СН'!$G$14+СВЦЭМ!$D$10+'СЕТ СН'!$G$5-'СЕТ СН'!$G$24</f>
        <v>3317.4521759700001</v>
      </c>
      <c r="K76" s="36">
        <f>SUMIFS(СВЦЭМ!$D$39:$D$782,СВЦЭМ!$A$39:$A$782,$A76,СВЦЭМ!$B$39:$B$782,K$47)+'СЕТ СН'!$G$14+СВЦЭМ!$D$10+'СЕТ СН'!$G$5-'СЕТ СН'!$G$24</f>
        <v>3277.3280474900002</v>
      </c>
      <c r="L76" s="36">
        <f>SUMIFS(СВЦЭМ!$D$39:$D$782,СВЦЭМ!$A$39:$A$782,$A76,СВЦЭМ!$B$39:$B$782,L$47)+'СЕТ СН'!$G$14+СВЦЭМ!$D$10+'СЕТ СН'!$G$5-'СЕТ СН'!$G$24</f>
        <v>3269.0373657600003</v>
      </c>
      <c r="M76" s="36">
        <f>SUMIFS(СВЦЭМ!$D$39:$D$782,СВЦЭМ!$A$39:$A$782,$A76,СВЦЭМ!$B$39:$B$782,M$47)+'СЕТ СН'!$G$14+СВЦЭМ!$D$10+'СЕТ СН'!$G$5-'СЕТ СН'!$G$24</f>
        <v>3268.8505139700001</v>
      </c>
      <c r="N76" s="36">
        <f>SUMIFS(СВЦЭМ!$D$39:$D$782,СВЦЭМ!$A$39:$A$782,$A76,СВЦЭМ!$B$39:$B$782,N$47)+'СЕТ СН'!$G$14+СВЦЭМ!$D$10+'СЕТ СН'!$G$5-'СЕТ СН'!$G$24</f>
        <v>3322.0633925500001</v>
      </c>
      <c r="O76" s="36">
        <f>SUMIFS(СВЦЭМ!$D$39:$D$782,СВЦЭМ!$A$39:$A$782,$A76,СВЦЭМ!$B$39:$B$782,O$47)+'СЕТ СН'!$G$14+СВЦЭМ!$D$10+'СЕТ СН'!$G$5-'СЕТ СН'!$G$24</f>
        <v>3342.9400728599999</v>
      </c>
      <c r="P76" s="36">
        <f>SUMIFS(СВЦЭМ!$D$39:$D$782,СВЦЭМ!$A$39:$A$782,$A76,СВЦЭМ!$B$39:$B$782,P$47)+'СЕТ СН'!$G$14+СВЦЭМ!$D$10+'СЕТ СН'!$G$5-'СЕТ СН'!$G$24</f>
        <v>3367.2906876799998</v>
      </c>
      <c r="Q76" s="36">
        <f>SUMIFS(СВЦЭМ!$D$39:$D$782,СВЦЭМ!$A$39:$A$782,$A76,СВЦЭМ!$B$39:$B$782,Q$47)+'СЕТ СН'!$G$14+СВЦЭМ!$D$10+'СЕТ СН'!$G$5-'СЕТ СН'!$G$24</f>
        <v>3365.2094757200002</v>
      </c>
      <c r="R76" s="36">
        <f>SUMIFS(СВЦЭМ!$D$39:$D$782,СВЦЭМ!$A$39:$A$782,$A76,СВЦЭМ!$B$39:$B$782,R$47)+'СЕТ СН'!$G$14+СВЦЭМ!$D$10+'СЕТ СН'!$G$5-'СЕТ СН'!$G$24</f>
        <v>3361.7283815599999</v>
      </c>
      <c r="S76" s="36">
        <f>SUMIFS(СВЦЭМ!$D$39:$D$782,СВЦЭМ!$A$39:$A$782,$A76,СВЦЭМ!$B$39:$B$782,S$47)+'СЕТ СН'!$G$14+СВЦЭМ!$D$10+'СЕТ СН'!$G$5-'СЕТ СН'!$G$24</f>
        <v>3390.4168033599999</v>
      </c>
      <c r="T76" s="36">
        <f>SUMIFS(СВЦЭМ!$D$39:$D$782,СВЦЭМ!$A$39:$A$782,$A76,СВЦЭМ!$B$39:$B$782,T$47)+'СЕТ СН'!$G$14+СВЦЭМ!$D$10+'СЕТ СН'!$G$5-'СЕТ СН'!$G$24</f>
        <v>3347.7799479099999</v>
      </c>
      <c r="U76" s="36">
        <f>SUMIFS(СВЦЭМ!$D$39:$D$782,СВЦЭМ!$A$39:$A$782,$A76,СВЦЭМ!$B$39:$B$782,U$47)+'СЕТ СН'!$G$14+СВЦЭМ!$D$10+'СЕТ СН'!$G$5-'СЕТ СН'!$G$24</f>
        <v>3296.7848572100002</v>
      </c>
      <c r="V76" s="36">
        <f>SUMIFS(СВЦЭМ!$D$39:$D$782,СВЦЭМ!$A$39:$A$782,$A76,СВЦЭМ!$B$39:$B$782,V$47)+'СЕТ СН'!$G$14+СВЦЭМ!$D$10+'СЕТ СН'!$G$5-'СЕТ СН'!$G$24</f>
        <v>3270.3781719600001</v>
      </c>
      <c r="W76" s="36">
        <f>SUMIFS(СВЦЭМ!$D$39:$D$782,СВЦЭМ!$A$39:$A$782,$A76,СВЦЭМ!$B$39:$B$782,W$47)+'СЕТ СН'!$G$14+СВЦЭМ!$D$10+'СЕТ СН'!$G$5-'СЕТ СН'!$G$24</f>
        <v>3293.31874509</v>
      </c>
      <c r="X76" s="36">
        <f>SUMIFS(СВЦЭМ!$D$39:$D$782,СВЦЭМ!$A$39:$A$782,$A76,СВЦЭМ!$B$39:$B$782,X$47)+'СЕТ СН'!$G$14+СВЦЭМ!$D$10+'СЕТ СН'!$G$5-'СЕТ СН'!$G$24</f>
        <v>3280.7848303999999</v>
      </c>
      <c r="Y76" s="36">
        <f>SUMIFS(СВЦЭМ!$D$39:$D$782,СВЦЭМ!$A$39:$A$782,$A76,СВЦЭМ!$B$39:$B$782,Y$47)+'СЕТ СН'!$G$14+СВЦЭМ!$D$10+'СЕТ СН'!$G$5-'СЕТ СН'!$G$24</f>
        <v>3274.5558838400002</v>
      </c>
    </row>
    <row r="77" spans="1:26" ht="15.75" x14ac:dyDescent="0.2">
      <c r="A77" s="35">
        <f t="shared" si="1"/>
        <v>44346</v>
      </c>
      <c r="B77" s="36">
        <f>SUMIFS(СВЦЭМ!$D$39:$D$782,СВЦЭМ!$A$39:$A$782,$A77,СВЦЭМ!$B$39:$B$782,B$47)+'СЕТ СН'!$G$14+СВЦЭМ!$D$10+'СЕТ СН'!$G$5-'СЕТ СН'!$G$24</f>
        <v>3320.1633774299999</v>
      </c>
      <c r="C77" s="36">
        <f>SUMIFS(СВЦЭМ!$D$39:$D$782,СВЦЭМ!$A$39:$A$782,$A77,СВЦЭМ!$B$39:$B$782,C$47)+'СЕТ СН'!$G$14+СВЦЭМ!$D$10+'СЕТ СН'!$G$5-'СЕТ СН'!$G$24</f>
        <v>3387.5392295699999</v>
      </c>
      <c r="D77" s="36">
        <f>SUMIFS(СВЦЭМ!$D$39:$D$782,СВЦЭМ!$A$39:$A$782,$A77,СВЦЭМ!$B$39:$B$782,D$47)+'СЕТ СН'!$G$14+СВЦЭМ!$D$10+'СЕТ СН'!$G$5-'СЕТ СН'!$G$24</f>
        <v>3428.9160219400001</v>
      </c>
      <c r="E77" s="36">
        <f>SUMIFS(СВЦЭМ!$D$39:$D$782,СВЦЭМ!$A$39:$A$782,$A77,СВЦЭМ!$B$39:$B$782,E$47)+'СЕТ СН'!$G$14+СВЦЭМ!$D$10+'СЕТ СН'!$G$5-'СЕТ СН'!$G$24</f>
        <v>3443.5004792300001</v>
      </c>
      <c r="F77" s="36">
        <f>SUMIFS(СВЦЭМ!$D$39:$D$782,СВЦЭМ!$A$39:$A$782,$A77,СВЦЭМ!$B$39:$B$782,F$47)+'СЕТ СН'!$G$14+СВЦЭМ!$D$10+'СЕТ СН'!$G$5-'СЕТ СН'!$G$24</f>
        <v>3466.50020989</v>
      </c>
      <c r="G77" s="36">
        <f>SUMIFS(СВЦЭМ!$D$39:$D$782,СВЦЭМ!$A$39:$A$782,$A77,СВЦЭМ!$B$39:$B$782,G$47)+'СЕТ СН'!$G$14+СВЦЭМ!$D$10+'СЕТ СН'!$G$5-'СЕТ СН'!$G$24</f>
        <v>3468.0638856200003</v>
      </c>
      <c r="H77" s="36">
        <f>SUMIFS(СВЦЭМ!$D$39:$D$782,СВЦЭМ!$A$39:$A$782,$A77,СВЦЭМ!$B$39:$B$782,H$47)+'СЕТ СН'!$G$14+СВЦЭМ!$D$10+'СЕТ СН'!$G$5-'СЕТ СН'!$G$24</f>
        <v>3442.49294586</v>
      </c>
      <c r="I77" s="36">
        <f>SUMIFS(СВЦЭМ!$D$39:$D$782,СВЦЭМ!$A$39:$A$782,$A77,СВЦЭМ!$B$39:$B$782,I$47)+'СЕТ СН'!$G$14+СВЦЭМ!$D$10+'СЕТ СН'!$G$5-'СЕТ СН'!$G$24</f>
        <v>3370.0479542399999</v>
      </c>
      <c r="J77" s="36">
        <f>SUMIFS(СВЦЭМ!$D$39:$D$782,СВЦЭМ!$A$39:$A$782,$A77,СВЦЭМ!$B$39:$B$782,J$47)+'СЕТ СН'!$G$14+СВЦЭМ!$D$10+'СЕТ СН'!$G$5-'СЕТ СН'!$G$24</f>
        <v>3303.3312146600001</v>
      </c>
      <c r="K77" s="36">
        <f>SUMIFS(СВЦЭМ!$D$39:$D$782,СВЦЭМ!$A$39:$A$782,$A77,СВЦЭМ!$B$39:$B$782,K$47)+'СЕТ СН'!$G$14+СВЦЭМ!$D$10+'СЕТ СН'!$G$5-'СЕТ СН'!$G$24</f>
        <v>3255.4858291599999</v>
      </c>
      <c r="L77" s="36">
        <f>SUMIFS(СВЦЭМ!$D$39:$D$782,СВЦЭМ!$A$39:$A$782,$A77,СВЦЭМ!$B$39:$B$782,L$47)+'СЕТ СН'!$G$14+СВЦЭМ!$D$10+'СЕТ СН'!$G$5-'СЕТ СН'!$G$24</f>
        <v>3243.1694152199998</v>
      </c>
      <c r="M77" s="36">
        <f>SUMIFS(СВЦЭМ!$D$39:$D$782,СВЦЭМ!$A$39:$A$782,$A77,СВЦЭМ!$B$39:$B$782,M$47)+'СЕТ СН'!$G$14+СВЦЭМ!$D$10+'СЕТ СН'!$G$5-'СЕТ СН'!$G$24</f>
        <v>3255.4898234000002</v>
      </c>
      <c r="N77" s="36">
        <f>SUMIFS(СВЦЭМ!$D$39:$D$782,СВЦЭМ!$A$39:$A$782,$A77,СВЦЭМ!$B$39:$B$782,N$47)+'СЕТ СН'!$G$14+СВЦЭМ!$D$10+'СЕТ СН'!$G$5-'СЕТ СН'!$G$24</f>
        <v>3315.6175175200001</v>
      </c>
      <c r="O77" s="36">
        <f>SUMIFS(СВЦЭМ!$D$39:$D$782,СВЦЭМ!$A$39:$A$782,$A77,СВЦЭМ!$B$39:$B$782,O$47)+'СЕТ СН'!$G$14+СВЦЭМ!$D$10+'СЕТ СН'!$G$5-'СЕТ СН'!$G$24</f>
        <v>3350.0931744099998</v>
      </c>
      <c r="P77" s="36">
        <f>SUMIFS(СВЦЭМ!$D$39:$D$782,СВЦЭМ!$A$39:$A$782,$A77,СВЦЭМ!$B$39:$B$782,P$47)+'СЕТ СН'!$G$14+СВЦЭМ!$D$10+'СЕТ СН'!$G$5-'СЕТ СН'!$G$24</f>
        <v>3368.57107331</v>
      </c>
      <c r="Q77" s="36">
        <f>SUMIFS(СВЦЭМ!$D$39:$D$782,СВЦЭМ!$A$39:$A$782,$A77,СВЦЭМ!$B$39:$B$782,Q$47)+'СЕТ СН'!$G$14+СВЦЭМ!$D$10+'СЕТ СН'!$G$5-'СЕТ СН'!$G$24</f>
        <v>3361.3392401700003</v>
      </c>
      <c r="R77" s="36">
        <f>SUMIFS(СВЦЭМ!$D$39:$D$782,СВЦЭМ!$A$39:$A$782,$A77,СВЦЭМ!$B$39:$B$782,R$47)+'СЕТ СН'!$G$14+СВЦЭМ!$D$10+'СЕТ СН'!$G$5-'СЕТ СН'!$G$24</f>
        <v>3341.5183803899999</v>
      </c>
      <c r="S77" s="36">
        <f>SUMIFS(СВЦЭМ!$D$39:$D$782,СВЦЭМ!$A$39:$A$782,$A77,СВЦЭМ!$B$39:$B$782,S$47)+'СЕТ СН'!$G$14+СВЦЭМ!$D$10+'СЕТ СН'!$G$5-'СЕТ СН'!$G$24</f>
        <v>3317.5953620600003</v>
      </c>
      <c r="T77" s="36">
        <f>SUMIFS(СВЦЭМ!$D$39:$D$782,СВЦЭМ!$A$39:$A$782,$A77,СВЦЭМ!$B$39:$B$782,T$47)+'СЕТ СН'!$G$14+СВЦЭМ!$D$10+'СЕТ СН'!$G$5-'СЕТ СН'!$G$24</f>
        <v>3268.9607442500001</v>
      </c>
      <c r="U77" s="36">
        <f>SUMIFS(СВЦЭМ!$D$39:$D$782,СВЦЭМ!$A$39:$A$782,$A77,СВЦЭМ!$B$39:$B$782,U$47)+'СЕТ СН'!$G$14+СВЦЭМ!$D$10+'СЕТ СН'!$G$5-'СЕТ СН'!$G$24</f>
        <v>3246.3688939799999</v>
      </c>
      <c r="V77" s="36">
        <f>SUMIFS(СВЦЭМ!$D$39:$D$782,СВЦЭМ!$A$39:$A$782,$A77,СВЦЭМ!$B$39:$B$782,V$47)+'СЕТ СН'!$G$14+СВЦЭМ!$D$10+'СЕТ СН'!$G$5-'СЕТ СН'!$G$24</f>
        <v>3260.0129590500001</v>
      </c>
      <c r="W77" s="36">
        <f>SUMIFS(СВЦЭМ!$D$39:$D$782,СВЦЭМ!$A$39:$A$782,$A77,СВЦЭМ!$B$39:$B$782,W$47)+'СЕТ СН'!$G$14+СВЦЭМ!$D$10+'СЕТ СН'!$G$5-'СЕТ СН'!$G$24</f>
        <v>3300.5553660099999</v>
      </c>
      <c r="X77" s="36">
        <f>SUMIFS(СВЦЭМ!$D$39:$D$782,СВЦЭМ!$A$39:$A$782,$A77,СВЦЭМ!$B$39:$B$782,X$47)+'СЕТ СН'!$G$14+СВЦЭМ!$D$10+'СЕТ СН'!$G$5-'СЕТ СН'!$G$24</f>
        <v>3261.9587107799998</v>
      </c>
      <c r="Y77" s="36">
        <f>SUMIFS(СВЦЭМ!$D$39:$D$782,СВЦЭМ!$A$39:$A$782,$A77,СВЦЭМ!$B$39:$B$782,Y$47)+'СЕТ СН'!$G$14+СВЦЭМ!$D$10+'СЕТ СН'!$G$5-'СЕТ СН'!$G$24</f>
        <v>3246.40004675</v>
      </c>
    </row>
    <row r="78" spans="1:26" ht="15.75" x14ac:dyDescent="0.2">
      <c r="A78" s="35">
        <f t="shared" si="1"/>
        <v>44347</v>
      </c>
      <c r="B78" s="36">
        <f>SUMIFS(СВЦЭМ!$D$39:$D$782,СВЦЭМ!$A$39:$A$782,$A78,СВЦЭМ!$B$39:$B$782,B$47)+'СЕТ СН'!$G$14+СВЦЭМ!$D$10+'СЕТ СН'!$G$5-'СЕТ СН'!$G$24</f>
        <v>3304.50385319</v>
      </c>
      <c r="C78" s="36">
        <f>SUMIFS(СВЦЭМ!$D$39:$D$782,СВЦЭМ!$A$39:$A$782,$A78,СВЦЭМ!$B$39:$B$782,C$47)+'СЕТ СН'!$G$14+СВЦЭМ!$D$10+'СЕТ СН'!$G$5-'СЕТ СН'!$G$24</f>
        <v>3380.2269182</v>
      </c>
      <c r="D78" s="36">
        <f>SUMIFS(СВЦЭМ!$D$39:$D$782,СВЦЭМ!$A$39:$A$782,$A78,СВЦЭМ!$B$39:$B$782,D$47)+'СЕТ СН'!$G$14+СВЦЭМ!$D$10+'СЕТ СН'!$G$5-'СЕТ СН'!$G$24</f>
        <v>3420.19344314</v>
      </c>
      <c r="E78" s="36">
        <f>SUMIFS(СВЦЭМ!$D$39:$D$782,СВЦЭМ!$A$39:$A$782,$A78,СВЦЭМ!$B$39:$B$782,E$47)+'СЕТ СН'!$G$14+СВЦЭМ!$D$10+'СЕТ СН'!$G$5-'СЕТ СН'!$G$24</f>
        <v>3430.5059891999999</v>
      </c>
      <c r="F78" s="36">
        <f>SUMIFS(СВЦЭМ!$D$39:$D$782,СВЦЭМ!$A$39:$A$782,$A78,СВЦЭМ!$B$39:$B$782,F$47)+'СЕТ СН'!$G$14+СВЦЭМ!$D$10+'СЕТ СН'!$G$5-'СЕТ СН'!$G$24</f>
        <v>3448.8584128900002</v>
      </c>
      <c r="G78" s="36">
        <f>SUMIFS(СВЦЭМ!$D$39:$D$782,СВЦЭМ!$A$39:$A$782,$A78,СВЦЭМ!$B$39:$B$782,G$47)+'СЕТ СН'!$G$14+СВЦЭМ!$D$10+'СЕТ СН'!$G$5-'СЕТ СН'!$G$24</f>
        <v>3443.8647397</v>
      </c>
      <c r="H78" s="36">
        <f>SUMIFS(СВЦЭМ!$D$39:$D$782,СВЦЭМ!$A$39:$A$782,$A78,СВЦЭМ!$B$39:$B$782,H$47)+'СЕТ СН'!$G$14+СВЦЭМ!$D$10+'СЕТ СН'!$G$5-'СЕТ СН'!$G$24</f>
        <v>3429.62875381</v>
      </c>
      <c r="I78" s="36">
        <f>SUMIFS(СВЦЭМ!$D$39:$D$782,СВЦЭМ!$A$39:$A$782,$A78,СВЦЭМ!$B$39:$B$782,I$47)+'СЕТ СН'!$G$14+СВЦЭМ!$D$10+'СЕТ СН'!$G$5-'СЕТ СН'!$G$24</f>
        <v>3442.3211539899999</v>
      </c>
      <c r="J78" s="36">
        <f>SUMIFS(СВЦЭМ!$D$39:$D$782,СВЦЭМ!$A$39:$A$782,$A78,СВЦЭМ!$B$39:$B$782,J$47)+'СЕТ СН'!$G$14+СВЦЭМ!$D$10+'СЕТ СН'!$G$5-'СЕТ СН'!$G$24</f>
        <v>3439.3291595599999</v>
      </c>
      <c r="K78" s="36">
        <f>SUMIFS(СВЦЭМ!$D$39:$D$782,СВЦЭМ!$A$39:$A$782,$A78,СВЦЭМ!$B$39:$B$782,K$47)+'СЕТ СН'!$G$14+СВЦЭМ!$D$10+'СЕТ СН'!$G$5-'СЕТ СН'!$G$24</f>
        <v>3441.0600248999999</v>
      </c>
      <c r="L78" s="36">
        <f>SUMIFS(СВЦЭМ!$D$39:$D$782,СВЦЭМ!$A$39:$A$782,$A78,СВЦЭМ!$B$39:$B$782,L$47)+'СЕТ СН'!$G$14+СВЦЭМ!$D$10+'СЕТ СН'!$G$5-'СЕТ СН'!$G$24</f>
        <v>3441.4197691300001</v>
      </c>
      <c r="M78" s="36">
        <f>SUMIFS(СВЦЭМ!$D$39:$D$782,СВЦЭМ!$A$39:$A$782,$A78,СВЦЭМ!$B$39:$B$782,M$47)+'СЕТ СН'!$G$14+СВЦЭМ!$D$10+'СЕТ СН'!$G$5-'СЕТ СН'!$G$24</f>
        <v>3421.9316856200003</v>
      </c>
      <c r="N78" s="36">
        <f>SUMIFS(СВЦЭМ!$D$39:$D$782,СВЦЭМ!$A$39:$A$782,$A78,СВЦЭМ!$B$39:$B$782,N$47)+'СЕТ СН'!$G$14+СВЦЭМ!$D$10+'СЕТ СН'!$G$5-'СЕТ СН'!$G$24</f>
        <v>3442.5206053699999</v>
      </c>
      <c r="O78" s="36">
        <f>SUMIFS(СВЦЭМ!$D$39:$D$782,СВЦЭМ!$A$39:$A$782,$A78,СВЦЭМ!$B$39:$B$782,O$47)+'СЕТ СН'!$G$14+СВЦЭМ!$D$10+'СЕТ СН'!$G$5-'СЕТ СН'!$G$24</f>
        <v>3480.8663283699998</v>
      </c>
      <c r="P78" s="36">
        <f>SUMIFS(СВЦЭМ!$D$39:$D$782,СВЦЭМ!$A$39:$A$782,$A78,СВЦЭМ!$B$39:$B$782,P$47)+'СЕТ СН'!$G$14+СВЦЭМ!$D$10+'СЕТ СН'!$G$5-'СЕТ СН'!$G$24</f>
        <v>3491.7946260600002</v>
      </c>
      <c r="Q78" s="36">
        <f>SUMIFS(СВЦЭМ!$D$39:$D$782,СВЦЭМ!$A$39:$A$782,$A78,СВЦЭМ!$B$39:$B$782,Q$47)+'СЕТ СН'!$G$14+СВЦЭМ!$D$10+'СЕТ СН'!$G$5-'СЕТ СН'!$G$24</f>
        <v>3487.5029762499998</v>
      </c>
      <c r="R78" s="36">
        <f>SUMIFS(СВЦЭМ!$D$39:$D$782,СВЦЭМ!$A$39:$A$782,$A78,СВЦЭМ!$B$39:$B$782,R$47)+'СЕТ СН'!$G$14+СВЦЭМ!$D$10+'СЕТ СН'!$G$5-'СЕТ СН'!$G$24</f>
        <v>3477.83164214</v>
      </c>
      <c r="S78" s="36">
        <f>SUMIFS(СВЦЭМ!$D$39:$D$782,СВЦЭМ!$A$39:$A$782,$A78,СВЦЭМ!$B$39:$B$782,S$47)+'СЕТ СН'!$G$14+СВЦЭМ!$D$10+'СЕТ СН'!$G$5-'СЕТ СН'!$G$24</f>
        <v>3451.5560437899999</v>
      </c>
      <c r="T78" s="36">
        <f>SUMIFS(СВЦЭМ!$D$39:$D$782,СВЦЭМ!$A$39:$A$782,$A78,СВЦЭМ!$B$39:$B$782,T$47)+'СЕТ СН'!$G$14+СВЦЭМ!$D$10+'СЕТ СН'!$G$5-'СЕТ СН'!$G$24</f>
        <v>3408.2117900799999</v>
      </c>
      <c r="U78" s="36">
        <f>SUMIFS(СВЦЭМ!$D$39:$D$782,СВЦЭМ!$A$39:$A$782,$A78,СВЦЭМ!$B$39:$B$782,U$47)+'СЕТ СН'!$G$14+СВЦЭМ!$D$10+'СЕТ СН'!$G$5-'СЕТ СН'!$G$24</f>
        <v>3377.97902213</v>
      </c>
      <c r="V78" s="36">
        <f>SUMIFS(СВЦЭМ!$D$39:$D$782,СВЦЭМ!$A$39:$A$782,$A78,СВЦЭМ!$B$39:$B$782,V$47)+'СЕТ СН'!$G$14+СВЦЭМ!$D$10+'СЕТ СН'!$G$5-'СЕТ СН'!$G$24</f>
        <v>3382.6987142500002</v>
      </c>
      <c r="W78" s="36">
        <f>SUMIFS(СВЦЭМ!$D$39:$D$782,СВЦЭМ!$A$39:$A$782,$A78,СВЦЭМ!$B$39:$B$782,W$47)+'СЕТ СН'!$G$14+СВЦЭМ!$D$10+'СЕТ СН'!$G$5-'СЕТ СН'!$G$24</f>
        <v>3409.6065604800001</v>
      </c>
      <c r="X78" s="36">
        <f>SUMIFS(СВЦЭМ!$D$39:$D$782,СВЦЭМ!$A$39:$A$782,$A78,СВЦЭМ!$B$39:$B$782,X$47)+'СЕТ СН'!$G$14+СВЦЭМ!$D$10+'СЕТ СН'!$G$5-'СЕТ СН'!$G$24</f>
        <v>3388.6007955200002</v>
      </c>
      <c r="Y78" s="36">
        <f>SUMIFS(СВЦЭМ!$D$39:$D$782,СВЦЭМ!$A$39:$A$782,$A78,СВЦЭМ!$B$39:$B$782,Y$47)+'СЕТ СН'!$G$14+СВЦЭМ!$D$10+'СЕТ СН'!$G$5-'СЕТ СН'!$G$24</f>
        <v>3347.4267958999999</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01.05.2021</v>
      </c>
      <c r="B84" s="36">
        <f>SUMIFS(СВЦЭМ!$D$39:$D$782,СВЦЭМ!$A$39:$A$782,$A84,СВЦЭМ!$B$39:$B$782,B$83)+'СЕТ СН'!$H$14+СВЦЭМ!$D$10+'СЕТ СН'!$H$5-'СЕТ СН'!$H$24</f>
        <v>3783.2676514499999</v>
      </c>
      <c r="C84" s="36">
        <f>SUMIFS(СВЦЭМ!$D$39:$D$782,СВЦЭМ!$A$39:$A$782,$A84,СВЦЭМ!$B$39:$B$782,C$83)+'СЕТ СН'!$H$14+СВЦЭМ!$D$10+'СЕТ СН'!$H$5-'СЕТ СН'!$H$24</f>
        <v>3831.48721875</v>
      </c>
      <c r="D84" s="36">
        <f>SUMIFS(СВЦЭМ!$D$39:$D$782,СВЦЭМ!$A$39:$A$782,$A84,СВЦЭМ!$B$39:$B$782,D$83)+'СЕТ СН'!$H$14+СВЦЭМ!$D$10+'СЕТ СН'!$H$5-'СЕТ СН'!$H$24</f>
        <v>3872.1882156000001</v>
      </c>
      <c r="E84" s="36">
        <f>SUMIFS(СВЦЭМ!$D$39:$D$782,СВЦЭМ!$A$39:$A$782,$A84,СВЦЭМ!$B$39:$B$782,E$83)+'СЕТ СН'!$H$14+СВЦЭМ!$D$10+'СЕТ СН'!$H$5-'СЕТ СН'!$H$24</f>
        <v>3875.22446373</v>
      </c>
      <c r="F84" s="36">
        <f>SUMIFS(СВЦЭМ!$D$39:$D$782,СВЦЭМ!$A$39:$A$782,$A84,СВЦЭМ!$B$39:$B$782,F$83)+'СЕТ СН'!$H$14+СВЦЭМ!$D$10+'СЕТ СН'!$H$5-'СЕТ СН'!$H$24</f>
        <v>3883.0541680699998</v>
      </c>
      <c r="G84" s="36">
        <f>SUMIFS(СВЦЭМ!$D$39:$D$782,СВЦЭМ!$A$39:$A$782,$A84,СВЦЭМ!$B$39:$B$782,G$83)+'СЕТ СН'!$H$14+СВЦЭМ!$D$10+'СЕТ СН'!$H$5-'СЕТ СН'!$H$24</f>
        <v>3880.3149328099998</v>
      </c>
      <c r="H84" s="36">
        <f>SUMIFS(СВЦЭМ!$D$39:$D$782,СВЦЭМ!$A$39:$A$782,$A84,СВЦЭМ!$B$39:$B$782,H$83)+'СЕТ СН'!$H$14+СВЦЭМ!$D$10+'СЕТ СН'!$H$5-'СЕТ СН'!$H$24</f>
        <v>3875.1228452400001</v>
      </c>
      <c r="I84" s="36">
        <f>SUMIFS(СВЦЭМ!$D$39:$D$782,СВЦЭМ!$A$39:$A$782,$A84,СВЦЭМ!$B$39:$B$782,I$83)+'СЕТ СН'!$H$14+СВЦЭМ!$D$10+'СЕТ СН'!$H$5-'СЕТ СН'!$H$24</f>
        <v>3836.9526240699997</v>
      </c>
      <c r="J84" s="36">
        <f>SUMIFS(СВЦЭМ!$D$39:$D$782,СВЦЭМ!$A$39:$A$782,$A84,СВЦЭМ!$B$39:$B$782,J$83)+'СЕТ СН'!$H$14+СВЦЭМ!$D$10+'СЕТ СН'!$H$5-'СЕТ СН'!$H$24</f>
        <v>3798.9188739399997</v>
      </c>
      <c r="K84" s="36">
        <f>SUMIFS(СВЦЭМ!$D$39:$D$782,СВЦЭМ!$A$39:$A$782,$A84,СВЦЭМ!$B$39:$B$782,K$83)+'СЕТ СН'!$H$14+СВЦЭМ!$D$10+'СЕТ СН'!$H$5-'СЕТ СН'!$H$24</f>
        <v>3740.1289766199998</v>
      </c>
      <c r="L84" s="36">
        <f>SUMIFS(СВЦЭМ!$D$39:$D$782,СВЦЭМ!$A$39:$A$782,$A84,СВЦЭМ!$B$39:$B$782,L$83)+'СЕТ СН'!$H$14+СВЦЭМ!$D$10+'СЕТ СН'!$H$5-'СЕТ СН'!$H$24</f>
        <v>3700.9932940200001</v>
      </c>
      <c r="M84" s="36">
        <f>SUMIFS(СВЦЭМ!$D$39:$D$782,СВЦЭМ!$A$39:$A$782,$A84,СВЦЭМ!$B$39:$B$782,M$83)+'СЕТ СН'!$H$14+СВЦЭМ!$D$10+'СЕТ СН'!$H$5-'СЕТ СН'!$H$24</f>
        <v>3706.2816788</v>
      </c>
      <c r="N84" s="36">
        <f>SUMIFS(СВЦЭМ!$D$39:$D$782,СВЦЭМ!$A$39:$A$782,$A84,СВЦЭМ!$B$39:$B$782,N$83)+'СЕТ СН'!$H$14+СВЦЭМ!$D$10+'СЕТ СН'!$H$5-'СЕТ СН'!$H$24</f>
        <v>3763.7785077899998</v>
      </c>
      <c r="O84" s="36">
        <f>SUMIFS(СВЦЭМ!$D$39:$D$782,СВЦЭМ!$A$39:$A$782,$A84,СВЦЭМ!$B$39:$B$782,O$83)+'СЕТ СН'!$H$14+СВЦЭМ!$D$10+'СЕТ СН'!$H$5-'СЕТ СН'!$H$24</f>
        <v>3783.4384283700001</v>
      </c>
      <c r="P84" s="36">
        <f>SUMIFS(СВЦЭМ!$D$39:$D$782,СВЦЭМ!$A$39:$A$782,$A84,СВЦЭМ!$B$39:$B$782,P$83)+'СЕТ СН'!$H$14+СВЦЭМ!$D$10+'СЕТ СН'!$H$5-'СЕТ СН'!$H$24</f>
        <v>3800.4105918999999</v>
      </c>
      <c r="Q84" s="36">
        <f>SUMIFS(СВЦЭМ!$D$39:$D$782,СВЦЭМ!$A$39:$A$782,$A84,СВЦЭМ!$B$39:$B$782,Q$83)+'СЕТ СН'!$H$14+СВЦЭМ!$D$10+'СЕТ СН'!$H$5-'СЕТ СН'!$H$24</f>
        <v>3808.9601792200001</v>
      </c>
      <c r="R84" s="36">
        <f>SUMIFS(СВЦЭМ!$D$39:$D$782,СВЦЭМ!$A$39:$A$782,$A84,СВЦЭМ!$B$39:$B$782,R$83)+'СЕТ СН'!$H$14+СВЦЭМ!$D$10+'СЕТ СН'!$H$5-'СЕТ СН'!$H$24</f>
        <v>3801.1245758899995</v>
      </c>
      <c r="S84" s="36">
        <f>SUMIFS(СВЦЭМ!$D$39:$D$782,СВЦЭМ!$A$39:$A$782,$A84,СВЦЭМ!$B$39:$B$782,S$83)+'СЕТ СН'!$H$14+СВЦЭМ!$D$10+'СЕТ СН'!$H$5-'СЕТ СН'!$H$24</f>
        <v>3791.7541216999998</v>
      </c>
      <c r="T84" s="36">
        <f>SUMIFS(СВЦЭМ!$D$39:$D$782,СВЦЭМ!$A$39:$A$782,$A84,СВЦЭМ!$B$39:$B$782,T$83)+'СЕТ СН'!$H$14+СВЦЭМ!$D$10+'СЕТ СН'!$H$5-'СЕТ СН'!$H$24</f>
        <v>3741.12919242</v>
      </c>
      <c r="U84" s="36">
        <f>SUMIFS(СВЦЭМ!$D$39:$D$782,СВЦЭМ!$A$39:$A$782,$A84,СВЦЭМ!$B$39:$B$782,U$83)+'СЕТ СН'!$H$14+СВЦЭМ!$D$10+'СЕТ СН'!$H$5-'СЕТ СН'!$H$24</f>
        <v>3719.1596454599999</v>
      </c>
      <c r="V84" s="36">
        <f>SUMIFS(СВЦЭМ!$D$39:$D$782,СВЦЭМ!$A$39:$A$782,$A84,СВЦЭМ!$B$39:$B$782,V$83)+'СЕТ СН'!$H$14+СВЦЭМ!$D$10+'СЕТ СН'!$H$5-'СЕТ СН'!$H$24</f>
        <v>3701.8090473299999</v>
      </c>
      <c r="W84" s="36">
        <f>SUMIFS(СВЦЭМ!$D$39:$D$782,СВЦЭМ!$A$39:$A$782,$A84,СВЦЭМ!$B$39:$B$782,W$83)+'СЕТ СН'!$H$14+СВЦЭМ!$D$10+'СЕТ СН'!$H$5-'СЕТ СН'!$H$24</f>
        <v>3687.9450796599999</v>
      </c>
      <c r="X84" s="36">
        <f>SUMIFS(СВЦЭМ!$D$39:$D$782,СВЦЭМ!$A$39:$A$782,$A84,СВЦЭМ!$B$39:$B$782,X$83)+'СЕТ СН'!$H$14+СВЦЭМ!$D$10+'СЕТ СН'!$H$5-'СЕТ СН'!$H$24</f>
        <v>3701.2504143599999</v>
      </c>
      <c r="Y84" s="36">
        <f>SUMIFS(СВЦЭМ!$D$39:$D$782,СВЦЭМ!$A$39:$A$782,$A84,СВЦЭМ!$B$39:$B$782,Y$83)+'СЕТ СН'!$H$14+СВЦЭМ!$D$10+'СЕТ СН'!$H$5-'СЕТ СН'!$H$24</f>
        <v>3774.7421779799997</v>
      </c>
      <c r="AA84" s="45"/>
    </row>
    <row r="85" spans="1:27" ht="15.75" x14ac:dyDescent="0.2">
      <c r="A85" s="35">
        <f>A84+1</f>
        <v>44318</v>
      </c>
      <c r="B85" s="36">
        <f>SUMIFS(СВЦЭМ!$D$39:$D$782,СВЦЭМ!$A$39:$A$782,$A85,СВЦЭМ!$B$39:$B$782,B$83)+'СЕТ СН'!$H$14+СВЦЭМ!$D$10+'СЕТ СН'!$H$5-'СЕТ СН'!$H$24</f>
        <v>3752.7714237700002</v>
      </c>
      <c r="C85" s="36">
        <f>SUMIFS(СВЦЭМ!$D$39:$D$782,СВЦЭМ!$A$39:$A$782,$A85,СВЦЭМ!$B$39:$B$782,C$83)+'СЕТ СН'!$H$14+СВЦЭМ!$D$10+'СЕТ СН'!$H$5-'СЕТ СН'!$H$24</f>
        <v>3793.4159163799995</v>
      </c>
      <c r="D85" s="36">
        <f>SUMIFS(СВЦЭМ!$D$39:$D$782,СВЦЭМ!$A$39:$A$782,$A85,СВЦЭМ!$B$39:$B$782,D$83)+'СЕТ СН'!$H$14+СВЦЭМ!$D$10+'СЕТ СН'!$H$5-'СЕТ СН'!$H$24</f>
        <v>3845.30327949</v>
      </c>
      <c r="E85" s="36">
        <f>SUMIFS(СВЦЭМ!$D$39:$D$782,СВЦЭМ!$A$39:$A$782,$A85,СВЦЭМ!$B$39:$B$782,E$83)+'СЕТ СН'!$H$14+СВЦЭМ!$D$10+'СЕТ СН'!$H$5-'СЕТ СН'!$H$24</f>
        <v>3864.34560478</v>
      </c>
      <c r="F85" s="36">
        <f>SUMIFS(СВЦЭМ!$D$39:$D$782,СВЦЭМ!$A$39:$A$782,$A85,СВЦЭМ!$B$39:$B$782,F$83)+'СЕТ СН'!$H$14+СВЦЭМ!$D$10+'СЕТ СН'!$H$5-'СЕТ СН'!$H$24</f>
        <v>3875.6959601899998</v>
      </c>
      <c r="G85" s="36">
        <f>SUMIFS(СВЦЭМ!$D$39:$D$782,СВЦЭМ!$A$39:$A$782,$A85,СВЦЭМ!$B$39:$B$782,G$83)+'СЕТ СН'!$H$14+СВЦЭМ!$D$10+'СЕТ СН'!$H$5-'СЕТ СН'!$H$24</f>
        <v>3873.3149606299999</v>
      </c>
      <c r="H85" s="36">
        <f>SUMIFS(СВЦЭМ!$D$39:$D$782,СВЦЭМ!$A$39:$A$782,$A85,СВЦЭМ!$B$39:$B$782,H$83)+'СЕТ СН'!$H$14+СВЦЭМ!$D$10+'СЕТ СН'!$H$5-'СЕТ СН'!$H$24</f>
        <v>3878.5980838599999</v>
      </c>
      <c r="I85" s="36">
        <f>SUMIFS(СВЦЭМ!$D$39:$D$782,СВЦЭМ!$A$39:$A$782,$A85,СВЦЭМ!$B$39:$B$782,I$83)+'СЕТ СН'!$H$14+СВЦЭМ!$D$10+'СЕТ СН'!$H$5-'СЕТ СН'!$H$24</f>
        <v>3848.0488636199998</v>
      </c>
      <c r="J85" s="36">
        <f>SUMIFS(СВЦЭМ!$D$39:$D$782,СВЦЭМ!$A$39:$A$782,$A85,СВЦЭМ!$B$39:$B$782,J$83)+'СЕТ СН'!$H$14+СВЦЭМ!$D$10+'СЕТ СН'!$H$5-'СЕТ СН'!$H$24</f>
        <v>3777.61475135</v>
      </c>
      <c r="K85" s="36">
        <f>SUMIFS(СВЦЭМ!$D$39:$D$782,СВЦЭМ!$A$39:$A$782,$A85,СВЦЭМ!$B$39:$B$782,K$83)+'СЕТ СН'!$H$14+СВЦЭМ!$D$10+'СЕТ СН'!$H$5-'СЕТ СН'!$H$24</f>
        <v>3736.3958518899999</v>
      </c>
      <c r="L85" s="36">
        <f>SUMIFS(СВЦЭМ!$D$39:$D$782,СВЦЭМ!$A$39:$A$782,$A85,СВЦЭМ!$B$39:$B$782,L$83)+'СЕТ СН'!$H$14+СВЦЭМ!$D$10+'СЕТ СН'!$H$5-'СЕТ СН'!$H$24</f>
        <v>3688.6839884999999</v>
      </c>
      <c r="M85" s="36">
        <f>SUMIFS(СВЦЭМ!$D$39:$D$782,СВЦЭМ!$A$39:$A$782,$A85,СВЦЭМ!$B$39:$B$782,M$83)+'СЕТ СН'!$H$14+СВЦЭМ!$D$10+'СЕТ СН'!$H$5-'СЕТ СН'!$H$24</f>
        <v>3688.19237789</v>
      </c>
      <c r="N85" s="36">
        <f>SUMIFS(СВЦЭМ!$D$39:$D$782,СВЦЭМ!$A$39:$A$782,$A85,СВЦЭМ!$B$39:$B$782,N$83)+'СЕТ СН'!$H$14+СВЦЭМ!$D$10+'СЕТ СН'!$H$5-'СЕТ СН'!$H$24</f>
        <v>3760.8480699299998</v>
      </c>
      <c r="O85" s="36">
        <f>SUMIFS(СВЦЭМ!$D$39:$D$782,СВЦЭМ!$A$39:$A$782,$A85,СВЦЭМ!$B$39:$B$782,O$83)+'СЕТ СН'!$H$14+СВЦЭМ!$D$10+'СЕТ СН'!$H$5-'СЕТ СН'!$H$24</f>
        <v>3774.9705332399999</v>
      </c>
      <c r="P85" s="36">
        <f>SUMIFS(СВЦЭМ!$D$39:$D$782,СВЦЭМ!$A$39:$A$782,$A85,СВЦЭМ!$B$39:$B$782,P$83)+'СЕТ СН'!$H$14+СВЦЭМ!$D$10+'СЕТ СН'!$H$5-'СЕТ СН'!$H$24</f>
        <v>3793.63782808</v>
      </c>
      <c r="Q85" s="36">
        <f>SUMIFS(СВЦЭМ!$D$39:$D$782,СВЦЭМ!$A$39:$A$782,$A85,СВЦЭМ!$B$39:$B$782,Q$83)+'СЕТ СН'!$H$14+СВЦЭМ!$D$10+'СЕТ СН'!$H$5-'СЕТ СН'!$H$24</f>
        <v>3793.3598397599999</v>
      </c>
      <c r="R85" s="36">
        <f>SUMIFS(СВЦЭМ!$D$39:$D$782,СВЦЭМ!$A$39:$A$782,$A85,СВЦЭМ!$B$39:$B$782,R$83)+'СЕТ СН'!$H$14+СВЦЭМ!$D$10+'СЕТ СН'!$H$5-'СЕТ СН'!$H$24</f>
        <v>3781.8678149099997</v>
      </c>
      <c r="S85" s="36">
        <f>SUMIFS(СВЦЭМ!$D$39:$D$782,СВЦЭМ!$A$39:$A$782,$A85,СВЦЭМ!$B$39:$B$782,S$83)+'СЕТ СН'!$H$14+СВЦЭМ!$D$10+'СЕТ СН'!$H$5-'СЕТ СН'!$H$24</f>
        <v>3772.1250715199999</v>
      </c>
      <c r="T85" s="36">
        <f>SUMIFS(СВЦЭМ!$D$39:$D$782,СВЦЭМ!$A$39:$A$782,$A85,СВЦЭМ!$B$39:$B$782,T$83)+'СЕТ СН'!$H$14+СВЦЭМ!$D$10+'СЕТ СН'!$H$5-'СЕТ СН'!$H$24</f>
        <v>3723.15598421</v>
      </c>
      <c r="U85" s="36">
        <f>SUMIFS(СВЦЭМ!$D$39:$D$782,СВЦЭМ!$A$39:$A$782,$A85,СВЦЭМ!$B$39:$B$782,U$83)+'СЕТ СН'!$H$14+СВЦЭМ!$D$10+'СЕТ СН'!$H$5-'СЕТ СН'!$H$24</f>
        <v>3698.8245684900003</v>
      </c>
      <c r="V85" s="36">
        <f>SUMIFS(СВЦЭМ!$D$39:$D$782,СВЦЭМ!$A$39:$A$782,$A85,СВЦЭМ!$B$39:$B$782,V$83)+'СЕТ СН'!$H$14+СВЦЭМ!$D$10+'СЕТ СН'!$H$5-'СЕТ СН'!$H$24</f>
        <v>3667.5369768299997</v>
      </c>
      <c r="W85" s="36">
        <f>SUMIFS(СВЦЭМ!$D$39:$D$782,СВЦЭМ!$A$39:$A$782,$A85,СВЦЭМ!$B$39:$B$782,W$83)+'СЕТ СН'!$H$14+СВЦЭМ!$D$10+'СЕТ СН'!$H$5-'СЕТ СН'!$H$24</f>
        <v>3664.61999423</v>
      </c>
      <c r="X85" s="36">
        <f>SUMIFS(СВЦЭМ!$D$39:$D$782,СВЦЭМ!$A$39:$A$782,$A85,СВЦЭМ!$B$39:$B$782,X$83)+'СЕТ СН'!$H$14+СВЦЭМ!$D$10+'СЕТ СН'!$H$5-'СЕТ СН'!$H$24</f>
        <v>3700.8880882200001</v>
      </c>
      <c r="Y85" s="36">
        <f>SUMIFS(СВЦЭМ!$D$39:$D$782,СВЦЭМ!$A$39:$A$782,$A85,СВЦЭМ!$B$39:$B$782,Y$83)+'СЕТ СН'!$H$14+СВЦЭМ!$D$10+'СЕТ СН'!$H$5-'СЕТ СН'!$H$24</f>
        <v>3761.4349801899998</v>
      </c>
    </row>
    <row r="86" spans="1:27" ht="15.75" x14ac:dyDescent="0.2">
      <c r="A86" s="35">
        <f t="shared" ref="A86:A114" si="2">A85+1</f>
        <v>44319</v>
      </c>
      <c r="B86" s="36">
        <f>SUMIFS(СВЦЭМ!$D$39:$D$782,СВЦЭМ!$A$39:$A$782,$A86,СВЦЭМ!$B$39:$B$782,B$83)+'СЕТ СН'!$H$14+СВЦЭМ!$D$10+'СЕТ СН'!$H$5-'СЕТ СН'!$H$24</f>
        <v>3746.19961091</v>
      </c>
      <c r="C86" s="36">
        <f>SUMIFS(СВЦЭМ!$D$39:$D$782,СВЦЭМ!$A$39:$A$782,$A86,СВЦЭМ!$B$39:$B$782,C$83)+'СЕТ СН'!$H$14+СВЦЭМ!$D$10+'СЕТ СН'!$H$5-'СЕТ СН'!$H$24</f>
        <v>3813.36667554</v>
      </c>
      <c r="D86" s="36">
        <f>SUMIFS(СВЦЭМ!$D$39:$D$782,СВЦЭМ!$A$39:$A$782,$A86,СВЦЭМ!$B$39:$B$782,D$83)+'СЕТ СН'!$H$14+СВЦЭМ!$D$10+'СЕТ СН'!$H$5-'СЕТ СН'!$H$24</f>
        <v>3852.5577497300001</v>
      </c>
      <c r="E86" s="36">
        <f>SUMIFS(СВЦЭМ!$D$39:$D$782,СВЦЭМ!$A$39:$A$782,$A86,СВЦЭМ!$B$39:$B$782,E$83)+'СЕТ СН'!$H$14+СВЦЭМ!$D$10+'СЕТ СН'!$H$5-'СЕТ СН'!$H$24</f>
        <v>3867.4724273100001</v>
      </c>
      <c r="F86" s="36">
        <f>SUMIFS(СВЦЭМ!$D$39:$D$782,СВЦЭМ!$A$39:$A$782,$A86,СВЦЭМ!$B$39:$B$782,F$83)+'СЕТ СН'!$H$14+СВЦЭМ!$D$10+'СЕТ СН'!$H$5-'СЕТ СН'!$H$24</f>
        <v>3879.4624104200002</v>
      </c>
      <c r="G86" s="36">
        <f>SUMIFS(СВЦЭМ!$D$39:$D$782,СВЦЭМ!$A$39:$A$782,$A86,СВЦЭМ!$B$39:$B$782,G$83)+'СЕТ СН'!$H$14+СВЦЭМ!$D$10+'СЕТ СН'!$H$5-'СЕТ СН'!$H$24</f>
        <v>3882.9529103599998</v>
      </c>
      <c r="H86" s="36">
        <f>SUMIFS(СВЦЭМ!$D$39:$D$782,СВЦЭМ!$A$39:$A$782,$A86,СВЦЭМ!$B$39:$B$782,H$83)+'СЕТ СН'!$H$14+СВЦЭМ!$D$10+'СЕТ СН'!$H$5-'СЕТ СН'!$H$24</f>
        <v>3884.7307236099996</v>
      </c>
      <c r="I86" s="36">
        <f>SUMIFS(СВЦЭМ!$D$39:$D$782,СВЦЭМ!$A$39:$A$782,$A86,СВЦЭМ!$B$39:$B$782,I$83)+'СЕТ СН'!$H$14+СВЦЭМ!$D$10+'СЕТ СН'!$H$5-'СЕТ СН'!$H$24</f>
        <v>3846.5933840899997</v>
      </c>
      <c r="J86" s="36">
        <f>SUMIFS(СВЦЭМ!$D$39:$D$782,СВЦЭМ!$A$39:$A$782,$A86,СВЦЭМ!$B$39:$B$782,J$83)+'СЕТ СН'!$H$14+СВЦЭМ!$D$10+'СЕТ СН'!$H$5-'СЕТ СН'!$H$24</f>
        <v>3785.2356280200001</v>
      </c>
      <c r="K86" s="36">
        <f>SUMIFS(СВЦЭМ!$D$39:$D$782,СВЦЭМ!$A$39:$A$782,$A86,СВЦЭМ!$B$39:$B$782,K$83)+'СЕТ СН'!$H$14+СВЦЭМ!$D$10+'СЕТ СН'!$H$5-'СЕТ СН'!$H$24</f>
        <v>3745.3733917899999</v>
      </c>
      <c r="L86" s="36">
        <f>SUMIFS(СВЦЭМ!$D$39:$D$782,СВЦЭМ!$A$39:$A$782,$A86,СВЦЭМ!$B$39:$B$782,L$83)+'СЕТ СН'!$H$14+СВЦЭМ!$D$10+'СЕТ СН'!$H$5-'СЕТ СН'!$H$24</f>
        <v>3722.54233196</v>
      </c>
      <c r="M86" s="36">
        <f>SUMIFS(СВЦЭМ!$D$39:$D$782,СВЦЭМ!$A$39:$A$782,$A86,СВЦЭМ!$B$39:$B$782,M$83)+'СЕТ СН'!$H$14+СВЦЭМ!$D$10+'СЕТ СН'!$H$5-'СЕТ СН'!$H$24</f>
        <v>3707.3646547799999</v>
      </c>
      <c r="N86" s="36">
        <f>SUMIFS(СВЦЭМ!$D$39:$D$782,СВЦЭМ!$A$39:$A$782,$A86,СВЦЭМ!$B$39:$B$782,N$83)+'СЕТ СН'!$H$14+СВЦЭМ!$D$10+'СЕТ СН'!$H$5-'СЕТ СН'!$H$24</f>
        <v>3740.3654766099999</v>
      </c>
      <c r="O86" s="36">
        <f>SUMIFS(СВЦЭМ!$D$39:$D$782,СВЦЭМ!$A$39:$A$782,$A86,СВЦЭМ!$B$39:$B$782,O$83)+'СЕТ СН'!$H$14+СВЦЭМ!$D$10+'СЕТ СН'!$H$5-'СЕТ СН'!$H$24</f>
        <v>3774.8974618299999</v>
      </c>
      <c r="P86" s="36">
        <f>SUMIFS(СВЦЭМ!$D$39:$D$782,СВЦЭМ!$A$39:$A$782,$A86,СВЦЭМ!$B$39:$B$782,P$83)+'СЕТ СН'!$H$14+СВЦЭМ!$D$10+'СЕТ СН'!$H$5-'СЕТ СН'!$H$24</f>
        <v>3793.8902692299998</v>
      </c>
      <c r="Q86" s="36">
        <f>SUMIFS(СВЦЭМ!$D$39:$D$782,СВЦЭМ!$A$39:$A$782,$A86,СВЦЭМ!$B$39:$B$782,Q$83)+'СЕТ СН'!$H$14+СВЦЭМ!$D$10+'СЕТ СН'!$H$5-'СЕТ СН'!$H$24</f>
        <v>3802.7235928700002</v>
      </c>
      <c r="R86" s="36">
        <f>SUMIFS(СВЦЭМ!$D$39:$D$782,СВЦЭМ!$A$39:$A$782,$A86,СВЦЭМ!$B$39:$B$782,R$83)+'СЕТ СН'!$H$14+СВЦЭМ!$D$10+'СЕТ СН'!$H$5-'СЕТ СН'!$H$24</f>
        <v>3791.9369826599996</v>
      </c>
      <c r="S86" s="36">
        <f>SUMIFS(СВЦЭМ!$D$39:$D$782,СВЦЭМ!$A$39:$A$782,$A86,СВЦЭМ!$B$39:$B$782,S$83)+'СЕТ СН'!$H$14+СВЦЭМ!$D$10+'СЕТ СН'!$H$5-'СЕТ СН'!$H$24</f>
        <v>3771.6156747099999</v>
      </c>
      <c r="T86" s="36">
        <f>SUMIFS(СВЦЭМ!$D$39:$D$782,СВЦЭМ!$A$39:$A$782,$A86,СВЦЭМ!$B$39:$B$782,T$83)+'СЕТ СН'!$H$14+СВЦЭМ!$D$10+'СЕТ СН'!$H$5-'СЕТ СН'!$H$24</f>
        <v>3724.0589596</v>
      </c>
      <c r="U86" s="36">
        <f>SUMIFS(СВЦЭМ!$D$39:$D$782,СВЦЭМ!$A$39:$A$782,$A86,СВЦЭМ!$B$39:$B$782,U$83)+'СЕТ СН'!$H$14+СВЦЭМ!$D$10+'СЕТ СН'!$H$5-'СЕТ СН'!$H$24</f>
        <v>3703.5444819100003</v>
      </c>
      <c r="V86" s="36">
        <f>SUMIFS(СВЦЭМ!$D$39:$D$782,СВЦЭМ!$A$39:$A$782,$A86,СВЦЭМ!$B$39:$B$782,V$83)+'СЕТ СН'!$H$14+СВЦЭМ!$D$10+'СЕТ СН'!$H$5-'СЕТ СН'!$H$24</f>
        <v>3693.02486847</v>
      </c>
      <c r="W86" s="36">
        <f>SUMIFS(СВЦЭМ!$D$39:$D$782,СВЦЭМ!$A$39:$A$782,$A86,СВЦЭМ!$B$39:$B$782,W$83)+'СЕТ СН'!$H$14+СВЦЭМ!$D$10+'СЕТ СН'!$H$5-'СЕТ СН'!$H$24</f>
        <v>3699.48236253</v>
      </c>
      <c r="X86" s="36">
        <f>SUMIFS(СВЦЭМ!$D$39:$D$782,СВЦЭМ!$A$39:$A$782,$A86,СВЦЭМ!$B$39:$B$782,X$83)+'СЕТ СН'!$H$14+СВЦЭМ!$D$10+'СЕТ СН'!$H$5-'СЕТ СН'!$H$24</f>
        <v>3688.0505073200002</v>
      </c>
      <c r="Y86" s="36">
        <f>SUMIFS(СВЦЭМ!$D$39:$D$782,СВЦЭМ!$A$39:$A$782,$A86,СВЦЭМ!$B$39:$B$782,Y$83)+'СЕТ СН'!$H$14+СВЦЭМ!$D$10+'СЕТ СН'!$H$5-'СЕТ СН'!$H$24</f>
        <v>3694.8006071300001</v>
      </c>
    </row>
    <row r="87" spans="1:27" ht="15.75" x14ac:dyDescent="0.2">
      <c r="A87" s="35">
        <f t="shared" si="2"/>
        <v>44320</v>
      </c>
      <c r="B87" s="36">
        <f>SUMIFS(СВЦЭМ!$D$39:$D$782,СВЦЭМ!$A$39:$A$782,$A87,СВЦЭМ!$B$39:$B$782,B$83)+'СЕТ СН'!$H$14+СВЦЭМ!$D$10+'СЕТ СН'!$H$5-'СЕТ СН'!$H$24</f>
        <v>3708.5157494999999</v>
      </c>
      <c r="C87" s="36">
        <f>SUMIFS(СВЦЭМ!$D$39:$D$782,СВЦЭМ!$A$39:$A$782,$A87,СВЦЭМ!$B$39:$B$782,C$83)+'СЕТ СН'!$H$14+СВЦЭМ!$D$10+'СЕТ СН'!$H$5-'СЕТ СН'!$H$24</f>
        <v>3764.6398751699999</v>
      </c>
      <c r="D87" s="36">
        <f>SUMIFS(СВЦЭМ!$D$39:$D$782,СВЦЭМ!$A$39:$A$782,$A87,СВЦЭМ!$B$39:$B$782,D$83)+'СЕТ СН'!$H$14+СВЦЭМ!$D$10+'СЕТ СН'!$H$5-'СЕТ СН'!$H$24</f>
        <v>3786.9280839799999</v>
      </c>
      <c r="E87" s="36">
        <f>SUMIFS(СВЦЭМ!$D$39:$D$782,СВЦЭМ!$A$39:$A$782,$A87,СВЦЭМ!$B$39:$B$782,E$83)+'СЕТ СН'!$H$14+СВЦЭМ!$D$10+'СЕТ СН'!$H$5-'СЕТ СН'!$H$24</f>
        <v>3798.8338619699998</v>
      </c>
      <c r="F87" s="36">
        <f>SUMIFS(СВЦЭМ!$D$39:$D$782,СВЦЭМ!$A$39:$A$782,$A87,СВЦЭМ!$B$39:$B$782,F$83)+'СЕТ СН'!$H$14+СВЦЭМ!$D$10+'СЕТ СН'!$H$5-'СЕТ СН'!$H$24</f>
        <v>3811.8577440099998</v>
      </c>
      <c r="G87" s="36">
        <f>SUMIFS(СВЦЭМ!$D$39:$D$782,СВЦЭМ!$A$39:$A$782,$A87,СВЦЭМ!$B$39:$B$782,G$83)+'СЕТ СН'!$H$14+СВЦЭМ!$D$10+'СЕТ СН'!$H$5-'СЕТ СН'!$H$24</f>
        <v>3806.4131474899996</v>
      </c>
      <c r="H87" s="36">
        <f>SUMIFS(СВЦЭМ!$D$39:$D$782,СВЦЭМ!$A$39:$A$782,$A87,СВЦЭМ!$B$39:$B$782,H$83)+'СЕТ СН'!$H$14+СВЦЭМ!$D$10+'СЕТ СН'!$H$5-'СЕТ СН'!$H$24</f>
        <v>3775.0232406699997</v>
      </c>
      <c r="I87" s="36">
        <f>SUMIFS(СВЦЭМ!$D$39:$D$782,СВЦЭМ!$A$39:$A$782,$A87,СВЦЭМ!$B$39:$B$782,I$83)+'СЕТ СН'!$H$14+СВЦЭМ!$D$10+'СЕТ СН'!$H$5-'СЕТ СН'!$H$24</f>
        <v>3753.3312430300002</v>
      </c>
      <c r="J87" s="36">
        <f>SUMIFS(СВЦЭМ!$D$39:$D$782,СВЦЭМ!$A$39:$A$782,$A87,СВЦЭМ!$B$39:$B$782,J$83)+'СЕТ СН'!$H$14+СВЦЭМ!$D$10+'СЕТ СН'!$H$5-'СЕТ СН'!$H$24</f>
        <v>3722.80813549</v>
      </c>
      <c r="K87" s="36">
        <f>SUMIFS(СВЦЭМ!$D$39:$D$782,СВЦЭМ!$A$39:$A$782,$A87,СВЦЭМ!$B$39:$B$782,K$83)+'СЕТ СН'!$H$14+СВЦЭМ!$D$10+'СЕТ СН'!$H$5-'СЕТ СН'!$H$24</f>
        <v>3699.4717502600001</v>
      </c>
      <c r="L87" s="36">
        <f>SUMIFS(СВЦЭМ!$D$39:$D$782,СВЦЭМ!$A$39:$A$782,$A87,СВЦЭМ!$B$39:$B$782,L$83)+'СЕТ СН'!$H$14+СВЦЭМ!$D$10+'СЕТ СН'!$H$5-'СЕТ СН'!$H$24</f>
        <v>3692.7660009599999</v>
      </c>
      <c r="M87" s="36">
        <f>SUMIFS(СВЦЭМ!$D$39:$D$782,СВЦЭМ!$A$39:$A$782,$A87,СВЦЭМ!$B$39:$B$782,M$83)+'СЕТ СН'!$H$14+СВЦЭМ!$D$10+'СЕТ СН'!$H$5-'СЕТ СН'!$H$24</f>
        <v>3690.3376772000001</v>
      </c>
      <c r="N87" s="36">
        <f>SUMIFS(СВЦЭМ!$D$39:$D$782,СВЦЭМ!$A$39:$A$782,$A87,СВЦЭМ!$B$39:$B$782,N$83)+'СЕТ СН'!$H$14+СВЦЭМ!$D$10+'СЕТ СН'!$H$5-'СЕТ СН'!$H$24</f>
        <v>3700.1780409499997</v>
      </c>
      <c r="O87" s="36">
        <f>SUMIFS(СВЦЭМ!$D$39:$D$782,СВЦЭМ!$A$39:$A$782,$A87,СВЦЭМ!$B$39:$B$782,O$83)+'СЕТ СН'!$H$14+СВЦЭМ!$D$10+'СЕТ СН'!$H$5-'СЕТ СН'!$H$24</f>
        <v>3702.0154112700002</v>
      </c>
      <c r="P87" s="36">
        <f>SUMIFS(СВЦЭМ!$D$39:$D$782,СВЦЭМ!$A$39:$A$782,$A87,СВЦЭМ!$B$39:$B$782,P$83)+'СЕТ СН'!$H$14+СВЦЭМ!$D$10+'СЕТ СН'!$H$5-'СЕТ СН'!$H$24</f>
        <v>3709.3644096100002</v>
      </c>
      <c r="Q87" s="36">
        <f>SUMIFS(СВЦЭМ!$D$39:$D$782,СВЦЭМ!$A$39:$A$782,$A87,СВЦЭМ!$B$39:$B$782,Q$83)+'СЕТ СН'!$H$14+СВЦЭМ!$D$10+'СЕТ СН'!$H$5-'СЕТ СН'!$H$24</f>
        <v>3711.79767038</v>
      </c>
      <c r="R87" s="36">
        <f>SUMIFS(СВЦЭМ!$D$39:$D$782,СВЦЭМ!$A$39:$A$782,$A87,СВЦЭМ!$B$39:$B$782,R$83)+'СЕТ СН'!$H$14+СВЦЭМ!$D$10+'СЕТ СН'!$H$5-'СЕТ СН'!$H$24</f>
        <v>3715.7542680300003</v>
      </c>
      <c r="S87" s="36">
        <f>SUMIFS(СВЦЭМ!$D$39:$D$782,СВЦЭМ!$A$39:$A$782,$A87,СВЦЭМ!$B$39:$B$782,S$83)+'СЕТ СН'!$H$14+СВЦЭМ!$D$10+'СЕТ СН'!$H$5-'СЕТ СН'!$H$24</f>
        <v>3730.6248107700003</v>
      </c>
      <c r="T87" s="36">
        <f>SUMIFS(СВЦЭМ!$D$39:$D$782,СВЦЭМ!$A$39:$A$782,$A87,СВЦЭМ!$B$39:$B$782,T$83)+'СЕТ СН'!$H$14+СВЦЭМ!$D$10+'СЕТ СН'!$H$5-'СЕТ СН'!$H$24</f>
        <v>3703.5405696400003</v>
      </c>
      <c r="U87" s="36">
        <f>SUMIFS(СВЦЭМ!$D$39:$D$782,СВЦЭМ!$A$39:$A$782,$A87,СВЦЭМ!$B$39:$B$782,U$83)+'СЕТ СН'!$H$14+СВЦЭМ!$D$10+'СЕТ СН'!$H$5-'СЕТ СН'!$H$24</f>
        <v>3672.3750193800001</v>
      </c>
      <c r="V87" s="36">
        <f>SUMIFS(СВЦЭМ!$D$39:$D$782,СВЦЭМ!$A$39:$A$782,$A87,СВЦЭМ!$B$39:$B$782,V$83)+'СЕТ СН'!$H$14+СВЦЭМ!$D$10+'СЕТ СН'!$H$5-'СЕТ СН'!$H$24</f>
        <v>3655.5379553399998</v>
      </c>
      <c r="W87" s="36">
        <f>SUMIFS(СВЦЭМ!$D$39:$D$782,СВЦЭМ!$A$39:$A$782,$A87,СВЦЭМ!$B$39:$B$782,W$83)+'СЕТ СН'!$H$14+СВЦЭМ!$D$10+'СЕТ СН'!$H$5-'СЕТ СН'!$H$24</f>
        <v>3661.46020374</v>
      </c>
      <c r="X87" s="36">
        <f>SUMIFS(СВЦЭМ!$D$39:$D$782,СВЦЭМ!$A$39:$A$782,$A87,СВЦЭМ!$B$39:$B$782,X$83)+'СЕТ СН'!$H$14+СВЦЭМ!$D$10+'СЕТ СН'!$H$5-'СЕТ СН'!$H$24</f>
        <v>3681.6220050800002</v>
      </c>
      <c r="Y87" s="36">
        <f>SUMIFS(СВЦЭМ!$D$39:$D$782,СВЦЭМ!$A$39:$A$782,$A87,СВЦЭМ!$B$39:$B$782,Y$83)+'СЕТ СН'!$H$14+СВЦЭМ!$D$10+'СЕТ СН'!$H$5-'СЕТ СН'!$H$24</f>
        <v>3702.9736258100002</v>
      </c>
    </row>
    <row r="88" spans="1:27" ht="15.75" x14ac:dyDescent="0.2">
      <c r="A88" s="35">
        <f t="shared" si="2"/>
        <v>44321</v>
      </c>
      <c r="B88" s="36">
        <f>SUMIFS(СВЦЭМ!$D$39:$D$782,СВЦЭМ!$A$39:$A$782,$A88,СВЦЭМ!$B$39:$B$782,B$83)+'СЕТ СН'!$H$14+СВЦЭМ!$D$10+'СЕТ СН'!$H$5-'СЕТ СН'!$H$24</f>
        <v>3728.0240641800001</v>
      </c>
      <c r="C88" s="36">
        <f>SUMIFS(СВЦЭМ!$D$39:$D$782,СВЦЭМ!$A$39:$A$782,$A88,СВЦЭМ!$B$39:$B$782,C$83)+'СЕТ СН'!$H$14+СВЦЭМ!$D$10+'СЕТ СН'!$H$5-'СЕТ СН'!$H$24</f>
        <v>3774.26687872</v>
      </c>
      <c r="D88" s="36">
        <f>SUMIFS(СВЦЭМ!$D$39:$D$782,СВЦЭМ!$A$39:$A$782,$A88,СВЦЭМ!$B$39:$B$782,D$83)+'СЕТ СН'!$H$14+СВЦЭМ!$D$10+'СЕТ СН'!$H$5-'СЕТ СН'!$H$24</f>
        <v>3794.7704128899995</v>
      </c>
      <c r="E88" s="36">
        <f>SUMIFS(СВЦЭМ!$D$39:$D$782,СВЦЭМ!$A$39:$A$782,$A88,СВЦЭМ!$B$39:$B$782,E$83)+'СЕТ СН'!$H$14+СВЦЭМ!$D$10+'СЕТ СН'!$H$5-'СЕТ СН'!$H$24</f>
        <v>3808.6191116399996</v>
      </c>
      <c r="F88" s="36">
        <f>SUMIFS(СВЦЭМ!$D$39:$D$782,СВЦЭМ!$A$39:$A$782,$A88,СВЦЭМ!$B$39:$B$782,F$83)+'СЕТ СН'!$H$14+СВЦЭМ!$D$10+'СЕТ СН'!$H$5-'СЕТ СН'!$H$24</f>
        <v>3821.6857483100002</v>
      </c>
      <c r="G88" s="36">
        <f>SUMIFS(СВЦЭМ!$D$39:$D$782,СВЦЭМ!$A$39:$A$782,$A88,СВЦЭМ!$B$39:$B$782,G$83)+'СЕТ СН'!$H$14+СВЦЭМ!$D$10+'СЕТ СН'!$H$5-'СЕТ СН'!$H$24</f>
        <v>3813.0483170699999</v>
      </c>
      <c r="H88" s="36">
        <f>SUMIFS(СВЦЭМ!$D$39:$D$782,СВЦЭМ!$A$39:$A$782,$A88,СВЦЭМ!$B$39:$B$782,H$83)+'СЕТ СН'!$H$14+СВЦЭМ!$D$10+'СЕТ СН'!$H$5-'СЕТ СН'!$H$24</f>
        <v>3784.0713022899999</v>
      </c>
      <c r="I88" s="36">
        <f>SUMIFS(СВЦЭМ!$D$39:$D$782,СВЦЭМ!$A$39:$A$782,$A88,СВЦЭМ!$B$39:$B$782,I$83)+'СЕТ СН'!$H$14+СВЦЭМ!$D$10+'СЕТ СН'!$H$5-'СЕТ СН'!$H$24</f>
        <v>3747.87063386</v>
      </c>
      <c r="J88" s="36">
        <f>SUMIFS(СВЦЭМ!$D$39:$D$782,СВЦЭМ!$A$39:$A$782,$A88,СВЦЭМ!$B$39:$B$782,J$83)+'СЕТ СН'!$H$14+СВЦЭМ!$D$10+'СЕТ СН'!$H$5-'СЕТ СН'!$H$24</f>
        <v>3711.5076986599997</v>
      </c>
      <c r="K88" s="36">
        <f>SUMIFS(СВЦЭМ!$D$39:$D$782,СВЦЭМ!$A$39:$A$782,$A88,СВЦЭМ!$B$39:$B$782,K$83)+'СЕТ СН'!$H$14+СВЦЭМ!$D$10+'СЕТ СН'!$H$5-'СЕТ СН'!$H$24</f>
        <v>3698.0518773600002</v>
      </c>
      <c r="L88" s="36">
        <f>SUMIFS(СВЦЭМ!$D$39:$D$782,СВЦЭМ!$A$39:$A$782,$A88,СВЦЭМ!$B$39:$B$782,L$83)+'СЕТ СН'!$H$14+СВЦЭМ!$D$10+'СЕТ СН'!$H$5-'СЕТ СН'!$H$24</f>
        <v>3676.4174073899999</v>
      </c>
      <c r="M88" s="36">
        <f>SUMIFS(СВЦЭМ!$D$39:$D$782,СВЦЭМ!$A$39:$A$782,$A88,СВЦЭМ!$B$39:$B$782,M$83)+'СЕТ СН'!$H$14+СВЦЭМ!$D$10+'СЕТ СН'!$H$5-'СЕТ СН'!$H$24</f>
        <v>3665.3482302500001</v>
      </c>
      <c r="N88" s="36">
        <f>SUMIFS(СВЦЭМ!$D$39:$D$782,СВЦЭМ!$A$39:$A$782,$A88,СВЦЭМ!$B$39:$B$782,N$83)+'СЕТ СН'!$H$14+СВЦЭМ!$D$10+'СЕТ СН'!$H$5-'СЕТ СН'!$H$24</f>
        <v>3686.5402548100001</v>
      </c>
      <c r="O88" s="36">
        <f>SUMIFS(СВЦЭМ!$D$39:$D$782,СВЦЭМ!$A$39:$A$782,$A88,СВЦЭМ!$B$39:$B$782,O$83)+'СЕТ СН'!$H$14+СВЦЭМ!$D$10+'СЕТ СН'!$H$5-'СЕТ СН'!$H$24</f>
        <v>3687.61839934</v>
      </c>
      <c r="P88" s="36">
        <f>SUMIFS(СВЦЭМ!$D$39:$D$782,СВЦЭМ!$A$39:$A$782,$A88,СВЦЭМ!$B$39:$B$782,P$83)+'СЕТ СН'!$H$14+СВЦЭМ!$D$10+'СЕТ СН'!$H$5-'СЕТ СН'!$H$24</f>
        <v>3690.6814777700001</v>
      </c>
      <c r="Q88" s="36">
        <f>SUMIFS(СВЦЭМ!$D$39:$D$782,СВЦЭМ!$A$39:$A$782,$A88,СВЦЭМ!$B$39:$B$782,Q$83)+'СЕТ СН'!$H$14+СВЦЭМ!$D$10+'СЕТ СН'!$H$5-'СЕТ СН'!$H$24</f>
        <v>3695.4747730399999</v>
      </c>
      <c r="R88" s="36">
        <f>SUMIFS(СВЦЭМ!$D$39:$D$782,СВЦЭМ!$A$39:$A$782,$A88,СВЦЭМ!$B$39:$B$782,R$83)+'СЕТ СН'!$H$14+СВЦЭМ!$D$10+'СЕТ СН'!$H$5-'СЕТ СН'!$H$24</f>
        <v>3693.5273062400001</v>
      </c>
      <c r="S88" s="36">
        <f>SUMIFS(СВЦЭМ!$D$39:$D$782,СВЦЭМ!$A$39:$A$782,$A88,СВЦЭМ!$B$39:$B$782,S$83)+'СЕТ СН'!$H$14+СВЦЭМ!$D$10+'СЕТ СН'!$H$5-'СЕТ СН'!$H$24</f>
        <v>3703.0075774500001</v>
      </c>
      <c r="T88" s="36">
        <f>SUMIFS(СВЦЭМ!$D$39:$D$782,СВЦЭМ!$A$39:$A$782,$A88,СВЦЭМ!$B$39:$B$782,T$83)+'СЕТ СН'!$H$14+СВЦЭМ!$D$10+'СЕТ СН'!$H$5-'СЕТ СН'!$H$24</f>
        <v>3700.4477424199999</v>
      </c>
      <c r="U88" s="36">
        <f>SUMIFS(СВЦЭМ!$D$39:$D$782,СВЦЭМ!$A$39:$A$782,$A88,СВЦЭМ!$B$39:$B$782,U$83)+'СЕТ СН'!$H$14+СВЦЭМ!$D$10+'СЕТ СН'!$H$5-'СЕТ СН'!$H$24</f>
        <v>3684.0025613299999</v>
      </c>
      <c r="V88" s="36">
        <f>SUMIFS(СВЦЭМ!$D$39:$D$782,СВЦЭМ!$A$39:$A$782,$A88,СВЦЭМ!$B$39:$B$782,V$83)+'СЕТ СН'!$H$14+СВЦЭМ!$D$10+'СЕТ СН'!$H$5-'СЕТ СН'!$H$24</f>
        <v>3675.6180890000001</v>
      </c>
      <c r="W88" s="36">
        <f>SUMIFS(СВЦЭМ!$D$39:$D$782,СВЦЭМ!$A$39:$A$782,$A88,СВЦЭМ!$B$39:$B$782,W$83)+'СЕТ СН'!$H$14+СВЦЭМ!$D$10+'СЕТ СН'!$H$5-'СЕТ СН'!$H$24</f>
        <v>3680.4148355799998</v>
      </c>
      <c r="X88" s="36">
        <f>SUMIFS(СВЦЭМ!$D$39:$D$782,СВЦЭМ!$A$39:$A$782,$A88,СВЦЭМ!$B$39:$B$782,X$83)+'СЕТ СН'!$H$14+СВЦЭМ!$D$10+'СЕТ СН'!$H$5-'СЕТ СН'!$H$24</f>
        <v>3691.6474128300001</v>
      </c>
      <c r="Y88" s="36">
        <f>SUMIFS(СВЦЭМ!$D$39:$D$782,СВЦЭМ!$A$39:$A$782,$A88,СВЦЭМ!$B$39:$B$782,Y$83)+'СЕТ СН'!$H$14+СВЦЭМ!$D$10+'СЕТ СН'!$H$5-'СЕТ СН'!$H$24</f>
        <v>3731.0834257799997</v>
      </c>
    </row>
    <row r="89" spans="1:27" ht="15.75" x14ac:dyDescent="0.2">
      <c r="A89" s="35">
        <f t="shared" si="2"/>
        <v>44322</v>
      </c>
      <c r="B89" s="36">
        <f>SUMIFS(СВЦЭМ!$D$39:$D$782,СВЦЭМ!$A$39:$A$782,$A89,СВЦЭМ!$B$39:$B$782,B$83)+'СЕТ СН'!$H$14+СВЦЭМ!$D$10+'СЕТ СН'!$H$5-'СЕТ СН'!$H$24</f>
        <v>3720.2151260800001</v>
      </c>
      <c r="C89" s="36">
        <f>SUMIFS(СВЦЭМ!$D$39:$D$782,СВЦЭМ!$A$39:$A$782,$A89,СВЦЭМ!$B$39:$B$782,C$83)+'СЕТ СН'!$H$14+СВЦЭМ!$D$10+'СЕТ СН'!$H$5-'СЕТ СН'!$H$24</f>
        <v>3752.92543776</v>
      </c>
      <c r="D89" s="36">
        <f>SUMIFS(СВЦЭМ!$D$39:$D$782,СВЦЭМ!$A$39:$A$782,$A89,СВЦЭМ!$B$39:$B$782,D$83)+'СЕТ СН'!$H$14+СВЦЭМ!$D$10+'СЕТ СН'!$H$5-'СЕТ СН'!$H$24</f>
        <v>3784.7003028500003</v>
      </c>
      <c r="E89" s="36">
        <f>SUMIFS(СВЦЭМ!$D$39:$D$782,СВЦЭМ!$A$39:$A$782,$A89,СВЦЭМ!$B$39:$B$782,E$83)+'СЕТ СН'!$H$14+СВЦЭМ!$D$10+'СЕТ СН'!$H$5-'СЕТ СН'!$H$24</f>
        <v>3798.2528236999997</v>
      </c>
      <c r="F89" s="36">
        <f>SUMIFS(СВЦЭМ!$D$39:$D$782,СВЦЭМ!$A$39:$A$782,$A89,СВЦЭМ!$B$39:$B$782,F$83)+'СЕТ СН'!$H$14+СВЦЭМ!$D$10+'СЕТ СН'!$H$5-'СЕТ СН'!$H$24</f>
        <v>3807.2342337299997</v>
      </c>
      <c r="G89" s="36">
        <f>SUMIFS(СВЦЭМ!$D$39:$D$782,СВЦЭМ!$A$39:$A$782,$A89,СВЦЭМ!$B$39:$B$782,G$83)+'СЕТ СН'!$H$14+СВЦЭМ!$D$10+'СЕТ СН'!$H$5-'СЕТ СН'!$H$24</f>
        <v>3801.8322161899996</v>
      </c>
      <c r="H89" s="36">
        <f>SUMIFS(СВЦЭМ!$D$39:$D$782,СВЦЭМ!$A$39:$A$782,$A89,СВЦЭМ!$B$39:$B$782,H$83)+'СЕТ СН'!$H$14+СВЦЭМ!$D$10+'СЕТ СН'!$H$5-'СЕТ СН'!$H$24</f>
        <v>3767.9383126699995</v>
      </c>
      <c r="I89" s="36">
        <f>SUMIFS(СВЦЭМ!$D$39:$D$782,СВЦЭМ!$A$39:$A$782,$A89,СВЦЭМ!$B$39:$B$782,I$83)+'СЕТ СН'!$H$14+СВЦЭМ!$D$10+'СЕТ СН'!$H$5-'СЕТ СН'!$H$24</f>
        <v>3732.9815635200002</v>
      </c>
      <c r="J89" s="36">
        <f>SUMIFS(СВЦЭМ!$D$39:$D$782,СВЦЭМ!$A$39:$A$782,$A89,СВЦЭМ!$B$39:$B$782,J$83)+'СЕТ СН'!$H$14+СВЦЭМ!$D$10+'СЕТ СН'!$H$5-'СЕТ СН'!$H$24</f>
        <v>3701.4320577399999</v>
      </c>
      <c r="K89" s="36">
        <f>SUMIFS(СВЦЭМ!$D$39:$D$782,СВЦЭМ!$A$39:$A$782,$A89,СВЦЭМ!$B$39:$B$782,K$83)+'СЕТ СН'!$H$14+СВЦЭМ!$D$10+'СЕТ СН'!$H$5-'СЕТ СН'!$H$24</f>
        <v>3651.5935274100002</v>
      </c>
      <c r="L89" s="36">
        <f>SUMIFS(СВЦЭМ!$D$39:$D$782,СВЦЭМ!$A$39:$A$782,$A89,СВЦЭМ!$B$39:$B$782,L$83)+'СЕТ СН'!$H$14+СВЦЭМ!$D$10+'СЕТ СН'!$H$5-'СЕТ СН'!$H$24</f>
        <v>3628.6708260099999</v>
      </c>
      <c r="M89" s="36">
        <f>SUMIFS(СВЦЭМ!$D$39:$D$782,СВЦЭМ!$A$39:$A$782,$A89,СВЦЭМ!$B$39:$B$782,M$83)+'СЕТ СН'!$H$14+СВЦЭМ!$D$10+'СЕТ СН'!$H$5-'СЕТ СН'!$H$24</f>
        <v>3632.8127623700002</v>
      </c>
      <c r="N89" s="36">
        <f>SUMIFS(СВЦЭМ!$D$39:$D$782,СВЦЭМ!$A$39:$A$782,$A89,СВЦЭМ!$B$39:$B$782,N$83)+'СЕТ СН'!$H$14+СВЦЭМ!$D$10+'СЕТ СН'!$H$5-'СЕТ СН'!$H$24</f>
        <v>3666.3426507700001</v>
      </c>
      <c r="O89" s="36">
        <f>SUMIFS(СВЦЭМ!$D$39:$D$782,СВЦЭМ!$A$39:$A$782,$A89,СВЦЭМ!$B$39:$B$782,O$83)+'СЕТ СН'!$H$14+СВЦЭМ!$D$10+'СЕТ СН'!$H$5-'СЕТ СН'!$H$24</f>
        <v>3683.4234069399999</v>
      </c>
      <c r="P89" s="36">
        <f>SUMIFS(СВЦЭМ!$D$39:$D$782,СВЦЭМ!$A$39:$A$782,$A89,СВЦЭМ!$B$39:$B$782,P$83)+'СЕТ СН'!$H$14+СВЦЭМ!$D$10+'СЕТ СН'!$H$5-'СЕТ СН'!$H$24</f>
        <v>3702.0499819900001</v>
      </c>
      <c r="Q89" s="36">
        <f>SUMIFS(СВЦЭМ!$D$39:$D$782,СВЦЭМ!$A$39:$A$782,$A89,СВЦЭМ!$B$39:$B$782,Q$83)+'СЕТ СН'!$H$14+СВЦЭМ!$D$10+'СЕТ СН'!$H$5-'СЕТ СН'!$H$24</f>
        <v>3710.6729576400003</v>
      </c>
      <c r="R89" s="36">
        <f>SUMIFS(СВЦЭМ!$D$39:$D$782,СВЦЭМ!$A$39:$A$782,$A89,СВЦЭМ!$B$39:$B$782,R$83)+'СЕТ СН'!$H$14+СВЦЭМ!$D$10+'СЕТ СН'!$H$5-'СЕТ СН'!$H$24</f>
        <v>3701.25585589</v>
      </c>
      <c r="S89" s="36">
        <f>SUMIFS(СВЦЭМ!$D$39:$D$782,СВЦЭМ!$A$39:$A$782,$A89,СВЦЭМ!$B$39:$B$782,S$83)+'СЕТ СН'!$H$14+СВЦЭМ!$D$10+'СЕТ СН'!$H$5-'СЕТ СН'!$H$24</f>
        <v>3708.0478584100001</v>
      </c>
      <c r="T89" s="36">
        <f>SUMIFS(СВЦЭМ!$D$39:$D$782,СВЦЭМ!$A$39:$A$782,$A89,СВЦЭМ!$B$39:$B$782,T$83)+'СЕТ СН'!$H$14+СВЦЭМ!$D$10+'СЕТ СН'!$H$5-'СЕТ СН'!$H$24</f>
        <v>3685.1875987799999</v>
      </c>
      <c r="U89" s="36">
        <f>SUMIFS(СВЦЭМ!$D$39:$D$782,СВЦЭМ!$A$39:$A$782,$A89,СВЦЭМ!$B$39:$B$782,U$83)+'СЕТ СН'!$H$14+СВЦЭМ!$D$10+'СЕТ СН'!$H$5-'СЕТ СН'!$H$24</f>
        <v>3647.3030655500002</v>
      </c>
      <c r="V89" s="36">
        <f>SUMIFS(СВЦЭМ!$D$39:$D$782,СВЦЭМ!$A$39:$A$782,$A89,СВЦЭМ!$B$39:$B$782,V$83)+'СЕТ СН'!$H$14+СВЦЭМ!$D$10+'СЕТ СН'!$H$5-'СЕТ СН'!$H$24</f>
        <v>3610.4874990099997</v>
      </c>
      <c r="W89" s="36">
        <f>SUMIFS(СВЦЭМ!$D$39:$D$782,СВЦЭМ!$A$39:$A$782,$A89,СВЦЭМ!$B$39:$B$782,W$83)+'СЕТ СН'!$H$14+СВЦЭМ!$D$10+'СЕТ СН'!$H$5-'СЕТ СН'!$H$24</f>
        <v>3628.1479134900001</v>
      </c>
      <c r="X89" s="36">
        <f>SUMIFS(СВЦЭМ!$D$39:$D$782,СВЦЭМ!$A$39:$A$782,$A89,СВЦЭМ!$B$39:$B$782,X$83)+'СЕТ СН'!$H$14+СВЦЭМ!$D$10+'СЕТ СН'!$H$5-'СЕТ СН'!$H$24</f>
        <v>3658.8968574400001</v>
      </c>
      <c r="Y89" s="36">
        <f>SUMIFS(СВЦЭМ!$D$39:$D$782,СВЦЭМ!$A$39:$A$782,$A89,СВЦЭМ!$B$39:$B$782,Y$83)+'СЕТ СН'!$H$14+СВЦЭМ!$D$10+'СЕТ СН'!$H$5-'СЕТ СН'!$H$24</f>
        <v>3710.38961638</v>
      </c>
    </row>
    <row r="90" spans="1:27" ht="15.75" x14ac:dyDescent="0.2">
      <c r="A90" s="35">
        <f t="shared" si="2"/>
        <v>44323</v>
      </c>
      <c r="B90" s="36">
        <f>SUMIFS(СВЦЭМ!$D$39:$D$782,СВЦЭМ!$A$39:$A$782,$A90,СВЦЭМ!$B$39:$B$782,B$83)+'СЕТ СН'!$H$14+СВЦЭМ!$D$10+'СЕТ СН'!$H$5-'СЕТ СН'!$H$24</f>
        <v>3715.2345760799999</v>
      </c>
      <c r="C90" s="36">
        <f>SUMIFS(СВЦЭМ!$D$39:$D$782,СВЦЭМ!$A$39:$A$782,$A90,СВЦЭМ!$B$39:$B$782,C$83)+'СЕТ СН'!$H$14+СВЦЭМ!$D$10+'СЕТ СН'!$H$5-'СЕТ СН'!$H$24</f>
        <v>3718.7656755600001</v>
      </c>
      <c r="D90" s="36">
        <f>SUMIFS(СВЦЭМ!$D$39:$D$782,СВЦЭМ!$A$39:$A$782,$A90,СВЦЭМ!$B$39:$B$782,D$83)+'СЕТ СН'!$H$14+СВЦЭМ!$D$10+'СЕТ СН'!$H$5-'СЕТ СН'!$H$24</f>
        <v>3781.4966629700002</v>
      </c>
      <c r="E90" s="36">
        <f>SUMIFS(СВЦЭМ!$D$39:$D$782,СВЦЭМ!$A$39:$A$782,$A90,СВЦЭМ!$B$39:$B$782,E$83)+'СЕТ СН'!$H$14+СВЦЭМ!$D$10+'СЕТ СН'!$H$5-'СЕТ СН'!$H$24</f>
        <v>3796.6968781599999</v>
      </c>
      <c r="F90" s="36">
        <f>SUMIFS(СВЦЭМ!$D$39:$D$782,СВЦЭМ!$A$39:$A$782,$A90,СВЦЭМ!$B$39:$B$782,F$83)+'СЕТ СН'!$H$14+СВЦЭМ!$D$10+'СЕТ СН'!$H$5-'СЕТ СН'!$H$24</f>
        <v>3808.7541638100001</v>
      </c>
      <c r="G90" s="36">
        <f>SUMIFS(СВЦЭМ!$D$39:$D$782,СВЦЭМ!$A$39:$A$782,$A90,СВЦЭМ!$B$39:$B$782,G$83)+'СЕТ СН'!$H$14+СВЦЭМ!$D$10+'СЕТ СН'!$H$5-'СЕТ СН'!$H$24</f>
        <v>3790.4647748799998</v>
      </c>
      <c r="H90" s="36">
        <f>SUMIFS(СВЦЭМ!$D$39:$D$782,СВЦЭМ!$A$39:$A$782,$A90,СВЦЭМ!$B$39:$B$782,H$83)+'СЕТ СН'!$H$14+СВЦЭМ!$D$10+'СЕТ СН'!$H$5-'СЕТ СН'!$H$24</f>
        <v>3736.95206693</v>
      </c>
      <c r="I90" s="36">
        <f>SUMIFS(СВЦЭМ!$D$39:$D$782,СВЦЭМ!$A$39:$A$782,$A90,СВЦЭМ!$B$39:$B$782,I$83)+'СЕТ СН'!$H$14+СВЦЭМ!$D$10+'СЕТ СН'!$H$5-'СЕТ СН'!$H$24</f>
        <v>3707.4028484599999</v>
      </c>
      <c r="J90" s="36">
        <f>SUMIFS(СВЦЭМ!$D$39:$D$782,СВЦЭМ!$A$39:$A$782,$A90,СВЦЭМ!$B$39:$B$782,J$83)+'СЕТ СН'!$H$14+СВЦЭМ!$D$10+'СЕТ СН'!$H$5-'СЕТ СН'!$H$24</f>
        <v>3685.0419647899998</v>
      </c>
      <c r="K90" s="36">
        <f>SUMIFS(СВЦЭМ!$D$39:$D$782,СВЦЭМ!$A$39:$A$782,$A90,СВЦЭМ!$B$39:$B$782,K$83)+'СЕТ СН'!$H$14+СВЦЭМ!$D$10+'СЕТ СН'!$H$5-'СЕТ СН'!$H$24</f>
        <v>3693.9933541800001</v>
      </c>
      <c r="L90" s="36">
        <f>SUMIFS(СВЦЭМ!$D$39:$D$782,СВЦЭМ!$A$39:$A$782,$A90,СВЦЭМ!$B$39:$B$782,L$83)+'СЕТ СН'!$H$14+СВЦЭМ!$D$10+'СЕТ СН'!$H$5-'СЕТ СН'!$H$24</f>
        <v>3683.4782531700002</v>
      </c>
      <c r="M90" s="36">
        <f>SUMIFS(СВЦЭМ!$D$39:$D$782,СВЦЭМ!$A$39:$A$782,$A90,СВЦЭМ!$B$39:$B$782,M$83)+'СЕТ СН'!$H$14+СВЦЭМ!$D$10+'СЕТ СН'!$H$5-'СЕТ СН'!$H$24</f>
        <v>3673.2392129999998</v>
      </c>
      <c r="N90" s="36">
        <f>SUMIFS(СВЦЭМ!$D$39:$D$782,СВЦЭМ!$A$39:$A$782,$A90,СВЦЭМ!$B$39:$B$782,N$83)+'СЕТ СН'!$H$14+СВЦЭМ!$D$10+'СЕТ СН'!$H$5-'СЕТ СН'!$H$24</f>
        <v>3667.4121197100003</v>
      </c>
      <c r="O90" s="36">
        <f>SUMIFS(СВЦЭМ!$D$39:$D$782,СВЦЭМ!$A$39:$A$782,$A90,СВЦЭМ!$B$39:$B$782,O$83)+'СЕТ СН'!$H$14+СВЦЭМ!$D$10+'СЕТ СН'!$H$5-'СЕТ СН'!$H$24</f>
        <v>3668.5336646699998</v>
      </c>
      <c r="P90" s="36">
        <f>SUMIFS(СВЦЭМ!$D$39:$D$782,СВЦЭМ!$A$39:$A$782,$A90,СВЦЭМ!$B$39:$B$782,P$83)+'СЕТ СН'!$H$14+СВЦЭМ!$D$10+'СЕТ СН'!$H$5-'СЕТ СН'!$H$24</f>
        <v>3671.94605933</v>
      </c>
      <c r="Q90" s="36">
        <f>SUMIFS(СВЦЭМ!$D$39:$D$782,СВЦЭМ!$A$39:$A$782,$A90,СВЦЭМ!$B$39:$B$782,Q$83)+'СЕТ СН'!$H$14+СВЦЭМ!$D$10+'СЕТ СН'!$H$5-'СЕТ СН'!$H$24</f>
        <v>3677.27116475</v>
      </c>
      <c r="R90" s="36">
        <f>SUMIFS(СВЦЭМ!$D$39:$D$782,СВЦЭМ!$A$39:$A$782,$A90,СВЦЭМ!$B$39:$B$782,R$83)+'СЕТ СН'!$H$14+СВЦЭМ!$D$10+'СЕТ СН'!$H$5-'СЕТ СН'!$H$24</f>
        <v>3666.00782084</v>
      </c>
      <c r="S90" s="36">
        <f>SUMIFS(СВЦЭМ!$D$39:$D$782,СВЦЭМ!$A$39:$A$782,$A90,СВЦЭМ!$B$39:$B$782,S$83)+'СЕТ СН'!$H$14+СВЦЭМ!$D$10+'СЕТ СН'!$H$5-'СЕТ СН'!$H$24</f>
        <v>3679.4813264599998</v>
      </c>
      <c r="T90" s="36">
        <f>SUMIFS(СВЦЭМ!$D$39:$D$782,СВЦЭМ!$A$39:$A$782,$A90,СВЦЭМ!$B$39:$B$782,T$83)+'СЕТ СН'!$H$14+СВЦЭМ!$D$10+'СЕТ СН'!$H$5-'СЕТ СН'!$H$24</f>
        <v>3686.48006007</v>
      </c>
      <c r="U90" s="36">
        <f>SUMIFS(СВЦЭМ!$D$39:$D$782,СВЦЭМ!$A$39:$A$782,$A90,СВЦЭМ!$B$39:$B$782,U$83)+'СЕТ СН'!$H$14+СВЦЭМ!$D$10+'СЕТ СН'!$H$5-'СЕТ СН'!$H$24</f>
        <v>3684.1313521500001</v>
      </c>
      <c r="V90" s="36">
        <f>SUMIFS(СВЦЭМ!$D$39:$D$782,СВЦЭМ!$A$39:$A$782,$A90,СВЦЭМ!$B$39:$B$782,V$83)+'СЕТ СН'!$H$14+СВЦЭМ!$D$10+'СЕТ СН'!$H$5-'СЕТ СН'!$H$24</f>
        <v>3670.4955455099998</v>
      </c>
      <c r="W90" s="36">
        <f>SUMIFS(СВЦЭМ!$D$39:$D$782,СВЦЭМ!$A$39:$A$782,$A90,СВЦЭМ!$B$39:$B$782,W$83)+'СЕТ СН'!$H$14+СВЦЭМ!$D$10+'СЕТ СН'!$H$5-'СЕТ СН'!$H$24</f>
        <v>3670.1740601299998</v>
      </c>
      <c r="X90" s="36">
        <f>SUMIFS(СВЦЭМ!$D$39:$D$782,СВЦЭМ!$A$39:$A$782,$A90,СВЦЭМ!$B$39:$B$782,X$83)+'СЕТ СН'!$H$14+СВЦЭМ!$D$10+'СЕТ СН'!$H$5-'СЕТ СН'!$H$24</f>
        <v>3656.8633892600001</v>
      </c>
      <c r="Y90" s="36">
        <f>SUMIFS(СВЦЭМ!$D$39:$D$782,СВЦЭМ!$A$39:$A$782,$A90,СВЦЭМ!$B$39:$B$782,Y$83)+'СЕТ СН'!$H$14+СВЦЭМ!$D$10+'СЕТ СН'!$H$5-'СЕТ СН'!$H$24</f>
        <v>3652.5023200099999</v>
      </c>
    </row>
    <row r="91" spans="1:27" ht="15.75" x14ac:dyDescent="0.2">
      <c r="A91" s="35">
        <f t="shared" si="2"/>
        <v>44324</v>
      </c>
      <c r="B91" s="36">
        <f>SUMIFS(СВЦЭМ!$D$39:$D$782,СВЦЭМ!$A$39:$A$782,$A91,СВЦЭМ!$B$39:$B$782,B$83)+'СЕТ СН'!$H$14+СВЦЭМ!$D$10+'СЕТ СН'!$H$5-'СЕТ СН'!$H$24</f>
        <v>3690.80253438</v>
      </c>
      <c r="C91" s="36">
        <f>SUMIFS(СВЦЭМ!$D$39:$D$782,СВЦЭМ!$A$39:$A$782,$A91,СВЦЭМ!$B$39:$B$782,C$83)+'СЕТ СН'!$H$14+СВЦЭМ!$D$10+'СЕТ СН'!$H$5-'СЕТ СН'!$H$24</f>
        <v>3741.5990447100003</v>
      </c>
      <c r="D91" s="36">
        <f>SUMIFS(СВЦЭМ!$D$39:$D$782,СВЦЭМ!$A$39:$A$782,$A91,СВЦЭМ!$B$39:$B$782,D$83)+'СЕТ СН'!$H$14+СВЦЭМ!$D$10+'СЕТ СН'!$H$5-'СЕТ СН'!$H$24</f>
        <v>3744.4787115999998</v>
      </c>
      <c r="E91" s="36">
        <f>SUMIFS(СВЦЭМ!$D$39:$D$782,СВЦЭМ!$A$39:$A$782,$A91,СВЦЭМ!$B$39:$B$782,E$83)+'СЕТ СН'!$H$14+СВЦЭМ!$D$10+'СЕТ СН'!$H$5-'СЕТ СН'!$H$24</f>
        <v>3751.5542251100001</v>
      </c>
      <c r="F91" s="36">
        <f>SUMIFS(СВЦЭМ!$D$39:$D$782,СВЦЭМ!$A$39:$A$782,$A91,СВЦЭМ!$B$39:$B$782,F$83)+'СЕТ СН'!$H$14+СВЦЭМ!$D$10+'СЕТ СН'!$H$5-'СЕТ СН'!$H$24</f>
        <v>3769.14958475</v>
      </c>
      <c r="G91" s="36">
        <f>SUMIFS(СВЦЭМ!$D$39:$D$782,СВЦЭМ!$A$39:$A$782,$A91,СВЦЭМ!$B$39:$B$782,G$83)+'СЕТ СН'!$H$14+СВЦЭМ!$D$10+'СЕТ СН'!$H$5-'СЕТ СН'!$H$24</f>
        <v>3757.5729167999998</v>
      </c>
      <c r="H91" s="36">
        <f>SUMIFS(СВЦЭМ!$D$39:$D$782,СВЦЭМ!$A$39:$A$782,$A91,СВЦЭМ!$B$39:$B$782,H$83)+'СЕТ СН'!$H$14+СВЦЭМ!$D$10+'СЕТ СН'!$H$5-'СЕТ СН'!$H$24</f>
        <v>3723.5874032399997</v>
      </c>
      <c r="I91" s="36">
        <f>SUMIFS(СВЦЭМ!$D$39:$D$782,СВЦЭМ!$A$39:$A$782,$A91,СВЦЭМ!$B$39:$B$782,I$83)+'СЕТ СН'!$H$14+СВЦЭМ!$D$10+'СЕТ СН'!$H$5-'СЕТ СН'!$H$24</f>
        <v>3711.3580329300003</v>
      </c>
      <c r="J91" s="36">
        <f>SUMIFS(СВЦЭМ!$D$39:$D$782,СВЦЭМ!$A$39:$A$782,$A91,СВЦЭМ!$B$39:$B$782,J$83)+'СЕТ СН'!$H$14+СВЦЭМ!$D$10+'СЕТ СН'!$H$5-'СЕТ СН'!$H$24</f>
        <v>3683.5739943500002</v>
      </c>
      <c r="K91" s="36">
        <f>SUMIFS(СВЦЭМ!$D$39:$D$782,СВЦЭМ!$A$39:$A$782,$A91,СВЦЭМ!$B$39:$B$782,K$83)+'СЕТ СН'!$H$14+СВЦЭМ!$D$10+'СЕТ СН'!$H$5-'СЕТ СН'!$H$24</f>
        <v>3656.5977166799998</v>
      </c>
      <c r="L91" s="36">
        <f>SUMIFS(СВЦЭМ!$D$39:$D$782,СВЦЭМ!$A$39:$A$782,$A91,СВЦЭМ!$B$39:$B$782,L$83)+'СЕТ СН'!$H$14+СВЦЭМ!$D$10+'СЕТ СН'!$H$5-'СЕТ СН'!$H$24</f>
        <v>3627.3049885300002</v>
      </c>
      <c r="M91" s="36">
        <f>SUMIFS(СВЦЭМ!$D$39:$D$782,СВЦЭМ!$A$39:$A$782,$A91,СВЦЭМ!$B$39:$B$782,M$83)+'СЕТ СН'!$H$14+СВЦЭМ!$D$10+'СЕТ СН'!$H$5-'СЕТ СН'!$H$24</f>
        <v>3628.1651431400001</v>
      </c>
      <c r="N91" s="36">
        <f>SUMIFS(СВЦЭМ!$D$39:$D$782,СВЦЭМ!$A$39:$A$782,$A91,СВЦЭМ!$B$39:$B$782,N$83)+'СЕТ СН'!$H$14+СВЦЭМ!$D$10+'СЕТ СН'!$H$5-'СЕТ СН'!$H$24</f>
        <v>3652.2663578800002</v>
      </c>
      <c r="O91" s="36">
        <f>SUMIFS(СВЦЭМ!$D$39:$D$782,СВЦЭМ!$A$39:$A$782,$A91,СВЦЭМ!$B$39:$B$782,O$83)+'СЕТ СН'!$H$14+СВЦЭМ!$D$10+'СЕТ СН'!$H$5-'СЕТ СН'!$H$24</f>
        <v>3647.7960760999999</v>
      </c>
      <c r="P91" s="36">
        <f>SUMIFS(СВЦЭМ!$D$39:$D$782,СВЦЭМ!$A$39:$A$782,$A91,СВЦЭМ!$B$39:$B$782,P$83)+'СЕТ СН'!$H$14+СВЦЭМ!$D$10+'СЕТ СН'!$H$5-'СЕТ СН'!$H$24</f>
        <v>3668.6265920599999</v>
      </c>
      <c r="Q91" s="36">
        <f>SUMIFS(СВЦЭМ!$D$39:$D$782,СВЦЭМ!$A$39:$A$782,$A91,СВЦЭМ!$B$39:$B$782,Q$83)+'СЕТ СН'!$H$14+СВЦЭМ!$D$10+'СЕТ СН'!$H$5-'СЕТ СН'!$H$24</f>
        <v>3672.57971585</v>
      </c>
      <c r="R91" s="36">
        <f>SUMIFS(СВЦЭМ!$D$39:$D$782,СВЦЭМ!$A$39:$A$782,$A91,СВЦЭМ!$B$39:$B$782,R$83)+'СЕТ СН'!$H$14+СВЦЭМ!$D$10+'СЕТ СН'!$H$5-'СЕТ СН'!$H$24</f>
        <v>3663.7697652900001</v>
      </c>
      <c r="S91" s="36">
        <f>SUMIFS(СВЦЭМ!$D$39:$D$782,СВЦЭМ!$A$39:$A$782,$A91,СВЦЭМ!$B$39:$B$782,S$83)+'СЕТ СН'!$H$14+СВЦЭМ!$D$10+'СЕТ СН'!$H$5-'СЕТ СН'!$H$24</f>
        <v>3673.2700421899999</v>
      </c>
      <c r="T91" s="36">
        <f>SUMIFS(СВЦЭМ!$D$39:$D$782,СВЦЭМ!$A$39:$A$782,$A91,СВЦЭМ!$B$39:$B$782,T$83)+'СЕТ СН'!$H$14+СВЦЭМ!$D$10+'СЕТ СН'!$H$5-'СЕТ СН'!$H$24</f>
        <v>3662.2551662999999</v>
      </c>
      <c r="U91" s="36">
        <f>SUMIFS(СВЦЭМ!$D$39:$D$782,СВЦЭМ!$A$39:$A$782,$A91,СВЦЭМ!$B$39:$B$782,U$83)+'СЕТ СН'!$H$14+СВЦЭМ!$D$10+'СЕТ СН'!$H$5-'СЕТ СН'!$H$24</f>
        <v>3636.6767840000002</v>
      </c>
      <c r="V91" s="36">
        <f>SUMIFS(СВЦЭМ!$D$39:$D$782,СВЦЭМ!$A$39:$A$782,$A91,СВЦЭМ!$B$39:$B$782,V$83)+'СЕТ СН'!$H$14+СВЦЭМ!$D$10+'СЕТ СН'!$H$5-'СЕТ СН'!$H$24</f>
        <v>3622.5342885</v>
      </c>
      <c r="W91" s="36">
        <f>SUMIFS(СВЦЭМ!$D$39:$D$782,СВЦЭМ!$A$39:$A$782,$A91,СВЦЭМ!$B$39:$B$782,W$83)+'СЕТ СН'!$H$14+СВЦЭМ!$D$10+'СЕТ СН'!$H$5-'СЕТ СН'!$H$24</f>
        <v>3615.7938923000002</v>
      </c>
      <c r="X91" s="36">
        <f>SUMIFS(СВЦЭМ!$D$39:$D$782,СВЦЭМ!$A$39:$A$782,$A91,СВЦЭМ!$B$39:$B$782,X$83)+'СЕТ СН'!$H$14+СВЦЭМ!$D$10+'СЕТ СН'!$H$5-'СЕТ СН'!$H$24</f>
        <v>3627.7302479600003</v>
      </c>
      <c r="Y91" s="36">
        <f>SUMIFS(СВЦЭМ!$D$39:$D$782,СВЦЭМ!$A$39:$A$782,$A91,СВЦЭМ!$B$39:$B$782,Y$83)+'СЕТ СН'!$H$14+СВЦЭМ!$D$10+'СЕТ СН'!$H$5-'СЕТ СН'!$H$24</f>
        <v>3647.3102664899998</v>
      </c>
    </row>
    <row r="92" spans="1:27" ht="15.75" x14ac:dyDescent="0.2">
      <c r="A92" s="35">
        <f t="shared" si="2"/>
        <v>44325</v>
      </c>
      <c r="B92" s="36">
        <f>SUMIFS(СВЦЭМ!$D$39:$D$782,СВЦЭМ!$A$39:$A$782,$A92,СВЦЭМ!$B$39:$B$782,B$83)+'СЕТ СН'!$H$14+СВЦЭМ!$D$10+'СЕТ СН'!$H$5-'СЕТ СН'!$H$24</f>
        <v>3626.6710370199999</v>
      </c>
      <c r="C92" s="36">
        <f>SUMIFS(СВЦЭМ!$D$39:$D$782,СВЦЭМ!$A$39:$A$782,$A92,СВЦЭМ!$B$39:$B$782,C$83)+'СЕТ СН'!$H$14+СВЦЭМ!$D$10+'СЕТ СН'!$H$5-'СЕТ СН'!$H$24</f>
        <v>3663.82269391</v>
      </c>
      <c r="D92" s="36">
        <f>SUMIFS(СВЦЭМ!$D$39:$D$782,СВЦЭМ!$A$39:$A$782,$A92,СВЦЭМ!$B$39:$B$782,D$83)+'СЕТ СН'!$H$14+СВЦЭМ!$D$10+'СЕТ СН'!$H$5-'СЕТ СН'!$H$24</f>
        <v>3682.0324499500002</v>
      </c>
      <c r="E92" s="36">
        <f>SUMIFS(СВЦЭМ!$D$39:$D$782,СВЦЭМ!$A$39:$A$782,$A92,СВЦЭМ!$B$39:$B$782,E$83)+'СЕТ СН'!$H$14+СВЦЭМ!$D$10+'СЕТ СН'!$H$5-'СЕТ СН'!$H$24</f>
        <v>3710.5390727200001</v>
      </c>
      <c r="F92" s="36">
        <f>SUMIFS(СВЦЭМ!$D$39:$D$782,СВЦЭМ!$A$39:$A$782,$A92,СВЦЭМ!$B$39:$B$782,F$83)+'СЕТ СН'!$H$14+СВЦЭМ!$D$10+'СЕТ СН'!$H$5-'СЕТ СН'!$H$24</f>
        <v>3713.3924368399998</v>
      </c>
      <c r="G92" s="36">
        <f>SUMIFS(СВЦЭМ!$D$39:$D$782,СВЦЭМ!$A$39:$A$782,$A92,СВЦЭМ!$B$39:$B$782,G$83)+'СЕТ СН'!$H$14+СВЦЭМ!$D$10+'СЕТ СН'!$H$5-'СЕТ СН'!$H$24</f>
        <v>3716.0064252500001</v>
      </c>
      <c r="H92" s="36">
        <f>SUMIFS(СВЦЭМ!$D$39:$D$782,СВЦЭМ!$A$39:$A$782,$A92,СВЦЭМ!$B$39:$B$782,H$83)+'СЕТ СН'!$H$14+СВЦЭМ!$D$10+'СЕТ СН'!$H$5-'СЕТ СН'!$H$24</f>
        <v>3699.5149203999999</v>
      </c>
      <c r="I92" s="36">
        <f>SUMIFS(СВЦЭМ!$D$39:$D$782,СВЦЭМ!$A$39:$A$782,$A92,СВЦЭМ!$B$39:$B$782,I$83)+'СЕТ СН'!$H$14+СВЦЭМ!$D$10+'СЕТ СН'!$H$5-'СЕТ СН'!$H$24</f>
        <v>3677.0673242000003</v>
      </c>
      <c r="J92" s="36">
        <f>SUMIFS(СВЦЭМ!$D$39:$D$782,СВЦЭМ!$A$39:$A$782,$A92,СВЦЭМ!$B$39:$B$782,J$83)+'СЕТ СН'!$H$14+СВЦЭМ!$D$10+'СЕТ СН'!$H$5-'СЕТ СН'!$H$24</f>
        <v>3653.97035873</v>
      </c>
      <c r="K92" s="36">
        <f>SUMIFS(СВЦЭМ!$D$39:$D$782,СВЦЭМ!$A$39:$A$782,$A92,СВЦЭМ!$B$39:$B$782,K$83)+'СЕТ СН'!$H$14+СВЦЭМ!$D$10+'СЕТ СН'!$H$5-'СЕТ СН'!$H$24</f>
        <v>3624.2224325299999</v>
      </c>
      <c r="L92" s="36">
        <f>SUMIFS(СВЦЭМ!$D$39:$D$782,СВЦЭМ!$A$39:$A$782,$A92,СВЦЭМ!$B$39:$B$782,L$83)+'СЕТ СН'!$H$14+СВЦЭМ!$D$10+'СЕТ СН'!$H$5-'СЕТ СН'!$H$24</f>
        <v>3616.6948818000001</v>
      </c>
      <c r="M92" s="36">
        <f>SUMIFS(СВЦЭМ!$D$39:$D$782,СВЦЭМ!$A$39:$A$782,$A92,СВЦЭМ!$B$39:$B$782,M$83)+'СЕТ СН'!$H$14+СВЦЭМ!$D$10+'СЕТ СН'!$H$5-'СЕТ СН'!$H$24</f>
        <v>3615.2770599300002</v>
      </c>
      <c r="N92" s="36">
        <f>SUMIFS(СВЦЭМ!$D$39:$D$782,СВЦЭМ!$A$39:$A$782,$A92,СВЦЭМ!$B$39:$B$782,N$83)+'СЕТ СН'!$H$14+СВЦЭМ!$D$10+'СЕТ СН'!$H$5-'СЕТ СН'!$H$24</f>
        <v>3628.78559718</v>
      </c>
      <c r="O92" s="36">
        <f>SUMIFS(СВЦЭМ!$D$39:$D$782,СВЦЭМ!$A$39:$A$782,$A92,СВЦЭМ!$B$39:$B$782,O$83)+'СЕТ СН'!$H$14+СВЦЭМ!$D$10+'СЕТ СН'!$H$5-'СЕТ СН'!$H$24</f>
        <v>3643.12657554</v>
      </c>
      <c r="P92" s="36">
        <f>SUMIFS(СВЦЭМ!$D$39:$D$782,СВЦЭМ!$A$39:$A$782,$A92,СВЦЭМ!$B$39:$B$782,P$83)+'СЕТ СН'!$H$14+СВЦЭМ!$D$10+'СЕТ СН'!$H$5-'СЕТ СН'!$H$24</f>
        <v>3657.3446893099999</v>
      </c>
      <c r="Q92" s="36">
        <f>SUMIFS(СВЦЭМ!$D$39:$D$782,СВЦЭМ!$A$39:$A$782,$A92,СВЦЭМ!$B$39:$B$782,Q$83)+'СЕТ СН'!$H$14+СВЦЭМ!$D$10+'СЕТ СН'!$H$5-'СЕТ СН'!$H$24</f>
        <v>3661.08377277</v>
      </c>
      <c r="R92" s="36">
        <f>SUMIFS(СВЦЭМ!$D$39:$D$782,СВЦЭМ!$A$39:$A$782,$A92,СВЦЭМ!$B$39:$B$782,R$83)+'СЕТ СН'!$H$14+СВЦЭМ!$D$10+'СЕТ СН'!$H$5-'СЕТ СН'!$H$24</f>
        <v>3654.1863511299998</v>
      </c>
      <c r="S92" s="36">
        <f>SUMIFS(СВЦЭМ!$D$39:$D$782,СВЦЭМ!$A$39:$A$782,$A92,СВЦЭМ!$B$39:$B$782,S$83)+'СЕТ СН'!$H$14+СВЦЭМ!$D$10+'СЕТ СН'!$H$5-'СЕТ СН'!$H$24</f>
        <v>3652.9499793999998</v>
      </c>
      <c r="T92" s="36">
        <f>SUMIFS(СВЦЭМ!$D$39:$D$782,СВЦЭМ!$A$39:$A$782,$A92,СВЦЭМ!$B$39:$B$782,T$83)+'СЕТ СН'!$H$14+СВЦЭМ!$D$10+'СЕТ СН'!$H$5-'СЕТ СН'!$H$24</f>
        <v>3643.6756407299999</v>
      </c>
      <c r="U92" s="36">
        <f>SUMIFS(СВЦЭМ!$D$39:$D$782,СВЦЭМ!$A$39:$A$782,$A92,СВЦЭМ!$B$39:$B$782,U$83)+'СЕТ СН'!$H$14+СВЦЭМ!$D$10+'СЕТ СН'!$H$5-'СЕТ СН'!$H$24</f>
        <v>3627.74651971</v>
      </c>
      <c r="V92" s="36">
        <f>SUMIFS(СВЦЭМ!$D$39:$D$782,СВЦЭМ!$A$39:$A$782,$A92,СВЦЭМ!$B$39:$B$782,V$83)+'СЕТ СН'!$H$14+СВЦЭМ!$D$10+'СЕТ СН'!$H$5-'СЕТ СН'!$H$24</f>
        <v>3602.48448452</v>
      </c>
      <c r="W92" s="36">
        <f>SUMIFS(СВЦЭМ!$D$39:$D$782,СВЦЭМ!$A$39:$A$782,$A92,СВЦЭМ!$B$39:$B$782,W$83)+'СЕТ СН'!$H$14+СВЦЭМ!$D$10+'СЕТ СН'!$H$5-'СЕТ СН'!$H$24</f>
        <v>3603.9511234299998</v>
      </c>
      <c r="X92" s="36">
        <f>SUMIFS(СВЦЭМ!$D$39:$D$782,СВЦЭМ!$A$39:$A$782,$A92,СВЦЭМ!$B$39:$B$782,X$83)+'СЕТ СН'!$H$14+СВЦЭМ!$D$10+'СЕТ СН'!$H$5-'СЕТ СН'!$H$24</f>
        <v>3617.5819450600002</v>
      </c>
      <c r="Y92" s="36">
        <f>SUMIFS(СВЦЭМ!$D$39:$D$782,СВЦЭМ!$A$39:$A$782,$A92,СВЦЭМ!$B$39:$B$782,Y$83)+'СЕТ СН'!$H$14+СВЦЭМ!$D$10+'СЕТ СН'!$H$5-'СЕТ СН'!$H$24</f>
        <v>3636.0466365299999</v>
      </c>
    </row>
    <row r="93" spans="1:27" ht="15.75" x14ac:dyDescent="0.2">
      <c r="A93" s="35">
        <f t="shared" si="2"/>
        <v>44326</v>
      </c>
      <c r="B93" s="36">
        <f>SUMIFS(СВЦЭМ!$D$39:$D$782,СВЦЭМ!$A$39:$A$782,$A93,СВЦЭМ!$B$39:$B$782,B$83)+'СЕТ СН'!$H$14+СВЦЭМ!$D$10+'СЕТ СН'!$H$5-'СЕТ СН'!$H$24</f>
        <v>3666.1616839600001</v>
      </c>
      <c r="C93" s="36">
        <f>SUMIFS(СВЦЭМ!$D$39:$D$782,СВЦЭМ!$A$39:$A$782,$A93,СВЦЭМ!$B$39:$B$782,C$83)+'СЕТ СН'!$H$14+СВЦЭМ!$D$10+'СЕТ СН'!$H$5-'СЕТ СН'!$H$24</f>
        <v>3714.6108490000001</v>
      </c>
      <c r="D93" s="36">
        <f>SUMIFS(СВЦЭМ!$D$39:$D$782,СВЦЭМ!$A$39:$A$782,$A93,СВЦЭМ!$B$39:$B$782,D$83)+'СЕТ СН'!$H$14+СВЦЭМ!$D$10+'СЕТ СН'!$H$5-'СЕТ СН'!$H$24</f>
        <v>3739.0892137599999</v>
      </c>
      <c r="E93" s="36">
        <f>SUMIFS(СВЦЭМ!$D$39:$D$782,СВЦЭМ!$A$39:$A$782,$A93,СВЦЭМ!$B$39:$B$782,E$83)+'СЕТ СН'!$H$14+СВЦЭМ!$D$10+'СЕТ СН'!$H$5-'СЕТ СН'!$H$24</f>
        <v>3754.8895721500003</v>
      </c>
      <c r="F93" s="36">
        <f>SUMIFS(СВЦЭМ!$D$39:$D$782,СВЦЭМ!$A$39:$A$782,$A93,СВЦЭМ!$B$39:$B$782,F$83)+'СЕТ СН'!$H$14+СВЦЭМ!$D$10+'СЕТ СН'!$H$5-'СЕТ СН'!$H$24</f>
        <v>3763.6740759899999</v>
      </c>
      <c r="G93" s="36">
        <f>SUMIFS(СВЦЭМ!$D$39:$D$782,СВЦЭМ!$A$39:$A$782,$A93,СВЦЭМ!$B$39:$B$782,G$83)+'СЕТ СН'!$H$14+СВЦЭМ!$D$10+'СЕТ СН'!$H$5-'СЕТ СН'!$H$24</f>
        <v>3762.5555537399996</v>
      </c>
      <c r="H93" s="36">
        <f>SUMIFS(СВЦЭМ!$D$39:$D$782,СВЦЭМ!$A$39:$A$782,$A93,СВЦЭМ!$B$39:$B$782,H$83)+'СЕТ СН'!$H$14+СВЦЭМ!$D$10+'СЕТ СН'!$H$5-'СЕТ СН'!$H$24</f>
        <v>3750.6782326399998</v>
      </c>
      <c r="I93" s="36">
        <f>SUMIFS(СВЦЭМ!$D$39:$D$782,СВЦЭМ!$A$39:$A$782,$A93,СВЦЭМ!$B$39:$B$782,I$83)+'СЕТ СН'!$H$14+СВЦЭМ!$D$10+'СЕТ СН'!$H$5-'СЕТ СН'!$H$24</f>
        <v>3715.2158424099998</v>
      </c>
      <c r="J93" s="36">
        <f>SUMIFS(СВЦЭМ!$D$39:$D$782,СВЦЭМ!$A$39:$A$782,$A93,СВЦЭМ!$B$39:$B$782,J$83)+'СЕТ СН'!$H$14+СВЦЭМ!$D$10+'СЕТ СН'!$H$5-'СЕТ СН'!$H$24</f>
        <v>3675.9379350300001</v>
      </c>
      <c r="K93" s="36">
        <f>SUMIFS(СВЦЭМ!$D$39:$D$782,СВЦЭМ!$A$39:$A$782,$A93,СВЦЭМ!$B$39:$B$782,K$83)+'СЕТ СН'!$H$14+СВЦЭМ!$D$10+'СЕТ СН'!$H$5-'СЕТ СН'!$H$24</f>
        <v>3634.1144722200002</v>
      </c>
      <c r="L93" s="36">
        <f>SUMIFS(СВЦЭМ!$D$39:$D$782,СВЦЭМ!$A$39:$A$782,$A93,СВЦЭМ!$B$39:$B$782,L$83)+'СЕТ СН'!$H$14+СВЦЭМ!$D$10+'СЕТ СН'!$H$5-'СЕТ СН'!$H$24</f>
        <v>3608.0319825199999</v>
      </c>
      <c r="M93" s="36">
        <f>SUMIFS(СВЦЭМ!$D$39:$D$782,СВЦЭМ!$A$39:$A$782,$A93,СВЦЭМ!$B$39:$B$782,M$83)+'СЕТ СН'!$H$14+СВЦЭМ!$D$10+'СЕТ СН'!$H$5-'СЕТ СН'!$H$24</f>
        <v>3597.1725245799998</v>
      </c>
      <c r="N93" s="36">
        <f>SUMIFS(СВЦЭМ!$D$39:$D$782,СВЦЭМ!$A$39:$A$782,$A93,СВЦЭМ!$B$39:$B$782,N$83)+'СЕТ СН'!$H$14+СВЦЭМ!$D$10+'СЕТ СН'!$H$5-'СЕТ СН'!$H$24</f>
        <v>3607.5115865799999</v>
      </c>
      <c r="O93" s="36">
        <f>SUMIFS(СВЦЭМ!$D$39:$D$782,СВЦЭМ!$A$39:$A$782,$A93,СВЦЭМ!$B$39:$B$782,O$83)+'СЕТ СН'!$H$14+СВЦЭМ!$D$10+'СЕТ СН'!$H$5-'СЕТ СН'!$H$24</f>
        <v>3620.21122741</v>
      </c>
      <c r="P93" s="36">
        <f>SUMIFS(СВЦЭМ!$D$39:$D$782,СВЦЭМ!$A$39:$A$782,$A93,СВЦЭМ!$B$39:$B$782,P$83)+'СЕТ СН'!$H$14+СВЦЭМ!$D$10+'СЕТ СН'!$H$5-'СЕТ СН'!$H$24</f>
        <v>3635.6402030999998</v>
      </c>
      <c r="Q93" s="36">
        <f>SUMIFS(СВЦЭМ!$D$39:$D$782,СВЦЭМ!$A$39:$A$782,$A93,СВЦЭМ!$B$39:$B$782,Q$83)+'СЕТ СН'!$H$14+СВЦЭМ!$D$10+'СЕТ СН'!$H$5-'СЕТ СН'!$H$24</f>
        <v>3639.6594359800001</v>
      </c>
      <c r="R93" s="36">
        <f>SUMIFS(СВЦЭМ!$D$39:$D$782,СВЦЭМ!$A$39:$A$782,$A93,СВЦЭМ!$B$39:$B$782,R$83)+'СЕТ СН'!$H$14+СВЦЭМ!$D$10+'СЕТ СН'!$H$5-'СЕТ СН'!$H$24</f>
        <v>3631.8399872700002</v>
      </c>
      <c r="S93" s="36">
        <f>SUMIFS(СВЦЭМ!$D$39:$D$782,СВЦЭМ!$A$39:$A$782,$A93,СВЦЭМ!$B$39:$B$782,S$83)+'СЕТ СН'!$H$14+СВЦЭМ!$D$10+'СЕТ СН'!$H$5-'СЕТ СН'!$H$24</f>
        <v>3626.7506353500003</v>
      </c>
      <c r="T93" s="36">
        <f>SUMIFS(СВЦЭМ!$D$39:$D$782,СВЦЭМ!$A$39:$A$782,$A93,СВЦЭМ!$B$39:$B$782,T$83)+'СЕТ СН'!$H$14+СВЦЭМ!$D$10+'СЕТ СН'!$H$5-'СЕТ СН'!$H$24</f>
        <v>3620.35142838</v>
      </c>
      <c r="U93" s="36">
        <f>SUMIFS(СВЦЭМ!$D$39:$D$782,СВЦЭМ!$A$39:$A$782,$A93,СВЦЭМ!$B$39:$B$782,U$83)+'СЕТ СН'!$H$14+СВЦЭМ!$D$10+'СЕТ СН'!$H$5-'СЕТ СН'!$H$24</f>
        <v>3600.8634036399999</v>
      </c>
      <c r="V93" s="36">
        <f>SUMIFS(СВЦЭМ!$D$39:$D$782,СВЦЭМ!$A$39:$A$782,$A93,СВЦЭМ!$B$39:$B$782,V$83)+'СЕТ СН'!$H$14+СВЦЭМ!$D$10+'СЕТ СН'!$H$5-'СЕТ СН'!$H$24</f>
        <v>3573.9067095199998</v>
      </c>
      <c r="W93" s="36">
        <f>SUMIFS(СВЦЭМ!$D$39:$D$782,СВЦЭМ!$A$39:$A$782,$A93,СВЦЭМ!$B$39:$B$782,W$83)+'СЕТ СН'!$H$14+СВЦЭМ!$D$10+'СЕТ СН'!$H$5-'СЕТ СН'!$H$24</f>
        <v>3569.8152137100001</v>
      </c>
      <c r="X93" s="36">
        <f>SUMIFS(СВЦЭМ!$D$39:$D$782,СВЦЭМ!$A$39:$A$782,$A93,СВЦЭМ!$B$39:$B$782,X$83)+'СЕТ СН'!$H$14+СВЦЭМ!$D$10+'СЕТ СН'!$H$5-'СЕТ СН'!$H$24</f>
        <v>3585.5092611499999</v>
      </c>
      <c r="Y93" s="36">
        <f>SUMIFS(СВЦЭМ!$D$39:$D$782,СВЦЭМ!$A$39:$A$782,$A93,СВЦЭМ!$B$39:$B$782,Y$83)+'СЕТ СН'!$H$14+СВЦЭМ!$D$10+'СЕТ СН'!$H$5-'СЕТ СН'!$H$24</f>
        <v>3622.8128017099998</v>
      </c>
    </row>
    <row r="94" spans="1:27" ht="15.75" x14ac:dyDescent="0.2">
      <c r="A94" s="35">
        <f t="shared" si="2"/>
        <v>44327</v>
      </c>
      <c r="B94" s="36">
        <f>SUMIFS(СВЦЭМ!$D$39:$D$782,СВЦЭМ!$A$39:$A$782,$A94,СВЦЭМ!$B$39:$B$782,B$83)+'СЕТ СН'!$H$14+СВЦЭМ!$D$10+'СЕТ СН'!$H$5-'СЕТ СН'!$H$24</f>
        <v>3696.93420956</v>
      </c>
      <c r="C94" s="36">
        <f>SUMIFS(СВЦЭМ!$D$39:$D$782,СВЦЭМ!$A$39:$A$782,$A94,СВЦЭМ!$B$39:$B$782,C$83)+'СЕТ СН'!$H$14+СВЦЭМ!$D$10+'СЕТ СН'!$H$5-'СЕТ СН'!$H$24</f>
        <v>3697.2775586100001</v>
      </c>
      <c r="D94" s="36">
        <f>SUMIFS(СВЦЭМ!$D$39:$D$782,СВЦЭМ!$A$39:$A$782,$A94,СВЦЭМ!$B$39:$B$782,D$83)+'СЕТ СН'!$H$14+СВЦЭМ!$D$10+'СЕТ СН'!$H$5-'СЕТ СН'!$H$24</f>
        <v>3701.0506892900003</v>
      </c>
      <c r="E94" s="36">
        <f>SUMIFS(СВЦЭМ!$D$39:$D$782,СВЦЭМ!$A$39:$A$782,$A94,СВЦЭМ!$B$39:$B$782,E$83)+'СЕТ СН'!$H$14+СВЦЭМ!$D$10+'СЕТ СН'!$H$5-'СЕТ СН'!$H$24</f>
        <v>3725.0183700799998</v>
      </c>
      <c r="F94" s="36">
        <f>SUMIFS(СВЦЭМ!$D$39:$D$782,СВЦЭМ!$A$39:$A$782,$A94,СВЦЭМ!$B$39:$B$782,F$83)+'СЕТ СН'!$H$14+СВЦЭМ!$D$10+'СЕТ СН'!$H$5-'СЕТ СН'!$H$24</f>
        <v>3734.93662051</v>
      </c>
      <c r="G94" s="36">
        <f>SUMIFS(СВЦЭМ!$D$39:$D$782,СВЦЭМ!$A$39:$A$782,$A94,СВЦЭМ!$B$39:$B$782,G$83)+'СЕТ СН'!$H$14+СВЦЭМ!$D$10+'СЕТ СН'!$H$5-'СЕТ СН'!$H$24</f>
        <v>3720.9945708200003</v>
      </c>
      <c r="H94" s="36">
        <f>SUMIFS(СВЦЭМ!$D$39:$D$782,СВЦЭМ!$A$39:$A$782,$A94,СВЦЭМ!$B$39:$B$782,H$83)+'СЕТ СН'!$H$14+СВЦЭМ!$D$10+'СЕТ СН'!$H$5-'СЕТ СН'!$H$24</f>
        <v>3696.9709480900001</v>
      </c>
      <c r="I94" s="36">
        <f>SUMIFS(СВЦЭМ!$D$39:$D$782,СВЦЭМ!$A$39:$A$782,$A94,СВЦЭМ!$B$39:$B$782,I$83)+'СЕТ СН'!$H$14+СВЦЭМ!$D$10+'СЕТ СН'!$H$5-'СЕТ СН'!$H$24</f>
        <v>3662.5990167099999</v>
      </c>
      <c r="J94" s="36">
        <f>SUMIFS(СВЦЭМ!$D$39:$D$782,СВЦЭМ!$A$39:$A$782,$A94,СВЦЭМ!$B$39:$B$782,J$83)+'СЕТ СН'!$H$14+СВЦЭМ!$D$10+'СЕТ СН'!$H$5-'СЕТ СН'!$H$24</f>
        <v>3639.39447161</v>
      </c>
      <c r="K94" s="36">
        <f>SUMIFS(СВЦЭМ!$D$39:$D$782,СВЦЭМ!$A$39:$A$782,$A94,СВЦЭМ!$B$39:$B$782,K$83)+'СЕТ СН'!$H$14+СВЦЭМ!$D$10+'СЕТ СН'!$H$5-'СЕТ СН'!$H$24</f>
        <v>3613.6199399900001</v>
      </c>
      <c r="L94" s="36">
        <f>SUMIFS(СВЦЭМ!$D$39:$D$782,СВЦЭМ!$A$39:$A$782,$A94,СВЦЭМ!$B$39:$B$782,L$83)+'СЕТ СН'!$H$14+СВЦЭМ!$D$10+'СЕТ СН'!$H$5-'СЕТ СН'!$H$24</f>
        <v>3623.57013792</v>
      </c>
      <c r="M94" s="36">
        <f>SUMIFS(СВЦЭМ!$D$39:$D$782,СВЦЭМ!$A$39:$A$782,$A94,СВЦЭМ!$B$39:$B$782,M$83)+'СЕТ СН'!$H$14+СВЦЭМ!$D$10+'СЕТ СН'!$H$5-'СЕТ СН'!$H$24</f>
        <v>3654.2707870599997</v>
      </c>
      <c r="N94" s="36">
        <f>SUMIFS(СВЦЭМ!$D$39:$D$782,СВЦЭМ!$A$39:$A$782,$A94,СВЦЭМ!$B$39:$B$782,N$83)+'СЕТ СН'!$H$14+СВЦЭМ!$D$10+'СЕТ СН'!$H$5-'СЕТ СН'!$H$24</f>
        <v>3683.5923972199998</v>
      </c>
      <c r="O94" s="36">
        <f>SUMIFS(СВЦЭМ!$D$39:$D$782,СВЦЭМ!$A$39:$A$782,$A94,СВЦЭМ!$B$39:$B$782,O$83)+'СЕТ СН'!$H$14+СВЦЭМ!$D$10+'СЕТ СН'!$H$5-'СЕТ СН'!$H$24</f>
        <v>3673.4070312600002</v>
      </c>
      <c r="P94" s="36">
        <f>SUMIFS(СВЦЭМ!$D$39:$D$782,СВЦЭМ!$A$39:$A$782,$A94,СВЦЭМ!$B$39:$B$782,P$83)+'СЕТ СН'!$H$14+СВЦЭМ!$D$10+'СЕТ СН'!$H$5-'СЕТ СН'!$H$24</f>
        <v>3685.6439432100001</v>
      </c>
      <c r="Q94" s="36">
        <f>SUMIFS(СВЦЭМ!$D$39:$D$782,СВЦЭМ!$A$39:$A$782,$A94,СВЦЭМ!$B$39:$B$782,Q$83)+'СЕТ СН'!$H$14+СВЦЭМ!$D$10+'СЕТ СН'!$H$5-'СЕТ СН'!$H$24</f>
        <v>3699.0607163599998</v>
      </c>
      <c r="R94" s="36">
        <f>SUMIFS(СВЦЭМ!$D$39:$D$782,СВЦЭМ!$A$39:$A$782,$A94,СВЦЭМ!$B$39:$B$782,R$83)+'СЕТ СН'!$H$14+СВЦЭМ!$D$10+'СЕТ СН'!$H$5-'СЕТ СН'!$H$24</f>
        <v>3692.9456719899999</v>
      </c>
      <c r="S94" s="36">
        <f>SUMIFS(СВЦЭМ!$D$39:$D$782,СВЦЭМ!$A$39:$A$782,$A94,СВЦЭМ!$B$39:$B$782,S$83)+'СЕТ СН'!$H$14+СВЦЭМ!$D$10+'СЕТ СН'!$H$5-'СЕТ СН'!$H$24</f>
        <v>3705.7146694900002</v>
      </c>
      <c r="T94" s="36">
        <f>SUMIFS(СВЦЭМ!$D$39:$D$782,СВЦЭМ!$A$39:$A$782,$A94,СВЦЭМ!$B$39:$B$782,T$83)+'СЕТ СН'!$H$14+СВЦЭМ!$D$10+'СЕТ СН'!$H$5-'СЕТ СН'!$H$24</f>
        <v>3684.3804948299999</v>
      </c>
      <c r="U94" s="36">
        <f>SUMIFS(СВЦЭМ!$D$39:$D$782,СВЦЭМ!$A$39:$A$782,$A94,СВЦЭМ!$B$39:$B$782,U$83)+'СЕТ СН'!$H$14+СВЦЭМ!$D$10+'СЕТ СН'!$H$5-'СЕТ СН'!$H$24</f>
        <v>3670.0856492499997</v>
      </c>
      <c r="V94" s="36">
        <f>SUMIFS(СВЦЭМ!$D$39:$D$782,СВЦЭМ!$A$39:$A$782,$A94,СВЦЭМ!$B$39:$B$782,V$83)+'СЕТ СН'!$H$14+СВЦЭМ!$D$10+'СЕТ СН'!$H$5-'СЕТ СН'!$H$24</f>
        <v>3654.6512087900001</v>
      </c>
      <c r="W94" s="36">
        <f>SUMIFS(СВЦЭМ!$D$39:$D$782,СВЦЭМ!$A$39:$A$782,$A94,СВЦЭМ!$B$39:$B$782,W$83)+'СЕТ СН'!$H$14+СВЦЭМ!$D$10+'СЕТ СН'!$H$5-'СЕТ СН'!$H$24</f>
        <v>3660.1897636799999</v>
      </c>
      <c r="X94" s="36">
        <f>SUMIFS(СВЦЭМ!$D$39:$D$782,СВЦЭМ!$A$39:$A$782,$A94,СВЦЭМ!$B$39:$B$782,X$83)+'СЕТ СН'!$H$14+СВЦЭМ!$D$10+'СЕТ СН'!$H$5-'СЕТ СН'!$H$24</f>
        <v>3680.3296348600002</v>
      </c>
      <c r="Y94" s="36">
        <f>SUMIFS(СВЦЭМ!$D$39:$D$782,СВЦЭМ!$A$39:$A$782,$A94,СВЦЭМ!$B$39:$B$782,Y$83)+'СЕТ СН'!$H$14+СВЦЭМ!$D$10+'СЕТ СН'!$H$5-'СЕТ СН'!$H$24</f>
        <v>3723.5754886700001</v>
      </c>
    </row>
    <row r="95" spans="1:27" ht="15.75" x14ac:dyDescent="0.2">
      <c r="A95" s="35">
        <f t="shared" si="2"/>
        <v>44328</v>
      </c>
      <c r="B95" s="36">
        <f>SUMIFS(СВЦЭМ!$D$39:$D$782,СВЦЭМ!$A$39:$A$782,$A95,СВЦЭМ!$B$39:$B$782,B$83)+'СЕТ СН'!$H$14+СВЦЭМ!$D$10+'СЕТ СН'!$H$5-'СЕТ СН'!$H$24</f>
        <v>3730.9556027899998</v>
      </c>
      <c r="C95" s="36">
        <f>SUMIFS(СВЦЭМ!$D$39:$D$782,СВЦЭМ!$A$39:$A$782,$A95,СВЦЭМ!$B$39:$B$782,C$83)+'СЕТ СН'!$H$14+СВЦЭМ!$D$10+'СЕТ СН'!$H$5-'СЕТ СН'!$H$24</f>
        <v>3760.6725312999997</v>
      </c>
      <c r="D95" s="36">
        <f>SUMIFS(СВЦЭМ!$D$39:$D$782,СВЦЭМ!$A$39:$A$782,$A95,СВЦЭМ!$B$39:$B$782,D$83)+'СЕТ СН'!$H$14+СВЦЭМ!$D$10+'СЕТ СН'!$H$5-'СЕТ СН'!$H$24</f>
        <v>3748.3001338200002</v>
      </c>
      <c r="E95" s="36">
        <f>SUMIFS(СВЦЭМ!$D$39:$D$782,СВЦЭМ!$A$39:$A$782,$A95,СВЦЭМ!$B$39:$B$782,E$83)+'СЕТ СН'!$H$14+СВЦЭМ!$D$10+'СЕТ СН'!$H$5-'СЕТ СН'!$H$24</f>
        <v>3742.31321488</v>
      </c>
      <c r="F95" s="36">
        <f>SUMIFS(СВЦЭМ!$D$39:$D$782,СВЦЭМ!$A$39:$A$782,$A95,СВЦЭМ!$B$39:$B$782,F$83)+'СЕТ СН'!$H$14+СВЦЭМ!$D$10+'СЕТ СН'!$H$5-'СЕТ СН'!$H$24</f>
        <v>3737.7498508399999</v>
      </c>
      <c r="G95" s="36">
        <f>SUMIFS(СВЦЭМ!$D$39:$D$782,СВЦЭМ!$A$39:$A$782,$A95,СВЦЭМ!$B$39:$B$782,G$83)+'СЕТ СН'!$H$14+СВЦЭМ!$D$10+'СЕТ СН'!$H$5-'СЕТ СН'!$H$24</f>
        <v>3745.82970054</v>
      </c>
      <c r="H95" s="36">
        <f>SUMIFS(СВЦЭМ!$D$39:$D$782,СВЦЭМ!$A$39:$A$782,$A95,СВЦЭМ!$B$39:$B$782,H$83)+'СЕТ СН'!$H$14+СВЦЭМ!$D$10+'СЕТ СН'!$H$5-'СЕТ СН'!$H$24</f>
        <v>3735.2580807599998</v>
      </c>
      <c r="I95" s="36">
        <f>SUMIFS(СВЦЭМ!$D$39:$D$782,СВЦЭМ!$A$39:$A$782,$A95,СВЦЭМ!$B$39:$B$782,I$83)+'СЕТ СН'!$H$14+СВЦЭМ!$D$10+'СЕТ СН'!$H$5-'СЕТ СН'!$H$24</f>
        <v>3687.1178732500002</v>
      </c>
      <c r="J95" s="36">
        <f>SUMIFS(СВЦЭМ!$D$39:$D$782,СВЦЭМ!$A$39:$A$782,$A95,СВЦЭМ!$B$39:$B$782,J$83)+'СЕТ СН'!$H$14+СВЦЭМ!$D$10+'СЕТ СН'!$H$5-'СЕТ СН'!$H$24</f>
        <v>3659.16988657</v>
      </c>
      <c r="K95" s="36">
        <f>SUMIFS(СВЦЭМ!$D$39:$D$782,СВЦЭМ!$A$39:$A$782,$A95,СВЦЭМ!$B$39:$B$782,K$83)+'СЕТ СН'!$H$14+СВЦЭМ!$D$10+'СЕТ СН'!$H$5-'СЕТ СН'!$H$24</f>
        <v>3641.11404563</v>
      </c>
      <c r="L95" s="36">
        <f>SUMIFS(СВЦЭМ!$D$39:$D$782,СВЦЭМ!$A$39:$A$782,$A95,СВЦЭМ!$B$39:$B$782,L$83)+'СЕТ СН'!$H$14+СВЦЭМ!$D$10+'СЕТ СН'!$H$5-'СЕТ СН'!$H$24</f>
        <v>3616.7441688099998</v>
      </c>
      <c r="M95" s="36">
        <f>SUMIFS(СВЦЭМ!$D$39:$D$782,СВЦЭМ!$A$39:$A$782,$A95,СВЦЭМ!$B$39:$B$782,M$83)+'СЕТ СН'!$H$14+СВЦЭМ!$D$10+'СЕТ СН'!$H$5-'СЕТ СН'!$H$24</f>
        <v>3626.0937955600002</v>
      </c>
      <c r="N95" s="36">
        <f>SUMIFS(СВЦЭМ!$D$39:$D$782,СВЦЭМ!$A$39:$A$782,$A95,СВЦЭМ!$B$39:$B$782,N$83)+'СЕТ СН'!$H$14+СВЦЭМ!$D$10+'СЕТ СН'!$H$5-'СЕТ СН'!$H$24</f>
        <v>3630.6747644699999</v>
      </c>
      <c r="O95" s="36">
        <f>SUMIFS(СВЦЭМ!$D$39:$D$782,СВЦЭМ!$A$39:$A$782,$A95,СВЦЭМ!$B$39:$B$782,O$83)+'СЕТ СН'!$H$14+СВЦЭМ!$D$10+'СЕТ СН'!$H$5-'СЕТ СН'!$H$24</f>
        <v>3637.0630559900001</v>
      </c>
      <c r="P95" s="36">
        <f>SUMIFS(СВЦЭМ!$D$39:$D$782,СВЦЭМ!$A$39:$A$782,$A95,СВЦЭМ!$B$39:$B$782,P$83)+'СЕТ СН'!$H$14+СВЦЭМ!$D$10+'СЕТ СН'!$H$5-'СЕТ СН'!$H$24</f>
        <v>3642.5512105100001</v>
      </c>
      <c r="Q95" s="36">
        <f>SUMIFS(СВЦЭМ!$D$39:$D$782,СВЦЭМ!$A$39:$A$782,$A95,СВЦЭМ!$B$39:$B$782,Q$83)+'СЕТ СН'!$H$14+СВЦЭМ!$D$10+'СЕТ СН'!$H$5-'СЕТ СН'!$H$24</f>
        <v>3653.0012478500003</v>
      </c>
      <c r="R95" s="36">
        <f>SUMIFS(СВЦЭМ!$D$39:$D$782,СВЦЭМ!$A$39:$A$782,$A95,СВЦЭМ!$B$39:$B$782,R$83)+'СЕТ СН'!$H$14+СВЦЭМ!$D$10+'СЕТ СН'!$H$5-'СЕТ СН'!$H$24</f>
        <v>3645.0347894199999</v>
      </c>
      <c r="S95" s="36">
        <f>SUMIFS(СВЦЭМ!$D$39:$D$782,СВЦЭМ!$A$39:$A$782,$A95,СВЦЭМ!$B$39:$B$782,S$83)+'СЕТ СН'!$H$14+СВЦЭМ!$D$10+'СЕТ СН'!$H$5-'СЕТ СН'!$H$24</f>
        <v>3648.33277249</v>
      </c>
      <c r="T95" s="36">
        <f>SUMIFS(СВЦЭМ!$D$39:$D$782,СВЦЭМ!$A$39:$A$782,$A95,СВЦЭМ!$B$39:$B$782,T$83)+'СЕТ СН'!$H$14+СВЦЭМ!$D$10+'СЕТ СН'!$H$5-'СЕТ СН'!$H$24</f>
        <v>3636.4514897099998</v>
      </c>
      <c r="U95" s="36">
        <f>SUMIFS(СВЦЭМ!$D$39:$D$782,СВЦЭМ!$A$39:$A$782,$A95,СВЦЭМ!$B$39:$B$782,U$83)+'СЕТ СН'!$H$14+СВЦЭМ!$D$10+'СЕТ СН'!$H$5-'СЕТ СН'!$H$24</f>
        <v>3629.1617144399997</v>
      </c>
      <c r="V95" s="36">
        <f>SUMIFS(СВЦЭМ!$D$39:$D$782,СВЦЭМ!$A$39:$A$782,$A95,СВЦЭМ!$B$39:$B$782,V$83)+'СЕТ СН'!$H$14+СВЦЭМ!$D$10+'СЕТ СН'!$H$5-'СЕТ СН'!$H$24</f>
        <v>3620.5037394199999</v>
      </c>
      <c r="W95" s="36">
        <f>SUMIFS(СВЦЭМ!$D$39:$D$782,СВЦЭМ!$A$39:$A$782,$A95,СВЦЭМ!$B$39:$B$782,W$83)+'СЕТ СН'!$H$14+СВЦЭМ!$D$10+'СЕТ СН'!$H$5-'СЕТ СН'!$H$24</f>
        <v>3630.75509229</v>
      </c>
      <c r="X95" s="36">
        <f>SUMIFS(СВЦЭМ!$D$39:$D$782,СВЦЭМ!$A$39:$A$782,$A95,СВЦЭМ!$B$39:$B$782,X$83)+'СЕТ СН'!$H$14+СВЦЭМ!$D$10+'СЕТ СН'!$H$5-'СЕТ СН'!$H$24</f>
        <v>3635.03582246</v>
      </c>
      <c r="Y95" s="36">
        <f>SUMIFS(СВЦЭМ!$D$39:$D$782,СВЦЭМ!$A$39:$A$782,$A95,СВЦЭМ!$B$39:$B$782,Y$83)+'СЕТ СН'!$H$14+СВЦЭМ!$D$10+'СЕТ СН'!$H$5-'СЕТ СН'!$H$24</f>
        <v>3655.6613029499999</v>
      </c>
    </row>
    <row r="96" spans="1:27" ht="15.75" x14ac:dyDescent="0.2">
      <c r="A96" s="35">
        <f t="shared" si="2"/>
        <v>44329</v>
      </c>
      <c r="B96" s="36">
        <f>SUMIFS(СВЦЭМ!$D$39:$D$782,СВЦЭМ!$A$39:$A$782,$A96,СВЦЭМ!$B$39:$B$782,B$83)+'СЕТ СН'!$H$14+СВЦЭМ!$D$10+'СЕТ СН'!$H$5-'СЕТ СН'!$H$24</f>
        <v>3732.8951590199999</v>
      </c>
      <c r="C96" s="36">
        <f>SUMIFS(СВЦЭМ!$D$39:$D$782,СВЦЭМ!$A$39:$A$782,$A96,СВЦЭМ!$B$39:$B$782,C$83)+'СЕТ СН'!$H$14+СВЦЭМ!$D$10+'СЕТ СН'!$H$5-'СЕТ СН'!$H$24</f>
        <v>3778.0674110600003</v>
      </c>
      <c r="D96" s="36">
        <f>SUMIFS(СВЦЭМ!$D$39:$D$782,СВЦЭМ!$A$39:$A$782,$A96,СВЦЭМ!$B$39:$B$782,D$83)+'СЕТ СН'!$H$14+СВЦЭМ!$D$10+'СЕТ СН'!$H$5-'СЕТ СН'!$H$24</f>
        <v>3794.1269222199999</v>
      </c>
      <c r="E96" s="36">
        <f>SUMIFS(СВЦЭМ!$D$39:$D$782,СВЦЭМ!$A$39:$A$782,$A96,СВЦЭМ!$B$39:$B$782,E$83)+'СЕТ СН'!$H$14+СВЦЭМ!$D$10+'СЕТ СН'!$H$5-'СЕТ СН'!$H$24</f>
        <v>3784.2510709500002</v>
      </c>
      <c r="F96" s="36">
        <f>SUMIFS(СВЦЭМ!$D$39:$D$782,СВЦЭМ!$A$39:$A$782,$A96,СВЦЭМ!$B$39:$B$782,F$83)+'СЕТ СН'!$H$14+СВЦЭМ!$D$10+'СЕТ СН'!$H$5-'СЕТ СН'!$H$24</f>
        <v>3780.1720647100001</v>
      </c>
      <c r="G96" s="36">
        <f>SUMIFS(СВЦЭМ!$D$39:$D$782,СВЦЭМ!$A$39:$A$782,$A96,СВЦЭМ!$B$39:$B$782,G$83)+'СЕТ СН'!$H$14+СВЦЭМ!$D$10+'СЕТ СН'!$H$5-'СЕТ СН'!$H$24</f>
        <v>3784.5111775699997</v>
      </c>
      <c r="H96" s="36">
        <f>SUMIFS(СВЦЭМ!$D$39:$D$782,СВЦЭМ!$A$39:$A$782,$A96,СВЦЭМ!$B$39:$B$782,H$83)+'СЕТ СН'!$H$14+СВЦЭМ!$D$10+'СЕТ СН'!$H$5-'СЕТ СН'!$H$24</f>
        <v>3745.1125802400002</v>
      </c>
      <c r="I96" s="36">
        <f>SUMIFS(СВЦЭМ!$D$39:$D$782,СВЦЭМ!$A$39:$A$782,$A96,СВЦЭМ!$B$39:$B$782,I$83)+'СЕТ СН'!$H$14+СВЦЭМ!$D$10+'СЕТ СН'!$H$5-'СЕТ СН'!$H$24</f>
        <v>3686.3292694000002</v>
      </c>
      <c r="J96" s="36">
        <f>SUMIFS(СВЦЭМ!$D$39:$D$782,СВЦЭМ!$A$39:$A$782,$A96,СВЦЭМ!$B$39:$B$782,J$83)+'СЕТ СН'!$H$14+СВЦЭМ!$D$10+'СЕТ СН'!$H$5-'СЕТ СН'!$H$24</f>
        <v>3661.6109857400002</v>
      </c>
      <c r="K96" s="36">
        <f>SUMIFS(СВЦЭМ!$D$39:$D$782,СВЦЭМ!$A$39:$A$782,$A96,СВЦЭМ!$B$39:$B$782,K$83)+'СЕТ СН'!$H$14+СВЦЭМ!$D$10+'СЕТ СН'!$H$5-'СЕТ СН'!$H$24</f>
        <v>3639.6591765499998</v>
      </c>
      <c r="L96" s="36">
        <f>SUMIFS(СВЦЭМ!$D$39:$D$782,СВЦЭМ!$A$39:$A$782,$A96,СВЦЭМ!$B$39:$B$782,L$83)+'СЕТ СН'!$H$14+СВЦЭМ!$D$10+'СЕТ СН'!$H$5-'СЕТ СН'!$H$24</f>
        <v>3603.5301108499998</v>
      </c>
      <c r="M96" s="36">
        <f>SUMIFS(СВЦЭМ!$D$39:$D$782,СВЦЭМ!$A$39:$A$782,$A96,СВЦЭМ!$B$39:$B$782,M$83)+'СЕТ СН'!$H$14+СВЦЭМ!$D$10+'СЕТ СН'!$H$5-'СЕТ СН'!$H$24</f>
        <v>3617.9337693299999</v>
      </c>
      <c r="N96" s="36">
        <f>SUMIFS(СВЦЭМ!$D$39:$D$782,СВЦЭМ!$A$39:$A$782,$A96,СВЦЭМ!$B$39:$B$782,N$83)+'СЕТ СН'!$H$14+СВЦЭМ!$D$10+'СЕТ СН'!$H$5-'СЕТ СН'!$H$24</f>
        <v>3646.4866988200001</v>
      </c>
      <c r="O96" s="36">
        <f>SUMIFS(СВЦЭМ!$D$39:$D$782,СВЦЭМ!$A$39:$A$782,$A96,СВЦЭМ!$B$39:$B$782,O$83)+'СЕТ СН'!$H$14+СВЦЭМ!$D$10+'СЕТ СН'!$H$5-'СЕТ СН'!$H$24</f>
        <v>3657.1948266700001</v>
      </c>
      <c r="P96" s="36">
        <f>SUMIFS(СВЦЭМ!$D$39:$D$782,СВЦЭМ!$A$39:$A$782,$A96,СВЦЭМ!$B$39:$B$782,P$83)+'СЕТ СН'!$H$14+СВЦЭМ!$D$10+'СЕТ СН'!$H$5-'СЕТ СН'!$H$24</f>
        <v>3672.6676609900001</v>
      </c>
      <c r="Q96" s="36">
        <f>SUMIFS(СВЦЭМ!$D$39:$D$782,СВЦЭМ!$A$39:$A$782,$A96,СВЦЭМ!$B$39:$B$782,Q$83)+'СЕТ СН'!$H$14+СВЦЭМ!$D$10+'СЕТ СН'!$H$5-'СЕТ СН'!$H$24</f>
        <v>3682.8675654799999</v>
      </c>
      <c r="R96" s="36">
        <f>SUMIFS(СВЦЭМ!$D$39:$D$782,СВЦЭМ!$A$39:$A$782,$A96,СВЦЭМ!$B$39:$B$782,R$83)+'СЕТ СН'!$H$14+СВЦЭМ!$D$10+'СЕТ СН'!$H$5-'СЕТ СН'!$H$24</f>
        <v>3682.9198095699999</v>
      </c>
      <c r="S96" s="36">
        <f>SUMIFS(СВЦЭМ!$D$39:$D$782,СВЦЭМ!$A$39:$A$782,$A96,СВЦЭМ!$B$39:$B$782,S$83)+'СЕТ СН'!$H$14+СВЦЭМ!$D$10+'СЕТ СН'!$H$5-'СЕТ СН'!$H$24</f>
        <v>3699.3709204799998</v>
      </c>
      <c r="T96" s="36">
        <f>SUMIFS(СВЦЭМ!$D$39:$D$782,СВЦЭМ!$A$39:$A$782,$A96,СВЦЭМ!$B$39:$B$782,T$83)+'СЕТ СН'!$H$14+СВЦЭМ!$D$10+'СЕТ СН'!$H$5-'СЕТ СН'!$H$24</f>
        <v>3682.4210362399999</v>
      </c>
      <c r="U96" s="36">
        <f>SUMIFS(СВЦЭМ!$D$39:$D$782,СВЦЭМ!$A$39:$A$782,$A96,СВЦЭМ!$B$39:$B$782,U$83)+'СЕТ СН'!$H$14+СВЦЭМ!$D$10+'СЕТ СН'!$H$5-'СЕТ СН'!$H$24</f>
        <v>3658.2007366500002</v>
      </c>
      <c r="V96" s="36">
        <f>SUMIFS(СВЦЭМ!$D$39:$D$782,СВЦЭМ!$A$39:$A$782,$A96,СВЦЭМ!$B$39:$B$782,V$83)+'СЕТ СН'!$H$14+СВЦЭМ!$D$10+'СЕТ СН'!$H$5-'СЕТ СН'!$H$24</f>
        <v>3644.0136022500001</v>
      </c>
      <c r="W96" s="36">
        <f>SUMIFS(СВЦЭМ!$D$39:$D$782,СВЦЭМ!$A$39:$A$782,$A96,СВЦЭМ!$B$39:$B$782,W$83)+'СЕТ СН'!$H$14+СВЦЭМ!$D$10+'СЕТ СН'!$H$5-'СЕТ СН'!$H$24</f>
        <v>3644.97276336</v>
      </c>
      <c r="X96" s="36">
        <f>SUMIFS(СВЦЭМ!$D$39:$D$782,СВЦЭМ!$A$39:$A$782,$A96,СВЦЭМ!$B$39:$B$782,X$83)+'СЕТ СН'!$H$14+СВЦЭМ!$D$10+'СЕТ СН'!$H$5-'СЕТ СН'!$H$24</f>
        <v>3661.0408006100001</v>
      </c>
      <c r="Y96" s="36">
        <f>SUMIFS(СВЦЭМ!$D$39:$D$782,СВЦЭМ!$A$39:$A$782,$A96,СВЦЭМ!$B$39:$B$782,Y$83)+'СЕТ СН'!$H$14+СВЦЭМ!$D$10+'СЕТ СН'!$H$5-'СЕТ СН'!$H$24</f>
        <v>3699.6212547499999</v>
      </c>
    </row>
    <row r="97" spans="1:25" ht="15.75" x14ac:dyDescent="0.2">
      <c r="A97" s="35">
        <f t="shared" si="2"/>
        <v>44330</v>
      </c>
      <c r="B97" s="36">
        <f>SUMIFS(СВЦЭМ!$D$39:$D$782,СВЦЭМ!$A$39:$A$782,$A97,СВЦЭМ!$B$39:$B$782,B$83)+'СЕТ СН'!$H$14+СВЦЭМ!$D$10+'СЕТ СН'!$H$5-'СЕТ СН'!$H$24</f>
        <v>3728.9679894199999</v>
      </c>
      <c r="C97" s="36">
        <f>SUMIFS(СВЦЭМ!$D$39:$D$782,СВЦЭМ!$A$39:$A$782,$A97,СВЦЭМ!$B$39:$B$782,C$83)+'СЕТ СН'!$H$14+СВЦЭМ!$D$10+'СЕТ СН'!$H$5-'СЕТ СН'!$H$24</f>
        <v>3746.8356210100001</v>
      </c>
      <c r="D97" s="36">
        <f>SUMIFS(СВЦЭМ!$D$39:$D$782,СВЦЭМ!$A$39:$A$782,$A97,СВЦЭМ!$B$39:$B$782,D$83)+'СЕТ СН'!$H$14+СВЦЭМ!$D$10+'СЕТ СН'!$H$5-'СЕТ СН'!$H$24</f>
        <v>3767.9547284199998</v>
      </c>
      <c r="E97" s="36">
        <f>SUMIFS(СВЦЭМ!$D$39:$D$782,СВЦЭМ!$A$39:$A$782,$A97,СВЦЭМ!$B$39:$B$782,E$83)+'СЕТ СН'!$H$14+СВЦЭМ!$D$10+'СЕТ СН'!$H$5-'СЕТ СН'!$H$24</f>
        <v>3777.3442444299999</v>
      </c>
      <c r="F97" s="36">
        <f>SUMIFS(СВЦЭМ!$D$39:$D$782,СВЦЭМ!$A$39:$A$782,$A97,СВЦЭМ!$B$39:$B$782,F$83)+'СЕТ СН'!$H$14+СВЦЭМ!$D$10+'СЕТ СН'!$H$5-'СЕТ СН'!$H$24</f>
        <v>3791.0881394099997</v>
      </c>
      <c r="G97" s="36">
        <f>SUMIFS(СВЦЭМ!$D$39:$D$782,СВЦЭМ!$A$39:$A$782,$A97,СВЦЭМ!$B$39:$B$782,G$83)+'СЕТ СН'!$H$14+СВЦЭМ!$D$10+'СЕТ СН'!$H$5-'СЕТ СН'!$H$24</f>
        <v>3770.0971487099996</v>
      </c>
      <c r="H97" s="36">
        <f>SUMIFS(СВЦЭМ!$D$39:$D$782,СВЦЭМ!$A$39:$A$782,$A97,СВЦЭМ!$B$39:$B$782,H$83)+'СЕТ СН'!$H$14+СВЦЭМ!$D$10+'СЕТ СН'!$H$5-'СЕТ СН'!$H$24</f>
        <v>3719.1097863999998</v>
      </c>
      <c r="I97" s="36">
        <f>SUMIFS(СВЦЭМ!$D$39:$D$782,СВЦЭМ!$A$39:$A$782,$A97,СВЦЭМ!$B$39:$B$782,I$83)+'СЕТ СН'!$H$14+СВЦЭМ!$D$10+'СЕТ СН'!$H$5-'СЕТ СН'!$H$24</f>
        <v>3658.10123342</v>
      </c>
      <c r="J97" s="36">
        <f>SUMIFS(СВЦЭМ!$D$39:$D$782,СВЦЭМ!$A$39:$A$782,$A97,СВЦЭМ!$B$39:$B$782,J$83)+'СЕТ СН'!$H$14+СВЦЭМ!$D$10+'СЕТ СН'!$H$5-'СЕТ СН'!$H$24</f>
        <v>3621.9135665499998</v>
      </c>
      <c r="K97" s="36">
        <f>SUMIFS(СВЦЭМ!$D$39:$D$782,СВЦЭМ!$A$39:$A$782,$A97,СВЦЭМ!$B$39:$B$782,K$83)+'СЕТ СН'!$H$14+СВЦЭМ!$D$10+'СЕТ СН'!$H$5-'СЕТ СН'!$H$24</f>
        <v>3598.0795574900003</v>
      </c>
      <c r="L97" s="36">
        <f>SUMIFS(СВЦЭМ!$D$39:$D$782,СВЦЭМ!$A$39:$A$782,$A97,СВЦЭМ!$B$39:$B$782,L$83)+'СЕТ СН'!$H$14+СВЦЭМ!$D$10+'СЕТ СН'!$H$5-'СЕТ СН'!$H$24</f>
        <v>3583.7034443100001</v>
      </c>
      <c r="M97" s="36">
        <f>SUMIFS(СВЦЭМ!$D$39:$D$782,СВЦЭМ!$A$39:$A$782,$A97,СВЦЭМ!$B$39:$B$782,M$83)+'СЕТ СН'!$H$14+СВЦЭМ!$D$10+'СЕТ СН'!$H$5-'СЕТ СН'!$H$24</f>
        <v>3597.2237262099998</v>
      </c>
      <c r="N97" s="36">
        <f>SUMIFS(СВЦЭМ!$D$39:$D$782,СВЦЭМ!$A$39:$A$782,$A97,СВЦЭМ!$B$39:$B$782,N$83)+'СЕТ СН'!$H$14+СВЦЭМ!$D$10+'СЕТ СН'!$H$5-'СЕТ СН'!$H$24</f>
        <v>3627.7537795500002</v>
      </c>
      <c r="O97" s="36">
        <f>SUMIFS(СВЦЭМ!$D$39:$D$782,СВЦЭМ!$A$39:$A$782,$A97,СВЦЭМ!$B$39:$B$782,O$83)+'СЕТ СН'!$H$14+СВЦЭМ!$D$10+'СЕТ СН'!$H$5-'СЕТ СН'!$H$24</f>
        <v>3633.9999055899998</v>
      </c>
      <c r="P97" s="36">
        <f>SUMIFS(СВЦЭМ!$D$39:$D$782,СВЦЭМ!$A$39:$A$782,$A97,СВЦЭМ!$B$39:$B$782,P$83)+'СЕТ СН'!$H$14+СВЦЭМ!$D$10+'СЕТ СН'!$H$5-'СЕТ СН'!$H$24</f>
        <v>3645.4379876399998</v>
      </c>
      <c r="Q97" s="36">
        <f>SUMIFS(СВЦЭМ!$D$39:$D$782,СВЦЭМ!$A$39:$A$782,$A97,СВЦЭМ!$B$39:$B$782,Q$83)+'СЕТ СН'!$H$14+СВЦЭМ!$D$10+'СЕТ СН'!$H$5-'СЕТ СН'!$H$24</f>
        <v>3660.5840906600001</v>
      </c>
      <c r="R97" s="36">
        <f>SUMIFS(СВЦЭМ!$D$39:$D$782,СВЦЭМ!$A$39:$A$782,$A97,СВЦЭМ!$B$39:$B$782,R$83)+'СЕТ СН'!$H$14+СВЦЭМ!$D$10+'СЕТ СН'!$H$5-'СЕТ СН'!$H$24</f>
        <v>3659.2724367700002</v>
      </c>
      <c r="S97" s="36">
        <f>SUMIFS(СВЦЭМ!$D$39:$D$782,СВЦЭМ!$A$39:$A$782,$A97,СВЦЭМ!$B$39:$B$782,S$83)+'СЕТ СН'!$H$14+СВЦЭМ!$D$10+'СЕТ СН'!$H$5-'СЕТ СН'!$H$24</f>
        <v>3669.3025345000001</v>
      </c>
      <c r="T97" s="36">
        <f>SUMIFS(СВЦЭМ!$D$39:$D$782,СВЦЭМ!$A$39:$A$782,$A97,СВЦЭМ!$B$39:$B$782,T$83)+'СЕТ СН'!$H$14+СВЦЭМ!$D$10+'СЕТ СН'!$H$5-'СЕТ СН'!$H$24</f>
        <v>3654.3818520300001</v>
      </c>
      <c r="U97" s="36">
        <f>SUMIFS(СВЦЭМ!$D$39:$D$782,СВЦЭМ!$A$39:$A$782,$A97,СВЦЭМ!$B$39:$B$782,U$83)+'СЕТ СН'!$H$14+СВЦЭМ!$D$10+'СЕТ СН'!$H$5-'СЕТ СН'!$H$24</f>
        <v>3645.3587048999998</v>
      </c>
      <c r="V97" s="36">
        <f>SUMIFS(СВЦЭМ!$D$39:$D$782,СВЦЭМ!$A$39:$A$782,$A97,СВЦЭМ!$B$39:$B$782,V$83)+'СЕТ СН'!$H$14+СВЦЭМ!$D$10+'СЕТ СН'!$H$5-'СЕТ СН'!$H$24</f>
        <v>3661.8719649</v>
      </c>
      <c r="W97" s="36">
        <f>SUMIFS(СВЦЭМ!$D$39:$D$782,СВЦЭМ!$A$39:$A$782,$A97,СВЦЭМ!$B$39:$B$782,W$83)+'СЕТ СН'!$H$14+СВЦЭМ!$D$10+'СЕТ СН'!$H$5-'СЕТ СН'!$H$24</f>
        <v>3663.2571311900001</v>
      </c>
      <c r="X97" s="36">
        <f>SUMIFS(СВЦЭМ!$D$39:$D$782,СВЦЭМ!$A$39:$A$782,$A97,СВЦЭМ!$B$39:$B$782,X$83)+'СЕТ СН'!$H$14+СВЦЭМ!$D$10+'СЕТ СН'!$H$5-'СЕТ СН'!$H$24</f>
        <v>3667.71686469</v>
      </c>
      <c r="Y97" s="36">
        <f>SUMIFS(СВЦЭМ!$D$39:$D$782,СВЦЭМ!$A$39:$A$782,$A97,СВЦЭМ!$B$39:$B$782,Y$83)+'СЕТ СН'!$H$14+СВЦЭМ!$D$10+'СЕТ СН'!$H$5-'СЕТ СН'!$H$24</f>
        <v>3680.2597876300001</v>
      </c>
    </row>
    <row r="98" spans="1:25" ht="15.75" x14ac:dyDescent="0.2">
      <c r="A98" s="35">
        <f t="shared" si="2"/>
        <v>44331</v>
      </c>
      <c r="B98" s="36">
        <f>SUMIFS(СВЦЭМ!$D$39:$D$782,СВЦЭМ!$A$39:$A$782,$A98,СВЦЭМ!$B$39:$B$782,B$83)+'СЕТ СН'!$H$14+СВЦЭМ!$D$10+'СЕТ СН'!$H$5-'СЕТ СН'!$H$24</f>
        <v>3685.9842517900001</v>
      </c>
      <c r="C98" s="36">
        <f>SUMIFS(СВЦЭМ!$D$39:$D$782,СВЦЭМ!$A$39:$A$782,$A98,СВЦЭМ!$B$39:$B$782,C$83)+'СЕТ СН'!$H$14+СВЦЭМ!$D$10+'СЕТ СН'!$H$5-'СЕТ СН'!$H$24</f>
        <v>3701.7637832400001</v>
      </c>
      <c r="D98" s="36">
        <f>SUMIFS(СВЦЭМ!$D$39:$D$782,СВЦЭМ!$A$39:$A$782,$A98,СВЦЭМ!$B$39:$B$782,D$83)+'СЕТ СН'!$H$14+СВЦЭМ!$D$10+'СЕТ СН'!$H$5-'СЕТ СН'!$H$24</f>
        <v>3731.1111349600001</v>
      </c>
      <c r="E98" s="36">
        <f>SUMIFS(СВЦЭМ!$D$39:$D$782,СВЦЭМ!$A$39:$A$782,$A98,СВЦЭМ!$B$39:$B$782,E$83)+'СЕТ СН'!$H$14+СВЦЭМ!$D$10+'СЕТ СН'!$H$5-'СЕТ СН'!$H$24</f>
        <v>3751.14018334</v>
      </c>
      <c r="F98" s="36">
        <f>SUMIFS(СВЦЭМ!$D$39:$D$782,СВЦЭМ!$A$39:$A$782,$A98,СВЦЭМ!$B$39:$B$782,F$83)+'СЕТ СН'!$H$14+СВЦЭМ!$D$10+'СЕТ СН'!$H$5-'СЕТ СН'!$H$24</f>
        <v>3755.2808768899999</v>
      </c>
      <c r="G98" s="36">
        <f>SUMIFS(СВЦЭМ!$D$39:$D$782,СВЦЭМ!$A$39:$A$782,$A98,СВЦЭМ!$B$39:$B$782,G$83)+'СЕТ СН'!$H$14+СВЦЭМ!$D$10+'СЕТ СН'!$H$5-'СЕТ СН'!$H$24</f>
        <v>3739.7025417899999</v>
      </c>
      <c r="H98" s="36">
        <f>SUMIFS(СВЦЭМ!$D$39:$D$782,СВЦЭМ!$A$39:$A$782,$A98,СВЦЭМ!$B$39:$B$782,H$83)+'СЕТ СН'!$H$14+СВЦЭМ!$D$10+'СЕТ СН'!$H$5-'СЕТ СН'!$H$24</f>
        <v>3692.5397280900002</v>
      </c>
      <c r="I98" s="36">
        <f>SUMIFS(СВЦЭМ!$D$39:$D$782,СВЦЭМ!$A$39:$A$782,$A98,СВЦЭМ!$B$39:$B$782,I$83)+'СЕТ СН'!$H$14+СВЦЭМ!$D$10+'СЕТ СН'!$H$5-'СЕТ СН'!$H$24</f>
        <v>3639.1828047200001</v>
      </c>
      <c r="J98" s="36">
        <f>SUMIFS(СВЦЭМ!$D$39:$D$782,СВЦЭМ!$A$39:$A$782,$A98,СВЦЭМ!$B$39:$B$782,J$83)+'СЕТ СН'!$H$14+СВЦЭМ!$D$10+'СЕТ СН'!$H$5-'СЕТ СН'!$H$24</f>
        <v>3651.0435331200001</v>
      </c>
      <c r="K98" s="36">
        <f>SUMIFS(СВЦЭМ!$D$39:$D$782,СВЦЭМ!$A$39:$A$782,$A98,СВЦЭМ!$B$39:$B$782,K$83)+'СЕТ СН'!$H$14+СВЦЭМ!$D$10+'СЕТ СН'!$H$5-'СЕТ СН'!$H$24</f>
        <v>3636.1558394799999</v>
      </c>
      <c r="L98" s="36">
        <f>SUMIFS(СВЦЭМ!$D$39:$D$782,СВЦЭМ!$A$39:$A$782,$A98,СВЦЭМ!$B$39:$B$782,L$83)+'СЕТ СН'!$H$14+СВЦЭМ!$D$10+'СЕТ СН'!$H$5-'СЕТ СН'!$H$24</f>
        <v>3619.3602375700002</v>
      </c>
      <c r="M98" s="36">
        <f>SUMIFS(СВЦЭМ!$D$39:$D$782,СВЦЭМ!$A$39:$A$782,$A98,СВЦЭМ!$B$39:$B$782,M$83)+'СЕТ СН'!$H$14+СВЦЭМ!$D$10+'СЕТ СН'!$H$5-'СЕТ СН'!$H$24</f>
        <v>3627.2269873400001</v>
      </c>
      <c r="N98" s="36">
        <f>SUMIFS(СВЦЭМ!$D$39:$D$782,СВЦЭМ!$A$39:$A$782,$A98,СВЦЭМ!$B$39:$B$782,N$83)+'СЕТ СН'!$H$14+СВЦЭМ!$D$10+'СЕТ СН'!$H$5-'СЕТ СН'!$H$24</f>
        <v>3639.7972057299999</v>
      </c>
      <c r="O98" s="36">
        <f>SUMIFS(СВЦЭМ!$D$39:$D$782,СВЦЭМ!$A$39:$A$782,$A98,СВЦЭМ!$B$39:$B$782,O$83)+'СЕТ СН'!$H$14+СВЦЭМ!$D$10+'СЕТ СН'!$H$5-'СЕТ СН'!$H$24</f>
        <v>3648.3025098399999</v>
      </c>
      <c r="P98" s="36">
        <f>SUMIFS(СВЦЭМ!$D$39:$D$782,СВЦЭМ!$A$39:$A$782,$A98,СВЦЭМ!$B$39:$B$782,P$83)+'СЕТ СН'!$H$14+СВЦЭМ!$D$10+'СЕТ СН'!$H$5-'СЕТ СН'!$H$24</f>
        <v>3674.9630424100001</v>
      </c>
      <c r="Q98" s="36">
        <f>SUMIFS(СВЦЭМ!$D$39:$D$782,СВЦЭМ!$A$39:$A$782,$A98,СВЦЭМ!$B$39:$B$782,Q$83)+'СЕТ СН'!$H$14+СВЦЭМ!$D$10+'СЕТ СН'!$H$5-'СЕТ СН'!$H$24</f>
        <v>3670.4982930000001</v>
      </c>
      <c r="R98" s="36">
        <f>SUMIFS(СВЦЭМ!$D$39:$D$782,СВЦЭМ!$A$39:$A$782,$A98,СВЦЭМ!$B$39:$B$782,R$83)+'СЕТ СН'!$H$14+СВЦЭМ!$D$10+'СЕТ СН'!$H$5-'СЕТ СН'!$H$24</f>
        <v>3655.1197901</v>
      </c>
      <c r="S98" s="36">
        <f>SUMIFS(СВЦЭМ!$D$39:$D$782,СВЦЭМ!$A$39:$A$782,$A98,СВЦЭМ!$B$39:$B$782,S$83)+'СЕТ СН'!$H$14+СВЦЭМ!$D$10+'СЕТ СН'!$H$5-'СЕТ СН'!$H$24</f>
        <v>3648.6512888100001</v>
      </c>
      <c r="T98" s="36">
        <f>SUMIFS(СВЦЭМ!$D$39:$D$782,СВЦЭМ!$A$39:$A$782,$A98,СВЦЭМ!$B$39:$B$782,T$83)+'СЕТ СН'!$H$14+СВЦЭМ!$D$10+'СЕТ СН'!$H$5-'СЕТ СН'!$H$24</f>
        <v>3624.9688013099999</v>
      </c>
      <c r="U98" s="36">
        <f>SUMIFS(СВЦЭМ!$D$39:$D$782,СВЦЭМ!$A$39:$A$782,$A98,СВЦЭМ!$B$39:$B$782,U$83)+'СЕТ СН'!$H$14+СВЦЭМ!$D$10+'СЕТ СН'!$H$5-'СЕТ СН'!$H$24</f>
        <v>3597.3437636099998</v>
      </c>
      <c r="V98" s="36">
        <f>SUMIFS(СВЦЭМ!$D$39:$D$782,СВЦЭМ!$A$39:$A$782,$A98,СВЦЭМ!$B$39:$B$782,V$83)+'СЕТ СН'!$H$14+СВЦЭМ!$D$10+'СЕТ СН'!$H$5-'СЕТ СН'!$H$24</f>
        <v>3573.9856560200001</v>
      </c>
      <c r="W98" s="36">
        <f>SUMIFS(СВЦЭМ!$D$39:$D$782,СВЦЭМ!$A$39:$A$782,$A98,СВЦЭМ!$B$39:$B$782,W$83)+'СЕТ СН'!$H$14+СВЦЭМ!$D$10+'СЕТ СН'!$H$5-'СЕТ СН'!$H$24</f>
        <v>3571.28981694</v>
      </c>
      <c r="X98" s="36">
        <f>SUMIFS(СВЦЭМ!$D$39:$D$782,СВЦЭМ!$A$39:$A$782,$A98,СВЦЭМ!$B$39:$B$782,X$83)+'СЕТ СН'!$H$14+СВЦЭМ!$D$10+'СЕТ СН'!$H$5-'СЕТ СН'!$H$24</f>
        <v>3574.8458419899998</v>
      </c>
      <c r="Y98" s="36">
        <f>SUMIFS(СВЦЭМ!$D$39:$D$782,СВЦЭМ!$A$39:$A$782,$A98,СВЦЭМ!$B$39:$B$782,Y$83)+'СЕТ СН'!$H$14+СВЦЭМ!$D$10+'СЕТ СН'!$H$5-'СЕТ СН'!$H$24</f>
        <v>3600.8581992899999</v>
      </c>
    </row>
    <row r="99" spans="1:25" ht="15.75" x14ac:dyDescent="0.2">
      <c r="A99" s="35">
        <f t="shared" si="2"/>
        <v>44332</v>
      </c>
      <c r="B99" s="36">
        <f>SUMIFS(СВЦЭМ!$D$39:$D$782,СВЦЭМ!$A$39:$A$782,$A99,СВЦЭМ!$B$39:$B$782,B$83)+'СЕТ СН'!$H$14+СВЦЭМ!$D$10+'СЕТ СН'!$H$5-'СЕТ СН'!$H$24</f>
        <v>3603.5741003600001</v>
      </c>
      <c r="C99" s="36">
        <f>SUMIFS(СВЦЭМ!$D$39:$D$782,СВЦЭМ!$A$39:$A$782,$A99,СВЦЭМ!$B$39:$B$782,C$83)+'СЕТ СН'!$H$14+СВЦЭМ!$D$10+'СЕТ СН'!$H$5-'СЕТ СН'!$H$24</f>
        <v>3601.40329638</v>
      </c>
      <c r="D99" s="36">
        <f>SUMIFS(СВЦЭМ!$D$39:$D$782,СВЦЭМ!$A$39:$A$782,$A99,СВЦЭМ!$B$39:$B$782,D$83)+'СЕТ СН'!$H$14+СВЦЭМ!$D$10+'СЕТ СН'!$H$5-'СЕТ СН'!$H$24</f>
        <v>3586.70803101</v>
      </c>
      <c r="E99" s="36">
        <f>SUMIFS(СВЦЭМ!$D$39:$D$782,СВЦЭМ!$A$39:$A$782,$A99,СВЦЭМ!$B$39:$B$782,E$83)+'СЕТ СН'!$H$14+СВЦЭМ!$D$10+'СЕТ СН'!$H$5-'СЕТ СН'!$H$24</f>
        <v>3583.5058021</v>
      </c>
      <c r="F99" s="36">
        <f>SUMIFS(СВЦЭМ!$D$39:$D$782,СВЦЭМ!$A$39:$A$782,$A99,СВЦЭМ!$B$39:$B$782,F$83)+'СЕТ СН'!$H$14+СВЦЭМ!$D$10+'СЕТ СН'!$H$5-'СЕТ СН'!$H$24</f>
        <v>3579.0359888100002</v>
      </c>
      <c r="G99" s="36">
        <f>SUMIFS(СВЦЭМ!$D$39:$D$782,СВЦЭМ!$A$39:$A$782,$A99,СВЦЭМ!$B$39:$B$782,G$83)+'СЕТ СН'!$H$14+СВЦЭМ!$D$10+'СЕТ СН'!$H$5-'СЕТ СН'!$H$24</f>
        <v>3579.1102704599998</v>
      </c>
      <c r="H99" s="36">
        <f>SUMIFS(СВЦЭМ!$D$39:$D$782,СВЦЭМ!$A$39:$A$782,$A99,СВЦЭМ!$B$39:$B$782,H$83)+'СЕТ СН'!$H$14+СВЦЭМ!$D$10+'СЕТ СН'!$H$5-'СЕТ СН'!$H$24</f>
        <v>3589.0497842300001</v>
      </c>
      <c r="I99" s="36">
        <f>SUMIFS(СВЦЭМ!$D$39:$D$782,СВЦЭМ!$A$39:$A$782,$A99,СВЦЭМ!$B$39:$B$782,I$83)+'СЕТ СН'!$H$14+СВЦЭМ!$D$10+'СЕТ СН'!$H$5-'СЕТ СН'!$H$24</f>
        <v>3571.01735912</v>
      </c>
      <c r="J99" s="36">
        <f>SUMIFS(СВЦЭМ!$D$39:$D$782,СВЦЭМ!$A$39:$A$782,$A99,СВЦЭМ!$B$39:$B$782,J$83)+'СЕТ СН'!$H$14+СВЦЭМ!$D$10+'СЕТ СН'!$H$5-'СЕТ СН'!$H$24</f>
        <v>3541.6602201300002</v>
      </c>
      <c r="K99" s="36">
        <f>SUMIFS(СВЦЭМ!$D$39:$D$782,СВЦЭМ!$A$39:$A$782,$A99,СВЦЭМ!$B$39:$B$782,K$83)+'СЕТ СН'!$H$14+СВЦЭМ!$D$10+'СЕТ СН'!$H$5-'СЕТ СН'!$H$24</f>
        <v>3577.51995231</v>
      </c>
      <c r="L99" s="36">
        <f>SUMIFS(СВЦЭМ!$D$39:$D$782,СВЦЭМ!$A$39:$A$782,$A99,СВЦЭМ!$B$39:$B$782,L$83)+'СЕТ СН'!$H$14+СВЦЭМ!$D$10+'СЕТ СН'!$H$5-'СЕТ СН'!$H$24</f>
        <v>3592.0550205499999</v>
      </c>
      <c r="M99" s="36">
        <f>SUMIFS(СВЦЭМ!$D$39:$D$782,СВЦЭМ!$A$39:$A$782,$A99,СВЦЭМ!$B$39:$B$782,M$83)+'СЕТ СН'!$H$14+СВЦЭМ!$D$10+'СЕТ СН'!$H$5-'СЕТ СН'!$H$24</f>
        <v>3592.6422459999999</v>
      </c>
      <c r="N99" s="36">
        <f>SUMIFS(СВЦЭМ!$D$39:$D$782,СВЦЭМ!$A$39:$A$782,$A99,СВЦЭМ!$B$39:$B$782,N$83)+'СЕТ СН'!$H$14+СВЦЭМ!$D$10+'СЕТ СН'!$H$5-'СЕТ СН'!$H$24</f>
        <v>3582.21860092</v>
      </c>
      <c r="O99" s="36">
        <f>SUMIFS(СВЦЭМ!$D$39:$D$782,СВЦЭМ!$A$39:$A$782,$A99,СВЦЭМ!$B$39:$B$782,O$83)+'СЕТ СН'!$H$14+СВЦЭМ!$D$10+'СЕТ СН'!$H$5-'СЕТ СН'!$H$24</f>
        <v>3566.7569524999999</v>
      </c>
      <c r="P99" s="36">
        <f>SUMIFS(СВЦЭМ!$D$39:$D$782,СВЦЭМ!$A$39:$A$782,$A99,СВЦЭМ!$B$39:$B$782,P$83)+'СЕТ СН'!$H$14+СВЦЭМ!$D$10+'СЕТ СН'!$H$5-'СЕТ СН'!$H$24</f>
        <v>3568.91074596</v>
      </c>
      <c r="Q99" s="36">
        <f>SUMIFS(СВЦЭМ!$D$39:$D$782,СВЦЭМ!$A$39:$A$782,$A99,СВЦЭМ!$B$39:$B$782,Q$83)+'СЕТ СН'!$H$14+СВЦЭМ!$D$10+'СЕТ СН'!$H$5-'СЕТ СН'!$H$24</f>
        <v>3561.77760549</v>
      </c>
      <c r="R99" s="36">
        <f>SUMIFS(СВЦЭМ!$D$39:$D$782,СВЦЭМ!$A$39:$A$782,$A99,СВЦЭМ!$B$39:$B$782,R$83)+'СЕТ СН'!$H$14+СВЦЭМ!$D$10+'СЕТ СН'!$H$5-'СЕТ СН'!$H$24</f>
        <v>3552.7378369799999</v>
      </c>
      <c r="S99" s="36">
        <f>SUMIFS(СВЦЭМ!$D$39:$D$782,СВЦЭМ!$A$39:$A$782,$A99,СВЦЭМ!$B$39:$B$782,S$83)+'СЕТ СН'!$H$14+СВЦЭМ!$D$10+'СЕТ СН'!$H$5-'СЕТ СН'!$H$24</f>
        <v>3565.0358982299999</v>
      </c>
      <c r="T99" s="36">
        <f>SUMIFS(СВЦЭМ!$D$39:$D$782,СВЦЭМ!$A$39:$A$782,$A99,СВЦЭМ!$B$39:$B$782,T$83)+'СЕТ СН'!$H$14+СВЦЭМ!$D$10+'СЕТ СН'!$H$5-'СЕТ СН'!$H$24</f>
        <v>3580.6642465499999</v>
      </c>
      <c r="U99" s="36">
        <f>SUMIFS(СВЦЭМ!$D$39:$D$782,СВЦЭМ!$A$39:$A$782,$A99,СВЦЭМ!$B$39:$B$782,U$83)+'СЕТ СН'!$H$14+СВЦЭМ!$D$10+'СЕТ СН'!$H$5-'СЕТ СН'!$H$24</f>
        <v>3584.3095562600001</v>
      </c>
      <c r="V99" s="36">
        <f>SUMIFS(СВЦЭМ!$D$39:$D$782,СВЦЭМ!$A$39:$A$782,$A99,СВЦЭМ!$B$39:$B$782,V$83)+'СЕТ СН'!$H$14+СВЦЭМ!$D$10+'СЕТ СН'!$H$5-'СЕТ СН'!$H$24</f>
        <v>3547.0588019699999</v>
      </c>
      <c r="W99" s="36">
        <f>SUMIFS(СВЦЭМ!$D$39:$D$782,СВЦЭМ!$A$39:$A$782,$A99,СВЦЭМ!$B$39:$B$782,W$83)+'СЕТ СН'!$H$14+СВЦЭМ!$D$10+'СЕТ СН'!$H$5-'СЕТ СН'!$H$24</f>
        <v>3544.4037197799998</v>
      </c>
      <c r="X99" s="36">
        <f>SUMIFS(СВЦЭМ!$D$39:$D$782,СВЦЭМ!$A$39:$A$782,$A99,СВЦЭМ!$B$39:$B$782,X$83)+'СЕТ СН'!$H$14+СВЦЭМ!$D$10+'СЕТ СН'!$H$5-'СЕТ СН'!$H$24</f>
        <v>3540.0719156200003</v>
      </c>
      <c r="Y99" s="36">
        <f>SUMIFS(СВЦЭМ!$D$39:$D$782,СВЦЭМ!$A$39:$A$782,$A99,СВЦЭМ!$B$39:$B$782,Y$83)+'СЕТ СН'!$H$14+СВЦЭМ!$D$10+'СЕТ СН'!$H$5-'СЕТ СН'!$H$24</f>
        <v>3524.5661443700001</v>
      </c>
    </row>
    <row r="100" spans="1:25" ht="15.75" x14ac:dyDescent="0.2">
      <c r="A100" s="35">
        <f t="shared" si="2"/>
        <v>44333</v>
      </c>
      <c r="B100" s="36">
        <f>SUMIFS(СВЦЭМ!$D$39:$D$782,СВЦЭМ!$A$39:$A$782,$A100,СВЦЭМ!$B$39:$B$782,B$83)+'СЕТ СН'!$H$14+СВЦЭМ!$D$10+'СЕТ СН'!$H$5-'СЕТ СН'!$H$24</f>
        <v>3552.3202589000002</v>
      </c>
      <c r="C100" s="36">
        <f>SUMIFS(СВЦЭМ!$D$39:$D$782,СВЦЭМ!$A$39:$A$782,$A100,СВЦЭМ!$B$39:$B$782,C$83)+'СЕТ СН'!$H$14+СВЦЭМ!$D$10+'СЕТ СН'!$H$5-'СЕТ СН'!$H$24</f>
        <v>3591.1438269400001</v>
      </c>
      <c r="D100" s="36">
        <f>SUMIFS(СВЦЭМ!$D$39:$D$782,СВЦЭМ!$A$39:$A$782,$A100,СВЦЭМ!$B$39:$B$782,D$83)+'СЕТ СН'!$H$14+СВЦЭМ!$D$10+'СЕТ СН'!$H$5-'СЕТ СН'!$H$24</f>
        <v>3620.9858775100001</v>
      </c>
      <c r="E100" s="36">
        <f>SUMIFS(СВЦЭМ!$D$39:$D$782,СВЦЭМ!$A$39:$A$782,$A100,СВЦЭМ!$B$39:$B$782,E$83)+'СЕТ СН'!$H$14+СВЦЭМ!$D$10+'СЕТ СН'!$H$5-'СЕТ СН'!$H$24</f>
        <v>3634.8550109299999</v>
      </c>
      <c r="F100" s="36">
        <f>SUMIFS(СВЦЭМ!$D$39:$D$782,СВЦЭМ!$A$39:$A$782,$A100,СВЦЭМ!$B$39:$B$782,F$83)+'СЕТ СН'!$H$14+СВЦЭМ!$D$10+'СЕТ СН'!$H$5-'СЕТ СН'!$H$24</f>
        <v>3662.6520953600002</v>
      </c>
      <c r="G100" s="36">
        <f>SUMIFS(СВЦЭМ!$D$39:$D$782,СВЦЭМ!$A$39:$A$782,$A100,СВЦЭМ!$B$39:$B$782,G$83)+'СЕТ СН'!$H$14+СВЦЭМ!$D$10+'СЕТ СН'!$H$5-'СЕТ СН'!$H$24</f>
        <v>3644.5607748299999</v>
      </c>
      <c r="H100" s="36">
        <f>SUMIFS(СВЦЭМ!$D$39:$D$782,СВЦЭМ!$A$39:$A$782,$A100,СВЦЭМ!$B$39:$B$782,H$83)+'СЕТ СН'!$H$14+СВЦЭМ!$D$10+'СЕТ СН'!$H$5-'СЕТ СН'!$H$24</f>
        <v>3600.41569927</v>
      </c>
      <c r="I100" s="36">
        <f>SUMIFS(СВЦЭМ!$D$39:$D$782,СВЦЭМ!$A$39:$A$782,$A100,СВЦЭМ!$B$39:$B$782,I$83)+'СЕТ СН'!$H$14+СВЦЭМ!$D$10+'СЕТ СН'!$H$5-'СЕТ СН'!$H$24</f>
        <v>3572.4659091600001</v>
      </c>
      <c r="J100" s="36">
        <f>SUMIFS(СВЦЭМ!$D$39:$D$782,СВЦЭМ!$A$39:$A$782,$A100,СВЦЭМ!$B$39:$B$782,J$83)+'СЕТ СН'!$H$14+СВЦЭМ!$D$10+'СЕТ СН'!$H$5-'СЕТ СН'!$H$24</f>
        <v>3620.5441449199998</v>
      </c>
      <c r="K100" s="36">
        <f>SUMIFS(СВЦЭМ!$D$39:$D$782,СВЦЭМ!$A$39:$A$782,$A100,СВЦЭМ!$B$39:$B$782,K$83)+'СЕТ СН'!$H$14+СВЦЭМ!$D$10+'СЕТ СН'!$H$5-'СЕТ СН'!$H$24</f>
        <v>3541.9241670800002</v>
      </c>
      <c r="L100" s="36">
        <f>SUMIFS(СВЦЭМ!$D$39:$D$782,СВЦЭМ!$A$39:$A$782,$A100,СВЦЭМ!$B$39:$B$782,L$83)+'СЕТ СН'!$H$14+СВЦЭМ!$D$10+'СЕТ СН'!$H$5-'СЕТ СН'!$H$24</f>
        <v>3536.1045883500001</v>
      </c>
      <c r="M100" s="36">
        <f>SUMIFS(СВЦЭМ!$D$39:$D$782,СВЦЭМ!$A$39:$A$782,$A100,СВЦЭМ!$B$39:$B$782,M$83)+'СЕТ СН'!$H$14+СВЦЭМ!$D$10+'СЕТ СН'!$H$5-'СЕТ СН'!$H$24</f>
        <v>3528.2515015600002</v>
      </c>
      <c r="N100" s="36">
        <f>SUMIFS(СВЦЭМ!$D$39:$D$782,СВЦЭМ!$A$39:$A$782,$A100,СВЦЭМ!$B$39:$B$782,N$83)+'СЕТ СН'!$H$14+СВЦЭМ!$D$10+'СЕТ СН'!$H$5-'СЕТ СН'!$H$24</f>
        <v>3520.3598723599998</v>
      </c>
      <c r="O100" s="36">
        <f>SUMIFS(СВЦЭМ!$D$39:$D$782,СВЦЭМ!$A$39:$A$782,$A100,СВЦЭМ!$B$39:$B$782,O$83)+'СЕТ СН'!$H$14+СВЦЭМ!$D$10+'СЕТ СН'!$H$5-'СЕТ СН'!$H$24</f>
        <v>3521.9784517899998</v>
      </c>
      <c r="P100" s="36">
        <f>SUMIFS(СВЦЭМ!$D$39:$D$782,СВЦЭМ!$A$39:$A$782,$A100,СВЦЭМ!$B$39:$B$782,P$83)+'СЕТ СН'!$H$14+СВЦЭМ!$D$10+'СЕТ СН'!$H$5-'СЕТ СН'!$H$24</f>
        <v>3538.6729910599997</v>
      </c>
      <c r="Q100" s="36">
        <f>SUMIFS(СВЦЭМ!$D$39:$D$782,СВЦЭМ!$A$39:$A$782,$A100,СВЦЭМ!$B$39:$B$782,Q$83)+'СЕТ СН'!$H$14+СВЦЭМ!$D$10+'СЕТ СН'!$H$5-'СЕТ СН'!$H$24</f>
        <v>3549.4616399000001</v>
      </c>
      <c r="R100" s="36">
        <f>SUMIFS(СВЦЭМ!$D$39:$D$782,СВЦЭМ!$A$39:$A$782,$A100,СВЦЭМ!$B$39:$B$782,R$83)+'СЕТ СН'!$H$14+СВЦЭМ!$D$10+'СЕТ СН'!$H$5-'СЕТ СН'!$H$24</f>
        <v>3550.61734381</v>
      </c>
      <c r="S100" s="36">
        <f>SUMIFS(СВЦЭМ!$D$39:$D$782,СВЦЭМ!$A$39:$A$782,$A100,СВЦЭМ!$B$39:$B$782,S$83)+'СЕТ СН'!$H$14+СВЦЭМ!$D$10+'СЕТ СН'!$H$5-'СЕТ СН'!$H$24</f>
        <v>3555.24770128</v>
      </c>
      <c r="T100" s="36">
        <f>SUMIFS(СВЦЭМ!$D$39:$D$782,СВЦЭМ!$A$39:$A$782,$A100,СВЦЭМ!$B$39:$B$782,T$83)+'СЕТ СН'!$H$14+СВЦЭМ!$D$10+'СЕТ СН'!$H$5-'СЕТ СН'!$H$24</f>
        <v>3551.2656141699999</v>
      </c>
      <c r="U100" s="36">
        <f>SUMIFS(СВЦЭМ!$D$39:$D$782,СВЦЭМ!$A$39:$A$782,$A100,СВЦЭМ!$B$39:$B$782,U$83)+'СЕТ СН'!$H$14+СВЦЭМ!$D$10+'СЕТ СН'!$H$5-'СЕТ СН'!$H$24</f>
        <v>3549.9679985799999</v>
      </c>
      <c r="V100" s="36">
        <f>SUMIFS(СВЦЭМ!$D$39:$D$782,СВЦЭМ!$A$39:$A$782,$A100,СВЦЭМ!$B$39:$B$782,V$83)+'СЕТ СН'!$H$14+СВЦЭМ!$D$10+'СЕТ СН'!$H$5-'СЕТ СН'!$H$24</f>
        <v>3522.3765532100001</v>
      </c>
      <c r="W100" s="36">
        <f>SUMIFS(СВЦЭМ!$D$39:$D$782,СВЦЭМ!$A$39:$A$782,$A100,СВЦЭМ!$B$39:$B$782,W$83)+'СЕТ СН'!$H$14+СВЦЭМ!$D$10+'СЕТ СН'!$H$5-'СЕТ СН'!$H$24</f>
        <v>3524.22694817</v>
      </c>
      <c r="X100" s="36">
        <f>SUMIFS(СВЦЭМ!$D$39:$D$782,СВЦЭМ!$A$39:$A$782,$A100,СВЦЭМ!$B$39:$B$782,X$83)+'СЕТ СН'!$H$14+СВЦЭМ!$D$10+'СЕТ СН'!$H$5-'СЕТ СН'!$H$24</f>
        <v>3516.3573169599999</v>
      </c>
      <c r="Y100" s="36">
        <f>SUMIFS(СВЦЭМ!$D$39:$D$782,СВЦЭМ!$A$39:$A$782,$A100,СВЦЭМ!$B$39:$B$782,Y$83)+'СЕТ СН'!$H$14+СВЦЭМ!$D$10+'СЕТ СН'!$H$5-'СЕТ СН'!$H$24</f>
        <v>3531.0622579400001</v>
      </c>
    </row>
    <row r="101" spans="1:25" ht="15.75" x14ac:dyDescent="0.2">
      <c r="A101" s="35">
        <f t="shared" si="2"/>
        <v>44334</v>
      </c>
      <c r="B101" s="36">
        <f>SUMIFS(СВЦЭМ!$D$39:$D$782,СВЦЭМ!$A$39:$A$782,$A101,СВЦЭМ!$B$39:$B$782,B$83)+'СЕТ СН'!$H$14+СВЦЭМ!$D$10+'СЕТ СН'!$H$5-'СЕТ СН'!$H$24</f>
        <v>3556.1555762200001</v>
      </c>
      <c r="C101" s="36">
        <f>SUMIFS(СВЦЭМ!$D$39:$D$782,СВЦЭМ!$A$39:$A$782,$A101,СВЦЭМ!$B$39:$B$782,C$83)+'СЕТ СН'!$H$14+СВЦЭМ!$D$10+'СЕТ СН'!$H$5-'СЕТ СН'!$H$24</f>
        <v>3587.0932821400002</v>
      </c>
      <c r="D101" s="36">
        <f>SUMIFS(СВЦЭМ!$D$39:$D$782,СВЦЭМ!$A$39:$A$782,$A101,СВЦЭМ!$B$39:$B$782,D$83)+'СЕТ СН'!$H$14+СВЦЭМ!$D$10+'СЕТ СН'!$H$5-'СЕТ СН'!$H$24</f>
        <v>3610.5033517699999</v>
      </c>
      <c r="E101" s="36">
        <f>SUMIFS(СВЦЭМ!$D$39:$D$782,СВЦЭМ!$A$39:$A$782,$A101,СВЦЭМ!$B$39:$B$782,E$83)+'СЕТ СН'!$H$14+СВЦЭМ!$D$10+'СЕТ СН'!$H$5-'СЕТ СН'!$H$24</f>
        <v>3623.6623099600001</v>
      </c>
      <c r="F101" s="36">
        <f>SUMIFS(СВЦЭМ!$D$39:$D$782,СВЦЭМ!$A$39:$A$782,$A101,СВЦЭМ!$B$39:$B$782,F$83)+'СЕТ СН'!$H$14+СВЦЭМ!$D$10+'СЕТ СН'!$H$5-'СЕТ СН'!$H$24</f>
        <v>3622.99978177</v>
      </c>
      <c r="G101" s="36">
        <f>SUMIFS(СВЦЭМ!$D$39:$D$782,СВЦЭМ!$A$39:$A$782,$A101,СВЦЭМ!$B$39:$B$782,G$83)+'СЕТ СН'!$H$14+СВЦЭМ!$D$10+'СЕТ СН'!$H$5-'СЕТ СН'!$H$24</f>
        <v>3608.7476281499999</v>
      </c>
      <c r="H101" s="36">
        <f>SUMIFS(СВЦЭМ!$D$39:$D$782,СВЦЭМ!$A$39:$A$782,$A101,СВЦЭМ!$B$39:$B$782,H$83)+'СЕТ СН'!$H$14+СВЦЭМ!$D$10+'СЕТ СН'!$H$5-'СЕТ СН'!$H$24</f>
        <v>3568.30955004</v>
      </c>
      <c r="I101" s="36">
        <f>SUMIFS(СВЦЭМ!$D$39:$D$782,СВЦЭМ!$A$39:$A$782,$A101,СВЦЭМ!$B$39:$B$782,I$83)+'СЕТ СН'!$H$14+СВЦЭМ!$D$10+'СЕТ СН'!$H$5-'СЕТ СН'!$H$24</f>
        <v>3547.8986223299999</v>
      </c>
      <c r="J101" s="36">
        <f>SUMIFS(СВЦЭМ!$D$39:$D$782,СВЦЭМ!$A$39:$A$782,$A101,СВЦЭМ!$B$39:$B$782,J$83)+'СЕТ СН'!$H$14+СВЦЭМ!$D$10+'СЕТ СН'!$H$5-'СЕТ СН'!$H$24</f>
        <v>3516.4516012499998</v>
      </c>
      <c r="K101" s="36">
        <f>SUMIFS(СВЦЭМ!$D$39:$D$782,СВЦЭМ!$A$39:$A$782,$A101,СВЦЭМ!$B$39:$B$782,K$83)+'СЕТ СН'!$H$14+СВЦЭМ!$D$10+'СЕТ СН'!$H$5-'СЕТ СН'!$H$24</f>
        <v>3504.6718512799998</v>
      </c>
      <c r="L101" s="36">
        <f>SUMIFS(СВЦЭМ!$D$39:$D$782,СВЦЭМ!$A$39:$A$782,$A101,СВЦЭМ!$B$39:$B$782,L$83)+'СЕТ СН'!$H$14+СВЦЭМ!$D$10+'СЕТ СН'!$H$5-'СЕТ СН'!$H$24</f>
        <v>3496.6890003899998</v>
      </c>
      <c r="M101" s="36">
        <f>SUMIFS(СВЦЭМ!$D$39:$D$782,СВЦЭМ!$A$39:$A$782,$A101,СВЦЭМ!$B$39:$B$782,M$83)+'СЕТ СН'!$H$14+СВЦЭМ!$D$10+'СЕТ СН'!$H$5-'СЕТ СН'!$H$24</f>
        <v>3510.72847555</v>
      </c>
      <c r="N101" s="36">
        <f>SUMIFS(СВЦЭМ!$D$39:$D$782,СВЦЭМ!$A$39:$A$782,$A101,СВЦЭМ!$B$39:$B$782,N$83)+'СЕТ СН'!$H$14+СВЦЭМ!$D$10+'СЕТ СН'!$H$5-'СЕТ СН'!$H$24</f>
        <v>3519.5020345600001</v>
      </c>
      <c r="O101" s="36">
        <f>SUMIFS(СВЦЭМ!$D$39:$D$782,СВЦЭМ!$A$39:$A$782,$A101,СВЦЭМ!$B$39:$B$782,O$83)+'СЕТ СН'!$H$14+СВЦЭМ!$D$10+'СЕТ СН'!$H$5-'СЕТ СН'!$H$24</f>
        <v>3548.7959654699998</v>
      </c>
      <c r="P101" s="36">
        <f>SUMIFS(СВЦЭМ!$D$39:$D$782,СВЦЭМ!$A$39:$A$782,$A101,СВЦЭМ!$B$39:$B$782,P$83)+'СЕТ СН'!$H$14+СВЦЭМ!$D$10+'СЕТ СН'!$H$5-'СЕТ СН'!$H$24</f>
        <v>3557.50223099</v>
      </c>
      <c r="Q101" s="36">
        <f>SUMIFS(СВЦЭМ!$D$39:$D$782,СВЦЭМ!$A$39:$A$782,$A101,СВЦЭМ!$B$39:$B$782,Q$83)+'СЕТ СН'!$H$14+СВЦЭМ!$D$10+'СЕТ СН'!$H$5-'СЕТ СН'!$H$24</f>
        <v>3560.2242443999999</v>
      </c>
      <c r="R101" s="36">
        <f>SUMIFS(СВЦЭМ!$D$39:$D$782,СВЦЭМ!$A$39:$A$782,$A101,СВЦЭМ!$B$39:$B$782,R$83)+'СЕТ СН'!$H$14+СВЦЭМ!$D$10+'СЕТ СН'!$H$5-'СЕТ СН'!$H$24</f>
        <v>3558.3981008199999</v>
      </c>
      <c r="S101" s="36">
        <f>SUMIFS(СВЦЭМ!$D$39:$D$782,СВЦЭМ!$A$39:$A$782,$A101,СВЦЭМ!$B$39:$B$782,S$83)+'СЕТ СН'!$H$14+СВЦЭМ!$D$10+'СЕТ СН'!$H$5-'СЕТ СН'!$H$24</f>
        <v>3553.1284542799999</v>
      </c>
      <c r="T101" s="36">
        <f>SUMIFS(СВЦЭМ!$D$39:$D$782,СВЦЭМ!$A$39:$A$782,$A101,СВЦЭМ!$B$39:$B$782,T$83)+'СЕТ СН'!$H$14+СВЦЭМ!$D$10+'СЕТ СН'!$H$5-'СЕТ СН'!$H$24</f>
        <v>3548.0317870899999</v>
      </c>
      <c r="U101" s="36">
        <f>SUMIFS(СВЦЭМ!$D$39:$D$782,СВЦЭМ!$A$39:$A$782,$A101,СВЦЭМ!$B$39:$B$782,U$83)+'СЕТ СН'!$H$14+СВЦЭМ!$D$10+'СЕТ СН'!$H$5-'СЕТ СН'!$H$24</f>
        <v>3533.6384450599999</v>
      </c>
      <c r="V101" s="36">
        <f>SUMIFS(СВЦЭМ!$D$39:$D$782,СВЦЭМ!$A$39:$A$782,$A101,СВЦЭМ!$B$39:$B$782,V$83)+'СЕТ СН'!$H$14+СВЦЭМ!$D$10+'СЕТ СН'!$H$5-'СЕТ СН'!$H$24</f>
        <v>3509.3232606500001</v>
      </c>
      <c r="W101" s="36">
        <f>SUMIFS(СВЦЭМ!$D$39:$D$782,СВЦЭМ!$A$39:$A$782,$A101,СВЦЭМ!$B$39:$B$782,W$83)+'СЕТ СН'!$H$14+СВЦЭМ!$D$10+'СЕТ СН'!$H$5-'СЕТ СН'!$H$24</f>
        <v>3505.0934224000002</v>
      </c>
      <c r="X101" s="36">
        <f>SUMIFS(СВЦЭМ!$D$39:$D$782,СВЦЭМ!$A$39:$A$782,$A101,СВЦЭМ!$B$39:$B$782,X$83)+'СЕТ СН'!$H$14+СВЦЭМ!$D$10+'СЕТ СН'!$H$5-'СЕТ СН'!$H$24</f>
        <v>3523.54352053</v>
      </c>
      <c r="Y101" s="36">
        <f>SUMIFS(СВЦЭМ!$D$39:$D$782,СВЦЭМ!$A$39:$A$782,$A101,СВЦЭМ!$B$39:$B$782,Y$83)+'СЕТ СН'!$H$14+СВЦЭМ!$D$10+'СЕТ СН'!$H$5-'СЕТ СН'!$H$24</f>
        <v>3563.1664962499999</v>
      </c>
    </row>
    <row r="102" spans="1:25" ht="15.75" x14ac:dyDescent="0.2">
      <c r="A102" s="35">
        <f t="shared" si="2"/>
        <v>44335</v>
      </c>
      <c r="B102" s="36">
        <f>SUMIFS(СВЦЭМ!$D$39:$D$782,СВЦЭМ!$A$39:$A$782,$A102,СВЦЭМ!$B$39:$B$782,B$83)+'СЕТ СН'!$H$14+СВЦЭМ!$D$10+'СЕТ СН'!$H$5-'СЕТ СН'!$H$24</f>
        <v>3611.2723646499999</v>
      </c>
      <c r="C102" s="36">
        <f>SUMIFS(СВЦЭМ!$D$39:$D$782,СВЦЭМ!$A$39:$A$782,$A102,СВЦЭМ!$B$39:$B$782,C$83)+'СЕТ СН'!$H$14+СВЦЭМ!$D$10+'СЕТ СН'!$H$5-'СЕТ СН'!$H$24</f>
        <v>3623.6302232200001</v>
      </c>
      <c r="D102" s="36">
        <f>SUMIFS(СВЦЭМ!$D$39:$D$782,СВЦЭМ!$A$39:$A$782,$A102,СВЦЭМ!$B$39:$B$782,D$83)+'СЕТ СН'!$H$14+СВЦЭМ!$D$10+'СЕТ СН'!$H$5-'СЕТ СН'!$H$24</f>
        <v>3639.8917781300001</v>
      </c>
      <c r="E102" s="36">
        <f>SUMIFS(СВЦЭМ!$D$39:$D$782,СВЦЭМ!$A$39:$A$782,$A102,СВЦЭМ!$B$39:$B$782,E$83)+'СЕТ СН'!$H$14+СВЦЭМ!$D$10+'СЕТ СН'!$H$5-'СЕТ СН'!$H$24</f>
        <v>3657.14025378</v>
      </c>
      <c r="F102" s="36">
        <f>SUMIFS(СВЦЭМ!$D$39:$D$782,СВЦЭМ!$A$39:$A$782,$A102,СВЦЭМ!$B$39:$B$782,F$83)+'СЕТ СН'!$H$14+СВЦЭМ!$D$10+'СЕТ СН'!$H$5-'СЕТ СН'!$H$24</f>
        <v>3656.31697201</v>
      </c>
      <c r="G102" s="36">
        <f>SUMIFS(СВЦЭМ!$D$39:$D$782,СВЦЭМ!$A$39:$A$782,$A102,СВЦЭМ!$B$39:$B$782,G$83)+'СЕТ СН'!$H$14+СВЦЭМ!$D$10+'СЕТ СН'!$H$5-'СЕТ СН'!$H$24</f>
        <v>3645.8625994499998</v>
      </c>
      <c r="H102" s="36">
        <f>SUMIFS(СВЦЭМ!$D$39:$D$782,СВЦЭМ!$A$39:$A$782,$A102,СВЦЭМ!$B$39:$B$782,H$83)+'СЕТ СН'!$H$14+СВЦЭМ!$D$10+'СЕТ СН'!$H$5-'СЕТ СН'!$H$24</f>
        <v>3600.55693354</v>
      </c>
      <c r="I102" s="36">
        <f>SUMIFS(СВЦЭМ!$D$39:$D$782,СВЦЭМ!$A$39:$A$782,$A102,СВЦЭМ!$B$39:$B$782,I$83)+'СЕТ СН'!$H$14+СВЦЭМ!$D$10+'СЕТ СН'!$H$5-'СЕТ СН'!$H$24</f>
        <v>3562.31398519</v>
      </c>
      <c r="J102" s="36">
        <f>SUMIFS(СВЦЭМ!$D$39:$D$782,СВЦЭМ!$A$39:$A$782,$A102,СВЦЭМ!$B$39:$B$782,J$83)+'СЕТ СН'!$H$14+СВЦЭМ!$D$10+'СЕТ СН'!$H$5-'СЕТ СН'!$H$24</f>
        <v>3548.52631195</v>
      </c>
      <c r="K102" s="36">
        <f>SUMIFS(СВЦЭМ!$D$39:$D$782,СВЦЭМ!$A$39:$A$782,$A102,СВЦЭМ!$B$39:$B$782,K$83)+'СЕТ СН'!$H$14+СВЦЭМ!$D$10+'СЕТ СН'!$H$5-'СЕТ СН'!$H$24</f>
        <v>3542.2176084799999</v>
      </c>
      <c r="L102" s="36">
        <f>SUMIFS(СВЦЭМ!$D$39:$D$782,СВЦЭМ!$A$39:$A$782,$A102,СВЦЭМ!$B$39:$B$782,L$83)+'СЕТ СН'!$H$14+СВЦЭМ!$D$10+'СЕТ СН'!$H$5-'СЕТ СН'!$H$24</f>
        <v>3547.3532300400002</v>
      </c>
      <c r="M102" s="36">
        <f>SUMIFS(СВЦЭМ!$D$39:$D$782,СВЦЭМ!$A$39:$A$782,$A102,СВЦЭМ!$B$39:$B$782,M$83)+'СЕТ СН'!$H$14+СВЦЭМ!$D$10+'СЕТ СН'!$H$5-'СЕТ СН'!$H$24</f>
        <v>3573.50188024</v>
      </c>
      <c r="N102" s="36">
        <f>SUMIFS(СВЦЭМ!$D$39:$D$782,СВЦЭМ!$A$39:$A$782,$A102,СВЦЭМ!$B$39:$B$782,N$83)+'СЕТ СН'!$H$14+СВЦЭМ!$D$10+'СЕТ СН'!$H$5-'СЕТ СН'!$H$24</f>
        <v>3611.86600335</v>
      </c>
      <c r="O102" s="36">
        <f>SUMIFS(СВЦЭМ!$D$39:$D$782,СВЦЭМ!$A$39:$A$782,$A102,СВЦЭМ!$B$39:$B$782,O$83)+'СЕТ СН'!$H$14+СВЦЭМ!$D$10+'СЕТ СН'!$H$5-'СЕТ СН'!$H$24</f>
        <v>3648.6555886900001</v>
      </c>
      <c r="P102" s="36">
        <f>SUMIFS(СВЦЭМ!$D$39:$D$782,СВЦЭМ!$A$39:$A$782,$A102,СВЦЭМ!$B$39:$B$782,P$83)+'СЕТ СН'!$H$14+СВЦЭМ!$D$10+'СЕТ СН'!$H$5-'СЕТ СН'!$H$24</f>
        <v>3654.8624224800001</v>
      </c>
      <c r="Q102" s="36">
        <f>SUMIFS(СВЦЭМ!$D$39:$D$782,СВЦЭМ!$A$39:$A$782,$A102,СВЦЭМ!$B$39:$B$782,Q$83)+'СЕТ СН'!$H$14+СВЦЭМ!$D$10+'СЕТ СН'!$H$5-'СЕТ СН'!$H$24</f>
        <v>3648.8440849399999</v>
      </c>
      <c r="R102" s="36">
        <f>SUMIFS(СВЦЭМ!$D$39:$D$782,СВЦЭМ!$A$39:$A$782,$A102,СВЦЭМ!$B$39:$B$782,R$83)+'СЕТ СН'!$H$14+СВЦЭМ!$D$10+'СЕТ СН'!$H$5-'СЕТ СН'!$H$24</f>
        <v>3630.6429418100001</v>
      </c>
      <c r="S102" s="36">
        <f>SUMIFS(СВЦЭМ!$D$39:$D$782,СВЦЭМ!$A$39:$A$782,$A102,СВЦЭМ!$B$39:$B$782,S$83)+'СЕТ СН'!$H$14+СВЦЭМ!$D$10+'СЕТ СН'!$H$5-'СЕТ СН'!$H$24</f>
        <v>3607.1941878100001</v>
      </c>
      <c r="T102" s="36">
        <f>SUMIFS(СВЦЭМ!$D$39:$D$782,СВЦЭМ!$A$39:$A$782,$A102,СВЦЭМ!$B$39:$B$782,T$83)+'СЕТ СН'!$H$14+СВЦЭМ!$D$10+'СЕТ СН'!$H$5-'СЕТ СН'!$H$24</f>
        <v>3585.0556508499999</v>
      </c>
      <c r="U102" s="36">
        <f>SUMIFS(СВЦЭМ!$D$39:$D$782,СВЦЭМ!$A$39:$A$782,$A102,СВЦЭМ!$B$39:$B$782,U$83)+'СЕТ СН'!$H$14+СВЦЭМ!$D$10+'СЕТ СН'!$H$5-'СЕТ СН'!$H$24</f>
        <v>3573.1116507900001</v>
      </c>
      <c r="V102" s="36">
        <f>SUMIFS(СВЦЭМ!$D$39:$D$782,СВЦЭМ!$A$39:$A$782,$A102,СВЦЭМ!$B$39:$B$782,V$83)+'СЕТ СН'!$H$14+СВЦЭМ!$D$10+'СЕТ СН'!$H$5-'СЕТ СН'!$H$24</f>
        <v>3548.4209395899998</v>
      </c>
      <c r="W102" s="36">
        <f>SUMIFS(СВЦЭМ!$D$39:$D$782,СВЦЭМ!$A$39:$A$782,$A102,СВЦЭМ!$B$39:$B$782,W$83)+'СЕТ СН'!$H$14+СВЦЭМ!$D$10+'СЕТ СН'!$H$5-'СЕТ СН'!$H$24</f>
        <v>3526.2683720599998</v>
      </c>
      <c r="X102" s="36">
        <f>SUMIFS(СВЦЭМ!$D$39:$D$782,СВЦЭМ!$A$39:$A$782,$A102,СВЦЭМ!$B$39:$B$782,X$83)+'СЕТ СН'!$H$14+СВЦЭМ!$D$10+'СЕТ СН'!$H$5-'СЕТ СН'!$H$24</f>
        <v>3497.3774397100001</v>
      </c>
      <c r="Y102" s="36">
        <f>SUMIFS(СВЦЭМ!$D$39:$D$782,СВЦЭМ!$A$39:$A$782,$A102,СВЦЭМ!$B$39:$B$782,Y$83)+'СЕТ СН'!$H$14+СВЦЭМ!$D$10+'СЕТ СН'!$H$5-'СЕТ СН'!$H$24</f>
        <v>3550.9311788</v>
      </c>
    </row>
    <row r="103" spans="1:25" ht="15.75" x14ac:dyDescent="0.2">
      <c r="A103" s="35">
        <f t="shared" si="2"/>
        <v>44336</v>
      </c>
      <c r="B103" s="36">
        <f>SUMIFS(СВЦЭМ!$D$39:$D$782,СВЦЭМ!$A$39:$A$782,$A103,СВЦЭМ!$B$39:$B$782,B$83)+'СЕТ СН'!$H$14+СВЦЭМ!$D$10+'СЕТ СН'!$H$5-'СЕТ СН'!$H$24</f>
        <v>3623.0973766500001</v>
      </c>
      <c r="C103" s="36">
        <f>SUMIFS(СВЦЭМ!$D$39:$D$782,СВЦЭМ!$A$39:$A$782,$A103,СВЦЭМ!$B$39:$B$782,C$83)+'СЕТ СН'!$H$14+СВЦЭМ!$D$10+'СЕТ СН'!$H$5-'СЕТ СН'!$H$24</f>
        <v>3655.7826294900001</v>
      </c>
      <c r="D103" s="36">
        <f>SUMIFS(СВЦЭМ!$D$39:$D$782,СВЦЭМ!$A$39:$A$782,$A103,СВЦЭМ!$B$39:$B$782,D$83)+'СЕТ СН'!$H$14+СВЦЭМ!$D$10+'СЕТ СН'!$H$5-'СЕТ СН'!$H$24</f>
        <v>3661.63747719</v>
      </c>
      <c r="E103" s="36">
        <f>SUMIFS(СВЦЭМ!$D$39:$D$782,СВЦЭМ!$A$39:$A$782,$A103,СВЦЭМ!$B$39:$B$782,E$83)+'СЕТ СН'!$H$14+СВЦЭМ!$D$10+'СЕТ СН'!$H$5-'СЕТ СН'!$H$24</f>
        <v>3671.7000917599999</v>
      </c>
      <c r="F103" s="36">
        <f>SUMIFS(СВЦЭМ!$D$39:$D$782,СВЦЭМ!$A$39:$A$782,$A103,СВЦЭМ!$B$39:$B$782,F$83)+'СЕТ СН'!$H$14+СВЦЭМ!$D$10+'СЕТ СН'!$H$5-'СЕТ СН'!$H$24</f>
        <v>3682.8723160499999</v>
      </c>
      <c r="G103" s="36">
        <f>SUMIFS(СВЦЭМ!$D$39:$D$782,СВЦЭМ!$A$39:$A$782,$A103,СВЦЭМ!$B$39:$B$782,G$83)+'СЕТ СН'!$H$14+СВЦЭМ!$D$10+'СЕТ СН'!$H$5-'СЕТ СН'!$H$24</f>
        <v>3663.7850885100002</v>
      </c>
      <c r="H103" s="36">
        <f>SUMIFS(СВЦЭМ!$D$39:$D$782,СВЦЭМ!$A$39:$A$782,$A103,СВЦЭМ!$B$39:$B$782,H$83)+'СЕТ СН'!$H$14+СВЦЭМ!$D$10+'СЕТ СН'!$H$5-'СЕТ СН'!$H$24</f>
        <v>3639.6294537700001</v>
      </c>
      <c r="I103" s="36">
        <f>SUMIFS(СВЦЭМ!$D$39:$D$782,СВЦЭМ!$A$39:$A$782,$A103,СВЦЭМ!$B$39:$B$782,I$83)+'СЕТ СН'!$H$14+СВЦЭМ!$D$10+'СЕТ СН'!$H$5-'СЕТ СН'!$H$24</f>
        <v>3574.8345696400002</v>
      </c>
      <c r="J103" s="36">
        <f>SUMIFS(СВЦЭМ!$D$39:$D$782,СВЦЭМ!$A$39:$A$782,$A103,СВЦЭМ!$B$39:$B$782,J$83)+'СЕТ СН'!$H$14+СВЦЭМ!$D$10+'СЕТ СН'!$H$5-'СЕТ СН'!$H$24</f>
        <v>3514.0305943100002</v>
      </c>
      <c r="K103" s="36">
        <f>SUMIFS(СВЦЭМ!$D$39:$D$782,СВЦЭМ!$A$39:$A$782,$A103,СВЦЭМ!$B$39:$B$782,K$83)+'СЕТ СН'!$H$14+СВЦЭМ!$D$10+'СЕТ СН'!$H$5-'СЕТ СН'!$H$24</f>
        <v>3486.0617699899999</v>
      </c>
      <c r="L103" s="36">
        <f>SUMIFS(СВЦЭМ!$D$39:$D$782,СВЦЭМ!$A$39:$A$782,$A103,СВЦЭМ!$B$39:$B$782,L$83)+'СЕТ СН'!$H$14+СВЦЭМ!$D$10+'СЕТ СН'!$H$5-'СЕТ СН'!$H$24</f>
        <v>3486.86337</v>
      </c>
      <c r="M103" s="36">
        <f>SUMIFS(СВЦЭМ!$D$39:$D$782,СВЦЭМ!$A$39:$A$782,$A103,СВЦЭМ!$B$39:$B$782,M$83)+'СЕТ СН'!$H$14+СВЦЭМ!$D$10+'СЕТ СН'!$H$5-'СЕТ СН'!$H$24</f>
        <v>3481.2336612399999</v>
      </c>
      <c r="N103" s="36">
        <f>SUMIFS(СВЦЭМ!$D$39:$D$782,СВЦЭМ!$A$39:$A$782,$A103,СВЦЭМ!$B$39:$B$782,N$83)+'СЕТ СН'!$H$14+СВЦЭМ!$D$10+'СЕТ СН'!$H$5-'СЕТ СН'!$H$24</f>
        <v>3521.5041194999999</v>
      </c>
      <c r="O103" s="36">
        <f>SUMIFS(СВЦЭМ!$D$39:$D$782,СВЦЭМ!$A$39:$A$782,$A103,СВЦЭМ!$B$39:$B$782,O$83)+'СЕТ СН'!$H$14+СВЦЭМ!$D$10+'СЕТ СН'!$H$5-'СЕТ СН'!$H$24</f>
        <v>3553.0134788800001</v>
      </c>
      <c r="P103" s="36">
        <f>SUMIFS(СВЦЭМ!$D$39:$D$782,СВЦЭМ!$A$39:$A$782,$A103,СВЦЭМ!$B$39:$B$782,P$83)+'СЕТ СН'!$H$14+СВЦЭМ!$D$10+'СЕТ СН'!$H$5-'СЕТ СН'!$H$24</f>
        <v>3568.54676479</v>
      </c>
      <c r="Q103" s="36">
        <f>SUMIFS(СВЦЭМ!$D$39:$D$782,СВЦЭМ!$A$39:$A$782,$A103,СВЦЭМ!$B$39:$B$782,Q$83)+'СЕТ СН'!$H$14+СВЦЭМ!$D$10+'СЕТ СН'!$H$5-'СЕТ СН'!$H$24</f>
        <v>3572.8930948799998</v>
      </c>
      <c r="R103" s="36">
        <f>SUMIFS(СВЦЭМ!$D$39:$D$782,СВЦЭМ!$A$39:$A$782,$A103,СВЦЭМ!$B$39:$B$782,R$83)+'СЕТ СН'!$H$14+СВЦЭМ!$D$10+'СЕТ СН'!$H$5-'СЕТ СН'!$H$24</f>
        <v>3565.4011364500002</v>
      </c>
      <c r="S103" s="36">
        <f>SUMIFS(СВЦЭМ!$D$39:$D$782,СВЦЭМ!$A$39:$A$782,$A103,СВЦЭМ!$B$39:$B$782,S$83)+'СЕТ СН'!$H$14+СВЦЭМ!$D$10+'СЕТ СН'!$H$5-'СЕТ СН'!$H$24</f>
        <v>3550.12197646</v>
      </c>
      <c r="T103" s="36">
        <f>SUMIFS(СВЦЭМ!$D$39:$D$782,СВЦЭМ!$A$39:$A$782,$A103,СВЦЭМ!$B$39:$B$782,T$83)+'СЕТ СН'!$H$14+СВЦЭМ!$D$10+'СЕТ СН'!$H$5-'СЕТ СН'!$H$24</f>
        <v>3510.1846700599999</v>
      </c>
      <c r="U103" s="36">
        <f>SUMIFS(СВЦЭМ!$D$39:$D$782,СВЦЭМ!$A$39:$A$782,$A103,СВЦЭМ!$B$39:$B$782,U$83)+'СЕТ СН'!$H$14+СВЦЭМ!$D$10+'СЕТ СН'!$H$5-'СЕТ СН'!$H$24</f>
        <v>3504.7192744100003</v>
      </c>
      <c r="V103" s="36">
        <f>SUMIFS(СВЦЭМ!$D$39:$D$782,СВЦЭМ!$A$39:$A$782,$A103,СВЦЭМ!$B$39:$B$782,V$83)+'СЕТ СН'!$H$14+СВЦЭМ!$D$10+'СЕТ СН'!$H$5-'СЕТ СН'!$H$24</f>
        <v>3515.5542723099998</v>
      </c>
      <c r="W103" s="36">
        <f>SUMIFS(СВЦЭМ!$D$39:$D$782,СВЦЭМ!$A$39:$A$782,$A103,СВЦЭМ!$B$39:$B$782,W$83)+'СЕТ СН'!$H$14+СВЦЭМ!$D$10+'СЕТ СН'!$H$5-'СЕТ СН'!$H$24</f>
        <v>3536.54507711</v>
      </c>
      <c r="X103" s="36">
        <f>SUMIFS(СВЦЭМ!$D$39:$D$782,СВЦЭМ!$A$39:$A$782,$A103,СВЦЭМ!$B$39:$B$782,X$83)+'СЕТ СН'!$H$14+СВЦЭМ!$D$10+'СЕТ СН'!$H$5-'СЕТ СН'!$H$24</f>
        <v>3517.5993184999998</v>
      </c>
      <c r="Y103" s="36">
        <f>SUMIFS(СВЦЭМ!$D$39:$D$782,СВЦЭМ!$A$39:$A$782,$A103,СВЦЭМ!$B$39:$B$782,Y$83)+'СЕТ СН'!$H$14+СВЦЭМ!$D$10+'СЕТ СН'!$H$5-'СЕТ СН'!$H$24</f>
        <v>3490.0567621099999</v>
      </c>
    </row>
    <row r="104" spans="1:25" ht="15.75" x14ac:dyDescent="0.2">
      <c r="A104" s="35">
        <f t="shared" si="2"/>
        <v>44337</v>
      </c>
      <c r="B104" s="36">
        <f>SUMIFS(СВЦЭМ!$D$39:$D$782,СВЦЭМ!$A$39:$A$782,$A104,СВЦЭМ!$B$39:$B$782,B$83)+'СЕТ СН'!$H$14+СВЦЭМ!$D$10+'СЕТ СН'!$H$5-'СЕТ СН'!$H$24</f>
        <v>3512.9532606600001</v>
      </c>
      <c r="C104" s="36">
        <f>SUMIFS(СВЦЭМ!$D$39:$D$782,СВЦЭМ!$A$39:$A$782,$A104,СВЦЭМ!$B$39:$B$782,C$83)+'СЕТ СН'!$H$14+СВЦЭМ!$D$10+'СЕТ СН'!$H$5-'СЕТ СН'!$H$24</f>
        <v>3574.3312117200003</v>
      </c>
      <c r="D104" s="36">
        <f>SUMIFS(СВЦЭМ!$D$39:$D$782,СВЦЭМ!$A$39:$A$782,$A104,СВЦЭМ!$B$39:$B$782,D$83)+'СЕТ СН'!$H$14+СВЦЭМ!$D$10+'СЕТ СН'!$H$5-'СЕТ СН'!$H$24</f>
        <v>3611.2944735999999</v>
      </c>
      <c r="E104" s="36">
        <f>SUMIFS(СВЦЭМ!$D$39:$D$782,СВЦЭМ!$A$39:$A$782,$A104,СВЦЭМ!$B$39:$B$782,E$83)+'СЕТ СН'!$H$14+СВЦЭМ!$D$10+'СЕТ СН'!$H$5-'СЕТ СН'!$H$24</f>
        <v>3603.7255152799999</v>
      </c>
      <c r="F104" s="36">
        <f>SUMIFS(СВЦЭМ!$D$39:$D$782,СВЦЭМ!$A$39:$A$782,$A104,СВЦЭМ!$B$39:$B$782,F$83)+'СЕТ СН'!$H$14+СВЦЭМ!$D$10+'СЕТ СН'!$H$5-'СЕТ СН'!$H$24</f>
        <v>3625.77758541</v>
      </c>
      <c r="G104" s="36">
        <f>SUMIFS(СВЦЭМ!$D$39:$D$782,СВЦЭМ!$A$39:$A$782,$A104,СВЦЭМ!$B$39:$B$782,G$83)+'СЕТ СН'!$H$14+СВЦЭМ!$D$10+'СЕТ СН'!$H$5-'СЕТ СН'!$H$24</f>
        <v>3628.7178807300002</v>
      </c>
      <c r="H104" s="36">
        <f>SUMIFS(СВЦЭМ!$D$39:$D$782,СВЦЭМ!$A$39:$A$782,$A104,СВЦЭМ!$B$39:$B$782,H$83)+'СЕТ СН'!$H$14+СВЦЭМ!$D$10+'СЕТ СН'!$H$5-'СЕТ СН'!$H$24</f>
        <v>3601.7893148200001</v>
      </c>
      <c r="I104" s="36">
        <f>SUMIFS(СВЦЭМ!$D$39:$D$782,СВЦЭМ!$A$39:$A$782,$A104,СВЦЭМ!$B$39:$B$782,I$83)+'СЕТ СН'!$H$14+СВЦЭМ!$D$10+'СЕТ СН'!$H$5-'СЕТ СН'!$H$24</f>
        <v>3557.1122696000002</v>
      </c>
      <c r="J104" s="36">
        <f>SUMIFS(СВЦЭМ!$D$39:$D$782,СВЦЭМ!$A$39:$A$782,$A104,СВЦЭМ!$B$39:$B$782,J$83)+'СЕТ СН'!$H$14+СВЦЭМ!$D$10+'СЕТ СН'!$H$5-'СЕТ СН'!$H$24</f>
        <v>3511.8663559400002</v>
      </c>
      <c r="K104" s="36">
        <f>SUMIFS(СВЦЭМ!$D$39:$D$782,СВЦЭМ!$A$39:$A$782,$A104,СВЦЭМ!$B$39:$B$782,K$83)+'СЕТ СН'!$H$14+СВЦЭМ!$D$10+'СЕТ СН'!$H$5-'СЕТ СН'!$H$24</f>
        <v>3466.2751027100003</v>
      </c>
      <c r="L104" s="36">
        <f>SUMIFS(СВЦЭМ!$D$39:$D$782,СВЦЭМ!$A$39:$A$782,$A104,СВЦЭМ!$B$39:$B$782,L$83)+'СЕТ СН'!$H$14+СВЦЭМ!$D$10+'СЕТ СН'!$H$5-'СЕТ СН'!$H$24</f>
        <v>3462.7432365</v>
      </c>
      <c r="M104" s="36">
        <f>SUMIFS(СВЦЭМ!$D$39:$D$782,СВЦЭМ!$A$39:$A$782,$A104,СВЦЭМ!$B$39:$B$782,M$83)+'СЕТ СН'!$H$14+СВЦЭМ!$D$10+'СЕТ СН'!$H$5-'СЕТ СН'!$H$24</f>
        <v>3486.5596246599998</v>
      </c>
      <c r="N104" s="36">
        <f>SUMIFS(СВЦЭМ!$D$39:$D$782,СВЦЭМ!$A$39:$A$782,$A104,СВЦЭМ!$B$39:$B$782,N$83)+'СЕТ СН'!$H$14+СВЦЭМ!$D$10+'СЕТ СН'!$H$5-'СЕТ СН'!$H$24</f>
        <v>3545.43161835</v>
      </c>
      <c r="O104" s="36">
        <f>SUMIFS(СВЦЭМ!$D$39:$D$782,СВЦЭМ!$A$39:$A$782,$A104,СВЦЭМ!$B$39:$B$782,O$83)+'СЕТ СН'!$H$14+СВЦЭМ!$D$10+'СЕТ СН'!$H$5-'СЕТ СН'!$H$24</f>
        <v>3581.9626614099998</v>
      </c>
      <c r="P104" s="36">
        <f>SUMIFS(СВЦЭМ!$D$39:$D$782,СВЦЭМ!$A$39:$A$782,$A104,СВЦЭМ!$B$39:$B$782,P$83)+'СЕТ СН'!$H$14+СВЦЭМ!$D$10+'СЕТ СН'!$H$5-'СЕТ СН'!$H$24</f>
        <v>3588.1467496400001</v>
      </c>
      <c r="Q104" s="36">
        <f>SUMIFS(СВЦЭМ!$D$39:$D$782,СВЦЭМ!$A$39:$A$782,$A104,СВЦЭМ!$B$39:$B$782,Q$83)+'СЕТ СН'!$H$14+СВЦЭМ!$D$10+'СЕТ СН'!$H$5-'СЕТ СН'!$H$24</f>
        <v>3583.8085745200001</v>
      </c>
      <c r="R104" s="36">
        <f>SUMIFS(СВЦЭМ!$D$39:$D$782,СВЦЭМ!$A$39:$A$782,$A104,СВЦЭМ!$B$39:$B$782,R$83)+'СЕТ СН'!$H$14+СВЦЭМ!$D$10+'СЕТ СН'!$H$5-'СЕТ СН'!$H$24</f>
        <v>3573.3523968700001</v>
      </c>
      <c r="S104" s="36">
        <f>SUMIFS(СВЦЭМ!$D$39:$D$782,СВЦЭМ!$A$39:$A$782,$A104,СВЦЭМ!$B$39:$B$782,S$83)+'СЕТ СН'!$H$14+СВЦЭМ!$D$10+'СЕТ СН'!$H$5-'СЕТ СН'!$H$24</f>
        <v>3563.85588504</v>
      </c>
      <c r="T104" s="36">
        <f>SUMIFS(СВЦЭМ!$D$39:$D$782,СВЦЭМ!$A$39:$A$782,$A104,СВЦЭМ!$B$39:$B$782,T$83)+'СЕТ СН'!$H$14+СВЦЭМ!$D$10+'СЕТ СН'!$H$5-'СЕТ СН'!$H$24</f>
        <v>3525.02190935</v>
      </c>
      <c r="U104" s="36">
        <f>SUMIFS(СВЦЭМ!$D$39:$D$782,СВЦЭМ!$A$39:$A$782,$A104,СВЦЭМ!$B$39:$B$782,U$83)+'СЕТ СН'!$H$14+СВЦЭМ!$D$10+'СЕТ СН'!$H$5-'СЕТ СН'!$H$24</f>
        <v>3477.0172932200003</v>
      </c>
      <c r="V104" s="36">
        <f>SUMIFS(СВЦЭМ!$D$39:$D$782,СВЦЭМ!$A$39:$A$782,$A104,СВЦЭМ!$B$39:$B$782,V$83)+'СЕТ СН'!$H$14+СВЦЭМ!$D$10+'СЕТ СН'!$H$5-'СЕТ СН'!$H$24</f>
        <v>3493.1169948400002</v>
      </c>
      <c r="W104" s="36">
        <f>SUMIFS(СВЦЭМ!$D$39:$D$782,СВЦЭМ!$A$39:$A$782,$A104,СВЦЭМ!$B$39:$B$782,W$83)+'СЕТ СН'!$H$14+СВЦЭМ!$D$10+'СЕТ СН'!$H$5-'СЕТ СН'!$H$24</f>
        <v>3509.0310568800001</v>
      </c>
      <c r="X104" s="36">
        <f>SUMIFS(СВЦЭМ!$D$39:$D$782,СВЦЭМ!$A$39:$A$782,$A104,СВЦЭМ!$B$39:$B$782,X$83)+'СЕТ СН'!$H$14+СВЦЭМ!$D$10+'СЕТ СН'!$H$5-'СЕТ СН'!$H$24</f>
        <v>3525.8923907799999</v>
      </c>
      <c r="Y104" s="36">
        <f>SUMIFS(СВЦЭМ!$D$39:$D$782,СВЦЭМ!$A$39:$A$782,$A104,СВЦЭМ!$B$39:$B$782,Y$83)+'СЕТ СН'!$H$14+СВЦЭМ!$D$10+'СЕТ СН'!$H$5-'СЕТ СН'!$H$24</f>
        <v>3496.0672852899997</v>
      </c>
    </row>
    <row r="105" spans="1:25" ht="15.75" x14ac:dyDescent="0.2">
      <c r="A105" s="35">
        <f t="shared" si="2"/>
        <v>44338</v>
      </c>
      <c r="B105" s="36">
        <f>SUMIFS(СВЦЭМ!$D$39:$D$782,СВЦЭМ!$A$39:$A$782,$A105,СВЦЭМ!$B$39:$B$782,B$83)+'СЕТ СН'!$H$14+СВЦЭМ!$D$10+'СЕТ СН'!$H$5-'СЕТ СН'!$H$24</f>
        <v>3537.6191583</v>
      </c>
      <c r="C105" s="36">
        <f>SUMIFS(СВЦЭМ!$D$39:$D$782,СВЦЭМ!$A$39:$A$782,$A105,СВЦЭМ!$B$39:$B$782,C$83)+'СЕТ СН'!$H$14+СВЦЭМ!$D$10+'СЕТ СН'!$H$5-'СЕТ СН'!$H$24</f>
        <v>3541.6526175700001</v>
      </c>
      <c r="D105" s="36">
        <f>SUMIFS(СВЦЭМ!$D$39:$D$782,СВЦЭМ!$A$39:$A$782,$A105,СВЦЭМ!$B$39:$B$782,D$83)+'СЕТ СН'!$H$14+СВЦЭМ!$D$10+'СЕТ СН'!$H$5-'СЕТ СН'!$H$24</f>
        <v>3571.8469945400002</v>
      </c>
      <c r="E105" s="36">
        <f>SUMIFS(СВЦЭМ!$D$39:$D$782,СВЦЭМ!$A$39:$A$782,$A105,СВЦЭМ!$B$39:$B$782,E$83)+'СЕТ СН'!$H$14+СВЦЭМ!$D$10+'СЕТ СН'!$H$5-'СЕТ СН'!$H$24</f>
        <v>3593.6538162400002</v>
      </c>
      <c r="F105" s="36">
        <f>SUMIFS(СВЦЭМ!$D$39:$D$782,СВЦЭМ!$A$39:$A$782,$A105,СВЦЭМ!$B$39:$B$782,F$83)+'СЕТ СН'!$H$14+СВЦЭМ!$D$10+'СЕТ СН'!$H$5-'СЕТ СН'!$H$24</f>
        <v>3597.5941970499998</v>
      </c>
      <c r="G105" s="36">
        <f>SUMIFS(СВЦЭМ!$D$39:$D$782,СВЦЭМ!$A$39:$A$782,$A105,СВЦЭМ!$B$39:$B$782,G$83)+'СЕТ СН'!$H$14+СВЦЭМ!$D$10+'СЕТ СН'!$H$5-'СЕТ СН'!$H$24</f>
        <v>3593.11597282</v>
      </c>
      <c r="H105" s="36">
        <f>SUMIFS(СВЦЭМ!$D$39:$D$782,СВЦЭМ!$A$39:$A$782,$A105,СВЦЭМ!$B$39:$B$782,H$83)+'СЕТ СН'!$H$14+СВЦЭМ!$D$10+'СЕТ СН'!$H$5-'СЕТ СН'!$H$24</f>
        <v>3579.03456947</v>
      </c>
      <c r="I105" s="36">
        <f>SUMIFS(СВЦЭМ!$D$39:$D$782,СВЦЭМ!$A$39:$A$782,$A105,СВЦЭМ!$B$39:$B$782,I$83)+'СЕТ СН'!$H$14+СВЦЭМ!$D$10+'СЕТ СН'!$H$5-'СЕТ СН'!$H$24</f>
        <v>3505.72621832</v>
      </c>
      <c r="J105" s="36">
        <f>SUMIFS(СВЦЭМ!$D$39:$D$782,СВЦЭМ!$A$39:$A$782,$A105,СВЦЭМ!$B$39:$B$782,J$83)+'СЕТ СН'!$H$14+СВЦЭМ!$D$10+'СЕТ СН'!$H$5-'СЕТ СН'!$H$24</f>
        <v>3469.1074412400003</v>
      </c>
      <c r="K105" s="36">
        <f>SUMIFS(СВЦЭМ!$D$39:$D$782,СВЦЭМ!$A$39:$A$782,$A105,СВЦЭМ!$B$39:$B$782,K$83)+'СЕТ СН'!$H$14+СВЦЭМ!$D$10+'СЕТ СН'!$H$5-'СЕТ СН'!$H$24</f>
        <v>3419.4847970400001</v>
      </c>
      <c r="L105" s="36">
        <f>SUMIFS(СВЦЭМ!$D$39:$D$782,СВЦЭМ!$A$39:$A$782,$A105,СВЦЭМ!$B$39:$B$782,L$83)+'СЕТ СН'!$H$14+СВЦЭМ!$D$10+'СЕТ СН'!$H$5-'СЕТ СН'!$H$24</f>
        <v>3415.51656129</v>
      </c>
      <c r="M105" s="36">
        <f>SUMIFS(СВЦЭМ!$D$39:$D$782,СВЦЭМ!$A$39:$A$782,$A105,СВЦЭМ!$B$39:$B$782,M$83)+'СЕТ СН'!$H$14+СВЦЭМ!$D$10+'СЕТ СН'!$H$5-'СЕТ СН'!$H$24</f>
        <v>3432.9122883099999</v>
      </c>
      <c r="N105" s="36">
        <f>SUMIFS(СВЦЭМ!$D$39:$D$782,СВЦЭМ!$A$39:$A$782,$A105,СВЦЭМ!$B$39:$B$782,N$83)+'СЕТ СН'!$H$14+СВЦЭМ!$D$10+'СЕТ СН'!$H$5-'СЕТ СН'!$H$24</f>
        <v>3487.5914642799999</v>
      </c>
      <c r="O105" s="36">
        <f>SUMIFS(СВЦЭМ!$D$39:$D$782,СВЦЭМ!$A$39:$A$782,$A105,СВЦЭМ!$B$39:$B$782,O$83)+'СЕТ СН'!$H$14+СВЦЭМ!$D$10+'СЕТ СН'!$H$5-'СЕТ СН'!$H$24</f>
        <v>3532.8209083399997</v>
      </c>
      <c r="P105" s="36">
        <f>SUMIFS(СВЦЭМ!$D$39:$D$782,СВЦЭМ!$A$39:$A$782,$A105,СВЦЭМ!$B$39:$B$782,P$83)+'СЕТ СН'!$H$14+СВЦЭМ!$D$10+'СЕТ СН'!$H$5-'СЕТ СН'!$H$24</f>
        <v>3553.6934992699998</v>
      </c>
      <c r="Q105" s="36">
        <f>SUMIFS(СВЦЭМ!$D$39:$D$782,СВЦЭМ!$A$39:$A$782,$A105,СВЦЭМ!$B$39:$B$782,Q$83)+'СЕТ СН'!$H$14+СВЦЭМ!$D$10+'СЕТ СН'!$H$5-'СЕТ СН'!$H$24</f>
        <v>3551.6763433199999</v>
      </c>
      <c r="R105" s="36">
        <f>SUMIFS(СВЦЭМ!$D$39:$D$782,СВЦЭМ!$A$39:$A$782,$A105,СВЦЭМ!$B$39:$B$782,R$83)+'СЕТ СН'!$H$14+СВЦЭМ!$D$10+'СЕТ СН'!$H$5-'СЕТ СН'!$H$24</f>
        <v>3539.7268531499999</v>
      </c>
      <c r="S105" s="36">
        <f>SUMIFS(СВЦЭМ!$D$39:$D$782,СВЦЭМ!$A$39:$A$782,$A105,СВЦЭМ!$B$39:$B$782,S$83)+'СЕТ СН'!$H$14+СВЦЭМ!$D$10+'СЕТ СН'!$H$5-'СЕТ СН'!$H$24</f>
        <v>3513.0699631100001</v>
      </c>
      <c r="T105" s="36">
        <f>SUMIFS(СВЦЭМ!$D$39:$D$782,СВЦЭМ!$A$39:$A$782,$A105,СВЦЭМ!$B$39:$B$782,T$83)+'СЕТ СН'!$H$14+СВЦЭМ!$D$10+'СЕТ СН'!$H$5-'СЕТ СН'!$H$24</f>
        <v>3462.9102990400002</v>
      </c>
      <c r="U105" s="36">
        <f>SUMIFS(СВЦЭМ!$D$39:$D$782,СВЦЭМ!$A$39:$A$782,$A105,СВЦЭМ!$B$39:$B$782,U$83)+'СЕТ СН'!$H$14+СВЦЭМ!$D$10+'СЕТ СН'!$H$5-'СЕТ СН'!$H$24</f>
        <v>3436.8679611100001</v>
      </c>
      <c r="V105" s="36">
        <f>SUMIFS(СВЦЭМ!$D$39:$D$782,СВЦЭМ!$A$39:$A$782,$A105,СВЦЭМ!$B$39:$B$782,V$83)+'СЕТ СН'!$H$14+СВЦЭМ!$D$10+'СЕТ СН'!$H$5-'СЕТ СН'!$H$24</f>
        <v>3437.7752801900001</v>
      </c>
      <c r="W105" s="36">
        <f>SUMIFS(СВЦЭМ!$D$39:$D$782,СВЦЭМ!$A$39:$A$782,$A105,СВЦЭМ!$B$39:$B$782,W$83)+'СЕТ СН'!$H$14+СВЦЭМ!$D$10+'СЕТ СН'!$H$5-'СЕТ СН'!$H$24</f>
        <v>3469.3675038000001</v>
      </c>
      <c r="X105" s="36">
        <f>SUMIFS(СВЦЭМ!$D$39:$D$782,СВЦЭМ!$A$39:$A$782,$A105,СВЦЭМ!$B$39:$B$782,X$83)+'СЕТ СН'!$H$14+СВЦЭМ!$D$10+'СЕТ СН'!$H$5-'СЕТ СН'!$H$24</f>
        <v>3442.7563561900001</v>
      </c>
      <c r="Y105" s="36">
        <f>SUMIFS(СВЦЭМ!$D$39:$D$782,СВЦЭМ!$A$39:$A$782,$A105,СВЦЭМ!$B$39:$B$782,Y$83)+'СЕТ СН'!$H$14+СВЦЭМ!$D$10+'СЕТ СН'!$H$5-'СЕТ СН'!$H$24</f>
        <v>3437.2918020699999</v>
      </c>
    </row>
    <row r="106" spans="1:25" ht="15.75" x14ac:dyDescent="0.2">
      <c r="A106" s="35">
        <f t="shared" si="2"/>
        <v>44339</v>
      </c>
      <c r="B106" s="36">
        <f>SUMIFS(СВЦЭМ!$D$39:$D$782,СВЦЭМ!$A$39:$A$782,$A106,СВЦЭМ!$B$39:$B$782,B$83)+'СЕТ СН'!$H$14+СВЦЭМ!$D$10+'СЕТ СН'!$H$5-'СЕТ СН'!$H$24</f>
        <v>3517.0921091700002</v>
      </c>
      <c r="C106" s="36">
        <f>SUMIFS(СВЦЭМ!$D$39:$D$782,СВЦЭМ!$A$39:$A$782,$A106,СВЦЭМ!$B$39:$B$782,C$83)+'СЕТ СН'!$H$14+СВЦЭМ!$D$10+'СЕТ СН'!$H$5-'СЕТ СН'!$H$24</f>
        <v>3575.4085606500003</v>
      </c>
      <c r="D106" s="36">
        <f>SUMIFS(СВЦЭМ!$D$39:$D$782,СВЦЭМ!$A$39:$A$782,$A106,СВЦЭМ!$B$39:$B$782,D$83)+'СЕТ СН'!$H$14+СВЦЭМ!$D$10+'СЕТ СН'!$H$5-'СЕТ СН'!$H$24</f>
        <v>3598.3812642000003</v>
      </c>
      <c r="E106" s="36">
        <f>SUMIFS(СВЦЭМ!$D$39:$D$782,СВЦЭМ!$A$39:$A$782,$A106,СВЦЭМ!$B$39:$B$782,E$83)+'СЕТ СН'!$H$14+СВЦЭМ!$D$10+'СЕТ СН'!$H$5-'СЕТ СН'!$H$24</f>
        <v>3608.1725268099999</v>
      </c>
      <c r="F106" s="36">
        <f>SUMIFS(СВЦЭМ!$D$39:$D$782,СВЦЭМ!$A$39:$A$782,$A106,СВЦЭМ!$B$39:$B$782,F$83)+'СЕТ СН'!$H$14+СВЦЭМ!$D$10+'СЕТ СН'!$H$5-'СЕТ СН'!$H$24</f>
        <v>3629.1978494300001</v>
      </c>
      <c r="G106" s="36">
        <f>SUMIFS(СВЦЭМ!$D$39:$D$782,СВЦЭМ!$A$39:$A$782,$A106,СВЦЭМ!$B$39:$B$782,G$83)+'СЕТ СН'!$H$14+СВЦЭМ!$D$10+'СЕТ СН'!$H$5-'СЕТ СН'!$H$24</f>
        <v>3629.9772014600003</v>
      </c>
      <c r="H106" s="36">
        <f>SUMIFS(СВЦЭМ!$D$39:$D$782,СВЦЭМ!$A$39:$A$782,$A106,СВЦЭМ!$B$39:$B$782,H$83)+'СЕТ СН'!$H$14+СВЦЭМ!$D$10+'СЕТ СН'!$H$5-'СЕТ СН'!$H$24</f>
        <v>3630.8367408200002</v>
      </c>
      <c r="I106" s="36">
        <f>SUMIFS(СВЦЭМ!$D$39:$D$782,СВЦЭМ!$A$39:$A$782,$A106,СВЦЭМ!$B$39:$B$782,I$83)+'СЕТ СН'!$H$14+СВЦЭМ!$D$10+'СЕТ СН'!$H$5-'СЕТ СН'!$H$24</f>
        <v>3554.4958069899999</v>
      </c>
      <c r="J106" s="36">
        <f>SUMIFS(СВЦЭМ!$D$39:$D$782,СВЦЭМ!$A$39:$A$782,$A106,СВЦЭМ!$B$39:$B$782,J$83)+'СЕТ СН'!$H$14+СВЦЭМ!$D$10+'СЕТ СН'!$H$5-'СЕТ СН'!$H$24</f>
        <v>3520.2450765399999</v>
      </c>
      <c r="K106" s="36">
        <f>SUMIFS(СВЦЭМ!$D$39:$D$782,СВЦЭМ!$A$39:$A$782,$A106,СВЦЭМ!$B$39:$B$782,K$83)+'СЕТ СН'!$H$14+СВЦЭМ!$D$10+'СЕТ СН'!$H$5-'СЕТ СН'!$H$24</f>
        <v>3462.7465543500002</v>
      </c>
      <c r="L106" s="36">
        <f>SUMIFS(СВЦЭМ!$D$39:$D$782,СВЦЭМ!$A$39:$A$782,$A106,СВЦЭМ!$B$39:$B$782,L$83)+'СЕТ СН'!$H$14+СВЦЭМ!$D$10+'СЕТ СН'!$H$5-'СЕТ СН'!$H$24</f>
        <v>3447.44291544</v>
      </c>
      <c r="M106" s="36">
        <f>SUMIFS(СВЦЭМ!$D$39:$D$782,СВЦЭМ!$A$39:$A$782,$A106,СВЦЭМ!$B$39:$B$782,M$83)+'СЕТ СН'!$H$14+СВЦЭМ!$D$10+'СЕТ СН'!$H$5-'СЕТ СН'!$H$24</f>
        <v>3454.81932517</v>
      </c>
      <c r="N106" s="36">
        <f>SUMIFS(СВЦЭМ!$D$39:$D$782,СВЦЭМ!$A$39:$A$782,$A106,СВЦЭМ!$B$39:$B$782,N$83)+'СЕТ СН'!$H$14+СВЦЭМ!$D$10+'СЕТ СН'!$H$5-'СЕТ СН'!$H$24</f>
        <v>3493.0931093200002</v>
      </c>
      <c r="O106" s="36">
        <f>SUMIFS(СВЦЭМ!$D$39:$D$782,СВЦЭМ!$A$39:$A$782,$A106,СВЦЭМ!$B$39:$B$782,O$83)+'СЕТ СН'!$H$14+СВЦЭМ!$D$10+'СЕТ СН'!$H$5-'СЕТ СН'!$H$24</f>
        <v>3536.2089240800001</v>
      </c>
      <c r="P106" s="36">
        <f>SUMIFS(СВЦЭМ!$D$39:$D$782,СВЦЭМ!$A$39:$A$782,$A106,СВЦЭМ!$B$39:$B$782,P$83)+'СЕТ СН'!$H$14+СВЦЭМ!$D$10+'СЕТ СН'!$H$5-'СЕТ СН'!$H$24</f>
        <v>3563.9694125999999</v>
      </c>
      <c r="Q106" s="36">
        <f>SUMIFS(СВЦЭМ!$D$39:$D$782,СВЦЭМ!$A$39:$A$782,$A106,СВЦЭМ!$B$39:$B$782,Q$83)+'СЕТ СН'!$H$14+СВЦЭМ!$D$10+'СЕТ СН'!$H$5-'СЕТ СН'!$H$24</f>
        <v>3576.2892250200002</v>
      </c>
      <c r="R106" s="36">
        <f>SUMIFS(СВЦЭМ!$D$39:$D$782,СВЦЭМ!$A$39:$A$782,$A106,СВЦЭМ!$B$39:$B$782,R$83)+'СЕТ СН'!$H$14+СВЦЭМ!$D$10+'СЕТ СН'!$H$5-'СЕТ СН'!$H$24</f>
        <v>3564.8886771500001</v>
      </c>
      <c r="S106" s="36">
        <f>SUMIFS(СВЦЭМ!$D$39:$D$782,СВЦЭМ!$A$39:$A$782,$A106,СВЦЭМ!$B$39:$B$782,S$83)+'СЕТ СН'!$H$14+СВЦЭМ!$D$10+'СЕТ СН'!$H$5-'СЕТ СН'!$H$24</f>
        <v>3543.4963432499999</v>
      </c>
      <c r="T106" s="36">
        <f>SUMIFS(СВЦЭМ!$D$39:$D$782,СВЦЭМ!$A$39:$A$782,$A106,СВЦЭМ!$B$39:$B$782,T$83)+'СЕТ СН'!$H$14+СВЦЭМ!$D$10+'СЕТ СН'!$H$5-'СЕТ СН'!$H$24</f>
        <v>3501.82657384</v>
      </c>
      <c r="U106" s="36">
        <f>SUMIFS(СВЦЭМ!$D$39:$D$782,СВЦЭМ!$A$39:$A$782,$A106,СВЦЭМ!$B$39:$B$782,U$83)+'СЕТ СН'!$H$14+СВЦЭМ!$D$10+'СЕТ СН'!$H$5-'СЕТ СН'!$H$24</f>
        <v>3455.62293998</v>
      </c>
      <c r="V106" s="36">
        <f>SUMIFS(СВЦЭМ!$D$39:$D$782,СВЦЭМ!$A$39:$A$782,$A106,СВЦЭМ!$B$39:$B$782,V$83)+'СЕТ СН'!$H$14+СВЦЭМ!$D$10+'СЕТ СН'!$H$5-'СЕТ СН'!$H$24</f>
        <v>3440.2056194900001</v>
      </c>
      <c r="W106" s="36">
        <f>SUMIFS(СВЦЭМ!$D$39:$D$782,СВЦЭМ!$A$39:$A$782,$A106,СВЦЭМ!$B$39:$B$782,W$83)+'СЕТ СН'!$H$14+СВЦЭМ!$D$10+'СЕТ СН'!$H$5-'СЕТ СН'!$H$24</f>
        <v>3416.25051007</v>
      </c>
      <c r="X106" s="36">
        <f>SUMIFS(СВЦЭМ!$D$39:$D$782,СВЦЭМ!$A$39:$A$782,$A106,СВЦЭМ!$B$39:$B$782,X$83)+'СЕТ СН'!$H$14+СВЦЭМ!$D$10+'СЕТ СН'!$H$5-'СЕТ СН'!$H$24</f>
        <v>3505.4057954800001</v>
      </c>
      <c r="Y106" s="36">
        <f>SUMIFS(СВЦЭМ!$D$39:$D$782,СВЦЭМ!$A$39:$A$782,$A106,СВЦЭМ!$B$39:$B$782,Y$83)+'СЕТ СН'!$H$14+СВЦЭМ!$D$10+'СЕТ СН'!$H$5-'СЕТ СН'!$H$24</f>
        <v>3496.5420229199999</v>
      </c>
    </row>
    <row r="107" spans="1:25" ht="15.75" x14ac:dyDescent="0.2">
      <c r="A107" s="35">
        <f t="shared" si="2"/>
        <v>44340</v>
      </c>
      <c r="B107" s="36">
        <f>SUMIFS(СВЦЭМ!$D$39:$D$782,СВЦЭМ!$A$39:$A$782,$A107,СВЦЭМ!$B$39:$B$782,B$83)+'СЕТ СН'!$H$14+СВЦЭМ!$D$10+'СЕТ СН'!$H$5-'СЕТ СН'!$H$24</f>
        <v>3580.2010205699999</v>
      </c>
      <c r="C107" s="36">
        <f>SUMIFS(СВЦЭМ!$D$39:$D$782,СВЦЭМ!$A$39:$A$782,$A107,СВЦЭМ!$B$39:$B$782,C$83)+'СЕТ СН'!$H$14+СВЦЭМ!$D$10+'СЕТ СН'!$H$5-'СЕТ СН'!$H$24</f>
        <v>3648.8880102399999</v>
      </c>
      <c r="D107" s="36">
        <f>SUMIFS(СВЦЭМ!$D$39:$D$782,СВЦЭМ!$A$39:$A$782,$A107,СВЦЭМ!$B$39:$B$782,D$83)+'СЕТ СН'!$H$14+СВЦЭМ!$D$10+'СЕТ СН'!$H$5-'СЕТ СН'!$H$24</f>
        <v>3696.6372128499997</v>
      </c>
      <c r="E107" s="36">
        <f>SUMIFS(СВЦЭМ!$D$39:$D$782,СВЦЭМ!$A$39:$A$782,$A107,СВЦЭМ!$B$39:$B$782,E$83)+'СЕТ СН'!$H$14+СВЦЭМ!$D$10+'СЕТ СН'!$H$5-'СЕТ СН'!$H$24</f>
        <v>3714.4345258100002</v>
      </c>
      <c r="F107" s="36">
        <f>SUMIFS(СВЦЭМ!$D$39:$D$782,СВЦЭМ!$A$39:$A$782,$A107,СВЦЭМ!$B$39:$B$782,F$83)+'СЕТ СН'!$H$14+СВЦЭМ!$D$10+'СЕТ СН'!$H$5-'СЕТ СН'!$H$24</f>
        <v>3733.47689842</v>
      </c>
      <c r="G107" s="36">
        <f>SUMIFS(СВЦЭМ!$D$39:$D$782,СВЦЭМ!$A$39:$A$782,$A107,СВЦЭМ!$B$39:$B$782,G$83)+'СЕТ СН'!$H$14+СВЦЭМ!$D$10+'СЕТ СН'!$H$5-'СЕТ СН'!$H$24</f>
        <v>3695.00280957</v>
      </c>
      <c r="H107" s="36">
        <f>SUMIFS(СВЦЭМ!$D$39:$D$782,СВЦЭМ!$A$39:$A$782,$A107,СВЦЭМ!$B$39:$B$782,H$83)+'СЕТ СН'!$H$14+СВЦЭМ!$D$10+'СЕТ СН'!$H$5-'СЕТ СН'!$H$24</f>
        <v>3635.8769658299998</v>
      </c>
      <c r="I107" s="36">
        <f>SUMIFS(СВЦЭМ!$D$39:$D$782,СВЦЭМ!$A$39:$A$782,$A107,СВЦЭМ!$B$39:$B$782,I$83)+'СЕТ СН'!$H$14+СВЦЭМ!$D$10+'СЕТ СН'!$H$5-'СЕТ СН'!$H$24</f>
        <v>3557.8157567899998</v>
      </c>
      <c r="J107" s="36">
        <f>SUMIFS(СВЦЭМ!$D$39:$D$782,СВЦЭМ!$A$39:$A$782,$A107,СВЦЭМ!$B$39:$B$782,J$83)+'СЕТ СН'!$H$14+СВЦЭМ!$D$10+'СЕТ СН'!$H$5-'СЕТ СН'!$H$24</f>
        <v>3513.9453975699998</v>
      </c>
      <c r="K107" s="36">
        <f>SUMIFS(СВЦЭМ!$D$39:$D$782,СВЦЭМ!$A$39:$A$782,$A107,СВЦЭМ!$B$39:$B$782,K$83)+'СЕТ СН'!$H$14+СВЦЭМ!$D$10+'СЕТ СН'!$H$5-'СЕТ СН'!$H$24</f>
        <v>3461.8812811299999</v>
      </c>
      <c r="L107" s="36">
        <f>SUMIFS(СВЦЭМ!$D$39:$D$782,СВЦЭМ!$A$39:$A$782,$A107,СВЦЭМ!$B$39:$B$782,L$83)+'СЕТ СН'!$H$14+СВЦЭМ!$D$10+'СЕТ СН'!$H$5-'СЕТ СН'!$H$24</f>
        <v>3452.5238216100001</v>
      </c>
      <c r="M107" s="36">
        <f>SUMIFS(СВЦЭМ!$D$39:$D$782,СВЦЭМ!$A$39:$A$782,$A107,СВЦЭМ!$B$39:$B$782,M$83)+'СЕТ СН'!$H$14+СВЦЭМ!$D$10+'СЕТ СН'!$H$5-'СЕТ СН'!$H$24</f>
        <v>3452.1828387200003</v>
      </c>
      <c r="N107" s="36">
        <f>SUMIFS(СВЦЭМ!$D$39:$D$782,СВЦЭМ!$A$39:$A$782,$A107,СВЦЭМ!$B$39:$B$782,N$83)+'СЕТ СН'!$H$14+СВЦЭМ!$D$10+'СЕТ СН'!$H$5-'СЕТ СН'!$H$24</f>
        <v>3491.9295138699999</v>
      </c>
      <c r="O107" s="36">
        <f>SUMIFS(СВЦЭМ!$D$39:$D$782,СВЦЭМ!$A$39:$A$782,$A107,СВЦЭМ!$B$39:$B$782,O$83)+'СЕТ СН'!$H$14+СВЦЭМ!$D$10+'СЕТ СН'!$H$5-'СЕТ СН'!$H$24</f>
        <v>3522.5546236300002</v>
      </c>
      <c r="P107" s="36">
        <f>SUMIFS(СВЦЭМ!$D$39:$D$782,СВЦЭМ!$A$39:$A$782,$A107,СВЦЭМ!$B$39:$B$782,P$83)+'СЕТ СН'!$H$14+СВЦЭМ!$D$10+'СЕТ СН'!$H$5-'СЕТ СН'!$H$24</f>
        <v>3537.7728244</v>
      </c>
      <c r="Q107" s="36">
        <f>SUMIFS(СВЦЭМ!$D$39:$D$782,СВЦЭМ!$A$39:$A$782,$A107,СВЦЭМ!$B$39:$B$782,Q$83)+'СЕТ СН'!$H$14+СВЦЭМ!$D$10+'СЕТ СН'!$H$5-'СЕТ СН'!$H$24</f>
        <v>3535.62596687</v>
      </c>
      <c r="R107" s="36">
        <f>SUMIFS(СВЦЭМ!$D$39:$D$782,СВЦЭМ!$A$39:$A$782,$A107,СВЦЭМ!$B$39:$B$782,R$83)+'СЕТ СН'!$H$14+СВЦЭМ!$D$10+'СЕТ СН'!$H$5-'СЕТ СН'!$H$24</f>
        <v>3516.22395873</v>
      </c>
      <c r="S107" s="36">
        <f>SUMIFS(СВЦЭМ!$D$39:$D$782,СВЦЭМ!$A$39:$A$782,$A107,СВЦЭМ!$B$39:$B$782,S$83)+'СЕТ СН'!$H$14+СВЦЭМ!$D$10+'СЕТ СН'!$H$5-'СЕТ СН'!$H$24</f>
        <v>3488.8498454999999</v>
      </c>
      <c r="T107" s="36">
        <f>SUMIFS(СВЦЭМ!$D$39:$D$782,СВЦЭМ!$A$39:$A$782,$A107,СВЦЭМ!$B$39:$B$782,T$83)+'СЕТ СН'!$H$14+СВЦЭМ!$D$10+'СЕТ СН'!$H$5-'СЕТ СН'!$H$24</f>
        <v>3466.4819571200001</v>
      </c>
      <c r="U107" s="36">
        <f>SUMIFS(СВЦЭМ!$D$39:$D$782,СВЦЭМ!$A$39:$A$782,$A107,СВЦЭМ!$B$39:$B$782,U$83)+'СЕТ СН'!$H$14+СВЦЭМ!$D$10+'СЕТ СН'!$H$5-'СЕТ СН'!$H$24</f>
        <v>3438.8670508800001</v>
      </c>
      <c r="V107" s="36">
        <f>SUMIFS(СВЦЭМ!$D$39:$D$782,СВЦЭМ!$A$39:$A$782,$A107,СВЦЭМ!$B$39:$B$782,V$83)+'СЕТ СН'!$H$14+СВЦЭМ!$D$10+'СЕТ СН'!$H$5-'СЕТ СН'!$H$24</f>
        <v>3448.49343937</v>
      </c>
      <c r="W107" s="36">
        <f>SUMIFS(СВЦЭМ!$D$39:$D$782,СВЦЭМ!$A$39:$A$782,$A107,СВЦЭМ!$B$39:$B$782,W$83)+'СЕТ СН'!$H$14+СВЦЭМ!$D$10+'СЕТ СН'!$H$5-'СЕТ СН'!$H$24</f>
        <v>3469.2287853299999</v>
      </c>
      <c r="X107" s="36">
        <f>SUMIFS(СВЦЭМ!$D$39:$D$782,СВЦЭМ!$A$39:$A$782,$A107,СВЦЭМ!$B$39:$B$782,X$83)+'СЕТ СН'!$H$14+СВЦЭМ!$D$10+'СЕТ СН'!$H$5-'СЕТ СН'!$H$24</f>
        <v>3450.4621619499999</v>
      </c>
      <c r="Y107" s="36">
        <f>SUMIFS(СВЦЭМ!$D$39:$D$782,СВЦЭМ!$A$39:$A$782,$A107,СВЦЭМ!$B$39:$B$782,Y$83)+'СЕТ СН'!$H$14+СВЦЭМ!$D$10+'СЕТ СН'!$H$5-'СЕТ СН'!$H$24</f>
        <v>3463.7360764300001</v>
      </c>
    </row>
    <row r="108" spans="1:25" ht="15.75" x14ac:dyDescent="0.2">
      <c r="A108" s="35">
        <f t="shared" si="2"/>
        <v>44341</v>
      </c>
      <c r="B108" s="36">
        <f>SUMIFS(СВЦЭМ!$D$39:$D$782,СВЦЭМ!$A$39:$A$782,$A108,СВЦЭМ!$B$39:$B$782,B$83)+'СЕТ СН'!$H$14+СВЦЭМ!$D$10+'СЕТ СН'!$H$5-'СЕТ СН'!$H$24</f>
        <v>3574.4276517399999</v>
      </c>
      <c r="C108" s="36">
        <f>SUMIFS(СВЦЭМ!$D$39:$D$782,СВЦЭМ!$A$39:$A$782,$A108,СВЦЭМ!$B$39:$B$782,C$83)+'СЕТ СН'!$H$14+СВЦЭМ!$D$10+'СЕТ СН'!$H$5-'СЕТ СН'!$H$24</f>
        <v>3622.8763027599998</v>
      </c>
      <c r="D108" s="36">
        <f>SUMIFS(СВЦЭМ!$D$39:$D$782,СВЦЭМ!$A$39:$A$782,$A108,СВЦЭМ!$B$39:$B$782,D$83)+'СЕТ СН'!$H$14+СВЦЭМ!$D$10+'СЕТ СН'!$H$5-'СЕТ СН'!$H$24</f>
        <v>3647.9598142099999</v>
      </c>
      <c r="E108" s="36">
        <f>SUMIFS(СВЦЭМ!$D$39:$D$782,СВЦЭМ!$A$39:$A$782,$A108,СВЦЭМ!$B$39:$B$782,E$83)+'СЕТ СН'!$H$14+СВЦЭМ!$D$10+'СЕТ СН'!$H$5-'СЕТ СН'!$H$24</f>
        <v>3643.1864864999998</v>
      </c>
      <c r="F108" s="36">
        <f>SUMIFS(СВЦЭМ!$D$39:$D$782,СВЦЭМ!$A$39:$A$782,$A108,СВЦЭМ!$B$39:$B$782,F$83)+'СЕТ СН'!$H$14+СВЦЭМ!$D$10+'СЕТ СН'!$H$5-'СЕТ СН'!$H$24</f>
        <v>3652.13338359</v>
      </c>
      <c r="G108" s="36">
        <f>SUMIFS(СВЦЭМ!$D$39:$D$782,СВЦЭМ!$A$39:$A$782,$A108,СВЦЭМ!$B$39:$B$782,G$83)+'СЕТ СН'!$H$14+СВЦЭМ!$D$10+'СЕТ СН'!$H$5-'СЕТ СН'!$H$24</f>
        <v>3645.0599441599998</v>
      </c>
      <c r="H108" s="36">
        <f>SUMIFS(СВЦЭМ!$D$39:$D$782,СВЦЭМ!$A$39:$A$782,$A108,СВЦЭМ!$B$39:$B$782,H$83)+'СЕТ СН'!$H$14+СВЦЭМ!$D$10+'СЕТ СН'!$H$5-'СЕТ СН'!$H$24</f>
        <v>3599.53452535</v>
      </c>
      <c r="I108" s="36">
        <f>SUMIFS(СВЦЭМ!$D$39:$D$782,СВЦЭМ!$A$39:$A$782,$A108,СВЦЭМ!$B$39:$B$782,I$83)+'СЕТ СН'!$H$14+СВЦЭМ!$D$10+'СЕТ СН'!$H$5-'СЕТ СН'!$H$24</f>
        <v>3516.2709394100002</v>
      </c>
      <c r="J108" s="36">
        <f>SUMIFS(СВЦЭМ!$D$39:$D$782,СВЦЭМ!$A$39:$A$782,$A108,СВЦЭМ!$B$39:$B$782,J$83)+'СЕТ СН'!$H$14+СВЦЭМ!$D$10+'СЕТ СН'!$H$5-'СЕТ СН'!$H$24</f>
        <v>3433.2501840499999</v>
      </c>
      <c r="K108" s="36">
        <f>SUMIFS(СВЦЭМ!$D$39:$D$782,СВЦЭМ!$A$39:$A$782,$A108,СВЦЭМ!$B$39:$B$782,K$83)+'СЕТ СН'!$H$14+СВЦЭМ!$D$10+'СЕТ СН'!$H$5-'СЕТ СН'!$H$24</f>
        <v>3397.1365195500002</v>
      </c>
      <c r="L108" s="36">
        <f>SUMIFS(СВЦЭМ!$D$39:$D$782,СВЦЭМ!$A$39:$A$782,$A108,СВЦЭМ!$B$39:$B$782,L$83)+'СЕТ СН'!$H$14+СВЦЭМ!$D$10+'СЕТ СН'!$H$5-'СЕТ СН'!$H$24</f>
        <v>3404.49246576</v>
      </c>
      <c r="M108" s="36">
        <f>SUMIFS(СВЦЭМ!$D$39:$D$782,СВЦЭМ!$A$39:$A$782,$A108,СВЦЭМ!$B$39:$B$782,M$83)+'СЕТ СН'!$H$14+СВЦЭМ!$D$10+'СЕТ СН'!$H$5-'СЕТ СН'!$H$24</f>
        <v>3397.8016815400001</v>
      </c>
      <c r="N108" s="36">
        <f>SUMIFS(СВЦЭМ!$D$39:$D$782,СВЦЭМ!$A$39:$A$782,$A108,СВЦЭМ!$B$39:$B$782,N$83)+'СЕТ СН'!$H$14+СВЦЭМ!$D$10+'СЕТ СН'!$H$5-'СЕТ СН'!$H$24</f>
        <v>3448.7405968200001</v>
      </c>
      <c r="O108" s="36">
        <f>SUMIFS(СВЦЭМ!$D$39:$D$782,СВЦЭМ!$A$39:$A$782,$A108,СВЦЭМ!$B$39:$B$782,O$83)+'СЕТ СН'!$H$14+СВЦЭМ!$D$10+'СЕТ СН'!$H$5-'СЕТ СН'!$H$24</f>
        <v>3501.4840113600003</v>
      </c>
      <c r="P108" s="36">
        <f>SUMIFS(СВЦЭМ!$D$39:$D$782,СВЦЭМ!$A$39:$A$782,$A108,СВЦЭМ!$B$39:$B$782,P$83)+'СЕТ СН'!$H$14+СВЦЭМ!$D$10+'СЕТ СН'!$H$5-'СЕТ СН'!$H$24</f>
        <v>3524.9207501299998</v>
      </c>
      <c r="Q108" s="36">
        <f>SUMIFS(СВЦЭМ!$D$39:$D$782,СВЦЭМ!$A$39:$A$782,$A108,СВЦЭМ!$B$39:$B$782,Q$83)+'СЕТ СН'!$H$14+СВЦЭМ!$D$10+'СЕТ СН'!$H$5-'СЕТ СН'!$H$24</f>
        <v>3524.7037355100001</v>
      </c>
      <c r="R108" s="36">
        <f>SUMIFS(СВЦЭМ!$D$39:$D$782,СВЦЭМ!$A$39:$A$782,$A108,СВЦЭМ!$B$39:$B$782,R$83)+'СЕТ СН'!$H$14+СВЦЭМ!$D$10+'СЕТ СН'!$H$5-'СЕТ СН'!$H$24</f>
        <v>3510.6886614800001</v>
      </c>
      <c r="S108" s="36">
        <f>SUMIFS(СВЦЭМ!$D$39:$D$782,СВЦЭМ!$A$39:$A$782,$A108,СВЦЭМ!$B$39:$B$782,S$83)+'СЕТ СН'!$H$14+СВЦЭМ!$D$10+'СЕТ СН'!$H$5-'СЕТ СН'!$H$24</f>
        <v>3484.75243172</v>
      </c>
      <c r="T108" s="36">
        <f>SUMIFS(СВЦЭМ!$D$39:$D$782,СВЦЭМ!$A$39:$A$782,$A108,СВЦЭМ!$B$39:$B$782,T$83)+'СЕТ СН'!$H$14+СВЦЭМ!$D$10+'СЕТ СН'!$H$5-'СЕТ СН'!$H$24</f>
        <v>3435.96723651</v>
      </c>
      <c r="U108" s="36">
        <f>SUMIFS(СВЦЭМ!$D$39:$D$782,СВЦЭМ!$A$39:$A$782,$A108,СВЦЭМ!$B$39:$B$782,U$83)+'СЕТ СН'!$H$14+СВЦЭМ!$D$10+'СЕТ СН'!$H$5-'СЕТ СН'!$H$24</f>
        <v>3417.5737920000001</v>
      </c>
      <c r="V108" s="36">
        <f>SUMIFS(СВЦЭМ!$D$39:$D$782,СВЦЭМ!$A$39:$A$782,$A108,СВЦЭМ!$B$39:$B$782,V$83)+'СЕТ СН'!$H$14+СВЦЭМ!$D$10+'СЕТ СН'!$H$5-'СЕТ СН'!$H$24</f>
        <v>3429.97519465</v>
      </c>
      <c r="W108" s="36">
        <f>SUMIFS(СВЦЭМ!$D$39:$D$782,СВЦЭМ!$A$39:$A$782,$A108,СВЦЭМ!$B$39:$B$782,W$83)+'СЕТ СН'!$H$14+СВЦЭМ!$D$10+'СЕТ СН'!$H$5-'СЕТ СН'!$H$24</f>
        <v>3459.12892775</v>
      </c>
      <c r="X108" s="36">
        <f>SUMIFS(СВЦЭМ!$D$39:$D$782,СВЦЭМ!$A$39:$A$782,$A108,СВЦЭМ!$B$39:$B$782,X$83)+'СЕТ СН'!$H$14+СВЦЭМ!$D$10+'СЕТ СН'!$H$5-'СЕТ СН'!$H$24</f>
        <v>3432.0292937100003</v>
      </c>
      <c r="Y108" s="36">
        <f>SUMIFS(СВЦЭМ!$D$39:$D$782,СВЦЭМ!$A$39:$A$782,$A108,СВЦЭМ!$B$39:$B$782,Y$83)+'СЕТ СН'!$H$14+СВЦЭМ!$D$10+'СЕТ СН'!$H$5-'СЕТ СН'!$H$24</f>
        <v>3450.0182818100002</v>
      </c>
    </row>
    <row r="109" spans="1:25" ht="15.75" x14ac:dyDescent="0.2">
      <c r="A109" s="35">
        <f t="shared" si="2"/>
        <v>44342</v>
      </c>
      <c r="B109" s="36">
        <f>SUMIFS(СВЦЭМ!$D$39:$D$782,СВЦЭМ!$A$39:$A$782,$A109,СВЦЭМ!$B$39:$B$782,B$83)+'СЕТ СН'!$H$14+СВЦЭМ!$D$10+'СЕТ СН'!$H$5-'СЕТ СН'!$H$24</f>
        <v>3567.16777387</v>
      </c>
      <c r="C109" s="36">
        <f>SUMIFS(СВЦЭМ!$D$39:$D$782,СВЦЭМ!$A$39:$A$782,$A109,СВЦЭМ!$B$39:$B$782,C$83)+'СЕТ СН'!$H$14+СВЦЭМ!$D$10+'СЕТ СН'!$H$5-'СЕТ СН'!$H$24</f>
        <v>3630.24221485</v>
      </c>
      <c r="D109" s="36">
        <f>SUMIFS(СВЦЭМ!$D$39:$D$782,СВЦЭМ!$A$39:$A$782,$A109,СВЦЭМ!$B$39:$B$782,D$83)+'СЕТ СН'!$H$14+СВЦЭМ!$D$10+'СЕТ СН'!$H$5-'СЕТ СН'!$H$24</f>
        <v>3677.2317912200001</v>
      </c>
      <c r="E109" s="36">
        <f>SUMIFS(СВЦЭМ!$D$39:$D$782,СВЦЭМ!$A$39:$A$782,$A109,СВЦЭМ!$B$39:$B$782,E$83)+'СЕТ СН'!$H$14+СВЦЭМ!$D$10+'СЕТ СН'!$H$5-'СЕТ СН'!$H$24</f>
        <v>3696.41624766</v>
      </c>
      <c r="F109" s="36">
        <f>SUMIFS(СВЦЭМ!$D$39:$D$782,СВЦЭМ!$A$39:$A$782,$A109,СВЦЭМ!$B$39:$B$782,F$83)+'СЕТ СН'!$H$14+СВЦЭМ!$D$10+'СЕТ СН'!$H$5-'СЕТ СН'!$H$24</f>
        <v>3709.1661850599999</v>
      </c>
      <c r="G109" s="36">
        <f>SUMIFS(СВЦЭМ!$D$39:$D$782,СВЦЭМ!$A$39:$A$782,$A109,СВЦЭМ!$B$39:$B$782,G$83)+'СЕТ СН'!$H$14+СВЦЭМ!$D$10+'СЕТ СН'!$H$5-'СЕТ СН'!$H$24</f>
        <v>3685.8306327499999</v>
      </c>
      <c r="H109" s="36">
        <f>SUMIFS(СВЦЭМ!$D$39:$D$782,СВЦЭМ!$A$39:$A$782,$A109,СВЦЭМ!$B$39:$B$782,H$83)+'СЕТ СН'!$H$14+СВЦЭМ!$D$10+'СЕТ СН'!$H$5-'СЕТ СН'!$H$24</f>
        <v>3629.2548924100001</v>
      </c>
      <c r="I109" s="36">
        <f>SUMIFS(СВЦЭМ!$D$39:$D$782,СВЦЭМ!$A$39:$A$782,$A109,СВЦЭМ!$B$39:$B$782,I$83)+'СЕТ СН'!$H$14+СВЦЭМ!$D$10+'СЕТ СН'!$H$5-'СЕТ СН'!$H$24</f>
        <v>3536.2091368900001</v>
      </c>
      <c r="J109" s="36">
        <f>SUMIFS(СВЦЭМ!$D$39:$D$782,СВЦЭМ!$A$39:$A$782,$A109,СВЦЭМ!$B$39:$B$782,J$83)+'СЕТ СН'!$H$14+СВЦЭМ!$D$10+'СЕТ СН'!$H$5-'СЕТ СН'!$H$24</f>
        <v>3484.67649067</v>
      </c>
      <c r="K109" s="36">
        <f>SUMIFS(СВЦЭМ!$D$39:$D$782,СВЦЭМ!$A$39:$A$782,$A109,СВЦЭМ!$B$39:$B$782,K$83)+'СЕТ СН'!$H$14+СВЦЭМ!$D$10+'СЕТ СН'!$H$5-'СЕТ СН'!$H$24</f>
        <v>3435.6198368300002</v>
      </c>
      <c r="L109" s="36">
        <f>SUMIFS(СВЦЭМ!$D$39:$D$782,СВЦЭМ!$A$39:$A$782,$A109,СВЦЭМ!$B$39:$B$782,L$83)+'СЕТ СН'!$H$14+СВЦЭМ!$D$10+'СЕТ СН'!$H$5-'СЕТ СН'!$H$24</f>
        <v>3433.6859930199998</v>
      </c>
      <c r="M109" s="36">
        <f>SUMIFS(СВЦЭМ!$D$39:$D$782,СВЦЭМ!$A$39:$A$782,$A109,СВЦЭМ!$B$39:$B$782,M$83)+'СЕТ СН'!$H$14+СВЦЭМ!$D$10+'СЕТ СН'!$H$5-'СЕТ СН'!$H$24</f>
        <v>3441.3637211</v>
      </c>
      <c r="N109" s="36">
        <f>SUMIFS(СВЦЭМ!$D$39:$D$782,СВЦЭМ!$A$39:$A$782,$A109,СВЦЭМ!$B$39:$B$782,N$83)+'СЕТ СН'!$H$14+СВЦЭМ!$D$10+'СЕТ СН'!$H$5-'СЕТ СН'!$H$24</f>
        <v>3486.7730996400001</v>
      </c>
      <c r="O109" s="36">
        <f>SUMIFS(СВЦЭМ!$D$39:$D$782,СВЦЭМ!$A$39:$A$782,$A109,СВЦЭМ!$B$39:$B$782,O$83)+'СЕТ СН'!$H$14+СВЦЭМ!$D$10+'СЕТ СН'!$H$5-'СЕТ СН'!$H$24</f>
        <v>3525.8346285600001</v>
      </c>
      <c r="P109" s="36">
        <f>SUMIFS(СВЦЭМ!$D$39:$D$782,СВЦЭМ!$A$39:$A$782,$A109,СВЦЭМ!$B$39:$B$782,P$83)+'СЕТ СН'!$H$14+СВЦЭМ!$D$10+'СЕТ СН'!$H$5-'СЕТ СН'!$H$24</f>
        <v>3535.0081634200001</v>
      </c>
      <c r="Q109" s="36">
        <f>SUMIFS(СВЦЭМ!$D$39:$D$782,СВЦЭМ!$A$39:$A$782,$A109,СВЦЭМ!$B$39:$B$782,Q$83)+'СЕТ СН'!$H$14+СВЦЭМ!$D$10+'СЕТ СН'!$H$5-'СЕТ СН'!$H$24</f>
        <v>3532.9366000600003</v>
      </c>
      <c r="R109" s="36">
        <f>SUMIFS(СВЦЭМ!$D$39:$D$782,СВЦЭМ!$A$39:$A$782,$A109,СВЦЭМ!$B$39:$B$782,R$83)+'СЕТ СН'!$H$14+СВЦЭМ!$D$10+'СЕТ СН'!$H$5-'СЕТ СН'!$H$24</f>
        <v>3517.5398211299998</v>
      </c>
      <c r="S109" s="36">
        <f>SUMIFS(СВЦЭМ!$D$39:$D$782,СВЦЭМ!$A$39:$A$782,$A109,СВЦЭМ!$B$39:$B$782,S$83)+'СЕТ СН'!$H$14+СВЦЭМ!$D$10+'СЕТ СН'!$H$5-'СЕТ СН'!$H$24</f>
        <v>3496.8597459699999</v>
      </c>
      <c r="T109" s="36">
        <f>SUMIFS(СВЦЭМ!$D$39:$D$782,СВЦЭМ!$A$39:$A$782,$A109,СВЦЭМ!$B$39:$B$782,T$83)+'СЕТ СН'!$H$14+СВЦЭМ!$D$10+'СЕТ СН'!$H$5-'СЕТ СН'!$H$24</f>
        <v>3445.9605858300001</v>
      </c>
      <c r="U109" s="36">
        <f>SUMIFS(СВЦЭМ!$D$39:$D$782,СВЦЭМ!$A$39:$A$782,$A109,СВЦЭМ!$B$39:$B$782,U$83)+'СЕТ СН'!$H$14+СВЦЭМ!$D$10+'СЕТ СН'!$H$5-'СЕТ СН'!$H$24</f>
        <v>3416.3915534299999</v>
      </c>
      <c r="V109" s="36">
        <f>SUMIFS(СВЦЭМ!$D$39:$D$782,СВЦЭМ!$A$39:$A$782,$A109,СВЦЭМ!$B$39:$B$782,V$83)+'СЕТ СН'!$H$14+СВЦЭМ!$D$10+'СЕТ СН'!$H$5-'СЕТ СН'!$H$24</f>
        <v>3419.2997819699999</v>
      </c>
      <c r="W109" s="36">
        <f>SUMIFS(СВЦЭМ!$D$39:$D$782,СВЦЭМ!$A$39:$A$782,$A109,СВЦЭМ!$B$39:$B$782,W$83)+'СЕТ СН'!$H$14+СВЦЭМ!$D$10+'СЕТ СН'!$H$5-'СЕТ СН'!$H$24</f>
        <v>3432.7188512100001</v>
      </c>
      <c r="X109" s="36">
        <f>SUMIFS(СВЦЭМ!$D$39:$D$782,СВЦЭМ!$A$39:$A$782,$A109,СВЦЭМ!$B$39:$B$782,X$83)+'СЕТ СН'!$H$14+СВЦЭМ!$D$10+'СЕТ СН'!$H$5-'СЕТ СН'!$H$24</f>
        <v>3429.0955528200002</v>
      </c>
      <c r="Y109" s="36">
        <f>SUMIFS(СВЦЭМ!$D$39:$D$782,СВЦЭМ!$A$39:$A$782,$A109,СВЦЭМ!$B$39:$B$782,Y$83)+'СЕТ СН'!$H$14+СВЦЭМ!$D$10+'СЕТ СН'!$H$5-'СЕТ СН'!$H$24</f>
        <v>3459.4050175299999</v>
      </c>
    </row>
    <row r="110" spans="1:25" ht="15.75" x14ac:dyDescent="0.2">
      <c r="A110" s="35">
        <f t="shared" si="2"/>
        <v>44343</v>
      </c>
      <c r="B110" s="36">
        <f>SUMIFS(СВЦЭМ!$D$39:$D$782,СВЦЭМ!$A$39:$A$782,$A110,СВЦЭМ!$B$39:$B$782,B$83)+'СЕТ СН'!$H$14+СВЦЭМ!$D$10+'СЕТ СН'!$H$5-'СЕТ СН'!$H$24</f>
        <v>3472.2862235600001</v>
      </c>
      <c r="C110" s="36">
        <f>SUMIFS(СВЦЭМ!$D$39:$D$782,СВЦЭМ!$A$39:$A$782,$A110,СВЦЭМ!$B$39:$B$782,C$83)+'СЕТ СН'!$H$14+СВЦЭМ!$D$10+'СЕТ СН'!$H$5-'СЕТ СН'!$H$24</f>
        <v>3535.7434924899999</v>
      </c>
      <c r="D110" s="36">
        <f>SUMIFS(СВЦЭМ!$D$39:$D$782,СВЦЭМ!$A$39:$A$782,$A110,СВЦЭМ!$B$39:$B$782,D$83)+'СЕТ СН'!$H$14+СВЦЭМ!$D$10+'СЕТ СН'!$H$5-'СЕТ СН'!$H$24</f>
        <v>3579.6532648100001</v>
      </c>
      <c r="E110" s="36">
        <f>SUMIFS(СВЦЭМ!$D$39:$D$782,СВЦЭМ!$A$39:$A$782,$A110,СВЦЭМ!$B$39:$B$782,E$83)+'СЕТ СН'!$H$14+СВЦЭМ!$D$10+'СЕТ СН'!$H$5-'СЕТ СН'!$H$24</f>
        <v>3598.5857598900002</v>
      </c>
      <c r="F110" s="36">
        <f>SUMIFS(СВЦЭМ!$D$39:$D$782,СВЦЭМ!$A$39:$A$782,$A110,СВЦЭМ!$B$39:$B$782,F$83)+'СЕТ СН'!$H$14+СВЦЭМ!$D$10+'СЕТ СН'!$H$5-'СЕТ СН'!$H$24</f>
        <v>3602.0663261300001</v>
      </c>
      <c r="G110" s="36">
        <f>SUMIFS(СВЦЭМ!$D$39:$D$782,СВЦЭМ!$A$39:$A$782,$A110,СВЦЭМ!$B$39:$B$782,G$83)+'СЕТ СН'!$H$14+СВЦЭМ!$D$10+'СЕТ СН'!$H$5-'СЕТ СН'!$H$24</f>
        <v>3581.5908700999998</v>
      </c>
      <c r="H110" s="36">
        <f>SUMIFS(СВЦЭМ!$D$39:$D$782,СВЦЭМ!$A$39:$A$782,$A110,СВЦЭМ!$B$39:$B$782,H$83)+'СЕТ СН'!$H$14+СВЦЭМ!$D$10+'СЕТ СН'!$H$5-'СЕТ СН'!$H$24</f>
        <v>3541.4763985300001</v>
      </c>
      <c r="I110" s="36">
        <f>SUMIFS(СВЦЭМ!$D$39:$D$782,СВЦЭМ!$A$39:$A$782,$A110,СВЦЭМ!$B$39:$B$782,I$83)+'СЕТ СН'!$H$14+СВЦЭМ!$D$10+'СЕТ СН'!$H$5-'СЕТ СН'!$H$24</f>
        <v>3482.34889445</v>
      </c>
      <c r="J110" s="36">
        <f>SUMIFS(СВЦЭМ!$D$39:$D$782,СВЦЭМ!$A$39:$A$782,$A110,СВЦЭМ!$B$39:$B$782,J$83)+'СЕТ СН'!$H$14+СВЦЭМ!$D$10+'СЕТ СН'!$H$5-'СЕТ СН'!$H$24</f>
        <v>3450.3053201000002</v>
      </c>
      <c r="K110" s="36">
        <f>SUMIFS(СВЦЭМ!$D$39:$D$782,СВЦЭМ!$A$39:$A$782,$A110,СВЦЭМ!$B$39:$B$782,K$83)+'СЕТ СН'!$H$14+СВЦЭМ!$D$10+'СЕТ СН'!$H$5-'СЕТ СН'!$H$24</f>
        <v>3441.0008661800002</v>
      </c>
      <c r="L110" s="36">
        <f>SUMIFS(СВЦЭМ!$D$39:$D$782,СВЦЭМ!$A$39:$A$782,$A110,СВЦЭМ!$B$39:$B$782,L$83)+'СЕТ СН'!$H$14+СВЦЭМ!$D$10+'СЕТ СН'!$H$5-'СЕТ СН'!$H$24</f>
        <v>3448.4228688399999</v>
      </c>
      <c r="M110" s="36">
        <f>SUMIFS(СВЦЭМ!$D$39:$D$782,СВЦЭМ!$A$39:$A$782,$A110,СВЦЭМ!$B$39:$B$782,M$83)+'СЕТ СН'!$H$14+СВЦЭМ!$D$10+'СЕТ СН'!$H$5-'СЕТ СН'!$H$24</f>
        <v>3456.50063052</v>
      </c>
      <c r="N110" s="36">
        <f>SUMIFS(СВЦЭМ!$D$39:$D$782,СВЦЭМ!$A$39:$A$782,$A110,СВЦЭМ!$B$39:$B$782,N$83)+'СЕТ СН'!$H$14+СВЦЭМ!$D$10+'СЕТ СН'!$H$5-'СЕТ СН'!$H$24</f>
        <v>3505.0550917700002</v>
      </c>
      <c r="O110" s="36">
        <f>SUMIFS(СВЦЭМ!$D$39:$D$782,СВЦЭМ!$A$39:$A$782,$A110,СВЦЭМ!$B$39:$B$782,O$83)+'СЕТ СН'!$H$14+СВЦЭМ!$D$10+'СЕТ СН'!$H$5-'СЕТ СН'!$H$24</f>
        <v>3546.8087799599998</v>
      </c>
      <c r="P110" s="36">
        <f>SUMIFS(СВЦЭМ!$D$39:$D$782,СВЦЭМ!$A$39:$A$782,$A110,СВЦЭМ!$B$39:$B$782,P$83)+'СЕТ СН'!$H$14+СВЦЭМ!$D$10+'СЕТ СН'!$H$5-'СЕТ СН'!$H$24</f>
        <v>3563.32910193</v>
      </c>
      <c r="Q110" s="36">
        <f>SUMIFS(СВЦЭМ!$D$39:$D$782,СВЦЭМ!$A$39:$A$782,$A110,СВЦЭМ!$B$39:$B$782,Q$83)+'СЕТ СН'!$H$14+СВЦЭМ!$D$10+'СЕТ СН'!$H$5-'СЕТ СН'!$H$24</f>
        <v>3562.3991417900002</v>
      </c>
      <c r="R110" s="36">
        <f>SUMIFS(СВЦЭМ!$D$39:$D$782,СВЦЭМ!$A$39:$A$782,$A110,СВЦЭМ!$B$39:$B$782,R$83)+'СЕТ СН'!$H$14+СВЦЭМ!$D$10+'СЕТ СН'!$H$5-'СЕТ СН'!$H$24</f>
        <v>3554.55350679</v>
      </c>
      <c r="S110" s="36">
        <f>SUMIFS(СВЦЭМ!$D$39:$D$782,СВЦЭМ!$A$39:$A$782,$A110,СВЦЭМ!$B$39:$B$782,S$83)+'СЕТ СН'!$H$14+СВЦЭМ!$D$10+'СЕТ СН'!$H$5-'СЕТ СН'!$H$24</f>
        <v>3528.0496827699999</v>
      </c>
      <c r="T110" s="36">
        <f>SUMIFS(СВЦЭМ!$D$39:$D$782,СВЦЭМ!$A$39:$A$782,$A110,СВЦЭМ!$B$39:$B$782,T$83)+'СЕТ СН'!$H$14+СВЦЭМ!$D$10+'СЕТ СН'!$H$5-'СЕТ СН'!$H$24</f>
        <v>3475.6871569300001</v>
      </c>
      <c r="U110" s="36">
        <f>SUMIFS(СВЦЭМ!$D$39:$D$782,СВЦЭМ!$A$39:$A$782,$A110,СВЦЭМ!$B$39:$B$782,U$83)+'СЕТ СН'!$H$14+СВЦЭМ!$D$10+'СЕТ СН'!$H$5-'СЕТ СН'!$H$24</f>
        <v>3436.9149728000002</v>
      </c>
      <c r="V110" s="36">
        <f>SUMIFS(СВЦЭМ!$D$39:$D$782,СВЦЭМ!$A$39:$A$782,$A110,СВЦЭМ!$B$39:$B$782,V$83)+'СЕТ СН'!$H$14+СВЦЭМ!$D$10+'СЕТ СН'!$H$5-'СЕТ СН'!$H$24</f>
        <v>3457.7026752000002</v>
      </c>
      <c r="W110" s="36">
        <f>SUMIFS(СВЦЭМ!$D$39:$D$782,СВЦЭМ!$A$39:$A$782,$A110,СВЦЭМ!$B$39:$B$782,W$83)+'СЕТ СН'!$H$14+СВЦЭМ!$D$10+'СЕТ СН'!$H$5-'СЕТ СН'!$H$24</f>
        <v>3483.5123509099999</v>
      </c>
      <c r="X110" s="36">
        <f>SUMIFS(СВЦЭМ!$D$39:$D$782,СВЦЭМ!$A$39:$A$782,$A110,СВЦЭМ!$B$39:$B$782,X$83)+'СЕТ СН'!$H$14+СВЦЭМ!$D$10+'СЕТ СН'!$H$5-'СЕТ СН'!$H$24</f>
        <v>3473.3764274800001</v>
      </c>
      <c r="Y110" s="36">
        <f>SUMIFS(СВЦЭМ!$D$39:$D$782,СВЦЭМ!$A$39:$A$782,$A110,СВЦЭМ!$B$39:$B$782,Y$83)+'СЕТ СН'!$H$14+СВЦЭМ!$D$10+'СЕТ СН'!$H$5-'СЕТ СН'!$H$24</f>
        <v>3481.8730459899998</v>
      </c>
    </row>
    <row r="111" spans="1:25" ht="15.75" x14ac:dyDescent="0.2">
      <c r="A111" s="35">
        <f t="shared" si="2"/>
        <v>44344</v>
      </c>
      <c r="B111" s="36">
        <f>SUMIFS(СВЦЭМ!$D$39:$D$782,СВЦЭМ!$A$39:$A$782,$A111,СВЦЭМ!$B$39:$B$782,B$83)+'СЕТ СН'!$H$14+СВЦЭМ!$D$10+'СЕТ СН'!$H$5-'СЕТ СН'!$H$24</f>
        <v>3460.5757954000001</v>
      </c>
      <c r="C111" s="36">
        <f>SUMIFS(СВЦЭМ!$D$39:$D$782,СВЦЭМ!$A$39:$A$782,$A111,СВЦЭМ!$B$39:$B$782,C$83)+'СЕТ СН'!$H$14+СВЦЭМ!$D$10+'СЕТ СН'!$H$5-'СЕТ СН'!$H$24</f>
        <v>3517.55461242</v>
      </c>
      <c r="D111" s="36">
        <f>SUMIFS(СВЦЭМ!$D$39:$D$782,СВЦЭМ!$A$39:$A$782,$A111,СВЦЭМ!$B$39:$B$782,D$83)+'СЕТ СН'!$H$14+СВЦЭМ!$D$10+'СЕТ СН'!$H$5-'СЕТ СН'!$H$24</f>
        <v>3554.4166092</v>
      </c>
      <c r="E111" s="36">
        <f>SUMIFS(СВЦЭМ!$D$39:$D$782,СВЦЭМ!$A$39:$A$782,$A111,СВЦЭМ!$B$39:$B$782,E$83)+'СЕТ СН'!$H$14+СВЦЭМ!$D$10+'СЕТ СН'!$H$5-'СЕТ СН'!$H$24</f>
        <v>3568.5232129599999</v>
      </c>
      <c r="F111" s="36">
        <f>SUMIFS(СВЦЭМ!$D$39:$D$782,СВЦЭМ!$A$39:$A$782,$A111,СВЦЭМ!$B$39:$B$782,F$83)+'СЕТ СН'!$H$14+СВЦЭМ!$D$10+'СЕТ СН'!$H$5-'СЕТ СН'!$H$24</f>
        <v>3574.4588068799999</v>
      </c>
      <c r="G111" s="36">
        <f>SUMIFS(СВЦЭМ!$D$39:$D$782,СВЦЭМ!$A$39:$A$782,$A111,СВЦЭМ!$B$39:$B$782,G$83)+'СЕТ СН'!$H$14+СВЦЭМ!$D$10+'СЕТ СН'!$H$5-'СЕТ СН'!$H$24</f>
        <v>3555.1874088700001</v>
      </c>
      <c r="H111" s="36">
        <f>SUMIFS(СВЦЭМ!$D$39:$D$782,СВЦЭМ!$A$39:$A$782,$A111,СВЦЭМ!$B$39:$B$782,H$83)+'СЕТ СН'!$H$14+СВЦЭМ!$D$10+'СЕТ СН'!$H$5-'СЕТ СН'!$H$24</f>
        <v>3523.7491089</v>
      </c>
      <c r="I111" s="36">
        <f>SUMIFS(СВЦЭМ!$D$39:$D$782,СВЦЭМ!$A$39:$A$782,$A111,СВЦЭМ!$B$39:$B$782,I$83)+'СЕТ СН'!$H$14+СВЦЭМ!$D$10+'СЕТ СН'!$H$5-'СЕТ СН'!$H$24</f>
        <v>3446.8805345000001</v>
      </c>
      <c r="J111" s="36">
        <f>SUMIFS(СВЦЭМ!$D$39:$D$782,СВЦЭМ!$A$39:$A$782,$A111,СВЦЭМ!$B$39:$B$782,J$83)+'СЕТ СН'!$H$14+СВЦЭМ!$D$10+'СЕТ СН'!$H$5-'СЕТ СН'!$H$24</f>
        <v>3398.55406477</v>
      </c>
      <c r="K111" s="36">
        <f>SUMIFS(СВЦЭМ!$D$39:$D$782,СВЦЭМ!$A$39:$A$782,$A111,СВЦЭМ!$B$39:$B$782,K$83)+'СЕТ СН'!$H$14+СВЦЭМ!$D$10+'СЕТ СН'!$H$5-'СЕТ СН'!$H$24</f>
        <v>3428.8256985600001</v>
      </c>
      <c r="L111" s="36">
        <f>SUMIFS(СВЦЭМ!$D$39:$D$782,СВЦЭМ!$A$39:$A$782,$A111,СВЦЭМ!$B$39:$B$782,L$83)+'СЕТ СН'!$H$14+СВЦЭМ!$D$10+'СЕТ СН'!$H$5-'СЕТ СН'!$H$24</f>
        <v>3417.4148492100003</v>
      </c>
      <c r="M111" s="36">
        <f>SUMIFS(СВЦЭМ!$D$39:$D$782,СВЦЭМ!$A$39:$A$782,$A111,СВЦЭМ!$B$39:$B$782,M$83)+'СЕТ СН'!$H$14+СВЦЭМ!$D$10+'СЕТ СН'!$H$5-'СЕТ СН'!$H$24</f>
        <v>3412.7003886000002</v>
      </c>
      <c r="N111" s="36">
        <f>SUMIFS(СВЦЭМ!$D$39:$D$782,СВЦЭМ!$A$39:$A$782,$A111,СВЦЭМ!$B$39:$B$782,N$83)+'СЕТ СН'!$H$14+СВЦЭМ!$D$10+'СЕТ СН'!$H$5-'СЕТ СН'!$H$24</f>
        <v>3431.6423449399999</v>
      </c>
      <c r="O111" s="36">
        <f>SUMIFS(СВЦЭМ!$D$39:$D$782,СВЦЭМ!$A$39:$A$782,$A111,СВЦЭМ!$B$39:$B$782,O$83)+'СЕТ СН'!$H$14+СВЦЭМ!$D$10+'СЕТ СН'!$H$5-'СЕТ СН'!$H$24</f>
        <v>3478.0781715399999</v>
      </c>
      <c r="P111" s="36">
        <f>SUMIFS(СВЦЭМ!$D$39:$D$782,СВЦЭМ!$A$39:$A$782,$A111,СВЦЭМ!$B$39:$B$782,P$83)+'СЕТ СН'!$H$14+СВЦЭМ!$D$10+'СЕТ СН'!$H$5-'СЕТ СН'!$H$24</f>
        <v>3492.9193762899999</v>
      </c>
      <c r="Q111" s="36">
        <f>SUMIFS(СВЦЭМ!$D$39:$D$782,СВЦЭМ!$A$39:$A$782,$A111,СВЦЭМ!$B$39:$B$782,Q$83)+'СЕТ СН'!$H$14+СВЦЭМ!$D$10+'СЕТ СН'!$H$5-'СЕТ СН'!$H$24</f>
        <v>3496.2637590100003</v>
      </c>
      <c r="R111" s="36">
        <f>SUMIFS(СВЦЭМ!$D$39:$D$782,СВЦЭМ!$A$39:$A$782,$A111,СВЦЭМ!$B$39:$B$782,R$83)+'СЕТ СН'!$H$14+СВЦЭМ!$D$10+'СЕТ СН'!$H$5-'СЕТ СН'!$H$24</f>
        <v>3500.9876650599999</v>
      </c>
      <c r="S111" s="36">
        <f>SUMIFS(СВЦЭМ!$D$39:$D$782,СВЦЭМ!$A$39:$A$782,$A111,СВЦЭМ!$B$39:$B$782,S$83)+'СЕТ СН'!$H$14+СВЦЭМ!$D$10+'СЕТ СН'!$H$5-'СЕТ СН'!$H$24</f>
        <v>3488.40595635</v>
      </c>
      <c r="T111" s="36">
        <f>SUMIFS(СВЦЭМ!$D$39:$D$782,СВЦЭМ!$A$39:$A$782,$A111,СВЦЭМ!$B$39:$B$782,T$83)+'СЕТ СН'!$H$14+СВЦЭМ!$D$10+'СЕТ СН'!$H$5-'СЕТ СН'!$H$24</f>
        <v>3425.39907279</v>
      </c>
      <c r="U111" s="36">
        <f>SUMIFS(СВЦЭМ!$D$39:$D$782,СВЦЭМ!$A$39:$A$782,$A111,СВЦЭМ!$B$39:$B$782,U$83)+'СЕТ СН'!$H$14+СВЦЭМ!$D$10+'СЕТ СН'!$H$5-'СЕТ СН'!$H$24</f>
        <v>3433.78212764</v>
      </c>
      <c r="V111" s="36">
        <f>SUMIFS(СВЦЭМ!$D$39:$D$782,СВЦЭМ!$A$39:$A$782,$A111,СВЦЭМ!$B$39:$B$782,V$83)+'СЕТ СН'!$H$14+СВЦЭМ!$D$10+'СЕТ СН'!$H$5-'СЕТ СН'!$H$24</f>
        <v>3442.6765765800001</v>
      </c>
      <c r="W111" s="36">
        <f>SUMIFS(СВЦЭМ!$D$39:$D$782,СВЦЭМ!$A$39:$A$782,$A111,СВЦЭМ!$B$39:$B$782,W$83)+'СЕТ СН'!$H$14+СВЦЭМ!$D$10+'СЕТ СН'!$H$5-'СЕТ СН'!$H$24</f>
        <v>3467.7407038900001</v>
      </c>
      <c r="X111" s="36">
        <f>SUMIFS(СВЦЭМ!$D$39:$D$782,СВЦЭМ!$A$39:$A$782,$A111,СВЦЭМ!$B$39:$B$782,X$83)+'СЕТ СН'!$H$14+СВЦЭМ!$D$10+'СЕТ СН'!$H$5-'СЕТ СН'!$H$24</f>
        <v>3460.4009304000001</v>
      </c>
      <c r="Y111" s="36">
        <f>SUMIFS(СВЦЭМ!$D$39:$D$782,СВЦЭМ!$A$39:$A$782,$A111,СВЦЭМ!$B$39:$B$782,Y$83)+'СЕТ СН'!$H$14+СВЦЭМ!$D$10+'СЕТ СН'!$H$5-'СЕТ СН'!$H$24</f>
        <v>3413.60613788</v>
      </c>
    </row>
    <row r="112" spans="1:25" ht="15.75" x14ac:dyDescent="0.2">
      <c r="A112" s="35">
        <f t="shared" si="2"/>
        <v>44345</v>
      </c>
      <c r="B112" s="36">
        <f>SUMIFS(СВЦЭМ!$D$39:$D$782,СВЦЭМ!$A$39:$A$782,$A112,СВЦЭМ!$B$39:$B$782,B$83)+'СЕТ СН'!$H$14+СВЦЭМ!$D$10+'СЕТ СН'!$H$5-'СЕТ СН'!$H$24</f>
        <v>3462.2132885199999</v>
      </c>
      <c r="C112" s="36">
        <f>SUMIFS(СВЦЭМ!$D$39:$D$782,СВЦЭМ!$A$39:$A$782,$A112,СВЦЭМ!$B$39:$B$782,C$83)+'СЕТ СН'!$H$14+СВЦЭМ!$D$10+'СЕТ СН'!$H$5-'СЕТ СН'!$H$24</f>
        <v>3465.13739721</v>
      </c>
      <c r="D112" s="36">
        <f>SUMIFS(СВЦЭМ!$D$39:$D$782,СВЦЭМ!$A$39:$A$782,$A112,СВЦЭМ!$B$39:$B$782,D$83)+'СЕТ СН'!$H$14+СВЦЭМ!$D$10+'СЕТ СН'!$H$5-'СЕТ СН'!$H$24</f>
        <v>3512.5017885699999</v>
      </c>
      <c r="E112" s="36">
        <f>SUMIFS(СВЦЭМ!$D$39:$D$782,СВЦЭМ!$A$39:$A$782,$A112,СВЦЭМ!$B$39:$B$782,E$83)+'СЕТ СН'!$H$14+СВЦЭМ!$D$10+'СЕТ СН'!$H$5-'СЕТ СН'!$H$24</f>
        <v>3510.88480101</v>
      </c>
      <c r="F112" s="36">
        <f>SUMIFS(СВЦЭМ!$D$39:$D$782,СВЦЭМ!$A$39:$A$782,$A112,СВЦЭМ!$B$39:$B$782,F$83)+'СЕТ СН'!$H$14+СВЦЭМ!$D$10+'СЕТ СН'!$H$5-'СЕТ СН'!$H$24</f>
        <v>3505.8518888500003</v>
      </c>
      <c r="G112" s="36">
        <f>SUMIFS(СВЦЭМ!$D$39:$D$782,СВЦЭМ!$A$39:$A$782,$A112,СВЦЭМ!$B$39:$B$782,G$83)+'СЕТ СН'!$H$14+СВЦЭМ!$D$10+'СЕТ СН'!$H$5-'СЕТ СН'!$H$24</f>
        <v>3513.5086436000001</v>
      </c>
      <c r="H112" s="36">
        <f>SUMIFS(СВЦЭМ!$D$39:$D$782,СВЦЭМ!$A$39:$A$782,$A112,СВЦЭМ!$B$39:$B$782,H$83)+'СЕТ СН'!$H$14+СВЦЭМ!$D$10+'СЕТ СН'!$H$5-'СЕТ СН'!$H$24</f>
        <v>3509.3010565499999</v>
      </c>
      <c r="I112" s="36">
        <f>SUMIFS(СВЦЭМ!$D$39:$D$782,СВЦЭМ!$A$39:$A$782,$A112,СВЦЭМ!$B$39:$B$782,I$83)+'СЕТ СН'!$H$14+СВЦЭМ!$D$10+'СЕТ СН'!$H$5-'СЕТ СН'!$H$24</f>
        <v>3452.4647263000002</v>
      </c>
      <c r="J112" s="36">
        <f>SUMIFS(СВЦЭМ!$D$39:$D$782,СВЦЭМ!$A$39:$A$782,$A112,СВЦЭМ!$B$39:$B$782,J$83)+'СЕТ СН'!$H$14+СВЦЭМ!$D$10+'СЕТ СН'!$H$5-'СЕТ СН'!$H$24</f>
        <v>3387.4521759700001</v>
      </c>
      <c r="K112" s="36">
        <f>SUMIFS(СВЦЭМ!$D$39:$D$782,СВЦЭМ!$A$39:$A$782,$A112,СВЦЭМ!$B$39:$B$782,K$83)+'СЕТ СН'!$H$14+СВЦЭМ!$D$10+'СЕТ СН'!$H$5-'СЕТ СН'!$H$24</f>
        <v>3347.3280474900002</v>
      </c>
      <c r="L112" s="36">
        <f>SUMIFS(СВЦЭМ!$D$39:$D$782,СВЦЭМ!$A$39:$A$782,$A112,СВЦЭМ!$B$39:$B$782,L$83)+'СЕТ СН'!$H$14+СВЦЭМ!$D$10+'СЕТ СН'!$H$5-'СЕТ СН'!$H$24</f>
        <v>3339.0373657600003</v>
      </c>
      <c r="M112" s="36">
        <f>SUMIFS(СВЦЭМ!$D$39:$D$782,СВЦЭМ!$A$39:$A$782,$A112,СВЦЭМ!$B$39:$B$782,M$83)+'СЕТ СН'!$H$14+СВЦЭМ!$D$10+'СЕТ СН'!$H$5-'СЕТ СН'!$H$24</f>
        <v>3338.8505139700001</v>
      </c>
      <c r="N112" s="36">
        <f>SUMIFS(СВЦЭМ!$D$39:$D$782,СВЦЭМ!$A$39:$A$782,$A112,СВЦЭМ!$B$39:$B$782,N$83)+'СЕТ СН'!$H$14+СВЦЭМ!$D$10+'СЕТ СН'!$H$5-'СЕТ СН'!$H$24</f>
        <v>3392.0633925500001</v>
      </c>
      <c r="O112" s="36">
        <f>SUMIFS(СВЦЭМ!$D$39:$D$782,СВЦЭМ!$A$39:$A$782,$A112,СВЦЭМ!$B$39:$B$782,O$83)+'СЕТ СН'!$H$14+СВЦЭМ!$D$10+'СЕТ СН'!$H$5-'СЕТ СН'!$H$24</f>
        <v>3412.9400728599999</v>
      </c>
      <c r="P112" s="36">
        <f>SUMIFS(СВЦЭМ!$D$39:$D$782,СВЦЭМ!$A$39:$A$782,$A112,СВЦЭМ!$B$39:$B$782,P$83)+'СЕТ СН'!$H$14+СВЦЭМ!$D$10+'СЕТ СН'!$H$5-'СЕТ СН'!$H$24</f>
        <v>3437.2906876799998</v>
      </c>
      <c r="Q112" s="36">
        <f>SUMIFS(СВЦЭМ!$D$39:$D$782,СВЦЭМ!$A$39:$A$782,$A112,СВЦЭМ!$B$39:$B$782,Q$83)+'СЕТ СН'!$H$14+СВЦЭМ!$D$10+'СЕТ СН'!$H$5-'СЕТ СН'!$H$24</f>
        <v>3435.2094757200002</v>
      </c>
      <c r="R112" s="36">
        <f>SUMIFS(СВЦЭМ!$D$39:$D$782,СВЦЭМ!$A$39:$A$782,$A112,СВЦЭМ!$B$39:$B$782,R$83)+'СЕТ СН'!$H$14+СВЦЭМ!$D$10+'СЕТ СН'!$H$5-'СЕТ СН'!$H$24</f>
        <v>3431.7283815599999</v>
      </c>
      <c r="S112" s="36">
        <f>SUMIFS(СВЦЭМ!$D$39:$D$782,СВЦЭМ!$A$39:$A$782,$A112,СВЦЭМ!$B$39:$B$782,S$83)+'СЕТ СН'!$H$14+СВЦЭМ!$D$10+'СЕТ СН'!$H$5-'СЕТ СН'!$H$24</f>
        <v>3460.4168033599999</v>
      </c>
      <c r="T112" s="36">
        <f>SUMIFS(СВЦЭМ!$D$39:$D$782,СВЦЭМ!$A$39:$A$782,$A112,СВЦЭМ!$B$39:$B$782,T$83)+'СЕТ СН'!$H$14+СВЦЭМ!$D$10+'СЕТ СН'!$H$5-'СЕТ СН'!$H$24</f>
        <v>3417.7799479099999</v>
      </c>
      <c r="U112" s="36">
        <f>SUMIFS(СВЦЭМ!$D$39:$D$782,СВЦЭМ!$A$39:$A$782,$A112,СВЦЭМ!$B$39:$B$782,U$83)+'СЕТ СН'!$H$14+СВЦЭМ!$D$10+'СЕТ СН'!$H$5-'СЕТ СН'!$H$24</f>
        <v>3366.7848572100002</v>
      </c>
      <c r="V112" s="36">
        <f>SUMIFS(СВЦЭМ!$D$39:$D$782,СВЦЭМ!$A$39:$A$782,$A112,СВЦЭМ!$B$39:$B$782,V$83)+'СЕТ СН'!$H$14+СВЦЭМ!$D$10+'СЕТ СН'!$H$5-'СЕТ СН'!$H$24</f>
        <v>3340.3781719600001</v>
      </c>
      <c r="W112" s="36">
        <f>SUMIFS(СВЦЭМ!$D$39:$D$782,СВЦЭМ!$A$39:$A$782,$A112,СВЦЭМ!$B$39:$B$782,W$83)+'СЕТ СН'!$H$14+СВЦЭМ!$D$10+'СЕТ СН'!$H$5-'СЕТ СН'!$H$24</f>
        <v>3363.31874509</v>
      </c>
      <c r="X112" s="36">
        <f>SUMIFS(СВЦЭМ!$D$39:$D$782,СВЦЭМ!$A$39:$A$782,$A112,СВЦЭМ!$B$39:$B$782,X$83)+'СЕТ СН'!$H$14+СВЦЭМ!$D$10+'СЕТ СН'!$H$5-'СЕТ СН'!$H$24</f>
        <v>3350.7848303999999</v>
      </c>
      <c r="Y112" s="36">
        <f>SUMIFS(СВЦЭМ!$D$39:$D$782,СВЦЭМ!$A$39:$A$782,$A112,СВЦЭМ!$B$39:$B$782,Y$83)+'СЕТ СН'!$H$14+СВЦЭМ!$D$10+'СЕТ СН'!$H$5-'СЕТ СН'!$H$24</f>
        <v>3344.5558838400002</v>
      </c>
    </row>
    <row r="113" spans="1:27" ht="15.75" x14ac:dyDescent="0.2">
      <c r="A113" s="35">
        <f t="shared" si="2"/>
        <v>44346</v>
      </c>
      <c r="B113" s="36">
        <f>SUMIFS(СВЦЭМ!$D$39:$D$782,СВЦЭМ!$A$39:$A$782,$A113,СВЦЭМ!$B$39:$B$782,B$83)+'СЕТ СН'!$H$14+СВЦЭМ!$D$10+'СЕТ СН'!$H$5-'СЕТ СН'!$H$24</f>
        <v>3390.1633774299999</v>
      </c>
      <c r="C113" s="36">
        <f>SUMIFS(СВЦЭМ!$D$39:$D$782,СВЦЭМ!$A$39:$A$782,$A113,СВЦЭМ!$B$39:$B$782,C$83)+'СЕТ СН'!$H$14+СВЦЭМ!$D$10+'СЕТ СН'!$H$5-'СЕТ СН'!$H$24</f>
        <v>3457.5392295699999</v>
      </c>
      <c r="D113" s="36">
        <f>SUMIFS(СВЦЭМ!$D$39:$D$782,СВЦЭМ!$A$39:$A$782,$A113,СВЦЭМ!$B$39:$B$782,D$83)+'СЕТ СН'!$H$14+СВЦЭМ!$D$10+'СЕТ СН'!$H$5-'СЕТ СН'!$H$24</f>
        <v>3498.9160219400001</v>
      </c>
      <c r="E113" s="36">
        <f>SUMIFS(СВЦЭМ!$D$39:$D$782,СВЦЭМ!$A$39:$A$782,$A113,СВЦЭМ!$B$39:$B$782,E$83)+'СЕТ СН'!$H$14+СВЦЭМ!$D$10+'СЕТ СН'!$H$5-'СЕТ СН'!$H$24</f>
        <v>3513.5004792300001</v>
      </c>
      <c r="F113" s="36">
        <f>SUMIFS(СВЦЭМ!$D$39:$D$782,СВЦЭМ!$A$39:$A$782,$A113,СВЦЭМ!$B$39:$B$782,F$83)+'СЕТ СН'!$H$14+СВЦЭМ!$D$10+'СЕТ СН'!$H$5-'СЕТ СН'!$H$24</f>
        <v>3536.50020989</v>
      </c>
      <c r="G113" s="36">
        <f>SUMIFS(СВЦЭМ!$D$39:$D$782,СВЦЭМ!$A$39:$A$782,$A113,СВЦЭМ!$B$39:$B$782,G$83)+'СЕТ СН'!$H$14+СВЦЭМ!$D$10+'СЕТ СН'!$H$5-'СЕТ СН'!$H$24</f>
        <v>3538.0638856200003</v>
      </c>
      <c r="H113" s="36">
        <f>SUMIFS(СВЦЭМ!$D$39:$D$782,СВЦЭМ!$A$39:$A$782,$A113,СВЦЭМ!$B$39:$B$782,H$83)+'СЕТ СН'!$H$14+СВЦЭМ!$D$10+'СЕТ СН'!$H$5-'СЕТ СН'!$H$24</f>
        <v>3512.49294586</v>
      </c>
      <c r="I113" s="36">
        <f>SUMIFS(СВЦЭМ!$D$39:$D$782,СВЦЭМ!$A$39:$A$782,$A113,СВЦЭМ!$B$39:$B$782,I$83)+'СЕТ СН'!$H$14+СВЦЭМ!$D$10+'СЕТ СН'!$H$5-'СЕТ СН'!$H$24</f>
        <v>3440.0479542399999</v>
      </c>
      <c r="J113" s="36">
        <f>SUMIFS(СВЦЭМ!$D$39:$D$782,СВЦЭМ!$A$39:$A$782,$A113,СВЦЭМ!$B$39:$B$782,J$83)+'СЕТ СН'!$H$14+СВЦЭМ!$D$10+'СЕТ СН'!$H$5-'СЕТ СН'!$H$24</f>
        <v>3373.3312146600001</v>
      </c>
      <c r="K113" s="36">
        <f>SUMIFS(СВЦЭМ!$D$39:$D$782,СВЦЭМ!$A$39:$A$782,$A113,СВЦЭМ!$B$39:$B$782,K$83)+'СЕТ СН'!$H$14+СВЦЭМ!$D$10+'СЕТ СН'!$H$5-'СЕТ СН'!$H$24</f>
        <v>3325.4858291599999</v>
      </c>
      <c r="L113" s="36">
        <f>SUMIFS(СВЦЭМ!$D$39:$D$782,СВЦЭМ!$A$39:$A$782,$A113,СВЦЭМ!$B$39:$B$782,L$83)+'СЕТ СН'!$H$14+СВЦЭМ!$D$10+'СЕТ СН'!$H$5-'СЕТ СН'!$H$24</f>
        <v>3313.1694152199998</v>
      </c>
      <c r="M113" s="36">
        <f>SUMIFS(СВЦЭМ!$D$39:$D$782,СВЦЭМ!$A$39:$A$782,$A113,СВЦЭМ!$B$39:$B$782,M$83)+'СЕТ СН'!$H$14+СВЦЭМ!$D$10+'СЕТ СН'!$H$5-'СЕТ СН'!$H$24</f>
        <v>3325.4898234000002</v>
      </c>
      <c r="N113" s="36">
        <f>SUMIFS(СВЦЭМ!$D$39:$D$782,СВЦЭМ!$A$39:$A$782,$A113,СВЦЭМ!$B$39:$B$782,N$83)+'СЕТ СН'!$H$14+СВЦЭМ!$D$10+'СЕТ СН'!$H$5-'СЕТ СН'!$H$24</f>
        <v>3385.6175175200001</v>
      </c>
      <c r="O113" s="36">
        <f>SUMIFS(СВЦЭМ!$D$39:$D$782,СВЦЭМ!$A$39:$A$782,$A113,СВЦЭМ!$B$39:$B$782,O$83)+'СЕТ СН'!$H$14+СВЦЭМ!$D$10+'СЕТ СН'!$H$5-'СЕТ СН'!$H$24</f>
        <v>3420.0931744099998</v>
      </c>
      <c r="P113" s="36">
        <f>SUMIFS(СВЦЭМ!$D$39:$D$782,СВЦЭМ!$A$39:$A$782,$A113,СВЦЭМ!$B$39:$B$782,P$83)+'СЕТ СН'!$H$14+СВЦЭМ!$D$10+'СЕТ СН'!$H$5-'СЕТ СН'!$H$24</f>
        <v>3438.57107331</v>
      </c>
      <c r="Q113" s="36">
        <f>SUMIFS(СВЦЭМ!$D$39:$D$782,СВЦЭМ!$A$39:$A$782,$A113,СВЦЭМ!$B$39:$B$782,Q$83)+'СЕТ СН'!$H$14+СВЦЭМ!$D$10+'СЕТ СН'!$H$5-'СЕТ СН'!$H$24</f>
        <v>3431.3392401700003</v>
      </c>
      <c r="R113" s="36">
        <f>SUMIFS(СВЦЭМ!$D$39:$D$782,СВЦЭМ!$A$39:$A$782,$A113,СВЦЭМ!$B$39:$B$782,R$83)+'СЕТ СН'!$H$14+СВЦЭМ!$D$10+'СЕТ СН'!$H$5-'СЕТ СН'!$H$24</f>
        <v>3411.5183803899999</v>
      </c>
      <c r="S113" s="36">
        <f>SUMIFS(СВЦЭМ!$D$39:$D$782,СВЦЭМ!$A$39:$A$782,$A113,СВЦЭМ!$B$39:$B$782,S$83)+'СЕТ СН'!$H$14+СВЦЭМ!$D$10+'СЕТ СН'!$H$5-'СЕТ СН'!$H$24</f>
        <v>3387.5953620600003</v>
      </c>
      <c r="T113" s="36">
        <f>SUMIFS(СВЦЭМ!$D$39:$D$782,СВЦЭМ!$A$39:$A$782,$A113,СВЦЭМ!$B$39:$B$782,T$83)+'СЕТ СН'!$H$14+СВЦЭМ!$D$10+'СЕТ СН'!$H$5-'СЕТ СН'!$H$24</f>
        <v>3338.9607442500001</v>
      </c>
      <c r="U113" s="36">
        <f>SUMIFS(СВЦЭМ!$D$39:$D$782,СВЦЭМ!$A$39:$A$782,$A113,СВЦЭМ!$B$39:$B$782,U$83)+'СЕТ СН'!$H$14+СВЦЭМ!$D$10+'СЕТ СН'!$H$5-'СЕТ СН'!$H$24</f>
        <v>3316.3688939799999</v>
      </c>
      <c r="V113" s="36">
        <f>SUMIFS(СВЦЭМ!$D$39:$D$782,СВЦЭМ!$A$39:$A$782,$A113,СВЦЭМ!$B$39:$B$782,V$83)+'СЕТ СН'!$H$14+СВЦЭМ!$D$10+'СЕТ СН'!$H$5-'СЕТ СН'!$H$24</f>
        <v>3330.0129590500001</v>
      </c>
      <c r="W113" s="36">
        <f>SUMIFS(СВЦЭМ!$D$39:$D$782,СВЦЭМ!$A$39:$A$782,$A113,СВЦЭМ!$B$39:$B$782,W$83)+'СЕТ СН'!$H$14+СВЦЭМ!$D$10+'СЕТ СН'!$H$5-'СЕТ СН'!$H$24</f>
        <v>3370.5553660099999</v>
      </c>
      <c r="X113" s="36">
        <f>SUMIFS(СВЦЭМ!$D$39:$D$782,СВЦЭМ!$A$39:$A$782,$A113,СВЦЭМ!$B$39:$B$782,X$83)+'СЕТ СН'!$H$14+СВЦЭМ!$D$10+'СЕТ СН'!$H$5-'СЕТ СН'!$H$24</f>
        <v>3331.9587107799998</v>
      </c>
      <c r="Y113" s="36">
        <f>SUMIFS(СВЦЭМ!$D$39:$D$782,СВЦЭМ!$A$39:$A$782,$A113,СВЦЭМ!$B$39:$B$782,Y$83)+'СЕТ СН'!$H$14+СВЦЭМ!$D$10+'СЕТ СН'!$H$5-'СЕТ СН'!$H$24</f>
        <v>3316.40004675</v>
      </c>
    </row>
    <row r="114" spans="1:27" ht="15.75" x14ac:dyDescent="0.2">
      <c r="A114" s="35">
        <f t="shared" si="2"/>
        <v>44347</v>
      </c>
      <c r="B114" s="36">
        <f>SUMIFS(СВЦЭМ!$D$39:$D$782,СВЦЭМ!$A$39:$A$782,$A114,СВЦЭМ!$B$39:$B$782,B$83)+'СЕТ СН'!$H$14+СВЦЭМ!$D$10+'СЕТ СН'!$H$5-'СЕТ СН'!$H$24</f>
        <v>3374.50385319</v>
      </c>
      <c r="C114" s="36">
        <f>SUMIFS(СВЦЭМ!$D$39:$D$782,СВЦЭМ!$A$39:$A$782,$A114,СВЦЭМ!$B$39:$B$782,C$83)+'СЕТ СН'!$H$14+СВЦЭМ!$D$10+'СЕТ СН'!$H$5-'СЕТ СН'!$H$24</f>
        <v>3450.2269182</v>
      </c>
      <c r="D114" s="36">
        <f>SUMIFS(СВЦЭМ!$D$39:$D$782,СВЦЭМ!$A$39:$A$782,$A114,СВЦЭМ!$B$39:$B$782,D$83)+'СЕТ СН'!$H$14+СВЦЭМ!$D$10+'СЕТ СН'!$H$5-'СЕТ СН'!$H$24</f>
        <v>3490.19344314</v>
      </c>
      <c r="E114" s="36">
        <f>SUMIFS(СВЦЭМ!$D$39:$D$782,СВЦЭМ!$A$39:$A$782,$A114,СВЦЭМ!$B$39:$B$782,E$83)+'СЕТ СН'!$H$14+СВЦЭМ!$D$10+'СЕТ СН'!$H$5-'СЕТ СН'!$H$24</f>
        <v>3500.5059891999999</v>
      </c>
      <c r="F114" s="36">
        <f>SUMIFS(СВЦЭМ!$D$39:$D$782,СВЦЭМ!$A$39:$A$782,$A114,СВЦЭМ!$B$39:$B$782,F$83)+'СЕТ СН'!$H$14+СВЦЭМ!$D$10+'СЕТ СН'!$H$5-'СЕТ СН'!$H$24</f>
        <v>3518.8584128900002</v>
      </c>
      <c r="G114" s="36">
        <f>SUMIFS(СВЦЭМ!$D$39:$D$782,СВЦЭМ!$A$39:$A$782,$A114,СВЦЭМ!$B$39:$B$782,G$83)+'СЕТ СН'!$H$14+СВЦЭМ!$D$10+'СЕТ СН'!$H$5-'СЕТ СН'!$H$24</f>
        <v>3513.8647397</v>
      </c>
      <c r="H114" s="36">
        <f>SUMIFS(СВЦЭМ!$D$39:$D$782,СВЦЭМ!$A$39:$A$782,$A114,СВЦЭМ!$B$39:$B$782,H$83)+'СЕТ СН'!$H$14+СВЦЭМ!$D$10+'СЕТ СН'!$H$5-'СЕТ СН'!$H$24</f>
        <v>3499.62875381</v>
      </c>
      <c r="I114" s="36">
        <f>SUMIFS(СВЦЭМ!$D$39:$D$782,СВЦЭМ!$A$39:$A$782,$A114,СВЦЭМ!$B$39:$B$782,I$83)+'СЕТ СН'!$H$14+СВЦЭМ!$D$10+'СЕТ СН'!$H$5-'СЕТ СН'!$H$24</f>
        <v>3512.3211539899999</v>
      </c>
      <c r="J114" s="36">
        <f>SUMIFS(СВЦЭМ!$D$39:$D$782,СВЦЭМ!$A$39:$A$782,$A114,СВЦЭМ!$B$39:$B$782,J$83)+'СЕТ СН'!$H$14+СВЦЭМ!$D$10+'СЕТ СН'!$H$5-'СЕТ СН'!$H$24</f>
        <v>3509.3291595599999</v>
      </c>
      <c r="K114" s="36">
        <f>SUMIFS(СВЦЭМ!$D$39:$D$782,СВЦЭМ!$A$39:$A$782,$A114,СВЦЭМ!$B$39:$B$782,K$83)+'СЕТ СН'!$H$14+СВЦЭМ!$D$10+'СЕТ СН'!$H$5-'СЕТ СН'!$H$24</f>
        <v>3511.0600248999999</v>
      </c>
      <c r="L114" s="36">
        <f>SUMIFS(СВЦЭМ!$D$39:$D$782,СВЦЭМ!$A$39:$A$782,$A114,СВЦЭМ!$B$39:$B$782,L$83)+'СЕТ СН'!$H$14+СВЦЭМ!$D$10+'СЕТ СН'!$H$5-'СЕТ СН'!$H$24</f>
        <v>3511.4197691300001</v>
      </c>
      <c r="M114" s="36">
        <f>SUMIFS(СВЦЭМ!$D$39:$D$782,СВЦЭМ!$A$39:$A$782,$A114,СВЦЭМ!$B$39:$B$782,M$83)+'СЕТ СН'!$H$14+СВЦЭМ!$D$10+'СЕТ СН'!$H$5-'СЕТ СН'!$H$24</f>
        <v>3491.9316856200003</v>
      </c>
      <c r="N114" s="36">
        <f>SUMIFS(СВЦЭМ!$D$39:$D$782,СВЦЭМ!$A$39:$A$782,$A114,СВЦЭМ!$B$39:$B$782,N$83)+'СЕТ СН'!$H$14+СВЦЭМ!$D$10+'СЕТ СН'!$H$5-'СЕТ СН'!$H$24</f>
        <v>3512.5206053699999</v>
      </c>
      <c r="O114" s="36">
        <f>SUMIFS(СВЦЭМ!$D$39:$D$782,СВЦЭМ!$A$39:$A$782,$A114,СВЦЭМ!$B$39:$B$782,O$83)+'СЕТ СН'!$H$14+СВЦЭМ!$D$10+'СЕТ СН'!$H$5-'СЕТ СН'!$H$24</f>
        <v>3550.8663283699998</v>
      </c>
      <c r="P114" s="36">
        <f>SUMIFS(СВЦЭМ!$D$39:$D$782,СВЦЭМ!$A$39:$A$782,$A114,СВЦЭМ!$B$39:$B$782,P$83)+'СЕТ СН'!$H$14+СВЦЭМ!$D$10+'СЕТ СН'!$H$5-'СЕТ СН'!$H$24</f>
        <v>3561.7946260600002</v>
      </c>
      <c r="Q114" s="36">
        <f>SUMIFS(СВЦЭМ!$D$39:$D$782,СВЦЭМ!$A$39:$A$782,$A114,СВЦЭМ!$B$39:$B$782,Q$83)+'СЕТ СН'!$H$14+СВЦЭМ!$D$10+'СЕТ СН'!$H$5-'СЕТ СН'!$H$24</f>
        <v>3557.5029762499998</v>
      </c>
      <c r="R114" s="36">
        <f>SUMIFS(СВЦЭМ!$D$39:$D$782,СВЦЭМ!$A$39:$A$782,$A114,СВЦЭМ!$B$39:$B$782,R$83)+'СЕТ СН'!$H$14+СВЦЭМ!$D$10+'СЕТ СН'!$H$5-'СЕТ СН'!$H$24</f>
        <v>3547.83164214</v>
      </c>
      <c r="S114" s="36">
        <f>SUMIFS(СВЦЭМ!$D$39:$D$782,СВЦЭМ!$A$39:$A$782,$A114,СВЦЭМ!$B$39:$B$782,S$83)+'СЕТ СН'!$H$14+СВЦЭМ!$D$10+'СЕТ СН'!$H$5-'СЕТ СН'!$H$24</f>
        <v>3521.5560437899999</v>
      </c>
      <c r="T114" s="36">
        <f>SUMIFS(СВЦЭМ!$D$39:$D$782,СВЦЭМ!$A$39:$A$782,$A114,СВЦЭМ!$B$39:$B$782,T$83)+'СЕТ СН'!$H$14+СВЦЭМ!$D$10+'СЕТ СН'!$H$5-'СЕТ СН'!$H$24</f>
        <v>3478.2117900799999</v>
      </c>
      <c r="U114" s="36">
        <f>SUMIFS(СВЦЭМ!$D$39:$D$782,СВЦЭМ!$A$39:$A$782,$A114,СВЦЭМ!$B$39:$B$782,U$83)+'СЕТ СН'!$H$14+СВЦЭМ!$D$10+'СЕТ СН'!$H$5-'СЕТ СН'!$H$24</f>
        <v>3447.97902213</v>
      </c>
      <c r="V114" s="36">
        <f>SUMIFS(СВЦЭМ!$D$39:$D$782,СВЦЭМ!$A$39:$A$782,$A114,СВЦЭМ!$B$39:$B$782,V$83)+'СЕТ СН'!$H$14+СВЦЭМ!$D$10+'СЕТ СН'!$H$5-'СЕТ СН'!$H$24</f>
        <v>3452.6987142500002</v>
      </c>
      <c r="W114" s="36">
        <f>SUMIFS(СВЦЭМ!$D$39:$D$782,СВЦЭМ!$A$39:$A$782,$A114,СВЦЭМ!$B$39:$B$782,W$83)+'СЕТ СН'!$H$14+СВЦЭМ!$D$10+'СЕТ СН'!$H$5-'СЕТ СН'!$H$24</f>
        <v>3479.6065604800001</v>
      </c>
      <c r="X114" s="36">
        <f>SUMIFS(СВЦЭМ!$D$39:$D$782,СВЦЭМ!$A$39:$A$782,$A114,СВЦЭМ!$B$39:$B$782,X$83)+'СЕТ СН'!$H$14+СВЦЭМ!$D$10+'СЕТ СН'!$H$5-'СЕТ СН'!$H$24</f>
        <v>3458.6007955200002</v>
      </c>
      <c r="Y114" s="36">
        <f>SUMIFS(СВЦЭМ!$D$39:$D$782,СВЦЭМ!$A$39:$A$782,$A114,СВЦЭМ!$B$39:$B$782,Y$83)+'СЕТ СН'!$H$14+СВЦЭМ!$D$10+'СЕТ СН'!$H$5-'СЕТ СН'!$H$24</f>
        <v>3417.4267958999999</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01.05.2021</v>
      </c>
      <c r="B120" s="36">
        <f>SUMIFS(СВЦЭМ!$D$39:$D$782,СВЦЭМ!$A$39:$A$782,$A120,СВЦЭМ!$B$39:$B$782,B$119)+'СЕТ СН'!$I$14+СВЦЭМ!$D$10+'СЕТ СН'!$I$5-'СЕТ СН'!$I$24</f>
        <v>3783.2676514499999</v>
      </c>
      <c r="C120" s="36">
        <f>SUMIFS(СВЦЭМ!$D$39:$D$782,СВЦЭМ!$A$39:$A$782,$A120,СВЦЭМ!$B$39:$B$782,C$119)+'СЕТ СН'!$I$14+СВЦЭМ!$D$10+'СЕТ СН'!$I$5-'СЕТ СН'!$I$24</f>
        <v>3831.48721875</v>
      </c>
      <c r="D120" s="36">
        <f>SUMIFS(СВЦЭМ!$D$39:$D$782,СВЦЭМ!$A$39:$A$782,$A120,СВЦЭМ!$B$39:$B$782,D$119)+'СЕТ СН'!$I$14+СВЦЭМ!$D$10+'СЕТ СН'!$I$5-'СЕТ СН'!$I$24</f>
        <v>3872.1882156000001</v>
      </c>
      <c r="E120" s="36">
        <f>SUMIFS(СВЦЭМ!$D$39:$D$782,СВЦЭМ!$A$39:$A$782,$A120,СВЦЭМ!$B$39:$B$782,E$119)+'СЕТ СН'!$I$14+СВЦЭМ!$D$10+'СЕТ СН'!$I$5-'СЕТ СН'!$I$24</f>
        <v>3875.22446373</v>
      </c>
      <c r="F120" s="36">
        <f>SUMIFS(СВЦЭМ!$D$39:$D$782,СВЦЭМ!$A$39:$A$782,$A120,СВЦЭМ!$B$39:$B$782,F$119)+'СЕТ СН'!$I$14+СВЦЭМ!$D$10+'СЕТ СН'!$I$5-'СЕТ СН'!$I$24</f>
        <v>3883.0541680699998</v>
      </c>
      <c r="G120" s="36">
        <f>SUMIFS(СВЦЭМ!$D$39:$D$782,СВЦЭМ!$A$39:$A$782,$A120,СВЦЭМ!$B$39:$B$782,G$119)+'СЕТ СН'!$I$14+СВЦЭМ!$D$10+'СЕТ СН'!$I$5-'СЕТ СН'!$I$24</f>
        <v>3880.3149328099998</v>
      </c>
      <c r="H120" s="36">
        <f>SUMIFS(СВЦЭМ!$D$39:$D$782,СВЦЭМ!$A$39:$A$782,$A120,СВЦЭМ!$B$39:$B$782,H$119)+'СЕТ СН'!$I$14+СВЦЭМ!$D$10+'СЕТ СН'!$I$5-'СЕТ СН'!$I$24</f>
        <v>3875.1228452400001</v>
      </c>
      <c r="I120" s="36">
        <f>SUMIFS(СВЦЭМ!$D$39:$D$782,СВЦЭМ!$A$39:$A$782,$A120,СВЦЭМ!$B$39:$B$782,I$119)+'СЕТ СН'!$I$14+СВЦЭМ!$D$10+'СЕТ СН'!$I$5-'СЕТ СН'!$I$24</f>
        <v>3836.9526240699997</v>
      </c>
      <c r="J120" s="36">
        <f>SUMIFS(СВЦЭМ!$D$39:$D$782,СВЦЭМ!$A$39:$A$782,$A120,СВЦЭМ!$B$39:$B$782,J$119)+'СЕТ СН'!$I$14+СВЦЭМ!$D$10+'СЕТ СН'!$I$5-'СЕТ СН'!$I$24</f>
        <v>3798.9188739399997</v>
      </c>
      <c r="K120" s="36">
        <f>SUMIFS(СВЦЭМ!$D$39:$D$782,СВЦЭМ!$A$39:$A$782,$A120,СВЦЭМ!$B$39:$B$782,K$119)+'СЕТ СН'!$I$14+СВЦЭМ!$D$10+'СЕТ СН'!$I$5-'СЕТ СН'!$I$24</f>
        <v>3740.1289766199998</v>
      </c>
      <c r="L120" s="36">
        <f>SUMIFS(СВЦЭМ!$D$39:$D$782,СВЦЭМ!$A$39:$A$782,$A120,СВЦЭМ!$B$39:$B$782,L$119)+'СЕТ СН'!$I$14+СВЦЭМ!$D$10+'СЕТ СН'!$I$5-'СЕТ СН'!$I$24</f>
        <v>3700.9932940200001</v>
      </c>
      <c r="M120" s="36">
        <f>SUMIFS(СВЦЭМ!$D$39:$D$782,СВЦЭМ!$A$39:$A$782,$A120,СВЦЭМ!$B$39:$B$782,M$119)+'СЕТ СН'!$I$14+СВЦЭМ!$D$10+'СЕТ СН'!$I$5-'СЕТ СН'!$I$24</f>
        <v>3706.2816788</v>
      </c>
      <c r="N120" s="36">
        <f>SUMIFS(СВЦЭМ!$D$39:$D$782,СВЦЭМ!$A$39:$A$782,$A120,СВЦЭМ!$B$39:$B$782,N$119)+'СЕТ СН'!$I$14+СВЦЭМ!$D$10+'СЕТ СН'!$I$5-'СЕТ СН'!$I$24</f>
        <v>3763.7785077899998</v>
      </c>
      <c r="O120" s="36">
        <f>SUMIFS(СВЦЭМ!$D$39:$D$782,СВЦЭМ!$A$39:$A$782,$A120,СВЦЭМ!$B$39:$B$782,O$119)+'СЕТ СН'!$I$14+СВЦЭМ!$D$10+'СЕТ СН'!$I$5-'СЕТ СН'!$I$24</f>
        <v>3783.4384283700001</v>
      </c>
      <c r="P120" s="36">
        <f>SUMIFS(СВЦЭМ!$D$39:$D$782,СВЦЭМ!$A$39:$A$782,$A120,СВЦЭМ!$B$39:$B$782,P$119)+'СЕТ СН'!$I$14+СВЦЭМ!$D$10+'СЕТ СН'!$I$5-'СЕТ СН'!$I$24</f>
        <v>3800.4105918999999</v>
      </c>
      <c r="Q120" s="36">
        <f>SUMIFS(СВЦЭМ!$D$39:$D$782,СВЦЭМ!$A$39:$A$782,$A120,СВЦЭМ!$B$39:$B$782,Q$119)+'СЕТ СН'!$I$14+СВЦЭМ!$D$10+'СЕТ СН'!$I$5-'СЕТ СН'!$I$24</f>
        <v>3808.9601792200001</v>
      </c>
      <c r="R120" s="36">
        <f>SUMIFS(СВЦЭМ!$D$39:$D$782,СВЦЭМ!$A$39:$A$782,$A120,СВЦЭМ!$B$39:$B$782,R$119)+'СЕТ СН'!$I$14+СВЦЭМ!$D$10+'СЕТ СН'!$I$5-'СЕТ СН'!$I$24</f>
        <v>3801.1245758899995</v>
      </c>
      <c r="S120" s="36">
        <f>SUMIFS(СВЦЭМ!$D$39:$D$782,СВЦЭМ!$A$39:$A$782,$A120,СВЦЭМ!$B$39:$B$782,S$119)+'СЕТ СН'!$I$14+СВЦЭМ!$D$10+'СЕТ СН'!$I$5-'СЕТ СН'!$I$24</f>
        <v>3791.7541216999998</v>
      </c>
      <c r="T120" s="36">
        <f>SUMIFS(СВЦЭМ!$D$39:$D$782,СВЦЭМ!$A$39:$A$782,$A120,СВЦЭМ!$B$39:$B$782,T$119)+'СЕТ СН'!$I$14+СВЦЭМ!$D$10+'СЕТ СН'!$I$5-'СЕТ СН'!$I$24</f>
        <v>3741.12919242</v>
      </c>
      <c r="U120" s="36">
        <f>SUMIFS(СВЦЭМ!$D$39:$D$782,СВЦЭМ!$A$39:$A$782,$A120,СВЦЭМ!$B$39:$B$782,U$119)+'СЕТ СН'!$I$14+СВЦЭМ!$D$10+'СЕТ СН'!$I$5-'СЕТ СН'!$I$24</f>
        <v>3719.1596454599999</v>
      </c>
      <c r="V120" s="36">
        <f>SUMIFS(СВЦЭМ!$D$39:$D$782,СВЦЭМ!$A$39:$A$782,$A120,СВЦЭМ!$B$39:$B$782,V$119)+'СЕТ СН'!$I$14+СВЦЭМ!$D$10+'СЕТ СН'!$I$5-'СЕТ СН'!$I$24</f>
        <v>3701.8090473299999</v>
      </c>
      <c r="W120" s="36">
        <f>SUMIFS(СВЦЭМ!$D$39:$D$782,СВЦЭМ!$A$39:$A$782,$A120,СВЦЭМ!$B$39:$B$782,W$119)+'СЕТ СН'!$I$14+СВЦЭМ!$D$10+'СЕТ СН'!$I$5-'СЕТ СН'!$I$24</f>
        <v>3687.9450796599999</v>
      </c>
      <c r="X120" s="36">
        <f>SUMIFS(СВЦЭМ!$D$39:$D$782,СВЦЭМ!$A$39:$A$782,$A120,СВЦЭМ!$B$39:$B$782,X$119)+'СЕТ СН'!$I$14+СВЦЭМ!$D$10+'СЕТ СН'!$I$5-'СЕТ СН'!$I$24</f>
        <v>3701.2504143599999</v>
      </c>
      <c r="Y120" s="36">
        <f>SUMIFS(СВЦЭМ!$D$39:$D$782,СВЦЭМ!$A$39:$A$782,$A120,СВЦЭМ!$B$39:$B$782,Y$119)+'СЕТ СН'!$I$14+СВЦЭМ!$D$10+'СЕТ СН'!$I$5-'СЕТ СН'!$I$24</f>
        <v>3774.7421779799997</v>
      </c>
      <c r="AA120" s="45"/>
    </row>
    <row r="121" spans="1:27" ht="15.75" x14ac:dyDescent="0.2">
      <c r="A121" s="35">
        <f>A120+1</f>
        <v>44318</v>
      </c>
      <c r="B121" s="36">
        <f>SUMIFS(СВЦЭМ!$D$39:$D$782,СВЦЭМ!$A$39:$A$782,$A121,СВЦЭМ!$B$39:$B$782,B$119)+'СЕТ СН'!$I$14+СВЦЭМ!$D$10+'СЕТ СН'!$I$5-'СЕТ СН'!$I$24</f>
        <v>3752.7714237700002</v>
      </c>
      <c r="C121" s="36">
        <f>SUMIFS(СВЦЭМ!$D$39:$D$782,СВЦЭМ!$A$39:$A$782,$A121,СВЦЭМ!$B$39:$B$782,C$119)+'СЕТ СН'!$I$14+СВЦЭМ!$D$10+'СЕТ СН'!$I$5-'СЕТ СН'!$I$24</f>
        <v>3793.4159163799995</v>
      </c>
      <c r="D121" s="36">
        <f>SUMIFS(СВЦЭМ!$D$39:$D$782,СВЦЭМ!$A$39:$A$782,$A121,СВЦЭМ!$B$39:$B$782,D$119)+'СЕТ СН'!$I$14+СВЦЭМ!$D$10+'СЕТ СН'!$I$5-'СЕТ СН'!$I$24</f>
        <v>3845.30327949</v>
      </c>
      <c r="E121" s="36">
        <f>SUMIFS(СВЦЭМ!$D$39:$D$782,СВЦЭМ!$A$39:$A$782,$A121,СВЦЭМ!$B$39:$B$782,E$119)+'СЕТ СН'!$I$14+СВЦЭМ!$D$10+'СЕТ СН'!$I$5-'СЕТ СН'!$I$24</f>
        <v>3864.34560478</v>
      </c>
      <c r="F121" s="36">
        <f>SUMIFS(СВЦЭМ!$D$39:$D$782,СВЦЭМ!$A$39:$A$782,$A121,СВЦЭМ!$B$39:$B$782,F$119)+'СЕТ СН'!$I$14+СВЦЭМ!$D$10+'СЕТ СН'!$I$5-'СЕТ СН'!$I$24</f>
        <v>3875.6959601899998</v>
      </c>
      <c r="G121" s="36">
        <f>SUMIFS(СВЦЭМ!$D$39:$D$782,СВЦЭМ!$A$39:$A$782,$A121,СВЦЭМ!$B$39:$B$782,G$119)+'СЕТ СН'!$I$14+СВЦЭМ!$D$10+'СЕТ СН'!$I$5-'СЕТ СН'!$I$24</f>
        <v>3873.3149606299999</v>
      </c>
      <c r="H121" s="36">
        <f>SUMIFS(СВЦЭМ!$D$39:$D$782,СВЦЭМ!$A$39:$A$782,$A121,СВЦЭМ!$B$39:$B$782,H$119)+'СЕТ СН'!$I$14+СВЦЭМ!$D$10+'СЕТ СН'!$I$5-'СЕТ СН'!$I$24</f>
        <v>3878.5980838599999</v>
      </c>
      <c r="I121" s="36">
        <f>SUMIFS(СВЦЭМ!$D$39:$D$782,СВЦЭМ!$A$39:$A$782,$A121,СВЦЭМ!$B$39:$B$782,I$119)+'СЕТ СН'!$I$14+СВЦЭМ!$D$10+'СЕТ СН'!$I$5-'СЕТ СН'!$I$24</f>
        <v>3848.0488636199998</v>
      </c>
      <c r="J121" s="36">
        <f>SUMIFS(СВЦЭМ!$D$39:$D$782,СВЦЭМ!$A$39:$A$782,$A121,СВЦЭМ!$B$39:$B$782,J$119)+'СЕТ СН'!$I$14+СВЦЭМ!$D$10+'СЕТ СН'!$I$5-'СЕТ СН'!$I$24</f>
        <v>3777.61475135</v>
      </c>
      <c r="K121" s="36">
        <f>SUMIFS(СВЦЭМ!$D$39:$D$782,СВЦЭМ!$A$39:$A$782,$A121,СВЦЭМ!$B$39:$B$782,K$119)+'СЕТ СН'!$I$14+СВЦЭМ!$D$10+'СЕТ СН'!$I$5-'СЕТ СН'!$I$24</f>
        <v>3736.3958518899999</v>
      </c>
      <c r="L121" s="36">
        <f>SUMIFS(СВЦЭМ!$D$39:$D$782,СВЦЭМ!$A$39:$A$782,$A121,СВЦЭМ!$B$39:$B$782,L$119)+'СЕТ СН'!$I$14+СВЦЭМ!$D$10+'СЕТ СН'!$I$5-'СЕТ СН'!$I$24</f>
        <v>3688.6839884999999</v>
      </c>
      <c r="M121" s="36">
        <f>SUMIFS(СВЦЭМ!$D$39:$D$782,СВЦЭМ!$A$39:$A$782,$A121,СВЦЭМ!$B$39:$B$782,M$119)+'СЕТ СН'!$I$14+СВЦЭМ!$D$10+'СЕТ СН'!$I$5-'СЕТ СН'!$I$24</f>
        <v>3688.19237789</v>
      </c>
      <c r="N121" s="36">
        <f>SUMIFS(СВЦЭМ!$D$39:$D$782,СВЦЭМ!$A$39:$A$782,$A121,СВЦЭМ!$B$39:$B$782,N$119)+'СЕТ СН'!$I$14+СВЦЭМ!$D$10+'СЕТ СН'!$I$5-'СЕТ СН'!$I$24</f>
        <v>3760.8480699299998</v>
      </c>
      <c r="O121" s="36">
        <f>SUMIFS(СВЦЭМ!$D$39:$D$782,СВЦЭМ!$A$39:$A$782,$A121,СВЦЭМ!$B$39:$B$782,O$119)+'СЕТ СН'!$I$14+СВЦЭМ!$D$10+'СЕТ СН'!$I$5-'СЕТ СН'!$I$24</f>
        <v>3774.9705332399999</v>
      </c>
      <c r="P121" s="36">
        <f>SUMIFS(СВЦЭМ!$D$39:$D$782,СВЦЭМ!$A$39:$A$782,$A121,СВЦЭМ!$B$39:$B$782,P$119)+'СЕТ СН'!$I$14+СВЦЭМ!$D$10+'СЕТ СН'!$I$5-'СЕТ СН'!$I$24</f>
        <v>3793.63782808</v>
      </c>
      <c r="Q121" s="36">
        <f>SUMIFS(СВЦЭМ!$D$39:$D$782,СВЦЭМ!$A$39:$A$782,$A121,СВЦЭМ!$B$39:$B$782,Q$119)+'СЕТ СН'!$I$14+СВЦЭМ!$D$10+'СЕТ СН'!$I$5-'СЕТ СН'!$I$24</f>
        <v>3793.3598397599999</v>
      </c>
      <c r="R121" s="36">
        <f>SUMIFS(СВЦЭМ!$D$39:$D$782,СВЦЭМ!$A$39:$A$782,$A121,СВЦЭМ!$B$39:$B$782,R$119)+'СЕТ СН'!$I$14+СВЦЭМ!$D$10+'СЕТ СН'!$I$5-'СЕТ СН'!$I$24</f>
        <v>3781.8678149099997</v>
      </c>
      <c r="S121" s="36">
        <f>SUMIFS(СВЦЭМ!$D$39:$D$782,СВЦЭМ!$A$39:$A$782,$A121,СВЦЭМ!$B$39:$B$782,S$119)+'СЕТ СН'!$I$14+СВЦЭМ!$D$10+'СЕТ СН'!$I$5-'СЕТ СН'!$I$24</f>
        <v>3772.1250715199999</v>
      </c>
      <c r="T121" s="36">
        <f>SUMIFS(СВЦЭМ!$D$39:$D$782,СВЦЭМ!$A$39:$A$782,$A121,СВЦЭМ!$B$39:$B$782,T$119)+'СЕТ СН'!$I$14+СВЦЭМ!$D$10+'СЕТ СН'!$I$5-'СЕТ СН'!$I$24</f>
        <v>3723.15598421</v>
      </c>
      <c r="U121" s="36">
        <f>SUMIFS(СВЦЭМ!$D$39:$D$782,СВЦЭМ!$A$39:$A$782,$A121,СВЦЭМ!$B$39:$B$782,U$119)+'СЕТ СН'!$I$14+СВЦЭМ!$D$10+'СЕТ СН'!$I$5-'СЕТ СН'!$I$24</f>
        <v>3698.8245684900003</v>
      </c>
      <c r="V121" s="36">
        <f>SUMIFS(СВЦЭМ!$D$39:$D$782,СВЦЭМ!$A$39:$A$782,$A121,СВЦЭМ!$B$39:$B$782,V$119)+'СЕТ СН'!$I$14+СВЦЭМ!$D$10+'СЕТ СН'!$I$5-'СЕТ СН'!$I$24</f>
        <v>3667.5369768299997</v>
      </c>
      <c r="W121" s="36">
        <f>SUMIFS(СВЦЭМ!$D$39:$D$782,СВЦЭМ!$A$39:$A$782,$A121,СВЦЭМ!$B$39:$B$782,W$119)+'СЕТ СН'!$I$14+СВЦЭМ!$D$10+'СЕТ СН'!$I$5-'СЕТ СН'!$I$24</f>
        <v>3664.61999423</v>
      </c>
      <c r="X121" s="36">
        <f>SUMIFS(СВЦЭМ!$D$39:$D$782,СВЦЭМ!$A$39:$A$782,$A121,СВЦЭМ!$B$39:$B$782,X$119)+'СЕТ СН'!$I$14+СВЦЭМ!$D$10+'СЕТ СН'!$I$5-'СЕТ СН'!$I$24</f>
        <v>3700.8880882200001</v>
      </c>
      <c r="Y121" s="36">
        <f>SUMIFS(СВЦЭМ!$D$39:$D$782,СВЦЭМ!$A$39:$A$782,$A121,СВЦЭМ!$B$39:$B$782,Y$119)+'СЕТ СН'!$I$14+СВЦЭМ!$D$10+'СЕТ СН'!$I$5-'СЕТ СН'!$I$24</f>
        <v>3761.4349801899998</v>
      </c>
    </row>
    <row r="122" spans="1:27" ht="15.75" x14ac:dyDescent="0.2">
      <c r="A122" s="35">
        <f t="shared" ref="A122:A150" si="3">A121+1</f>
        <v>44319</v>
      </c>
      <c r="B122" s="36">
        <f>SUMIFS(СВЦЭМ!$D$39:$D$782,СВЦЭМ!$A$39:$A$782,$A122,СВЦЭМ!$B$39:$B$782,B$119)+'СЕТ СН'!$I$14+СВЦЭМ!$D$10+'СЕТ СН'!$I$5-'СЕТ СН'!$I$24</f>
        <v>3746.19961091</v>
      </c>
      <c r="C122" s="36">
        <f>SUMIFS(СВЦЭМ!$D$39:$D$782,СВЦЭМ!$A$39:$A$782,$A122,СВЦЭМ!$B$39:$B$782,C$119)+'СЕТ СН'!$I$14+СВЦЭМ!$D$10+'СЕТ СН'!$I$5-'СЕТ СН'!$I$24</f>
        <v>3813.36667554</v>
      </c>
      <c r="D122" s="36">
        <f>SUMIFS(СВЦЭМ!$D$39:$D$782,СВЦЭМ!$A$39:$A$782,$A122,СВЦЭМ!$B$39:$B$782,D$119)+'СЕТ СН'!$I$14+СВЦЭМ!$D$10+'СЕТ СН'!$I$5-'СЕТ СН'!$I$24</f>
        <v>3852.5577497300001</v>
      </c>
      <c r="E122" s="36">
        <f>SUMIFS(СВЦЭМ!$D$39:$D$782,СВЦЭМ!$A$39:$A$782,$A122,СВЦЭМ!$B$39:$B$782,E$119)+'СЕТ СН'!$I$14+СВЦЭМ!$D$10+'СЕТ СН'!$I$5-'СЕТ СН'!$I$24</f>
        <v>3867.4724273100001</v>
      </c>
      <c r="F122" s="36">
        <f>SUMIFS(СВЦЭМ!$D$39:$D$782,СВЦЭМ!$A$39:$A$782,$A122,СВЦЭМ!$B$39:$B$782,F$119)+'СЕТ СН'!$I$14+СВЦЭМ!$D$10+'СЕТ СН'!$I$5-'СЕТ СН'!$I$24</f>
        <v>3879.4624104200002</v>
      </c>
      <c r="G122" s="36">
        <f>SUMIFS(СВЦЭМ!$D$39:$D$782,СВЦЭМ!$A$39:$A$782,$A122,СВЦЭМ!$B$39:$B$782,G$119)+'СЕТ СН'!$I$14+СВЦЭМ!$D$10+'СЕТ СН'!$I$5-'СЕТ СН'!$I$24</f>
        <v>3882.9529103599998</v>
      </c>
      <c r="H122" s="36">
        <f>SUMIFS(СВЦЭМ!$D$39:$D$782,СВЦЭМ!$A$39:$A$782,$A122,СВЦЭМ!$B$39:$B$782,H$119)+'СЕТ СН'!$I$14+СВЦЭМ!$D$10+'СЕТ СН'!$I$5-'СЕТ СН'!$I$24</f>
        <v>3884.7307236099996</v>
      </c>
      <c r="I122" s="36">
        <f>SUMIFS(СВЦЭМ!$D$39:$D$782,СВЦЭМ!$A$39:$A$782,$A122,СВЦЭМ!$B$39:$B$782,I$119)+'СЕТ СН'!$I$14+СВЦЭМ!$D$10+'СЕТ СН'!$I$5-'СЕТ СН'!$I$24</f>
        <v>3846.5933840899997</v>
      </c>
      <c r="J122" s="36">
        <f>SUMIFS(СВЦЭМ!$D$39:$D$782,СВЦЭМ!$A$39:$A$782,$A122,СВЦЭМ!$B$39:$B$782,J$119)+'СЕТ СН'!$I$14+СВЦЭМ!$D$10+'СЕТ СН'!$I$5-'СЕТ СН'!$I$24</f>
        <v>3785.2356280200001</v>
      </c>
      <c r="K122" s="36">
        <f>SUMIFS(СВЦЭМ!$D$39:$D$782,СВЦЭМ!$A$39:$A$782,$A122,СВЦЭМ!$B$39:$B$782,K$119)+'СЕТ СН'!$I$14+СВЦЭМ!$D$10+'СЕТ СН'!$I$5-'СЕТ СН'!$I$24</f>
        <v>3745.3733917899999</v>
      </c>
      <c r="L122" s="36">
        <f>SUMIFS(СВЦЭМ!$D$39:$D$782,СВЦЭМ!$A$39:$A$782,$A122,СВЦЭМ!$B$39:$B$782,L$119)+'СЕТ СН'!$I$14+СВЦЭМ!$D$10+'СЕТ СН'!$I$5-'СЕТ СН'!$I$24</f>
        <v>3722.54233196</v>
      </c>
      <c r="M122" s="36">
        <f>SUMIFS(СВЦЭМ!$D$39:$D$782,СВЦЭМ!$A$39:$A$782,$A122,СВЦЭМ!$B$39:$B$782,M$119)+'СЕТ СН'!$I$14+СВЦЭМ!$D$10+'СЕТ СН'!$I$5-'СЕТ СН'!$I$24</f>
        <v>3707.3646547799999</v>
      </c>
      <c r="N122" s="36">
        <f>SUMIFS(СВЦЭМ!$D$39:$D$782,СВЦЭМ!$A$39:$A$782,$A122,СВЦЭМ!$B$39:$B$782,N$119)+'СЕТ СН'!$I$14+СВЦЭМ!$D$10+'СЕТ СН'!$I$5-'СЕТ СН'!$I$24</f>
        <v>3740.3654766099999</v>
      </c>
      <c r="O122" s="36">
        <f>SUMIFS(СВЦЭМ!$D$39:$D$782,СВЦЭМ!$A$39:$A$782,$A122,СВЦЭМ!$B$39:$B$782,O$119)+'СЕТ СН'!$I$14+СВЦЭМ!$D$10+'СЕТ СН'!$I$5-'СЕТ СН'!$I$24</f>
        <v>3774.8974618299999</v>
      </c>
      <c r="P122" s="36">
        <f>SUMIFS(СВЦЭМ!$D$39:$D$782,СВЦЭМ!$A$39:$A$782,$A122,СВЦЭМ!$B$39:$B$782,P$119)+'СЕТ СН'!$I$14+СВЦЭМ!$D$10+'СЕТ СН'!$I$5-'СЕТ СН'!$I$24</f>
        <v>3793.8902692299998</v>
      </c>
      <c r="Q122" s="36">
        <f>SUMIFS(СВЦЭМ!$D$39:$D$782,СВЦЭМ!$A$39:$A$782,$A122,СВЦЭМ!$B$39:$B$782,Q$119)+'СЕТ СН'!$I$14+СВЦЭМ!$D$10+'СЕТ СН'!$I$5-'СЕТ СН'!$I$24</f>
        <v>3802.7235928700002</v>
      </c>
      <c r="R122" s="36">
        <f>SUMIFS(СВЦЭМ!$D$39:$D$782,СВЦЭМ!$A$39:$A$782,$A122,СВЦЭМ!$B$39:$B$782,R$119)+'СЕТ СН'!$I$14+СВЦЭМ!$D$10+'СЕТ СН'!$I$5-'СЕТ СН'!$I$24</f>
        <v>3791.9369826599996</v>
      </c>
      <c r="S122" s="36">
        <f>SUMIFS(СВЦЭМ!$D$39:$D$782,СВЦЭМ!$A$39:$A$782,$A122,СВЦЭМ!$B$39:$B$782,S$119)+'СЕТ СН'!$I$14+СВЦЭМ!$D$10+'СЕТ СН'!$I$5-'СЕТ СН'!$I$24</f>
        <v>3771.6156747099999</v>
      </c>
      <c r="T122" s="36">
        <f>SUMIFS(СВЦЭМ!$D$39:$D$782,СВЦЭМ!$A$39:$A$782,$A122,СВЦЭМ!$B$39:$B$782,T$119)+'СЕТ СН'!$I$14+СВЦЭМ!$D$10+'СЕТ СН'!$I$5-'СЕТ СН'!$I$24</f>
        <v>3724.0589596</v>
      </c>
      <c r="U122" s="36">
        <f>SUMIFS(СВЦЭМ!$D$39:$D$782,СВЦЭМ!$A$39:$A$782,$A122,СВЦЭМ!$B$39:$B$782,U$119)+'СЕТ СН'!$I$14+СВЦЭМ!$D$10+'СЕТ СН'!$I$5-'СЕТ СН'!$I$24</f>
        <v>3703.5444819100003</v>
      </c>
      <c r="V122" s="36">
        <f>SUMIFS(СВЦЭМ!$D$39:$D$782,СВЦЭМ!$A$39:$A$782,$A122,СВЦЭМ!$B$39:$B$782,V$119)+'СЕТ СН'!$I$14+СВЦЭМ!$D$10+'СЕТ СН'!$I$5-'СЕТ СН'!$I$24</f>
        <v>3693.02486847</v>
      </c>
      <c r="W122" s="36">
        <f>SUMIFS(СВЦЭМ!$D$39:$D$782,СВЦЭМ!$A$39:$A$782,$A122,СВЦЭМ!$B$39:$B$782,W$119)+'СЕТ СН'!$I$14+СВЦЭМ!$D$10+'СЕТ СН'!$I$5-'СЕТ СН'!$I$24</f>
        <v>3699.48236253</v>
      </c>
      <c r="X122" s="36">
        <f>SUMIFS(СВЦЭМ!$D$39:$D$782,СВЦЭМ!$A$39:$A$782,$A122,СВЦЭМ!$B$39:$B$782,X$119)+'СЕТ СН'!$I$14+СВЦЭМ!$D$10+'СЕТ СН'!$I$5-'СЕТ СН'!$I$24</f>
        <v>3688.0505073200002</v>
      </c>
      <c r="Y122" s="36">
        <f>SUMIFS(СВЦЭМ!$D$39:$D$782,СВЦЭМ!$A$39:$A$782,$A122,СВЦЭМ!$B$39:$B$782,Y$119)+'СЕТ СН'!$I$14+СВЦЭМ!$D$10+'СЕТ СН'!$I$5-'СЕТ СН'!$I$24</f>
        <v>3694.8006071300001</v>
      </c>
    </row>
    <row r="123" spans="1:27" ht="15.75" x14ac:dyDescent="0.2">
      <c r="A123" s="35">
        <f t="shared" si="3"/>
        <v>44320</v>
      </c>
      <c r="B123" s="36">
        <f>SUMIFS(СВЦЭМ!$D$39:$D$782,СВЦЭМ!$A$39:$A$782,$A123,СВЦЭМ!$B$39:$B$782,B$119)+'СЕТ СН'!$I$14+СВЦЭМ!$D$10+'СЕТ СН'!$I$5-'СЕТ СН'!$I$24</f>
        <v>3708.5157494999999</v>
      </c>
      <c r="C123" s="36">
        <f>SUMIFS(СВЦЭМ!$D$39:$D$782,СВЦЭМ!$A$39:$A$782,$A123,СВЦЭМ!$B$39:$B$782,C$119)+'СЕТ СН'!$I$14+СВЦЭМ!$D$10+'СЕТ СН'!$I$5-'СЕТ СН'!$I$24</f>
        <v>3764.6398751699999</v>
      </c>
      <c r="D123" s="36">
        <f>SUMIFS(СВЦЭМ!$D$39:$D$782,СВЦЭМ!$A$39:$A$782,$A123,СВЦЭМ!$B$39:$B$782,D$119)+'СЕТ СН'!$I$14+СВЦЭМ!$D$10+'СЕТ СН'!$I$5-'СЕТ СН'!$I$24</f>
        <v>3786.9280839799999</v>
      </c>
      <c r="E123" s="36">
        <f>SUMIFS(СВЦЭМ!$D$39:$D$782,СВЦЭМ!$A$39:$A$782,$A123,СВЦЭМ!$B$39:$B$782,E$119)+'СЕТ СН'!$I$14+СВЦЭМ!$D$10+'СЕТ СН'!$I$5-'СЕТ СН'!$I$24</f>
        <v>3798.8338619699998</v>
      </c>
      <c r="F123" s="36">
        <f>SUMIFS(СВЦЭМ!$D$39:$D$782,СВЦЭМ!$A$39:$A$782,$A123,СВЦЭМ!$B$39:$B$782,F$119)+'СЕТ СН'!$I$14+СВЦЭМ!$D$10+'СЕТ СН'!$I$5-'СЕТ СН'!$I$24</f>
        <v>3811.8577440099998</v>
      </c>
      <c r="G123" s="36">
        <f>SUMIFS(СВЦЭМ!$D$39:$D$782,СВЦЭМ!$A$39:$A$782,$A123,СВЦЭМ!$B$39:$B$782,G$119)+'СЕТ СН'!$I$14+СВЦЭМ!$D$10+'СЕТ СН'!$I$5-'СЕТ СН'!$I$24</f>
        <v>3806.4131474899996</v>
      </c>
      <c r="H123" s="36">
        <f>SUMIFS(СВЦЭМ!$D$39:$D$782,СВЦЭМ!$A$39:$A$782,$A123,СВЦЭМ!$B$39:$B$782,H$119)+'СЕТ СН'!$I$14+СВЦЭМ!$D$10+'СЕТ СН'!$I$5-'СЕТ СН'!$I$24</f>
        <v>3775.0232406699997</v>
      </c>
      <c r="I123" s="36">
        <f>SUMIFS(СВЦЭМ!$D$39:$D$782,СВЦЭМ!$A$39:$A$782,$A123,СВЦЭМ!$B$39:$B$782,I$119)+'СЕТ СН'!$I$14+СВЦЭМ!$D$10+'СЕТ СН'!$I$5-'СЕТ СН'!$I$24</f>
        <v>3753.3312430300002</v>
      </c>
      <c r="J123" s="36">
        <f>SUMIFS(СВЦЭМ!$D$39:$D$782,СВЦЭМ!$A$39:$A$782,$A123,СВЦЭМ!$B$39:$B$782,J$119)+'СЕТ СН'!$I$14+СВЦЭМ!$D$10+'СЕТ СН'!$I$5-'СЕТ СН'!$I$24</f>
        <v>3722.80813549</v>
      </c>
      <c r="K123" s="36">
        <f>SUMIFS(СВЦЭМ!$D$39:$D$782,СВЦЭМ!$A$39:$A$782,$A123,СВЦЭМ!$B$39:$B$782,K$119)+'СЕТ СН'!$I$14+СВЦЭМ!$D$10+'СЕТ СН'!$I$5-'СЕТ СН'!$I$24</f>
        <v>3699.4717502600001</v>
      </c>
      <c r="L123" s="36">
        <f>SUMIFS(СВЦЭМ!$D$39:$D$782,СВЦЭМ!$A$39:$A$782,$A123,СВЦЭМ!$B$39:$B$782,L$119)+'СЕТ СН'!$I$14+СВЦЭМ!$D$10+'СЕТ СН'!$I$5-'СЕТ СН'!$I$24</f>
        <v>3692.7660009599999</v>
      </c>
      <c r="M123" s="36">
        <f>SUMIFS(СВЦЭМ!$D$39:$D$782,СВЦЭМ!$A$39:$A$782,$A123,СВЦЭМ!$B$39:$B$782,M$119)+'СЕТ СН'!$I$14+СВЦЭМ!$D$10+'СЕТ СН'!$I$5-'СЕТ СН'!$I$24</f>
        <v>3690.3376772000001</v>
      </c>
      <c r="N123" s="36">
        <f>SUMIFS(СВЦЭМ!$D$39:$D$782,СВЦЭМ!$A$39:$A$782,$A123,СВЦЭМ!$B$39:$B$782,N$119)+'СЕТ СН'!$I$14+СВЦЭМ!$D$10+'СЕТ СН'!$I$5-'СЕТ СН'!$I$24</f>
        <v>3700.1780409499997</v>
      </c>
      <c r="O123" s="36">
        <f>SUMIFS(СВЦЭМ!$D$39:$D$782,СВЦЭМ!$A$39:$A$782,$A123,СВЦЭМ!$B$39:$B$782,O$119)+'СЕТ СН'!$I$14+СВЦЭМ!$D$10+'СЕТ СН'!$I$5-'СЕТ СН'!$I$24</f>
        <v>3702.0154112700002</v>
      </c>
      <c r="P123" s="36">
        <f>SUMIFS(СВЦЭМ!$D$39:$D$782,СВЦЭМ!$A$39:$A$782,$A123,СВЦЭМ!$B$39:$B$782,P$119)+'СЕТ СН'!$I$14+СВЦЭМ!$D$10+'СЕТ СН'!$I$5-'СЕТ СН'!$I$24</f>
        <v>3709.3644096100002</v>
      </c>
      <c r="Q123" s="36">
        <f>SUMIFS(СВЦЭМ!$D$39:$D$782,СВЦЭМ!$A$39:$A$782,$A123,СВЦЭМ!$B$39:$B$782,Q$119)+'СЕТ СН'!$I$14+СВЦЭМ!$D$10+'СЕТ СН'!$I$5-'СЕТ СН'!$I$24</f>
        <v>3711.79767038</v>
      </c>
      <c r="R123" s="36">
        <f>SUMIFS(СВЦЭМ!$D$39:$D$782,СВЦЭМ!$A$39:$A$782,$A123,СВЦЭМ!$B$39:$B$782,R$119)+'СЕТ СН'!$I$14+СВЦЭМ!$D$10+'СЕТ СН'!$I$5-'СЕТ СН'!$I$24</f>
        <v>3715.7542680300003</v>
      </c>
      <c r="S123" s="36">
        <f>SUMIFS(СВЦЭМ!$D$39:$D$782,СВЦЭМ!$A$39:$A$782,$A123,СВЦЭМ!$B$39:$B$782,S$119)+'СЕТ СН'!$I$14+СВЦЭМ!$D$10+'СЕТ СН'!$I$5-'СЕТ СН'!$I$24</f>
        <v>3730.6248107700003</v>
      </c>
      <c r="T123" s="36">
        <f>SUMIFS(СВЦЭМ!$D$39:$D$782,СВЦЭМ!$A$39:$A$782,$A123,СВЦЭМ!$B$39:$B$782,T$119)+'СЕТ СН'!$I$14+СВЦЭМ!$D$10+'СЕТ СН'!$I$5-'СЕТ СН'!$I$24</f>
        <v>3703.5405696400003</v>
      </c>
      <c r="U123" s="36">
        <f>SUMIFS(СВЦЭМ!$D$39:$D$782,СВЦЭМ!$A$39:$A$782,$A123,СВЦЭМ!$B$39:$B$782,U$119)+'СЕТ СН'!$I$14+СВЦЭМ!$D$10+'СЕТ СН'!$I$5-'СЕТ СН'!$I$24</f>
        <v>3672.3750193800001</v>
      </c>
      <c r="V123" s="36">
        <f>SUMIFS(СВЦЭМ!$D$39:$D$782,СВЦЭМ!$A$39:$A$782,$A123,СВЦЭМ!$B$39:$B$782,V$119)+'СЕТ СН'!$I$14+СВЦЭМ!$D$10+'СЕТ СН'!$I$5-'СЕТ СН'!$I$24</f>
        <v>3655.5379553399998</v>
      </c>
      <c r="W123" s="36">
        <f>SUMIFS(СВЦЭМ!$D$39:$D$782,СВЦЭМ!$A$39:$A$782,$A123,СВЦЭМ!$B$39:$B$782,W$119)+'СЕТ СН'!$I$14+СВЦЭМ!$D$10+'СЕТ СН'!$I$5-'СЕТ СН'!$I$24</f>
        <v>3661.46020374</v>
      </c>
      <c r="X123" s="36">
        <f>SUMIFS(СВЦЭМ!$D$39:$D$782,СВЦЭМ!$A$39:$A$782,$A123,СВЦЭМ!$B$39:$B$782,X$119)+'СЕТ СН'!$I$14+СВЦЭМ!$D$10+'СЕТ СН'!$I$5-'СЕТ СН'!$I$24</f>
        <v>3681.6220050800002</v>
      </c>
      <c r="Y123" s="36">
        <f>SUMIFS(СВЦЭМ!$D$39:$D$782,СВЦЭМ!$A$39:$A$782,$A123,СВЦЭМ!$B$39:$B$782,Y$119)+'СЕТ СН'!$I$14+СВЦЭМ!$D$10+'СЕТ СН'!$I$5-'СЕТ СН'!$I$24</f>
        <v>3702.9736258100002</v>
      </c>
    </row>
    <row r="124" spans="1:27" ht="15.75" x14ac:dyDescent="0.2">
      <c r="A124" s="35">
        <f t="shared" si="3"/>
        <v>44321</v>
      </c>
      <c r="B124" s="36">
        <f>SUMIFS(СВЦЭМ!$D$39:$D$782,СВЦЭМ!$A$39:$A$782,$A124,СВЦЭМ!$B$39:$B$782,B$119)+'СЕТ СН'!$I$14+СВЦЭМ!$D$10+'СЕТ СН'!$I$5-'СЕТ СН'!$I$24</f>
        <v>3728.0240641800001</v>
      </c>
      <c r="C124" s="36">
        <f>SUMIFS(СВЦЭМ!$D$39:$D$782,СВЦЭМ!$A$39:$A$782,$A124,СВЦЭМ!$B$39:$B$782,C$119)+'СЕТ СН'!$I$14+СВЦЭМ!$D$10+'СЕТ СН'!$I$5-'СЕТ СН'!$I$24</f>
        <v>3774.26687872</v>
      </c>
      <c r="D124" s="36">
        <f>SUMIFS(СВЦЭМ!$D$39:$D$782,СВЦЭМ!$A$39:$A$782,$A124,СВЦЭМ!$B$39:$B$782,D$119)+'СЕТ СН'!$I$14+СВЦЭМ!$D$10+'СЕТ СН'!$I$5-'СЕТ СН'!$I$24</f>
        <v>3794.7704128899995</v>
      </c>
      <c r="E124" s="36">
        <f>SUMIFS(СВЦЭМ!$D$39:$D$782,СВЦЭМ!$A$39:$A$782,$A124,СВЦЭМ!$B$39:$B$782,E$119)+'СЕТ СН'!$I$14+СВЦЭМ!$D$10+'СЕТ СН'!$I$5-'СЕТ СН'!$I$24</f>
        <v>3808.6191116399996</v>
      </c>
      <c r="F124" s="36">
        <f>SUMIFS(СВЦЭМ!$D$39:$D$782,СВЦЭМ!$A$39:$A$782,$A124,СВЦЭМ!$B$39:$B$782,F$119)+'СЕТ СН'!$I$14+СВЦЭМ!$D$10+'СЕТ СН'!$I$5-'СЕТ СН'!$I$24</f>
        <v>3821.6857483100002</v>
      </c>
      <c r="G124" s="36">
        <f>SUMIFS(СВЦЭМ!$D$39:$D$782,СВЦЭМ!$A$39:$A$782,$A124,СВЦЭМ!$B$39:$B$782,G$119)+'СЕТ СН'!$I$14+СВЦЭМ!$D$10+'СЕТ СН'!$I$5-'СЕТ СН'!$I$24</f>
        <v>3813.0483170699999</v>
      </c>
      <c r="H124" s="36">
        <f>SUMIFS(СВЦЭМ!$D$39:$D$782,СВЦЭМ!$A$39:$A$782,$A124,СВЦЭМ!$B$39:$B$782,H$119)+'СЕТ СН'!$I$14+СВЦЭМ!$D$10+'СЕТ СН'!$I$5-'СЕТ СН'!$I$24</f>
        <v>3784.0713022899999</v>
      </c>
      <c r="I124" s="36">
        <f>SUMIFS(СВЦЭМ!$D$39:$D$782,СВЦЭМ!$A$39:$A$782,$A124,СВЦЭМ!$B$39:$B$782,I$119)+'СЕТ СН'!$I$14+СВЦЭМ!$D$10+'СЕТ СН'!$I$5-'СЕТ СН'!$I$24</f>
        <v>3747.87063386</v>
      </c>
      <c r="J124" s="36">
        <f>SUMIFS(СВЦЭМ!$D$39:$D$782,СВЦЭМ!$A$39:$A$782,$A124,СВЦЭМ!$B$39:$B$782,J$119)+'СЕТ СН'!$I$14+СВЦЭМ!$D$10+'СЕТ СН'!$I$5-'СЕТ СН'!$I$24</f>
        <v>3711.5076986599997</v>
      </c>
      <c r="K124" s="36">
        <f>SUMIFS(СВЦЭМ!$D$39:$D$782,СВЦЭМ!$A$39:$A$782,$A124,СВЦЭМ!$B$39:$B$782,K$119)+'СЕТ СН'!$I$14+СВЦЭМ!$D$10+'СЕТ СН'!$I$5-'СЕТ СН'!$I$24</f>
        <v>3698.0518773600002</v>
      </c>
      <c r="L124" s="36">
        <f>SUMIFS(СВЦЭМ!$D$39:$D$782,СВЦЭМ!$A$39:$A$782,$A124,СВЦЭМ!$B$39:$B$782,L$119)+'СЕТ СН'!$I$14+СВЦЭМ!$D$10+'СЕТ СН'!$I$5-'СЕТ СН'!$I$24</f>
        <v>3676.4174073899999</v>
      </c>
      <c r="M124" s="36">
        <f>SUMIFS(СВЦЭМ!$D$39:$D$782,СВЦЭМ!$A$39:$A$782,$A124,СВЦЭМ!$B$39:$B$782,M$119)+'СЕТ СН'!$I$14+СВЦЭМ!$D$10+'СЕТ СН'!$I$5-'СЕТ СН'!$I$24</f>
        <v>3665.3482302500001</v>
      </c>
      <c r="N124" s="36">
        <f>SUMIFS(СВЦЭМ!$D$39:$D$782,СВЦЭМ!$A$39:$A$782,$A124,СВЦЭМ!$B$39:$B$782,N$119)+'СЕТ СН'!$I$14+СВЦЭМ!$D$10+'СЕТ СН'!$I$5-'СЕТ СН'!$I$24</f>
        <v>3686.5402548100001</v>
      </c>
      <c r="O124" s="36">
        <f>SUMIFS(СВЦЭМ!$D$39:$D$782,СВЦЭМ!$A$39:$A$782,$A124,СВЦЭМ!$B$39:$B$782,O$119)+'СЕТ СН'!$I$14+СВЦЭМ!$D$10+'СЕТ СН'!$I$5-'СЕТ СН'!$I$24</f>
        <v>3687.61839934</v>
      </c>
      <c r="P124" s="36">
        <f>SUMIFS(СВЦЭМ!$D$39:$D$782,СВЦЭМ!$A$39:$A$782,$A124,СВЦЭМ!$B$39:$B$782,P$119)+'СЕТ СН'!$I$14+СВЦЭМ!$D$10+'СЕТ СН'!$I$5-'СЕТ СН'!$I$24</f>
        <v>3690.6814777700001</v>
      </c>
      <c r="Q124" s="36">
        <f>SUMIFS(СВЦЭМ!$D$39:$D$782,СВЦЭМ!$A$39:$A$782,$A124,СВЦЭМ!$B$39:$B$782,Q$119)+'СЕТ СН'!$I$14+СВЦЭМ!$D$10+'СЕТ СН'!$I$5-'СЕТ СН'!$I$24</f>
        <v>3695.4747730399999</v>
      </c>
      <c r="R124" s="36">
        <f>SUMIFS(СВЦЭМ!$D$39:$D$782,СВЦЭМ!$A$39:$A$782,$A124,СВЦЭМ!$B$39:$B$782,R$119)+'СЕТ СН'!$I$14+СВЦЭМ!$D$10+'СЕТ СН'!$I$5-'СЕТ СН'!$I$24</f>
        <v>3693.5273062400001</v>
      </c>
      <c r="S124" s="36">
        <f>SUMIFS(СВЦЭМ!$D$39:$D$782,СВЦЭМ!$A$39:$A$782,$A124,СВЦЭМ!$B$39:$B$782,S$119)+'СЕТ СН'!$I$14+СВЦЭМ!$D$10+'СЕТ СН'!$I$5-'СЕТ СН'!$I$24</f>
        <v>3703.0075774500001</v>
      </c>
      <c r="T124" s="36">
        <f>SUMIFS(СВЦЭМ!$D$39:$D$782,СВЦЭМ!$A$39:$A$782,$A124,СВЦЭМ!$B$39:$B$782,T$119)+'СЕТ СН'!$I$14+СВЦЭМ!$D$10+'СЕТ СН'!$I$5-'СЕТ СН'!$I$24</f>
        <v>3700.4477424199999</v>
      </c>
      <c r="U124" s="36">
        <f>SUMIFS(СВЦЭМ!$D$39:$D$782,СВЦЭМ!$A$39:$A$782,$A124,СВЦЭМ!$B$39:$B$782,U$119)+'СЕТ СН'!$I$14+СВЦЭМ!$D$10+'СЕТ СН'!$I$5-'СЕТ СН'!$I$24</f>
        <v>3684.0025613299999</v>
      </c>
      <c r="V124" s="36">
        <f>SUMIFS(СВЦЭМ!$D$39:$D$782,СВЦЭМ!$A$39:$A$782,$A124,СВЦЭМ!$B$39:$B$782,V$119)+'СЕТ СН'!$I$14+СВЦЭМ!$D$10+'СЕТ СН'!$I$5-'СЕТ СН'!$I$24</f>
        <v>3675.6180890000001</v>
      </c>
      <c r="W124" s="36">
        <f>SUMIFS(СВЦЭМ!$D$39:$D$782,СВЦЭМ!$A$39:$A$782,$A124,СВЦЭМ!$B$39:$B$782,W$119)+'СЕТ СН'!$I$14+СВЦЭМ!$D$10+'СЕТ СН'!$I$5-'СЕТ СН'!$I$24</f>
        <v>3680.4148355799998</v>
      </c>
      <c r="X124" s="36">
        <f>SUMIFS(СВЦЭМ!$D$39:$D$782,СВЦЭМ!$A$39:$A$782,$A124,СВЦЭМ!$B$39:$B$782,X$119)+'СЕТ СН'!$I$14+СВЦЭМ!$D$10+'СЕТ СН'!$I$5-'СЕТ СН'!$I$24</f>
        <v>3691.6474128300001</v>
      </c>
      <c r="Y124" s="36">
        <f>SUMIFS(СВЦЭМ!$D$39:$D$782,СВЦЭМ!$A$39:$A$782,$A124,СВЦЭМ!$B$39:$B$782,Y$119)+'СЕТ СН'!$I$14+СВЦЭМ!$D$10+'СЕТ СН'!$I$5-'СЕТ СН'!$I$24</f>
        <v>3731.0834257799997</v>
      </c>
    </row>
    <row r="125" spans="1:27" ht="15.75" x14ac:dyDescent="0.2">
      <c r="A125" s="35">
        <f t="shared" si="3"/>
        <v>44322</v>
      </c>
      <c r="B125" s="36">
        <f>SUMIFS(СВЦЭМ!$D$39:$D$782,СВЦЭМ!$A$39:$A$782,$A125,СВЦЭМ!$B$39:$B$782,B$119)+'СЕТ СН'!$I$14+СВЦЭМ!$D$10+'СЕТ СН'!$I$5-'СЕТ СН'!$I$24</f>
        <v>3720.2151260800001</v>
      </c>
      <c r="C125" s="36">
        <f>SUMIFS(СВЦЭМ!$D$39:$D$782,СВЦЭМ!$A$39:$A$782,$A125,СВЦЭМ!$B$39:$B$782,C$119)+'СЕТ СН'!$I$14+СВЦЭМ!$D$10+'СЕТ СН'!$I$5-'СЕТ СН'!$I$24</f>
        <v>3752.92543776</v>
      </c>
      <c r="D125" s="36">
        <f>SUMIFS(СВЦЭМ!$D$39:$D$782,СВЦЭМ!$A$39:$A$782,$A125,СВЦЭМ!$B$39:$B$782,D$119)+'СЕТ СН'!$I$14+СВЦЭМ!$D$10+'СЕТ СН'!$I$5-'СЕТ СН'!$I$24</f>
        <v>3784.7003028500003</v>
      </c>
      <c r="E125" s="36">
        <f>SUMIFS(СВЦЭМ!$D$39:$D$782,СВЦЭМ!$A$39:$A$782,$A125,СВЦЭМ!$B$39:$B$782,E$119)+'СЕТ СН'!$I$14+СВЦЭМ!$D$10+'СЕТ СН'!$I$5-'СЕТ СН'!$I$24</f>
        <v>3798.2528236999997</v>
      </c>
      <c r="F125" s="36">
        <f>SUMIFS(СВЦЭМ!$D$39:$D$782,СВЦЭМ!$A$39:$A$782,$A125,СВЦЭМ!$B$39:$B$782,F$119)+'СЕТ СН'!$I$14+СВЦЭМ!$D$10+'СЕТ СН'!$I$5-'СЕТ СН'!$I$24</f>
        <v>3807.2342337299997</v>
      </c>
      <c r="G125" s="36">
        <f>SUMIFS(СВЦЭМ!$D$39:$D$782,СВЦЭМ!$A$39:$A$782,$A125,СВЦЭМ!$B$39:$B$782,G$119)+'СЕТ СН'!$I$14+СВЦЭМ!$D$10+'СЕТ СН'!$I$5-'СЕТ СН'!$I$24</f>
        <v>3801.8322161899996</v>
      </c>
      <c r="H125" s="36">
        <f>SUMIFS(СВЦЭМ!$D$39:$D$782,СВЦЭМ!$A$39:$A$782,$A125,СВЦЭМ!$B$39:$B$782,H$119)+'СЕТ СН'!$I$14+СВЦЭМ!$D$10+'СЕТ СН'!$I$5-'СЕТ СН'!$I$24</f>
        <v>3767.9383126699995</v>
      </c>
      <c r="I125" s="36">
        <f>SUMIFS(СВЦЭМ!$D$39:$D$782,СВЦЭМ!$A$39:$A$782,$A125,СВЦЭМ!$B$39:$B$782,I$119)+'СЕТ СН'!$I$14+СВЦЭМ!$D$10+'СЕТ СН'!$I$5-'СЕТ СН'!$I$24</f>
        <v>3732.9815635200002</v>
      </c>
      <c r="J125" s="36">
        <f>SUMIFS(СВЦЭМ!$D$39:$D$782,СВЦЭМ!$A$39:$A$782,$A125,СВЦЭМ!$B$39:$B$782,J$119)+'СЕТ СН'!$I$14+СВЦЭМ!$D$10+'СЕТ СН'!$I$5-'СЕТ СН'!$I$24</f>
        <v>3701.4320577399999</v>
      </c>
      <c r="K125" s="36">
        <f>SUMIFS(СВЦЭМ!$D$39:$D$782,СВЦЭМ!$A$39:$A$782,$A125,СВЦЭМ!$B$39:$B$782,K$119)+'СЕТ СН'!$I$14+СВЦЭМ!$D$10+'СЕТ СН'!$I$5-'СЕТ СН'!$I$24</f>
        <v>3651.5935274100002</v>
      </c>
      <c r="L125" s="36">
        <f>SUMIFS(СВЦЭМ!$D$39:$D$782,СВЦЭМ!$A$39:$A$782,$A125,СВЦЭМ!$B$39:$B$782,L$119)+'СЕТ СН'!$I$14+СВЦЭМ!$D$10+'СЕТ СН'!$I$5-'СЕТ СН'!$I$24</f>
        <v>3628.6708260099999</v>
      </c>
      <c r="M125" s="36">
        <f>SUMIFS(СВЦЭМ!$D$39:$D$782,СВЦЭМ!$A$39:$A$782,$A125,СВЦЭМ!$B$39:$B$782,M$119)+'СЕТ СН'!$I$14+СВЦЭМ!$D$10+'СЕТ СН'!$I$5-'СЕТ СН'!$I$24</f>
        <v>3632.8127623700002</v>
      </c>
      <c r="N125" s="36">
        <f>SUMIFS(СВЦЭМ!$D$39:$D$782,СВЦЭМ!$A$39:$A$782,$A125,СВЦЭМ!$B$39:$B$782,N$119)+'СЕТ СН'!$I$14+СВЦЭМ!$D$10+'СЕТ СН'!$I$5-'СЕТ СН'!$I$24</f>
        <v>3666.3426507700001</v>
      </c>
      <c r="O125" s="36">
        <f>SUMIFS(СВЦЭМ!$D$39:$D$782,СВЦЭМ!$A$39:$A$782,$A125,СВЦЭМ!$B$39:$B$782,O$119)+'СЕТ СН'!$I$14+СВЦЭМ!$D$10+'СЕТ СН'!$I$5-'СЕТ СН'!$I$24</f>
        <v>3683.4234069399999</v>
      </c>
      <c r="P125" s="36">
        <f>SUMIFS(СВЦЭМ!$D$39:$D$782,СВЦЭМ!$A$39:$A$782,$A125,СВЦЭМ!$B$39:$B$782,P$119)+'СЕТ СН'!$I$14+СВЦЭМ!$D$10+'СЕТ СН'!$I$5-'СЕТ СН'!$I$24</f>
        <v>3702.0499819900001</v>
      </c>
      <c r="Q125" s="36">
        <f>SUMIFS(СВЦЭМ!$D$39:$D$782,СВЦЭМ!$A$39:$A$782,$A125,СВЦЭМ!$B$39:$B$782,Q$119)+'СЕТ СН'!$I$14+СВЦЭМ!$D$10+'СЕТ СН'!$I$5-'СЕТ СН'!$I$24</f>
        <v>3710.6729576400003</v>
      </c>
      <c r="R125" s="36">
        <f>SUMIFS(СВЦЭМ!$D$39:$D$782,СВЦЭМ!$A$39:$A$782,$A125,СВЦЭМ!$B$39:$B$782,R$119)+'СЕТ СН'!$I$14+СВЦЭМ!$D$10+'СЕТ СН'!$I$5-'СЕТ СН'!$I$24</f>
        <v>3701.25585589</v>
      </c>
      <c r="S125" s="36">
        <f>SUMIFS(СВЦЭМ!$D$39:$D$782,СВЦЭМ!$A$39:$A$782,$A125,СВЦЭМ!$B$39:$B$782,S$119)+'СЕТ СН'!$I$14+СВЦЭМ!$D$10+'СЕТ СН'!$I$5-'СЕТ СН'!$I$24</f>
        <v>3708.0478584100001</v>
      </c>
      <c r="T125" s="36">
        <f>SUMIFS(СВЦЭМ!$D$39:$D$782,СВЦЭМ!$A$39:$A$782,$A125,СВЦЭМ!$B$39:$B$782,T$119)+'СЕТ СН'!$I$14+СВЦЭМ!$D$10+'СЕТ СН'!$I$5-'СЕТ СН'!$I$24</f>
        <v>3685.1875987799999</v>
      </c>
      <c r="U125" s="36">
        <f>SUMIFS(СВЦЭМ!$D$39:$D$782,СВЦЭМ!$A$39:$A$782,$A125,СВЦЭМ!$B$39:$B$782,U$119)+'СЕТ СН'!$I$14+СВЦЭМ!$D$10+'СЕТ СН'!$I$5-'СЕТ СН'!$I$24</f>
        <v>3647.3030655500002</v>
      </c>
      <c r="V125" s="36">
        <f>SUMIFS(СВЦЭМ!$D$39:$D$782,СВЦЭМ!$A$39:$A$782,$A125,СВЦЭМ!$B$39:$B$782,V$119)+'СЕТ СН'!$I$14+СВЦЭМ!$D$10+'СЕТ СН'!$I$5-'СЕТ СН'!$I$24</f>
        <v>3610.4874990099997</v>
      </c>
      <c r="W125" s="36">
        <f>SUMIFS(СВЦЭМ!$D$39:$D$782,СВЦЭМ!$A$39:$A$782,$A125,СВЦЭМ!$B$39:$B$782,W$119)+'СЕТ СН'!$I$14+СВЦЭМ!$D$10+'СЕТ СН'!$I$5-'СЕТ СН'!$I$24</f>
        <v>3628.1479134900001</v>
      </c>
      <c r="X125" s="36">
        <f>SUMIFS(СВЦЭМ!$D$39:$D$782,СВЦЭМ!$A$39:$A$782,$A125,СВЦЭМ!$B$39:$B$782,X$119)+'СЕТ СН'!$I$14+СВЦЭМ!$D$10+'СЕТ СН'!$I$5-'СЕТ СН'!$I$24</f>
        <v>3658.8968574400001</v>
      </c>
      <c r="Y125" s="36">
        <f>SUMIFS(СВЦЭМ!$D$39:$D$782,СВЦЭМ!$A$39:$A$782,$A125,СВЦЭМ!$B$39:$B$782,Y$119)+'СЕТ СН'!$I$14+СВЦЭМ!$D$10+'СЕТ СН'!$I$5-'СЕТ СН'!$I$24</f>
        <v>3710.38961638</v>
      </c>
    </row>
    <row r="126" spans="1:27" ht="15.75" x14ac:dyDescent="0.2">
      <c r="A126" s="35">
        <f t="shared" si="3"/>
        <v>44323</v>
      </c>
      <c r="B126" s="36">
        <f>SUMIFS(СВЦЭМ!$D$39:$D$782,СВЦЭМ!$A$39:$A$782,$A126,СВЦЭМ!$B$39:$B$782,B$119)+'СЕТ СН'!$I$14+СВЦЭМ!$D$10+'СЕТ СН'!$I$5-'СЕТ СН'!$I$24</f>
        <v>3715.2345760799999</v>
      </c>
      <c r="C126" s="36">
        <f>SUMIFS(СВЦЭМ!$D$39:$D$782,СВЦЭМ!$A$39:$A$782,$A126,СВЦЭМ!$B$39:$B$782,C$119)+'СЕТ СН'!$I$14+СВЦЭМ!$D$10+'СЕТ СН'!$I$5-'СЕТ СН'!$I$24</f>
        <v>3718.7656755600001</v>
      </c>
      <c r="D126" s="36">
        <f>SUMIFS(СВЦЭМ!$D$39:$D$782,СВЦЭМ!$A$39:$A$782,$A126,СВЦЭМ!$B$39:$B$782,D$119)+'СЕТ СН'!$I$14+СВЦЭМ!$D$10+'СЕТ СН'!$I$5-'СЕТ СН'!$I$24</f>
        <v>3781.4966629700002</v>
      </c>
      <c r="E126" s="36">
        <f>SUMIFS(СВЦЭМ!$D$39:$D$782,СВЦЭМ!$A$39:$A$782,$A126,СВЦЭМ!$B$39:$B$782,E$119)+'СЕТ СН'!$I$14+СВЦЭМ!$D$10+'СЕТ СН'!$I$5-'СЕТ СН'!$I$24</f>
        <v>3796.6968781599999</v>
      </c>
      <c r="F126" s="36">
        <f>SUMIFS(СВЦЭМ!$D$39:$D$782,СВЦЭМ!$A$39:$A$782,$A126,СВЦЭМ!$B$39:$B$782,F$119)+'СЕТ СН'!$I$14+СВЦЭМ!$D$10+'СЕТ СН'!$I$5-'СЕТ СН'!$I$24</f>
        <v>3808.7541638100001</v>
      </c>
      <c r="G126" s="36">
        <f>SUMIFS(СВЦЭМ!$D$39:$D$782,СВЦЭМ!$A$39:$A$782,$A126,СВЦЭМ!$B$39:$B$782,G$119)+'СЕТ СН'!$I$14+СВЦЭМ!$D$10+'СЕТ СН'!$I$5-'СЕТ СН'!$I$24</f>
        <v>3790.4647748799998</v>
      </c>
      <c r="H126" s="36">
        <f>SUMIFS(СВЦЭМ!$D$39:$D$782,СВЦЭМ!$A$39:$A$782,$A126,СВЦЭМ!$B$39:$B$782,H$119)+'СЕТ СН'!$I$14+СВЦЭМ!$D$10+'СЕТ СН'!$I$5-'СЕТ СН'!$I$24</f>
        <v>3736.95206693</v>
      </c>
      <c r="I126" s="36">
        <f>SUMIFS(СВЦЭМ!$D$39:$D$782,СВЦЭМ!$A$39:$A$782,$A126,СВЦЭМ!$B$39:$B$782,I$119)+'СЕТ СН'!$I$14+СВЦЭМ!$D$10+'СЕТ СН'!$I$5-'СЕТ СН'!$I$24</f>
        <v>3707.4028484599999</v>
      </c>
      <c r="J126" s="36">
        <f>SUMIFS(СВЦЭМ!$D$39:$D$782,СВЦЭМ!$A$39:$A$782,$A126,СВЦЭМ!$B$39:$B$782,J$119)+'СЕТ СН'!$I$14+СВЦЭМ!$D$10+'СЕТ СН'!$I$5-'СЕТ СН'!$I$24</f>
        <v>3685.0419647899998</v>
      </c>
      <c r="K126" s="36">
        <f>SUMIFS(СВЦЭМ!$D$39:$D$782,СВЦЭМ!$A$39:$A$782,$A126,СВЦЭМ!$B$39:$B$782,K$119)+'СЕТ СН'!$I$14+СВЦЭМ!$D$10+'СЕТ СН'!$I$5-'СЕТ СН'!$I$24</f>
        <v>3693.9933541800001</v>
      </c>
      <c r="L126" s="36">
        <f>SUMIFS(СВЦЭМ!$D$39:$D$782,СВЦЭМ!$A$39:$A$782,$A126,СВЦЭМ!$B$39:$B$782,L$119)+'СЕТ СН'!$I$14+СВЦЭМ!$D$10+'СЕТ СН'!$I$5-'СЕТ СН'!$I$24</f>
        <v>3683.4782531700002</v>
      </c>
      <c r="M126" s="36">
        <f>SUMIFS(СВЦЭМ!$D$39:$D$782,СВЦЭМ!$A$39:$A$782,$A126,СВЦЭМ!$B$39:$B$782,M$119)+'СЕТ СН'!$I$14+СВЦЭМ!$D$10+'СЕТ СН'!$I$5-'СЕТ СН'!$I$24</f>
        <v>3673.2392129999998</v>
      </c>
      <c r="N126" s="36">
        <f>SUMIFS(СВЦЭМ!$D$39:$D$782,СВЦЭМ!$A$39:$A$782,$A126,СВЦЭМ!$B$39:$B$782,N$119)+'СЕТ СН'!$I$14+СВЦЭМ!$D$10+'СЕТ СН'!$I$5-'СЕТ СН'!$I$24</f>
        <v>3667.4121197100003</v>
      </c>
      <c r="O126" s="36">
        <f>SUMIFS(СВЦЭМ!$D$39:$D$782,СВЦЭМ!$A$39:$A$782,$A126,СВЦЭМ!$B$39:$B$782,O$119)+'СЕТ СН'!$I$14+СВЦЭМ!$D$10+'СЕТ СН'!$I$5-'СЕТ СН'!$I$24</f>
        <v>3668.5336646699998</v>
      </c>
      <c r="P126" s="36">
        <f>SUMIFS(СВЦЭМ!$D$39:$D$782,СВЦЭМ!$A$39:$A$782,$A126,СВЦЭМ!$B$39:$B$782,P$119)+'СЕТ СН'!$I$14+СВЦЭМ!$D$10+'СЕТ СН'!$I$5-'СЕТ СН'!$I$24</f>
        <v>3671.94605933</v>
      </c>
      <c r="Q126" s="36">
        <f>SUMIFS(СВЦЭМ!$D$39:$D$782,СВЦЭМ!$A$39:$A$782,$A126,СВЦЭМ!$B$39:$B$782,Q$119)+'СЕТ СН'!$I$14+СВЦЭМ!$D$10+'СЕТ СН'!$I$5-'СЕТ СН'!$I$24</f>
        <v>3677.27116475</v>
      </c>
      <c r="R126" s="36">
        <f>SUMIFS(СВЦЭМ!$D$39:$D$782,СВЦЭМ!$A$39:$A$782,$A126,СВЦЭМ!$B$39:$B$782,R$119)+'СЕТ СН'!$I$14+СВЦЭМ!$D$10+'СЕТ СН'!$I$5-'СЕТ СН'!$I$24</f>
        <v>3666.00782084</v>
      </c>
      <c r="S126" s="36">
        <f>SUMIFS(СВЦЭМ!$D$39:$D$782,СВЦЭМ!$A$39:$A$782,$A126,СВЦЭМ!$B$39:$B$782,S$119)+'СЕТ СН'!$I$14+СВЦЭМ!$D$10+'СЕТ СН'!$I$5-'СЕТ СН'!$I$24</f>
        <v>3679.4813264599998</v>
      </c>
      <c r="T126" s="36">
        <f>SUMIFS(СВЦЭМ!$D$39:$D$782,СВЦЭМ!$A$39:$A$782,$A126,СВЦЭМ!$B$39:$B$782,T$119)+'СЕТ СН'!$I$14+СВЦЭМ!$D$10+'СЕТ СН'!$I$5-'СЕТ СН'!$I$24</f>
        <v>3686.48006007</v>
      </c>
      <c r="U126" s="36">
        <f>SUMIFS(СВЦЭМ!$D$39:$D$782,СВЦЭМ!$A$39:$A$782,$A126,СВЦЭМ!$B$39:$B$782,U$119)+'СЕТ СН'!$I$14+СВЦЭМ!$D$10+'СЕТ СН'!$I$5-'СЕТ СН'!$I$24</f>
        <v>3684.1313521500001</v>
      </c>
      <c r="V126" s="36">
        <f>SUMIFS(СВЦЭМ!$D$39:$D$782,СВЦЭМ!$A$39:$A$782,$A126,СВЦЭМ!$B$39:$B$782,V$119)+'СЕТ СН'!$I$14+СВЦЭМ!$D$10+'СЕТ СН'!$I$5-'СЕТ СН'!$I$24</f>
        <v>3670.4955455099998</v>
      </c>
      <c r="W126" s="36">
        <f>SUMIFS(СВЦЭМ!$D$39:$D$782,СВЦЭМ!$A$39:$A$782,$A126,СВЦЭМ!$B$39:$B$782,W$119)+'СЕТ СН'!$I$14+СВЦЭМ!$D$10+'СЕТ СН'!$I$5-'СЕТ СН'!$I$24</f>
        <v>3670.1740601299998</v>
      </c>
      <c r="X126" s="36">
        <f>SUMIFS(СВЦЭМ!$D$39:$D$782,СВЦЭМ!$A$39:$A$782,$A126,СВЦЭМ!$B$39:$B$782,X$119)+'СЕТ СН'!$I$14+СВЦЭМ!$D$10+'СЕТ СН'!$I$5-'СЕТ СН'!$I$24</f>
        <v>3656.8633892600001</v>
      </c>
      <c r="Y126" s="36">
        <f>SUMIFS(СВЦЭМ!$D$39:$D$782,СВЦЭМ!$A$39:$A$782,$A126,СВЦЭМ!$B$39:$B$782,Y$119)+'СЕТ СН'!$I$14+СВЦЭМ!$D$10+'СЕТ СН'!$I$5-'СЕТ СН'!$I$24</f>
        <v>3652.5023200099999</v>
      </c>
    </row>
    <row r="127" spans="1:27" ht="15.75" x14ac:dyDescent="0.2">
      <c r="A127" s="35">
        <f t="shared" si="3"/>
        <v>44324</v>
      </c>
      <c r="B127" s="36">
        <f>SUMIFS(СВЦЭМ!$D$39:$D$782,СВЦЭМ!$A$39:$A$782,$A127,СВЦЭМ!$B$39:$B$782,B$119)+'СЕТ СН'!$I$14+СВЦЭМ!$D$10+'СЕТ СН'!$I$5-'СЕТ СН'!$I$24</f>
        <v>3690.80253438</v>
      </c>
      <c r="C127" s="36">
        <f>SUMIFS(СВЦЭМ!$D$39:$D$782,СВЦЭМ!$A$39:$A$782,$A127,СВЦЭМ!$B$39:$B$782,C$119)+'СЕТ СН'!$I$14+СВЦЭМ!$D$10+'СЕТ СН'!$I$5-'СЕТ СН'!$I$24</f>
        <v>3741.5990447100003</v>
      </c>
      <c r="D127" s="36">
        <f>SUMIFS(СВЦЭМ!$D$39:$D$782,СВЦЭМ!$A$39:$A$782,$A127,СВЦЭМ!$B$39:$B$782,D$119)+'СЕТ СН'!$I$14+СВЦЭМ!$D$10+'СЕТ СН'!$I$5-'СЕТ СН'!$I$24</f>
        <v>3744.4787115999998</v>
      </c>
      <c r="E127" s="36">
        <f>SUMIFS(СВЦЭМ!$D$39:$D$782,СВЦЭМ!$A$39:$A$782,$A127,СВЦЭМ!$B$39:$B$782,E$119)+'СЕТ СН'!$I$14+СВЦЭМ!$D$10+'СЕТ СН'!$I$5-'СЕТ СН'!$I$24</f>
        <v>3751.5542251100001</v>
      </c>
      <c r="F127" s="36">
        <f>SUMIFS(СВЦЭМ!$D$39:$D$782,СВЦЭМ!$A$39:$A$782,$A127,СВЦЭМ!$B$39:$B$782,F$119)+'СЕТ СН'!$I$14+СВЦЭМ!$D$10+'СЕТ СН'!$I$5-'СЕТ СН'!$I$24</f>
        <v>3769.14958475</v>
      </c>
      <c r="G127" s="36">
        <f>SUMIFS(СВЦЭМ!$D$39:$D$782,СВЦЭМ!$A$39:$A$782,$A127,СВЦЭМ!$B$39:$B$782,G$119)+'СЕТ СН'!$I$14+СВЦЭМ!$D$10+'СЕТ СН'!$I$5-'СЕТ СН'!$I$24</f>
        <v>3757.5729167999998</v>
      </c>
      <c r="H127" s="36">
        <f>SUMIFS(СВЦЭМ!$D$39:$D$782,СВЦЭМ!$A$39:$A$782,$A127,СВЦЭМ!$B$39:$B$782,H$119)+'СЕТ СН'!$I$14+СВЦЭМ!$D$10+'СЕТ СН'!$I$5-'СЕТ СН'!$I$24</f>
        <v>3723.5874032399997</v>
      </c>
      <c r="I127" s="36">
        <f>SUMIFS(СВЦЭМ!$D$39:$D$782,СВЦЭМ!$A$39:$A$782,$A127,СВЦЭМ!$B$39:$B$782,I$119)+'СЕТ СН'!$I$14+СВЦЭМ!$D$10+'СЕТ СН'!$I$5-'СЕТ СН'!$I$24</f>
        <v>3711.3580329300003</v>
      </c>
      <c r="J127" s="36">
        <f>SUMIFS(СВЦЭМ!$D$39:$D$782,СВЦЭМ!$A$39:$A$782,$A127,СВЦЭМ!$B$39:$B$782,J$119)+'СЕТ СН'!$I$14+СВЦЭМ!$D$10+'СЕТ СН'!$I$5-'СЕТ СН'!$I$24</f>
        <v>3683.5739943500002</v>
      </c>
      <c r="K127" s="36">
        <f>SUMIFS(СВЦЭМ!$D$39:$D$782,СВЦЭМ!$A$39:$A$782,$A127,СВЦЭМ!$B$39:$B$782,K$119)+'СЕТ СН'!$I$14+СВЦЭМ!$D$10+'СЕТ СН'!$I$5-'СЕТ СН'!$I$24</f>
        <v>3656.5977166799998</v>
      </c>
      <c r="L127" s="36">
        <f>SUMIFS(СВЦЭМ!$D$39:$D$782,СВЦЭМ!$A$39:$A$782,$A127,СВЦЭМ!$B$39:$B$782,L$119)+'СЕТ СН'!$I$14+СВЦЭМ!$D$10+'СЕТ СН'!$I$5-'СЕТ СН'!$I$24</f>
        <v>3627.3049885300002</v>
      </c>
      <c r="M127" s="36">
        <f>SUMIFS(СВЦЭМ!$D$39:$D$782,СВЦЭМ!$A$39:$A$782,$A127,СВЦЭМ!$B$39:$B$782,M$119)+'СЕТ СН'!$I$14+СВЦЭМ!$D$10+'СЕТ СН'!$I$5-'СЕТ СН'!$I$24</f>
        <v>3628.1651431400001</v>
      </c>
      <c r="N127" s="36">
        <f>SUMIFS(СВЦЭМ!$D$39:$D$782,СВЦЭМ!$A$39:$A$782,$A127,СВЦЭМ!$B$39:$B$782,N$119)+'СЕТ СН'!$I$14+СВЦЭМ!$D$10+'СЕТ СН'!$I$5-'СЕТ СН'!$I$24</f>
        <v>3652.2663578800002</v>
      </c>
      <c r="O127" s="36">
        <f>SUMIFS(СВЦЭМ!$D$39:$D$782,СВЦЭМ!$A$39:$A$782,$A127,СВЦЭМ!$B$39:$B$782,O$119)+'СЕТ СН'!$I$14+СВЦЭМ!$D$10+'СЕТ СН'!$I$5-'СЕТ СН'!$I$24</f>
        <v>3647.7960760999999</v>
      </c>
      <c r="P127" s="36">
        <f>SUMIFS(СВЦЭМ!$D$39:$D$782,СВЦЭМ!$A$39:$A$782,$A127,СВЦЭМ!$B$39:$B$782,P$119)+'СЕТ СН'!$I$14+СВЦЭМ!$D$10+'СЕТ СН'!$I$5-'СЕТ СН'!$I$24</f>
        <v>3668.6265920599999</v>
      </c>
      <c r="Q127" s="36">
        <f>SUMIFS(СВЦЭМ!$D$39:$D$782,СВЦЭМ!$A$39:$A$782,$A127,СВЦЭМ!$B$39:$B$782,Q$119)+'СЕТ СН'!$I$14+СВЦЭМ!$D$10+'СЕТ СН'!$I$5-'СЕТ СН'!$I$24</f>
        <v>3672.57971585</v>
      </c>
      <c r="R127" s="36">
        <f>SUMIFS(СВЦЭМ!$D$39:$D$782,СВЦЭМ!$A$39:$A$782,$A127,СВЦЭМ!$B$39:$B$782,R$119)+'СЕТ СН'!$I$14+СВЦЭМ!$D$10+'СЕТ СН'!$I$5-'СЕТ СН'!$I$24</f>
        <v>3663.7697652900001</v>
      </c>
      <c r="S127" s="36">
        <f>SUMIFS(СВЦЭМ!$D$39:$D$782,СВЦЭМ!$A$39:$A$782,$A127,СВЦЭМ!$B$39:$B$782,S$119)+'СЕТ СН'!$I$14+СВЦЭМ!$D$10+'СЕТ СН'!$I$5-'СЕТ СН'!$I$24</f>
        <v>3673.2700421899999</v>
      </c>
      <c r="T127" s="36">
        <f>SUMIFS(СВЦЭМ!$D$39:$D$782,СВЦЭМ!$A$39:$A$782,$A127,СВЦЭМ!$B$39:$B$782,T$119)+'СЕТ СН'!$I$14+СВЦЭМ!$D$10+'СЕТ СН'!$I$5-'СЕТ СН'!$I$24</f>
        <v>3662.2551662999999</v>
      </c>
      <c r="U127" s="36">
        <f>SUMIFS(СВЦЭМ!$D$39:$D$782,СВЦЭМ!$A$39:$A$782,$A127,СВЦЭМ!$B$39:$B$782,U$119)+'СЕТ СН'!$I$14+СВЦЭМ!$D$10+'СЕТ СН'!$I$5-'СЕТ СН'!$I$24</f>
        <v>3636.6767840000002</v>
      </c>
      <c r="V127" s="36">
        <f>SUMIFS(СВЦЭМ!$D$39:$D$782,СВЦЭМ!$A$39:$A$782,$A127,СВЦЭМ!$B$39:$B$782,V$119)+'СЕТ СН'!$I$14+СВЦЭМ!$D$10+'СЕТ СН'!$I$5-'СЕТ СН'!$I$24</f>
        <v>3622.5342885</v>
      </c>
      <c r="W127" s="36">
        <f>SUMIFS(СВЦЭМ!$D$39:$D$782,СВЦЭМ!$A$39:$A$782,$A127,СВЦЭМ!$B$39:$B$782,W$119)+'СЕТ СН'!$I$14+СВЦЭМ!$D$10+'СЕТ СН'!$I$5-'СЕТ СН'!$I$24</f>
        <v>3615.7938923000002</v>
      </c>
      <c r="X127" s="36">
        <f>SUMIFS(СВЦЭМ!$D$39:$D$782,СВЦЭМ!$A$39:$A$782,$A127,СВЦЭМ!$B$39:$B$782,X$119)+'СЕТ СН'!$I$14+СВЦЭМ!$D$10+'СЕТ СН'!$I$5-'СЕТ СН'!$I$24</f>
        <v>3627.7302479600003</v>
      </c>
      <c r="Y127" s="36">
        <f>SUMIFS(СВЦЭМ!$D$39:$D$782,СВЦЭМ!$A$39:$A$782,$A127,СВЦЭМ!$B$39:$B$782,Y$119)+'СЕТ СН'!$I$14+СВЦЭМ!$D$10+'СЕТ СН'!$I$5-'СЕТ СН'!$I$24</f>
        <v>3647.3102664899998</v>
      </c>
    </row>
    <row r="128" spans="1:27" ht="15.75" x14ac:dyDescent="0.2">
      <c r="A128" s="35">
        <f t="shared" si="3"/>
        <v>44325</v>
      </c>
      <c r="B128" s="36">
        <f>SUMIFS(СВЦЭМ!$D$39:$D$782,СВЦЭМ!$A$39:$A$782,$A128,СВЦЭМ!$B$39:$B$782,B$119)+'СЕТ СН'!$I$14+СВЦЭМ!$D$10+'СЕТ СН'!$I$5-'СЕТ СН'!$I$24</f>
        <v>3626.6710370199999</v>
      </c>
      <c r="C128" s="36">
        <f>SUMIFS(СВЦЭМ!$D$39:$D$782,СВЦЭМ!$A$39:$A$782,$A128,СВЦЭМ!$B$39:$B$782,C$119)+'СЕТ СН'!$I$14+СВЦЭМ!$D$10+'СЕТ СН'!$I$5-'СЕТ СН'!$I$24</f>
        <v>3663.82269391</v>
      </c>
      <c r="D128" s="36">
        <f>SUMIFS(СВЦЭМ!$D$39:$D$782,СВЦЭМ!$A$39:$A$782,$A128,СВЦЭМ!$B$39:$B$782,D$119)+'СЕТ СН'!$I$14+СВЦЭМ!$D$10+'СЕТ СН'!$I$5-'СЕТ СН'!$I$24</f>
        <v>3682.0324499500002</v>
      </c>
      <c r="E128" s="36">
        <f>SUMIFS(СВЦЭМ!$D$39:$D$782,СВЦЭМ!$A$39:$A$782,$A128,СВЦЭМ!$B$39:$B$782,E$119)+'СЕТ СН'!$I$14+СВЦЭМ!$D$10+'СЕТ СН'!$I$5-'СЕТ СН'!$I$24</f>
        <v>3710.5390727200001</v>
      </c>
      <c r="F128" s="36">
        <f>SUMIFS(СВЦЭМ!$D$39:$D$782,СВЦЭМ!$A$39:$A$782,$A128,СВЦЭМ!$B$39:$B$782,F$119)+'СЕТ СН'!$I$14+СВЦЭМ!$D$10+'СЕТ СН'!$I$5-'СЕТ СН'!$I$24</f>
        <v>3713.3924368399998</v>
      </c>
      <c r="G128" s="36">
        <f>SUMIFS(СВЦЭМ!$D$39:$D$782,СВЦЭМ!$A$39:$A$782,$A128,СВЦЭМ!$B$39:$B$782,G$119)+'СЕТ СН'!$I$14+СВЦЭМ!$D$10+'СЕТ СН'!$I$5-'СЕТ СН'!$I$24</f>
        <v>3716.0064252500001</v>
      </c>
      <c r="H128" s="36">
        <f>SUMIFS(СВЦЭМ!$D$39:$D$782,СВЦЭМ!$A$39:$A$782,$A128,СВЦЭМ!$B$39:$B$782,H$119)+'СЕТ СН'!$I$14+СВЦЭМ!$D$10+'СЕТ СН'!$I$5-'СЕТ СН'!$I$24</f>
        <v>3699.5149203999999</v>
      </c>
      <c r="I128" s="36">
        <f>SUMIFS(СВЦЭМ!$D$39:$D$782,СВЦЭМ!$A$39:$A$782,$A128,СВЦЭМ!$B$39:$B$782,I$119)+'СЕТ СН'!$I$14+СВЦЭМ!$D$10+'СЕТ СН'!$I$5-'СЕТ СН'!$I$24</f>
        <v>3677.0673242000003</v>
      </c>
      <c r="J128" s="36">
        <f>SUMIFS(СВЦЭМ!$D$39:$D$782,СВЦЭМ!$A$39:$A$782,$A128,СВЦЭМ!$B$39:$B$782,J$119)+'СЕТ СН'!$I$14+СВЦЭМ!$D$10+'СЕТ СН'!$I$5-'СЕТ СН'!$I$24</f>
        <v>3653.97035873</v>
      </c>
      <c r="K128" s="36">
        <f>SUMIFS(СВЦЭМ!$D$39:$D$782,СВЦЭМ!$A$39:$A$782,$A128,СВЦЭМ!$B$39:$B$782,K$119)+'СЕТ СН'!$I$14+СВЦЭМ!$D$10+'СЕТ СН'!$I$5-'СЕТ СН'!$I$24</f>
        <v>3624.2224325299999</v>
      </c>
      <c r="L128" s="36">
        <f>SUMIFS(СВЦЭМ!$D$39:$D$782,СВЦЭМ!$A$39:$A$782,$A128,СВЦЭМ!$B$39:$B$782,L$119)+'СЕТ СН'!$I$14+СВЦЭМ!$D$10+'СЕТ СН'!$I$5-'СЕТ СН'!$I$24</f>
        <v>3616.6948818000001</v>
      </c>
      <c r="M128" s="36">
        <f>SUMIFS(СВЦЭМ!$D$39:$D$782,СВЦЭМ!$A$39:$A$782,$A128,СВЦЭМ!$B$39:$B$782,M$119)+'СЕТ СН'!$I$14+СВЦЭМ!$D$10+'СЕТ СН'!$I$5-'СЕТ СН'!$I$24</f>
        <v>3615.2770599300002</v>
      </c>
      <c r="N128" s="36">
        <f>SUMIFS(СВЦЭМ!$D$39:$D$782,СВЦЭМ!$A$39:$A$782,$A128,СВЦЭМ!$B$39:$B$782,N$119)+'СЕТ СН'!$I$14+СВЦЭМ!$D$10+'СЕТ СН'!$I$5-'СЕТ СН'!$I$24</f>
        <v>3628.78559718</v>
      </c>
      <c r="O128" s="36">
        <f>SUMIFS(СВЦЭМ!$D$39:$D$782,СВЦЭМ!$A$39:$A$782,$A128,СВЦЭМ!$B$39:$B$782,O$119)+'СЕТ СН'!$I$14+СВЦЭМ!$D$10+'СЕТ СН'!$I$5-'СЕТ СН'!$I$24</f>
        <v>3643.12657554</v>
      </c>
      <c r="P128" s="36">
        <f>SUMIFS(СВЦЭМ!$D$39:$D$782,СВЦЭМ!$A$39:$A$782,$A128,СВЦЭМ!$B$39:$B$782,P$119)+'СЕТ СН'!$I$14+СВЦЭМ!$D$10+'СЕТ СН'!$I$5-'СЕТ СН'!$I$24</f>
        <v>3657.3446893099999</v>
      </c>
      <c r="Q128" s="36">
        <f>SUMIFS(СВЦЭМ!$D$39:$D$782,СВЦЭМ!$A$39:$A$782,$A128,СВЦЭМ!$B$39:$B$782,Q$119)+'СЕТ СН'!$I$14+СВЦЭМ!$D$10+'СЕТ СН'!$I$5-'СЕТ СН'!$I$24</f>
        <v>3661.08377277</v>
      </c>
      <c r="R128" s="36">
        <f>SUMIFS(СВЦЭМ!$D$39:$D$782,СВЦЭМ!$A$39:$A$782,$A128,СВЦЭМ!$B$39:$B$782,R$119)+'СЕТ СН'!$I$14+СВЦЭМ!$D$10+'СЕТ СН'!$I$5-'СЕТ СН'!$I$24</f>
        <v>3654.1863511299998</v>
      </c>
      <c r="S128" s="36">
        <f>SUMIFS(СВЦЭМ!$D$39:$D$782,СВЦЭМ!$A$39:$A$782,$A128,СВЦЭМ!$B$39:$B$782,S$119)+'СЕТ СН'!$I$14+СВЦЭМ!$D$10+'СЕТ СН'!$I$5-'СЕТ СН'!$I$24</f>
        <v>3652.9499793999998</v>
      </c>
      <c r="T128" s="36">
        <f>SUMIFS(СВЦЭМ!$D$39:$D$782,СВЦЭМ!$A$39:$A$782,$A128,СВЦЭМ!$B$39:$B$782,T$119)+'СЕТ СН'!$I$14+СВЦЭМ!$D$10+'СЕТ СН'!$I$5-'СЕТ СН'!$I$24</f>
        <v>3643.6756407299999</v>
      </c>
      <c r="U128" s="36">
        <f>SUMIFS(СВЦЭМ!$D$39:$D$782,СВЦЭМ!$A$39:$A$782,$A128,СВЦЭМ!$B$39:$B$782,U$119)+'СЕТ СН'!$I$14+СВЦЭМ!$D$10+'СЕТ СН'!$I$5-'СЕТ СН'!$I$24</f>
        <v>3627.74651971</v>
      </c>
      <c r="V128" s="36">
        <f>SUMIFS(СВЦЭМ!$D$39:$D$782,СВЦЭМ!$A$39:$A$782,$A128,СВЦЭМ!$B$39:$B$782,V$119)+'СЕТ СН'!$I$14+СВЦЭМ!$D$10+'СЕТ СН'!$I$5-'СЕТ СН'!$I$24</f>
        <v>3602.48448452</v>
      </c>
      <c r="W128" s="36">
        <f>SUMIFS(СВЦЭМ!$D$39:$D$782,СВЦЭМ!$A$39:$A$782,$A128,СВЦЭМ!$B$39:$B$782,W$119)+'СЕТ СН'!$I$14+СВЦЭМ!$D$10+'СЕТ СН'!$I$5-'СЕТ СН'!$I$24</f>
        <v>3603.9511234299998</v>
      </c>
      <c r="X128" s="36">
        <f>SUMIFS(СВЦЭМ!$D$39:$D$782,СВЦЭМ!$A$39:$A$782,$A128,СВЦЭМ!$B$39:$B$782,X$119)+'СЕТ СН'!$I$14+СВЦЭМ!$D$10+'СЕТ СН'!$I$5-'СЕТ СН'!$I$24</f>
        <v>3617.5819450600002</v>
      </c>
      <c r="Y128" s="36">
        <f>SUMIFS(СВЦЭМ!$D$39:$D$782,СВЦЭМ!$A$39:$A$782,$A128,СВЦЭМ!$B$39:$B$782,Y$119)+'СЕТ СН'!$I$14+СВЦЭМ!$D$10+'СЕТ СН'!$I$5-'СЕТ СН'!$I$24</f>
        <v>3636.0466365299999</v>
      </c>
    </row>
    <row r="129" spans="1:25" ht="15.75" x14ac:dyDescent="0.2">
      <c r="A129" s="35">
        <f t="shared" si="3"/>
        <v>44326</v>
      </c>
      <c r="B129" s="36">
        <f>SUMIFS(СВЦЭМ!$D$39:$D$782,СВЦЭМ!$A$39:$A$782,$A129,СВЦЭМ!$B$39:$B$782,B$119)+'СЕТ СН'!$I$14+СВЦЭМ!$D$10+'СЕТ СН'!$I$5-'СЕТ СН'!$I$24</f>
        <v>3666.1616839600001</v>
      </c>
      <c r="C129" s="36">
        <f>SUMIFS(СВЦЭМ!$D$39:$D$782,СВЦЭМ!$A$39:$A$782,$A129,СВЦЭМ!$B$39:$B$782,C$119)+'СЕТ СН'!$I$14+СВЦЭМ!$D$10+'СЕТ СН'!$I$5-'СЕТ СН'!$I$24</f>
        <v>3714.6108490000001</v>
      </c>
      <c r="D129" s="36">
        <f>SUMIFS(СВЦЭМ!$D$39:$D$782,СВЦЭМ!$A$39:$A$782,$A129,СВЦЭМ!$B$39:$B$782,D$119)+'СЕТ СН'!$I$14+СВЦЭМ!$D$10+'СЕТ СН'!$I$5-'СЕТ СН'!$I$24</f>
        <v>3739.0892137599999</v>
      </c>
      <c r="E129" s="36">
        <f>SUMIFS(СВЦЭМ!$D$39:$D$782,СВЦЭМ!$A$39:$A$782,$A129,СВЦЭМ!$B$39:$B$782,E$119)+'СЕТ СН'!$I$14+СВЦЭМ!$D$10+'СЕТ СН'!$I$5-'СЕТ СН'!$I$24</f>
        <v>3754.8895721500003</v>
      </c>
      <c r="F129" s="36">
        <f>SUMIFS(СВЦЭМ!$D$39:$D$782,СВЦЭМ!$A$39:$A$782,$A129,СВЦЭМ!$B$39:$B$782,F$119)+'СЕТ СН'!$I$14+СВЦЭМ!$D$10+'СЕТ СН'!$I$5-'СЕТ СН'!$I$24</f>
        <v>3763.6740759899999</v>
      </c>
      <c r="G129" s="36">
        <f>SUMIFS(СВЦЭМ!$D$39:$D$782,СВЦЭМ!$A$39:$A$782,$A129,СВЦЭМ!$B$39:$B$782,G$119)+'СЕТ СН'!$I$14+СВЦЭМ!$D$10+'СЕТ СН'!$I$5-'СЕТ СН'!$I$24</f>
        <v>3762.5555537399996</v>
      </c>
      <c r="H129" s="36">
        <f>SUMIFS(СВЦЭМ!$D$39:$D$782,СВЦЭМ!$A$39:$A$782,$A129,СВЦЭМ!$B$39:$B$782,H$119)+'СЕТ СН'!$I$14+СВЦЭМ!$D$10+'СЕТ СН'!$I$5-'СЕТ СН'!$I$24</f>
        <v>3750.6782326399998</v>
      </c>
      <c r="I129" s="36">
        <f>SUMIFS(СВЦЭМ!$D$39:$D$782,СВЦЭМ!$A$39:$A$782,$A129,СВЦЭМ!$B$39:$B$782,I$119)+'СЕТ СН'!$I$14+СВЦЭМ!$D$10+'СЕТ СН'!$I$5-'СЕТ СН'!$I$24</f>
        <v>3715.2158424099998</v>
      </c>
      <c r="J129" s="36">
        <f>SUMIFS(СВЦЭМ!$D$39:$D$782,СВЦЭМ!$A$39:$A$782,$A129,СВЦЭМ!$B$39:$B$782,J$119)+'СЕТ СН'!$I$14+СВЦЭМ!$D$10+'СЕТ СН'!$I$5-'СЕТ СН'!$I$24</f>
        <v>3675.9379350300001</v>
      </c>
      <c r="K129" s="36">
        <f>SUMIFS(СВЦЭМ!$D$39:$D$782,СВЦЭМ!$A$39:$A$782,$A129,СВЦЭМ!$B$39:$B$782,K$119)+'СЕТ СН'!$I$14+СВЦЭМ!$D$10+'СЕТ СН'!$I$5-'СЕТ СН'!$I$24</f>
        <v>3634.1144722200002</v>
      </c>
      <c r="L129" s="36">
        <f>SUMIFS(СВЦЭМ!$D$39:$D$782,СВЦЭМ!$A$39:$A$782,$A129,СВЦЭМ!$B$39:$B$782,L$119)+'СЕТ СН'!$I$14+СВЦЭМ!$D$10+'СЕТ СН'!$I$5-'СЕТ СН'!$I$24</f>
        <v>3608.0319825199999</v>
      </c>
      <c r="M129" s="36">
        <f>SUMIFS(СВЦЭМ!$D$39:$D$782,СВЦЭМ!$A$39:$A$782,$A129,СВЦЭМ!$B$39:$B$782,M$119)+'СЕТ СН'!$I$14+СВЦЭМ!$D$10+'СЕТ СН'!$I$5-'СЕТ СН'!$I$24</f>
        <v>3597.1725245799998</v>
      </c>
      <c r="N129" s="36">
        <f>SUMIFS(СВЦЭМ!$D$39:$D$782,СВЦЭМ!$A$39:$A$782,$A129,СВЦЭМ!$B$39:$B$782,N$119)+'СЕТ СН'!$I$14+СВЦЭМ!$D$10+'СЕТ СН'!$I$5-'СЕТ СН'!$I$24</f>
        <v>3607.5115865799999</v>
      </c>
      <c r="O129" s="36">
        <f>SUMIFS(СВЦЭМ!$D$39:$D$782,СВЦЭМ!$A$39:$A$782,$A129,СВЦЭМ!$B$39:$B$782,O$119)+'СЕТ СН'!$I$14+СВЦЭМ!$D$10+'СЕТ СН'!$I$5-'СЕТ СН'!$I$24</f>
        <v>3620.21122741</v>
      </c>
      <c r="P129" s="36">
        <f>SUMIFS(СВЦЭМ!$D$39:$D$782,СВЦЭМ!$A$39:$A$782,$A129,СВЦЭМ!$B$39:$B$782,P$119)+'СЕТ СН'!$I$14+СВЦЭМ!$D$10+'СЕТ СН'!$I$5-'СЕТ СН'!$I$24</f>
        <v>3635.6402030999998</v>
      </c>
      <c r="Q129" s="36">
        <f>SUMIFS(СВЦЭМ!$D$39:$D$782,СВЦЭМ!$A$39:$A$782,$A129,СВЦЭМ!$B$39:$B$782,Q$119)+'СЕТ СН'!$I$14+СВЦЭМ!$D$10+'СЕТ СН'!$I$5-'СЕТ СН'!$I$24</f>
        <v>3639.6594359800001</v>
      </c>
      <c r="R129" s="36">
        <f>SUMIFS(СВЦЭМ!$D$39:$D$782,СВЦЭМ!$A$39:$A$782,$A129,СВЦЭМ!$B$39:$B$782,R$119)+'СЕТ СН'!$I$14+СВЦЭМ!$D$10+'СЕТ СН'!$I$5-'СЕТ СН'!$I$24</f>
        <v>3631.8399872700002</v>
      </c>
      <c r="S129" s="36">
        <f>SUMIFS(СВЦЭМ!$D$39:$D$782,СВЦЭМ!$A$39:$A$782,$A129,СВЦЭМ!$B$39:$B$782,S$119)+'СЕТ СН'!$I$14+СВЦЭМ!$D$10+'СЕТ СН'!$I$5-'СЕТ СН'!$I$24</f>
        <v>3626.7506353500003</v>
      </c>
      <c r="T129" s="36">
        <f>SUMIFS(СВЦЭМ!$D$39:$D$782,СВЦЭМ!$A$39:$A$782,$A129,СВЦЭМ!$B$39:$B$782,T$119)+'СЕТ СН'!$I$14+СВЦЭМ!$D$10+'СЕТ СН'!$I$5-'СЕТ СН'!$I$24</f>
        <v>3620.35142838</v>
      </c>
      <c r="U129" s="36">
        <f>SUMIFS(СВЦЭМ!$D$39:$D$782,СВЦЭМ!$A$39:$A$782,$A129,СВЦЭМ!$B$39:$B$782,U$119)+'СЕТ СН'!$I$14+СВЦЭМ!$D$10+'СЕТ СН'!$I$5-'СЕТ СН'!$I$24</f>
        <v>3600.8634036399999</v>
      </c>
      <c r="V129" s="36">
        <f>SUMIFS(СВЦЭМ!$D$39:$D$782,СВЦЭМ!$A$39:$A$782,$A129,СВЦЭМ!$B$39:$B$782,V$119)+'СЕТ СН'!$I$14+СВЦЭМ!$D$10+'СЕТ СН'!$I$5-'СЕТ СН'!$I$24</f>
        <v>3573.9067095199998</v>
      </c>
      <c r="W129" s="36">
        <f>SUMIFS(СВЦЭМ!$D$39:$D$782,СВЦЭМ!$A$39:$A$782,$A129,СВЦЭМ!$B$39:$B$782,W$119)+'СЕТ СН'!$I$14+СВЦЭМ!$D$10+'СЕТ СН'!$I$5-'СЕТ СН'!$I$24</f>
        <v>3569.8152137100001</v>
      </c>
      <c r="X129" s="36">
        <f>SUMIFS(СВЦЭМ!$D$39:$D$782,СВЦЭМ!$A$39:$A$782,$A129,СВЦЭМ!$B$39:$B$782,X$119)+'СЕТ СН'!$I$14+СВЦЭМ!$D$10+'СЕТ СН'!$I$5-'СЕТ СН'!$I$24</f>
        <v>3585.5092611499999</v>
      </c>
      <c r="Y129" s="36">
        <f>SUMIFS(СВЦЭМ!$D$39:$D$782,СВЦЭМ!$A$39:$A$782,$A129,СВЦЭМ!$B$39:$B$782,Y$119)+'СЕТ СН'!$I$14+СВЦЭМ!$D$10+'СЕТ СН'!$I$5-'СЕТ СН'!$I$24</f>
        <v>3622.8128017099998</v>
      </c>
    </row>
    <row r="130" spans="1:25" ht="15.75" x14ac:dyDescent="0.2">
      <c r="A130" s="35">
        <f t="shared" si="3"/>
        <v>44327</v>
      </c>
      <c r="B130" s="36">
        <f>SUMIFS(СВЦЭМ!$D$39:$D$782,СВЦЭМ!$A$39:$A$782,$A130,СВЦЭМ!$B$39:$B$782,B$119)+'СЕТ СН'!$I$14+СВЦЭМ!$D$10+'СЕТ СН'!$I$5-'СЕТ СН'!$I$24</f>
        <v>3696.93420956</v>
      </c>
      <c r="C130" s="36">
        <f>SUMIFS(СВЦЭМ!$D$39:$D$782,СВЦЭМ!$A$39:$A$782,$A130,СВЦЭМ!$B$39:$B$782,C$119)+'СЕТ СН'!$I$14+СВЦЭМ!$D$10+'СЕТ СН'!$I$5-'СЕТ СН'!$I$24</f>
        <v>3697.2775586100001</v>
      </c>
      <c r="D130" s="36">
        <f>SUMIFS(СВЦЭМ!$D$39:$D$782,СВЦЭМ!$A$39:$A$782,$A130,СВЦЭМ!$B$39:$B$782,D$119)+'СЕТ СН'!$I$14+СВЦЭМ!$D$10+'СЕТ СН'!$I$5-'СЕТ СН'!$I$24</f>
        <v>3701.0506892900003</v>
      </c>
      <c r="E130" s="36">
        <f>SUMIFS(СВЦЭМ!$D$39:$D$782,СВЦЭМ!$A$39:$A$782,$A130,СВЦЭМ!$B$39:$B$782,E$119)+'СЕТ СН'!$I$14+СВЦЭМ!$D$10+'СЕТ СН'!$I$5-'СЕТ СН'!$I$24</f>
        <v>3725.0183700799998</v>
      </c>
      <c r="F130" s="36">
        <f>SUMIFS(СВЦЭМ!$D$39:$D$782,СВЦЭМ!$A$39:$A$782,$A130,СВЦЭМ!$B$39:$B$782,F$119)+'СЕТ СН'!$I$14+СВЦЭМ!$D$10+'СЕТ СН'!$I$5-'СЕТ СН'!$I$24</f>
        <v>3734.93662051</v>
      </c>
      <c r="G130" s="36">
        <f>SUMIFS(СВЦЭМ!$D$39:$D$782,СВЦЭМ!$A$39:$A$782,$A130,СВЦЭМ!$B$39:$B$782,G$119)+'СЕТ СН'!$I$14+СВЦЭМ!$D$10+'СЕТ СН'!$I$5-'СЕТ СН'!$I$24</f>
        <v>3720.9945708200003</v>
      </c>
      <c r="H130" s="36">
        <f>SUMIFS(СВЦЭМ!$D$39:$D$782,СВЦЭМ!$A$39:$A$782,$A130,СВЦЭМ!$B$39:$B$782,H$119)+'СЕТ СН'!$I$14+СВЦЭМ!$D$10+'СЕТ СН'!$I$5-'СЕТ СН'!$I$24</f>
        <v>3696.9709480900001</v>
      </c>
      <c r="I130" s="36">
        <f>SUMIFS(СВЦЭМ!$D$39:$D$782,СВЦЭМ!$A$39:$A$782,$A130,СВЦЭМ!$B$39:$B$782,I$119)+'СЕТ СН'!$I$14+СВЦЭМ!$D$10+'СЕТ СН'!$I$5-'СЕТ СН'!$I$24</f>
        <v>3662.5990167099999</v>
      </c>
      <c r="J130" s="36">
        <f>SUMIFS(СВЦЭМ!$D$39:$D$782,СВЦЭМ!$A$39:$A$782,$A130,СВЦЭМ!$B$39:$B$782,J$119)+'СЕТ СН'!$I$14+СВЦЭМ!$D$10+'СЕТ СН'!$I$5-'СЕТ СН'!$I$24</f>
        <v>3639.39447161</v>
      </c>
      <c r="K130" s="36">
        <f>SUMIFS(СВЦЭМ!$D$39:$D$782,СВЦЭМ!$A$39:$A$782,$A130,СВЦЭМ!$B$39:$B$782,K$119)+'СЕТ СН'!$I$14+СВЦЭМ!$D$10+'СЕТ СН'!$I$5-'СЕТ СН'!$I$24</f>
        <v>3613.6199399900001</v>
      </c>
      <c r="L130" s="36">
        <f>SUMIFS(СВЦЭМ!$D$39:$D$782,СВЦЭМ!$A$39:$A$782,$A130,СВЦЭМ!$B$39:$B$782,L$119)+'СЕТ СН'!$I$14+СВЦЭМ!$D$10+'СЕТ СН'!$I$5-'СЕТ СН'!$I$24</f>
        <v>3623.57013792</v>
      </c>
      <c r="M130" s="36">
        <f>SUMIFS(СВЦЭМ!$D$39:$D$782,СВЦЭМ!$A$39:$A$782,$A130,СВЦЭМ!$B$39:$B$782,M$119)+'СЕТ СН'!$I$14+СВЦЭМ!$D$10+'СЕТ СН'!$I$5-'СЕТ СН'!$I$24</f>
        <v>3654.2707870599997</v>
      </c>
      <c r="N130" s="36">
        <f>SUMIFS(СВЦЭМ!$D$39:$D$782,СВЦЭМ!$A$39:$A$782,$A130,СВЦЭМ!$B$39:$B$782,N$119)+'СЕТ СН'!$I$14+СВЦЭМ!$D$10+'СЕТ СН'!$I$5-'СЕТ СН'!$I$24</f>
        <v>3683.5923972199998</v>
      </c>
      <c r="O130" s="36">
        <f>SUMIFS(СВЦЭМ!$D$39:$D$782,СВЦЭМ!$A$39:$A$782,$A130,СВЦЭМ!$B$39:$B$782,O$119)+'СЕТ СН'!$I$14+СВЦЭМ!$D$10+'СЕТ СН'!$I$5-'СЕТ СН'!$I$24</f>
        <v>3673.4070312600002</v>
      </c>
      <c r="P130" s="36">
        <f>SUMIFS(СВЦЭМ!$D$39:$D$782,СВЦЭМ!$A$39:$A$782,$A130,СВЦЭМ!$B$39:$B$782,P$119)+'СЕТ СН'!$I$14+СВЦЭМ!$D$10+'СЕТ СН'!$I$5-'СЕТ СН'!$I$24</f>
        <v>3685.6439432100001</v>
      </c>
      <c r="Q130" s="36">
        <f>SUMIFS(СВЦЭМ!$D$39:$D$782,СВЦЭМ!$A$39:$A$782,$A130,СВЦЭМ!$B$39:$B$782,Q$119)+'СЕТ СН'!$I$14+СВЦЭМ!$D$10+'СЕТ СН'!$I$5-'СЕТ СН'!$I$24</f>
        <v>3699.0607163599998</v>
      </c>
      <c r="R130" s="36">
        <f>SUMIFS(СВЦЭМ!$D$39:$D$782,СВЦЭМ!$A$39:$A$782,$A130,СВЦЭМ!$B$39:$B$782,R$119)+'СЕТ СН'!$I$14+СВЦЭМ!$D$10+'СЕТ СН'!$I$5-'СЕТ СН'!$I$24</f>
        <v>3692.9456719899999</v>
      </c>
      <c r="S130" s="36">
        <f>SUMIFS(СВЦЭМ!$D$39:$D$782,СВЦЭМ!$A$39:$A$782,$A130,СВЦЭМ!$B$39:$B$782,S$119)+'СЕТ СН'!$I$14+СВЦЭМ!$D$10+'СЕТ СН'!$I$5-'СЕТ СН'!$I$24</f>
        <v>3705.7146694900002</v>
      </c>
      <c r="T130" s="36">
        <f>SUMIFS(СВЦЭМ!$D$39:$D$782,СВЦЭМ!$A$39:$A$782,$A130,СВЦЭМ!$B$39:$B$782,T$119)+'СЕТ СН'!$I$14+СВЦЭМ!$D$10+'СЕТ СН'!$I$5-'СЕТ СН'!$I$24</f>
        <v>3684.3804948299999</v>
      </c>
      <c r="U130" s="36">
        <f>SUMIFS(СВЦЭМ!$D$39:$D$782,СВЦЭМ!$A$39:$A$782,$A130,СВЦЭМ!$B$39:$B$782,U$119)+'СЕТ СН'!$I$14+СВЦЭМ!$D$10+'СЕТ СН'!$I$5-'СЕТ СН'!$I$24</f>
        <v>3670.0856492499997</v>
      </c>
      <c r="V130" s="36">
        <f>SUMIFS(СВЦЭМ!$D$39:$D$782,СВЦЭМ!$A$39:$A$782,$A130,СВЦЭМ!$B$39:$B$782,V$119)+'СЕТ СН'!$I$14+СВЦЭМ!$D$10+'СЕТ СН'!$I$5-'СЕТ СН'!$I$24</f>
        <v>3654.6512087900001</v>
      </c>
      <c r="W130" s="36">
        <f>SUMIFS(СВЦЭМ!$D$39:$D$782,СВЦЭМ!$A$39:$A$782,$A130,СВЦЭМ!$B$39:$B$782,W$119)+'СЕТ СН'!$I$14+СВЦЭМ!$D$10+'СЕТ СН'!$I$5-'СЕТ СН'!$I$24</f>
        <v>3660.1897636799999</v>
      </c>
      <c r="X130" s="36">
        <f>SUMIFS(СВЦЭМ!$D$39:$D$782,СВЦЭМ!$A$39:$A$782,$A130,СВЦЭМ!$B$39:$B$782,X$119)+'СЕТ СН'!$I$14+СВЦЭМ!$D$10+'СЕТ СН'!$I$5-'СЕТ СН'!$I$24</f>
        <v>3680.3296348600002</v>
      </c>
      <c r="Y130" s="36">
        <f>SUMIFS(СВЦЭМ!$D$39:$D$782,СВЦЭМ!$A$39:$A$782,$A130,СВЦЭМ!$B$39:$B$782,Y$119)+'СЕТ СН'!$I$14+СВЦЭМ!$D$10+'СЕТ СН'!$I$5-'СЕТ СН'!$I$24</f>
        <v>3723.5754886700001</v>
      </c>
    </row>
    <row r="131" spans="1:25" ht="15.75" x14ac:dyDescent="0.2">
      <c r="A131" s="35">
        <f t="shared" si="3"/>
        <v>44328</v>
      </c>
      <c r="B131" s="36">
        <f>SUMIFS(СВЦЭМ!$D$39:$D$782,СВЦЭМ!$A$39:$A$782,$A131,СВЦЭМ!$B$39:$B$782,B$119)+'СЕТ СН'!$I$14+СВЦЭМ!$D$10+'СЕТ СН'!$I$5-'СЕТ СН'!$I$24</f>
        <v>3730.9556027899998</v>
      </c>
      <c r="C131" s="36">
        <f>SUMIFS(СВЦЭМ!$D$39:$D$782,СВЦЭМ!$A$39:$A$782,$A131,СВЦЭМ!$B$39:$B$782,C$119)+'СЕТ СН'!$I$14+СВЦЭМ!$D$10+'СЕТ СН'!$I$5-'СЕТ СН'!$I$24</f>
        <v>3760.6725312999997</v>
      </c>
      <c r="D131" s="36">
        <f>SUMIFS(СВЦЭМ!$D$39:$D$782,СВЦЭМ!$A$39:$A$782,$A131,СВЦЭМ!$B$39:$B$782,D$119)+'СЕТ СН'!$I$14+СВЦЭМ!$D$10+'СЕТ СН'!$I$5-'СЕТ СН'!$I$24</f>
        <v>3748.3001338200002</v>
      </c>
      <c r="E131" s="36">
        <f>SUMIFS(СВЦЭМ!$D$39:$D$782,СВЦЭМ!$A$39:$A$782,$A131,СВЦЭМ!$B$39:$B$782,E$119)+'СЕТ СН'!$I$14+СВЦЭМ!$D$10+'СЕТ СН'!$I$5-'СЕТ СН'!$I$24</f>
        <v>3742.31321488</v>
      </c>
      <c r="F131" s="36">
        <f>SUMIFS(СВЦЭМ!$D$39:$D$782,СВЦЭМ!$A$39:$A$782,$A131,СВЦЭМ!$B$39:$B$782,F$119)+'СЕТ СН'!$I$14+СВЦЭМ!$D$10+'СЕТ СН'!$I$5-'СЕТ СН'!$I$24</f>
        <v>3737.7498508399999</v>
      </c>
      <c r="G131" s="36">
        <f>SUMIFS(СВЦЭМ!$D$39:$D$782,СВЦЭМ!$A$39:$A$782,$A131,СВЦЭМ!$B$39:$B$782,G$119)+'СЕТ СН'!$I$14+СВЦЭМ!$D$10+'СЕТ СН'!$I$5-'СЕТ СН'!$I$24</f>
        <v>3745.82970054</v>
      </c>
      <c r="H131" s="36">
        <f>SUMIFS(СВЦЭМ!$D$39:$D$782,СВЦЭМ!$A$39:$A$782,$A131,СВЦЭМ!$B$39:$B$782,H$119)+'СЕТ СН'!$I$14+СВЦЭМ!$D$10+'СЕТ СН'!$I$5-'СЕТ СН'!$I$24</f>
        <v>3735.2580807599998</v>
      </c>
      <c r="I131" s="36">
        <f>SUMIFS(СВЦЭМ!$D$39:$D$782,СВЦЭМ!$A$39:$A$782,$A131,СВЦЭМ!$B$39:$B$782,I$119)+'СЕТ СН'!$I$14+СВЦЭМ!$D$10+'СЕТ СН'!$I$5-'СЕТ СН'!$I$24</f>
        <v>3687.1178732500002</v>
      </c>
      <c r="J131" s="36">
        <f>SUMIFS(СВЦЭМ!$D$39:$D$782,СВЦЭМ!$A$39:$A$782,$A131,СВЦЭМ!$B$39:$B$782,J$119)+'СЕТ СН'!$I$14+СВЦЭМ!$D$10+'СЕТ СН'!$I$5-'СЕТ СН'!$I$24</f>
        <v>3659.16988657</v>
      </c>
      <c r="K131" s="36">
        <f>SUMIFS(СВЦЭМ!$D$39:$D$782,СВЦЭМ!$A$39:$A$782,$A131,СВЦЭМ!$B$39:$B$782,K$119)+'СЕТ СН'!$I$14+СВЦЭМ!$D$10+'СЕТ СН'!$I$5-'СЕТ СН'!$I$24</f>
        <v>3641.11404563</v>
      </c>
      <c r="L131" s="36">
        <f>SUMIFS(СВЦЭМ!$D$39:$D$782,СВЦЭМ!$A$39:$A$782,$A131,СВЦЭМ!$B$39:$B$782,L$119)+'СЕТ СН'!$I$14+СВЦЭМ!$D$10+'СЕТ СН'!$I$5-'СЕТ СН'!$I$24</f>
        <v>3616.7441688099998</v>
      </c>
      <c r="M131" s="36">
        <f>SUMIFS(СВЦЭМ!$D$39:$D$782,СВЦЭМ!$A$39:$A$782,$A131,СВЦЭМ!$B$39:$B$782,M$119)+'СЕТ СН'!$I$14+СВЦЭМ!$D$10+'СЕТ СН'!$I$5-'СЕТ СН'!$I$24</f>
        <v>3626.0937955600002</v>
      </c>
      <c r="N131" s="36">
        <f>SUMIFS(СВЦЭМ!$D$39:$D$782,СВЦЭМ!$A$39:$A$782,$A131,СВЦЭМ!$B$39:$B$782,N$119)+'СЕТ СН'!$I$14+СВЦЭМ!$D$10+'СЕТ СН'!$I$5-'СЕТ СН'!$I$24</f>
        <v>3630.6747644699999</v>
      </c>
      <c r="O131" s="36">
        <f>SUMIFS(СВЦЭМ!$D$39:$D$782,СВЦЭМ!$A$39:$A$782,$A131,СВЦЭМ!$B$39:$B$782,O$119)+'СЕТ СН'!$I$14+СВЦЭМ!$D$10+'СЕТ СН'!$I$5-'СЕТ СН'!$I$24</f>
        <v>3637.0630559900001</v>
      </c>
      <c r="P131" s="36">
        <f>SUMIFS(СВЦЭМ!$D$39:$D$782,СВЦЭМ!$A$39:$A$782,$A131,СВЦЭМ!$B$39:$B$782,P$119)+'СЕТ СН'!$I$14+СВЦЭМ!$D$10+'СЕТ СН'!$I$5-'СЕТ СН'!$I$24</f>
        <v>3642.5512105100001</v>
      </c>
      <c r="Q131" s="36">
        <f>SUMIFS(СВЦЭМ!$D$39:$D$782,СВЦЭМ!$A$39:$A$782,$A131,СВЦЭМ!$B$39:$B$782,Q$119)+'СЕТ СН'!$I$14+СВЦЭМ!$D$10+'СЕТ СН'!$I$5-'СЕТ СН'!$I$24</f>
        <v>3653.0012478500003</v>
      </c>
      <c r="R131" s="36">
        <f>SUMIFS(СВЦЭМ!$D$39:$D$782,СВЦЭМ!$A$39:$A$782,$A131,СВЦЭМ!$B$39:$B$782,R$119)+'СЕТ СН'!$I$14+СВЦЭМ!$D$10+'СЕТ СН'!$I$5-'СЕТ СН'!$I$24</f>
        <v>3645.0347894199999</v>
      </c>
      <c r="S131" s="36">
        <f>SUMIFS(СВЦЭМ!$D$39:$D$782,СВЦЭМ!$A$39:$A$782,$A131,СВЦЭМ!$B$39:$B$782,S$119)+'СЕТ СН'!$I$14+СВЦЭМ!$D$10+'СЕТ СН'!$I$5-'СЕТ СН'!$I$24</f>
        <v>3648.33277249</v>
      </c>
      <c r="T131" s="36">
        <f>SUMIFS(СВЦЭМ!$D$39:$D$782,СВЦЭМ!$A$39:$A$782,$A131,СВЦЭМ!$B$39:$B$782,T$119)+'СЕТ СН'!$I$14+СВЦЭМ!$D$10+'СЕТ СН'!$I$5-'СЕТ СН'!$I$24</f>
        <v>3636.4514897099998</v>
      </c>
      <c r="U131" s="36">
        <f>SUMIFS(СВЦЭМ!$D$39:$D$782,СВЦЭМ!$A$39:$A$782,$A131,СВЦЭМ!$B$39:$B$782,U$119)+'СЕТ СН'!$I$14+СВЦЭМ!$D$10+'СЕТ СН'!$I$5-'СЕТ СН'!$I$24</f>
        <v>3629.1617144399997</v>
      </c>
      <c r="V131" s="36">
        <f>SUMIFS(СВЦЭМ!$D$39:$D$782,СВЦЭМ!$A$39:$A$782,$A131,СВЦЭМ!$B$39:$B$782,V$119)+'СЕТ СН'!$I$14+СВЦЭМ!$D$10+'СЕТ СН'!$I$5-'СЕТ СН'!$I$24</f>
        <v>3620.5037394199999</v>
      </c>
      <c r="W131" s="36">
        <f>SUMIFS(СВЦЭМ!$D$39:$D$782,СВЦЭМ!$A$39:$A$782,$A131,СВЦЭМ!$B$39:$B$782,W$119)+'СЕТ СН'!$I$14+СВЦЭМ!$D$10+'СЕТ СН'!$I$5-'СЕТ СН'!$I$24</f>
        <v>3630.75509229</v>
      </c>
      <c r="X131" s="36">
        <f>SUMIFS(СВЦЭМ!$D$39:$D$782,СВЦЭМ!$A$39:$A$782,$A131,СВЦЭМ!$B$39:$B$782,X$119)+'СЕТ СН'!$I$14+СВЦЭМ!$D$10+'СЕТ СН'!$I$5-'СЕТ СН'!$I$24</f>
        <v>3635.03582246</v>
      </c>
      <c r="Y131" s="36">
        <f>SUMIFS(СВЦЭМ!$D$39:$D$782,СВЦЭМ!$A$39:$A$782,$A131,СВЦЭМ!$B$39:$B$782,Y$119)+'СЕТ СН'!$I$14+СВЦЭМ!$D$10+'СЕТ СН'!$I$5-'СЕТ СН'!$I$24</f>
        <v>3655.6613029499999</v>
      </c>
    </row>
    <row r="132" spans="1:25" ht="15.75" x14ac:dyDescent="0.2">
      <c r="A132" s="35">
        <f t="shared" si="3"/>
        <v>44329</v>
      </c>
      <c r="B132" s="36">
        <f>SUMIFS(СВЦЭМ!$D$39:$D$782,СВЦЭМ!$A$39:$A$782,$A132,СВЦЭМ!$B$39:$B$782,B$119)+'СЕТ СН'!$I$14+СВЦЭМ!$D$10+'СЕТ СН'!$I$5-'СЕТ СН'!$I$24</f>
        <v>3732.8951590199999</v>
      </c>
      <c r="C132" s="36">
        <f>SUMIFS(СВЦЭМ!$D$39:$D$782,СВЦЭМ!$A$39:$A$782,$A132,СВЦЭМ!$B$39:$B$782,C$119)+'СЕТ СН'!$I$14+СВЦЭМ!$D$10+'СЕТ СН'!$I$5-'СЕТ СН'!$I$24</f>
        <v>3778.0674110600003</v>
      </c>
      <c r="D132" s="36">
        <f>SUMIFS(СВЦЭМ!$D$39:$D$782,СВЦЭМ!$A$39:$A$782,$A132,СВЦЭМ!$B$39:$B$782,D$119)+'СЕТ СН'!$I$14+СВЦЭМ!$D$10+'СЕТ СН'!$I$5-'СЕТ СН'!$I$24</f>
        <v>3794.1269222199999</v>
      </c>
      <c r="E132" s="36">
        <f>SUMIFS(СВЦЭМ!$D$39:$D$782,СВЦЭМ!$A$39:$A$782,$A132,СВЦЭМ!$B$39:$B$782,E$119)+'СЕТ СН'!$I$14+СВЦЭМ!$D$10+'СЕТ СН'!$I$5-'СЕТ СН'!$I$24</f>
        <v>3784.2510709500002</v>
      </c>
      <c r="F132" s="36">
        <f>SUMIFS(СВЦЭМ!$D$39:$D$782,СВЦЭМ!$A$39:$A$782,$A132,СВЦЭМ!$B$39:$B$782,F$119)+'СЕТ СН'!$I$14+СВЦЭМ!$D$10+'СЕТ СН'!$I$5-'СЕТ СН'!$I$24</f>
        <v>3780.1720647100001</v>
      </c>
      <c r="G132" s="36">
        <f>SUMIFS(СВЦЭМ!$D$39:$D$782,СВЦЭМ!$A$39:$A$782,$A132,СВЦЭМ!$B$39:$B$782,G$119)+'СЕТ СН'!$I$14+СВЦЭМ!$D$10+'СЕТ СН'!$I$5-'СЕТ СН'!$I$24</f>
        <v>3784.5111775699997</v>
      </c>
      <c r="H132" s="36">
        <f>SUMIFS(СВЦЭМ!$D$39:$D$782,СВЦЭМ!$A$39:$A$782,$A132,СВЦЭМ!$B$39:$B$782,H$119)+'СЕТ СН'!$I$14+СВЦЭМ!$D$10+'СЕТ СН'!$I$5-'СЕТ СН'!$I$24</f>
        <v>3745.1125802400002</v>
      </c>
      <c r="I132" s="36">
        <f>SUMIFS(СВЦЭМ!$D$39:$D$782,СВЦЭМ!$A$39:$A$782,$A132,СВЦЭМ!$B$39:$B$782,I$119)+'СЕТ СН'!$I$14+СВЦЭМ!$D$10+'СЕТ СН'!$I$5-'СЕТ СН'!$I$24</f>
        <v>3686.3292694000002</v>
      </c>
      <c r="J132" s="36">
        <f>SUMIFS(СВЦЭМ!$D$39:$D$782,СВЦЭМ!$A$39:$A$782,$A132,СВЦЭМ!$B$39:$B$782,J$119)+'СЕТ СН'!$I$14+СВЦЭМ!$D$10+'СЕТ СН'!$I$5-'СЕТ СН'!$I$24</f>
        <v>3661.6109857400002</v>
      </c>
      <c r="K132" s="36">
        <f>SUMIFS(СВЦЭМ!$D$39:$D$782,СВЦЭМ!$A$39:$A$782,$A132,СВЦЭМ!$B$39:$B$782,K$119)+'СЕТ СН'!$I$14+СВЦЭМ!$D$10+'СЕТ СН'!$I$5-'СЕТ СН'!$I$24</f>
        <v>3639.6591765499998</v>
      </c>
      <c r="L132" s="36">
        <f>SUMIFS(СВЦЭМ!$D$39:$D$782,СВЦЭМ!$A$39:$A$782,$A132,СВЦЭМ!$B$39:$B$782,L$119)+'СЕТ СН'!$I$14+СВЦЭМ!$D$10+'СЕТ СН'!$I$5-'СЕТ СН'!$I$24</f>
        <v>3603.5301108499998</v>
      </c>
      <c r="M132" s="36">
        <f>SUMIFS(СВЦЭМ!$D$39:$D$782,СВЦЭМ!$A$39:$A$782,$A132,СВЦЭМ!$B$39:$B$782,M$119)+'СЕТ СН'!$I$14+СВЦЭМ!$D$10+'СЕТ СН'!$I$5-'СЕТ СН'!$I$24</f>
        <v>3617.9337693299999</v>
      </c>
      <c r="N132" s="36">
        <f>SUMIFS(СВЦЭМ!$D$39:$D$782,СВЦЭМ!$A$39:$A$782,$A132,СВЦЭМ!$B$39:$B$782,N$119)+'СЕТ СН'!$I$14+СВЦЭМ!$D$10+'СЕТ СН'!$I$5-'СЕТ СН'!$I$24</f>
        <v>3646.4866988200001</v>
      </c>
      <c r="O132" s="36">
        <f>SUMIFS(СВЦЭМ!$D$39:$D$782,СВЦЭМ!$A$39:$A$782,$A132,СВЦЭМ!$B$39:$B$782,O$119)+'СЕТ СН'!$I$14+СВЦЭМ!$D$10+'СЕТ СН'!$I$5-'СЕТ СН'!$I$24</f>
        <v>3657.1948266700001</v>
      </c>
      <c r="P132" s="36">
        <f>SUMIFS(СВЦЭМ!$D$39:$D$782,СВЦЭМ!$A$39:$A$782,$A132,СВЦЭМ!$B$39:$B$782,P$119)+'СЕТ СН'!$I$14+СВЦЭМ!$D$10+'СЕТ СН'!$I$5-'СЕТ СН'!$I$24</f>
        <v>3672.6676609900001</v>
      </c>
      <c r="Q132" s="36">
        <f>SUMIFS(СВЦЭМ!$D$39:$D$782,СВЦЭМ!$A$39:$A$782,$A132,СВЦЭМ!$B$39:$B$782,Q$119)+'СЕТ СН'!$I$14+СВЦЭМ!$D$10+'СЕТ СН'!$I$5-'СЕТ СН'!$I$24</f>
        <v>3682.8675654799999</v>
      </c>
      <c r="R132" s="36">
        <f>SUMIFS(СВЦЭМ!$D$39:$D$782,СВЦЭМ!$A$39:$A$782,$A132,СВЦЭМ!$B$39:$B$782,R$119)+'СЕТ СН'!$I$14+СВЦЭМ!$D$10+'СЕТ СН'!$I$5-'СЕТ СН'!$I$24</f>
        <v>3682.9198095699999</v>
      </c>
      <c r="S132" s="36">
        <f>SUMIFS(СВЦЭМ!$D$39:$D$782,СВЦЭМ!$A$39:$A$782,$A132,СВЦЭМ!$B$39:$B$782,S$119)+'СЕТ СН'!$I$14+СВЦЭМ!$D$10+'СЕТ СН'!$I$5-'СЕТ СН'!$I$24</f>
        <v>3699.3709204799998</v>
      </c>
      <c r="T132" s="36">
        <f>SUMIFS(СВЦЭМ!$D$39:$D$782,СВЦЭМ!$A$39:$A$782,$A132,СВЦЭМ!$B$39:$B$782,T$119)+'СЕТ СН'!$I$14+СВЦЭМ!$D$10+'СЕТ СН'!$I$5-'СЕТ СН'!$I$24</f>
        <v>3682.4210362399999</v>
      </c>
      <c r="U132" s="36">
        <f>SUMIFS(СВЦЭМ!$D$39:$D$782,СВЦЭМ!$A$39:$A$782,$A132,СВЦЭМ!$B$39:$B$782,U$119)+'СЕТ СН'!$I$14+СВЦЭМ!$D$10+'СЕТ СН'!$I$5-'СЕТ СН'!$I$24</f>
        <v>3658.2007366500002</v>
      </c>
      <c r="V132" s="36">
        <f>SUMIFS(СВЦЭМ!$D$39:$D$782,СВЦЭМ!$A$39:$A$782,$A132,СВЦЭМ!$B$39:$B$782,V$119)+'СЕТ СН'!$I$14+СВЦЭМ!$D$10+'СЕТ СН'!$I$5-'СЕТ СН'!$I$24</f>
        <v>3644.0136022500001</v>
      </c>
      <c r="W132" s="36">
        <f>SUMIFS(СВЦЭМ!$D$39:$D$782,СВЦЭМ!$A$39:$A$782,$A132,СВЦЭМ!$B$39:$B$782,W$119)+'СЕТ СН'!$I$14+СВЦЭМ!$D$10+'СЕТ СН'!$I$5-'СЕТ СН'!$I$24</f>
        <v>3644.97276336</v>
      </c>
      <c r="X132" s="36">
        <f>SUMIFS(СВЦЭМ!$D$39:$D$782,СВЦЭМ!$A$39:$A$782,$A132,СВЦЭМ!$B$39:$B$782,X$119)+'СЕТ СН'!$I$14+СВЦЭМ!$D$10+'СЕТ СН'!$I$5-'СЕТ СН'!$I$24</f>
        <v>3661.0408006100001</v>
      </c>
      <c r="Y132" s="36">
        <f>SUMIFS(СВЦЭМ!$D$39:$D$782,СВЦЭМ!$A$39:$A$782,$A132,СВЦЭМ!$B$39:$B$782,Y$119)+'СЕТ СН'!$I$14+СВЦЭМ!$D$10+'СЕТ СН'!$I$5-'СЕТ СН'!$I$24</f>
        <v>3699.6212547499999</v>
      </c>
    </row>
    <row r="133" spans="1:25" ht="15.75" x14ac:dyDescent="0.2">
      <c r="A133" s="35">
        <f t="shared" si="3"/>
        <v>44330</v>
      </c>
      <c r="B133" s="36">
        <f>SUMIFS(СВЦЭМ!$D$39:$D$782,СВЦЭМ!$A$39:$A$782,$A133,СВЦЭМ!$B$39:$B$782,B$119)+'СЕТ СН'!$I$14+СВЦЭМ!$D$10+'СЕТ СН'!$I$5-'СЕТ СН'!$I$24</f>
        <v>3728.9679894199999</v>
      </c>
      <c r="C133" s="36">
        <f>SUMIFS(СВЦЭМ!$D$39:$D$782,СВЦЭМ!$A$39:$A$782,$A133,СВЦЭМ!$B$39:$B$782,C$119)+'СЕТ СН'!$I$14+СВЦЭМ!$D$10+'СЕТ СН'!$I$5-'СЕТ СН'!$I$24</f>
        <v>3746.8356210100001</v>
      </c>
      <c r="D133" s="36">
        <f>SUMIFS(СВЦЭМ!$D$39:$D$782,СВЦЭМ!$A$39:$A$782,$A133,СВЦЭМ!$B$39:$B$782,D$119)+'СЕТ СН'!$I$14+СВЦЭМ!$D$10+'СЕТ СН'!$I$5-'СЕТ СН'!$I$24</f>
        <v>3767.9547284199998</v>
      </c>
      <c r="E133" s="36">
        <f>SUMIFS(СВЦЭМ!$D$39:$D$782,СВЦЭМ!$A$39:$A$782,$A133,СВЦЭМ!$B$39:$B$782,E$119)+'СЕТ СН'!$I$14+СВЦЭМ!$D$10+'СЕТ СН'!$I$5-'СЕТ СН'!$I$24</f>
        <v>3777.3442444299999</v>
      </c>
      <c r="F133" s="36">
        <f>SUMIFS(СВЦЭМ!$D$39:$D$782,СВЦЭМ!$A$39:$A$782,$A133,СВЦЭМ!$B$39:$B$782,F$119)+'СЕТ СН'!$I$14+СВЦЭМ!$D$10+'СЕТ СН'!$I$5-'СЕТ СН'!$I$24</f>
        <v>3791.0881394099997</v>
      </c>
      <c r="G133" s="36">
        <f>SUMIFS(СВЦЭМ!$D$39:$D$782,СВЦЭМ!$A$39:$A$782,$A133,СВЦЭМ!$B$39:$B$782,G$119)+'СЕТ СН'!$I$14+СВЦЭМ!$D$10+'СЕТ СН'!$I$5-'СЕТ СН'!$I$24</f>
        <v>3770.0971487099996</v>
      </c>
      <c r="H133" s="36">
        <f>SUMIFS(СВЦЭМ!$D$39:$D$782,СВЦЭМ!$A$39:$A$782,$A133,СВЦЭМ!$B$39:$B$782,H$119)+'СЕТ СН'!$I$14+СВЦЭМ!$D$10+'СЕТ СН'!$I$5-'СЕТ СН'!$I$24</f>
        <v>3719.1097863999998</v>
      </c>
      <c r="I133" s="36">
        <f>SUMIFS(СВЦЭМ!$D$39:$D$782,СВЦЭМ!$A$39:$A$782,$A133,СВЦЭМ!$B$39:$B$782,I$119)+'СЕТ СН'!$I$14+СВЦЭМ!$D$10+'СЕТ СН'!$I$5-'СЕТ СН'!$I$24</f>
        <v>3658.10123342</v>
      </c>
      <c r="J133" s="36">
        <f>SUMIFS(СВЦЭМ!$D$39:$D$782,СВЦЭМ!$A$39:$A$782,$A133,СВЦЭМ!$B$39:$B$782,J$119)+'СЕТ СН'!$I$14+СВЦЭМ!$D$10+'СЕТ СН'!$I$5-'СЕТ СН'!$I$24</f>
        <v>3621.9135665499998</v>
      </c>
      <c r="K133" s="36">
        <f>SUMIFS(СВЦЭМ!$D$39:$D$782,СВЦЭМ!$A$39:$A$782,$A133,СВЦЭМ!$B$39:$B$782,K$119)+'СЕТ СН'!$I$14+СВЦЭМ!$D$10+'СЕТ СН'!$I$5-'СЕТ СН'!$I$24</f>
        <v>3598.0795574900003</v>
      </c>
      <c r="L133" s="36">
        <f>SUMIFS(СВЦЭМ!$D$39:$D$782,СВЦЭМ!$A$39:$A$782,$A133,СВЦЭМ!$B$39:$B$782,L$119)+'СЕТ СН'!$I$14+СВЦЭМ!$D$10+'СЕТ СН'!$I$5-'СЕТ СН'!$I$24</f>
        <v>3583.7034443100001</v>
      </c>
      <c r="M133" s="36">
        <f>SUMIFS(СВЦЭМ!$D$39:$D$782,СВЦЭМ!$A$39:$A$782,$A133,СВЦЭМ!$B$39:$B$782,M$119)+'СЕТ СН'!$I$14+СВЦЭМ!$D$10+'СЕТ СН'!$I$5-'СЕТ СН'!$I$24</f>
        <v>3597.2237262099998</v>
      </c>
      <c r="N133" s="36">
        <f>SUMIFS(СВЦЭМ!$D$39:$D$782,СВЦЭМ!$A$39:$A$782,$A133,СВЦЭМ!$B$39:$B$782,N$119)+'СЕТ СН'!$I$14+СВЦЭМ!$D$10+'СЕТ СН'!$I$5-'СЕТ СН'!$I$24</f>
        <v>3627.7537795500002</v>
      </c>
      <c r="O133" s="36">
        <f>SUMIFS(СВЦЭМ!$D$39:$D$782,СВЦЭМ!$A$39:$A$782,$A133,СВЦЭМ!$B$39:$B$782,O$119)+'СЕТ СН'!$I$14+СВЦЭМ!$D$10+'СЕТ СН'!$I$5-'СЕТ СН'!$I$24</f>
        <v>3633.9999055899998</v>
      </c>
      <c r="P133" s="36">
        <f>SUMIFS(СВЦЭМ!$D$39:$D$782,СВЦЭМ!$A$39:$A$782,$A133,СВЦЭМ!$B$39:$B$782,P$119)+'СЕТ СН'!$I$14+СВЦЭМ!$D$10+'СЕТ СН'!$I$5-'СЕТ СН'!$I$24</f>
        <v>3645.4379876399998</v>
      </c>
      <c r="Q133" s="36">
        <f>SUMIFS(СВЦЭМ!$D$39:$D$782,СВЦЭМ!$A$39:$A$782,$A133,СВЦЭМ!$B$39:$B$782,Q$119)+'СЕТ СН'!$I$14+СВЦЭМ!$D$10+'СЕТ СН'!$I$5-'СЕТ СН'!$I$24</f>
        <v>3660.5840906600001</v>
      </c>
      <c r="R133" s="36">
        <f>SUMIFS(СВЦЭМ!$D$39:$D$782,СВЦЭМ!$A$39:$A$782,$A133,СВЦЭМ!$B$39:$B$782,R$119)+'СЕТ СН'!$I$14+СВЦЭМ!$D$10+'СЕТ СН'!$I$5-'СЕТ СН'!$I$24</f>
        <v>3659.2724367700002</v>
      </c>
      <c r="S133" s="36">
        <f>SUMIFS(СВЦЭМ!$D$39:$D$782,СВЦЭМ!$A$39:$A$782,$A133,СВЦЭМ!$B$39:$B$782,S$119)+'СЕТ СН'!$I$14+СВЦЭМ!$D$10+'СЕТ СН'!$I$5-'СЕТ СН'!$I$24</f>
        <v>3669.3025345000001</v>
      </c>
      <c r="T133" s="36">
        <f>SUMIFS(СВЦЭМ!$D$39:$D$782,СВЦЭМ!$A$39:$A$782,$A133,СВЦЭМ!$B$39:$B$782,T$119)+'СЕТ СН'!$I$14+СВЦЭМ!$D$10+'СЕТ СН'!$I$5-'СЕТ СН'!$I$24</f>
        <v>3654.3818520300001</v>
      </c>
      <c r="U133" s="36">
        <f>SUMIFS(СВЦЭМ!$D$39:$D$782,СВЦЭМ!$A$39:$A$782,$A133,СВЦЭМ!$B$39:$B$782,U$119)+'СЕТ СН'!$I$14+СВЦЭМ!$D$10+'СЕТ СН'!$I$5-'СЕТ СН'!$I$24</f>
        <v>3645.3587048999998</v>
      </c>
      <c r="V133" s="36">
        <f>SUMIFS(СВЦЭМ!$D$39:$D$782,СВЦЭМ!$A$39:$A$782,$A133,СВЦЭМ!$B$39:$B$782,V$119)+'СЕТ СН'!$I$14+СВЦЭМ!$D$10+'СЕТ СН'!$I$5-'СЕТ СН'!$I$24</f>
        <v>3661.8719649</v>
      </c>
      <c r="W133" s="36">
        <f>SUMIFS(СВЦЭМ!$D$39:$D$782,СВЦЭМ!$A$39:$A$782,$A133,СВЦЭМ!$B$39:$B$782,W$119)+'СЕТ СН'!$I$14+СВЦЭМ!$D$10+'СЕТ СН'!$I$5-'СЕТ СН'!$I$24</f>
        <v>3663.2571311900001</v>
      </c>
      <c r="X133" s="36">
        <f>SUMIFS(СВЦЭМ!$D$39:$D$782,СВЦЭМ!$A$39:$A$782,$A133,СВЦЭМ!$B$39:$B$782,X$119)+'СЕТ СН'!$I$14+СВЦЭМ!$D$10+'СЕТ СН'!$I$5-'СЕТ СН'!$I$24</f>
        <v>3667.71686469</v>
      </c>
      <c r="Y133" s="36">
        <f>SUMIFS(СВЦЭМ!$D$39:$D$782,СВЦЭМ!$A$39:$A$782,$A133,СВЦЭМ!$B$39:$B$782,Y$119)+'СЕТ СН'!$I$14+СВЦЭМ!$D$10+'СЕТ СН'!$I$5-'СЕТ СН'!$I$24</f>
        <v>3680.2597876300001</v>
      </c>
    </row>
    <row r="134" spans="1:25" ht="15.75" x14ac:dyDescent="0.2">
      <c r="A134" s="35">
        <f t="shared" si="3"/>
        <v>44331</v>
      </c>
      <c r="B134" s="36">
        <f>SUMIFS(СВЦЭМ!$D$39:$D$782,СВЦЭМ!$A$39:$A$782,$A134,СВЦЭМ!$B$39:$B$782,B$119)+'СЕТ СН'!$I$14+СВЦЭМ!$D$10+'СЕТ СН'!$I$5-'СЕТ СН'!$I$24</f>
        <v>3685.9842517900001</v>
      </c>
      <c r="C134" s="36">
        <f>SUMIFS(СВЦЭМ!$D$39:$D$782,СВЦЭМ!$A$39:$A$782,$A134,СВЦЭМ!$B$39:$B$782,C$119)+'СЕТ СН'!$I$14+СВЦЭМ!$D$10+'СЕТ СН'!$I$5-'СЕТ СН'!$I$24</f>
        <v>3701.7637832400001</v>
      </c>
      <c r="D134" s="36">
        <f>SUMIFS(СВЦЭМ!$D$39:$D$782,СВЦЭМ!$A$39:$A$782,$A134,СВЦЭМ!$B$39:$B$782,D$119)+'СЕТ СН'!$I$14+СВЦЭМ!$D$10+'СЕТ СН'!$I$5-'СЕТ СН'!$I$24</f>
        <v>3731.1111349600001</v>
      </c>
      <c r="E134" s="36">
        <f>SUMIFS(СВЦЭМ!$D$39:$D$782,СВЦЭМ!$A$39:$A$782,$A134,СВЦЭМ!$B$39:$B$782,E$119)+'СЕТ СН'!$I$14+СВЦЭМ!$D$10+'СЕТ СН'!$I$5-'СЕТ СН'!$I$24</f>
        <v>3751.14018334</v>
      </c>
      <c r="F134" s="36">
        <f>SUMIFS(СВЦЭМ!$D$39:$D$782,СВЦЭМ!$A$39:$A$782,$A134,СВЦЭМ!$B$39:$B$782,F$119)+'СЕТ СН'!$I$14+СВЦЭМ!$D$10+'СЕТ СН'!$I$5-'СЕТ СН'!$I$24</f>
        <v>3755.2808768899999</v>
      </c>
      <c r="G134" s="36">
        <f>SUMIFS(СВЦЭМ!$D$39:$D$782,СВЦЭМ!$A$39:$A$782,$A134,СВЦЭМ!$B$39:$B$782,G$119)+'СЕТ СН'!$I$14+СВЦЭМ!$D$10+'СЕТ СН'!$I$5-'СЕТ СН'!$I$24</f>
        <v>3739.7025417899999</v>
      </c>
      <c r="H134" s="36">
        <f>SUMIFS(СВЦЭМ!$D$39:$D$782,СВЦЭМ!$A$39:$A$782,$A134,СВЦЭМ!$B$39:$B$782,H$119)+'СЕТ СН'!$I$14+СВЦЭМ!$D$10+'СЕТ СН'!$I$5-'СЕТ СН'!$I$24</f>
        <v>3692.5397280900002</v>
      </c>
      <c r="I134" s="36">
        <f>SUMIFS(СВЦЭМ!$D$39:$D$782,СВЦЭМ!$A$39:$A$782,$A134,СВЦЭМ!$B$39:$B$782,I$119)+'СЕТ СН'!$I$14+СВЦЭМ!$D$10+'СЕТ СН'!$I$5-'СЕТ СН'!$I$24</f>
        <v>3639.1828047200001</v>
      </c>
      <c r="J134" s="36">
        <f>SUMIFS(СВЦЭМ!$D$39:$D$782,СВЦЭМ!$A$39:$A$782,$A134,СВЦЭМ!$B$39:$B$782,J$119)+'СЕТ СН'!$I$14+СВЦЭМ!$D$10+'СЕТ СН'!$I$5-'СЕТ СН'!$I$24</f>
        <v>3651.0435331200001</v>
      </c>
      <c r="K134" s="36">
        <f>SUMIFS(СВЦЭМ!$D$39:$D$782,СВЦЭМ!$A$39:$A$782,$A134,СВЦЭМ!$B$39:$B$782,K$119)+'СЕТ СН'!$I$14+СВЦЭМ!$D$10+'СЕТ СН'!$I$5-'СЕТ СН'!$I$24</f>
        <v>3636.1558394799999</v>
      </c>
      <c r="L134" s="36">
        <f>SUMIFS(СВЦЭМ!$D$39:$D$782,СВЦЭМ!$A$39:$A$782,$A134,СВЦЭМ!$B$39:$B$782,L$119)+'СЕТ СН'!$I$14+СВЦЭМ!$D$10+'СЕТ СН'!$I$5-'СЕТ СН'!$I$24</f>
        <v>3619.3602375700002</v>
      </c>
      <c r="M134" s="36">
        <f>SUMIFS(СВЦЭМ!$D$39:$D$782,СВЦЭМ!$A$39:$A$782,$A134,СВЦЭМ!$B$39:$B$782,M$119)+'СЕТ СН'!$I$14+СВЦЭМ!$D$10+'СЕТ СН'!$I$5-'СЕТ СН'!$I$24</f>
        <v>3627.2269873400001</v>
      </c>
      <c r="N134" s="36">
        <f>SUMIFS(СВЦЭМ!$D$39:$D$782,СВЦЭМ!$A$39:$A$782,$A134,СВЦЭМ!$B$39:$B$782,N$119)+'СЕТ СН'!$I$14+СВЦЭМ!$D$10+'СЕТ СН'!$I$5-'СЕТ СН'!$I$24</f>
        <v>3639.7972057299999</v>
      </c>
      <c r="O134" s="36">
        <f>SUMIFS(СВЦЭМ!$D$39:$D$782,СВЦЭМ!$A$39:$A$782,$A134,СВЦЭМ!$B$39:$B$782,O$119)+'СЕТ СН'!$I$14+СВЦЭМ!$D$10+'СЕТ СН'!$I$5-'СЕТ СН'!$I$24</f>
        <v>3648.3025098399999</v>
      </c>
      <c r="P134" s="36">
        <f>SUMIFS(СВЦЭМ!$D$39:$D$782,СВЦЭМ!$A$39:$A$782,$A134,СВЦЭМ!$B$39:$B$782,P$119)+'СЕТ СН'!$I$14+СВЦЭМ!$D$10+'СЕТ СН'!$I$5-'СЕТ СН'!$I$24</f>
        <v>3674.9630424100001</v>
      </c>
      <c r="Q134" s="36">
        <f>SUMIFS(СВЦЭМ!$D$39:$D$782,СВЦЭМ!$A$39:$A$782,$A134,СВЦЭМ!$B$39:$B$782,Q$119)+'СЕТ СН'!$I$14+СВЦЭМ!$D$10+'СЕТ СН'!$I$5-'СЕТ СН'!$I$24</f>
        <v>3670.4982930000001</v>
      </c>
      <c r="R134" s="36">
        <f>SUMIFS(СВЦЭМ!$D$39:$D$782,СВЦЭМ!$A$39:$A$782,$A134,СВЦЭМ!$B$39:$B$782,R$119)+'СЕТ СН'!$I$14+СВЦЭМ!$D$10+'СЕТ СН'!$I$5-'СЕТ СН'!$I$24</f>
        <v>3655.1197901</v>
      </c>
      <c r="S134" s="36">
        <f>SUMIFS(СВЦЭМ!$D$39:$D$782,СВЦЭМ!$A$39:$A$782,$A134,СВЦЭМ!$B$39:$B$782,S$119)+'СЕТ СН'!$I$14+СВЦЭМ!$D$10+'СЕТ СН'!$I$5-'СЕТ СН'!$I$24</f>
        <v>3648.6512888100001</v>
      </c>
      <c r="T134" s="36">
        <f>SUMIFS(СВЦЭМ!$D$39:$D$782,СВЦЭМ!$A$39:$A$782,$A134,СВЦЭМ!$B$39:$B$782,T$119)+'СЕТ СН'!$I$14+СВЦЭМ!$D$10+'СЕТ СН'!$I$5-'СЕТ СН'!$I$24</f>
        <v>3624.9688013099999</v>
      </c>
      <c r="U134" s="36">
        <f>SUMIFS(СВЦЭМ!$D$39:$D$782,СВЦЭМ!$A$39:$A$782,$A134,СВЦЭМ!$B$39:$B$782,U$119)+'СЕТ СН'!$I$14+СВЦЭМ!$D$10+'СЕТ СН'!$I$5-'СЕТ СН'!$I$24</f>
        <v>3597.3437636099998</v>
      </c>
      <c r="V134" s="36">
        <f>SUMIFS(СВЦЭМ!$D$39:$D$782,СВЦЭМ!$A$39:$A$782,$A134,СВЦЭМ!$B$39:$B$782,V$119)+'СЕТ СН'!$I$14+СВЦЭМ!$D$10+'СЕТ СН'!$I$5-'СЕТ СН'!$I$24</f>
        <v>3573.9856560200001</v>
      </c>
      <c r="W134" s="36">
        <f>SUMIFS(СВЦЭМ!$D$39:$D$782,СВЦЭМ!$A$39:$A$782,$A134,СВЦЭМ!$B$39:$B$782,W$119)+'СЕТ СН'!$I$14+СВЦЭМ!$D$10+'СЕТ СН'!$I$5-'СЕТ СН'!$I$24</f>
        <v>3571.28981694</v>
      </c>
      <c r="X134" s="36">
        <f>SUMIFS(СВЦЭМ!$D$39:$D$782,СВЦЭМ!$A$39:$A$782,$A134,СВЦЭМ!$B$39:$B$782,X$119)+'СЕТ СН'!$I$14+СВЦЭМ!$D$10+'СЕТ СН'!$I$5-'СЕТ СН'!$I$24</f>
        <v>3574.8458419899998</v>
      </c>
      <c r="Y134" s="36">
        <f>SUMIFS(СВЦЭМ!$D$39:$D$782,СВЦЭМ!$A$39:$A$782,$A134,СВЦЭМ!$B$39:$B$782,Y$119)+'СЕТ СН'!$I$14+СВЦЭМ!$D$10+'СЕТ СН'!$I$5-'СЕТ СН'!$I$24</f>
        <v>3600.8581992899999</v>
      </c>
    </row>
    <row r="135" spans="1:25" ht="15.75" x14ac:dyDescent="0.2">
      <c r="A135" s="35">
        <f t="shared" si="3"/>
        <v>44332</v>
      </c>
      <c r="B135" s="36">
        <f>SUMIFS(СВЦЭМ!$D$39:$D$782,СВЦЭМ!$A$39:$A$782,$A135,СВЦЭМ!$B$39:$B$782,B$119)+'СЕТ СН'!$I$14+СВЦЭМ!$D$10+'СЕТ СН'!$I$5-'СЕТ СН'!$I$24</f>
        <v>3603.5741003600001</v>
      </c>
      <c r="C135" s="36">
        <f>SUMIFS(СВЦЭМ!$D$39:$D$782,СВЦЭМ!$A$39:$A$782,$A135,СВЦЭМ!$B$39:$B$782,C$119)+'СЕТ СН'!$I$14+СВЦЭМ!$D$10+'СЕТ СН'!$I$5-'СЕТ СН'!$I$24</f>
        <v>3601.40329638</v>
      </c>
      <c r="D135" s="36">
        <f>SUMIFS(СВЦЭМ!$D$39:$D$782,СВЦЭМ!$A$39:$A$782,$A135,СВЦЭМ!$B$39:$B$782,D$119)+'СЕТ СН'!$I$14+СВЦЭМ!$D$10+'СЕТ СН'!$I$5-'СЕТ СН'!$I$24</f>
        <v>3586.70803101</v>
      </c>
      <c r="E135" s="36">
        <f>SUMIFS(СВЦЭМ!$D$39:$D$782,СВЦЭМ!$A$39:$A$782,$A135,СВЦЭМ!$B$39:$B$782,E$119)+'СЕТ СН'!$I$14+СВЦЭМ!$D$10+'СЕТ СН'!$I$5-'СЕТ СН'!$I$24</f>
        <v>3583.5058021</v>
      </c>
      <c r="F135" s="36">
        <f>SUMIFS(СВЦЭМ!$D$39:$D$782,СВЦЭМ!$A$39:$A$782,$A135,СВЦЭМ!$B$39:$B$782,F$119)+'СЕТ СН'!$I$14+СВЦЭМ!$D$10+'СЕТ СН'!$I$5-'СЕТ СН'!$I$24</f>
        <v>3579.0359888100002</v>
      </c>
      <c r="G135" s="36">
        <f>SUMIFS(СВЦЭМ!$D$39:$D$782,СВЦЭМ!$A$39:$A$782,$A135,СВЦЭМ!$B$39:$B$782,G$119)+'СЕТ СН'!$I$14+СВЦЭМ!$D$10+'СЕТ СН'!$I$5-'СЕТ СН'!$I$24</f>
        <v>3579.1102704599998</v>
      </c>
      <c r="H135" s="36">
        <f>SUMIFS(СВЦЭМ!$D$39:$D$782,СВЦЭМ!$A$39:$A$782,$A135,СВЦЭМ!$B$39:$B$782,H$119)+'СЕТ СН'!$I$14+СВЦЭМ!$D$10+'СЕТ СН'!$I$5-'СЕТ СН'!$I$24</f>
        <v>3589.0497842300001</v>
      </c>
      <c r="I135" s="36">
        <f>SUMIFS(СВЦЭМ!$D$39:$D$782,СВЦЭМ!$A$39:$A$782,$A135,СВЦЭМ!$B$39:$B$782,I$119)+'СЕТ СН'!$I$14+СВЦЭМ!$D$10+'СЕТ СН'!$I$5-'СЕТ СН'!$I$24</f>
        <v>3571.01735912</v>
      </c>
      <c r="J135" s="36">
        <f>SUMIFS(СВЦЭМ!$D$39:$D$782,СВЦЭМ!$A$39:$A$782,$A135,СВЦЭМ!$B$39:$B$782,J$119)+'СЕТ СН'!$I$14+СВЦЭМ!$D$10+'СЕТ СН'!$I$5-'СЕТ СН'!$I$24</f>
        <v>3541.6602201300002</v>
      </c>
      <c r="K135" s="36">
        <f>SUMIFS(СВЦЭМ!$D$39:$D$782,СВЦЭМ!$A$39:$A$782,$A135,СВЦЭМ!$B$39:$B$782,K$119)+'СЕТ СН'!$I$14+СВЦЭМ!$D$10+'СЕТ СН'!$I$5-'СЕТ СН'!$I$24</f>
        <v>3577.51995231</v>
      </c>
      <c r="L135" s="36">
        <f>SUMIFS(СВЦЭМ!$D$39:$D$782,СВЦЭМ!$A$39:$A$782,$A135,СВЦЭМ!$B$39:$B$782,L$119)+'СЕТ СН'!$I$14+СВЦЭМ!$D$10+'СЕТ СН'!$I$5-'СЕТ СН'!$I$24</f>
        <v>3592.0550205499999</v>
      </c>
      <c r="M135" s="36">
        <f>SUMIFS(СВЦЭМ!$D$39:$D$782,СВЦЭМ!$A$39:$A$782,$A135,СВЦЭМ!$B$39:$B$782,M$119)+'СЕТ СН'!$I$14+СВЦЭМ!$D$10+'СЕТ СН'!$I$5-'СЕТ СН'!$I$24</f>
        <v>3592.6422459999999</v>
      </c>
      <c r="N135" s="36">
        <f>SUMIFS(СВЦЭМ!$D$39:$D$782,СВЦЭМ!$A$39:$A$782,$A135,СВЦЭМ!$B$39:$B$782,N$119)+'СЕТ СН'!$I$14+СВЦЭМ!$D$10+'СЕТ СН'!$I$5-'СЕТ СН'!$I$24</f>
        <v>3582.21860092</v>
      </c>
      <c r="O135" s="36">
        <f>SUMIFS(СВЦЭМ!$D$39:$D$782,СВЦЭМ!$A$39:$A$782,$A135,СВЦЭМ!$B$39:$B$782,O$119)+'СЕТ СН'!$I$14+СВЦЭМ!$D$10+'СЕТ СН'!$I$5-'СЕТ СН'!$I$24</f>
        <v>3566.7569524999999</v>
      </c>
      <c r="P135" s="36">
        <f>SUMIFS(СВЦЭМ!$D$39:$D$782,СВЦЭМ!$A$39:$A$782,$A135,СВЦЭМ!$B$39:$B$782,P$119)+'СЕТ СН'!$I$14+СВЦЭМ!$D$10+'СЕТ СН'!$I$5-'СЕТ СН'!$I$24</f>
        <v>3568.91074596</v>
      </c>
      <c r="Q135" s="36">
        <f>SUMIFS(СВЦЭМ!$D$39:$D$782,СВЦЭМ!$A$39:$A$782,$A135,СВЦЭМ!$B$39:$B$782,Q$119)+'СЕТ СН'!$I$14+СВЦЭМ!$D$10+'СЕТ СН'!$I$5-'СЕТ СН'!$I$24</f>
        <v>3561.77760549</v>
      </c>
      <c r="R135" s="36">
        <f>SUMIFS(СВЦЭМ!$D$39:$D$782,СВЦЭМ!$A$39:$A$782,$A135,СВЦЭМ!$B$39:$B$782,R$119)+'СЕТ СН'!$I$14+СВЦЭМ!$D$10+'СЕТ СН'!$I$5-'СЕТ СН'!$I$24</f>
        <v>3552.7378369799999</v>
      </c>
      <c r="S135" s="36">
        <f>SUMIFS(СВЦЭМ!$D$39:$D$782,СВЦЭМ!$A$39:$A$782,$A135,СВЦЭМ!$B$39:$B$782,S$119)+'СЕТ СН'!$I$14+СВЦЭМ!$D$10+'СЕТ СН'!$I$5-'СЕТ СН'!$I$24</f>
        <v>3565.0358982299999</v>
      </c>
      <c r="T135" s="36">
        <f>SUMIFS(СВЦЭМ!$D$39:$D$782,СВЦЭМ!$A$39:$A$782,$A135,СВЦЭМ!$B$39:$B$782,T$119)+'СЕТ СН'!$I$14+СВЦЭМ!$D$10+'СЕТ СН'!$I$5-'СЕТ СН'!$I$24</f>
        <v>3580.6642465499999</v>
      </c>
      <c r="U135" s="36">
        <f>SUMIFS(СВЦЭМ!$D$39:$D$782,СВЦЭМ!$A$39:$A$782,$A135,СВЦЭМ!$B$39:$B$782,U$119)+'СЕТ СН'!$I$14+СВЦЭМ!$D$10+'СЕТ СН'!$I$5-'СЕТ СН'!$I$24</f>
        <v>3584.3095562600001</v>
      </c>
      <c r="V135" s="36">
        <f>SUMIFS(СВЦЭМ!$D$39:$D$782,СВЦЭМ!$A$39:$A$782,$A135,СВЦЭМ!$B$39:$B$782,V$119)+'СЕТ СН'!$I$14+СВЦЭМ!$D$10+'СЕТ СН'!$I$5-'СЕТ СН'!$I$24</f>
        <v>3547.0588019699999</v>
      </c>
      <c r="W135" s="36">
        <f>SUMIFS(СВЦЭМ!$D$39:$D$782,СВЦЭМ!$A$39:$A$782,$A135,СВЦЭМ!$B$39:$B$782,W$119)+'СЕТ СН'!$I$14+СВЦЭМ!$D$10+'СЕТ СН'!$I$5-'СЕТ СН'!$I$24</f>
        <v>3544.4037197799998</v>
      </c>
      <c r="X135" s="36">
        <f>SUMIFS(СВЦЭМ!$D$39:$D$782,СВЦЭМ!$A$39:$A$782,$A135,СВЦЭМ!$B$39:$B$782,X$119)+'СЕТ СН'!$I$14+СВЦЭМ!$D$10+'СЕТ СН'!$I$5-'СЕТ СН'!$I$24</f>
        <v>3540.0719156200003</v>
      </c>
      <c r="Y135" s="36">
        <f>SUMIFS(СВЦЭМ!$D$39:$D$782,СВЦЭМ!$A$39:$A$782,$A135,СВЦЭМ!$B$39:$B$782,Y$119)+'СЕТ СН'!$I$14+СВЦЭМ!$D$10+'СЕТ СН'!$I$5-'СЕТ СН'!$I$24</f>
        <v>3524.5661443700001</v>
      </c>
    </row>
    <row r="136" spans="1:25" ht="15.75" x14ac:dyDescent="0.2">
      <c r="A136" s="35">
        <f t="shared" si="3"/>
        <v>44333</v>
      </c>
      <c r="B136" s="36">
        <f>SUMIFS(СВЦЭМ!$D$39:$D$782,СВЦЭМ!$A$39:$A$782,$A136,СВЦЭМ!$B$39:$B$782,B$119)+'СЕТ СН'!$I$14+СВЦЭМ!$D$10+'СЕТ СН'!$I$5-'СЕТ СН'!$I$24</f>
        <v>3552.3202589000002</v>
      </c>
      <c r="C136" s="36">
        <f>SUMIFS(СВЦЭМ!$D$39:$D$782,СВЦЭМ!$A$39:$A$782,$A136,СВЦЭМ!$B$39:$B$782,C$119)+'СЕТ СН'!$I$14+СВЦЭМ!$D$10+'СЕТ СН'!$I$5-'СЕТ СН'!$I$24</f>
        <v>3591.1438269400001</v>
      </c>
      <c r="D136" s="36">
        <f>SUMIFS(СВЦЭМ!$D$39:$D$782,СВЦЭМ!$A$39:$A$782,$A136,СВЦЭМ!$B$39:$B$782,D$119)+'СЕТ СН'!$I$14+СВЦЭМ!$D$10+'СЕТ СН'!$I$5-'СЕТ СН'!$I$24</f>
        <v>3620.9858775100001</v>
      </c>
      <c r="E136" s="36">
        <f>SUMIFS(СВЦЭМ!$D$39:$D$782,СВЦЭМ!$A$39:$A$782,$A136,СВЦЭМ!$B$39:$B$782,E$119)+'СЕТ СН'!$I$14+СВЦЭМ!$D$10+'СЕТ СН'!$I$5-'СЕТ СН'!$I$24</f>
        <v>3634.8550109299999</v>
      </c>
      <c r="F136" s="36">
        <f>SUMIFS(СВЦЭМ!$D$39:$D$782,СВЦЭМ!$A$39:$A$782,$A136,СВЦЭМ!$B$39:$B$782,F$119)+'СЕТ СН'!$I$14+СВЦЭМ!$D$10+'СЕТ СН'!$I$5-'СЕТ СН'!$I$24</f>
        <v>3662.6520953600002</v>
      </c>
      <c r="G136" s="36">
        <f>SUMIFS(СВЦЭМ!$D$39:$D$782,СВЦЭМ!$A$39:$A$782,$A136,СВЦЭМ!$B$39:$B$782,G$119)+'СЕТ СН'!$I$14+СВЦЭМ!$D$10+'СЕТ СН'!$I$5-'СЕТ СН'!$I$24</f>
        <v>3644.5607748299999</v>
      </c>
      <c r="H136" s="36">
        <f>SUMIFS(СВЦЭМ!$D$39:$D$782,СВЦЭМ!$A$39:$A$782,$A136,СВЦЭМ!$B$39:$B$782,H$119)+'СЕТ СН'!$I$14+СВЦЭМ!$D$10+'СЕТ СН'!$I$5-'СЕТ СН'!$I$24</f>
        <v>3600.41569927</v>
      </c>
      <c r="I136" s="36">
        <f>SUMIFS(СВЦЭМ!$D$39:$D$782,СВЦЭМ!$A$39:$A$782,$A136,СВЦЭМ!$B$39:$B$782,I$119)+'СЕТ СН'!$I$14+СВЦЭМ!$D$10+'СЕТ СН'!$I$5-'СЕТ СН'!$I$24</f>
        <v>3572.4659091600001</v>
      </c>
      <c r="J136" s="36">
        <f>SUMIFS(СВЦЭМ!$D$39:$D$782,СВЦЭМ!$A$39:$A$782,$A136,СВЦЭМ!$B$39:$B$782,J$119)+'СЕТ СН'!$I$14+СВЦЭМ!$D$10+'СЕТ СН'!$I$5-'СЕТ СН'!$I$24</f>
        <v>3620.5441449199998</v>
      </c>
      <c r="K136" s="36">
        <f>SUMIFS(СВЦЭМ!$D$39:$D$782,СВЦЭМ!$A$39:$A$782,$A136,СВЦЭМ!$B$39:$B$782,K$119)+'СЕТ СН'!$I$14+СВЦЭМ!$D$10+'СЕТ СН'!$I$5-'СЕТ СН'!$I$24</f>
        <v>3541.9241670800002</v>
      </c>
      <c r="L136" s="36">
        <f>SUMIFS(СВЦЭМ!$D$39:$D$782,СВЦЭМ!$A$39:$A$782,$A136,СВЦЭМ!$B$39:$B$782,L$119)+'СЕТ СН'!$I$14+СВЦЭМ!$D$10+'СЕТ СН'!$I$5-'СЕТ СН'!$I$24</f>
        <v>3536.1045883500001</v>
      </c>
      <c r="M136" s="36">
        <f>SUMIFS(СВЦЭМ!$D$39:$D$782,СВЦЭМ!$A$39:$A$782,$A136,СВЦЭМ!$B$39:$B$782,M$119)+'СЕТ СН'!$I$14+СВЦЭМ!$D$10+'СЕТ СН'!$I$5-'СЕТ СН'!$I$24</f>
        <v>3528.2515015600002</v>
      </c>
      <c r="N136" s="36">
        <f>SUMIFS(СВЦЭМ!$D$39:$D$782,СВЦЭМ!$A$39:$A$782,$A136,СВЦЭМ!$B$39:$B$782,N$119)+'СЕТ СН'!$I$14+СВЦЭМ!$D$10+'СЕТ СН'!$I$5-'СЕТ СН'!$I$24</f>
        <v>3520.3598723599998</v>
      </c>
      <c r="O136" s="36">
        <f>SUMIFS(СВЦЭМ!$D$39:$D$782,СВЦЭМ!$A$39:$A$782,$A136,СВЦЭМ!$B$39:$B$782,O$119)+'СЕТ СН'!$I$14+СВЦЭМ!$D$10+'СЕТ СН'!$I$5-'СЕТ СН'!$I$24</f>
        <v>3521.9784517899998</v>
      </c>
      <c r="P136" s="36">
        <f>SUMIFS(СВЦЭМ!$D$39:$D$782,СВЦЭМ!$A$39:$A$782,$A136,СВЦЭМ!$B$39:$B$782,P$119)+'СЕТ СН'!$I$14+СВЦЭМ!$D$10+'СЕТ СН'!$I$5-'СЕТ СН'!$I$24</f>
        <v>3538.6729910599997</v>
      </c>
      <c r="Q136" s="36">
        <f>SUMIFS(СВЦЭМ!$D$39:$D$782,СВЦЭМ!$A$39:$A$782,$A136,СВЦЭМ!$B$39:$B$782,Q$119)+'СЕТ СН'!$I$14+СВЦЭМ!$D$10+'СЕТ СН'!$I$5-'СЕТ СН'!$I$24</f>
        <v>3549.4616399000001</v>
      </c>
      <c r="R136" s="36">
        <f>SUMIFS(СВЦЭМ!$D$39:$D$782,СВЦЭМ!$A$39:$A$782,$A136,СВЦЭМ!$B$39:$B$782,R$119)+'СЕТ СН'!$I$14+СВЦЭМ!$D$10+'СЕТ СН'!$I$5-'СЕТ СН'!$I$24</f>
        <v>3550.61734381</v>
      </c>
      <c r="S136" s="36">
        <f>SUMIFS(СВЦЭМ!$D$39:$D$782,СВЦЭМ!$A$39:$A$782,$A136,СВЦЭМ!$B$39:$B$782,S$119)+'СЕТ СН'!$I$14+СВЦЭМ!$D$10+'СЕТ СН'!$I$5-'СЕТ СН'!$I$24</f>
        <v>3555.24770128</v>
      </c>
      <c r="T136" s="36">
        <f>SUMIFS(СВЦЭМ!$D$39:$D$782,СВЦЭМ!$A$39:$A$782,$A136,СВЦЭМ!$B$39:$B$782,T$119)+'СЕТ СН'!$I$14+СВЦЭМ!$D$10+'СЕТ СН'!$I$5-'СЕТ СН'!$I$24</f>
        <v>3551.2656141699999</v>
      </c>
      <c r="U136" s="36">
        <f>SUMIFS(СВЦЭМ!$D$39:$D$782,СВЦЭМ!$A$39:$A$782,$A136,СВЦЭМ!$B$39:$B$782,U$119)+'СЕТ СН'!$I$14+СВЦЭМ!$D$10+'СЕТ СН'!$I$5-'СЕТ СН'!$I$24</f>
        <v>3549.9679985799999</v>
      </c>
      <c r="V136" s="36">
        <f>SUMIFS(СВЦЭМ!$D$39:$D$782,СВЦЭМ!$A$39:$A$782,$A136,СВЦЭМ!$B$39:$B$782,V$119)+'СЕТ СН'!$I$14+СВЦЭМ!$D$10+'СЕТ СН'!$I$5-'СЕТ СН'!$I$24</f>
        <v>3522.3765532100001</v>
      </c>
      <c r="W136" s="36">
        <f>SUMIFS(СВЦЭМ!$D$39:$D$782,СВЦЭМ!$A$39:$A$782,$A136,СВЦЭМ!$B$39:$B$782,W$119)+'СЕТ СН'!$I$14+СВЦЭМ!$D$10+'СЕТ СН'!$I$5-'СЕТ СН'!$I$24</f>
        <v>3524.22694817</v>
      </c>
      <c r="X136" s="36">
        <f>SUMIFS(СВЦЭМ!$D$39:$D$782,СВЦЭМ!$A$39:$A$782,$A136,СВЦЭМ!$B$39:$B$782,X$119)+'СЕТ СН'!$I$14+СВЦЭМ!$D$10+'СЕТ СН'!$I$5-'СЕТ СН'!$I$24</f>
        <v>3516.3573169599999</v>
      </c>
      <c r="Y136" s="36">
        <f>SUMIFS(СВЦЭМ!$D$39:$D$782,СВЦЭМ!$A$39:$A$782,$A136,СВЦЭМ!$B$39:$B$782,Y$119)+'СЕТ СН'!$I$14+СВЦЭМ!$D$10+'СЕТ СН'!$I$5-'СЕТ СН'!$I$24</f>
        <v>3531.0622579400001</v>
      </c>
    </row>
    <row r="137" spans="1:25" ht="15.75" x14ac:dyDescent="0.2">
      <c r="A137" s="35">
        <f t="shared" si="3"/>
        <v>44334</v>
      </c>
      <c r="B137" s="36">
        <f>SUMIFS(СВЦЭМ!$D$39:$D$782,СВЦЭМ!$A$39:$A$782,$A137,СВЦЭМ!$B$39:$B$782,B$119)+'СЕТ СН'!$I$14+СВЦЭМ!$D$10+'СЕТ СН'!$I$5-'СЕТ СН'!$I$24</f>
        <v>3556.1555762200001</v>
      </c>
      <c r="C137" s="36">
        <f>SUMIFS(СВЦЭМ!$D$39:$D$782,СВЦЭМ!$A$39:$A$782,$A137,СВЦЭМ!$B$39:$B$782,C$119)+'СЕТ СН'!$I$14+СВЦЭМ!$D$10+'СЕТ СН'!$I$5-'СЕТ СН'!$I$24</f>
        <v>3587.0932821400002</v>
      </c>
      <c r="D137" s="36">
        <f>SUMIFS(СВЦЭМ!$D$39:$D$782,СВЦЭМ!$A$39:$A$782,$A137,СВЦЭМ!$B$39:$B$782,D$119)+'СЕТ СН'!$I$14+СВЦЭМ!$D$10+'СЕТ СН'!$I$5-'СЕТ СН'!$I$24</f>
        <v>3610.5033517699999</v>
      </c>
      <c r="E137" s="36">
        <f>SUMIFS(СВЦЭМ!$D$39:$D$782,СВЦЭМ!$A$39:$A$782,$A137,СВЦЭМ!$B$39:$B$782,E$119)+'СЕТ СН'!$I$14+СВЦЭМ!$D$10+'СЕТ СН'!$I$5-'СЕТ СН'!$I$24</f>
        <v>3623.6623099600001</v>
      </c>
      <c r="F137" s="36">
        <f>SUMIFS(СВЦЭМ!$D$39:$D$782,СВЦЭМ!$A$39:$A$782,$A137,СВЦЭМ!$B$39:$B$782,F$119)+'СЕТ СН'!$I$14+СВЦЭМ!$D$10+'СЕТ СН'!$I$5-'СЕТ СН'!$I$24</f>
        <v>3622.99978177</v>
      </c>
      <c r="G137" s="36">
        <f>SUMIFS(СВЦЭМ!$D$39:$D$782,СВЦЭМ!$A$39:$A$782,$A137,СВЦЭМ!$B$39:$B$782,G$119)+'СЕТ СН'!$I$14+СВЦЭМ!$D$10+'СЕТ СН'!$I$5-'СЕТ СН'!$I$24</f>
        <v>3608.7476281499999</v>
      </c>
      <c r="H137" s="36">
        <f>SUMIFS(СВЦЭМ!$D$39:$D$782,СВЦЭМ!$A$39:$A$782,$A137,СВЦЭМ!$B$39:$B$782,H$119)+'СЕТ СН'!$I$14+СВЦЭМ!$D$10+'СЕТ СН'!$I$5-'СЕТ СН'!$I$24</f>
        <v>3568.30955004</v>
      </c>
      <c r="I137" s="36">
        <f>SUMIFS(СВЦЭМ!$D$39:$D$782,СВЦЭМ!$A$39:$A$782,$A137,СВЦЭМ!$B$39:$B$782,I$119)+'СЕТ СН'!$I$14+СВЦЭМ!$D$10+'СЕТ СН'!$I$5-'СЕТ СН'!$I$24</f>
        <v>3547.8986223299999</v>
      </c>
      <c r="J137" s="36">
        <f>SUMIFS(СВЦЭМ!$D$39:$D$782,СВЦЭМ!$A$39:$A$782,$A137,СВЦЭМ!$B$39:$B$782,J$119)+'СЕТ СН'!$I$14+СВЦЭМ!$D$10+'СЕТ СН'!$I$5-'СЕТ СН'!$I$24</f>
        <v>3516.4516012499998</v>
      </c>
      <c r="K137" s="36">
        <f>SUMIFS(СВЦЭМ!$D$39:$D$782,СВЦЭМ!$A$39:$A$782,$A137,СВЦЭМ!$B$39:$B$782,K$119)+'СЕТ СН'!$I$14+СВЦЭМ!$D$10+'СЕТ СН'!$I$5-'СЕТ СН'!$I$24</f>
        <v>3504.6718512799998</v>
      </c>
      <c r="L137" s="36">
        <f>SUMIFS(СВЦЭМ!$D$39:$D$782,СВЦЭМ!$A$39:$A$782,$A137,СВЦЭМ!$B$39:$B$782,L$119)+'СЕТ СН'!$I$14+СВЦЭМ!$D$10+'СЕТ СН'!$I$5-'СЕТ СН'!$I$24</f>
        <v>3496.6890003899998</v>
      </c>
      <c r="M137" s="36">
        <f>SUMIFS(СВЦЭМ!$D$39:$D$782,СВЦЭМ!$A$39:$A$782,$A137,СВЦЭМ!$B$39:$B$782,M$119)+'СЕТ СН'!$I$14+СВЦЭМ!$D$10+'СЕТ СН'!$I$5-'СЕТ СН'!$I$24</f>
        <v>3510.72847555</v>
      </c>
      <c r="N137" s="36">
        <f>SUMIFS(СВЦЭМ!$D$39:$D$782,СВЦЭМ!$A$39:$A$782,$A137,СВЦЭМ!$B$39:$B$782,N$119)+'СЕТ СН'!$I$14+СВЦЭМ!$D$10+'СЕТ СН'!$I$5-'СЕТ СН'!$I$24</f>
        <v>3519.5020345600001</v>
      </c>
      <c r="O137" s="36">
        <f>SUMIFS(СВЦЭМ!$D$39:$D$782,СВЦЭМ!$A$39:$A$782,$A137,СВЦЭМ!$B$39:$B$782,O$119)+'СЕТ СН'!$I$14+СВЦЭМ!$D$10+'СЕТ СН'!$I$5-'СЕТ СН'!$I$24</f>
        <v>3548.7959654699998</v>
      </c>
      <c r="P137" s="36">
        <f>SUMIFS(СВЦЭМ!$D$39:$D$782,СВЦЭМ!$A$39:$A$782,$A137,СВЦЭМ!$B$39:$B$782,P$119)+'СЕТ СН'!$I$14+СВЦЭМ!$D$10+'СЕТ СН'!$I$5-'СЕТ СН'!$I$24</f>
        <v>3557.50223099</v>
      </c>
      <c r="Q137" s="36">
        <f>SUMIFS(СВЦЭМ!$D$39:$D$782,СВЦЭМ!$A$39:$A$782,$A137,СВЦЭМ!$B$39:$B$782,Q$119)+'СЕТ СН'!$I$14+СВЦЭМ!$D$10+'СЕТ СН'!$I$5-'СЕТ СН'!$I$24</f>
        <v>3560.2242443999999</v>
      </c>
      <c r="R137" s="36">
        <f>SUMIFS(СВЦЭМ!$D$39:$D$782,СВЦЭМ!$A$39:$A$782,$A137,СВЦЭМ!$B$39:$B$782,R$119)+'СЕТ СН'!$I$14+СВЦЭМ!$D$10+'СЕТ СН'!$I$5-'СЕТ СН'!$I$24</f>
        <v>3558.3981008199999</v>
      </c>
      <c r="S137" s="36">
        <f>SUMIFS(СВЦЭМ!$D$39:$D$782,СВЦЭМ!$A$39:$A$782,$A137,СВЦЭМ!$B$39:$B$782,S$119)+'СЕТ СН'!$I$14+СВЦЭМ!$D$10+'СЕТ СН'!$I$5-'СЕТ СН'!$I$24</f>
        <v>3553.1284542799999</v>
      </c>
      <c r="T137" s="36">
        <f>SUMIFS(СВЦЭМ!$D$39:$D$782,СВЦЭМ!$A$39:$A$782,$A137,СВЦЭМ!$B$39:$B$782,T$119)+'СЕТ СН'!$I$14+СВЦЭМ!$D$10+'СЕТ СН'!$I$5-'СЕТ СН'!$I$24</f>
        <v>3548.0317870899999</v>
      </c>
      <c r="U137" s="36">
        <f>SUMIFS(СВЦЭМ!$D$39:$D$782,СВЦЭМ!$A$39:$A$782,$A137,СВЦЭМ!$B$39:$B$782,U$119)+'СЕТ СН'!$I$14+СВЦЭМ!$D$10+'СЕТ СН'!$I$5-'СЕТ СН'!$I$24</f>
        <v>3533.6384450599999</v>
      </c>
      <c r="V137" s="36">
        <f>SUMIFS(СВЦЭМ!$D$39:$D$782,СВЦЭМ!$A$39:$A$782,$A137,СВЦЭМ!$B$39:$B$782,V$119)+'СЕТ СН'!$I$14+СВЦЭМ!$D$10+'СЕТ СН'!$I$5-'СЕТ СН'!$I$24</f>
        <v>3509.3232606500001</v>
      </c>
      <c r="W137" s="36">
        <f>SUMIFS(СВЦЭМ!$D$39:$D$782,СВЦЭМ!$A$39:$A$782,$A137,СВЦЭМ!$B$39:$B$782,W$119)+'СЕТ СН'!$I$14+СВЦЭМ!$D$10+'СЕТ СН'!$I$5-'СЕТ СН'!$I$24</f>
        <v>3505.0934224000002</v>
      </c>
      <c r="X137" s="36">
        <f>SUMIFS(СВЦЭМ!$D$39:$D$782,СВЦЭМ!$A$39:$A$782,$A137,СВЦЭМ!$B$39:$B$782,X$119)+'СЕТ СН'!$I$14+СВЦЭМ!$D$10+'СЕТ СН'!$I$5-'СЕТ СН'!$I$24</f>
        <v>3523.54352053</v>
      </c>
      <c r="Y137" s="36">
        <f>SUMIFS(СВЦЭМ!$D$39:$D$782,СВЦЭМ!$A$39:$A$782,$A137,СВЦЭМ!$B$39:$B$782,Y$119)+'СЕТ СН'!$I$14+СВЦЭМ!$D$10+'СЕТ СН'!$I$5-'СЕТ СН'!$I$24</f>
        <v>3563.1664962499999</v>
      </c>
    </row>
    <row r="138" spans="1:25" ht="15.75" x14ac:dyDescent="0.2">
      <c r="A138" s="35">
        <f t="shared" si="3"/>
        <v>44335</v>
      </c>
      <c r="B138" s="36">
        <f>SUMIFS(СВЦЭМ!$D$39:$D$782,СВЦЭМ!$A$39:$A$782,$A138,СВЦЭМ!$B$39:$B$782,B$119)+'СЕТ СН'!$I$14+СВЦЭМ!$D$10+'СЕТ СН'!$I$5-'СЕТ СН'!$I$24</f>
        <v>3611.2723646499999</v>
      </c>
      <c r="C138" s="36">
        <f>SUMIFS(СВЦЭМ!$D$39:$D$782,СВЦЭМ!$A$39:$A$782,$A138,СВЦЭМ!$B$39:$B$782,C$119)+'СЕТ СН'!$I$14+СВЦЭМ!$D$10+'СЕТ СН'!$I$5-'СЕТ СН'!$I$24</f>
        <v>3623.6302232200001</v>
      </c>
      <c r="D138" s="36">
        <f>SUMIFS(СВЦЭМ!$D$39:$D$782,СВЦЭМ!$A$39:$A$782,$A138,СВЦЭМ!$B$39:$B$782,D$119)+'СЕТ СН'!$I$14+СВЦЭМ!$D$10+'СЕТ СН'!$I$5-'СЕТ СН'!$I$24</f>
        <v>3639.8917781300001</v>
      </c>
      <c r="E138" s="36">
        <f>SUMIFS(СВЦЭМ!$D$39:$D$782,СВЦЭМ!$A$39:$A$782,$A138,СВЦЭМ!$B$39:$B$782,E$119)+'СЕТ СН'!$I$14+СВЦЭМ!$D$10+'СЕТ СН'!$I$5-'СЕТ СН'!$I$24</f>
        <v>3657.14025378</v>
      </c>
      <c r="F138" s="36">
        <f>SUMIFS(СВЦЭМ!$D$39:$D$782,СВЦЭМ!$A$39:$A$782,$A138,СВЦЭМ!$B$39:$B$782,F$119)+'СЕТ СН'!$I$14+СВЦЭМ!$D$10+'СЕТ СН'!$I$5-'СЕТ СН'!$I$24</f>
        <v>3656.31697201</v>
      </c>
      <c r="G138" s="36">
        <f>SUMIFS(СВЦЭМ!$D$39:$D$782,СВЦЭМ!$A$39:$A$782,$A138,СВЦЭМ!$B$39:$B$782,G$119)+'СЕТ СН'!$I$14+СВЦЭМ!$D$10+'СЕТ СН'!$I$5-'СЕТ СН'!$I$24</f>
        <v>3645.8625994499998</v>
      </c>
      <c r="H138" s="36">
        <f>SUMIFS(СВЦЭМ!$D$39:$D$782,СВЦЭМ!$A$39:$A$782,$A138,СВЦЭМ!$B$39:$B$782,H$119)+'СЕТ СН'!$I$14+СВЦЭМ!$D$10+'СЕТ СН'!$I$5-'СЕТ СН'!$I$24</f>
        <v>3600.55693354</v>
      </c>
      <c r="I138" s="36">
        <f>SUMIFS(СВЦЭМ!$D$39:$D$782,СВЦЭМ!$A$39:$A$782,$A138,СВЦЭМ!$B$39:$B$782,I$119)+'СЕТ СН'!$I$14+СВЦЭМ!$D$10+'СЕТ СН'!$I$5-'СЕТ СН'!$I$24</f>
        <v>3562.31398519</v>
      </c>
      <c r="J138" s="36">
        <f>SUMIFS(СВЦЭМ!$D$39:$D$782,СВЦЭМ!$A$39:$A$782,$A138,СВЦЭМ!$B$39:$B$782,J$119)+'СЕТ СН'!$I$14+СВЦЭМ!$D$10+'СЕТ СН'!$I$5-'СЕТ СН'!$I$24</f>
        <v>3548.52631195</v>
      </c>
      <c r="K138" s="36">
        <f>SUMIFS(СВЦЭМ!$D$39:$D$782,СВЦЭМ!$A$39:$A$782,$A138,СВЦЭМ!$B$39:$B$782,K$119)+'СЕТ СН'!$I$14+СВЦЭМ!$D$10+'СЕТ СН'!$I$5-'СЕТ СН'!$I$24</f>
        <v>3542.2176084799999</v>
      </c>
      <c r="L138" s="36">
        <f>SUMIFS(СВЦЭМ!$D$39:$D$782,СВЦЭМ!$A$39:$A$782,$A138,СВЦЭМ!$B$39:$B$782,L$119)+'СЕТ СН'!$I$14+СВЦЭМ!$D$10+'СЕТ СН'!$I$5-'СЕТ СН'!$I$24</f>
        <v>3547.3532300400002</v>
      </c>
      <c r="M138" s="36">
        <f>SUMIFS(СВЦЭМ!$D$39:$D$782,СВЦЭМ!$A$39:$A$782,$A138,СВЦЭМ!$B$39:$B$782,M$119)+'СЕТ СН'!$I$14+СВЦЭМ!$D$10+'СЕТ СН'!$I$5-'СЕТ СН'!$I$24</f>
        <v>3573.50188024</v>
      </c>
      <c r="N138" s="36">
        <f>SUMIFS(СВЦЭМ!$D$39:$D$782,СВЦЭМ!$A$39:$A$782,$A138,СВЦЭМ!$B$39:$B$782,N$119)+'СЕТ СН'!$I$14+СВЦЭМ!$D$10+'СЕТ СН'!$I$5-'СЕТ СН'!$I$24</f>
        <v>3611.86600335</v>
      </c>
      <c r="O138" s="36">
        <f>SUMIFS(СВЦЭМ!$D$39:$D$782,СВЦЭМ!$A$39:$A$782,$A138,СВЦЭМ!$B$39:$B$782,O$119)+'СЕТ СН'!$I$14+СВЦЭМ!$D$10+'СЕТ СН'!$I$5-'СЕТ СН'!$I$24</f>
        <v>3648.6555886900001</v>
      </c>
      <c r="P138" s="36">
        <f>SUMIFS(СВЦЭМ!$D$39:$D$782,СВЦЭМ!$A$39:$A$782,$A138,СВЦЭМ!$B$39:$B$782,P$119)+'СЕТ СН'!$I$14+СВЦЭМ!$D$10+'СЕТ СН'!$I$5-'СЕТ СН'!$I$24</f>
        <v>3654.8624224800001</v>
      </c>
      <c r="Q138" s="36">
        <f>SUMIFS(СВЦЭМ!$D$39:$D$782,СВЦЭМ!$A$39:$A$782,$A138,СВЦЭМ!$B$39:$B$782,Q$119)+'СЕТ СН'!$I$14+СВЦЭМ!$D$10+'СЕТ СН'!$I$5-'СЕТ СН'!$I$24</f>
        <v>3648.8440849399999</v>
      </c>
      <c r="R138" s="36">
        <f>SUMIFS(СВЦЭМ!$D$39:$D$782,СВЦЭМ!$A$39:$A$782,$A138,СВЦЭМ!$B$39:$B$782,R$119)+'СЕТ СН'!$I$14+СВЦЭМ!$D$10+'СЕТ СН'!$I$5-'СЕТ СН'!$I$24</f>
        <v>3630.6429418100001</v>
      </c>
      <c r="S138" s="36">
        <f>SUMIFS(СВЦЭМ!$D$39:$D$782,СВЦЭМ!$A$39:$A$782,$A138,СВЦЭМ!$B$39:$B$782,S$119)+'СЕТ СН'!$I$14+СВЦЭМ!$D$10+'СЕТ СН'!$I$5-'СЕТ СН'!$I$24</f>
        <v>3607.1941878100001</v>
      </c>
      <c r="T138" s="36">
        <f>SUMIFS(СВЦЭМ!$D$39:$D$782,СВЦЭМ!$A$39:$A$782,$A138,СВЦЭМ!$B$39:$B$782,T$119)+'СЕТ СН'!$I$14+СВЦЭМ!$D$10+'СЕТ СН'!$I$5-'СЕТ СН'!$I$24</f>
        <v>3585.0556508499999</v>
      </c>
      <c r="U138" s="36">
        <f>SUMIFS(СВЦЭМ!$D$39:$D$782,СВЦЭМ!$A$39:$A$782,$A138,СВЦЭМ!$B$39:$B$782,U$119)+'СЕТ СН'!$I$14+СВЦЭМ!$D$10+'СЕТ СН'!$I$5-'СЕТ СН'!$I$24</f>
        <v>3573.1116507900001</v>
      </c>
      <c r="V138" s="36">
        <f>SUMIFS(СВЦЭМ!$D$39:$D$782,СВЦЭМ!$A$39:$A$782,$A138,СВЦЭМ!$B$39:$B$782,V$119)+'СЕТ СН'!$I$14+СВЦЭМ!$D$10+'СЕТ СН'!$I$5-'СЕТ СН'!$I$24</f>
        <v>3548.4209395899998</v>
      </c>
      <c r="W138" s="36">
        <f>SUMIFS(СВЦЭМ!$D$39:$D$782,СВЦЭМ!$A$39:$A$782,$A138,СВЦЭМ!$B$39:$B$782,W$119)+'СЕТ СН'!$I$14+СВЦЭМ!$D$10+'СЕТ СН'!$I$5-'СЕТ СН'!$I$24</f>
        <v>3526.2683720599998</v>
      </c>
      <c r="X138" s="36">
        <f>SUMIFS(СВЦЭМ!$D$39:$D$782,СВЦЭМ!$A$39:$A$782,$A138,СВЦЭМ!$B$39:$B$782,X$119)+'СЕТ СН'!$I$14+СВЦЭМ!$D$10+'СЕТ СН'!$I$5-'СЕТ СН'!$I$24</f>
        <v>3497.3774397100001</v>
      </c>
      <c r="Y138" s="36">
        <f>SUMIFS(СВЦЭМ!$D$39:$D$782,СВЦЭМ!$A$39:$A$782,$A138,СВЦЭМ!$B$39:$B$782,Y$119)+'СЕТ СН'!$I$14+СВЦЭМ!$D$10+'СЕТ СН'!$I$5-'СЕТ СН'!$I$24</f>
        <v>3550.9311788</v>
      </c>
    </row>
    <row r="139" spans="1:25" ht="15.75" x14ac:dyDescent="0.2">
      <c r="A139" s="35">
        <f t="shared" si="3"/>
        <v>44336</v>
      </c>
      <c r="B139" s="36">
        <f>SUMIFS(СВЦЭМ!$D$39:$D$782,СВЦЭМ!$A$39:$A$782,$A139,СВЦЭМ!$B$39:$B$782,B$119)+'СЕТ СН'!$I$14+СВЦЭМ!$D$10+'СЕТ СН'!$I$5-'СЕТ СН'!$I$24</f>
        <v>3623.0973766500001</v>
      </c>
      <c r="C139" s="36">
        <f>SUMIFS(СВЦЭМ!$D$39:$D$782,СВЦЭМ!$A$39:$A$782,$A139,СВЦЭМ!$B$39:$B$782,C$119)+'СЕТ СН'!$I$14+СВЦЭМ!$D$10+'СЕТ СН'!$I$5-'СЕТ СН'!$I$24</f>
        <v>3655.7826294900001</v>
      </c>
      <c r="D139" s="36">
        <f>SUMIFS(СВЦЭМ!$D$39:$D$782,СВЦЭМ!$A$39:$A$782,$A139,СВЦЭМ!$B$39:$B$782,D$119)+'СЕТ СН'!$I$14+СВЦЭМ!$D$10+'СЕТ СН'!$I$5-'СЕТ СН'!$I$24</f>
        <v>3661.63747719</v>
      </c>
      <c r="E139" s="36">
        <f>SUMIFS(СВЦЭМ!$D$39:$D$782,СВЦЭМ!$A$39:$A$782,$A139,СВЦЭМ!$B$39:$B$782,E$119)+'СЕТ СН'!$I$14+СВЦЭМ!$D$10+'СЕТ СН'!$I$5-'СЕТ СН'!$I$24</f>
        <v>3671.7000917599999</v>
      </c>
      <c r="F139" s="36">
        <f>SUMIFS(СВЦЭМ!$D$39:$D$782,СВЦЭМ!$A$39:$A$782,$A139,СВЦЭМ!$B$39:$B$782,F$119)+'СЕТ СН'!$I$14+СВЦЭМ!$D$10+'СЕТ СН'!$I$5-'СЕТ СН'!$I$24</f>
        <v>3682.8723160499999</v>
      </c>
      <c r="G139" s="36">
        <f>SUMIFS(СВЦЭМ!$D$39:$D$782,СВЦЭМ!$A$39:$A$782,$A139,СВЦЭМ!$B$39:$B$782,G$119)+'СЕТ СН'!$I$14+СВЦЭМ!$D$10+'СЕТ СН'!$I$5-'СЕТ СН'!$I$24</f>
        <v>3663.7850885100002</v>
      </c>
      <c r="H139" s="36">
        <f>SUMIFS(СВЦЭМ!$D$39:$D$782,СВЦЭМ!$A$39:$A$782,$A139,СВЦЭМ!$B$39:$B$782,H$119)+'СЕТ СН'!$I$14+СВЦЭМ!$D$10+'СЕТ СН'!$I$5-'СЕТ СН'!$I$24</f>
        <v>3639.6294537700001</v>
      </c>
      <c r="I139" s="36">
        <f>SUMIFS(СВЦЭМ!$D$39:$D$782,СВЦЭМ!$A$39:$A$782,$A139,СВЦЭМ!$B$39:$B$782,I$119)+'СЕТ СН'!$I$14+СВЦЭМ!$D$10+'СЕТ СН'!$I$5-'СЕТ СН'!$I$24</f>
        <v>3574.8345696400002</v>
      </c>
      <c r="J139" s="36">
        <f>SUMIFS(СВЦЭМ!$D$39:$D$782,СВЦЭМ!$A$39:$A$782,$A139,СВЦЭМ!$B$39:$B$782,J$119)+'СЕТ СН'!$I$14+СВЦЭМ!$D$10+'СЕТ СН'!$I$5-'СЕТ СН'!$I$24</f>
        <v>3514.0305943100002</v>
      </c>
      <c r="K139" s="36">
        <f>SUMIFS(СВЦЭМ!$D$39:$D$782,СВЦЭМ!$A$39:$A$782,$A139,СВЦЭМ!$B$39:$B$782,K$119)+'СЕТ СН'!$I$14+СВЦЭМ!$D$10+'СЕТ СН'!$I$5-'СЕТ СН'!$I$24</f>
        <v>3486.0617699899999</v>
      </c>
      <c r="L139" s="36">
        <f>SUMIFS(СВЦЭМ!$D$39:$D$782,СВЦЭМ!$A$39:$A$782,$A139,СВЦЭМ!$B$39:$B$782,L$119)+'СЕТ СН'!$I$14+СВЦЭМ!$D$10+'СЕТ СН'!$I$5-'СЕТ СН'!$I$24</f>
        <v>3486.86337</v>
      </c>
      <c r="M139" s="36">
        <f>SUMIFS(СВЦЭМ!$D$39:$D$782,СВЦЭМ!$A$39:$A$782,$A139,СВЦЭМ!$B$39:$B$782,M$119)+'СЕТ СН'!$I$14+СВЦЭМ!$D$10+'СЕТ СН'!$I$5-'СЕТ СН'!$I$24</f>
        <v>3481.2336612399999</v>
      </c>
      <c r="N139" s="36">
        <f>SUMIFS(СВЦЭМ!$D$39:$D$782,СВЦЭМ!$A$39:$A$782,$A139,СВЦЭМ!$B$39:$B$782,N$119)+'СЕТ СН'!$I$14+СВЦЭМ!$D$10+'СЕТ СН'!$I$5-'СЕТ СН'!$I$24</f>
        <v>3521.5041194999999</v>
      </c>
      <c r="O139" s="36">
        <f>SUMIFS(СВЦЭМ!$D$39:$D$782,СВЦЭМ!$A$39:$A$782,$A139,СВЦЭМ!$B$39:$B$782,O$119)+'СЕТ СН'!$I$14+СВЦЭМ!$D$10+'СЕТ СН'!$I$5-'СЕТ СН'!$I$24</f>
        <v>3553.0134788800001</v>
      </c>
      <c r="P139" s="36">
        <f>SUMIFS(СВЦЭМ!$D$39:$D$782,СВЦЭМ!$A$39:$A$782,$A139,СВЦЭМ!$B$39:$B$782,P$119)+'СЕТ СН'!$I$14+СВЦЭМ!$D$10+'СЕТ СН'!$I$5-'СЕТ СН'!$I$24</f>
        <v>3568.54676479</v>
      </c>
      <c r="Q139" s="36">
        <f>SUMIFS(СВЦЭМ!$D$39:$D$782,СВЦЭМ!$A$39:$A$782,$A139,СВЦЭМ!$B$39:$B$782,Q$119)+'СЕТ СН'!$I$14+СВЦЭМ!$D$10+'СЕТ СН'!$I$5-'СЕТ СН'!$I$24</f>
        <v>3572.8930948799998</v>
      </c>
      <c r="R139" s="36">
        <f>SUMIFS(СВЦЭМ!$D$39:$D$782,СВЦЭМ!$A$39:$A$782,$A139,СВЦЭМ!$B$39:$B$782,R$119)+'СЕТ СН'!$I$14+СВЦЭМ!$D$10+'СЕТ СН'!$I$5-'СЕТ СН'!$I$24</f>
        <v>3565.4011364500002</v>
      </c>
      <c r="S139" s="36">
        <f>SUMIFS(СВЦЭМ!$D$39:$D$782,СВЦЭМ!$A$39:$A$782,$A139,СВЦЭМ!$B$39:$B$782,S$119)+'СЕТ СН'!$I$14+СВЦЭМ!$D$10+'СЕТ СН'!$I$5-'СЕТ СН'!$I$24</f>
        <v>3550.12197646</v>
      </c>
      <c r="T139" s="36">
        <f>SUMIFS(СВЦЭМ!$D$39:$D$782,СВЦЭМ!$A$39:$A$782,$A139,СВЦЭМ!$B$39:$B$782,T$119)+'СЕТ СН'!$I$14+СВЦЭМ!$D$10+'СЕТ СН'!$I$5-'СЕТ СН'!$I$24</f>
        <v>3510.1846700599999</v>
      </c>
      <c r="U139" s="36">
        <f>SUMIFS(СВЦЭМ!$D$39:$D$782,СВЦЭМ!$A$39:$A$782,$A139,СВЦЭМ!$B$39:$B$782,U$119)+'СЕТ СН'!$I$14+СВЦЭМ!$D$10+'СЕТ СН'!$I$5-'СЕТ СН'!$I$24</f>
        <v>3504.7192744100003</v>
      </c>
      <c r="V139" s="36">
        <f>SUMIFS(СВЦЭМ!$D$39:$D$782,СВЦЭМ!$A$39:$A$782,$A139,СВЦЭМ!$B$39:$B$782,V$119)+'СЕТ СН'!$I$14+СВЦЭМ!$D$10+'СЕТ СН'!$I$5-'СЕТ СН'!$I$24</f>
        <v>3515.5542723099998</v>
      </c>
      <c r="W139" s="36">
        <f>SUMIFS(СВЦЭМ!$D$39:$D$782,СВЦЭМ!$A$39:$A$782,$A139,СВЦЭМ!$B$39:$B$782,W$119)+'СЕТ СН'!$I$14+СВЦЭМ!$D$10+'СЕТ СН'!$I$5-'СЕТ СН'!$I$24</f>
        <v>3536.54507711</v>
      </c>
      <c r="X139" s="36">
        <f>SUMIFS(СВЦЭМ!$D$39:$D$782,СВЦЭМ!$A$39:$A$782,$A139,СВЦЭМ!$B$39:$B$782,X$119)+'СЕТ СН'!$I$14+СВЦЭМ!$D$10+'СЕТ СН'!$I$5-'СЕТ СН'!$I$24</f>
        <v>3517.5993184999998</v>
      </c>
      <c r="Y139" s="36">
        <f>SUMIFS(СВЦЭМ!$D$39:$D$782,СВЦЭМ!$A$39:$A$782,$A139,СВЦЭМ!$B$39:$B$782,Y$119)+'СЕТ СН'!$I$14+СВЦЭМ!$D$10+'СЕТ СН'!$I$5-'СЕТ СН'!$I$24</f>
        <v>3490.0567621099999</v>
      </c>
    </row>
    <row r="140" spans="1:25" ht="15.75" x14ac:dyDescent="0.2">
      <c r="A140" s="35">
        <f t="shared" si="3"/>
        <v>44337</v>
      </c>
      <c r="B140" s="36">
        <f>SUMIFS(СВЦЭМ!$D$39:$D$782,СВЦЭМ!$A$39:$A$782,$A140,СВЦЭМ!$B$39:$B$782,B$119)+'СЕТ СН'!$I$14+СВЦЭМ!$D$10+'СЕТ СН'!$I$5-'СЕТ СН'!$I$24</f>
        <v>3512.9532606600001</v>
      </c>
      <c r="C140" s="36">
        <f>SUMIFS(СВЦЭМ!$D$39:$D$782,СВЦЭМ!$A$39:$A$782,$A140,СВЦЭМ!$B$39:$B$782,C$119)+'СЕТ СН'!$I$14+СВЦЭМ!$D$10+'СЕТ СН'!$I$5-'СЕТ СН'!$I$24</f>
        <v>3574.3312117200003</v>
      </c>
      <c r="D140" s="36">
        <f>SUMIFS(СВЦЭМ!$D$39:$D$782,СВЦЭМ!$A$39:$A$782,$A140,СВЦЭМ!$B$39:$B$782,D$119)+'СЕТ СН'!$I$14+СВЦЭМ!$D$10+'СЕТ СН'!$I$5-'СЕТ СН'!$I$24</f>
        <v>3611.2944735999999</v>
      </c>
      <c r="E140" s="36">
        <f>SUMIFS(СВЦЭМ!$D$39:$D$782,СВЦЭМ!$A$39:$A$782,$A140,СВЦЭМ!$B$39:$B$782,E$119)+'СЕТ СН'!$I$14+СВЦЭМ!$D$10+'СЕТ СН'!$I$5-'СЕТ СН'!$I$24</f>
        <v>3603.7255152799999</v>
      </c>
      <c r="F140" s="36">
        <f>SUMIFS(СВЦЭМ!$D$39:$D$782,СВЦЭМ!$A$39:$A$782,$A140,СВЦЭМ!$B$39:$B$782,F$119)+'СЕТ СН'!$I$14+СВЦЭМ!$D$10+'СЕТ СН'!$I$5-'СЕТ СН'!$I$24</f>
        <v>3625.77758541</v>
      </c>
      <c r="G140" s="36">
        <f>SUMIFS(СВЦЭМ!$D$39:$D$782,СВЦЭМ!$A$39:$A$782,$A140,СВЦЭМ!$B$39:$B$782,G$119)+'СЕТ СН'!$I$14+СВЦЭМ!$D$10+'СЕТ СН'!$I$5-'СЕТ СН'!$I$24</f>
        <v>3628.7178807300002</v>
      </c>
      <c r="H140" s="36">
        <f>SUMIFS(СВЦЭМ!$D$39:$D$782,СВЦЭМ!$A$39:$A$782,$A140,СВЦЭМ!$B$39:$B$782,H$119)+'СЕТ СН'!$I$14+СВЦЭМ!$D$10+'СЕТ СН'!$I$5-'СЕТ СН'!$I$24</f>
        <v>3601.7893148200001</v>
      </c>
      <c r="I140" s="36">
        <f>SUMIFS(СВЦЭМ!$D$39:$D$782,СВЦЭМ!$A$39:$A$782,$A140,СВЦЭМ!$B$39:$B$782,I$119)+'СЕТ СН'!$I$14+СВЦЭМ!$D$10+'СЕТ СН'!$I$5-'СЕТ СН'!$I$24</f>
        <v>3557.1122696000002</v>
      </c>
      <c r="J140" s="36">
        <f>SUMIFS(СВЦЭМ!$D$39:$D$782,СВЦЭМ!$A$39:$A$782,$A140,СВЦЭМ!$B$39:$B$782,J$119)+'СЕТ СН'!$I$14+СВЦЭМ!$D$10+'СЕТ СН'!$I$5-'СЕТ СН'!$I$24</f>
        <v>3511.8663559400002</v>
      </c>
      <c r="K140" s="36">
        <f>SUMIFS(СВЦЭМ!$D$39:$D$782,СВЦЭМ!$A$39:$A$782,$A140,СВЦЭМ!$B$39:$B$782,K$119)+'СЕТ СН'!$I$14+СВЦЭМ!$D$10+'СЕТ СН'!$I$5-'СЕТ СН'!$I$24</f>
        <v>3466.2751027100003</v>
      </c>
      <c r="L140" s="36">
        <f>SUMIFS(СВЦЭМ!$D$39:$D$782,СВЦЭМ!$A$39:$A$782,$A140,СВЦЭМ!$B$39:$B$782,L$119)+'СЕТ СН'!$I$14+СВЦЭМ!$D$10+'СЕТ СН'!$I$5-'СЕТ СН'!$I$24</f>
        <v>3462.7432365</v>
      </c>
      <c r="M140" s="36">
        <f>SUMIFS(СВЦЭМ!$D$39:$D$782,СВЦЭМ!$A$39:$A$782,$A140,СВЦЭМ!$B$39:$B$782,M$119)+'СЕТ СН'!$I$14+СВЦЭМ!$D$10+'СЕТ СН'!$I$5-'СЕТ СН'!$I$24</f>
        <v>3486.5596246599998</v>
      </c>
      <c r="N140" s="36">
        <f>SUMIFS(СВЦЭМ!$D$39:$D$782,СВЦЭМ!$A$39:$A$782,$A140,СВЦЭМ!$B$39:$B$782,N$119)+'СЕТ СН'!$I$14+СВЦЭМ!$D$10+'СЕТ СН'!$I$5-'СЕТ СН'!$I$24</f>
        <v>3545.43161835</v>
      </c>
      <c r="O140" s="36">
        <f>SUMIFS(СВЦЭМ!$D$39:$D$782,СВЦЭМ!$A$39:$A$782,$A140,СВЦЭМ!$B$39:$B$782,O$119)+'СЕТ СН'!$I$14+СВЦЭМ!$D$10+'СЕТ СН'!$I$5-'СЕТ СН'!$I$24</f>
        <v>3581.9626614099998</v>
      </c>
      <c r="P140" s="36">
        <f>SUMIFS(СВЦЭМ!$D$39:$D$782,СВЦЭМ!$A$39:$A$782,$A140,СВЦЭМ!$B$39:$B$782,P$119)+'СЕТ СН'!$I$14+СВЦЭМ!$D$10+'СЕТ СН'!$I$5-'СЕТ СН'!$I$24</f>
        <v>3588.1467496400001</v>
      </c>
      <c r="Q140" s="36">
        <f>SUMIFS(СВЦЭМ!$D$39:$D$782,СВЦЭМ!$A$39:$A$782,$A140,СВЦЭМ!$B$39:$B$782,Q$119)+'СЕТ СН'!$I$14+СВЦЭМ!$D$10+'СЕТ СН'!$I$5-'СЕТ СН'!$I$24</f>
        <v>3583.8085745200001</v>
      </c>
      <c r="R140" s="36">
        <f>SUMIFS(СВЦЭМ!$D$39:$D$782,СВЦЭМ!$A$39:$A$782,$A140,СВЦЭМ!$B$39:$B$782,R$119)+'СЕТ СН'!$I$14+СВЦЭМ!$D$10+'СЕТ СН'!$I$5-'СЕТ СН'!$I$24</f>
        <v>3573.3523968700001</v>
      </c>
      <c r="S140" s="36">
        <f>SUMIFS(СВЦЭМ!$D$39:$D$782,СВЦЭМ!$A$39:$A$782,$A140,СВЦЭМ!$B$39:$B$782,S$119)+'СЕТ СН'!$I$14+СВЦЭМ!$D$10+'СЕТ СН'!$I$5-'СЕТ СН'!$I$24</f>
        <v>3563.85588504</v>
      </c>
      <c r="T140" s="36">
        <f>SUMIFS(СВЦЭМ!$D$39:$D$782,СВЦЭМ!$A$39:$A$782,$A140,СВЦЭМ!$B$39:$B$782,T$119)+'СЕТ СН'!$I$14+СВЦЭМ!$D$10+'СЕТ СН'!$I$5-'СЕТ СН'!$I$24</f>
        <v>3525.02190935</v>
      </c>
      <c r="U140" s="36">
        <f>SUMIFS(СВЦЭМ!$D$39:$D$782,СВЦЭМ!$A$39:$A$782,$A140,СВЦЭМ!$B$39:$B$782,U$119)+'СЕТ СН'!$I$14+СВЦЭМ!$D$10+'СЕТ СН'!$I$5-'СЕТ СН'!$I$24</f>
        <v>3477.0172932200003</v>
      </c>
      <c r="V140" s="36">
        <f>SUMIFS(СВЦЭМ!$D$39:$D$782,СВЦЭМ!$A$39:$A$782,$A140,СВЦЭМ!$B$39:$B$782,V$119)+'СЕТ СН'!$I$14+СВЦЭМ!$D$10+'СЕТ СН'!$I$5-'СЕТ СН'!$I$24</f>
        <v>3493.1169948400002</v>
      </c>
      <c r="W140" s="36">
        <f>SUMIFS(СВЦЭМ!$D$39:$D$782,СВЦЭМ!$A$39:$A$782,$A140,СВЦЭМ!$B$39:$B$782,W$119)+'СЕТ СН'!$I$14+СВЦЭМ!$D$10+'СЕТ СН'!$I$5-'СЕТ СН'!$I$24</f>
        <v>3509.0310568800001</v>
      </c>
      <c r="X140" s="36">
        <f>SUMIFS(СВЦЭМ!$D$39:$D$782,СВЦЭМ!$A$39:$A$782,$A140,СВЦЭМ!$B$39:$B$782,X$119)+'СЕТ СН'!$I$14+СВЦЭМ!$D$10+'СЕТ СН'!$I$5-'СЕТ СН'!$I$24</f>
        <v>3525.8923907799999</v>
      </c>
      <c r="Y140" s="36">
        <f>SUMIFS(СВЦЭМ!$D$39:$D$782,СВЦЭМ!$A$39:$A$782,$A140,СВЦЭМ!$B$39:$B$782,Y$119)+'СЕТ СН'!$I$14+СВЦЭМ!$D$10+'СЕТ СН'!$I$5-'СЕТ СН'!$I$24</f>
        <v>3496.0672852899997</v>
      </c>
    </row>
    <row r="141" spans="1:25" ht="15.75" x14ac:dyDescent="0.2">
      <c r="A141" s="35">
        <f t="shared" si="3"/>
        <v>44338</v>
      </c>
      <c r="B141" s="36">
        <f>SUMIFS(СВЦЭМ!$D$39:$D$782,СВЦЭМ!$A$39:$A$782,$A141,СВЦЭМ!$B$39:$B$782,B$119)+'СЕТ СН'!$I$14+СВЦЭМ!$D$10+'СЕТ СН'!$I$5-'СЕТ СН'!$I$24</f>
        <v>3537.6191583</v>
      </c>
      <c r="C141" s="36">
        <f>SUMIFS(СВЦЭМ!$D$39:$D$782,СВЦЭМ!$A$39:$A$782,$A141,СВЦЭМ!$B$39:$B$782,C$119)+'СЕТ СН'!$I$14+СВЦЭМ!$D$10+'СЕТ СН'!$I$5-'СЕТ СН'!$I$24</f>
        <v>3541.6526175700001</v>
      </c>
      <c r="D141" s="36">
        <f>SUMIFS(СВЦЭМ!$D$39:$D$782,СВЦЭМ!$A$39:$A$782,$A141,СВЦЭМ!$B$39:$B$782,D$119)+'СЕТ СН'!$I$14+СВЦЭМ!$D$10+'СЕТ СН'!$I$5-'СЕТ СН'!$I$24</f>
        <v>3571.8469945400002</v>
      </c>
      <c r="E141" s="36">
        <f>SUMIFS(СВЦЭМ!$D$39:$D$782,СВЦЭМ!$A$39:$A$782,$A141,СВЦЭМ!$B$39:$B$782,E$119)+'СЕТ СН'!$I$14+СВЦЭМ!$D$10+'СЕТ СН'!$I$5-'СЕТ СН'!$I$24</f>
        <v>3593.6538162400002</v>
      </c>
      <c r="F141" s="36">
        <f>SUMIFS(СВЦЭМ!$D$39:$D$782,СВЦЭМ!$A$39:$A$782,$A141,СВЦЭМ!$B$39:$B$782,F$119)+'СЕТ СН'!$I$14+СВЦЭМ!$D$10+'СЕТ СН'!$I$5-'СЕТ СН'!$I$24</f>
        <v>3597.5941970499998</v>
      </c>
      <c r="G141" s="36">
        <f>SUMIFS(СВЦЭМ!$D$39:$D$782,СВЦЭМ!$A$39:$A$782,$A141,СВЦЭМ!$B$39:$B$782,G$119)+'СЕТ СН'!$I$14+СВЦЭМ!$D$10+'СЕТ СН'!$I$5-'СЕТ СН'!$I$24</f>
        <v>3593.11597282</v>
      </c>
      <c r="H141" s="36">
        <f>SUMIFS(СВЦЭМ!$D$39:$D$782,СВЦЭМ!$A$39:$A$782,$A141,СВЦЭМ!$B$39:$B$782,H$119)+'СЕТ СН'!$I$14+СВЦЭМ!$D$10+'СЕТ СН'!$I$5-'СЕТ СН'!$I$24</f>
        <v>3579.03456947</v>
      </c>
      <c r="I141" s="36">
        <f>SUMIFS(СВЦЭМ!$D$39:$D$782,СВЦЭМ!$A$39:$A$782,$A141,СВЦЭМ!$B$39:$B$782,I$119)+'СЕТ СН'!$I$14+СВЦЭМ!$D$10+'СЕТ СН'!$I$5-'СЕТ СН'!$I$24</f>
        <v>3505.72621832</v>
      </c>
      <c r="J141" s="36">
        <f>SUMIFS(СВЦЭМ!$D$39:$D$782,СВЦЭМ!$A$39:$A$782,$A141,СВЦЭМ!$B$39:$B$782,J$119)+'СЕТ СН'!$I$14+СВЦЭМ!$D$10+'СЕТ СН'!$I$5-'СЕТ СН'!$I$24</f>
        <v>3469.1074412400003</v>
      </c>
      <c r="K141" s="36">
        <f>SUMIFS(СВЦЭМ!$D$39:$D$782,СВЦЭМ!$A$39:$A$782,$A141,СВЦЭМ!$B$39:$B$782,K$119)+'СЕТ СН'!$I$14+СВЦЭМ!$D$10+'СЕТ СН'!$I$5-'СЕТ СН'!$I$24</f>
        <v>3419.4847970400001</v>
      </c>
      <c r="L141" s="36">
        <f>SUMIFS(СВЦЭМ!$D$39:$D$782,СВЦЭМ!$A$39:$A$782,$A141,СВЦЭМ!$B$39:$B$782,L$119)+'СЕТ СН'!$I$14+СВЦЭМ!$D$10+'СЕТ СН'!$I$5-'СЕТ СН'!$I$24</f>
        <v>3415.51656129</v>
      </c>
      <c r="M141" s="36">
        <f>SUMIFS(СВЦЭМ!$D$39:$D$782,СВЦЭМ!$A$39:$A$782,$A141,СВЦЭМ!$B$39:$B$782,M$119)+'СЕТ СН'!$I$14+СВЦЭМ!$D$10+'СЕТ СН'!$I$5-'СЕТ СН'!$I$24</f>
        <v>3432.9122883099999</v>
      </c>
      <c r="N141" s="36">
        <f>SUMIFS(СВЦЭМ!$D$39:$D$782,СВЦЭМ!$A$39:$A$782,$A141,СВЦЭМ!$B$39:$B$782,N$119)+'СЕТ СН'!$I$14+СВЦЭМ!$D$10+'СЕТ СН'!$I$5-'СЕТ СН'!$I$24</f>
        <v>3487.5914642799999</v>
      </c>
      <c r="O141" s="36">
        <f>SUMIFS(СВЦЭМ!$D$39:$D$782,СВЦЭМ!$A$39:$A$782,$A141,СВЦЭМ!$B$39:$B$782,O$119)+'СЕТ СН'!$I$14+СВЦЭМ!$D$10+'СЕТ СН'!$I$5-'СЕТ СН'!$I$24</f>
        <v>3532.8209083399997</v>
      </c>
      <c r="P141" s="36">
        <f>SUMIFS(СВЦЭМ!$D$39:$D$782,СВЦЭМ!$A$39:$A$782,$A141,СВЦЭМ!$B$39:$B$782,P$119)+'СЕТ СН'!$I$14+СВЦЭМ!$D$10+'СЕТ СН'!$I$5-'СЕТ СН'!$I$24</f>
        <v>3553.6934992699998</v>
      </c>
      <c r="Q141" s="36">
        <f>SUMIFS(СВЦЭМ!$D$39:$D$782,СВЦЭМ!$A$39:$A$782,$A141,СВЦЭМ!$B$39:$B$782,Q$119)+'СЕТ СН'!$I$14+СВЦЭМ!$D$10+'СЕТ СН'!$I$5-'СЕТ СН'!$I$24</f>
        <v>3551.6763433199999</v>
      </c>
      <c r="R141" s="36">
        <f>SUMIFS(СВЦЭМ!$D$39:$D$782,СВЦЭМ!$A$39:$A$782,$A141,СВЦЭМ!$B$39:$B$782,R$119)+'СЕТ СН'!$I$14+СВЦЭМ!$D$10+'СЕТ СН'!$I$5-'СЕТ СН'!$I$24</f>
        <v>3539.7268531499999</v>
      </c>
      <c r="S141" s="36">
        <f>SUMIFS(СВЦЭМ!$D$39:$D$782,СВЦЭМ!$A$39:$A$782,$A141,СВЦЭМ!$B$39:$B$782,S$119)+'СЕТ СН'!$I$14+СВЦЭМ!$D$10+'СЕТ СН'!$I$5-'СЕТ СН'!$I$24</f>
        <v>3513.0699631100001</v>
      </c>
      <c r="T141" s="36">
        <f>SUMIFS(СВЦЭМ!$D$39:$D$782,СВЦЭМ!$A$39:$A$782,$A141,СВЦЭМ!$B$39:$B$782,T$119)+'СЕТ СН'!$I$14+СВЦЭМ!$D$10+'СЕТ СН'!$I$5-'СЕТ СН'!$I$24</f>
        <v>3462.9102990400002</v>
      </c>
      <c r="U141" s="36">
        <f>SUMIFS(СВЦЭМ!$D$39:$D$782,СВЦЭМ!$A$39:$A$782,$A141,СВЦЭМ!$B$39:$B$782,U$119)+'СЕТ СН'!$I$14+СВЦЭМ!$D$10+'СЕТ СН'!$I$5-'СЕТ СН'!$I$24</f>
        <v>3436.8679611100001</v>
      </c>
      <c r="V141" s="36">
        <f>SUMIFS(СВЦЭМ!$D$39:$D$782,СВЦЭМ!$A$39:$A$782,$A141,СВЦЭМ!$B$39:$B$782,V$119)+'СЕТ СН'!$I$14+СВЦЭМ!$D$10+'СЕТ СН'!$I$5-'СЕТ СН'!$I$24</f>
        <v>3437.7752801900001</v>
      </c>
      <c r="W141" s="36">
        <f>SUMIFS(СВЦЭМ!$D$39:$D$782,СВЦЭМ!$A$39:$A$782,$A141,СВЦЭМ!$B$39:$B$782,W$119)+'СЕТ СН'!$I$14+СВЦЭМ!$D$10+'СЕТ СН'!$I$5-'СЕТ СН'!$I$24</f>
        <v>3469.3675038000001</v>
      </c>
      <c r="X141" s="36">
        <f>SUMIFS(СВЦЭМ!$D$39:$D$782,СВЦЭМ!$A$39:$A$782,$A141,СВЦЭМ!$B$39:$B$782,X$119)+'СЕТ СН'!$I$14+СВЦЭМ!$D$10+'СЕТ СН'!$I$5-'СЕТ СН'!$I$24</f>
        <v>3442.7563561900001</v>
      </c>
      <c r="Y141" s="36">
        <f>SUMIFS(СВЦЭМ!$D$39:$D$782,СВЦЭМ!$A$39:$A$782,$A141,СВЦЭМ!$B$39:$B$782,Y$119)+'СЕТ СН'!$I$14+СВЦЭМ!$D$10+'СЕТ СН'!$I$5-'СЕТ СН'!$I$24</f>
        <v>3437.2918020699999</v>
      </c>
    </row>
    <row r="142" spans="1:25" ht="15.75" x14ac:dyDescent="0.2">
      <c r="A142" s="35">
        <f t="shared" si="3"/>
        <v>44339</v>
      </c>
      <c r="B142" s="36">
        <f>SUMIFS(СВЦЭМ!$D$39:$D$782,СВЦЭМ!$A$39:$A$782,$A142,СВЦЭМ!$B$39:$B$782,B$119)+'СЕТ СН'!$I$14+СВЦЭМ!$D$10+'СЕТ СН'!$I$5-'СЕТ СН'!$I$24</f>
        <v>3517.0921091700002</v>
      </c>
      <c r="C142" s="36">
        <f>SUMIFS(СВЦЭМ!$D$39:$D$782,СВЦЭМ!$A$39:$A$782,$A142,СВЦЭМ!$B$39:$B$782,C$119)+'СЕТ СН'!$I$14+СВЦЭМ!$D$10+'СЕТ СН'!$I$5-'СЕТ СН'!$I$24</f>
        <v>3575.4085606500003</v>
      </c>
      <c r="D142" s="36">
        <f>SUMIFS(СВЦЭМ!$D$39:$D$782,СВЦЭМ!$A$39:$A$782,$A142,СВЦЭМ!$B$39:$B$782,D$119)+'СЕТ СН'!$I$14+СВЦЭМ!$D$10+'СЕТ СН'!$I$5-'СЕТ СН'!$I$24</f>
        <v>3598.3812642000003</v>
      </c>
      <c r="E142" s="36">
        <f>SUMIFS(СВЦЭМ!$D$39:$D$782,СВЦЭМ!$A$39:$A$782,$A142,СВЦЭМ!$B$39:$B$782,E$119)+'СЕТ СН'!$I$14+СВЦЭМ!$D$10+'СЕТ СН'!$I$5-'СЕТ СН'!$I$24</f>
        <v>3608.1725268099999</v>
      </c>
      <c r="F142" s="36">
        <f>SUMIFS(СВЦЭМ!$D$39:$D$782,СВЦЭМ!$A$39:$A$782,$A142,СВЦЭМ!$B$39:$B$782,F$119)+'СЕТ СН'!$I$14+СВЦЭМ!$D$10+'СЕТ СН'!$I$5-'СЕТ СН'!$I$24</f>
        <v>3629.1978494300001</v>
      </c>
      <c r="G142" s="36">
        <f>SUMIFS(СВЦЭМ!$D$39:$D$782,СВЦЭМ!$A$39:$A$782,$A142,СВЦЭМ!$B$39:$B$782,G$119)+'СЕТ СН'!$I$14+СВЦЭМ!$D$10+'СЕТ СН'!$I$5-'СЕТ СН'!$I$24</f>
        <v>3629.9772014600003</v>
      </c>
      <c r="H142" s="36">
        <f>SUMIFS(СВЦЭМ!$D$39:$D$782,СВЦЭМ!$A$39:$A$782,$A142,СВЦЭМ!$B$39:$B$782,H$119)+'СЕТ СН'!$I$14+СВЦЭМ!$D$10+'СЕТ СН'!$I$5-'СЕТ СН'!$I$24</f>
        <v>3630.8367408200002</v>
      </c>
      <c r="I142" s="36">
        <f>SUMIFS(СВЦЭМ!$D$39:$D$782,СВЦЭМ!$A$39:$A$782,$A142,СВЦЭМ!$B$39:$B$782,I$119)+'СЕТ СН'!$I$14+СВЦЭМ!$D$10+'СЕТ СН'!$I$5-'СЕТ СН'!$I$24</f>
        <v>3554.4958069899999</v>
      </c>
      <c r="J142" s="36">
        <f>SUMIFS(СВЦЭМ!$D$39:$D$782,СВЦЭМ!$A$39:$A$782,$A142,СВЦЭМ!$B$39:$B$782,J$119)+'СЕТ СН'!$I$14+СВЦЭМ!$D$10+'СЕТ СН'!$I$5-'СЕТ СН'!$I$24</f>
        <v>3520.2450765399999</v>
      </c>
      <c r="K142" s="36">
        <f>SUMIFS(СВЦЭМ!$D$39:$D$782,СВЦЭМ!$A$39:$A$782,$A142,СВЦЭМ!$B$39:$B$782,K$119)+'СЕТ СН'!$I$14+СВЦЭМ!$D$10+'СЕТ СН'!$I$5-'СЕТ СН'!$I$24</f>
        <v>3462.7465543500002</v>
      </c>
      <c r="L142" s="36">
        <f>SUMIFS(СВЦЭМ!$D$39:$D$782,СВЦЭМ!$A$39:$A$782,$A142,СВЦЭМ!$B$39:$B$782,L$119)+'СЕТ СН'!$I$14+СВЦЭМ!$D$10+'СЕТ СН'!$I$5-'СЕТ СН'!$I$24</f>
        <v>3447.44291544</v>
      </c>
      <c r="M142" s="36">
        <f>SUMIFS(СВЦЭМ!$D$39:$D$782,СВЦЭМ!$A$39:$A$782,$A142,СВЦЭМ!$B$39:$B$782,M$119)+'СЕТ СН'!$I$14+СВЦЭМ!$D$10+'СЕТ СН'!$I$5-'СЕТ СН'!$I$24</f>
        <v>3454.81932517</v>
      </c>
      <c r="N142" s="36">
        <f>SUMIFS(СВЦЭМ!$D$39:$D$782,СВЦЭМ!$A$39:$A$782,$A142,СВЦЭМ!$B$39:$B$782,N$119)+'СЕТ СН'!$I$14+СВЦЭМ!$D$10+'СЕТ СН'!$I$5-'СЕТ СН'!$I$24</f>
        <v>3493.0931093200002</v>
      </c>
      <c r="O142" s="36">
        <f>SUMIFS(СВЦЭМ!$D$39:$D$782,СВЦЭМ!$A$39:$A$782,$A142,СВЦЭМ!$B$39:$B$782,O$119)+'СЕТ СН'!$I$14+СВЦЭМ!$D$10+'СЕТ СН'!$I$5-'СЕТ СН'!$I$24</f>
        <v>3536.2089240800001</v>
      </c>
      <c r="P142" s="36">
        <f>SUMIFS(СВЦЭМ!$D$39:$D$782,СВЦЭМ!$A$39:$A$782,$A142,СВЦЭМ!$B$39:$B$782,P$119)+'СЕТ СН'!$I$14+СВЦЭМ!$D$10+'СЕТ СН'!$I$5-'СЕТ СН'!$I$24</f>
        <v>3563.9694125999999</v>
      </c>
      <c r="Q142" s="36">
        <f>SUMIFS(СВЦЭМ!$D$39:$D$782,СВЦЭМ!$A$39:$A$782,$A142,СВЦЭМ!$B$39:$B$782,Q$119)+'СЕТ СН'!$I$14+СВЦЭМ!$D$10+'СЕТ СН'!$I$5-'СЕТ СН'!$I$24</f>
        <v>3576.2892250200002</v>
      </c>
      <c r="R142" s="36">
        <f>SUMIFS(СВЦЭМ!$D$39:$D$782,СВЦЭМ!$A$39:$A$782,$A142,СВЦЭМ!$B$39:$B$782,R$119)+'СЕТ СН'!$I$14+СВЦЭМ!$D$10+'СЕТ СН'!$I$5-'СЕТ СН'!$I$24</f>
        <v>3564.8886771500001</v>
      </c>
      <c r="S142" s="36">
        <f>SUMIFS(СВЦЭМ!$D$39:$D$782,СВЦЭМ!$A$39:$A$782,$A142,СВЦЭМ!$B$39:$B$782,S$119)+'СЕТ СН'!$I$14+СВЦЭМ!$D$10+'СЕТ СН'!$I$5-'СЕТ СН'!$I$24</f>
        <v>3543.4963432499999</v>
      </c>
      <c r="T142" s="36">
        <f>SUMIFS(СВЦЭМ!$D$39:$D$782,СВЦЭМ!$A$39:$A$782,$A142,СВЦЭМ!$B$39:$B$782,T$119)+'СЕТ СН'!$I$14+СВЦЭМ!$D$10+'СЕТ СН'!$I$5-'СЕТ СН'!$I$24</f>
        <v>3501.82657384</v>
      </c>
      <c r="U142" s="36">
        <f>SUMIFS(СВЦЭМ!$D$39:$D$782,СВЦЭМ!$A$39:$A$782,$A142,СВЦЭМ!$B$39:$B$782,U$119)+'СЕТ СН'!$I$14+СВЦЭМ!$D$10+'СЕТ СН'!$I$5-'СЕТ СН'!$I$24</f>
        <v>3455.62293998</v>
      </c>
      <c r="V142" s="36">
        <f>SUMIFS(СВЦЭМ!$D$39:$D$782,СВЦЭМ!$A$39:$A$782,$A142,СВЦЭМ!$B$39:$B$782,V$119)+'СЕТ СН'!$I$14+СВЦЭМ!$D$10+'СЕТ СН'!$I$5-'СЕТ СН'!$I$24</f>
        <v>3440.2056194900001</v>
      </c>
      <c r="W142" s="36">
        <f>SUMIFS(СВЦЭМ!$D$39:$D$782,СВЦЭМ!$A$39:$A$782,$A142,СВЦЭМ!$B$39:$B$782,W$119)+'СЕТ СН'!$I$14+СВЦЭМ!$D$10+'СЕТ СН'!$I$5-'СЕТ СН'!$I$24</f>
        <v>3416.25051007</v>
      </c>
      <c r="X142" s="36">
        <f>SUMIFS(СВЦЭМ!$D$39:$D$782,СВЦЭМ!$A$39:$A$782,$A142,СВЦЭМ!$B$39:$B$782,X$119)+'СЕТ СН'!$I$14+СВЦЭМ!$D$10+'СЕТ СН'!$I$5-'СЕТ СН'!$I$24</f>
        <v>3505.4057954800001</v>
      </c>
      <c r="Y142" s="36">
        <f>SUMIFS(СВЦЭМ!$D$39:$D$782,СВЦЭМ!$A$39:$A$782,$A142,СВЦЭМ!$B$39:$B$782,Y$119)+'СЕТ СН'!$I$14+СВЦЭМ!$D$10+'СЕТ СН'!$I$5-'СЕТ СН'!$I$24</f>
        <v>3496.5420229199999</v>
      </c>
    </row>
    <row r="143" spans="1:25" ht="15.75" x14ac:dyDescent="0.2">
      <c r="A143" s="35">
        <f t="shared" si="3"/>
        <v>44340</v>
      </c>
      <c r="B143" s="36">
        <f>SUMIFS(СВЦЭМ!$D$39:$D$782,СВЦЭМ!$A$39:$A$782,$A143,СВЦЭМ!$B$39:$B$782,B$119)+'СЕТ СН'!$I$14+СВЦЭМ!$D$10+'СЕТ СН'!$I$5-'СЕТ СН'!$I$24</f>
        <v>3580.2010205699999</v>
      </c>
      <c r="C143" s="36">
        <f>SUMIFS(СВЦЭМ!$D$39:$D$782,СВЦЭМ!$A$39:$A$782,$A143,СВЦЭМ!$B$39:$B$782,C$119)+'СЕТ СН'!$I$14+СВЦЭМ!$D$10+'СЕТ СН'!$I$5-'СЕТ СН'!$I$24</f>
        <v>3648.8880102399999</v>
      </c>
      <c r="D143" s="36">
        <f>SUMIFS(СВЦЭМ!$D$39:$D$782,СВЦЭМ!$A$39:$A$782,$A143,СВЦЭМ!$B$39:$B$782,D$119)+'СЕТ СН'!$I$14+СВЦЭМ!$D$10+'СЕТ СН'!$I$5-'СЕТ СН'!$I$24</f>
        <v>3696.6372128499997</v>
      </c>
      <c r="E143" s="36">
        <f>SUMIFS(СВЦЭМ!$D$39:$D$782,СВЦЭМ!$A$39:$A$782,$A143,СВЦЭМ!$B$39:$B$782,E$119)+'СЕТ СН'!$I$14+СВЦЭМ!$D$10+'СЕТ СН'!$I$5-'СЕТ СН'!$I$24</f>
        <v>3714.4345258100002</v>
      </c>
      <c r="F143" s="36">
        <f>SUMIFS(СВЦЭМ!$D$39:$D$782,СВЦЭМ!$A$39:$A$782,$A143,СВЦЭМ!$B$39:$B$782,F$119)+'СЕТ СН'!$I$14+СВЦЭМ!$D$10+'СЕТ СН'!$I$5-'СЕТ СН'!$I$24</f>
        <v>3733.47689842</v>
      </c>
      <c r="G143" s="36">
        <f>SUMIFS(СВЦЭМ!$D$39:$D$782,СВЦЭМ!$A$39:$A$782,$A143,СВЦЭМ!$B$39:$B$782,G$119)+'СЕТ СН'!$I$14+СВЦЭМ!$D$10+'СЕТ СН'!$I$5-'СЕТ СН'!$I$24</f>
        <v>3695.00280957</v>
      </c>
      <c r="H143" s="36">
        <f>SUMIFS(СВЦЭМ!$D$39:$D$782,СВЦЭМ!$A$39:$A$782,$A143,СВЦЭМ!$B$39:$B$782,H$119)+'СЕТ СН'!$I$14+СВЦЭМ!$D$10+'СЕТ СН'!$I$5-'СЕТ СН'!$I$24</f>
        <v>3635.8769658299998</v>
      </c>
      <c r="I143" s="36">
        <f>SUMIFS(СВЦЭМ!$D$39:$D$782,СВЦЭМ!$A$39:$A$782,$A143,СВЦЭМ!$B$39:$B$782,I$119)+'СЕТ СН'!$I$14+СВЦЭМ!$D$10+'СЕТ СН'!$I$5-'СЕТ СН'!$I$24</f>
        <v>3557.8157567899998</v>
      </c>
      <c r="J143" s="36">
        <f>SUMIFS(СВЦЭМ!$D$39:$D$782,СВЦЭМ!$A$39:$A$782,$A143,СВЦЭМ!$B$39:$B$782,J$119)+'СЕТ СН'!$I$14+СВЦЭМ!$D$10+'СЕТ СН'!$I$5-'СЕТ СН'!$I$24</f>
        <v>3513.9453975699998</v>
      </c>
      <c r="K143" s="36">
        <f>SUMIFS(СВЦЭМ!$D$39:$D$782,СВЦЭМ!$A$39:$A$782,$A143,СВЦЭМ!$B$39:$B$782,K$119)+'СЕТ СН'!$I$14+СВЦЭМ!$D$10+'СЕТ СН'!$I$5-'СЕТ СН'!$I$24</f>
        <v>3461.8812811299999</v>
      </c>
      <c r="L143" s="36">
        <f>SUMIFS(СВЦЭМ!$D$39:$D$782,СВЦЭМ!$A$39:$A$782,$A143,СВЦЭМ!$B$39:$B$782,L$119)+'СЕТ СН'!$I$14+СВЦЭМ!$D$10+'СЕТ СН'!$I$5-'СЕТ СН'!$I$24</f>
        <v>3452.5238216100001</v>
      </c>
      <c r="M143" s="36">
        <f>SUMIFS(СВЦЭМ!$D$39:$D$782,СВЦЭМ!$A$39:$A$782,$A143,СВЦЭМ!$B$39:$B$782,M$119)+'СЕТ СН'!$I$14+СВЦЭМ!$D$10+'СЕТ СН'!$I$5-'СЕТ СН'!$I$24</f>
        <v>3452.1828387200003</v>
      </c>
      <c r="N143" s="36">
        <f>SUMIFS(СВЦЭМ!$D$39:$D$782,СВЦЭМ!$A$39:$A$782,$A143,СВЦЭМ!$B$39:$B$782,N$119)+'СЕТ СН'!$I$14+СВЦЭМ!$D$10+'СЕТ СН'!$I$5-'СЕТ СН'!$I$24</f>
        <v>3491.9295138699999</v>
      </c>
      <c r="O143" s="36">
        <f>SUMIFS(СВЦЭМ!$D$39:$D$782,СВЦЭМ!$A$39:$A$782,$A143,СВЦЭМ!$B$39:$B$782,O$119)+'СЕТ СН'!$I$14+СВЦЭМ!$D$10+'СЕТ СН'!$I$5-'СЕТ СН'!$I$24</f>
        <v>3522.5546236300002</v>
      </c>
      <c r="P143" s="36">
        <f>SUMIFS(СВЦЭМ!$D$39:$D$782,СВЦЭМ!$A$39:$A$782,$A143,СВЦЭМ!$B$39:$B$782,P$119)+'СЕТ СН'!$I$14+СВЦЭМ!$D$10+'СЕТ СН'!$I$5-'СЕТ СН'!$I$24</f>
        <v>3537.7728244</v>
      </c>
      <c r="Q143" s="36">
        <f>SUMIFS(СВЦЭМ!$D$39:$D$782,СВЦЭМ!$A$39:$A$782,$A143,СВЦЭМ!$B$39:$B$782,Q$119)+'СЕТ СН'!$I$14+СВЦЭМ!$D$10+'СЕТ СН'!$I$5-'СЕТ СН'!$I$24</f>
        <v>3535.62596687</v>
      </c>
      <c r="R143" s="36">
        <f>SUMIFS(СВЦЭМ!$D$39:$D$782,СВЦЭМ!$A$39:$A$782,$A143,СВЦЭМ!$B$39:$B$782,R$119)+'СЕТ СН'!$I$14+СВЦЭМ!$D$10+'СЕТ СН'!$I$5-'СЕТ СН'!$I$24</f>
        <v>3516.22395873</v>
      </c>
      <c r="S143" s="36">
        <f>SUMIFS(СВЦЭМ!$D$39:$D$782,СВЦЭМ!$A$39:$A$782,$A143,СВЦЭМ!$B$39:$B$782,S$119)+'СЕТ СН'!$I$14+СВЦЭМ!$D$10+'СЕТ СН'!$I$5-'СЕТ СН'!$I$24</f>
        <v>3488.8498454999999</v>
      </c>
      <c r="T143" s="36">
        <f>SUMIFS(СВЦЭМ!$D$39:$D$782,СВЦЭМ!$A$39:$A$782,$A143,СВЦЭМ!$B$39:$B$782,T$119)+'СЕТ СН'!$I$14+СВЦЭМ!$D$10+'СЕТ СН'!$I$5-'СЕТ СН'!$I$24</f>
        <v>3466.4819571200001</v>
      </c>
      <c r="U143" s="36">
        <f>SUMIFS(СВЦЭМ!$D$39:$D$782,СВЦЭМ!$A$39:$A$782,$A143,СВЦЭМ!$B$39:$B$782,U$119)+'СЕТ СН'!$I$14+СВЦЭМ!$D$10+'СЕТ СН'!$I$5-'СЕТ СН'!$I$24</f>
        <v>3438.8670508800001</v>
      </c>
      <c r="V143" s="36">
        <f>SUMIFS(СВЦЭМ!$D$39:$D$782,СВЦЭМ!$A$39:$A$782,$A143,СВЦЭМ!$B$39:$B$782,V$119)+'СЕТ СН'!$I$14+СВЦЭМ!$D$10+'СЕТ СН'!$I$5-'СЕТ СН'!$I$24</f>
        <v>3448.49343937</v>
      </c>
      <c r="W143" s="36">
        <f>SUMIFS(СВЦЭМ!$D$39:$D$782,СВЦЭМ!$A$39:$A$782,$A143,СВЦЭМ!$B$39:$B$782,W$119)+'СЕТ СН'!$I$14+СВЦЭМ!$D$10+'СЕТ СН'!$I$5-'СЕТ СН'!$I$24</f>
        <v>3469.2287853299999</v>
      </c>
      <c r="X143" s="36">
        <f>SUMIFS(СВЦЭМ!$D$39:$D$782,СВЦЭМ!$A$39:$A$782,$A143,СВЦЭМ!$B$39:$B$782,X$119)+'СЕТ СН'!$I$14+СВЦЭМ!$D$10+'СЕТ СН'!$I$5-'СЕТ СН'!$I$24</f>
        <v>3450.4621619499999</v>
      </c>
      <c r="Y143" s="36">
        <f>SUMIFS(СВЦЭМ!$D$39:$D$782,СВЦЭМ!$A$39:$A$782,$A143,СВЦЭМ!$B$39:$B$782,Y$119)+'СЕТ СН'!$I$14+СВЦЭМ!$D$10+'СЕТ СН'!$I$5-'СЕТ СН'!$I$24</f>
        <v>3463.7360764300001</v>
      </c>
    </row>
    <row r="144" spans="1:25" ht="15.75" x14ac:dyDescent="0.2">
      <c r="A144" s="35">
        <f t="shared" si="3"/>
        <v>44341</v>
      </c>
      <c r="B144" s="36">
        <f>SUMIFS(СВЦЭМ!$D$39:$D$782,СВЦЭМ!$A$39:$A$782,$A144,СВЦЭМ!$B$39:$B$782,B$119)+'СЕТ СН'!$I$14+СВЦЭМ!$D$10+'СЕТ СН'!$I$5-'СЕТ СН'!$I$24</f>
        <v>3574.4276517399999</v>
      </c>
      <c r="C144" s="36">
        <f>SUMIFS(СВЦЭМ!$D$39:$D$782,СВЦЭМ!$A$39:$A$782,$A144,СВЦЭМ!$B$39:$B$782,C$119)+'СЕТ СН'!$I$14+СВЦЭМ!$D$10+'СЕТ СН'!$I$5-'СЕТ СН'!$I$24</f>
        <v>3622.8763027599998</v>
      </c>
      <c r="D144" s="36">
        <f>SUMIFS(СВЦЭМ!$D$39:$D$782,СВЦЭМ!$A$39:$A$782,$A144,СВЦЭМ!$B$39:$B$782,D$119)+'СЕТ СН'!$I$14+СВЦЭМ!$D$10+'СЕТ СН'!$I$5-'СЕТ СН'!$I$24</f>
        <v>3647.9598142099999</v>
      </c>
      <c r="E144" s="36">
        <f>SUMIFS(СВЦЭМ!$D$39:$D$782,СВЦЭМ!$A$39:$A$782,$A144,СВЦЭМ!$B$39:$B$782,E$119)+'СЕТ СН'!$I$14+СВЦЭМ!$D$10+'СЕТ СН'!$I$5-'СЕТ СН'!$I$24</f>
        <v>3643.1864864999998</v>
      </c>
      <c r="F144" s="36">
        <f>SUMIFS(СВЦЭМ!$D$39:$D$782,СВЦЭМ!$A$39:$A$782,$A144,СВЦЭМ!$B$39:$B$782,F$119)+'СЕТ СН'!$I$14+СВЦЭМ!$D$10+'СЕТ СН'!$I$5-'СЕТ СН'!$I$24</f>
        <v>3652.13338359</v>
      </c>
      <c r="G144" s="36">
        <f>SUMIFS(СВЦЭМ!$D$39:$D$782,СВЦЭМ!$A$39:$A$782,$A144,СВЦЭМ!$B$39:$B$782,G$119)+'СЕТ СН'!$I$14+СВЦЭМ!$D$10+'СЕТ СН'!$I$5-'СЕТ СН'!$I$24</f>
        <v>3645.0599441599998</v>
      </c>
      <c r="H144" s="36">
        <f>SUMIFS(СВЦЭМ!$D$39:$D$782,СВЦЭМ!$A$39:$A$782,$A144,СВЦЭМ!$B$39:$B$782,H$119)+'СЕТ СН'!$I$14+СВЦЭМ!$D$10+'СЕТ СН'!$I$5-'СЕТ СН'!$I$24</f>
        <v>3599.53452535</v>
      </c>
      <c r="I144" s="36">
        <f>SUMIFS(СВЦЭМ!$D$39:$D$782,СВЦЭМ!$A$39:$A$782,$A144,СВЦЭМ!$B$39:$B$782,I$119)+'СЕТ СН'!$I$14+СВЦЭМ!$D$10+'СЕТ СН'!$I$5-'СЕТ СН'!$I$24</f>
        <v>3516.2709394100002</v>
      </c>
      <c r="J144" s="36">
        <f>SUMIFS(СВЦЭМ!$D$39:$D$782,СВЦЭМ!$A$39:$A$782,$A144,СВЦЭМ!$B$39:$B$782,J$119)+'СЕТ СН'!$I$14+СВЦЭМ!$D$10+'СЕТ СН'!$I$5-'СЕТ СН'!$I$24</f>
        <v>3433.2501840499999</v>
      </c>
      <c r="K144" s="36">
        <f>SUMIFS(СВЦЭМ!$D$39:$D$782,СВЦЭМ!$A$39:$A$782,$A144,СВЦЭМ!$B$39:$B$782,K$119)+'СЕТ СН'!$I$14+СВЦЭМ!$D$10+'СЕТ СН'!$I$5-'СЕТ СН'!$I$24</f>
        <v>3397.1365195500002</v>
      </c>
      <c r="L144" s="36">
        <f>SUMIFS(СВЦЭМ!$D$39:$D$782,СВЦЭМ!$A$39:$A$782,$A144,СВЦЭМ!$B$39:$B$782,L$119)+'СЕТ СН'!$I$14+СВЦЭМ!$D$10+'СЕТ СН'!$I$5-'СЕТ СН'!$I$24</f>
        <v>3404.49246576</v>
      </c>
      <c r="M144" s="36">
        <f>SUMIFS(СВЦЭМ!$D$39:$D$782,СВЦЭМ!$A$39:$A$782,$A144,СВЦЭМ!$B$39:$B$782,M$119)+'СЕТ СН'!$I$14+СВЦЭМ!$D$10+'СЕТ СН'!$I$5-'СЕТ СН'!$I$24</f>
        <v>3397.8016815400001</v>
      </c>
      <c r="N144" s="36">
        <f>SUMIFS(СВЦЭМ!$D$39:$D$782,СВЦЭМ!$A$39:$A$782,$A144,СВЦЭМ!$B$39:$B$782,N$119)+'СЕТ СН'!$I$14+СВЦЭМ!$D$10+'СЕТ СН'!$I$5-'СЕТ СН'!$I$24</f>
        <v>3448.7405968200001</v>
      </c>
      <c r="O144" s="36">
        <f>SUMIFS(СВЦЭМ!$D$39:$D$782,СВЦЭМ!$A$39:$A$782,$A144,СВЦЭМ!$B$39:$B$782,O$119)+'СЕТ СН'!$I$14+СВЦЭМ!$D$10+'СЕТ СН'!$I$5-'СЕТ СН'!$I$24</f>
        <v>3501.4840113600003</v>
      </c>
      <c r="P144" s="36">
        <f>SUMIFS(СВЦЭМ!$D$39:$D$782,СВЦЭМ!$A$39:$A$782,$A144,СВЦЭМ!$B$39:$B$782,P$119)+'СЕТ СН'!$I$14+СВЦЭМ!$D$10+'СЕТ СН'!$I$5-'СЕТ СН'!$I$24</f>
        <v>3524.9207501299998</v>
      </c>
      <c r="Q144" s="36">
        <f>SUMIFS(СВЦЭМ!$D$39:$D$782,СВЦЭМ!$A$39:$A$782,$A144,СВЦЭМ!$B$39:$B$782,Q$119)+'СЕТ СН'!$I$14+СВЦЭМ!$D$10+'СЕТ СН'!$I$5-'СЕТ СН'!$I$24</f>
        <v>3524.7037355100001</v>
      </c>
      <c r="R144" s="36">
        <f>SUMIFS(СВЦЭМ!$D$39:$D$782,СВЦЭМ!$A$39:$A$782,$A144,СВЦЭМ!$B$39:$B$782,R$119)+'СЕТ СН'!$I$14+СВЦЭМ!$D$10+'СЕТ СН'!$I$5-'СЕТ СН'!$I$24</f>
        <v>3510.6886614800001</v>
      </c>
      <c r="S144" s="36">
        <f>SUMIFS(СВЦЭМ!$D$39:$D$782,СВЦЭМ!$A$39:$A$782,$A144,СВЦЭМ!$B$39:$B$782,S$119)+'СЕТ СН'!$I$14+СВЦЭМ!$D$10+'СЕТ СН'!$I$5-'СЕТ СН'!$I$24</f>
        <v>3484.75243172</v>
      </c>
      <c r="T144" s="36">
        <f>SUMIFS(СВЦЭМ!$D$39:$D$782,СВЦЭМ!$A$39:$A$782,$A144,СВЦЭМ!$B$39:$B$782,T$119)+'СЕТ СН'!$I$14+СВЦЭМ!$D$10+'СЕТ СН'!$I$5-'СЕТ СН'!$I$24</f>
        <v>3435.96723651</v>
      </c>
      <c r="U144" s="36">
        <f>SUMIFS(СВЦЭМ!$D$39:$D$782,СВЦЭМ!$A$39:$A$782,$A144,СВЦЭМ!$B$39:$B$782,U$119)+'СЕТ СН'!$I$14+СВЦЭМ!$D$10+'СЕТ СН'!$I$5-'СЕТ СН'!$I$24</f>
        <v>3417.5737920000001</v>
      </c>
      <c r="V144" s="36">
        <f>SUMIFS(СВЦЭМ!$D$39:$D$782,СВЦЭМ!$A$39:$A$782,$A144,СВЦЭМ!$B$39:$B$782,V$119)+'СЕТ СН'!$I$14+СВЦЭМ!$D$10+'СЕТ СН'!$I$5-'СЕТ СН'!$I$24</f>
        <v>3429.97519465</v>
      </c>
      <c r="W144" s="36">
        <f>SUMIFS(СВЦЭМ!$D$39:$D$782,СВЦЭМ!$A$39:$A$782,$A144,СВЦЭМ!$B$39:$B$782,W$119)+'СЕТ СН'!$I$14+СВЦЭМ!$D$10+'СЕТ СН'!$I$5-'СЕТ СН'!$I$24</f>
        <v>3459.12892775</v>
      </c>
      <c r="X144" s="36">
        <f>SUMIFS(СВЦЭМ!$D$39:$D$782,СВЦЭМ!$A$39:$A$782,$A144,СВЦЭМ!$B$39:$B$782,X$119)+'СЕТ СН'!$I$14+СВЦЭМ!$D$10+'СЕТ СН'!$I$5-'СЕТ СН'!$I$24</f>
        <v>3432.0292937100003</v>
      </c>
      <c r="Y144" s="36">
        <f>SUMIFS(СВЦЭМ!$D$39:$D$782,СВЦЭМ!$A$39:$A$782,$A144,СВЦЭМ!$B$39:$B$782,Y$119)+'СЕТ СН'!$I$14+СВЦЭМ!$D$10+'СЕТ СН'!$I$5-'СЕТ СН'!$I$24</f>
        <v>3450.0182818100002</v>
      </c>
    </row>
    <row r="145" spans="1:27" ht="15.75" x14ac:dyDescent="0.2">
      <c r="A145" s="35">
        <f t="shared" si="3"/>
        <v>44342</v>
      </c>
      <c r="B145" s="36">
        <f>SUMIFS(СВЦЭМ!$D$39:$D$782,СВЦЭМ!$A$39:$A$782,$A145,СВЦЭМ!$B$39:$B$782,B$119)+'СЕТ СН'!$I$14+СВЦЭМ!$D$10+'СЕТ СН'!$I$5-'СЕТ СН'!$I$24</f>
        <v>3567.16777387</v>
      </c>
      <c r="C145" s="36">
        <f>SUMIFS(СВЦЭМ!$D$39:$D$782,СВЦЭМ!$A$39:$A$782,$A145,СВЦЭМ!$B$39:$B$782,C$119)+'СЕТ СН'!$I$14+СВЦЭМ!$D$10+'СЕТ СН'!$I$5-'СЕТ СН'!$I$24</f>
        <v>3630.24221485</v>
      </c>
      <c r="D145" s="36">
        <f>SUMIFS(СВЦЭМ!$D$39:$D$782,СВЦЭМ!$A$39:$A$782,$A145,СВЦЭМ!$B$39:$B$782,D$119)+'СЕТ СН'!$I$14+СВЦЭМ!$D$10+'СЕТ СН'!$I$5-'СЕТ СН'!$I$24</f>
        <v>3677.2317912200001</v>
      </c>
      <c r="E145" s="36">
        <f>SUMIFS(СВЦЭМ!$D$39:$D$782,СВЦЭМ!$A$39:$A$782,$A145,СВЦЭМ!$B$39:$B$782,E$119)+'СЕТ СН'!$I$14+СВЦЭМ!$D$10+'СЕТ СН'!$I$5-'СЕТ СН'!$I$24</f>
        <v>3696.41624766</v>
      </c>
      <c r="F145" s="36">
        <f>SUMIFS(СВЦЭМ!$D$39:$D$782,СВЦЭМ!$A$39:$A$782,$A145,СВЦЭМ!$B$39:$B$782,F$119)+'СЕТ СН'!$I$14+СВЦЭМ!$D$10+'СЕТ СН'!$I$5-'СЕТ СН'!$I$24</f>
        <v>3709.1661850599999</v>
      </c>
      <c r="G145" s="36">
        <f>SUMIFS(СВЦЭМ!$D$39:$D$782,СВЦЭМ!$A$39:$A$782,$A145,СВЦЭМ!$B$39:$B$782,G$119)+'СЕТ СН'!$I$14+СВЦЭМ!$D$10+'СЕТ СН'!$I$5-'СЕТ СН'!$I$24</f>
        <v>3685.8306327499999</v>
      </c>
      <c r="H145" s="36">
        <f>SUMIFS(СВЦЭМ!$D$39:$D$782,СВЦЭМ!$A$39:$A$782,$A145,СВЦЭМ!$B$39:$B$782,H$119)+'СЕТ СН'!$I$14+СВЦЭМ!$D$10+'СЕТ СН'!$I$5-'СЕТ СН'!$I$24</f>
        <v>3629.2548924100001</v>
      </c>
      <c r="I145" s="36">
        <f>SUMIFS(СВЦЭМ!$D$39:$D$782,СВЦЭМ!$A$39:$A$782,$A145,СВЦЭМ!$B$39:$B$782,I$119)+'СЕТ СН'!$I$14+СВЦЭМ!$D$10+'СЕТ СН'!$I$5-'СЕТ СН'!$I$24</f>
        <v>3536.2091368900001</v>
      </c>
      <c r="J145" s="36">
        <f>SUMIFS(СВЦЭМ!$D$39:$D$782,СВЦЭМ!$A$39:$A$782,$A145,СВЦЭМ!$B$39:$B$782,J$119)+'СЕТ СН'!$I$14+СВЦЭМ!$D$10+'СЕТ СН'!$I$5-'СЕТ СН'!$I$24</f>
        <v>3484.67649067</v>
      </c>
      <c r="K145" s="36">
        <f>SUMIFS(СВЦЭМ!$D$39:$D$782,СВЦЭМ!$A$39:$A$782,$A145,СВЦЭМ!$B$39:$B$782,K$119)+'СЕТ СН'!$I$14+СВЦЭМ!$D$10+'СЕТ СН'!$I$5-'СЕТ СН'!$I$24</f>
        <v>3435.6198368300002</v>
      </c>
      <c r="L145" s="36">
        <f>SUMIFS(СВЦЭМ!$D$39:$D$782,СВЦЭМ!$A$39:$A$782,$A145,СВЦЭМ!$B$39:$B$782,L$119)+'СЕТ СН'!$I$14+СВЦЭМ!$D$10+'СЕТ СН'!$I$5-'СЕТ СН'!$I$24</f>
        <v>3433.6859930199998</v>
      </c>
      <c r="M145" s="36">
        <f>SUMIFS(СВЦЭМ!$D$39:$D$782,СВЦЭМ!$A$39:$A$782,$A145,СВЦЭМ!$B$39:$B$782,M$119)+'СЕТ СН'!$I$14+СВЦЭМ!$D$10+'СЕТ СН'!$I$5-'СЕТ СН'!$I$24</f>
        <v>3441.3637211</v>
      </c>
      <c r="N145" s="36">
        <f>SUMIFS(СВЦЭМ!$D$39:$D$782,СВЦЭМ!$A$39:$A$782,$A145,СВЦЭМ!$B$39:$B$782,N$119)+'СЕТ СН'!$I$14+СВЦЭМ!$D$10+'СЕТ СН'!$I$5-'СЕТ СН'!$I$24</f>
        <v>3486.7730996400001</v>
      </c>
      <c r="O145" s="36">
        <f>SUMIFS(СВЦЭМ!$D$39:$D$782,СВЦЭМ!$A$39:$A$782,$A145,СВЦЭМ!$B$39:$B$782,O$119)+'СЕТ СН'!$I$14+СВЦЭМ!$D$10+'СЕТ СН'!$I$5-'СЕТ СН'!$I$24</f>
        <v>3525.8346285600001</v>
      </c>
      <c r="P145" s="36">
        <f>SUMIFS(СВЦЭМ!$D$39:$D$782,СВЦЭМ!$A$39:$A$782,$A145,СВЦЭМ!$B$39:$B$782,P$119)+'СЕТ СН'!$I$14+СВЦЭМ!$D$10+'СЕТ СН'!$I$5-'СЕТ СН'!$I$24</f>
        <v>3535.0081634200001</v>
      </c>
      <c r="Q145" s="36">
        <f>SUMIFS(СВЦЭМ!$D$39:$D$782,СВЦЭМ!$A$39:$A$782,$A145,СВЦЭМ!$B$39:$B$782,Q$119)+'СЕТ СН'!$I$14+СВЦЭМ!$D$10+'СЕТ СН'!$I$5-'СЕТ СН'!$I$24</f>
        <v>3532.9366000600003</v>
      </c>
      <c r="R145" s="36">
        <f>SUMIFS(СВЦЭМ!$D$39:$D$782,СВЦЭМ!$A$39:$A$782,$A145,СВЦЭМ!$B$39:$B$782,R$119)+'СЕТ СН'!$I$14+СВЦЭМ!$D$10+'СЕТ СН'!$I$5-'СЕТ СН'!$I$24</f>
        <v>3517.5398211299998</v>
      </c>
      <c r="S145" s="36">
        <f>SUMIFS(СВЦЭМ!$D$39:$D$782,СВЦЭМ!$A$39:$A$782,$A145,СВЦЭМ!$B$39:$B$782,S$119)+'СЕТ СН'!$I$14+СВЦЭМ!$D$10+'СЕТ СН'!$I$5-'СЕТ СН'!$I$24</f>
        <v>3496.8597459699999</v>
      </c>
      <c r="T145" s="36">
        <f>SUMIFS(СВЦЭМ!$D$39:$D$782,СВЦЭМ!$A$39:$A$782,$A145,СВЦЭМ!$B$39:$B$782,T$119)+'СЕТ СН'!$I$14+СВЦЭМ!$D$10+'СЕТ СН'!$I$5-'СЕТ СН'!$I$24</f>
        <v>3445.9605858300001</v>
      </c>
      <c r="U145" s="36">
        <f>SUMIFS(СВЦЭМ!$D$39:$D$782,СВЦЭМ!$A$39:$A$782,$A145,СВЦЭМ!$B$39:$B$782,U$119)+'СЕТ СН'!$I$14+СВЦЭМ!$D$10+'СЕТ СН'!$I$5-'СЕТ СН'!$I$24</f>
        <v>3416.3915534299999</v>
      </c>
      <c r="V145" s="36">
        <f>SUMIFS(СВЦЭМ!$D$39:$D$782,СВЦЭМ!$A$39:$A$782,$A145,СВЦЭМ!$B$39:$B$782,V$119)+'СЕТ СН'!$I$14+СВЦЭМ!$D$10+'СЕТ СН'!$I$5-'СЕТ СН'!$I$24</f>
        <v>3419.2997819699999</v>
      </c>
      <c r="W145" s="36">
        <f>SUMIFS(СВЦЭМ!$D$39:$D$782,СВЦЭМ!$A$39:$A$782,$A145,СВЦЭМ!$B$39:$B$782,W$119)+'СЕТ СН'!$I$14+СВЦЭМ!$D$10+'СЕТ СН'!$I$5-'СЕТ СН'!$I$24</f>
        <v>3432.7188512100001</v>
      </c>
      <c r="X145" s="36">
        <f>SUMIFS(СВЦЭМ!$D$39:$D$782,СВЦЭМ!$A$39:$A$782,$A145,СВЦЭМ!$B$39:$B$782,X$119)+'СЕТ СН'!$I$14+СВЦЭМ!$D$10+'СЕТ СН'!$I$5-'СЕТ СН'!$I$24</f>
        <v>3429.0955528200002</v>
      </c>
      <c r="Y145" s="36">
        <f>SUMIFS(СВЦЭМ!$D$39:$D$782,СВЦЭМ!$A$39:$A$782,$A145,СВЦЭМ!$B$39:$B$782,Y$119)+'СЕТ СН'!$I$14+СВЦЭМ!$D$10+'СЕТ СН'!$I$5-'СЕТ СН'!$I$24</f>
        <v>3459.4050175299999</v>
      </c>
    </row>
    <row r="146" spans="1:27" ht="15.75" x14ac:dyDescent="0.2">
      <c r="A146" s="35">
        <f t="shared" si="3"/>
        <v>44343</v>
      </c>
      <c r="B146" s="36">
        <f>SUMIFS(СВЦЭМ!$D$39:$D$782,СВЦЭМ!$A$39:$A$782,$A146,СВЦЭМ!$B$39:$B$782,B$119)+'СЕТ СН'!$I$14+СВЦЭМ!$D$10+'СЕТ СН'!$I$5-'СЕТ СН'!$I$24</f>
        <v>3472.2862235600001</v>
      </c>
      <c r="C146" s="36">
        <f>SUMIFS(СВЦЭМ!$D$39:$D$782,СВЦЭМ!$A$39:$A$782,$A146,СВЦЭМ!$B$39:$B$782,C$119)+'СЕТ СН'!$I$14+СВЦЭМ!$D$10+'СЕТ СН'!$I$5-'СЕТ СН'!$I$24</f>
        <v>3535.7434924899999</v>
      </c>
      <c r="D146" s="36">
        <f>SUMIFS(СВЦЭМ!$D$39:$D$782,СВЦЭМ!$A$39:$A$782,$A146,СВЦЭМ!$B$39:$B$782,D$119)+'СЕТ СН'!$I$14+СВЦЭМ!$D$10+'СЕТ СН'!$I$5-'СЕТ СН'!$I$24</f>
        <v>3579.6532648100001</v>
      </c>
      <c r="E146" s="36">
        <f>SUMIFS(СВЦЭМ!$D$39:$D$782,СВЦЭМ!$A$39:$A$782,$A146,СВЦЭМ!$B$39:$B$782,E$119)+'СЕТ СН'!$I$14+СВЦЭМ!$D$10+'СЕТ СН'!$I$5-'СЕТ СН'!$I$24</f>
        <v>3598.5857598900002</v>
      </c>
      <c r="F146" s="36">
        <f>SUMIFS(СВЦЭМ!$D$39:$D$782,СВЦЭМ!$A$39:$A$782,$A146,СВЦЭМ!$B$39:$B$782,F$119)+'СЕТ СН'!$I$14+СВЦЭМ!$D$10+'СЕТ СН'!$I$5-'СЕТ СН'!$I$24</f>
        <v>3602.0663261300001</v>
      </c>
      <c r="G146" s="36">
        <f>SUMIFS(СВЦЭМ!$D$39:$D$782,СВЦЭМ!$A$39:$A$782,$A146,СВЦЭМ!$B$39:$B$782,G$119)+'СЕТ СН'!$I$14+СВЦЭМ!$D$10+'СЕТ СН'!$I$5-'СЕТ СН'!$I$24</f>
        <v>3581.5908700999998</v>
      </c>
      <c r="H146" s="36">
        <f>SUMIFS(СВЦЭМ!$D$39:$D$782,СВЦЭМ!$A$39:$A$782,$A146,СВЦЭМ!$B$39:$B$782,H$119)+'СЕТ СН'!$I$14+СВЦЭМ!$D$10+'СЕТ СН'!$I$5-'СЕТ СН'!$I$24</f>
        <v>3541.4763985300001</v>
      </c>
      <c r="I146" s="36">
        <f>SUMIFS(СВЦЭМ!$D$39:$D$782,СВЦЭМ!$A$39:$A$782,$A146,СВЦЭМ!$B$39:$B$782,I$119)+'СЕТ СН'!$I$14+СВЦЭМ!$D$10+'СЕТ СН'!$I$5-'СЕТ СН'!$I$24</f>
        <v>3482.34889445</v>
      </c>
      <c r="J146" s="36">
        <f>SUMIFS(СВЦЭМ!$D$39:$D$782,СВЦЭМ!$A$39:$A$782,$A146,СВЦЭМ!$B$39:$B$782,J$119)+'СЕТ СН'!$I$14+СВЦЭМ!$D$10+'СЕТ СН'!$I$5-'СЕТ СН'!$I$24</f>
        <v>3450.3053201000002</v>
      </c>
      <c r="K146" s="36">
        <f>SUMIFS(СВЦЭМ!$D$39:$D$782,СВЦЭМ!$A$39:$A$782,$A146,СВЦЭМ!$B$39:$B$782,K$119)+'СЕТ СН'!$I$14+СВЦЭМ!$D$10+'СЕТ СН'!$I$5-'СЕТ СН'!$I$24</f>
        <v>3441.0008661800002</v>
      </c>
      <c r="L146" s="36">
        <f>SUMIFS(СВЦЭМ!$D$39:$D$782,СВЦЭМ!$A$39:$A$782,$A146,СВЦЭМ!$B$39:$B$782,L$119)+'СЕТ СН'!$I$14+СВЦЭМ!$D$10+'СЕТ СН'!$I$5-'СЕТ СН'!$I$24</f>
        <v>3448.4228688399999</v>
      </c>
      <c r="M146" s="36">
        <f>SUMIFS(СВЦЭМ!$D$39:$D$782,СВЦЭМ!$A$39:$A$782,$A146,СВЦЭМ!$B$39:$B$782,M$119)+'СЕТ СН'!$I$14+СВЦЭМ!$D$10+'СЕТ СН'!$I$5-'СЕТ СН'!$I$24</f>
        <v>3456.50063052</v>
      </c>
      <c r="N146" s="36">
        <f>SUMIFS(СВЦЭМ!$D$39:$D$782,СВЦЭМ!$A$39:$A$782,$A146,СВЦЭМ!$B$39:$B$782,N$119)+'СЕТ СН'!$I$14+СВЦЭМ!$D$10+'СЕТ СН'!$I$5-'СЕТ СН'!$I$24</f>
        <v>3505.0550917700002</v>
      </c>
      <c r="O146" s="36">
        <f>SUMIFS(СВЦЭМ!$D$39:$D$782,СВЦЭМ!$A$39:$A$782,$A146,СВЦЭМ!$B$39:$B$782,O$119)+'СЕТ СН'!$I$14+СВЦЭМ!$D$10+'СЕТ СН'!$I$5-'СЕТ СН'!$I$24</f>
        <v>3546.8087799599998</v>
      </c>
      <c r="P146" s="36">
        <f>SUMIFS(СВЦЭМ!$D$39:$D$782,СВЦЭМ!$A$39:$A$782,$A146,СВЦЭМ!$B$39:$B$782,P$119)+'СЕТ СН'!$I$14+СВЦЭМ!$D$10+'СЕТ СН'!$I$5-'СЕТ СН'!$I$24</f>
        <v>3563.32910193</v>
      </c>
      <c r="Q146" s="36">
        <f>SUMIFS(СВЦЭМ!$D$39:$D$782,СВЦЭМ!$A$39:$A$782,$A146,СВЦЭМ!$B$39:$B$782,Q$119)+'СЕТ СН'!$I$14+СВЦЭМ!$D$10+'СЕТ СН'!$I$5-'СЕТ СН'!$I$24</f>
        <v>3562.3991417900002</v>
      </c>
      <c r="R146" s="36">
        <f>SUMIFS(СВЦЭМ!$D$39:$D$782,СВЦЭМ!$A$39:$A$782,$A146,СВЦЭМ!$B$39:$B$782,R$119)+'СЕТ СН'!$I$14+СВЦЭМ!$D$10+'СЕТ СН'!$I$5-'СЕТ СН'!$I$24</f>
        <v>3554.55350679</v>
      </c>
      <c r="S146" s="36">
        <f>SUMIFS(СВЦЭМ!$D$39:$D$782,СВЦЭМ!$A$39:$A$782,$A146,СВЦЭМ!$B$39:$B$782,S$119)+'СЕТ СН'!$I$14+СВЦЭМ!$D$10+'СЕТ СН'!$I$5-'СЕТ СН'!$I$24</f>
        <v>3528.0496827699999</v>
      </c>
      <c r="T146" s="36">
        <f>SUMIFS(СВЦЭМ!$D$39:$D$782,СВЦЭМ!$A$39:$A$782,$A146,СВЦЭМ!$B$39:$B$782,T$119)+'СЕТ СН'!$I$14+СВЦЭМ!$D$10+'СЕТ СН'!$I$5-'СЕТ СН'!$I$24</f>
        <v>3475.6871569300001</v>
      </c>
      <c r="U146" s="36">
        <f>SUMIFS(СВЦЭМ!$D$39:$D$782,СВЦЭМ!$A$39:$A$782,$A146,СВЦЭМ!$B$39:$B$782,U$119)+'СЕТ СН'!$I$14+СВЦЭМ!$D$10+'СЕТ СН'!$I$5-'СЕТ СН'!$I$24</f>
        <v>3436.9149728000002</v>
      </c>
      <c r="V146" s="36">
        <f>SUMIFS(СВЦЭМ!$D$39:$D$782,СВЦЭМ!$A$39:$A$782,$A146,СВЦЭМ!$B$39:$B$782,V$119)+'СЕТ СН'!$I$14+СВЦЭМ!$D$10+'СЕТ СН'!$I$5-'СЕТ СН'!$I$24</f>
        <v>3457.7026752000002</v>
      </c>
      <c r="W146" s="36">
        <f>SUMIFS(СВЦЭМ!$D$39:$D$782,СВЦЭМ!$A$39:$A$782,$A146,СВЦЭМ!$B$39:$B$782,W$119)+'СЕТ СН'!$I$14+СВЦЭМ!$D$10+'СЕТ СН'!$I$5-'СЕТ СН'!$I$24</f>
        <v>3483.5123509099999</v>
      </c>
      <c r="X146" s="36">
        <f>SUMIFS(СВЦЭМ!$D$39:$D$782,СВЦЭМ!$A$39:$A$782,$A146,СВЦЭМ!$B$39:$B$782,X$119)+'СЕТ СН'!$I$14+СВЦЭМ!$D$10+'СЕТ СН'!$I$5-'СЕТ СН'!$I$24</f>
        <v>3473.3764274800001</v>
      </c>
      <c r="Y146" s="36">
        <f>SUMIFS(СВЦЭМ!$D$39:$D$782,СВЦЭМ!$A$39:$A$782,$A146,СВЦЭМ!$B$39:$B$782,Y$119)+'СЕТ СН'!$I$14+СВЦЭМ!$D$10+'СЕТ СН'!$I$5-'СЕТ СН'!$I$24</f>
        <v>3481.8730459899998</v>
      </c>
    </row>
    <row r="147" spans="1:27" ht="15.75" x14ac:dyDescent="0.2">
      <c r="A147" s="35">
        <f t="shared" si="3"/>
        <v>44344</v>
      </c>
      <c r="B147" s="36">
        <f>SUMIFS(СВЦЭМ!$D$39:$D$782,СВЦЭМ!$A$39:$A$782,$A147,СВЦЭМ!$B$39:$B$782,B$119)+'СЕТ СН'!$I$14+СВЦЭМ!$D$10+'СЕТ СН'!$I$5-'СЕТ СН'!$I$24</f>
        <v>3460.5757954000001</v>
      </c>
      <c r="C147" s="36">
        <f>SUMIFS(СВЦЭМ!$D$39:$D$782,СВЦЭМ!$A$39:$A$782,$A147,СВЦЭМ!$B$39:$B$782,C$119)+'СЕТ СН'!$I$14+СВЦЭМ!$D$10+'СЕТ СН'!$I$5-'СЕТ СН'!$I$24</f>
        <v>3517.55461242</v>
      </c>
      <c r="D147" s="36">
        <f>SUMIFS(СВЦЭМ!$D$39:$D$782,СВЦЭМ!$A$39:$A$782,$A147,СВЦЭМ!$B$39:$B$782,D$119)+'СЕТ СН'!$I$14+СВЦЭМ!$D$10+'СЕТ СН'!$I$5-'СЕТ СН'!$I$24</f>
        <v>3554.4166092</v>
      </c>
      <c r="E147" s="36">
        <f>SUMIFS(СВЦЭМ!$D$39:$D$782,СВЦЭМ!$A$39:$A$782,$A147,СВЦЭМ!$B$39:$B$782,E$119)+'СЕТ СН'!$I$14+СВЦЭМ!$D$10+'СЕТ СН'!$I$5-'СЕТ СН'!$I$24</f>
        <v>3568.5232129599999</v>
      </c>
      <c r="F147" s="36">
        <f>SUMIFS(СВЦЭМ!$D$39:$D$782,СВЦЭМ!$A$39:$A$782,$A147,СВЦЭМ!$B$39:$B$782,F$119)+'СЕТ СН'!$I$14+СВЦЭМ!$D$10+'СЕТ СН'!$I$5-'СЕТ СН'!$I$24</f>
        <v>3574.4588068799999</v>
      </c>
      <c r="G147" s="36">
        <f>SUMIFS(СВЦЭМ!$D$39:$D$782,СВЦЭМ!$A$39:$A$782,$A147,СВЦЭМ!$B$39:$B$782,G$119)+'СЕТ СН'!$I$14+СВЦЭМ!$D$10+'СЕТ СН'!$I$5-'СЕТ СН'!$I$24</f>
        <v>3555.1874088700001</v>
      </c>
      <c r="H147" s="36">
        <f>SUMIFS(СВЦЭМ!$D$39:$D$782,СВЦЭМ!$A$39:$A$782,$A147,СВЦЭМ!$B$39:$B$782,H$119)+'СЕТ СН'!$I$14+СВЦЭМ!$D$10+'СЕТ СН'!$I$5-'СЕТ СН'!$I$24</f>
        <v>3523.7491089</v>
      </c>
      <c r="I147" s="36">
        <f>SUMIFS(СВЦЭМ!$D$39:$D$782,СВЦЭМ!$A$39:$A$782,$A147,СВЦЭМ!$B$39:$B$782,I$119)+'СЕТ СН'!$I$14+СВЦЭМ!$D$10+'СЕТ СН'!$I$5-'СЕТ СН'!$I$24</f>
        <v>3446.8805345000001</v>
      </c>
      <c r="J147" s="36">
        <f>SUMIFS(СВЦЭМ!$D$39:$D$782,СВЦЭМ!$A$39:$A$782,$A147,СВЦЭМ!$B$39:$B$782,J$119)+'СЕТ СН'!$I$14+СВЦЭМ!$D$10+'СЕТ СН'!$I$5-'СЕТ СН'!$I$24</f>
        <v>3398.55406477</v>
      </c>
      <c r="K147" s="36">
        <f>SUMIFS(СВЦЭМ!$D$39:$D$782,СВЦЭМ!$A$39:$A$782,$A147,СВЦЭМ!$B$39:$B$782,K$119)+'СЕТ СН'!$I$14+СВЦЭМ!$D$10+'СЕТ СН'!$I$5-'СЕТ СН'!$I$24</f>
        <v>3428.8256985600001</v>
      </c>
      <c r="L147" s="36">
        <f>SUMIFS(СВЦЭМ!$D$39:$D$782,СВЦЭМ!$A$39:$A$782,$A147,СВЦЭМ!$B$39:$B$782,L$119)+'СЕТ СН'!$I$14+СВЦЭМ!$D$10+'СЕТ СН'!$I$5-'СЕТ СН'!$I$24</f>
        <v>3417.4148492100003</v>
      </c>
      <c r="M147" s="36">
        <f>SUMIFS(СВЦЭМ!$D$39:$D$782,СВЦЭМ!$A$39:$A$782,$A147,СВЦЭМ!$B$39:$B$782,M$119)+'СЕТ СН'!$I$14+СВЦЭМ!$D$10+'СЕТ СН'!$I$5-'СЕТ СН'!$I$24</f>
        <v>3412.7003886000002</v>
      </c>
      <c r="N147" s="36">
        <f>SUMIFS(СВЦЭМ!$D$39:$D$782,СВЦЭМ!$A$39:$A$782,$A147,СВЦЭМ!$B$39:$B$782,N$119)+'СЕТ СН'!$I$14+СВЦЭМ!$D$10+'СЕТ СН'!$I$5-'СЕТ СН'!$I$24</f>
        <v>3431.6423449399999</v>
      </c>
      <c r="O147" s="36">
        <f>SUMIFS(СВЦЭМ!$D$39:$D$782,СВЦЭМ!$A$39:$A$782,$A147,СВЦЭМ!$B$39:$B$782,O$119)+'СЕТ СН'!$I$14+СВЦЭМ!$D$10+'СЕТ СН'!$I$5-'СЕТ СН'!$I$24</f>
        <v>3478.0781715399999</v>
      </c>
      <c r="P147" s="36">
        <f>SUMIFS(СВЦЭМ!$D$39:$D$782,СВЦЭМ!$A$39:$A$782,$A147,СВЦЭМ!$B$39:$B$782,P$119)+'СЕТ СН'!$I$14+СВЦЭМ!$D$10+'СЕТ СН'!$I$5-'СЕТ СН'!$I$24</f>
        <v>3492.9193762899999</v>
      </c>
      <c r="Q147" s="36">
        <f>SUMIFS(СВЦЭМ!$D$39:$D$782,СВЦЭМ!$A$39:$A$782,$A147,СВЦЭМ!$B$39:$B$782,Q$119)+'СЕТ СН'!$I$14+СВЦЭМ!$D$10+'СЕТ СН'!$I$5-'СЕТ СН'!$I$24</f>
        <v>3496.2637590100003</v>
      </c>
      <c r="R147" s="36">
        <f>SUMIFS(СВЦЭМ!$D$39:$D$782,СВЦЭМ!$A$39:$A$782,$A147,СВЦЭМ!$B$39:$B$782,R$119)+'СЕТ СН'!$I$14+СВЦЭМ!$D$10+'СЕТ СН'!$I$5-'СЕТ СН'!$I$24</f>
        <v>3500.9876650599999</v>
      </c>
      <c r="S147" s="36">
        <f>SUMIFS(СВЦЭМ!$D$39:$D$782,СВЦЭМ!$A$39:$A$782,$A147,СВЦЭМ!$B$39:$B$782,S$119)+'СЕТ СН'!$I$14+СВЦЭМ!$D$10+'СЕТ СН'!$I$5-'СЕТ СН'!$I$24</f>
        <v>3488.40595635</v>
      </c>
      <c r="T147" s="36">
        <f>SUMIFS(СВЦЭМ!$D$39:$D$782,СВЦЭМ!$A$39:$A$782,$A147,СВЦЭМ!$B$39:$B$782,T$119)+'СЕТ СН'!$I$14+СВЦЭМ!$D$10+'СЕТ СН'!$I$5-'СЕТ СН'!$I$24</f>
        <v>3425.39907279</v>
      </c>
      <c r="U147" s="36">
        <f>SUMIFS(СВЦЭМ!$D$39:$D$782,СВЦЭМ!$A$39:$A$782,$A147,СВЦЭМ!$B$39:$B$782,U$119)+'СЕТ СН'!$I$14+СВЦЭМ!$D$10+'СЕТ СН'!$I$5-'СЕТ СН'!$I$24</f>
        <v>3433.78212764</v>
      </c>
      <c r="V147" s="36">
        <f>SUMIFS(СВЦЭМ!$D$39:$D$782,СВЦЭМ!$A$39:$A$782,$A147,СВЦЭМ!$B$39:$B$782,V$119)+'СЕТ СН'!$I$14+СВЦЭМ!$D$10+'СЕТ СН'!$I$5-'СЕТ СН'!$I$24</f>
        <v>3442.6765765800001</v>
      </c>
      <c r="W147" s="36">
        <f>SUMIFS(СВЦЭМ!$D$39:$D$782,СВЦЭМ!$A$39:$A$782,$A147,СВЦЭМ!$B$39:$B$782,W$119)+'СЕТ СН'!$I$14+СВЦЭМ!$D$10+'СЕТ СН'!$I$5-'СЕТ СН'!$I$24</f>
        <v>3467.7407038900001</v>
      </c>
      <c r="X147" s="36">
        <f>SUMIFS(СВЦЭМ!$D$39:$D$782,СВЦЭМ!$A$39:$A$782,$A147,СВЦЭМ!$B$39:$B$782,X$119)+'СЕТ СН'!$I$14+СВЦЭМ!$D$10+'СЕТ СН'!$I$5-'СЕТ СН'!$I$24</f>
        <v>3460.4009304000001</v>
      </c>
      <c r="Y147" s="36">
        <f>SUMIFS(СВЦЭМ!$D$39:$D$782,СВЦЭМ!$A$39:$A$782,$A147,СВЦЭМ!$B$39:$B$782,Y$119)+'СЕТ СН'!$I$14+СВЦЭМ!$D$10+'СЕТ СН'!$I$5-'СЕТ СН'!$I$24</f>
        <v>3413.60613788</v>
      </c>
    </row>
    <row r="148" spans="1:27" ht="15.75" x14ac:dyDescent="0.2">
      <c r="A148" s="35">
        <f t="shared" si="3"/>
        <v>44345</v>
      </c>
      <c r="B148" s="36">
        <f>SUMIFS(СВЦЭМ!$D$39:$D$782,СВЦЭМ!$A$39:$A$782,$A148,СВЦЭМ!$B$39:$B$782,B$119)+'СЕТ СН'!$I$14+СВЦЭМ!$D$10+'СЕТ СН'!$I$5-'СЕТ СН'!$I$24</f>
        <v>3462.2132885199999</v>
      </c>
      <c r="C148" s="36">
        <f>SUMIFS(СВЦЭМ!$D$39:$D$782,СВЦЭМ!$A$39:$A$782,$A148,СВЦЭМ!$B$39:$B$782,C$119)+'СЕТ СН'!$I$14+СВЦЭМ!$D$10+'СЕТ СН'!$I$5-'СЕТ СН'!$I$24</f>
        <v>3465.13739721</v>
      </c>
      <c r="D148" s="36">
        <f>SUMIFS(СВЦЭМ!$D$39:$D$782,СВЦЭМ!$A$39:$A$782,$A148,СВЦЭМ!$B$39:$B$782,D$119)+'СЕТ СН'!$I$14+СВЦЭМ!$D$10+'СЕТ СН'!$I$5-'СЕТ СН'!$I$24</f>
        <v>3512.5017885699999</v>
      </c>
      <c r="E148" s="36">
        <f>SUMIFS(СВЦЭМ!$D$39:$D$782,СВЦЭМ!$A$39:$A$782,$A148,СВЦЭМ!$B$39:$B$782,E$119)+'СЕТ СН'!$I$14+СВЦЭМ!$D$10+'СЕТ СН'!$I$5-'СЕТ СН'!$I$24</f>
        <v>3510.88480101</v>
      </c>
      <c r="F148" s="36">
        <f>SUMIFS(СВЦЭМ!$D$39:$D$782,СВЦЭМ!$A$39:$A$782,$A148,СВЦЭМ!$B$39:$B$782,F$119)+'СЕТ СН'!$I$14+СВЦЭМ!$D$10+'СЕТ СН'!$I$5-'СЕТ СН'!$I$24</f>
        <v>3505.8518888500003</v>
      </c>
      <c r="G148" s="36">
        <f>SUMIFS(СВЦЭМ!$D$39:$D$782,СВЦЭМ!$A$39:$A$782,$A148,СВЦЭМ!$B$39:$B$782,G$119)+'СЕТ СН'!$I$14+СВЦЭМ!$D$10+'СЕТ СН'!$I$5-'СЕТ СН'!$I$24</f>
        <v>3513.5086436000001</v>
      </c>
      <c r="H148" s="36">
        <f>SUMIFS(СВЦЭМ!$D$39:$D$782,СВЦЭМ!$A$39:$A$782,$A148,СВЦЭМ!$B$39:$B$782,H$119)+'СЕТ СН'!$I$14+СВЦЭМ!$D$10+'СЕТ СН'!$I$5-'СЕТ СН'!$I$24</f>
        <v>3509.3010565499999</v>
      </c>
      <c r="I148" s="36">
        <f>SUMIFS(СВЦЭМ!$D$39:$D$782,СВЦЭМ!$A$39:$A$782,$A148,СВЦЭМ!$B$39:$B$782,I$119)+'СЕТ СН'!$I$14+СВЦЭМ!$D$10+'СЕТ СН'!$I$5-'СЕТ СН'!$I$24</f>
        <v>3452.4647263000002</v>
      </c>
      <c r="J148" s="36">
        <f>SUMIFS(СВЦЭМ!$D$39:$D$782,СВЦЭМ!$A$39:$A$782,$A148,СВЦЭМ!$B$39:$B$782,J$119)+'СЕТ СН'!$I$14+СВЦЭМ!$D$10+'СЕТ СН'!$I$5-'СЕТ СН'!$I$24</f>
        <v>3387.4521759700001</v>
      </c>
      <c r="K148" s="36">
        <f>SUMIFS(СВЦЭМ!$D$39:$D$782,СВЦЭМ!$A$39:$A$782,$A148,СВЦЭМ!$B$39:$B$782,K$119)+'СЕТ СН'!$I$14+СВЦЭМ!$D$10+'СЕТ СН'!$I$5-'СЕТ СН'!$I$24</f>
        <v>3347.3280474900002</v>
      </c>
      <c r="L148" s="36">
        <f>SUMIFS(СВЦЭМ!$D$39:$D$782,СВЦЭМ!$A$39:$A$782,$A148,СВЦЭМ!$B$39:$B$782,L$119)+'СЕТ СН'!$I$14+СВЦЭМ!$D$10+'СЕТ СН'!$I$5-'СЕТ СН'!$I$24</f>
        <v>3339.0373657600003</v>
      </c>
      <c r="M148" s="36">
        <f>SUMIFS(СВЦЭМ!$D$39:$D$782,СВЦЭМ!$A$39:$A$782,$A148,СВЦЭМ!$B$39:$B$782,M$119)+'СЕТ СН'!$I$14+СВЦЭМ!$D$10+'СЕТ СН'!$I$5-'СЕТ СН'!$I$24</f>
        <v>3338.8505139700001</v>
      </c>
      <c r="N148" s="36">
        <f>SUMIFS(СВЦЭМ!$D$39:$D$782,СВЦЭМ!$A$39:$A$782,$A148,СВЦЭМ!$B$39:$B$782,N$119)+'СЕТ СН'!$I$14+СВЦЭМ!$D$10+'СЕТ СН'!$I$5-'СЕТ СН'!$I$24</f>
        <v>3392.0633925500001</v>
      </c>
      <c r="O148" s="36">
        <f>SUMIFS(СВЦЭМ!$D$39:$D$782,СВЦЭМ!$A$39:$A$782,$A148,СВЦЭМ!$B$39:$B$782,O$119)+'СЕТ СН'!$I$14+СВЦЭМ!$D$10+'СЕТ СН'!$I$5-'СЕТ СН'!$I$24</f>
        <v>3412.9400728599999</v>
      </c>
      <c r="P148" s="36">
        <f>SUMIFS(СВЦЭМ!$D$39:$D$782,СВЦЭМ!$A$39:$A$782,$A148,СВЦЭМ!$B$39:$B$782,P$119)+'СЕТ СН'!$I$14+СВЦЭМ!$D$10+'СЕТ СН'!$I$5-'СЕТ СН'!$I$24</f>
        <v>3437.2906876799998</v>
      </c>
      <c r="Q148" s="36">
        <f>SUMIFS(СВЦЭМ!$D$39:$D$782,СВЦЭМ!$A$39:$A$782,$A148,СВЦЭМ!$B$39:$B$782,Q$119)+'СЕТ СН'!$I$14+СВЦЭМ!$D$10+'СЕТ СН'!$I$5-'СЕТ СН'!$I$24</f>
        <v>3435.2094757200002</v>
      </c>
      <c r="R148" s="36">
        <f>SUMIFS(СВЦЭМ!$D$39:$D$782,СВЦЭМ!$A$39:$A$782,$A148,СВЦЭМ!$B$39:$B$782,R$119)+'СЕТ СН'!$I$14+СВЦЭМ!$D$10+'СЕТ СН'!$I$5-'СЕТ СН'!$I$24</f>
        <v>3431.7283815599999</v>
      </c>
      <c r="S148" s="36">
        <f>SUMIFS(СВЦЭМ!$D$39:$D$782,СВЦЭМ!$A$39:$A$782,$A148,СВЦЭМ!$B$39:$B$782,S$119)+'СЕТ СН'!$I$14+СВЦЭМ!$D$10+'СЕТ СН'!$I$5-'СЕТ СН'!$I$24</f>
        <v>3460.4168033599999</v>
      </c>
      <c r="T148" s="36">
        <f>SUMIFS(СВЦЭМ!$D$39:$D$782,СВЦЭМ!$A$39:$A$782,$A148,СВЦЭМ!$B$39:$B$782,T$119)+'СЕТ СН'!$I$14+СВЦЭМ!$D$10+'СЕТ СН'!$I$5-'СЕТ СН'!$I$24</f>
        <v>3417.7799479099999</v>
      </c>
      <c r="U148" s="36">
        <f>SUMIFS(СВЦЭМ!$D$39:$D$782,СВЦЭМ!$A$39:$A$782,$A148,СВЦЭМ!$B$39:$B$782,U$119)+'СЕТ СН'!$I$14+СВЦЭМ!$D$10+'СЕТ СН'!$I$5-'СЕТ СН'!$I$24</f>
        <v>3366.7848572100002</v>
      </c>
      <c r="V148" s="36">
        <f>SUMIFS(СВЦЭМ!$D$39:$D$782,СВЦЭМ!$A$39:$A$782,$A148,СВЦЭМ!$B$39:$B$782,V$119)+'СЕТ СН'!$I$14+СВЦЭМ!$D$10+'СЕТ СН'!$I$5-'СЕТ СН'!$I$24</f>
        <v>3340.3781719600001</v>
      </c>
      <c r="W148" s="36">
        <f>SUMIFS(СВЦЭМ!$D$39:$D$782,СВЦЭМ!$A$39:$A$782,$A148,СВЦЭМ!$B$39:$B$782,W$119)+'СЕТ СН'!$I$14+СВЦЭМ!$D$10+'СЕТ СН'!$I$5-'СЕТ СН'!$I$24</f>
        <v>3363.31874509</v>
      </c>
      <c r="X148" s="36">
        <f>SUMIFS(СВЦЭМ!$D$39:$D$782,СВЦЭМ!$A$39:$A$782,$A148,СВЦЭМ!$B$39:$B$782,X$119)+'СЕТ СН'!$I$14+СВЦЭМ!$D$10+'СЕТ СН'!$I$5-'СЕТ СН'!$I$24</f>
        <v>3350.7848303999999</v>
      </c>
      <c r="Y148" s="36">
        <f>SUMIFS(СВЦЭМ!$D$39:$D$782,СВЦЭМ!$A$39:$A$782,$A148,СВЦЭМ!$B$39:$B$782,Y$119)+'СЕТ СН'!$I$14+СВЦЭМ!$D$10+'СЕТ СН'!$I$5-'СЕТ СН'!$I$24</f>
        <v>3344.5558838400002</v>
      </c>
    </row>
    <row r="149" spans="1:27" ht="15.75" x14ac:dyDescent="0.2">
      <c r="A149" s="35">
        <f t="shared" si="3"/>
        <v>44346</v>
      </c>
      <c r="B149" s="36">
        <f>SUMIFS(СВЦЭМ!$D$39:$D$782,СВЦЭМ!$A$39:$A$782,$A149,СВЦЭМ!$B$39:$B$782,B$119)+'СЕТ СН'!$I$14+СВЦЭМ!$D$10+'СЕТ СН'!$I$5-'СЕТ СН'!$I$24</f>
        <v>3390.1633774299999</v>
      </c>
      <c r="C149" s="36">
        <f>SUMIFS(СВЦЭМ!$D$39:$D$782,СВЦЭМ!$A$39:$A$782,$A149,СВЦЭМ!$B$39:$B$782,C$119)+'СЕТ СН'!$I$14+СВЦЭМ!$D$10+'СЕТ СН'!$I$5-'СЕТ СН'!$I$24</f>
        <v>3457.5392295699999</v>
      </c>
      <c r="D149" s="36">
        <f>SUMIFS(СВЦЭМ!$D$39:$D$782,СВЦЭМ!$A$39:$A$782,$A149,СВЦЭМ!$B$39:$B$782,D$119)+'СЕТ СН'!$I$14+СВЦЭМ!$D$10+'СЕТ СН'!$I$5-'СЕТ СН'!$I$24</f>
        <v>3498.9160219400001</v>
      </c>
      <c r="E149" s="36">
        <f>SUMIFS(СВЦЭМ!$D$39:$D$782,СВЦЭМ!$A$39:$A$782,$A149,СВЦЭМ!$B$39:$B$782,E$119)+'СЕТ СН'!$I$14+СВЦЭМ!$D$10+'СЕТ СН'!$I$5-'СЕТ СН'!$I$24</f>
        <v>3513.5004792300001</v>
      </c>
      <c r="F149" s="36">
        <f>SUMIFS(СВЦЭМ!$D$39:$D$782,СВЦЭМ!$A$39:$A$782,$A149,СВЦЭМ!$B$39:$B$782,F$119)+'СЕТ СН'!$I$14+СВЦЭМ!$D$10+'СЕТ СН'!$I$5-'СЕТ СН'!$I$24</f>
        <v>3536.50020989</v>
      </c>
      <c r="G149" s="36">
        <f>SUMIFS(СВЦЭМ!$D$39:$D$782,СВЦЭМ!$A$39:$A$782,$A149,СВЦЭМ!$B$39:$B$782,G$119)+'СЕТ СН'!$I$14+СВЦЭМ!$D$10+'СЕТ СН'!$I$5-'СЕТ СН'!$I$24</f>
        <v>3538.0638856200003</v>
      </c>
      <c r="H149" s="36">
        <f>SUMIFS(СВЦЭМ!$D$39:$D$782,СВЦЭМ!$A$39:$A$782,$A149,СВЦЭМ!$B$39:$B$782,H$119)+'СЕТ СН'!$I$14+СВЦЭМ!$D$10+'СЕТ СН'!$I$5-'СЕТ СН'!$I$24</f>
        <v>3512.49294586</v>
      </c>
      <c r="I149" s="36">
        <f>SUMIFS(СВЦЭМ!$D$39:$D$782,СВЦЭМ!$A$39:$A$782,$A149,СВЦЭМ!$B$39:$B$782,I$119)+'СЕТ СН'!$I$14+СВЦЭМ!$D$10+'СЕТ СН'!$I$5-'СЕТ СН'!$I$24</f>
        <v>3440.0479542399999</v>
      </c>
      <c r="J149" s="36">
        <f>SUMIFS(СВЦЭМ!$D$39:$D$782,СВЦЭМ!$A$39:$A$782,$A149,СВЦЭМ!$B$39:$B$782,J$119)+'СЕТ СН'!$I$14+СВЦЭМ!$D$10+'СЕТ СН'!$I$5-'СЕТ СН'!$I$24</f>
        <v>3373.3312146600001</v>
      </c>
      <c r="K149" s="36">
        <f>SUMIFS(СВЦЭМ!$D$39:$D$782,СВЦЭМ!$A$39:$A$782,$A149,СВЦЭМ!$B$39:$B$782,K$119)+'СЕТ СН'!$I$14+СВЦЭМ!$D$10+'СЕТ СН'!$I$5-'СЕТ СН'!$I$24</f>
        <v>3325.4858291599999</v>
      </c>
      <c r="L149" s="36">
        <f>SUMIFS(СВЦЭМ!$D$39:$D$782,СВЦЭМ!$A$39:$A$782,$A149,СВЦЭМ!$B$39:$B$782,L$119)+'СЕТ СН'!$I$14+СВЦЭМ!$D$10+'СЕТ СН'!$I$5-'СЕТ СН'!$I$24</f>
        <v>3313.1694152199998</v>
      </c>
      <c r="M149" s="36">
        <f>SUMIFS(СВЦЭМ!$D$39:$D$782,СВЦЭМ!$A$39:$A$782,$A149,СВЦЭМ!$B$39:$B$782,M$119)+'СЕТ СН'!$I$14+СВЦЭМ!$D$10+'СЕТ СН'!$I$5-'СЕТ СН'!$I$24</f>
        <v>3325.4898234000002</v>
      </c>
      <c r="N149" s="36">
        <f>SUMIFS(СВЦЭМ!$D$39:$D$782,СВЦЭМ!$A$39:$A$782,$A149,СВЦЭМ!$B$39:$B$782,N$119)+'СЕТ СН'!$I$14+СВЦЭМ!$D$10+'СЕТ СН'!$I$5-'СЕТ СН'!$I$24</f>
        <v>3385.6175175200001</v>
      </c>
      <c r="O149" s="36">
        <f>SUMIFS(СВЦЭМ!$D$39:$D$782,СВЦЭМ!$A$39:$A$782,$A149,СВЦЭМ!$B$39:$B$782,O$119)+'СЕТ СН'!$I$14+СВЦЭМ!$D$10+'СЕТ СН'!$I$5-'СЕТ СН'!$I$24</f>
        <v>3420.0931744099998</v>
      </c>
      <c r="P149" s="36">
        <f>SUMIFS(СВЦЭМ!$D$39:$D$782,СВЦЭМ!$A$39:$A$782,$A149,СВЦЭМ!$B$39:$B$782,P$119)+'СЕТ СН'!$I$14+СВЦЭМ!$D$10+'СЕТ СН'!$I$5-'СЕТ СН'!$I$24</f>
        <v>3438.57107331</v>
      </c>
      <c r="Q149" s="36">
        <f>SUMIFS(СВЦЭМ!$D$39:$D$782,СВЦЭМ!$A$39:$A$782,$A149,СВЦЭМ!$B$39:$B$782,Q$119)+'СЕТ СН'!$I$14+СВЦЭМ!$D$10+'СЕТ СН'!$I$5-'СЕТ СН'!$I$24</f>
        <v>3431.3392401700003</v>
      </c>
      <c r="R149" s="36">
        <f>SUMIFS(СВЦЭМ!$D$39:$D$782,СВЦЭМ!$A$39:$A$782,$A149,СВЦЭМ!$B$39:$B$782,R$119)+'СЕТ СН'!$I$14+СВЦЭМ!$D$10+'СЕТ СН'!$I$5-'СЕТ СН'!$I$24</f>
        <v>3411.5183803899999</v>
      </c>
      <c r="S149" s="36">
        <f>SUMIFS(СВЦЭМ!$D$39:$D$782,СВЦЭМ!$A$39:$A$782,$A149,СВЦЭМ!$B$39:$B$782,S$119)+'СЕТ СН'!$I$14+СВЦЭМ!$D$10+'СЕТ СН'!$I$5-'СЕТ СН'!$I$24</f>
        <v>3387.5953620600003</v>
      </c>
      <c r="T149" s="36">
        <f>SUMIFS(СВЦЭМ!$D$39:$D$782,СВЦЭМ!$A$39:$A$782,$A149,СВЦЭМ!$B$39:$B$782,T$119)+'СЕТ СН'!$I$14+СВЦЭМ!$D$10+'СЕТ СН'!$I$5-'СЕТ СН'!$I$24</f>
        <v>3338.9607442500001</v>
      </c>
      <c r="U149" s="36">
        <f>SUMIFS(СВЦЭМ!$D$39:$D$782,СВЦЭМ!$A$39:$A$782,$A149,СВЦЭМ!$B$39:$B$782,U$119)+'СЕТ СН'!$I$14+СВЦЭМ!$D$10+'СЕТ СН'!$I$5-'СЕТ СН'!$I$24</f>
        <v>3316.3688939799999</v>
      </c>
      <c r="V149" s="36">
        <f>SUMIFS(СВЦЭМ!$D$39:$D$782,СВЦЭМ!$A$39:$A$782,$A149,СВЦЭМ!$B$39:$B$782,V$119)+'СЕТ СН'!$I$14+СВЦЭМ!$D$10+'СЕТ СН'!$I$5-'СЕТ СН'!$I$24</f>
        <v>3330.0129590500001</v>
      </c>
      <c r="W149" s="36">
        <f>SUMIFS(СВЦЭМ!$D$39:$D$782,СВЦЭМ!$A$39:$A$782,$A149,СВЦЭМ!$B$39:$B$782,W$119)+'СЕТ СН'!$I$14+СВЦЭМ!$D$10+'СЕТ СН'!$I$5-'СЕТ СН'!$I$24</f>
        <v>3370.5553660099999</v>
      </c>
      <c r="X149" s="36">
        <f>SUMIFS(СВЦЭМ!$D$39:$D$782,СВЦЭМ!$A$39:$A$782,$A149,СВЦЭМ!$B$39:$B$782,X$119)+'СЕТ СН'!$I$14+СВЦЭМ!$D$10+'СЕТ СН'!$I$5-'СЕТ СН'!$I$24</f>
        <v>3331.9587107799998</v>
      </c>
      <c r="Y149" s="36">
        <f>SUMIFS(СВЦЭМ!$D$39:$D$782,СВЦЭМ!$A$39:$A$782,$A149,СВЦЭМ!$B$39:$B$782,Y$119)+'СЕТ СН'!$I$14+СВЦЭМ!$D$10+'СЕТ СН'!$I$5-'СЕТ СН'!$I$24</f>
        <v>3316.40004675</v>
      </c>
    </row>
    <row r="150" spans="1:27" ht="15.75" x14ac:dyDescent="0.2">
      <c r="A150" s="35">
        <f t="shared" si="3"/>
        <v>44347</v>
      </c>
      <c r="B150" s="36">
        <f>SUMIFS(СВЦЭМ!$D$39:$D$782,СВЦЭМ!$A$39:$A$782,$A150,СВЦЭМ!$B$39:$B$782,B$119)+'СЕТ СН'!$I$14+СВЦЭМ!$D$10+'СЕТ СН'!$I$5-'СЕТ СН'!$I$24</f>
        <v>3374.50385319</v>
      </c>
      <c r="C150" s="36">
        <f>SUMIFS(СВЦЭМ!$D$39:$D$782,СВЦЭМ!$A$39:$A$782,$A150,СВЦЭМ!$B$39:$B$782,C$119)+'СЕТ СН'!$I$14+СВЦЭМ!$D$10+'СЕТ СН'!$I$5-'СЕТ СН'!$I$24</f>
        <v>3450.2269182</v>
      </c>
      <c r="D150" s="36">
        <f>SUMIFS(СВЦЭМ!$D$39:$D$782,СВЦЭМ!$A$39:$A$782,$A150,СВЦЭМ!$B$39:$B$782,D$119)+'СЕТ СН'!$I$14+СВЦЭМ!$D$10+'СЕТ СН'!$I$5-'СЕТ СН'!$I$24</f>
        <v>3490.19344314</v>
      </c>
      <c r="E150" s="36">
        <f>SUMIFS(СВЦЭМ!$D$39:$D$782,СВЦЭМ!$A$39:$A$782,$A150,СВЦЭМ!$B$39:$B$782,E$119)+'СЕТ СН'!$I$14+СВЦЭМ!$D$10+'СЕТ СН'!$I$5-'СЕТ СН'!$I$24</f>
        <v>3500.5059891999999</v>
      </c>
      <c r="F150" s="36">
        <f>SUMIFS(СВЦЭМ!$D$39:$D$782,СВЦЭМ!$A$39:$A$782,$A150,СВЦЭМ!$B$39:$B$782,F$119)+'СЕТ СН'!$I$14+СВЦЭМ!$D$10+'СЕТ СН'!$I$5-'СЕТ СН'!$I$24</f>
        <v>3518.8584128900002</v>
      </c>
      <c r="G150" s="36">
        <f>SUMIFS(СВЦЭМ!$D$39:$D$782,СВЦЭМ!$A$39:$A$782,$A150,СВЦЭМ!$B$39:$B$782,G$119)+'СЕТ СН'!$I$14+СВЦЭМ!$D$10+'СЕТ СН'!$I$5-'СЕТ СН'!$I$24</f>
        <v>3513.8647397</v>
      </c>
      <c r="H150" s="36">
        <f>SUMIFS(СВЦЭМ!$D$39:$D$782,СВЦЭМ!$A$39:$A$782,$A150,СВЦЭМ!$B$39:$B$782,H$119)+'СЕТ СН'!$I$14+СВЦЭМ!$D$10+'СЕТ СН'!$I$5-'СЕТ СН'!$I$24</f>
        <v>3499.62875381</v>
      </c>
      <c r="I150" s="36">
        <f>SUMIFS(СВЦЭМ!$D$39:$D$782,СВЦЭМ!$A$39:$A$782,$A150,СВЦЭМ!$B$39:$B$782,I$119)+'СЕТ СН'!$I$14+СВЦЭМ!$D$10+'СЕТ СН'!$I$5-'СЕТ СН'!$I$24</f>
        <v>3512.3211539899999</v>
      </c>
      <c r="J150" s="36">
        <f>SUMIFS(СВЦЭМ!$D$39:$D$782,СВЦЭМ!$A$39:$A$782,$A150,СВЦЭМ!$B$39:$B$782,J$119)+'СЕТ СН'!$I$14+СВЦЭМ!$D$10+'СЕТ СН'!$I$5-'СЕТ СН'!$I$24</f>
        <v>3509.3291595599999</v>
      </c>
      <c r="K150" s="36">
        <f>SUMIFS(СВЦЭМ!$D$39:$D$782,СВЦЭМ!$A$39:$A$782,$A150,СВЦЭМ!$B$39:$B$782,K$119)+'СЕТ СН'!$I$14+СВЦЭМ!$D$10+'СЕТ СН'!$I$5-'СЕТ СН'!$I$24</f>
        <v>3511.0600248999999</v>
      </c>
      <c r="L150" s="36">
        <f>SUMIFS(СВЦЭМ!$D$39:$D$782,СВЦЭМ!$A$39:$A$782,$A150,СВЦЭМ!$B$39:$B$782,L$119)+'СЕТ СН'!$I$14+СВЦЭМ!$D$10+'СЕТ СН'!$I$5-'СЕТ СН'!$I$24</f>
        <v>3511.4197691300001</v>
      </c>
      <c r="M150" s="36">
        <f>SUMIFS(СВЦЭМ!$D$39:$D$782,СВЦЭМ!$A$39:$A$782,$A150,СВЦЭМ!$B$39:$B$782,M$119)+'СЕТ СН'!$I$14+СВЦЭМ!$D$10+'СЕТ СН'!$I$5-'СЕТ СН'!$I$24</f>
        <v>3491.9316856200003</v>
      </c>
      <c r="N150" s="36">
        <f>SUMIFS(СВЦЭМ!$D$39:$D$782,СВЦЭМ!$A$39:$A$782,$A150,СВЦЭМ!$B$39:$B$782,N$119)+'СЕТ СН'!$I$14+СВЦЭМ!$D$10+'СЕТ СН'!$I$5-'СЕТ СН'!$I$24</f>
        <v>3512.5206053699999</v>
      </c>
      <c r="O150" s="36">
        <f>SUMIFS(СВЦЭМ!$D$39:$D$782,СВЦЭМ!$A$39:$A$782,$A150,СВЦЭМ!$B$39:$B$782,O$119)+'СЕТ СН'!$I$14+СВЦЭМ!$D$10+'СЕТ СН'!$I$5-'СЕТ СН'!$I$24</f>
        <v>3550.8663283699998</v>
      </c>
      <c r="P150" s="36">
        <f>SUMIFS(СВЦЭМ!$D$39:$D$782,СВЦЭМ!$A$39:$A$782,$A150,СВЦЭМ!$B$39:$B$782,P$119)+'СЕТ СН'!$I$14+СВЦЭМ!$D$10+'СЕТ СН'!$I$5-'СЕТ СН'!$I$24</f>
        <v>3561.7946260600002</v>
      </c>
      <c r="Q150" s="36">
        <f>SUMIFS(СВЦЭМ!$D$39:$D$782,СВЦЭМ!$A$39:$A$782,$A150,СВЦЭМ!$B$39:$B$782,Q$119)+'СЕТ СН'!$I$14+СВЦЭМ!$D$10+'СЕТ СН'!$I$5-'СЕТ СН'!$I$24</f>
        <v>3557.5029762499998</v>
      </c>
      <c r="R150" s="36">
        <f>SUMIFS(СВЦЭМ!$D$39:$D$782,СВЦЭМ!$A$39:$A$782,$A150,СВЦЭМ!$B$39:$B$782,R$119)+'СЕТ СН'!$I$14+СВЦЭМ!$D$10+'СЕТ СН'!$I$5-'СЕТ СН'!$I$24</f>
        <v>3547.83164214</v>
      </c>
      <c r="S150" s="36">
        <f>SUMIFS(СВЦЭМ!$D$39:$D$782,СВЦЭМ!$A$39:$A$782,$A150,СВЦЭМ!$B$39:$B$782,S$119)+'СЕТ СН'!$I$14+СВЦЭМ!$D$10+'СЕТ СН'!$I$5-'СЕТ СН'!$I$24</f>
        <v>3521.5560437899999</v>
      </c>
      <c r="T150" s="36">
        <f>SUMIFS(СВЦЭМ!$D$39:$D$782,СВЦЭМ!$A$39:$A$782,$A150,СВЦЭМ!$B$39:$B$782,T$119)+'СЕТ СН'!$I$14+СВЦЭМ!$D$10+'СЕТ СН'!$I$5-'СЕТ СН'!$I$24</f>
        <v>3478.2117900799999</v>
      </c>
      <c r="U150" s="36">
        <f>SUMIFS(СВЦЭМ!$D$39:$D$782,СВЦЭМ!$A$39:$A$782,$A150,СВЦЭМ!$B$39:$B$782,U$119)+'СЕТ СН'!$I$14+СВЦЭМ!$D$10+'СЕТ СН'!$I$5-'СЕТ СН'!$I$24</f>
        <v>3447.97902213</v>
      </c>
      <c r="V150" s="36">
        <f>SUMIFS(СВЦЭМ!$D$39:$D$782,СВЦЭМ!$A$39:$A$782,$A150,СВЦЭМ!$B$39:$B$782,V$119)+'СЕТ СН'!$I$14+СВЦЭМ!$D$10+'СЕТ СН'!$I$5-'СЕТ СН'!$I$24</f>
        <v>3452.6987142500002</v>
      </c>
      <c r="W150" s="36">
        <f>SUMIFS(СВЦЭМ!$D$39:$D$782,СВЦЭМ!$A$39:$A$782,$A150,СВЦЭМ!$B$39:$B$782,W$119)+'СЕТ СН'!$I$14+СВЦЭМ!$D$10+'СЕТ СН'!$I$5-'СЕТ СН'!$I$24</f>
        <v>3479.6065604800001</v>
      </c>
      <c r="X150" s="36">
        <f>SUMIFS(СВЦЭМ!$D$39:$D$782,СВЦЭМ!$A$39:$A$782,$A150,СВЦЭМ!$B$39:$B$782,X$119)+'СЕТ СН'!$I$14+СВЦЭМ!$D$10+'СЕТ СН'!$I$5-'СЕТ СН'!$I$24</f>
        <v>3458.6007955200002</v>
      </c>
      <c r="Y150" s="36">
        <f>SUMIFS(СВЦЭМ!$D$39:$D$782,СВЦЭМ!$A$39:$A$782,$A150,СВЦЭМ!$B$39:$B$782,Y$119)+'СЕТ СН'!$I$14+СВЦЭМ!$D$10+'СЕТ СН'!$I$5-'СЕТ СН'!$I$24</f>
        <v>3417.4267958999999</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8" t="s">
        <v>7</v>
      </c>
      <c r="B153" s="131" t="s">
        <v>148</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29"/>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s="46" customFormat="1" ht="12.75" customHeight="1" x14ac:dyDescent="0.2">
      <c r="A155" s="13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01.05.2021</v>
      </c>
      <c r="B156" s="36">
        <f>SUMIFS(СВЦЭМ!$E$39:$E$782,СВЦЭМ!$A$39:$A$782,$A156,СВЦЭМ!$B$39:$B$782,B$155)+'СЕТ СН'!$F$15</f>
        <v>231.22660628</v>
      </c>
      <c r="C156" s="36">
        <f>SUMIFS(СВЦЭМ!$E$39:$E$782,СВЦЭМ!$A$39:$A$782,$A156,СВЦЭМ!$B$39:$B$782,C$155)+'СЕТ СН'!$F$15</f>
        <v>242.38421653</v>
      </c>
      <c r="D156" s="36">
        <f>SUMIFS(СВЦЭМ!$E$39:$E$782,СВЦЭМ!$A$39:$A$782,$A156,СВЦЭМ!$B$39:$B$782,D$155)+'СЕТ СН'!$F$15</f>
        <v>251.80209159</v>
      </c>
      <c r="E156" s="36">
        <f>SUMIFS(СВЦЭМ!$E$39:$E$782,СВЦЭМ!$A$39:$A$782,$A156,СВЦЭМ!$B$39:$B$782,E$155)+'СЕТ СН'!$F$15</f>
        <v>252.50465437</v>
      </c>
      <c r="F156" s="36">
        <f>SUMIFS(СВЦЭМ!$E$39:$E$782,СВЦЭМ!$A$39:$A$782,$A156,СВЦЭМ!$B$39:$B$782,F$155)+'СЕТ СН'!$F$15</f>
        <v>254.31638339</v>
      </c>
      <c r="G156" s="36">
        <f>SUMIFS(СВЦЭМ!$E$39:$E$782,СВЦЭМ!$A$39:$A$782,$A156,СВЦЭМ!$B$39:$B$782,G$155)+'СЕТ СН'!$F$15</f>
        <v>253.68254693</v>
      </c>
      <c r="H156" s="36">
        <f>SUMIFS(СВЦЭМ!$E$39:$E$782,СВЦЭМ!$A$39:$A$782,$A156,СВЦЭМ!$B$39:$B$782,H$155)+'СЕТ СН'!$F$15</f>
        <v>252.48114068000001</v>
      </c>
      <c r="I156" s="36">
        <f>SUMIFS(СВЦЭМ!$E$39:$E$782,СВЦЭМ!$A$39:$A$782,$A156,СВЦЭМ!$B$39:$B$782,I$155)+'СЕТ СН'!$F$15</f>
        <v>243.64886626000001</v>
      </c>
      <c r="J156" s="36">
        <f>SUMIFS(СВЦЭМ!$E$39:$E$782,СВЦЭМ!$A$39:$A$782,$A156,СВЦЭМ!$B$39:$B$782,J$155)+'СЕТ СН'!$F$15</f>
        <v>234.8481701</v>
      </c>
      <c r="K156" s="36">
        <f>SUMIFS(СВЦЭМ!$E$39:$E$782,СВЦЭМ!$A$39:$A$782,$A156,СВЦЭМ!$B$39:$B$782,K$155)+'СЕТ СН'!$F$15</f>
        <v>221.24467264</v>
      </c>
      <c r="L156" s="36">
        <f>SUMIFS(СВЦЭМ!$E$39:$E$782,СВЦЭМ!$A$39:$A$782,$A156,СВЦЭМ!$B$39:$B$782,L$155)+'СЕТ СН'!$F$15</f>
        <v>212.1889984</v>
      </c>
      <c r="M156" s="36">
        <f>SUMIFS(СВЦЭМ!$E$39:$E$782,СВЦЭМ!$A$39:$A$782,$A156,СВЦЭМ!$B$39:$B$782,M$155)+'СЕТ СН'!$F$15</f>
        <v>213.41268703</v>
      </c>
      <c r="N156" s="36">
        <f>SUMIFS(СВЦЭМ!$E$39:$E$782,СВЦЭМ!$A$39:$A$782,$A156,СВЦЭМ!$B$39:$B$782,N$155)+'СЕТ СН'!$F$15</f>
        <v>226.71697914000001</v>
      </c>
      <c r="O156" s="36">
        <f>SUMIFS(СВЦЭМ!$E$39:$E$782,СВЦЭМ!$A$39:$A$782,$A156,СВЦЭМ!$B$39:$B$782,O$155)+'СЕТ СН'!$F$15</f>
        <v>231.26612265</v>
      </c>
      <c r="P156" s="36">
        <f>SUMIFS(СВЦЭМ!$E$39:$E$782,СВЦЭМ!$A$39:$A$782,$A156,СВЦЭМ!$B$39:$B$782,P$155)+'СЕТ СН'!$F$15</f>
        <v>235.19334133999999</v>
      </c>
      <c r="Q156" s="36">
        <f>SUMIFS(СВЦЭМ!$E$39:$E$782,СВЦЭМ!$A$39:$A$782,$A156,СВЦЭМ!$B$39:$B$782,Q$155)+'СЕТ СН'!$F$15</f>
        <v>237.17164534</v>
      </c>
      <c r="R156" s="36">
        <f>SUMIFS(СВЦЭМ!$E$39:$E$782,СВЦЭМ!$A$39:$A$782,$A156,СВЦЭМ!$B$39:$B$782,R$155)+'СЕТ СН'!$F$15</f>
        <v>235.35855135</v>
      </c>
      <c r="S156" s="36">
        <f>SUMIFS(СВЦЭМ!$E$39:$E$782,СВЦЭМ!$A$39:$A$782,$A156,СВЦЭМ!$B$39:$B$782,S$155)+'СЕТ СН'!$F$15</f>
        <v>233.19030551</v>
      </c>
      <c r="T156" s="36">
        <f>SUMIFS(СВЦЭМ!$E$39:$E$782,СВЦЭМ!$A$39:$A$782,$A156,СВЦЭМ!$B$39:$B$782,T$155)+'СЕТ СН'!$F$15</f>
        <v>221.47611433</v>
      </c>
      <c r="U156" s="36">
        <f>SUMIFS(СВЦЭМ!$E$39:$E$782,СВЦЭМ!$A$39:$A$782,$A156,СВЦЭМ!$B$39:$B$782,U$155)+'СЕТ СН'!$F$15</f>
        <v>216.39254233</v>
      </c>
      <c r="V156" s="36">
        <f>SUMIFS(СВЦЭМ!$E$39:$E$782,СВЦЭМ!$A$39:$A$782,$A156,СВЦЭМ!$B$39:$B$782,V$155)+'СЕТ СН'!$F$15</f>
        <v>212.37775698999999</v>
      </c>
      <c r="W156" s="36">
        <f>SUMIFS(СВЦЭМ!$E$39:$E$782,СВЦЭМ!$A$39:$A$782,$A156,СВЦЭМ!$B$39:$B$782,W$155)+'СЕТ СН'!$F$15</f>
        <v>209.16974919</v>
      </c>
      <c r="X156" s="36">
        <f>SUMIFS(СВЦЭМ!$E$39:$E$782,СВЦЭМ!$A$39:$A$782,$A156,СВЦЭМ!$B$39:$B$782,X$155)+'СЕТ СН'!$F$15</f>
        <v>212.24849393</v>
      </c>
      <c r="Y156" s="36">
        <f>SUMIFS(СВЦЭМ!$E$39:$E$782,СВЦЭМ!$A$39:$A$782,$A156,СВЦЭМ!$B$39:$B$782,Y$155)+'СЕТ СН'!$F$15</f>
        <v>229.25388201999999</v>
      </c>
      <c r="AA156" s="45"/>
    </row>
    <row r="157" spans="1:27" ht="15.75" x14ac:dyDescent="0.2">
      <c r="A157" s="35">
        <f>A156+1</f>
        <v>44318</v>
      </c>
      <c r="B157" s="36">
        <f>SUMIFS(СВЦЭМ!$E$39:$E$782,СВЦЭМ!$A$39:$A$782,$A157,СВЦЭМ!$B$39:$B$782,B$155)+'СЕТ СН'!$F$15</f>
        <v>224.17003066000001</v>
      </c>
      <c r="C157" s="36">
        <f>SUMIFS(СВЦЭМ!$E$39:$E$782,СВЦЭМ!$A$39:$A$782,$A157,СВЦЭМ!$B$39:$B$782,C$155)+'СЕТ СН'!$F$15</f>
        <v>233.57483110000001</v>
      </c>
      <c r="D157" s="36">
        <f>SUMIFS(СВЦЭМ!$E$39:$E$782,СВЦЭМ!$A$39:$A$782,$A157,СВЦЭМ!$B$39:$B$782,D$155)+'СЕТ СН'!$F$15</f>
        <v>245.58113906</v>
      </c>
      <c r="E157" s="36">
        <f>SUMIFS(СВЦЭМ!$E$39:$E$782,СВЦЭМ!$A$39:$A$782,$A157,СВЦЭМ!$B$39:$B$782,E$155)+'СЕТ СН'!$F$15</f>
        <v>249.98737611000001</v>
      </c>
      <c r="F157" s="36">
        <f>SUMIFS(СВЦЭМ!$E$39:$E$782,СВЦЭМ!$A$39:$A$782,$A157,СВЦЭМ!$B$39:$B$782,F$155)+'СЕТ СН'!$F$15</f>
        <v>252.61375476000001</v>
      </c>
      <c r="G157" s="36">
        <f>SUMIFS(СВЦЭМ!$E$39:$E$782,СВЦЭМ!$A$39:$A$782,$A157,СВЦЭМ!$B$39:$B$782,G$155)+'СЕТ СН'!$F$15</f>
        <v>252.06281109</v>
      </c>
      <c r="H157" s="36">
        <f>SUMIFS(СВЦЭМ!$E$39:$E$782,СВЦЭМ!$A$39:$A$782,$A157,СВЦЭМ!$B$39:$B$782,H$155)+'СЕТ СН'!$F$15</f>
        <v>253.28528223999999</v>
      </c>
      <c r="I157" s="36">
        <f>SUMIFS(СВЦЭМ!$E$39:$E$782,СВЦЭМ!$A$39:$A$782,$A157,СВЦЭМ!$B$39:$B$782,I$155)+'СЕТ СН'!$F$15</f>
        <v>246.21644459000001</v>
      </c>
      <c r="J157" s="36">
        <f>SUMIFS(СВЦЭМ!$E$39:$E$782,СВЦЭМ!$A$39:$A$782,$A157,СВЦЭМ!$B$39:$B$782,J$155)+'СЕТ СН'!$F$15</f>
        <v>229.91857181</v>
      </c>
      <c r="K157" s="36">
        <f>SUMIFS(СВЦЭМ!$E$39:$E$782,СВЦЭМ!$A$39:$A$782,$A157,СВЦЭМ!$B$39:$B$782,K$155)+'СЕТ СН'!$F$15</f>
        <v>220.38085835999999</v>
      </c>
      <c r="L157" s="36">
        <f>SUMIFS(СВЦЭМ!$E$39:$E$782,СВЦЭМ!$A$39:$A$782,$A157,СВЦЭМ!$B$39:$B$782,L$155)+'СЕТ СН'!$F$15</f>
        <v>209.34072660999999</v>
      </c>
      <c r="M157" s="36">
        <f>SUMIFS(СВЦЭМ!$E$39:$E$782,СВЦЭМ!$A$39:$A$782,$A157,СВЦЭМ!$B$39:$B$782,M$155)+'СЕТ СН'!$F$15</f>
        <v>209.22697196999999</v>
      </c>
      <c r="N157" s="36">
        <f>SUMIFS(СВЦЭМ!$E$39:$E$782,СВЦЭМ!$A$39:$A$782,$A157,СВЦЭМ!$B$39:$B$782,N$155)+'СЕТ СН'!$F$15</f>
        <v>226.03889999</v>
      </c>
      <c r="O157" s="36">
        <f>SUMIFS(СВЦЭМ!$E$39:$E$782,СВЦЭМ!$A$39:$A$782,$A157,СВЦЭМ!$B$39:$B$782,O$155)+'СЕТ СН'!$F$15</f>
        <v>229.30672154000001</v>
      </c>
      <c r="P157" s="36">
        <f>SUMIFS(СВЦЭМ!$E$39:$E$782,СВЦЭМ!$A$39:$A$782,$A157,СВЦЭМ!$B$39:$B$782,P$155)+'СЕТ СН'!$F$15</f>
        <v>233.62617964</v>
      </c>
      <c r="Q157" s="36">
        <f>SUMIFS(СВЦЭМ!$E$39:$E$782,СВЦЭМ!$A$39:$A$782,$A157,СВЦЭМ!$B$39:$B$782,Q$155)+'СЕТ СН'!$F$15</f>
        <v>233.56185543000001</v>
      </c>
      <c r="R157" s="36">
        <f>SUMIFS(СВЦЭМ!$E$39:$E$782,СВЦЭМ!$A$39:$A$782,$A157,СВЦЭМ!$B$39:$B$782,R$155)+'СЕТ СН'!$F$15</f>
        <v>230.90269565</v>
      </c>
      <c r="S157" s="36">
        <f>SUMIFS(СВЦЭМ!$E$39:$E$782,СВЦЭМ!$A$39:$A$782,$A157,СВЦЭМ!$B$39:$B$782,S$155)+'СЕТ СН'!$F$15</f>
        <v>228.64830516000001</v>
      </c>
      <c r="T157" s="36">
        <f>SUMIFS(СВЦЭМ!$E$39:$E$782,СВЦЭМ!$A$39:$A$782,$A157,СВЦЭМ!$B$39:$B$782,T$155)+'СЕТ СН'!$F$15</f>
        <v>217.31726216000001</v>
      </c>
      <c r="U157" s="36">
        <f>SUMIFS(СВЦЭМ!$E$39:$E$782,СВЦЭМ!$A$39:$A$782,$A157,СВЦЭМ!$B$39:$B$782,U$155)+'СЕТ СН'!$F$15</f>
        <v>211.68717319999999</v>
      </c>
      <c r="V157" s="36">
        <f>SUMIFS(СВЦЭМ!$E$39:$E$782,СВЦЭМ!$A$39:$A$782,$A157,СВЦЭМ!$B$39:$B$782,V$155)+'СЕТ СН'!$F$15</f>
        <v>204.44748247999999</v>
      </c>
      <c r="W157" s="36">
        <f>SUMIFS(СВЦЭМ!$E$39:$E$782,СВЦЭМ!$A$39:$A$782,$A157,СВЦЭМ!$B$39:$B$782,W$155)+'СЕТ СН'!$F$15</f>
        <v>203.77251676</v>
      </c>
      <c r="X157" s="36">
        <f>SUMIFS(СВЦЭМ!$E$39:$E$782,СВЦЭМ!$A$39:$A$782,$A157,СВЦЭМ!$B$39:$B$782,X$155)+'СЕТ СН'!$F$15</f>
        <v>212.16465464999999</v>
      </c>
      <c r="Y157" s="36">
        <f>SUMIFS(СВЦЭМ!$E$39:$E$782,СВЦЭМ!$A$39:$A$782,$A157,СВЦЭМ!$B$39:$B$782,Y$155)+'СЕТ СН'!$F$15</f>
        <v>226.17470617999999</v>
      </c>
    </row>
    <row r="158" spans="1:27" ht="15.75" x14ac:dyDescent="0.2">
      <c r="A158" s="35">
        <f t="shared" ref="A158:A186" si="4">A157+1</f>
        <v>44319</v>
      </c>
      <c r="B158" s="36">
        <f>SUMIFS(СВЦЭМ!$E$39:$E$782,СВЦЭМ!$A$39:$A$782,$A158,СВЦЭМ!$B$39:$B$782,B$155)+'СЕТ СН'!$F$15</f>
        <v>222.64936736000001</v>
      </c>
      <c r="C158" s="36">
        <f>SUMIFS(СВЦЭМ!$E$39:$E$782,СВЦЭМ!$A$39:$A$782,$A158,СВЦЭМ!$B$39:$B$782,C$155)+'СЕТ СН'!$F$15</f>
        <v>238.19127226000001</v>
      </c>
      <c r="D158" s="36">
        <f>SUMIFS(СВЦЭМ!$E$39:$E$782,СВЦЭМ!$A$39:$A$782,$A158,СВЦЭМ!$B$39:$B$782,D$155)+'СЕТ СН'!$F$15</f>
        <v>247.25976366</v>
      </c>
      <c r="E158" s="36">
        <f>SUMIFS(СВЦЭМ!$E$39:$E$782,СВЦЭМ!$A$39:$A$782,$A158,СВЦЭМ!$B$39:$B$782,E$155)+'СЕТ СН'!$F$15</f>
        <v>250.71089706000001</v>
      </c>
      <c r="F158" s="36">
        <f>SUMIFS(СВЦЭМ!$E$39:$E$782,СВЦЭМ!$A$39:$A$782,$A158,СВЦЭМ!$B$39:$B$782,F$155)+'СЕТ СН'!$F$15</f>
        <v>253.48528028000001</v>
      </c>
      <c r="G158" s="36">
        <f>SUMIFS(СВЦЭМ!$E$39:$E$782,СВЦЭМ!$A$39:$A$782,$A158,СВЦЭМ!$B$39:$B$782,G$155)+'СЕТ СН'!$F$15</f>
        <v>254.29295318999999</v>
      </c>
      <c r="H158" s="36">
        <f>SUMIFS(СВЦЭМ!$E$39:$E$782,СВЦЭМ!$A$39:$A$782,$A158,СВЦЭМ!$B$39:$B$782,H$155)+'СЕТ СН'!$F$15</f>
        <v>254.70432450999999</v>
      </c>
      <c r="I158" s="36">
        <f>SUMIFS(СВЦЭМ!$E$39:$E$782,СВЦЭМ!$A$39:$A$782,$A158,СВЦЭМ!$B$39:$B$782,I$155)+'СЕТ СН'!$F$15</f>
        <v>245.87965862999999</v>
      </c>
      <c r="J158" s="36">
        <f>SUMIFS(СВЦЭМ!$E$39:$E$782,СВЦЭМ!$A$39:$A$782,$A158,СВЦЭМ!$B$39:$B$782,J$155)+'СЕТ СН'!$F$15</f>
        <v>231.68197982999999</v>
      </c>
      <c r="K158" s="36">
        <f>SUMIFS(СВЦЭМ!$E$39:$E$782,СВЦЭМ!$A$39:$A$782,$A158,СВЦЭМ!$B$39:$B$782,K$155)+'СЕТ СН'!$F$15</f>
        <v>222.45818707000001</v>
      </c>
      <c r="L158" s="36">
        <f>SUMIFS(СВЦЭМ!$E$39:$E$782,СВЦЭМ!$A$39:$A$782,$A158,СВЦЭМ!$B$39:$B$782,L$155)+'СЕТ СН'!$F$15</f>
        <v>217.17526809</v>
      </c>
      <c r="M158" s="36">
        <f>SUMIFS(СВЦЭМ!$E$39:$E$782,СВЦЭМ!$A$39:$A$782,$A158,СВЦЭМ!$B$39:$B$782,M$155)+'СЕТ СН'!$F$15</f>
        <v>213.66327874000001</v>
      </c>
      <c r="N158" s="36">
        <f>SUMIFS(СВЦЭМ!$E$39:$E$782,СВЦЭМ!$A$39:$A$782,$A158,СВЦЭМ!$B$39:$B$782,N$155)+'СЕТ СН'!$F$15</f>
        <v>221.29939679</v>
      </c>
      <c r="O158" s="36">
        <f>SUMIFS(СВЦЭМ!$E$39:$E$782,СВЦЭМ!$A$39:$A$782,$A158,СВЦЭМ!$B$39:$B$782,O$155)+'СЕТ СН'!$F$15</f>
        <v>229.28981342</v>
      </c>
      <c r="P158" s="36">
        <f>SUMIFS(СВЦЭМ!$E$39:$E$782,СВЦЭМ!$A$39:$A$782,$A158,СВЦЭМ!$B$39:$B$782,P$155)+'СЕТ СН'!$F$15</f>
        <v>233.68459243999999</v>
      </c>
      <c r="Q158" s="36">
        <f>SUMIFS(СВЦЭМ!$E$39:$E$782,СВЦЭМ!$A$39:$A$782,$A158,СВЦЭМ!$B$39:$B$782,Q$155)+'СЕТ СН'!$F$15</f>
        <v>235.72855068999999</v>
      </c>
      <c r="R158" s="36">
        <f>SUMIFS(СВЦЭМ!$E$39:$E$782,СВЦЭМ!$A$39:$A$782,$A158,СВЦЭМ!$B$39:$B$782,R$155)+'СЕТ СН'!$F$15</f>
        <v>233.23261803</v>
      </c>
      <c r="S158" s="36">
        <f>SUMIFS(СВЦЭМ!$E$39:$E$782,СВЦЭМ!$A$39:$A$782,$A158,СВЦЭМ!$B$39:$B$782,S$155)+'СЕТ СН'!$F$15</f>
        <v>228.53043493999999</v>
      </c>
      <c r="T158" s="36">
        <f>SUMIFS(СВЦЭМ!$E$39:$E$782,СВЦЭМ!$A$39:$A$782,$A158,СВЦЭМ!$B$39:$B$782,T$155)+'СЕТ СН'!$F$15</f>
        <v>217.52620322000001</v>
      </c>
      <c r="U158" s="36">
        <f>SUMIFS(СВЦЭМ!$E$39:$E$782,СВЦЭМ!$A$39:$A$782,$A158,СВЦЭМ!$B$39:$B$782,U$155)+'СЕТ СН'!$F$15</f>
        <v>212.77932224</v>
      </c>
      <c r="V158" s="36">
        <f>SUMIFS(СВЦЭМ!$E$39:$E$782,СВЦЭМ!$A$39:$A$782,$A158,СВЦЭМ!$B$39:$B$782,V$155)+'СЕТ СН'!$F$15</f>
        <v>210.34517044</v>
      </c>
      <c r="W158" s="36">
        <f>SUMIFS(СВЦЭМ!$E$39:$E$782,СВЦЭМ!$A$39:$A$782,$A158,СВЦЭМ!$B$39:$B$782,W$155)+'СЕТ СН'!$F$15</f>
        <v>211.83938130999999</v>
      </c>
      <c r="X158" s="36">
        <f>SUMIFS(СВЦЭМ!$E$39:$E$782,СВЦЭМ!$A$39:$A$782,$A158,СВЦЭМ!$B$39:$B$782,X$155)+'СЕТ СН'!$F$15</f>
        <v>209.19414429</v>
      </c>
      <c r="Y158" s="36">
        <f>SUMIFS(СВЦЭМ!$E$39:$E$782,СВЦЭМ!$A$39:$A$782,$A158,СВЦЭМ!$B$39:$B$782,Y$155)+'СЕТ СН'!$F$15</f>
        <v>210.75606171999999</v>
      </c>
    </row>
    <row r="159" spans="1:27" ht="15.75" x14ac:dyDescent="0.2">
      <c r="A159" s="35">
        <f t="shared" si="4"/>
        <v>44320</v>
      </c>
      <c r="B159" s="36">
        <f>SUMIFS(СВЦЭМ!$E$39:$E$782,СВЦЭМ!$A$39:$A$782,$A159,СВЦЭМ!$B$39:$B$782,B$155)+'СЕТ СН'!$F$15</f>
        <v>213.92963257</v>
      </c>
      <c r="C159" s="36">
        <f>SUMIFS(СВЦЭМ!$E$39:$E$782,СВЦЭМ!$A$39:$A$782,$A159,СВЦЭМ!$B$39:$B$782,C$155)+'СЕТ СН'!$F$15</f>
        <v>226.91629244999999</v>
      </c>
      <c r="D159" s="36">
        <f>SUMIFS(СВЦЭМ!$E$39:$E$782,СВЦЭМ!$A$39:$A$782,$A159,СВЦЭМ!$B$39:$B$782,D$155)+'СЕТ СН'!$F$15</f>
        <v>232.07360018</v>
      </c>
      <c r="E159" s="36">
        <f>SUMIFS(СВЦЭМ!$E$39:$E$782,СВЦЭМ!$A$39:$A$782,$A159,СВЦЭМ!$B$39:$B$782,E$155)+'СЕТ СН'!$F$15</f>
        <v>234.82849902999999</v>
      </c>
      <c r="F159" s="36">
        <f>SUMIFS(СВЦЭМ!$E$39:$E$782,СВЦЭМ!$A$39:$A$782,$A159,СВЦЭМ!$B$39:$B$782,F$155)+'СЕТ СН'!$F$15</f>
        <v>237.84211794000001</v>
      </c>
      <c r="G159" s="36">
        <f>SUMIFS(СВЦЭМ!$E$39:$E$782,СВЦЭМ!$A$39:$A$782,$A159,СВЦЭМ!$B$39:$B$782,G$155)+'СЕТ СН'!$F$15</f>
        <v>236.58228320000001</v>
      </c>
      <c r="H159" s="36">
        <f>SUMIFS(СВЦЭМ!$E$39:$E$782,СВЦЭМ!$A$39:$A$782,$A159,СВЦЭМ!$B$39:$B$782,H$155)+'СЕТ СН'!$F$15</f>
        <v>229.31891761</v>
      </c>
      <c r="I159" s="36">
        <f>SUMIFS(СВЦЭМ!$E$39:$E$782,СВЦЭМ!$A$39:$A$782,$A159,СВЦЭМ!$B$39:$B$782,I$155)+'СЕТ СН'!$F$15</f>
        <v>224.29956823000001</v>
      </c>
      <c r="J159" s="36">
        <f>SUMIFS(СВЦЭМ!$E$39:$E$782,СВЦЭМ!$A$39:$A$782,$A159,СВЦЭМ!$B$39:$B$782,J$155)+'СЕТ СН'!$F$15</f>
        <v>217.23677283000001</v>
      </c>
      <c r="K159" s="36">
        <f>SUMIFS(СВЦЭМ!$E$39:$E$782,СВЦЭМ!$A$39:$A$782,$A159,СВЦЭМ!$B$39:$B$782,K$155)+'СЕТ СН'!$F$15</f>
        <v>211.83692572000001</v>
      </c>
      <c r="L159" s="36">
        <f>SUMIFS(СВЦЭМ!$E$39:$E$782,СВЦЭМ!$A$39:$A$782,$A159,СВЦЭМ!$B$39:$B$782,L$155)+'СЕТ СН'!$F$15</f>
        <v>210.28527063000001</v>
      </c>
      <c r="M159" s="36">
        <f>SUMIFS(СВЦЭМ!$E$39:$E$782,СВЦЭМ!$A$39:$A$782,$A159,СВЦЭМ!$B$39:$B$782,M$155)+'СЕТ СН'!$F$15</f>
        <v>209.72337654</v>
      </c>
      <c r="N159" s="36">
        <f>SUMIFS(СВЦЭМ!$E$39:$E$782,СВЦЭМ!$A$39:$A$782,$A159,СВЦЭМ!$B$39:$B$782,N$155)+'СЕТ СН'!$F$15</f>
        <v>212.00035556</v>
      </c>
      <c r="O159" s="36">
        <f>SUMIFS(СВЦЭМ!$E$39:$E$782,СВЦЭМ!$A$39:$A$782,$A159,СВЦЭМ!$B$39:$B$782,O$155)+'СЕТ СН'!$F$15</f>
        <v>212.42550790999999</v>
      </c>
      <c r="P159" s="36">
        <f>SUMIFS(СВЦЭМ!$E$39:$E$782,СВЦЭМ!$A$39:$A$782,$A159,СВЦЭМ!$B$39:$B$782,P$155)+'СЕТ СН'!$F$15</f>
        <v>214.12600552000001</v>
      </c>
      <c r="Q159" s="36">
        <f>SUMIFS(СВЦЭМ!$E$39:$E$782,СВЦЭМ!$A$39:$A$782,$A159,СВЦЭМ!$B$39:$B$782,Q$155)+'СЕТ СН'!$F$15</f>
        <v>214.689042</v>
      </c>
      <c r="R159" s="36">
        <f>SUMIFS(СВЦЭМ!$E$39:$E$782,СВЦЭМ!$A$39:$A$782,$A159,СВЦЭМ!$B$39:$B$782,R$155)+'СЕТ СН'!$F$15</f>
        <v>215.60456607</v>
      </c>
      <c r="S159" s="36">
        <f>SUMIFS(СВЦЭМ!$E$39:$E$782,СВЦЭМ!$A$39:$A$782,$A159,СВЦЭМ!$B$39:$B$782,S$155)+'СЕТ СН'!$F$15</f>
        <v>219.04548704000001</v>
      </c>
      <c r="T159" s="36">
        <f>SUMIFS(СВЦЭМ!$E$39:$E$782,СВЦЭМ!$A$39:$A$782,$A159,СВЦЭМ!$B$39:$B$782,T$155)+'СЕТ СН'!$F$15</f>
        <v>212.77841698</v>
      </c>
      <c r="U159" s="36">
        <f>SUMIFS(СВЦЭМ!$E$39:$E$782,СВЦЭМ!$A$39:$A$782,$A159,СВЦЭМ!$B$39:$B$782,U$155)+'СЕТ СН'!$F$15</f>
        <v>205.56696564000001</v>
      </c>
      <c r="V159" s="36">
        <f>SUMIFS(СВЦЭМ!$E$39:$E$782,СВЦЭМ!$A$39:$A$782,$A159,СВЦЭМ!$B$39:$B$782,V$155)+'СЕТ СН'!$F$15</f>
        <v>201.67100786</v>
      </c>
      <c r="W159" s="36">
        <f>SUMIFS(СВЦЭМ!$E$39:$E$782,СВЦЭМ!$A$39:$A$782,$A159,СВЦЭМ!$B$39:$B$782,W$155)+'СЕТ СН'!$F$15</f>
        <v>203.04136729999999</v>
      </c>
      <c r="X159" s="36">
        <f>SUMIFS(СВЦЭМ!$E$39:$E$782,СВЦЭМ!$A$39:$A$782,$A159,СВЦЭМ!$B$39:$B$782,X$155)+'СЕТ СН'!$F$15</f>
        <v>207.70664188000001</v>
      </c>
      <c r="Y159" s="36">
        <f>SUMIFS(СВЦЭМ!$E$39:$E$782,СВЦЭМ!$A$39:$A$782,$A159,СВЦЭМ!$B$39:$B$782,Y$155)+'СЕТ СН'!$F$15</f>
        <v>212.64723085</v>
      </c>
    </row>
    <row r="160" spans="1:27" ht="15.75" x14ac:dyDescent="0.2">
      <c r="A160" s="35">
        <f t="shared" si="4"/>
        <v>44321</v>
      </c>
      <c r="B160" s="36">
        <f>SUMIFS(СВЦЭМ!$E$39:$E$782,СВЦЭМ!$A$39:$A$782,$A160,СВЦЭМ!$B$39:$B$782,B$155)+'СЕТ СН'!$F$15</f>
        <v>218.44369571999999</v>
      </c>
      <c r="C160" s="36">
        <f>SUMIFS(СВЦЭМ!$E$39:$E$782,СВЦЭМ!$A$39:$A$782,$A160,СВЦЭМ!$B$39:$B$782,C$155)+'СЕТ СН'!$F$15</f>
        <v>229.14390169000001</v>
      </c>
      <c r="D160" s="36">
        <f>SUMIFS(СВЦЭМ!$E$39:$E$782,СВЦЭМ!$A$39:$A$782,$A160,СВЦЭМ!$B$39:$B$782,D$155)+'СЕТ СН'!$F$15</f>
        <v>233.88825041999999</v>
      </c>
      <c r="E160" s="36">
        <f>SUMIFS(СВЦЭМ!$E$39:$E$782,СВЦЭМ!$A$39:$A$782,$A160,СВЦЭМ!$B$39:$B$782,E$155)+'СЕТ СН'!$F$15</f>
        <v>237.09272512000001</v>
      </c>
      <c r="F160" s="36">
        <f>SUMIFS(СВЦЭМ!$E$39:$E$782,СВЦЭМ!$A$39:$A$782,$A160,СВЦЭМ!$B$39:$B$782,F$155)+'СЕТ СН'!$F$15</f>
        <v>240.11623710000001</v>
      </c>
      <c r="G160" s="36">
        <f>SUMIFS(СВЦЭМ!$E$39:$E$782,СВЦЭМ!$A$39:$A$782,$A160,СВЦЭМ!$B$39:$B$782,G$155)+'СЕТ СН'!$F$15</f>
        <v>238.11760673000001</v>
      </c>
      <c r="H160" s="36">
        <f>SUMIFS(СВЦЭМ!$E$39:$E$782,СВЦЭМ!$A$39:$A$782,$A160,СВЦЭМ!$B$39:$B$782,H$155)+'СЕТ СН'!$F$15</f>
        <v>231.41256446</v>
      </c>
      <c r="I160" s="36">
        <f>SUMIFS(СВЦЭМ!$E$39:$E$782,СВЦЭМ!$A$39:$A$782,$A160,СВЦЭМ!$B$39:$B$782,I$155)+'СЕТ СН'!$F$15</f>
        <v>223.03602828999999</v>
      </c>
      <c r="J160" s="36">
        <f>SUMIFS(СВЦЭМ!$E$39:$E$782,СВЦЭМ!$A$39:$A$782,$A160,СВЦЭМ!$B$39:$B$782,J$155)+'СЕТ СН'!$F$15</f>
        <v>214.62194493000001</v>
      </c>
      <c r="K160" s="36">
        <f>SUMIFS(СВЦЭМ!$E$39:$E$782,СВЦЭМ!$A$39:$A$782,$A160,СВЦЭМ!$B$39:$B$782,K$155)+'СЕТ СН'!$F$15</f>
        <v>211.50837884000001</v>
      </c>
      <c r="L160" s="36">
        <f>SUMIFS(СВЦЭМ!$E$39:$E$782,СВЦЭМ!$A$39:$A$782,$A160,СВЦЭМ!$B$39:$B$782,L$155)+'СЕТ СН'!$F$15</f>
        <v>206.50234089</v>
      </c>
      <c r="M160" s="36">
        <f>SUMIFS(СВЦЭМ!$E$39:$E$782,СВЦЭМ!$A$39:$A$782,$A160,СВЦЭМ!$B$39:$B$782,M$155)+'СЕТ СН'!$F$15</f>
        <v>203.94102457</v>
      </c>
      <c r="N160" s="36">
        <f>SUMIFS(СВЦЭМ!$E$39:$E$782,СВЦЭМ!$A$39:$A$782,$A160,СВЦЭМ!$B$39:$B$782,N$155)+'СЕТ СН'!$F$15</f>
        <v>208.84468430999999</v>
      </c>
      <c r="O160" s="36">
        <f>SUMIFS(СВЦЭМ!$E$39:$E$782,СВЦЭМ!$A$39:$A$782,$A160,СВЦЭМ!$B$39:$B$782,O$155)+'СЕТ СН'!$F$15</f>
        <v>209.09415806000001</v>
      </c>
      <c r="P160" s="36">
        <f>SUMIFS(СВЦЭМ!$E$39:$E$782,СВЦЭМ!$A$39:$A$782,$A160,СВЦЭМ!$B$39:$B$782,P$155)+'СЕТ СН'!$F$15</f>
        <v>209.80292915000001</v>
      </c>
      <c r="Q160" s="36">
        <f>SUMIFS(СВЦЭМ!$E$39:$E$782,СВЦЭМ!$A$39:$A$782,$A160,СВЦЭМ!$B$39:$B$782,Q$155)+'СЕТ СН'!$F$15</f>
        <v>210.91205815000001</v>
      </c>
      <c r="R160" s="36">
        <f>SUMIFS(СВЦЭМ!$E$39:$E$782,СВЦЭМ!$A$39:$A$782,$A160,СВЦЭМ!$B$39:$B$782,R$155)+'СЕТ СН'!$F$15</f>
        <v>210.46143039</v>
      </c>
      <c r="S160" s="36">
        <f>SUMIFS(СВЦЭМ!$E$39:$E$782,СВЦЭМ!$A$39:$A$782,$A160,СВЦЭМ!$B$39:$B$782,S$155)+'СЕТ СН'!$F$15</f>
        <v>212.65508697999999</v>
      </c>
      <c r="T160" s="36">
        <f>SUMIFS(СВЦЭМ!$E$39:$E$782,СВЦЭМ!$A$39:$A$782,$A160,СВЦЭМ!$B$39:$B$782,T$155)+'СЕТ СН'!$F$15</f>
        <v>212.06276226</v>
      </c>
      <c r="U160" s="36">
        <f>SUMIFS(СВЦЭМ!$E$39:$E$782,СВЦЭМ!$A$39:$A$782,$A160,СВЦЭМ!$B$39:$B$782,U$155)+'СЕТ СН'!$F$15</f>
        <v>208.25748296</v>
      </c>
      <c r="V160" s="36">
        <f>SUMIFS(СВЦЭМ!$E$39:$E$782,СВЦЭМ!$A$39:$A$782,$A160,СВЦЭМ!$B$39:$B$782,V$155)+'СЕТ СН'!$F$15</f>
        <v>206.31738519999999</v>
      </c>
      <c r="W160" s="36">
        <f>SUMIFS(СВЦЭМ!$E$39:$E$782,СВЦЭМ!$A$39:$A$782,$A160,СВЦЭМ!$B$39:$B$782,W$155)+'СЕТ СН'!$F$15</f>
        <v>207.42731280999999</v>
      </c>
      <c r="X160" s="36">
        <f>SUMIFS(СВЦЭМ!$E$39:$E$782,СВЦЭМ!$A$39:$A$782,$A160,СВЦЭМ!$B$39:$B$782,X$155)+'СЕТ СН'!$F$15</f>
        <v>210.02643856</v>
      </c>
      <c r="Y160" s="36">
        <f>SUMIFS(СВЦЭМ!$E$39:$E$782,СВЦЭМ!$A$39:$A$782,$A160,СВЦЭМ!$B$39:$B$782,Y$155)+'СЕТ СН'!$F$15</f>
        <v>219.15160677</v>
      </c>
    </row>
    <row r="161" spans="1:25" ht="15.75" x14ac:dyDescent="0.2">
      <c r="A161" s="35">
        <f t="shared" si="4"/>
        <v>44322</v>
      </c>
      <c r="B161" s="36">
        <f>SUMIFS(СВЦЭМ!$E$39:$E$782,СВЦЭМ!$A$39:$A$782,$A161,СВЦЭМ!$B$39:$B$782,B$155)+'СЕТ СН'!$F$15</f>
        <v>216.63677183999999</v>
      </c>
      <c r="C161" s="36">
        <f>SUMIFS(СВЦЭМ!$E$39:$E$782,СВЦЭМ!$A$39:$A$782,$A161,СВЦЭМ!$B$39:$B$782,C$155)+'СЕТ СН'!$F$15</f>
        <v>224.20566822999999</v>
      </c>
      <c r="D161" s="36">
        <f>SUMIFS(СВЦЭМ!$E$39:$E$782,СВЦЭМ!$A$39:$A$782,$A161,СВЦЭМ!$B$39:$B$782,D$155)+'СЕТ СН'!$F$15</f>
        <v>231.55811</v>
      </c>
      <c r="E161" s="36">
        <f>SUMIFS(СВЦЭМ!$E$39:$E$782,СВЦЭМ!$A$39:$A$782,$A161,СВЦЭМ!$B$39:$B$782,E$155)+'СЕТ СН'!$F$15</f>
        <v>234.69405157</v>
      </c>
      <c r="F161" s="36">
        <f>SUMIFS(СВЦЭМ!$E$39:$E$782,СВЦЭМ!$A$39:$A$782,$A161,СВЦЭМ!$B$39:$B$782,F$155)+'СЕТ СН'!$F$15</f>
        <v>236.77227579000001</v>
      </c>
      <c r="G161" s="36">
        <f>SUMIFS(СВЦЭМ!$E$39:$E$782,СВЦЭМ!$A$39:$A$782,$A161,СВЦЭМ!$B$39:$B$782,G$155)+'СЕТ СН'!$F$15</f>
        <v>235.52229348</v>
      </c>
      <c r="H161" s="36">
        <f>SUMIFS(СВЦЭМ!$E$39:$E$782,СВЦЭМ!$A$39:$A$782,$A161,СВЦЭМ!$B$39:$B$782,H$155)+'СЕТ СН'!$F$15</f>
        <v>227.67952369</v>
      </c>
      <c r="I161" s="36">
        <f>SUMIFS(СВЦЭМ!$E$39:$E$782,СВЦЭМ!$A$39:$A$782,$A161,СВЦЭМ!$B$39:$B$782,I$155)+'СЕТ СН'!$F$15</f>
        <v>219.59082018999999</v>
      </c>
      <c r="J161" s="36">
        <f>SUMIFS(СВЦЭМ!$E$39:$E$782,СВЦЭМ!$A$39:$A$782,$A161,СВЦЭМ!$B$39:$B$782,J$155)+'СЕТ СН'!$F$15</f>
        <v>212.29052471</v>
      </c>
      <c r="K161" s="36">
        <f>SUMIFS(СВЦЭМ!$E$39:$E$782,СВЦЭМ!$A$39:$A$782,$A161,СВЦЭМ!$B$39:$B$782,K$155)+'СЕТ СН'!$F$15</f>
        <v>200.75829976</v>
      </c>
      <c r="L161" s="36">
        <f>SUMIFS(СВЦЭМ!$E$39:$E$782,СВЦЭМ!$A$39:$A$782,$A161,СВЦЭМ!$B$39:$B$782,L$155)+'СЕТ СН'!$F$15</f>
        <v>195.45417567000001</v>
      </c>
      <c r="M161" s="36">
        <f>SUMIFS(СВЦЭМ!$E$39:$E$782,СВЦЭМ!$A$39:$A$782,$A161,СВЦЭМ!$B$39:$B$782,M$155)+'СЕТ СН'!$F$15</f>
        <v>196.41258558999999</v>
      </c>
      <c r="N161" s="36">
        <f>SUMIFS(СВЦЭМ!$E$39:$E$782,СВЦЭМ!$A$39:$A$782,$A161,СВЦЭМ!$B$39:$B$782,N$155)+'СЕТ СН'!$F$15</f>
        <v>204.17112528000001</v>
      </c>
      <c r="O161" s="36">
        <f>SUMIFS(СВЦЭМ!$E$39:$E$782,СВЦЭМ!$A$39:$A$782,$A161,СВЦЭМ!$B$39:$B$782,O$155)+'СЕТ СН'!$F$15</f>
        <v>208.12347141000001</v>
      </c>
      <c r="P161" s="36">
        <f>SUMIFS(СВЦЭМ!$E$39:$E$782,СВЦЭМ!$A$39:$A$782,$A161,СВЦЭМ!$B$39:$B$782,P$155)+'СЕТ СН'!$F$15</f>
        <v>212.43350727999999</v>
      </c>
      <c r="Q161" s="36">
        <f>SUMIFS(СВЦЭМ!$E$39:$E$782,СВЦЭМ!$A$39:$A$782,$A161,СВЦЭМ!$B$39:$B$782,Q$155)+'СЕТ СН'!$F$15</f>
        <v>214.42879275000001</v>
      </c>
      <c r="R161" s="36">
        <f>SUMIFS(СВЦЭМ!$E$39:$E$782,СВЦЭМ!$A$39:$A$782,$A161,СВЦЭМ!$B$39:$B$782,R$155)+'СЕТ СН'!$F$15</f>
        <v>212.24975305000001</v>
      </c>
      <c r="S161" s="36">
        <f>SUMIFS(СВЦЭМ!$E$39:$E$782,СВЦЭМ!$A$39:$A$782,$A161,СВЦЭМ!$B$39:$B$782,S$155)+'СЕТ СН'!$F$15</f>
        <v>213.82136643000001</v>
      </c>
      <c r="T161" s="36">
        <f>SUMIFS(СВЦЭМ!$E$39:$E$782,СВЦЭМ!$A$39:$A$782,$A161,СВЦЭМ!$B$39:$B$782,T$155)+'СЕТ СН'!$F$15</f>
        <v>208.53169086</v>
      </c>
      <c r="U161" s="36">
        <f>SUMIFS(СВЦЭМ!$E$39:$E$782,СВЦЭМ!$A$39:$A$782,$A161,СВЦЭМ!$B$39:$B$782,U$155)+'СЕТ СН'!$F$15</f>
        <v>199.76552226000001</v>
      </c>
      <c r="V161" s="36">
        <f>SUMIFS(СВЦЭМ!$E$39:$E$782,СВЦЭМ!$A$39:$A$782,$A161,СВЦЭМ!$B$39:$B$782,V$155)+'СЕТ СН'!$F$15</f>
        <v>191.24670374999999</v>
      </c>
      <c r="W161" s="36">
        <f>SUMIFS(СВЦЭМ!$E$39:$E$782,СВЦЭМ!$A$39:$A$782,$A161,СВЦЭМ!$B$39:$B$782,W$155)+'СЕТ СН'!$F$15</f>
        <v>195.33317803</v>
      </c>
      <c r="X161" s="36">
        <f>SUMIFS(СВЦЭМ!$E$39:$E$782,СВЦЭМ!$A$39:$A$782,$A161,СВЦЭМ!$B$39:$B$782,X$155)+'СЕТ СН'!$F$15</f>
        <v>202.44823009999999</v>
      </c>
      <c r="Y161" s="36">
        <f>SUMIFS(СВЦЭМ!$E$39:$E$782,СВЦЭМ!$A$39:$A$782,$A161,СВЦЭМ!$B$39:$B$782,Y$155)+'СЕТ СН'!$F$15</f>
        <v>214.36322991</v>
      </c>
    </row>
    <row r="162" spans="1:25" ht="15.75" x14ac:dyDescent="0.2">
      <c r="A162" s="35">
        <f t="shared" si="4"/>
        <v>44323</v>
      </c>
      <c r="B162" s="36">
        <f>SUMIFS(СВЦЭМ!$E$39:$E$782,СВЦЭМ!$A$39:$A$782,$A162,СВЦЭМ!$B$39:$B$782,B$155)+'СЕТ СН'!$F$15</f>
        <v>215.48431364000001</v>
      </c>
      <c r="C162" s="36">
        <f>SUMIFS(СВЦЭМ!$E$39:$E$782,СВЦЭМ!$A$39:$A$782,$A162,СВЦЭМ!$B$39:$B$782,C$155)+'СЕТ СН'!$F$15</f>
        <v>216.30138094</v>
      </c>
      <c r="D162" s="36">
        <f>SUMIFS(СВЦЭМ!$E$39:$E$782,СВЦЭМ!$A$39:$A$782,$A162,СВЦЭМ!$B$39:$B$782,D$155)+'СЕТ СН'!$F$15</f>
        <v>230.81681415</v>
      </c>
      <c r="E162" s="36">
        <f>SUMIFS(СВЦЭМ!$E$39:$E$782,СВЦЭМ!$A$39:$A$782,$A162,СВЦЭМ!$B$39:$B$782,E$155)+'СЕТ СН'!$F$15</f>
        <v>234.33401860000001</v>
      </c>
      <c r="F162" s="36">
        <f>SUMIFS(СВЦЭМ!$E$39:$E$782,СВЦЭМ!$A$39:$A$782,$A162,СВЦЭМ!$B$39:$B$782,F$155)+'СЕТ СН'!$F$15</f>
        <v>237.12397508000001</v>
      </c>
      <c r="G162" s="36">
        <f>SUMIFS(СВЦЭМ!$E$39:$E$782,СВЦЭМ!$A$39:$A$782,$A162,СВЦЭМ!$B$39:$B$782,G$155)+'СЕТ СН'!$F$15</f>
        <v>232.89196129000001</v>
      </c>
      <c r="H162" s="36">
        <f>SUMIFS(СВЦЭМ!$E$39:$E$782,СВЦЭМ!$A$39:$A$782,$A162,СВЦЭМ!$B$39:$B$782,H$155)+'СЕТ СН'!$F$15</f>
        <v>220.50956194</v>
      </c>
      <c r="I162" s="36">
        <f>SUMIFS(СВЦЭМ!$E$39:$E$782,СВЦЭМ!$A$39:$A$782,$A162,СВЦЭМ!$B$39:$B$782,I$155)+'СЕТ СН'!$F$15</f>
        <v>213.67211645</v>
      </c>
      <c r="J162" s="36">
        <f>SUMIFS(СВЦЭМ!$E$39:$E$782,СВЦЭМ!$A$39:$A$782,$A162,СВЦЭМ!$B$39:$B$782,J$155)+'СЕТ СН'!$F$15</f>
        <v>208.49799235</v>
      </c>
      <c r="K162" s="36">
        <f>SUMIFS(СВЦЭМ!$E$39:$E$782,СВЦЭМ!$A$39:$A$782,$A162,СВЦЭМ!$B$39:$B$782,K$155)+'СЕТ СН'!$F$15</f>
        <v>210.56927003999999</v>
      </c>
      <c r="L162" s="36">
        <f>SUMIFS(СВЦЭМ!$E$39:$E$782,СВЦЭМ!$A$39:$A$782,$A162,СВЦЭМ!$B$39:$B$782,L$155)+'СЕТ СН'!$F$15</f>
        <v>208.13616238</v>
      </c>
      <c r="M162" s="36">
        <f>SUMIFS(СВЦЭМ!$E$39:$E$782,СВЦЭМ!$A$39:$A$782,$A162,СВЦЭМ!$B$39:$B$782,M$155)+'СЕТ СН'!$F$15</f>
        <v>205.76693291000001</v>
      </c>
      <c r="N162" s="36">
        <f>SUMIFS(СВЦЭМ!$E$39:$E$782,СВЦЭМ!$A$39:$A$782,$A162,СВЦЭМ!$B$39:$B$782,N$155)+'СЕТ СН'!$F$15</f>
        <v>204.41859158</v>
      </c>
      <c r="O162" s="36">
        <f>SUMIFS(СВЦЭМ!$E$39:$E$782,СВЦЭМ!$A$39:$A$782,$A162,СВЦЭМ!$B$39:$B$782,O$155)+'СЕТ СН'!$F$15</f>
        <v>204.67810782999999</v>
      </c>
      <c r="P162" s="36">
        <f>SUMIFS(СВЦЭМ!$E$39:$E$782,СВЦЭМ!$A$39:$A$782,$A162,СВЦЭМ!$B$39:$B$782,P$155)+'СЕТ СН'!$F$15</f>
        <v>205.46770781999999</v>
      </c>
      <c r="Q162" s="36">
        <f>SUMIFS(СВЦЭМ!$E$39:$E$782,СВЦЭМ!$A$39:$A$782,$A162,СВЦЭМ!$B$39:$B$782,Q$155)+'СЕТ СН'!$F$15</f>
        <v>206.69989330000001</v>
      </c>
      <c r="R162" s="36">
        <f>SUMIFS(СВЦЭМ!$E$39:$E$782,СВЦЭМ!$A$39:$A$782,$A162,СВЦЭМ!$B$39:$B$782,R$155)+'СЕТ СН'!$F$15</f>
        <v>204.09364840000001</v>
      </c>
      <c r="S162" s="36">
        <f>SUMIFS(СВЦЭМ!$E$39:$E$782,СВЦЭМ!$A$39:$A$782,$A162,СВЦЭМ!$B$39:$B$782,S$155)+'СЕТ СН'!$F$15</f>
        <v>207.21130650000001</v>
      </c>
      <c r="T162" s="36">
        <f>SUMIFS(СВЦЭМ!$E$39:$E$782,СВЦЭМ!$A$39:$A$782,$A162,СВЦЭМ!$B$39:$B$782,T$155)+'СЕТ СН'!$F$15</f>
        <v>208.83075574</v>
      </c>
      <c r="U162" s="36">
        <f>SUMIFS(СВЦЭМ!$E$39:$E$782,СВЦЭМ!$A$39:$A$782,$A162,СВЦЭМ!$B$39:$B$782,U$155)+'СЕТ СН'!$F$15</f>
        <v>208.28728409999999</v>
      </c>
      <c r="V162" s="36">
        <f>SUMIFS(СВЦЭМ!$E$39:$E$782,СВЦЭМ!$A$39:$A$782,$A162,СВЦЭМ!$B$39:$B$782,V$155)+'СЕТ СН'!$F$15</f>
        <v>205.13207087999999</v>
      </c>
      <c r="W162" s="36">
        <f>SUMIFS(СВЦЭМ!$E$39:$E$782,СВЦЭМ!$A$39:$A$782,$A162,СВЦЭМ!$B$39:$B$782,W$155)+'СЕТ СН'!$F$15</f>
        <v>205.05768180999999</v>
      </c>
      <c r="X162" s="36">
        <f>SUMIFS(СВЦЭМ!$E$39:$E$782,СВЦЭМ!$A$39:$A$782,$A162,СВЦЭМ!$B$39:$B$782,X$155)+'СЕТ СН'!$F$15</f>
        <v>201.97770234000001</v>
      </c>
      <c r="Y162" s="36">
        <f>SUMIFS(СВЦЭМ!$E$39:$E$782,СВЦЭМ!$A$39:$A$782,$A162,СВЦЭМ!$B$39:$B$782,Y$155)+'СЕТ СН'!$F$15</f>
        <v>200.96858687</v>
      </c>
    </row>
    <row r="163" spans="1:25" ht="15.75" x14ac:dyDescent="0.2">
      <c r="A163" s="35">
        <f t="shared" si="4"/>
        <v>44324</v>
      </c>
      <c r="B163" s="36">
        <f>SUMIFS(СВЦЭМ!$E$39:$E$782,СВЦЭМ!$A$39:$A$782,$A163,СВЦЭМ!$B$39:$B$782,B$155)+'СЕТ СН'!$F$15</f>
        <v>209.83094065</v>
      </c>
      <c r="C163" s="36">
        <f>SUMIFS(СВЦЭМ!$E$39:$E$782,СВЦЭМ!$A$39:$A$782,$A163,СВЦЭМ!$B$39:$B$782,C$155)+'СЕТ СН'!$F$15</f>
        <v>221.58483428</v>
      </c>
      <c r="D163" s="36">
        <f>SUMIFS(СВЦЭМ!$E$39:$E$782,СВЦЭМ!$A$39:$A$782,$A163,СВЦЭМ!$B$39:$B$782,D$155)+'СЕТ СН'!$F$15</f>
        <v>222.25116545</v>
      </c>
      <c r="E163" s="36">
        <f>SUMIFS(СВЦЭМ!$E$39:$E$782,СВЦЭМ!$A$39:$A$782,$A163,СВЦЭМ!$B$39:$B$782,E$155)+'СЕТ СН'!$F$15</f>
        <v>223.88838093000001</v>
      </c>
      <c r="F163" s="36">
        <f>SUMIFS(СВЦЭМ!$E$39:$E$782,СВЦЭМ!$A$39:$A$782,$A163,СВЦЭМ!$B$39:$B$782,F$155)+'СЕТ СН'!$F$15</f>
        <v>227.95980205999999</v>
      </c>
      <c r="G163" s="36">
        <f>SUMIFS(СВЦЭМ!$E$39:$E$782,СВЦЭМ!$A$39:$A$782,$A163,СВЦЭМ!$B$39:$B$782,G$155)+'СЕТ СН'!$F$15</f>
        <v>225.28105656</v>
      </c>
      <c r="H163" s="36">
        <f>SUMIFS(СВЦЭМ!$E$39:$E$782,СВЦЭМ!$A$39:$A$782,$A163,СВЦЭМ!$B$39:$B$782,H$155)+'СЕТ СН'!$F$15</f>
        <v>217.41708896</v>
      </c>
      <c r="I163" s="36">
        <f>SUMIFS(СВЦЭМ!$E$39:$E$782,СВЦЭМ!$A$39:$A$782,$A163,СВЦЭМ!$B$39:$B$782,I$155)+'СЕТ СН'!$F$15</f>
        <v>214.58731352000001</v>
      </c>
      <c r="J163" s="36">
        <f>SUMIFS(СВЦЭМ!$E$39:$E$782,СВЦЭМ!$A$39:$A$782,$A163,СВЦЭМ!$B$39:$B$782,J$155)+'СЕТ СН'!$F$15</f>
        <v>208.15831610000001</v>
      </c>
      <c r="K163" s="36">
        <f>SUMIFS(СВЦЭМ!$E$39:$E$782,СВЦЭМ!$A$39:$A$782,$A163,СВЦЭМ!$B$39:$B$782,K$155)+'СЕТ СН'!$F$15</f>
        <v>201.91622788999999</v>
      </c>
      <c r="L163" s="36">
        <f>SUMIFS(СВЦЭМ!$E$39:$E$782,СВЦЭМ!$A$39:$A$782,$A163,СВЦЭМ!$B$39:$B$782,L$155)+'СЕТ СН'!$F$15</f>
        <v>195.13813214000001</v>
      </c>
      <c r="M163" s="36">
        <f>SUMIFS(СВЦЭМ!$E$39:$E$782,СВЦЭМ!$A$39:$A$782,$A163,СВЦЭМ!$B$39:$B$782,M$155)+'СЕТ СН'!$F$15</f>
        <v>195.33716483000001</v>
      </c>
      <c r="N163" s="36">
        <f>SUMIFS(СВЦЭМ!$E$39:$E$782,СВЦЭМ!$A$39:$A$782,$A163,СВЦЭМ!$B$39:$B$782,N$155)+'СЕТ СН'!$F$15</f>
        <v>200.91398717999999</v>
      </c>
      <c r="O163" s="36">
        <f>SUMIFS(СВЦЭМ!$E$39:$E$782,СВЦЭМ!$A$39:$A$782,$A163,СВЦЭМ!$B$39:$B$782,O$155)+'СЕТ СН'!$F$15</f>
        <v>199.87960083999999</v>
      </c>
      <c r="P163" s="36">
        <f>SUMIFS(СВЦЭМ!$E$39:$E$782,СВЦЭМ!$A$39:$A$782,$A163,СВЦЭМ!$B$39:$B$782,P$155)+'СЕТ СН'!$F$15</f>
        <v>204.69961046</v>
      </c>
      <c r="Q163" s="36">
        <f>SUMIFS(СВЦЭМ!$E$39:$E$782,СВЦЭМ!$A$39:$A$782,$A163,СВЦЭМ!$B$39:$B$782,Q$155)+'СЕТ СН'!$F$15</f>
        <v>205.61433070999999</v>
      </c>
      <c r="R163" s="36">
        <f>SUMIFS(СВЦЭМ!$E$39:$E$782,СВЦЭМ!$A$39:$A$782,$A163,СВЦЭМ!$B$39:$B$782,R$155)+'СЕТ СН'!$F$15</f>
        <v>203.57578079999999</v>
      </c>
      <c r="S163" s="36">
        <f>SUMIFS(СВЦЭМ!$E$39:$E$782,СВЦЭМ!$A$39:$A$782,$A163,СВЦЭМ!$B$39:$B$782,S$155)+'СЕТ СН'!$F$15</f>
        <v>205.77406653</v>
      </c>
      <c r="T163" s="36">
        <f>SUMIFS(СВЦЭМ!$E$39:$E$782,СВЦЭМ!$A$39:$A$782,$A163,СВЦЭМ!$B$39:$B$782,T$155)+'СЕТ СН'!$F$15</f>
        <v>203.22531508</v>
      </c>
      <c r="U163" s="36">
        <f>SUMIFS(СВЦЭМ!$E$39:$E$782,СВЦЭМ!$A$39:$A$782,$A163,СВЦЭМ!$B$39:$B$782,U$155)+'СЕТ СН'!$F$15</f>
        <v>197.30668833999999</v>
      </c>
      <c r="V163" s="36">
        <f>SUMIFS(СВЦЭМ!$E$39:$E$782,СВЦЭМ!$A$39:$A$782,$A163,СВЦЭМ!$B$39:$B$782,V$155)+'СЕТ СН'!$F$15</f>
        <v>194.0342315</v>
      </c>
      <c r="W163" s="36">
        <f>SUMIFS(СВЦЭМ!$E$39:$E$782,СВЦЭМ!$A$39:$A$782,$A163,СВЦЭМ!$B$39:$B$782,W$155)+'СЕТ СН'!$F$15</f>
        <v>192.4745594</v>
      </c>
      <c r="X163" s="36">
        <f>SUMIFS(СВЦЭМ!$E$39:$E$782,СВЦЭМ!$A$39:$A$782,$A163,СВЦЭМ!$B$39:$B$782,X$155)+'СЕТ СН'!$F$15</f>
        <v>195.23653367</v>
      </c>
      <c r="Y163" s="36">
        <f>SUMIFS(СВЦЭМ!$E$39:$E$782,СВЦЭМ!$A$39:$A$782,$A163,СВЦЭМ!$B$39:$B$782,Y$155)+'СЕТ СН'!$F$15</f>
        <v>199.7671885</v>
      </c>
    </row>
    <row r="164" spans="1:25" ht="15.75" x14ac:dyDescent="0.2">
      <c r="A164" s="35">
        <f t="shared" si="4"/>
        <v>44325</v>
      </c>
      <c r="B164" s="36">
        <f>SUMIFS(СВЦЭМ!$E$39:$E$782,СВЦЭМ!$A$39:$A$782,$A164,СВЦЭМ!$B$39:$B$782,B$155)+'СЕТ СН'!$F$15</f>
        <v>194.99144099</v>
      </c>
      <c r="C164" s="36">
        <f>SUMIFS(СВЦЭМ!$E$39:$E$782,СВЦЭМ!$A$39:$A$782,$A164,СВЦЭМ!$B$39:$B$782,C$155)+'СЕТ СН'!$F$15</f>
        <v>203.58802804000001</v>
      </c>
      <c r="D164" s="36">
        <f>SUMIFS(СВЦЭМ!$E$39:$E$782,СВЦЭМ!$A$39:$A$782,$A164,СВЦЭМ!$B$39:$B$782,D$155)+'СЕТ СН'!$F$15</f>
        <v>207.80161544000001</v>
      </c>
      <c r="E164" s="36">
        <f>SUMIFS(СВЦЭМ!$E$39:$E$782,СВЦЭМ!$A$39:$A$782,$A164,СВЦЭМ!$B$39:$B$782,E$155)+'СЕТ СН'!$F$15</f>
        <v>214.39781288</v>
      </c>
      <c r="F164" s="36">
        <f>SUMIFS(СВЦЭМ!$E$39:$E$782,СВЦЭМ!$A$39:$A$782,$A164,СВЦЭМ!$B$39:$B$782,F$155)+'СЕТ СН'!$F$15</f>
        <v>215.05805781000001</v>
      </c>
      <c r="G164" s="36">
        <f>SUMIFS(СВЦЭМ!$E$39:$E$782,СВЦЭМ!$A$39:$A$782,$A164,СВЦЭМ!$B$39:$B$782,G$155)+'СЕТ СН'!$F$15</f>
        <v>215.66291317</v>
      </c>
      <c r="H164" s="36">
        <f>SUMIFS(СВЦЭМ!$E$39:$E$782,СВЦЭМ!$A$39:$A$782,$A164,СВЦЭМ!$B$39:$B$782,H$155)+'СЕТ СН'!$F$15</f>
        <v>211.84691494</v>
      </c>
      <c r="I164" s="36">
        <f>SUMIFS(СВЦЭМ!$E$39:$E$782,СВЦЭМ!$A$39:$A$782,$A164,СВЦЭМ!$B$39:$B$782,I$155)+'СЕТ СН'!$F$15</f>
        <v>206.65272628</v>
      </c>
      <c r="J164" s="36">
        <f>SUMIFS(СВЦЭМ!$E$39:$E$782,СВЦЭМ!$A$39:$A$782,$A164,СВЦЭМ!$B$39:$B$782,J$155)+'СЕТ СН'!$F$15</f>
        <v>201.30827893</v>
      </c>
      <c r="K164" s="36">
        <f>SUMIFS(СВЦЭМ!$E$39:$E$782,СВЦЭМ!$A$39:$A$782,$A164,СВЦЭМ!$B$39:$B$782,K$155)+'СЕТ СН'!$F$15</f>
        <v>194.4248541</v>
      </c>
      <c r="L164" s="36">
        <f>SUMIFS(СВЦЭМ!$E$39:$E$782,СВЦЭМ!$A$39:$A$782,$A164,СВЦЭМ!$B$39:$B$782,L$155)+'СЕТ СН'!$F$15</f>
        <v>192.68304094000001</v>
      </c>
      <c r="M164" s="36">
        <f>SUMIFS(СВЦЭМ!$E$39:$E$782,СВЦЭМ!$A$39:$A$782,$A164,СВЦЭМ!$B$39:$B$782,M$155)+'СЕТ СН'!$F$15</f>
        <v>192.35496864999999</v>
      </c>
      <c r="N164" s="36">
        <f>SUMIFS(СВЦЭМ!$E$39:$E$782,СВЦЭМ!$A$39:$A$782,$A164,СВЦЭМ!$B$39:$B$782,N$155)+'СЕТ СН'!$F$15</f>
        <v>195.48073278000001</v>
      </c>
      <c r="O164" s="36">
        <f>SUMIFS(СВЦЭМ!$E$39:$E$782,СВЦЭМ!$A$39:$A$782,$A164,СВЦЭМ!$B$39:$B$782,O$155)+'СЕТ СН'!$F$15</f>
        <v>198.79911691000001</v>
      </c>
      <c r="P164" s="36">
        <f>SUMIFS(СВЦЭМ!$E$39:$E$782,СВЦЭМ!$A$39:$A$782,$A164,СВЦЭМ!$B$39:$B$782,P$155)+'СЕТ СН'!$F$15</f>
        <v>202.08907120000001</v>
      </c>
      <c r="Q164" s="36">
        <f>SUMIFS(СВЦЭМ!$E$39:$E$782,СВЦЭМ!$A$39:$A$782,$A164,СВЦЭМ!$B$39:$B$782,Q$155)+'СЕТ СН'!$F$15</f>
        <v>202.95426427999999</v>
      </c>
      <c r="R164" s="36">
        <f>SUMIFS(СВЦЭМ!$E$39:$E$782,СВЦЭМ!$A$39:$A$782,$A164,СВЦЭМ!$B$39:$B$782,R$155)+'СЕТ СН'!$F$15</f>
        <v>201.35825779000001</v>
      </c>
      <c r="S164" s="36">
        <f>SUMIFS(СВЦЭМ!$E$39:$E$782,СВЦЭМ!$A$39:$A$782,$A164,СВЦЭМ!$B$39:$B$782,S$155)+'СЕТ СН'!$F$15</f>
        <v>201.07217155999999</v>
      </c>
      <c r="T164" s="36">
        <f>SUMIFS(СВЦЭМ!$E$39:$E$782,СВЦЭМ!$A$39:$A$782,$A164,СВЦЭМ!$B$39:$B$782,T$155)+'СЕТ СН'!$F$15</f>
        <v>198.92616606999999</v>
      </c>
      <c r="U164" s="36">
        <f>SUMIFS(СВЦЭМ!$E$39:$E$782,СВЦЭМ!$A$39:$A$782,$A164,СВЦЭМ!$B$39:$B$782,U$155)+'СЕТ СН'!$F$15</f>
        <v>195.24029881999999</v>
      </c>
      <c r="V164" s="36">
        <f>SUMIFS(СВЦЭМ!$E$39:$E$782,СВЦЭМ!$A$39:$A$782,$A164,СВЦЭМ!$B$39:$B$782,V$155)+'СЕТ СН'!$F$15</f>
        <v>189.39487219</v>
      </c>
      <c r="W164" s="36">
        <f>SUMIFS(СВЦЭМ!$E$39:$E$782,СВЦЭМ!$A$39:$A$782,$A164,СВЦЭМ!$B$39:$B$782,W$155)+'СЕТ СН'!$F$15</f>
        <v>189.73424034000001</v>
      </c>
      <c r="X164" s="36">
        <f>SUMIFS(СВЦЭМ!$E$39:$E$782,СВЦЭМ!$A$39:$A$782,$A164,СВЦЭМ!$B$39:$B$782,X$155)+'СЕТ СН'!$F$15</f>
        <v>192.88830006000001</v>
      </c>
      <c r="Y164" s="36">
        <f>SUMIFS(СВЦЭМ!$E$39:$E$782,СВЦЭМ!$A$39:$A$782,$A164,СВЦЭМ!$B$39:$B$782,Y$155)+'СЕТ СН'!$F$15</f>
        <v>197.16087741000001</v>
      </c>
    </row>
    <row r="165" spans="1:25" ht="15.75" x14ac:dyDescent="0.2">
      <c r="A165" s="35">
        <f t="shared" si="4"/>
        <v>44326</v>
      </c>
      <c r="B165" s="36">
        <f>SUMIFS(СВЦЭМ!$E$39:$E$782,СВЦЭМ!$A$39:$A$782,$A165,СВЦЭМ!$B$39:$B$782,B$155)+'СЕТ СН'!$F$15</f>
        <v>204.12925106</v>
      </c>
      <c r="C165" s="36">
        <f>SUMIFS(СВЦЭМ!$E$39:$E$782,СВЦЭМ!$A$39:$A$782,$A165,СВЦЭМ!$B$39:$B$782,C$155)+'СЕТ СН'!$F$15</f>
        <v>215.33998833000001</v>
      </c>
      <c r="D165" s="36">
        <f>SUMIFS(СВЦЭМ!$E$39:$E$782,СВЦЭМ!$A$39:$A$782,$A165,СВЦЭМ!$B$39:$B$782,D$155)+'СЕТ СН'!$F$15</f>
        <v>221.00408009</v>
      </c>
      <c r="E165" s="36">
        <f>SUMIFS(СВЦЭМ!$E$39:$E$782,СВЦЭМ!$A$39:$A$782,$A165,СВЦЭМ!$B$39:$B$782,E$155)+'СЕТ СН'!$F$15</f>
        <v>224.66015272999999</v>
      </c>
      <c r="F165" s="36">
        <f>SUMIFS(СВЦЭМ!$E$39:$E$782,СВЦЭМ!$A$39:$A$782,$A165,СВЦЭМ!$B$39:$B$782,F$155)+'СЕТ СН'!$F$15</f>
        <v>226.69281448999999</v>
      </c>
      <c r="G165" s="36">
        <f>SUMIFS(СВЦЭМ!$E$39:$E$782,СВЦЭМ!$A$39:$A$782,$A165,СВЦЭМ!$B$39:$B$782,G$155)+'СЕТ СН'!$F$15</f>
        <v>226.43399765999999</v>
      </c>
      <c r="H165" s="36">
        <f>SUMIFS(СВЦЭМ!$E$39:$E$782,СВЦЭМ!$A$39:$A$782,$A165,СВЦЭМ!$B$39:$B$782,H$155)+'СЕТ СН'!$F$15</f>
        <v>223.68568350000001</v>
      </c>
      <c r="I165" s="36">
        <f>SUMIFS(СВЦЭМ!$E$39:$E$782,СВЦЭМ!$A$39:$A$782,$A165,СВЦЭМ!$B$39:$B$782,I$155)+'СЕТ СН'!$F$15</f>
        <v>215.47997882000001</v>
      </c>
      <c r="J165" s="36">
        <f>SUMIFS(СВЦЭМ!$E$39:$E$782,СВЦЭМ!$A$39:$A$782,$A165,СВЦЭМ!$B$39:$B$782,J$155)+'СЕТ СН'!$F$15</f>
        <v>206.39139494</v>
      </c>
      <c r="K165" s="36">
        <f>SUMIFS(СВЦЭМ!$E$39:$E$782,СВЦЭМ!$A$39:$A$782,$A165,СВЦЭМ!$B$39:$B$782,K$155)+'СЕТ СН'!$F$15</f>
        <v>196.71379052</v>
      </c>
      <c r="L165" s="36">
        <f>SUMIFS(СВЦЭМ!$E$39:$E$782,СВЦЭМ!$A$39:$A$782,$A165,СВЦЭМ!$B$39:$B$782,L$155)+'СЕТ СН'!$F$15</f>
        <v>190.67851748000001</v>
      </c>
      <c r="M165" s="36">
        <f>SUMIFS(СВЦЭМ!$E$39:$E$782,СВЦЭМ!$A$39:$A$782,$A165,СВЦЭМ!$B$39:$B$782,M$155)+'СЕТ СН'!$F$15</f>
        <v>188.16572846</v>
      </c>
      <c r="N165" s="36">
        <f>SUMIFS(СВЦЭМ!$E$39:$E$782,СВЦЭМ!$A$39:$A$782,$A165,СВЦЭМ!$B$39:$B$782,N$155)+'СЕТ СН'!$F$15</f>
        <v>190.55810215</v>
      </c>
      <c r="O165" s="36">
        <f>SUMIFS(СВЦЭМ!$E$39:$E$782,СВЦЭМ!$A$39:$A$782,$A165,СВЦЭМ!$B$39:$B$782,O$155)+'СЕТ СН'!$F$15</f>
        <v>193.49669431999999</v>
      </c>
      <c r="P165" s="36">
        <f>SUMIFS(СВЦЭМ!$E$39:$E$782,СВЦЭМ!$A$39:$A$782,$A165,СВЦЭМ!$B$39:$B$782,P$155)+'СЕТ СН'!$F$15</f>
        <v>197.06683206</v>
      </c>
      <c r="Q165" s="36">
        <f>SUMIFS(СВЦЭМ!$E$39:$E$782,СВЦЭМ!$A$39:$A$782,$A165,СВЦЭМ!$B$39:$B$782,Q$155)+'СЕТ СН'!$F$15</f>
        <v>197.99684941000001</v>
      </c>
      <c r="R165" s="36">
        <f>SUMIFS(СВЦЭМ!$E$39:$E$782,СВЦЭМ!$A$39:$A$782,$A165,СВЦЭМ!$B$39:$B$782,R$155)+'СЕТ СН'!$F$15</f>
        <v>196.18749346000001</v>
      </c>
      <c r="S165" s="36">
        <f>SUMIFS(СВЦЭМ!$E$39:$E$782,СВЦЭМ!$A$39:$A$782,$A165,СВЦЭМ!$B$39:$B$782,S$155)+'СЕТ СН'!$F$15</f>
        <v>195.00985939</v>
      </c>
      <c r="T165" s="36">
        <f>SUMIFS(СВЦЭМ!$E$39:$E$782,СВЦЭМ!$A$39:$A$782,$A165,СВЦЭМ!$B$39:$B$782,T$155)+'СЕТ СН'!$F$15</f>
        <v>193.52913566000001</v>
      </c>
      <c r="U165" s="36">
        <f>SUMIFS(СВЦЭМ!$E$39:$E$782,СВЦЭМ!$A$39:$A$782,$A165,СВЦЭМ!$B$39:$B$782,U$155)+'СЕТ СН'!$F$15</f>
        <v>189.01976744000001</v>
      </c>
      <c r="V165" s="36">
        <f>SUMIFS(СВЦЭМ!$E$39:$E$782,СВЦЭМ!$A$39:$A$782,$A165,СВЦЭМ!$B$39:$B$782,V$155)+'СЕТ СН'!$F$15</f>
        <v>182.78221070000001</v>
      </c>
      <c r="W165" s="36">
        <f>SUMIFS(СВЦЭМ!$E$39:$E$782,СВЦЭМ!$A$39:$A$782,$A165,СВЦЭМ!$B$39:$B$782,W$155)+'СЕТ СН'!$F$15</f>
        <v>181.83547231</v>
      </c>
      <c r="X165" s="36">
        <f>SUMIFS(СВЦЭМ!$E$39:$E$782,СВЦЭМ!$A$39:$A$782,$A165,СВЦЭМ!$B$39:$B$782,X$155)+'СЕТ СН'!$F$15</f>
        <v>185.46694547999999</v>
      </c>
      <c r="Y165" s="36">
        <f>SUMIFS(СВЦЭМ!$E$39:$E$782,СВЦЭМ!$A$39:$A$782,$A165,СВЦЭМ!$B$39:$B$782,Y$155)+'СЕТ СН'!$F$15</f>
        <v>194.09867715999999</v>
      </c>
    </row>
    <row r="166" spans="1:25" ht="15.75" x14ac:dyDescent="0.2">
      <c r="A166" s="35">
        <f t="shared" si="4"/>
        <v>44327</v>
      </c>
      <c r="B166" s="36">
        <f>SUMIFS(СВЦЭМ!$E$39:$E$782,СВЦЭМ!$A$39:$A$782,$A166,СВЦЭМ!$B$39:$B$782,B$155)+'СЕТ СН'!$F$15</f>
        <v>211.24975972999999</v>
      </c>
      <c r="C166" s="36">
        <f>SUMIFS(СВЦЭМ!$E$39:$E$782,СВЦЭМ!$A$39:$A$782,$A166,СВЦЭМ!$B$39:$B$782,C$155)+'СЕТ СН'!$F$15</f>
        <v>211.32920787</v>
      </c>
      <c r="D166" s="36">
        <f>SUMIFS(СВЦЭМ!$E$39:$E$782,СВЦЭМ!$A$39:$A$782,$A166,СВЦЭМ!$B$39:$B$782,D$155)+'СЕТ СН'!$F$15</f>
        <v>212.20227919000001</v>
      </c>
      <c r="E166" s="36">
        <f>SUMIFS(СВЦЭМ!$E$39:$E$782,СВЦЭМ!$A$39:$A$782,$A166,СВЦЭМ!$B$39:$B$782,E$155)+'СЕТ СН'!$F$15</f>
        <v>217.74820288999999</v>
      </c>
      <c r="F166" s="36">
        <f>SUMIFS(СВЦЭМ!$E$39:$E$782,СВЦЭМ!$A$39:$A$782,$A166,СВЦЭМ!$B$39:$B$782,F$155)+'СЕТ СН'!$F$15</f>
        <v>220.04320426000001</v>
      </c>
      <c r="G166" s="36">
        <f>SUMIFS(СВЦЭМ!$E$39:$E$782,СВЦЭМ!$A$39:$A$782,$A166,СВЦЭМ!$B$39:$B$782,G$155)+'СЕТ СН'!$F$15</f>
        <v>216.81712891999999</v>
      </c>
      <c r="H166" s="36">
        <f>SUMIFS(СВЦЭМ!$E$39:$E$782,СВЦЭМ!$A$39:$A$782,$A166,СВЦЭМ!$B$39:$B$782,H$155)+'СЕТ СН'!$F$15</f>
        <v>211.25826072000001</v>
      </c>
      <c r="I166" s="36">
        <f>SUMIFS(СВЦЭМ!$E$39:$E$782,СВЦЭМ!$A$39:$A$782,$A166,СВЦЭМ!$B$39:$B$782,I$155)+'СЕТ СН'!$F$15</f>
        <v>203.30487923000001</v>
      </c>
      <c r="J166" s="36">
        <f>SUMIFS(СВЦЭМ!$E$39:$E$782,СВЦЭМ!$A$39:$A$782,$A166,СВЦЭМ!$B$39:$B$782,J$155)+'СЕТ СН'!$F$15</f>
        <v>197.93553883999999</v>
      </c>
      <c r="K166" s="36">
        <f>SUMIFS(СВЦЭМ!$E$39:$E$782,СВЦЭМ!$A$39:$A$782,$A166,СВЦЭМ!$B$39:$B$782,K$155)+'СЕТ СН'!$F$15</f>
        <v>191.97152475999999</v>
      </c>
      <c r="L166" s="36">
        <f>SUMIFS(СВЦЭМ!$E$39:$E$782,СВЦЭМ!$A$39:$A$782,$A166,СВЦЭМ!$B$39:$B$782,L$155)+'СЕТ СН'!$F$15</f>
        <v>194.27391850999999</v>
      </c>
      <c r="M166" s="36">
        <f>SUMIFS(СВЦЭМ!$E$39:$E$782,СВЦЭМ!$A$39:$A$782,$A166,СВЦЭМ!$B$39:$B$782,M$155)+'СЕТ СН'!$F$15</f>
        <v>201.37779556000001</v>
      </c>
      <c r="N166" s="36">
        <f>SUMIFS(СВЦЭМ!$E$39:$E$782,СВЦЭМ!$A$39:$A$782,$A166,СВЦЭМ!$B$39:$B$782,N$155)+'СЕТ СН'!$F$15</f>
        <v>208.16257436999999</v>
      </c>
      <c r="O166" s="36">
        <f>SUMIFS(СВЦЭМ!$E$39:$E$782,СВЦЭМ!$A$39:$A$782,$A166,СВЦЭМ!$B$39:$B$782,O$155)+'СЕТ СН'!$F$15</f>
        <v>205.80576468000001</v>
      </c>
      <c r="P166" s="36">
        <f>SUMIFS(СВЦЭМ!$E$39:$E$782,СВЦЭМ!$A$39:$A$782,$A166,СВЦЭМ!$B$39:$B$782,P$155)+'СЕТ СН'!$F$15</f>
        <v>208.63728520000001</v>
      </c>
      <c r="Q166" s="36">
        <f>SUMIFS(СВЦЭМ!$E$39:$E$782,СВЦЭМ!$A$39:$A$782,$A166,СВЦЭМ!$B$39:$B$782,Q$155)+'СЕТ СН'!$F$15</f>
        <v>211.74181587000001</v>
      </c>
      <c r="R166" s="36">
        <f>SUMIFS(СВЦЭМ!$E$39:$E$782,СВЦЭМ!$A$39:$A$782,$A166,СВЦЭМ!$B$39:$B$782,R$155)+'СЕТ СН'!$F$15</f>
        <v>210.32684502000001</v>
      </c>
      <c r="S166" s="36">
        <f>SUMIFS(СВЦЭМ!$E$39:$E$782,СВЦЭМ!$A$39:$A$782,$A166,СВЦЭМ!$B$39:$B$782,S$155)+'СЕТ СН'!$F$15</f>
        <v>213.28148575</v>
      </c>
      <c r="T166" s="36">
        <f>SUMIFS(СВЦЭМ!$E$39:$E$782,СВЦЭМ!$A$39:$A$782,$A166,СВЦЭМ!$B$39:$B$782,T$155)+'СЕТ СН'!$F$15</f>
        <v>208.34493366000001</v>
      </c>
      <c r="U166" s="36">
        <f>SUMIFS(СВЦЭМ!$E$39:$E$782,СВЦЭМ!$A$39:$A$782,$A166,СВЦЭМ!$B$39:$B$782,U$155)+'СЕТ СН'!$F$15</f>
        <v>205.03722427</v>
      </c>
      <c r="V166" s="36">
        <f>SUMIFS(СВЦЭМ!$E$39:$E$782,СВЦЭМ!$A$39:$A$782,$A166,СВЦЭМ!$B$39:$B$782,V$155)+'СЕТ СН'!$F$15</f>
        <v>201.46582201999999</v>
      </c>
      <c r="W166" s="36">
        <f>SUMIFS(СВЦЭМ!$E$39:$E$782,СВЦЭМ!$A$39:$A$782,$A166,СВЦЭМ!$B$39:$B$782,W$155)+'СЕТ СН'!$F$15</f>
        <v>202.74739794999999</v>
      </c>
      <c r="X166" s="36">
        <f>SUMIFS(СВЦЭМ!$E$39:$E$782,СВЦЭМ!$A$39:$A$782,$A166,СВЦЭМ!$B$39:$B$782,X$155)+'СЕТ СН'!$F$15</f>
        <v>207.40759806</v>
      </c>
      <c r="Y166" s="36">
        <f>SUMIFS(СВЦЭМ!$E$39:$E$782,СВЦЭМ!$A$39:$A$782,$A166,СВЦЭМ!$B$39:$B$782,Y$155)+'СЕТ СН'!$F$15</f>
        <v>217.41433203</v>
      </c>
    </row>
    <row r="167" spans="1:25" ht="15.75" x14ac:dyDescent="0.2">
      <c r="A167" s="35">
        <f t="shared" si="4"/>
        <v>44328</v>
      </c>
      <c r="B167" s="36">
        <f>SUMIFS(СВЦЭМ!$E$39:$E$782,СВЦЭМ!$A$39:$A$782,$A167,СВЦЭМ!$B$39:$B$782,B$155)+'СЕТ СН'!$F$15</f>
        <v>219.12202958</v>
      </c>
      <c r="C167" s="36">
        <f>SUMIFS(СВЦЭМ!$E$39:$E$782,СВЦЭМ!$A$39:$A$782,$A167,СВЦЭМ!$B$39:$B$782,C$155)+'СЕТ СН'!$F$15</f>
        <v>225.99828178999999</v>
      </c>
      <c r="D167" s="36">
        <f>SUMIFS(СВЦЭМ!$E$39:$E$782,СВЦЭМ!$A$39:$A$782,$A167,СВЦЭМ!$B$39:$B$782,D$155)+'СЕТ СН'!$F$15</f>
        <v>223.13541104000001</v>
      </c>
      <c r="E167" s="36">
        <f>SUMIFS(СВЦЭМ!$E$39:$E$782,СВЦЭМ!$A$39:$A$782,$A167,СВЦЭМ!$B$39:$B$782,E$155)+'СЕТ СН'!$F$15</f>
        <v>221.75008736999999</v>
      </c>
      <c r="F167" s="36">
        <f>SUMIFS(СВЦЭМ!$E$39:$E$782,СВЦЭМ!$A$39:$A$782,$A167,СВЦЭМ!$B$39:$B$782,F$155)+'СЕТ СН'!$F$15</f>
        <v>220.69416256</v>
      </c>
      <c r="G167" s="36">
        <f>SUMIFS(СВЦЭМ!$E$39:$E$782,СВЦЭМ!$A$39:$A$782,$A167,СВЦЭМ!$B$39:$B$782,G$155)+'СЕТ СН'!$F$15</f>
        <v>222.56377315</v>
      </c>
      <c r="H167" s="36">
        <f>SUMIFS(СВЦЭМ!$E$39:$E$782,СВЦЭМ!$A$39:$A$782,$A167,СВЦЭМ!$B$39:$B$782,H$155)+'СЕТ СН'!$F$15</f>
        <v>220.11758750999999</v>
      </c>
      <c r="I167" s="36">
        <f>SUMIFS(СВЦЭМ!$E$39:$E$782,СВЦЭМ!$A$39:$A$782,$A167,СВЦЭМ!$B$39:$B$782,I$155)+'СЕТ СН'!$F$15</f>
        <v>208.97834044999999</v>
      </c>
      <c r="J167" s="36">
        <f>SUMIFS(СВЦЭМ!$E$39:$E$782,СВЦЭМ!$A$39:$A$782,$A167,СВЦЭМ!$B$39:$B$782,J$155)+'СЕТ СН'!$F$15</f>
        <v>202.51140679</v>
      </c>
      <c r="K167" s="36">
        <f>SUMIFS(СВЦЭМ!$E$39:$E$782,СВЦЭМ!$A$39:$A$782,$A167,СВЦЭМ!$B$39:$B$782,K$155)+'СЕТ СН'!$F$15</f>
        <v>198.33343409</v>
      </c>
      <c r="L167" s="36">
        <f>SUMIFS(СВЦЭМ!$E$39:$E$782,СВЦЭМ!$A$39:$A$782,$A167,СВЦЭМ!$B$39:$B$782,L$155)+'СЕТ СН'!$F$15</f>
        <v>192.69444555000001</v>
      </c>
      <c r="M167" s="36">
        <f>SUMIFS(СВЦЭМ!$E$39:$E$782,СВЦЭМ!$A$39:$A$782,$A167,СВЦЭМ!$B$39:$B$782,M$155)+'СЕТ СН'!$F$15</f>
        <v>194.85787207999999</v>
      </c>
      <c r="N167" s="36">
        <f>SUMIFS(СВЦЭМ!$E$39:$E$782,СВЦЭМ!$A$39:$A$782,$A167,СВЦЭМ!$B$39:$B$782,N$155)+'СЕТ СН'!$F$15</f>
        <v>195.91787051</v>
      </c>
      <c r="O167" s="36">
        <f>SUMIFS(СВЦЭМ!$E$39:$E$782,СВЦЭМ!$A$39:$A$782,$A167,СВЦЭМ!$B$39:$B$782,O$155)+'СЕТ СН'!$F$15</f>
        <v>197.39606849</v>
      </c>
      <c r="P167" s="36">
        <f>SUMIFS(СВЦЭМ!$E$39:$E$782,СВЦЭМ!$A$39:$A$782,$A167,СВЦЭМ!$B$39:$B$782,P$155)+'СЕТ СН'!$F$15</f>
        <v>198.66598218999999</v>
      </c>
      <c r="Q167" s="36">
        <f>SUMIFS(СВЦЭМ!$E$39:$E$782,СВЦЭМ!$A$39:$A$782,$A167,СВЦЭМ!$B$39:$B$782,Q$155)+'СЕТ СН'!$F$15</f>
        <v>201.08403465999999</v>
      </c>
      <c r="R167" s="36">
        <f>SUMIFS(СВЦЭМ!$E$39:$E$782,СВЦЭМ!$A$39:$A$782,$A167,СВЦЭМ!$B$39:$B$782,R$155)+'СЕТ СН'!$F$15</f>
        <v>199.24066187</v>
      </c>
      <c r="S167" s="36">
        <f>SUMIFS(СВЦЭМ!$E$39:$E$782,СВЦЭМ!$A$39:$A$782,$A167,СВЦЭМ!$B$39:$B$782,S$155)+'СЕТ СН'!$F$15</f>
        <v>200.00378796000001</v>
      </c>
      <c r="T167" s="36">
        <f>SUMIFS(СВЦЭМ!$E$39:$E$782,СВЦЭМ!$A$39:$A$782,$A167,СВЦЭМ!$B$39:$B$782,T$155)+'СЕТ СН'!$F$15</f>
        <v>197.2545571</v>
      </c>
      <c r="U167" s="36">
        <f>SUMIFS(СВЦЭМ!$E$39:$E$782,СВЦЭМ!$A$39:$A$782,$A167,СВЦЭМ!$B$39:$B$782,U$155)+'СЕТ СН'!$F$15</f>
        <v>195.56776321000001</v>
      </c>
      <c r="V167" s="36">
        <f>SUMIFS(СВЦЭМ!$E$39:$E$782,СВЦЭМ!$A$39:$A$782,$A167,СВЦЭМ!$B$39:$B$782,V$155)+'СЕТ СН'!$F$15</f>
        <v>193.56437918</v>
      </c>
      <c r="W167" s="36">
        <f>SUMIFS(СВЦЭМ!$E$39:$E$782,СВЦЭМ!$A$39:$A$782,$A167,СВЦЭМ!$B$39:$B$782,W$155)+'СЕТ СН'!$F$15</f>
        <v>195.93645770000001</v>
      </c>
      <c r="X167" s="36">
        <f>SUMIFS(СВЦЭМ!$E$39:$E$782,СВЦЭМ!$A$39:$A$782,$A167,СВЦЭМ!$B$39:$B$782,X$155)+'СЕТ СН'!$F$15</f>
        <v>196.92698336999999</v>
      </c>
      <c r="Y167" s="36">
        <f>SUMIFS(СВЦЭМ!$E$39:$E$782,СВЦЭМ!$A$39:$A$782,$A167,СВЦЭМ!$B$39:$B$782,Y$155)+'СЕТ СН'!$F$15</f>
        <v>201.69954948</v>
      </c>
    </row>
    <row r="168" spans="1:25" ht="15.75" x14ac:dyDescent="0.2">
      <c r="A168" s="35">
        <f t="shared" si="4"/>
        <v>44329</v>
      </c>
      <c r="B168" s="36">
        <f>SUMIFS(СВЦЭМ!$E$39:$E$782,СВЦЭМ!$A$39:$A$782,$A168,СВЦЭМ!$B$39:$B$782,B$155)+'СЕТ СН'!$F$15</f>
        <v>219.57082689999999</v>
      </c>
      <c r="C168" s="36">
        <f>SUMIFS(СВЦЭМ!$E$39:$E$782,СВЦЭМ!$A$39:$A$782,$A168,СВЦЭМ!$B$39:$B$782,C$155)+'СЕТ СН'!$F$15</f>
        <v>230.02331353</v>
      </c>
      <c r="D168" s="36">
        <f>SUMIFS(СВЦЭМ!$E$39:$E$782,СВЦЭМ!$A$39:$A$782,$A168,СВЦЭМ!$B$39:$B$782,D$155)+'СЕТ СН'!$F$15</f>
        <v>233.73935198999999</v>
      </c>
      <c r="E168" s="36">
        <f>SUMIFS(СВЦЭМ!$E$39:$E$782,СВЦЭМ!$A$39:$A$782,$A168,СВЦЭМ!$B$39:$B$782,E$155)+'СЕТ СН'!$F$15</f>
        <v>231.45416144000001</v>
      </c>
      <c r="F168" s="36">
        <f>SUMIFS(СВЦЭМ!$E$39:$E$782,СВЦЭМ!$A$39:$A$782,$A168,СВЦЭМ!$B$39:$B$782,F$155)+'СЕТ СН'!$F$15</f>
        <v>230.51031302999999</v>
      </c>
      <c r="G168" s="36">
        <f>SUMIFS(СВЦЭМ!$E$39:$E$782,СВЦЭМ!$A$39:$A$782,$A168,СВЦЭМ!$B$39:$B$782,G$155)+'СЕТ СН'!$F$15</f>
        <v>231.51434796999999</v>
      </c>
      <c r="H168" s="36">
        <f>SUMIFS(СВЦЭМ!$E$39:$E$782,СВЦЭМ!$A$39:$A$782,$A168,СВЦЭМ!$B$39:$B$782,H$155)+'СЕТ СН'!$F$15</f>
        <v>222.39783743000001</v>
      </c>
      <c r="I168" s="36">
        <f>SUMIFS(СВЦЭМ!$E$39:$E$782,СВЦЭМ!$A$39:$A$782,$A168,СВЦЭМ!$B$39:$B$782,I$155)+'СЕТ СН'!$F$15</f>
        <v>208.79586402000001</v>
      </c>
      <c r="J168" s="36">
        <f>SUMIFS(СВЦЭМ!$E$39:$E$782,СВЦЭМ!$A$39:$A$782,$A168,СВЦЭМ!$B$39:$B$782,J$155)+'СЕТ СН'!$F$15</f>
        <v>203.07625701000001</v>
      </c>
      <c r="K168" s="36">
        <f>SUMIFS(СВЦЭМ!$E$39:$E$782,СВЦЭМ!$A$39:$A$782,$A168,СВЦЭМ!$B$39:$B$782,K$155)+'СЕТ СН'!$F$15</f>
        <v>197.99678938</v>
      </c>
      <c r="L168" s="36">
        <f>SUMIFS(СВЦЭМ!$E$39:$E$782,СВЦЭМ!$A$39:$A$782,$A168,СВЦЭМ!$B$39:$B$782,L$155)+'СЕТ СН'!$F$15</f>
        <v>189.6368215</v>
      </c>
      <c r="M168" s="36">
        <f>SUMIFS(СВЦЭМ!$E$39:$E$782,СВЦЭМ!$A$39:$A$782,$A168,СВЦЭМ!$B$39:$B$782,M$155)+'СЕТ СН'!$F$15</f>
        <v>192.96970930000001</v>
      </c>
      <c r="N168" s="36">
        <f>SUMIFS(СВЦЭМ!$E$39:$E$782,СВЦЭМ!$A$39:$A$782,$A168,СВЦЭМ!$B$39:$B$782,N$155)+'СЕТ СН'!$F$15</f>
        <v>199.57662173</v>
      </c>
      <c r="O168" s="36">
        <f>SUMIFS(СВЦЭМ!$E$39:$E$782,СВЦЭМ!$A$39:$A$782,$A168,СВЦЭМ!$B$39:$B$782,O$155)+'СЕТ СН'!$F$15</f>
        <v>202.05439422000001</v>
      </c>
      <c r="P168" s="36">
        <f>SUMIFS(СВЦЭМ!$E$39:$E$782,СВЦЭМ!$A$39:$A$782,$A168,СВЦЭМ!$B$39:$B$782,P$155)+'СЕТ СН'!$F$15</f>
        <v>205.63468048999999</v>
      </c>
      <c r="Q168" s="36">
        <f>SUMIFS(СВЦЭМ!$E$39:$E$782,СВЦЭМ!$A$39:$A$782,$A168,СВЦЭМ!$B$39:$B$782,Q$155)+'СЕТ СН'!$F$15</f>
        <v>207.99485428</v>
      </c>
      <c r="R168" s="36">
        <f>SUMIFS(СВЦЭМ!$E$39:$E$782,СВЦЭМ!$A$39:$A$782,$A168,СВЦЭМ!$B$39:$B$782,R$155)+'СЕТ СН'!$F$15</f>
        <v>208.00694313</v>
      </c>
      <c r="S168" s="36">
        <f>SUMIFS(СВЦЭМ!$E$39:$E$782,СВЦЭМ!$A$39:$A$782,$A168,СВЦЭМ!$B$39:$B$782,S$155)+'СЕТ СН'!$F$15</f>
        <v>211.81359454</v>
      </c>
      <c r="T168" s="36">
        <f>SUMIFS(СВЦЭМ!$E$39:$E$782,СВЦЭМ!$A$39:$A$782,$A168,СВЦЭМ!$B$39:$B$782,T$155)+'СЕТ СН'!$F$15</f>
        <v>207.89153110000001</v>
      </c>
      <c r="U168" s="36">
        <f>SUMIFS(СВЦЭМ!$E$39:$E$782,СВЦЭМ!$A$39:$A$782,$A168,СВЦЭМ!$B$39:$B$782,U$155)+'СЕТ СН'!$F$15</f>
        <v>202.28715349000001</v>
      </c>
      <c r="V168" s="36">
        <f>SUMIFS(СВЦЭМ!$E$39:$E$782,СВЦЭМ!$A$39:$A$782,$A168,СВЦЭМ!$B$39:$B$782,V$155)+'СЕТ СН'!$F$15</f>
        <v>199.00436758000001</v>
      </c>
      <c r="W168" s="36">
        <f>SUMIFS(СВЦЭМ!$E$39:$E$782,СВЦЭМ!$A$39:$A$782,$A168,СВЦЭМ!$B$39:$B$782,W$155)+'СЕТ СН'!$F$15</f>
        <v>199.22630955</v>
      </c>
      <c r="X168" s="36">
        <f>SUMIFS(СВЦЭМ!$E$39:$E$782,СВЦЭМ!$A$39:$A$782,$A168,СВЦЭМ!$B$39:$B$782,X$155)+'СЕТ СН'!$F$15</f>
        <v>202.94432087000001</v>
      </c>
      <c r="Y168" s="36">
        <f>SUMIFS(СВЦЭМ!$E$39:$E$782,СВЦЭМ!$A$39:$A$782,$A168,СВЦЭМ!$B$39:$B$782,Y$155)+'СЕТ СН'!$F$15</f>
        <v>211.87151983000001</v>
      </c>
    </row>
    <row r="169" spans="1:25" ht="15.75" x14ac:dyDescent="0.2">
      <c r="A169" s="35">
        <f t="shared" si="4"/>
        <v>44330</v>
      </c>
      <c r="B169" s="36">
        <f>SUMIFS(СВЦЭМ!$E$39:$E$782,СВЦЭМ!$A$39:$A$782,$A169,СВЦЭМ!$B$39:$B$782,B$155)+'СЕТ СН'!$F$15</f>
        <v>218.66211224</v>
      </c>
      <c r="C169" s="36">
        <f>SUMIFS(СВЦЭМ!$E$39:$E$782,СВЦЭМ!$A$39:$A$782,$A169,СВЦЭМ!$B$39:$B$782,C$155)+'СЕТ СН'!$F$15</f>
        <v>222.79653485</v>
      </c>
      <c r="D169" s="36">
        <f>SUMIFS(СВЦЭМ!$E$39:$E$782,СВЦЭМ!$A$39:$A$782,$A169,СВЦЭМ!$B$39:$B$782,D$155)+'СЕТ СН'!$F$15</f>
        <v>227.68332215999999</v>
      </c>
      <c r="E169" s="36">
        <f>SUMIFS(СВЦЭМ!$E$39:$E$782,СВЦЭМ!$A$39:$A$782,$A169,СВЦЭМ!$B$39:$B$782,E$155)+'СЕТ СН'!$F$15</f>
        <v>229.85597874000001</v>
      </c>
      <c r="F169" s="36">
        <f>SUMIFS(СВЦЭМ!$E$39:$E$782,СВЦЭМ!$A$39:$A$782,$A169,СВЦЭМ!$B$39:$B$782,F$155)+'СЕТ СН'!$F$15</f>
        <v>233.03620269999999</v>
      </c>
      <c r="G169" s="36">
        <f>SUMIFS(СВЦЭМ!$E$39:$E$782,СВЦЭМ!$A$39:$A$782,$A169,СВЦЭМ!$B$39:$B$782,G$155)+'СЕТ СН'!$F$15</f>
        <v>228.17906055</v>
      </c>
      <c r="H169" s="36">
        <f>SUMIFS(СВЦЭМ!$E$39:$E$782,СВЦЭМ!$A$39:$A$782,$A169,СВЦЭМ!$B$39:$B$782,H$155)+'СЕТ СН'!$F$15</f>
        <v>216.38100535000001</v>
      </c>
      <c r="I169" s="36">
        <f>SUMIFS(СВЦЭМ!$E$39:$E$782,СВЦЭМ!$A$39:$A$782,$A169,СВЦЭМ!$B$39:$B$782,I$155)+'СЕТ СН'!$F$15</f>
        <v>202.26412927000001</v>
      </c>
      <c r="J169" s="36">
        <f>SUMIFS(СВЦЭМ!$E$39:$E$782,СВЦЭМ!$A$39:$A$782,$A169,СВЦЭМ!$B$39:$B$782,J$155)+'СЕТ СН'!$F$15</f>
        <v>193.89060155999999</v>
      </c>
      <c r="K169" s="36">
        <f>SUMIFS(СВЦЭМ!$E$39:$E$782,СВЦЭМ!$A$39:$A$782,$A169,СВЦЭМ!$B$39:$B$782,K$155)+'СЕТ СН'!$F$15</f>
        <v>188.37560839</v>
      </c>
      <c r="L169" s="36">
        <f>SUMIFS(СВЦЭМ!$E$39:$E$782,СВЦЭМ!$A$39:$A$782,$A169,СВЦЭМ!$B$39:$B$782,L$155)+'СЕТ СН'!$F$15</f>
        <v>185.04909434999999</v>
      </c>
      <c r="M169" s="36">
        <f>SUMIFS(СВЦЭМ!$E$39:$E$782,СВЦЭМ!$A$39:$A$782,$A169,СВЦЭМ!$B$39:$B$782,M$155)+'СЕТ СН'!$F$15</f>
        <v>188.17757609</v>
      </c>
      <c r="N169" s="36">
        <f>SUMIFS(СВЦЭМ!$E$39:$E$782,СВЦЭМ!$A$39:$A$782,$A169,СВЦЭМ!$B$39:$B$782,N$155)+'СЕТ СН'!$F$15</f>
        <v>195.24197869</v>
      </c>
      <c r="O169" s="36">
        <f>SUMIFS(СВЦЭМ!$E$39:$E$782,СВЦЭМ!$A$39:$A$782,$A169,СВЦЭМ!$B$39:$B$782,O$155)+'СЕТ СН'!$F$15</f>
        <v>196.68728075000001</v>
      </c>
      <c r="P169" s="36">
        <f>SUMIFS(СВЦЭМ!$E$39:$E$782,СВЦЭМ!$A$39:$A$782,$A169,СВЦЭМ!$B$39:$B$782,P$155)+'СЕТ СН'!$F$15</f>
        <v>199.33395861</v>
      </c>
      <c r="Q169" s="36">
        <f>SUMIFS(СВЦЭМ!$E$39:$E$782,СВЦЭМ!$A$39:$A$782,$A169,СВЦЭМ!$B$39:$B$782,Q$155)+'СЕТ СН'!$F$15</f>
        <v>202.83864195999999</v>
      </c>
      <c r="R169" s="36">
        <f>SUMIFS(СВЦЭМ!$E$39:$E$782,СВЦЭМ!$A$39:$A$782,$A169,СВЦЭМ!$B$39:$B$782,R$155)+'СЕТ СН'!$F$15</f>
        <v>202.53513606000001</v>
      </c>
      <c r="S169" s="36">
        <f>SUMIFS(СВЦЭМ!$E$39:$E$782,СВЦЭМ!$A$39:$A$782,$A169,СВЦЭМ!$B$39:$B$782,S$155)+'СЕТ СН'!$F$15</f>
        <v>204.85601797000001</v>
      </c>
      <c r="T169" s="36">
        <f>SUMIFS(СВЦЭМ!$E$39:$E$782,СВЦЭМ!$A$39:$A$782,$A169,СВЦЭМ!$B$39:$B$782,T$155)+'СЕТ СН'!$F$15</f>
        <v>201.40349508</v>
      </c>
      <c r="U169" s="36">
        <f>SUMIFS(СВЦЭМ!$E$39:$E$782,СВЦЭМ!$A$39:$A$782,$A169,СВЦЭМ!$B$39:$B$782,U$155)+'СЕТ СН'!$F$15</f>
        <v>199.31561324</v>
      </c>
      <c r="V169" s="36">
        <f>SUMIFS(СВЦЭМ!$E$39:$E$782,СВЦЭМ!$A$39:$A$782,$A169,СВЦЭМ!$B$39:$B$782,V$155)+'СЕТ СН'!$F$15</f>
        <v>203.13664544</v>
      </c>
      <c r="W169" s="36">
        <f>SUMIFS(СВЦЭМ!$E$39:$E$782,СВЦЭМ!$A$39:$A$782,$A169,СВЦЭМ!$B$39:$B$782,W$155)+'СЕТ СН'!$F$15</f>
        <v>203.45716149</v>
      </c>
      <c r="X169" s="36">
        <f>SUMIFS(СВЦЭМ!$E$39:$E$782,СВЦЭМ!$A$39:$A$782,$A169,СВЦЭМ!$B$39:$B$782,X$155)+'СЕТ СН'!$F$15</f>
        <v>204.48910705</v>
      </c>
      <c r="Y169" s="36">
        <f>SUMIFS(СВЦЭМ!$E$39:$E$782,СВЦЭМ!$A$39:$A$782,$A169,СВЦЭМ!$B$39:$B$782,Y$155)+'СЕТ СН'!$F$15</f>
        <v>207.39143598999999</v>
      </c>
    </row>
    <row r="170" spans="1:25" ht="15.75" x14ac:dyDescent="0.2">
      <c r="A170" s="35">
        <f t="shared" si="4"/>
        <v>44331</v>
      </c>
      <c r="B170" s="36">
        <f>SUMIFS(СВЦЭМ!$E$39:$E$782,СВЦЭМ!$A$39:$A$782,$A170,СВЦЭМ!$B$39:$B$782,B$155)+'СЕТ СН'!$F$15</f>
        <v>208.71602978999999</v>
      </c>
      <c r="C170" s="36">
        <f>SUMIFS(СВЦЭМ!$E$39:$E$782,СВЦЭМ!$A$39:$A$782,$A170,СВЦЭМ!$B$39:$B$782,C$155)+'СЕТ СН'!$F$15</f>
        <v>212.36728325000001</v>
      </c>
      <c r="D170" s="36">
        <f>SUMIFS(СВЦЭМ!$E$39:$E$782,СВЦЭМ!$A$39:$A$782,$A170,СВЦЭМ!$B$39:$B$782,D$155)+'СЕТ СН'!$F$15</f>
        <v>219.15801844000001</v>
      </c>
      <c r="E170" s="36">
        <f>SUMIFS(СВЦЭМ!$E$39:$E$782,СВЦЭМ!$A$39:$A$782,$A170,СВЦЭМ!$B$39:$B$782,E$155)+'СЕТ СН'!$F$15</f>
        <v>223.79257508000001</v>
      </c>
      <c r="F170" s="36">
        <f>SUMIFS(СВЦЭМ!$E$39:$E$782,СВЦЭМ!$A$39:$A$782,$A170,СВЦЭМ!$B$39:$B$782,F$155)+'СЕТ СН'!$F$15</f>
        <v>224.75069741999999</v>
      </c>
      <c r="G170" s="36">
        <f>SUMIFS(СВЦЭМ!$E$39:$E$782,СВЦЭМ!$A$39:$A$782,$A170,СВЦЭМ!$B$39:$B$782,G$155)+'СЕТ СН'!$F$15</f>
        <v>221.14599913999999</v>
      </c>
      <c r="H170" s="36">
        <f>SUMIFS(СВЦЭМ!$E$39:$E$782,СВЦЭМ!$A$39:$A$782,$A170,СВЦЭМ!$B$39:$B$782,H$155)+'СЕТ СН'!$F$15</f>
        <v>210.23291295000001</v>
      </c>
      <c r="I170" s="36">
        <f>SUMIFS(СВЦЭМ!$E$39:$E$782,СВЦЭМ!$A$39:$A$782,$A170,СВЦЭМ!$B$39:$B$782,I$155)+'СЕТ СН'!$F$15</f>
        <v>197.88656087000001</v>
      </c>
      <c r="J170" s="36">
        <f>SUMIFS(СВЦЭМ!$E$39:$E$782,СВЦЭМ!$A$39:$A$782,$A170,СВЦЭМ!$B$39:$B$782,J$155)+'СЕТ СН'!$F$15</f>
        <v>200.63103561</v>
      </c>
      <c r="K170" s="36">
        <f>SUMIFS(СВЦЭМ!$E$39:$E$782,СВЦЭМ!$A$39:$A$782,$A170,СВЦЭМ!$B$39:$B$782,K$155)+'СЕТ СН'!$F$15</f>
        <v>197.18614607000001</v>
      </c>
      <c r="L170" s="36">
        <f>SUMIFS(СВЦЭМ!$E$39:$E$782,СВЦЭМ!$A$39:$A$782,$A170,СВЦЭМ!$B$39:$B$782,L$155)+'СЕТ СН'!$F$15</f>
        <v>193.29978227999999</v>
      </c>
      <c r="M170" s="36">
        <f>SUMIFS(СВЦЭМ!$E$39:$E$782,СВЦЭМ!$A$39:$A$782,$A170,СВЦЭМ!$B$39:$B$782,M$155)+'СЕТ СН'!$F$15</f>
        <v>195.12008331000001</v>
      </c>
      <c r="N170" s="36">
        <f>SUMIFS(СВЦЭМ!$E$39:$E$782,СВЦЭМ!$A$39:$A$782,$A170,СВЦЭМ!$B$39:$B$782,N$155)+'СЕТ СН'!$F$15</f>
        <v>198.02872819000001</v>
      </c>
      <c r="O170" s="36">
        <f>SUMIFS(СВЦЭМ!$E$39:$E$782,СВЦЭМ!$A$39:$A$782,$A170,СВЦЭМ!$B$39:$B$782,O$155)+'СЕТ СН'!$F$15</f>
        <v>199.99678542999999</v>
      </c>
      <c r="P170" s="36">
        <f>SUMIFS(СВЦЭМ!$E$39:$E$782,СВЦЭМ!$A$39:$A$782,$A170,СВЦЭМ!$B$39:$B$782,P$155)+'СЕТ СН'!$F$15</f>
        <v>206.16581282000001</v>
      </c>
      <c r="Q170" s="36">
        <f>SUMIFS(СВЦЭМ!$E$39:$E$782,СВЦЭМ!$A$39:$A$782,$A170,СВЦЭМ!$B$39:$B$782,Q$155)+'СЕТ СН'!$F$15</f>
        <v>205.13270663</v>
      </c>
      <c r="R170" s="36">
        <f>SUMIFS(СВЦЭМ!$E$39:$E$782,СВЦЭМ!$A$39:$A$782,$A170,СВЦЭМ!$B$39:$B$782,R$155)+'СЕТ СН'!$F$15</f>
        <v>201.57424786999999</v>
      </c>
      <c r="S170" s="36">
        <f>SUMIFS(СВЦЭМ!$E$39:$E$782,СВЦЭМ!$A$39:$A$782,$A170,СВЦЭМ!$B$39:$B$782,S$155)+'СЕТ СН'!$F$15</f>
        <v>200.07749000999999</v>
      </c>
      <c r="T170" s="36">
        <f>SUMIFS(СВЦЭМ!$E$39:$E$782,СВЦЭМ!$A$39:$A$782,$A170,СВЦЭМ!$B$39:$B$782,T$155)+'СЕТ СН'!$F$15</f>
        <v>194.59755769</v>
      </c>
      <c r="U170" s="36">
        <f>SUMIFS(СВЦЭМ!$E$39:$E$782,СВЦЭМ!$A$39:$A$782,$A170,СВЦЭМ!$B$39:$B$782,U$155)+'СЕТ СН'!$F$15</f>
        <v>188.20535176000001</v>
      </c>
      <c r="V170" s="36">
        <f>SUMIFS(СВЦЭМ!$E$39:$E$782,СВЦЭМ!$A$39:$A$782,$A170,СВЦЭМ!$B$39:$B$782,V$155)+'СЕТ СН'!$F$15</f>
        <v>182.80047827000001</v>
      </c>
      <c r="W170" s="36">
        <f>SUMIFS(СВЦЭМ!$E$39:$E$782,СВЦЭМ!$A$39:$A$782,$A170,СВЦЭМ!$B$39:$B$782,W$155)+'СЕТ СН'!$F$15</f>
        <v>182.17668334000001</v>
      </c>
      <c r="X170" s="36">
        <f>SUMIFS(СВЦЭМ!$E$39:$E$782,СВЦЭМ!$A$39:$A$782,$A170,СВЦЭМ!$B$39:$B$782,X$155)+'СЕТ СН'!$F$15</f>
        <v>182.99951820999999</v>
      </c>
      <c r="Y170" s="36">
        <f>SUMIFS(СВЦЭМ!$E$39:$E$782,СВЦЭМ!$A$39:$A$782,$A170,СВЦЭМ!$B$39:$B$782,Y$155)+'СЕТ СН'!$F$15</f>
        <v>189.01856319000001</v>
      </c>
    </row>
    <row r="171" spans="1:25" ht="15.75" x14ac:dyDescent="0.2">
      <c r="A171" s="35">
        <f t="shared" si="4"/>
        <v>44332</v>
      </c>
      <c r="B171" s="36">
        <f>SUMIFS(СВЦЭМ!$E$39:$E$782,СВЦЭМ!$A$39:$A$782,$A171,СВЦЭМ!$B$39:$B$782,B$155)+'СЕТ СН'!$F$15</f>
        <v>189.64700031000001</v>
      </c>
      <c r="C171" s="36">
        <f>SUMIFS(СВЦЭМ!$E$39:$E$782,СВЦЭМ!$A$39:$A$782,$A171,СВЦЭМ!$B$39:$B$782,C$155)+'СЕТ СН'!$F$15</f>
        <v>189.14469417000001</v>
      </c>
      <c r="D171" s="36">
        <f>SUMIFS(СВЦЭМ!$E$39:$E$782,СВЦЭМ!$A$39:$A$782,$A171,СВЦЭМ!$B$39:$B$782,D$155)+'СЕТ СН'!$F$15</f>
        <v>185.74433094</v>
      </c>
      <c r="E171" s="36">
        <f>SUMIFS(СВЦЭМ!$E$39:$E$782,СВЦЭМ!$A$39:$A$782,$A171,СВЦЭМ!$B$39:$B$782,E$155)+'СЕТ СН'!$F$15</f>
        <v>185.00336157000001</v>
      </c>
      <c r="F171" s="36">
        <f>SUMIFS(СВЦЭМ!$E$39:$E$782,СВЦЭМ!$A$39:$A$782,$A171,СВЦЭМ!$B$39:$B$782,F$155)+'СЕТ СН'!$F$15</f>
        <v>183.96908363</v>
      </c>
      <c r="G171" s="36">
        <f>SUMIFS(СВЦЭМ!$E$39:$E$782,СВЦЭМ!$A$39:$A$782,$A171,СВЦЭМ!$B$39:$B$782,G$155)+'СЕТ СН'!$F$15</f>
        <v>183.9862718</v>
      </c>
      <c r="H171" s="36">
        <f>SUMIFS(СВЦЭМ!$E$39:$E$782,СВЦЭМ!$A$39:$A$782,$A171,СВЦЭМ!$B$39:$B$782,H$155)+'СЕТ СН'!$F$15</f>
        <v>186.28619332</v>
      </c>
      <c r="I171" s="36">
        <f>SUMIFS(СВЦЭМ!$E$39:$E$782,СВЦЭМ!$A$39:$A$782,$A171,СВЦЭМ!$B$39:$B$782,I$155)+'СЕТ СН'!$F$15</f>
        <v>182.11363885</v>
      </c>
      <c r="J171" s="36">
        <f>SUMIFS(СВЦЭМ!$E$39:$E$782,СВЦЭМ!$A$39:$A$782,$A171,СВЦЭМ!$B$39:$B$782,J$155)+'СЕТ СН'!$F$15</f>
        <v>175.32063896</v>
      </c>
      <c r="K171" s="36">
        <f>SUMIFS(СВЦЭМ!$E$39:$E$782,СВЦЭМ!$A$39:$A$782,$A171,СВЦЭМ!$B$39:$B$782,K$155)+'СЕТ СН'!$F$15</f>
        <v>183.61828528999999</v>
      </c>
      <c r="L171" s="36">
        <f>SUMIFS(СВЦЭМ!$E$39:$E$782,СВЦЭМ!$A$39:$A$782,$A171,СВЦЭМ!$B$39:$B$782,L$155)+'СЕТ СН'!$F$15</f>
        <v>186.98158022000001</v>
      </c>
      <c r="M171" s="36">
        <f>SUMIFS(СВЦЭМ!$E$39:$E$782,СВЦЭМ!$A$39:$A$782,$A171,СВЦЭМ!$B$39:$B$782,M$155)+'СЕТ СН'!$F$15</f>
        <v>187.11745934999999</v>
      </c>
      <c r="N171" s="36">
        <f>SUMIFS(СВЦЭМ!$E$39:$E$782,СВЦЭМ!$A$39:$A$782,$A171,СВЦЭМ!$B$39:$B$782,N$155)+'СЕТ СН'!$F$15</f>
        <v>184.70551383</v>
      </c>
      <c r="O171" s="36">
        <f>SUMIFS(СВЦЭМ!$E$39:$E$782,СВЦЭМ!$A$39:$A$782,$A171,СВЦЭМ!$B$39:$B$782,O$155)+'СЕТ СН'!$F$15</f>
        <v>181.12781588000001</v>
      </c>
      <c r="P171" s="36">
        <f>SUMIFS(СВЦЭМ!$E$39:$E$782,СВЦЭМ!$A$39:$A$782,$A171,СВЦЭМ!$B$39:$B$782,P$155)+'СЕТ СН'!$F$15</f>
        <v>181.62618592999999</v>
      </c>
      <c r="Q171" s="36">
        <f>SUMIFS(СВЦЭМ!$E$39:$E$782,СВЦЭМ!$A$39:$A$782,$A171,СВЦЭМ!$B$39:$B$782,Q$155)+'СЕТ СН'!$F$15</f>
        <v>179.97563604999999</v>
      </c>
      <c r="R171" s="36">
        <f>SUMIFS(СВЦЭМ!$E$39:$E$782,СВЦЭМ!$A$39:$A$782,$A171,СВЦЭМ!$B$39:$B$782,R$155)+'СЕТ СН'!$F$15</f>
        <v>177.88390816</v>
      </c>
      <c r="S171" s="36">
        <f>SUMIFS(СВЦЭМ!$E$39:$E$782,СВЦЭМ!$A$39:$A$782,$A171,СВЦЭМ!$B$39:$B$782,S$155)+'СЕТ СН'!$F$15</f>
        <v>180.72957812000001</v>
      </c>
      <c r="T171" s="36">
        <f>SUMIFS(СВЦЭМ!$E$39:$E$782,СВЦЭМ!$A$39:$A$782,$A171,СВЦЭМ!$B$39:$B$782,T$155)+'СЕТ СН'!$F$15</f>
        <v>184.34584905</v>
      </c>
      <c r="U171" s="36">
        <f>SUMIFS(СВЦЭМ!$E$39:$E$782,СВЦЭМ!$A$39:$A$782,$A171,СВЦЭМ!$B$39:$B$782,U$155)+'СЕТ СН'!$F$15</f>
        <v>185.18934365999999</v>
      </c>
      <c r="V171" s="36">
        <f>SUMIFS(СВЦЭМ!$E$39:$E$782,СВЦЭМ!$A$39:$A$782,$A171,СВЦЭМ!$B$39:$B$782,V$155)+'СЕТ СН'!$F$15</f>
        <v>176.56982628</v>
      </c>
      <c r="W171" s="36">
        <f>SUMIFS(СВЦЭМ!$E$39:$E$782,СВЦЭМ!$A$39:$A$782,$A171,СВЦЭМ!$B$39:$B$782,W$155)+'СЕТ СН'!$F$15</f>
        <v>175.95546216</v>
      </c>
      <c r="X171" s="36">
        <f>SUMIFS(СВЦЭМ!$E$39:$E$782,СВЦЭМ!$A$39:$A$782,$A171,СВЦЭМ!$B$39:$B$782,X$155)+'СЕТ СН'!$F$15</f>
        <v>174.95311839999999</v>
      </c>
      <c r="Y171" s="36">
        <f>SUMIFS(СВЦЭМ!$E$39:$E$782,СВЦЭМ!$A$39:$A$782,$A171,СВЦЭМ!$B$39:$B$782,Y$155)+'СЕТ СН'!$F$15</f>
        <v>171.36521078999999</v>
      </c>
    </row>
    <row r="172" spans="1:25" ht="15.75" x14ac:dyDescent="0.2">
      <c r="A172" s="35">
        <f t="shared" si="4"/>
        <v>44333</v>
      </c>
      <c r="B172" s="36">
        <f>SUMIFS(СВЦЭМ!$E$39:$E$782,СВЦЭМ!$A$39:$A$782,$A172,СВЦЭМ!$B$39:$B$782,B$155)+'СЕТ СН'!$F$15</f>
        <v>177.78728403</v>
      </c>
      <c r="C172" s="36">
        <f>SUMIFS(СВЦЭМ!$E$39:$E$782,СВЦЭМ!$A$39:$A$782,$A172,СВЦЭМ!$B$39:$B$782,C$155)+'СЕТ СН'!$F$15</f>
        <v>186.77073754</v>
      </c>
      <c r="D172" s="36">
        <f>SUMIFS(СВЦЭМ!$E$39:$E$782,СВЦЭМ!$A$39:$A$782,$A172,СВЦЭМ!$B$39:$B$782,D$155)+'СЕТ СН'!$F$15</f>
        <v>193.67594195999999</v>
      </c>
      <c r="E172" s="36">
        <f>SUMIFS(СВЦЭМ!$E$39:$E$782,СВЦЭМ!$A$39:$A$782,$A172,СВЦЭМ!$B$39:$B$782,E$155)+'СЕТ СН'!$F$15</f>
        <v>196.88514506999999</v>
      </c>
      <c r="F172" s="36">
        <f>SUMIFS(СВЦЭМ!$E$39:$E$782,СВЦЭМ!$A$39:$A$782,$A172,СВЦЭМ!$B$39:$B$782,F$155)+'СЕТ СН'!$F$15</f>
        <v>203.31716119000001</v>
      </c>
      <c r="G172" s="36">
        <f>SUMIFS(СВЦЭМ!$E$39:$E$782,СВЦЭМ!$A$39:$A$782,$A172,СВЦЭМ!$B$39:$B$782,G$155)+'СЕТ СН'!$F$15</f>
        <v>199.13097880000001</v>
      </c>
      <c r="H172" s="36">
        <f>SUMIFS(СВЦЭМ!$E$39:$E$782,СВЦЭМ!$A$39:$A$782,$A172,СВЦЭМ!$B$39:$B$782,H$155)+'СЕТ СН'!$F$15</f>
        <v>188.91617234</v>
      </c>
      <c r="I172" s="36">
        <f>SUMIFS(СВЦЭМ!$E$39:$E$782,СВЦЭМ!$A$39:$A$782,$A172,СВЦЭМ!$B$39:$B$782,I$155)+'СЕТ СН'!$F$15</f>
        <v>182.44882138</v>
      </c>
      <c r="J172" s="36">
        <f>SUMIFS(СВЦЭМ!$E$39:$E$782,СВЦЭМ!$A$39:$A$782,$A172,СВЦЭМ!$B$39:$B$782,J$155)+'СЕТ СН'!$F$15</f>
        <v>193.57372867999999</v>
      </c>
      <c r="K172" s="36">
        <f>SUMIFS(СВЦЭМ!$E$39:$E$782,СВЦЭМ!$A$39:$A$782,$A172,СВЦЭМ!$B$39:$B$782,K$155)+'СЕТ СН'!$F$15</f>
        <v>175.38171410999999</v>
      </c>
      <c r="L172" s="36">
        <f>SUMIFS(СВЦЭМ!$E$39:$E$782,СВЦЭМ!$A$39:$A$782,$A172,СВЦЭМ!$B$39:$B$782,L$155)+'СЕТ СН'!$F$15</f>
        <v>174.03511158000001</v>
      </c>
      <c r="M172" s="36">
        <f>SUMIFS(СВЦЭМ!$E$39:$E$782,СВЦЭМ!$A$39:$A$782,$A172,СВЦЭМ!$B$39:$B$782,M$155)+'СЕТ СН'!$F$15</f>
        <v>172.21797204999999</v>
      </c>
      <c r="N172" s="36">
        <f>SUMIFS(СВЦЭМ!$E$39:$E$782,СВЦЭМ!$A$39:$A$782,$A172,СВЦЭМ!$B$39:$B$782,N$155)+'СЕТ СН'!$F$15</f>
        <v>170.39191413</v>
      </c>
      <c r="O172" s="36">
        <f>SUMIFS(СВЦЭМ!$E$39:$E$782,СВЦЭМ!$A$39:$A$782,$A172,СВЦЭМ!$B$39:$B$782,O$155)+'СЕТ СН'!$F$15</f>
        <v>170.76644006000001</v>
      </c>
      <c r="P172" s="36">
        <f>SUMIFS(СВЦЭМ!$E$39:$E$782,СВЦЭМ!$A$39:$A$782,$A172,СВЦЭМ!$B$39:$B$782,P$155)+'СЕТ СН'!$F$15</f>
        <v>174.62941878999999</v>
      </c>
      <c r="Q172" s="36">
        <f>SUMIFS(СВЦЭМ!$E$39:$E$782,СВЦЭМ!$A$39:$A$782,$A172,СВЦЭМ!$B$39:$B$782,Q$155)+'СЕТ СН'!$F$15</f>
        <v>177.12582316999999</v>
      </c>
      <c r="R172" s="36">
        <f>SUMIFS(СВЦЭМ!$E$39:$E$782,СВЦЭМ!$A$39:$A$782,$A172,СВЦЭМ!$B$39:$B$782,R$155)+'СЕТ СН'!$F$15</f>
        <v>177.39324352</v>
      </c>
      <c r="S172" s="36">
        <f>SUMIFS(СВЦЭМ!$E$39:$E$782,СВЦЭМ!$A$39:$A$782,$A172,СВЦЭМ!$B$39:$B$782,S$155)+'СЕТ СН'!$F$15</f>
        <v>178.46467006</v>
      </c>
      <c r="T172" s="36">
        <f>SUMIFS(СВЦЭМ!$E$39:$E$782,СВЦЭМ!$A$39:$A$782,$A172,СВЦЭМ!$B$39:$B$782,T$155)+'СЕТ СН'!$F$15</f>
        <v>177.54324793999999</v>
      </c>
      <c r="U172" s="36">
        <f>SUMIFS(СВЦЭМ!$E$39:$E$782,СВЦЭМ!$A$39:$A$782,$A172,СВЦЭМ!$B$39:$B$782,U$155)+'СЕТ СН'!$F$15</f>
        <v>177.24299038999999</v>
      </c>
      <c r="V172" s="36">
        <f>SUMIFS(СВЦЭМ!$E$39:$E$782,СВЦЭМ!$A$39:$A$782,$A172,СВЦЭМ!$B$39:$B$782,V$155)+'СЕТ СН'!$F$15</f>
        <v>170.85855745000001</v>
      </c>
      <c r="W172" s="36">
        <f>SUMIFS(СВЦЭМ!$E$39:$E$782,СВЦЭМ!$A$39:$A$782,$A172,СВЦЭМ!$B$39:$B$782,W$155)+'СЕТ СН'!$F$15</f>
        <v>171.28672358</v>
      </c>
      <c r="X172" s="36">
        <f>SUMIFS(СВЦЭМ!$E$39:$E$782,СВЦЭМ!$A$39:$A$782,$A172,СВЦЭМ!$B$39:$B$782,X$155)+'СЕТ СН'!$F$15</f>
        <v>169.46575582</v>
      </c>
      <c r="Y172" s="36">
        <f>SUMIFS(СВЦЭМ!$E$39:$E$782,СВЦЭМ!$A$39:$A$782,$A172,СВЦЭМ!$B$39:$B$782,Y$155)+'СЕТ СН'!$F$15</f>
        <v>172.86835790000001</v>
      </c>
    </row>
    <row r="173" spans="1:25" ht="15.75" x14ac:dyDescent="0.2">
      <c r="A173" s="35">
        <f t="shared" si="4"/>
        <v>44334</v>
      </c>
      <c r="B173" s="36">
        <f>SUMIFS(СВЦЭМ!$E$39:$E$782,СВЦЭМ!$A$39:$A$782,$A173,СВЦЭМ!$B$39:$B$782,B$155)+'СЕТ СН'!$F$15</f>
        <v>178.67474483000001</v>
      </c>
      <c r="C173" s="36">
        <f>SUMIFS(СВЦЭМ!$E$39:$E$782,СВЦЭМ!$A$39:$A$782,$A173,СВЦЭМ!$B$39:$B$782,C$155)+'СЕТ СН'!$F$15</f>
        <v>185.83347487</v>
      </c>
      <c r="D173" s="36">
        <f>SUMIFS(СВЦЭМ!$E$39:$E$782,СВЦЭМ!$A$39:$A$782,$A173,СВЦЭМ!$B$39:$B$782,D$155)+'СЕТ СН'!$F$15</f>
        <v>191.25037194000001</v>
      </c>
      <c r="E173" s="36">
        <f>SUMIFS(СВЦЭМ!$E$39:$E$782,СВЦЭМ!$A$39:$A$782,$A173,СВЦЭМ!$B$39:$B$782,E$155)+'СЕТ СН'!$F$15</f>
        <v>194.29524635999999</v>
      </c>
      <c r="F173" s="36">
        <f>SUMIFS(СВЦЭМ!$E$39:$E$782,СВЦЭМ!$A$39:$A$782,$A173,СВЦЭМ!$B$39:$B$782,F$155)+'СЕТ СН'!$F$15</f>
        <v>194.14194280000001</v>
      </c>
      <c r="G173" s="36">
        <f>SUMIFS(СВЦЭМ!$E$39:$E$782,СВЦЭМ!$A$39:$A$782,$A173,СВЦЭМ!$B$39:$B$782,G$155)+'СЕТ СН'!$F$15</f>
        <v>190.84411198000001</v>
      </c>
      <c r="H173" s="36">
        <f>SUMIFS(СВЦЭМ!$E$39:$E$782,СВЦЭМ!$A$39:$A$782,$A173,СВЦЭМ!$B$39:$B$782,H$155)+'СЕТ СН'!$F$15</f>
        <v>181.48707415000001</v>
      </c>
      <c r="I173" s="36">
        <f>SUMIFS(СВЦЭМ!$E$39:$E$782,СВЦЭМ!$A$39:$A$782,$A173,СВЦЭМ!$B$39:$B$782,I$155)+'СЕТ СН'!$F$15</f>
        <v>176.76415378999999</v>
      </c>
      <c r="J173" s="36">
        <f>SUMIFS(СВЦЭМ!$E$39:$E$782,СВЦЭМ!$A$39:$A$782,$A173,СВЦЭМ!$B$39:$B$782,J$155)+'СЕТ СН'!$F$15</f>
        <v>169.48757241999999</v>
      </c>
      <c r="K173" s="36">
        <f>SUMIFS(СВЦЭМ!$E$39:$E$782,СВЦЭМ!$A$39:$A$782,$A173,СВЦЭМ!$B$39:$B$782,K$155)+'СЕТ СН'!$F$15</f>
        <v>166.76183542000001</v>
      </c>
      <c r="L173" s="36">
        <f>SUMIFS(СВЦЭМ!$E$39:$E$782,СВЦЭМ!$A$39:$A$782,$A173,СВЦЭМ!$B$39:$B$782,L$155)+'СЕТ СН'!$F$15</f>
        <v>164.91466955000001</v>
      </c>
      <c r="M173" s="36">
        <f>SUMIFS(СВЦЭМ!$E$39:$E$782,СВЦЭМ!$A$39:$A$782,$A173,СВЦЭМ!$B$39:$B$782,M$155)+'СЕТ СН'!$F$15</f>
        <v>168.16328833</v>
      </c>
      <c r="N173" s="36">
        <f>SUMIFS(СВЦЭМ!$E$39:$E$782,СВЦЭМ!$A$39:$A$782,$A173,СВЦЭМ!$B$39:$B$782,N$155)+'СЕТ СН'!$F$15</f>
        <v>170.19341754000001</v>
      </c>
      <c r="O173" s="36">
        <f>SUMIFS(СВЦЭМ!$E$39:$E$782,СВЦЭМ!$A$39:$A$782,$A173,СВЦЭМ!$B$39:$B$782,O$155)+'СЕТ СН'!$F$15</f>
        <v>176.97179159000001</v>
      </c>
      <c r="P173" s="36">
        <f>SUMIFS(СВЦЭМ!$E$39:$E$782,СВЦЭМ!$A$39:$A$782,$A173,СВЦЭМ!$B$39:$B$782,P$155)+'СЕТ СН'!$F$15</f>
        <v>178.98634963999999</v>
      </c>
      <c r="Q173" s="36">
        <f>SUMIFS(СВЦЭМ!$E$39:$E$782,СВЦЭМ!$A$39:$A$782,$A173,СВЦЭМ!$B$39:$B$782,Q$155)+'СЕТ СН'!$F$15</f>
        <v>179.61620110000001</v>
      </c>
      <c r="R173" s="36">
        <f>SUMIFS(СВЦЭМ!$E$39:$E$782,СВЦЭМ!$A$39:$A$782,$A173,СВЦЭМ!$B$39:$B$782,R$155)+'СЕТ СН'!$F$15</f>
        <v>179.19364653</v>
      </c>
      <c r="S173" s="36">
        <f>SUMIFS(СВЦЭМ!$E$39:$E$782,СВЦЭМ!$A$39:$A$782,$A173,СВЦЭМ!$B$39:$B$782,S$155)+'СЕТ СН'!$F$15</f>
        <v>177.97429378000001</v>
      </c>
      <c r="T173" s="36">
        <f>SUMIFS(СВЦЭМ!$E$39:$E$782,СВЦЭМ!$A$39:$A$782,$A173,СВЦЭМ!$B$39:$B$782,T$155)+'СЕТ СН'!$F$15</f>
        <v>176.79496702</v>
      </c>
      <c r="U173" s="36">
        <f>SUMIFS(СВЦЭМ!$E$39:$E$782,СВЦЭМ!$A$39:$A$782,$A173,СВЦЭМ!$B$39:$B$782,U$155)+'СЕТ СН'!$F$15</f>
        <v>173.46446635999999</v>
      </c>
      <c r="V173" s="36">
        <f>SUMIFS(СВЦЭМ!$E$39:$E$782,СВЦЭМ!$A$39:$A$782,$A173,СВЦЭМ!$B$39:$B$782,V$155)+'СЕТ СН'!$F$15</f>
        <v>167.83813319000001</v>
      </c>
      <c r="W173" s="36">
        <f>SUMIFS(СВЦЭМ!$E$39:$E$782,СВЦЭМ!$A$39:$A$782,$A173,СВЦЭМ!$B$39:$B$782,W$155)+'СЕТ СН'!$F$15</f>
        <v>166.85938350000001</v>
      </c>
      <c r="X173" s="36">
        <f>SUMIFS(СВЦЭМ!$E$39:$E$782,СВЦЭМ!$A$39:$A$782,$A173,СВЦЭМ!$B$39:$B$782,X$155)+'СЕТ СН'!$F$15</f>
        <v>171.12858406000001</v>
      </c>
      <c r="Y173" s="36">
        <f>SUMIFS(СВЦЭМ!$E$39:$E$782,СВЦЭМ!$A$39:$A$782,$A173,СВЦЭМ!$B$39:$B$782,Y$155)+'СЕТ СН'!$F$15</f>
        <v>180.29701392000001</v>
      </c>
    </row>
    <row r="174" spans="1:25" ht="15.75" x14ac:dyDescent="0.2">
      <c r="A174" s="35">
        <f t="shared" si="4"/>
        <v>44335</v>
      </c>
      <c r="B174" s="36">
        <f>SUMIFS(СВЦЭМ!$E$39:$E$782,СВЦЭМ!$A$39:$A$782,$A174,СВЦЭМ!$B$39:$B$782,B$155)+'СЕТ СН'!$F$15</f>
        <v>191.42831518</v>
      </c>
      <c r="C174" s="36">
        <f>SUMIFS(СВЦЭМ!$E$39:$E$782,СВЦЭМ!$A$39:$A$782,$A174,СВЦЭМ!$B$39:$B$782,C$155)+'СЕТ СН'!$F$15</f>
        <v>194.28782175000001</v>
      </c>
      <c r="D174" s="36">
        <f>SUMIFS(СВЦЭМ!$E$39:$E$782,СВЦЭМ!$A$39:$A$782,$A174,СВЦЭМ!$B$39:$B$782,D$155)+'СЕТ СН'!$F$15</f>
        <v>198.05061147000001</v>
      </c>
      <c r="E174" s="36">
        <f>SUMIFS(СВЦЭМ!$E$39:$E$782,СВЦЭМ!$A$39:$A$782,$A174,СВЦЭМ!$B$39:$B$782,E$155)+'СЕТ СН'!$F$15</f>
        <v>202.04176649999999</v>
      </c>
      <c r="F174" s="36">
        <f>SUMIFS(СВЦЭМ!$E$39:$E$782,СВЦЭМ!$A$39:$A$782,$A174,СВЦЭМ!$B$39:$B$782,F$155)+'СЕТ СН'!$F$15</f>
        <v>201.85126589000001</v>
      </c>
      <c r="G174" s="36">
        <f>SUMIFS(СВЦЭМ!$E$39:$E$782,СВЦЭМ!$A$39:$A$782,$A174,СВЦЭМ!$B$39:$B$782,G$155)+'СЕТ СН'!$F$15</f>
        <v>199.43221029</v>
      </c>
      <c r="H174" s="36">
        <f>SUMIFS(СВЦЭМ!$E$39:$E$782,СВЦЭМ!$A$39:$A$782,$A174,СВЦЭМ!$B$39:$B$782,H$155)+'СЕТ СН'!$F$15</f>
        <v>188.94885278000001</v>
      </c>
      <c r="I174" s="36">
        <f>SUMIFS(СВЦЭМ!$E$39:$E$782,СВЦЭМ!$A$39:$A$782,$A174,СВЦЭМ!$B$39:$B$782,I$155)+'СЕТ СН'!$F$15</f>
        <v>180.09974989</v>
      </c>
      <c r="J174" s="36">
        <f>SUMIFS(СВЦЭМ!$E$39:$E$782,СВЦЭМ!$A$39:$A$782,$A174,СВЦЭМ!$B$39:$B$782,J$155)+'СЕТ СН'!$F$15</f>
        <v>176.90939599000001</v>
      </c>
      <c r="K174" s="36">
        <f>SUMIFS(СВЦЭМ!$E$39:$E$782,СВЦЭМ!$A$39:$A$782,$A174,СВЦЭМ!$B$39:$B$782,K$155)+'СЕТ СН'!$F$15</f>
        <v>175.44961402999999</v>
      </c>
      <c r="L174" s="36">
        <f>SUMIFS(СВЦЭМ!$E$39:$E$782,СВЦЭМ!$A$39:$A$782,$A174,СВЦЭМ!$B$39:$B$782,L$155)+'СЕТ СН'!$F$15</f>
        <v>176.63795450999999</v>
      </c>
      <c r="M174" s="36">
        <f>SUMIFS(СВЦЭМ!$E$39:$E$782,СВЦЭМ!$A$39:$A$782,$A174,СВЦЭМ!$B$39:$B$782,M$155)+'СЕТ СН'!$F$15</f>
        <v>182.68853655000001</v>
      </c>
      <c r="N174" s="36">
        <f>SUMIFS(СВЦЭМ!$E$39:$E$782,СВЦЭМ!$A$39:$A$782,$A174,СВЦЭМ!$B$39:$B$782,N$155)+'СЕТ СН'!$F$15</f>
        <v>191.56567827999999</v>
      </c>
      <c r="O174" s="36">
        <f>SUMIFS(СВЦЭМ!$E$39:$E$782,СВЦЭМ!$A$39:$A$782,$A174,СВЦЭМ!$B$39:$B$782,O$155)+'СЕТ СН'!$F$15</f>
        <v>200.07848496</v>
      </c>
      <c r="P174" s="36">
        <f>SUMIFS(СВЦЭМ!$E$39:$E$782,СВЦЭМ!$A$39:$A$782,$A174,СВЦЭМ!$B$39:$B$782,P$155)+'СЕТ СН'!$F$15</f>
        <v>201.51469512</v>
      </c>
      <c r="Q174" s="36">
        <f>SUMIFS(СВЦЭМ!$E$39:$E$782,СВЦЭМ!$A$39:$A$782,$A174,СВЦЭМ!$B$39:$B$782,Q$155)+'СЕТ СН'!$F$15</f>
        <v>200.12210143999999</v>
      </c>
      <c r="R174" s="36">
        <f>SUMIFS(СВЦЭМ!$E$39:$E$782,СВЦЭМ!$A$39:$A$782,$A174,СВЦЭМ!$B$39:$B$782,R$155)+'СЕТ СН'!$F$15</f>
        <v>195.91050701</v>
      </c>
      <c r="S174" s="36">
        <f>SUMIFS(СВЦЭМ!$E$39:$E$782,СВЦЭМ!$A$39:$A$782,$A174,СВЦЭМ!$B$39:$B$782,S$155)+'СЕТ СН'!$F$15</f>
        <v>190.48465869</v>
      </c>
      <c r="T174" s="36">
        <f>SUMIFS(СВЦЭМ!$E$39:$E$782,СВЦЭМ!$A$39:$A$782,$A174,СВЦЭМ!$B$39:$B$782,T$155)+'СЕТ СН'!$F$15</f>
        <v>185.36198379000001</v>
      </c>
      <c r="U174" s="36">
        <f>SUMIFS(СВЦЭМ!$E$39:$E$782,СВЦЭМ!$A$39:$A$782,$A174,СВЦЭМ!$B$39:$B$782,U$155)+'СЕТ СН'!$F$15</f>
        <v>182.59824067</v>
      </c>
      <c r="V174" s="36">
        <f>SUMIFS(СВЦЭМ!$E$39:$E$782,СВЦЭМ!$A$39:$A$782,$A174,СВЦЭМ!$B$39:$B$782,V$155)+'СЕТ СН'!$F$15</f>
        <v>176.8850137</v>
      </c>
      <c r="W174" s="36">
        <f>SUMIFS(СВЦЭМ!$E$39:$E$782,СВЦЭМ!$A$39:$A$782,$A174,СВЦЭМ!$B$39:$B$782,W$155)+'СЕТ СН'!$F$15</f>
        <v>171.75909224</v>
      </c>
      <c r="X174" s="36">
        <f>SUMIFS(СВЦЭМ!$E$39:$E$782,СВЦЭМ!$A$39:$A$782,$A174,СВЦЭМ!$B$39:$B$782,X$155)+'СЕТ СН'!$F$15</f>
        <v>165.07396872999999</v>
      </c>
      <c r="Y174" s="36">
        <f>SUMIFS(СВЦЭМ!$E$39:$E$782,СВЦЭМ!$A$39:$A$782,$A174,СВЦЭМ!$B$39:$B$782,Y$155)+'СЕТ СН'!$F$15</f>
        <v>177.46586235000001</v>
      </c>
    </row>
    <row r="175" spans="1:25" ht="15.75" x14ac:dyDescent="0.2">
      <c r="A175" s="35">
        <f t="shared" si="4"/>
        <v>44336</v>
      </c>
      <c r="B175" s="36">
        <f>SUMIFS(СВЦЭМ!$E$39:$E$782,СВЦЭМ!$A$39:$A$782,$A175,СВЦЭМ!$B$39:$B$782,B$155)+'СЕТ СН'!$F$15</f>
        <v>194.16452545000001</v>
      </c>
      <c r="C175" s="36">
        <f>SUMIFS(СВЦЭМ!$E$39:$E$782,СВЦЭМ!$A$39:$A$782,$A175,СВЦЭМ!$B$39:$B$782,C$155)+'СЕТ СН'!$F$15</f>
        <v>201.72762344</v>
      </c>
      <c r="D175" s="36">
        <f>SUMIFS(СВЦЭМ!$E$39:$E$782,СВЦЭМ!$A$39:$A$782,$A175,СВЦЭМ!$B$39:$B$782,D$155)+'СЕТ СН'!$F$15</f>
        <v>203.08238691</v>
      </c>
      <c r="E175" s="36">
        <f>SUMIFS(СВЦЭМ!$E$39:$E$782,СВЦЭМ!$A$39:$A$782,$A175,СВЦЭМ!$B$39:$B$782,E$155)+'СЕТ СН'!$F$15</f>
        <v>205.41079295</v>
      </c>
      <c r="F175" s="36">
        <f>SUMIFS(СВЦЭМ!$E$39:$E$782,СВЦЭМ!$A$39:$A$782,$A175,СВЦЭМ!$B$39:$B$782,F$155)+'СЕТ СН'!$F$15</f>
        <v>207.99595353000001</v>
      </c>
      <c r="G175" s="36">
        <f>SUMIFS(СВЦЭМ!$E$39:$E$782,СВЦЭМ!$A$39:$A$782,$A175,СВЦЭМ!$B$39:$B$782,G$155)+'СЕТ СН'!$F$15</f>
        <v>203.57932647000001</v>
      </c>
      <c r="H175" s="36">
        <f>SUMIFS(СВЦЭМ!$E$39:$E$782,СВЦЭМ!$A$39:$A$782,$A175,СВЦЭМ!$B$39:$B$782,H$155)+'СЕТ СН'!$F$15</f>
        <v>197.98991176999999</v>
      </c>
      <c r="I175" s="36">
        <f>SUMIFS(СВЦЭМ!$E$39:$E$782,СВЦЭМ!$A$39:$A$782,$A175,СВЦЭМ!$B$39:$B$782,I$155)+'СЕТ СН'!$F$15</f>
        <v>182.99690988</v>
      </c>
      <c r="J175" s="36">
        <f>SUMIFS(СВЦЭМ!$E$39:$E$782,СВЦЭМ!$A$39:$A$782,$A175,СВЦЭМ!$B$39:$B$782,J$155)+'СЕТ СН'!$F$15</f>
        <v>168.92737138000001</v>
      </c>
      <c r="K175" s="36">
        <f>SUMIFS(СВЦЭМ!$E$39:$E$782,СВЦЭМ!$A$39:$A$782,$A175,СВЦЭМ!$B$39:$B$782,K$155)+'СЕТ СН'!$F$15</f>
        <v>162.45561606000001</v>
      </c>
      <c r="L175" s="36">
        <f>SUMIFS(СВЦЭМ!$E$39:$E$782,СВЦЭМ!$A$39:$A$782,$A175,СВЦЭМ!$B$39:$B$782,L$155)+'СЕТ СН'!$F$15</f>
        <v>162.64109970000001</v>
      </c>
      <c r="M175" s="36">
        <f>SUMIFS(СВЦЭМ!$E$39:$E$782,СВЦЭМ!$A$39:$A$782,$A175,СВЦЭМ!$B$39:$B$782,M$155)+'СЕТ СН'!$F$15</f>
        <v>161.33843150999999</v>
      </c>
      <c r="N175" s="36">
        <f>SUMIFS(СВЦЭМ!$E$39:$E$782,СВЦЭМ!$A$39:$A$782,$A175,СВЦЭМ!$B$39:$B$782,N$155)+'СЕТ СН'!$F$15</f>
        <v>170.65668348</v>
      </c>
      <c r="O175" s="36">
        <f>SUMIFS(СВЦЭМ!$E$39:$E$782,СВЦЭМ!$A$39:$A$782,$A175,СВЦЭМ!$B$39:$B$782,O$155)+'СЕТ СН'!$F$15</f>
        <v>177.94768941999999</v>
      </c>
      <c r="P175" s="36">
        <f>SUMIFS(СВЦЭМ!$E$39:$E$782,СВЦЭМ!$A$39:$A$782,$A175,СВЦЭМ!$B$39:$B$782,P$155)+'СЕТ СН'!$F$15</f>
        <v>181.54196368999999</v>
      </c>
      <c r="Q175" s="36">
        <f>SUMIFS(СВЦЭМ!$E$39:$E$782,СВЦЭМ!$A$39:$A$782,$A175,СВЦЭМ!$B$39:$B$782,Q$155)+'СЕТ СН'!$F$15</f>
        <v>182.54766863</v>
      </c>
      <c r="R175" s="36">
        <f>SUMIFS(СВЦЭМ!$E$39:$E$782,СВЦЭМ!$A$39:$A$782,$A175,СВЦЭМ!$B$39:$B$782,R$155)+'СЕТ СН'!$F$15</f>
        <v>180.81409123</v>
      </c>
      <c r="S175" s="36">
        <f>SUMIFS(СВЦЭМ!$E$39:$E$782,СВЦЭМ!$A$39:$A$782,$A175,СВЦЭМ!$B$39:$B$782,S$155)+'СЕТ СН'!$F$15</f>
        <v>177.27861960000001</v>
      </c>
      <c r="T175" s="36">
        <f>SUMIFS(СВЦЭМ!$E$39:$E$782,СВЦЭМ!$A$39:$A$782,$A175,СВЦЭМ!$B$39:$B$782,T$155)+'СЕТ СН'!$F$15</f>
        <v>168.03745622</v>
      </c>
      <c r="U175" s="36">
        <f>SUMIFS(СВЦЭМ!$E$39:$E$782,СВЦЭМ!$A$39:$A$782,$A175,СВЦЭМ!$B$39:$B$782,U$155)+'СЕТ СН'!$F$15</f>
        <v>166.77280873999999</v>
      </c>
      <c r="V175" s="36">
        <f>SUMIFS(СВЦЭМ!$E$39:$E$782,СВЦЭМ!$A$39:$A$782,$A175,СВЦЭМ!$B$39:$B$782,V$155)+'СЕТ СН'!$F$15</f>
        <v>169.27993791</v>
      </c>
      <c r="W175" s="36">
        <f>SUMIFS(СВЦЭМ!$E$39:$E$782,СВЦЭМ!$A$39:$A$782,$A175,СВЦЭМ!$B$39:$B$782,W$155)+'СЕТ СН'!$F$15</f>
        <v>174.13703705</v>
      </c>
      <c r="X175" s="36">
        <f>SUMIFS(СВЦЭМ!$E$39:$E$782,СВЦЭМ!$A$39:$A$782,$A175,СВЦЭМ!$B$39:$B$782,X$155)+'СЕТ СН'!$F$15</f>
        <v>169.75314473</v>
      </c>
      <c r="Y175" s="36">
        <f>SUMIFS(СВЦЭМ!$E$39:$E$782,СВЦЭМ!$A$39:$A$782,$A175,СВЦЭМ!$B$39:$B$782,Y$155)+'СЕТ СН'!$F$15</f>
        <v>163.3800243</v>
      </c>
    </row>
    <row r="176" spans="1:25" ht="15.75" x14ac:dyDescent="0.2">
      <c r="A176" s="35">
        <f t="shared" si="4"/>
        <v>44337</v>
      </c>
      <c r="B176" s="36">
        <f>SUMIFS(СВЦЭМ!$E$39:$E$782,СВЦЭМ!$A$39:$A$782,$A176,СВЦЭМ!$B$39:$B$782,B$155)+'СЕТ СН'!$F$15</f>
        <v>168.67808525999999</v>
      </c>
      <c r="C176" s="36">
        <f>SUMIFS(СВЦЭМ!$E$39:$E$782,СВЦЭМ!$A$39:$A$782,$A176,СВЦЭМ!$B$39:$B$782,C$155)+'СЕТ СН'!$F$15</f>
        <v>182.88043701000001</v>
      </c>
      <c r="D176" s="36">
        <f>SUMIFS(СВЦЭМ!$E$39:$E$782,СВЦЭМ!$A$39:$A$782,$A176,СВЦЭМ!$B$39:$B$782,D$155)+'СЕТ СН'!$F$15</f>
        <v>191.43343100999999</v>
      </c>
      <c r="E176" s="36">
        <f>SUMIFS(СВЦЭМ!$E$39:$E$782,СВЦЭМ!$A$39:$A$782,$A176,СВЦЭМ!$B$39:$B$782,E$155)+'СЕТ СН'!$F$15</f>
        <v>189.68203647000001</v>
      </c>
      <c r="F176" s="36">
        <f>SUMIFS(СВЦЭМ!$E$39:$E$782,СВЦЭМ!$A$39:$A$782,$A176,СВЦЭМ!$B$39:$B$782,F$155)+'СЕТ СН'!$F$15</f>
        <v>194.78470365999999</v>
      </c>
      <c r="G176" s="36">
        <f>SUMIFS(СВЦЭМ!$E$39:$E$782,СВЦЭМ!$A$39:$A$782,$A176,СВЦЭМ!$B$39:$B$782,G$155)+'СЕТ СН'!$F$15</f>
        <v>195.46506375000001</v>
      </c>
      <c r="H176" s="36">
        <f>SUMIFS(СВЦЭМ!$E$39:$E$782,СВЦЭМ!$A$39:$A$782,$A176,СВЦЭМ!$B$39:$B$782,H$155)+'СЕТ СН'!$F$15</f>
        <v>189.23401565</v>
      </c>
      <c r="I176" s="36">
        <f>SUMIFS(СВЦЭМ!$E$39:$E$782,СВЦЭМ!$A$39:$A$782,$A176,СВЦЭМ!$B$39:$B$782,I$155)+'СЕТ СН'!$F$15</f>
        <v>178.89611579000001</v>
      </c>
      <c r="J176" s="36">
        <f>SUMIFS(СВЦЭМ!$E$39:$E$782,СВЦЭМ!$A$39:$A$782,$A176,СВЦЭМ!$B$39:$B$782,J$155)+'СЕТ СН'!$F$15</f>
        <v>168.42658446999999</v>
      </c>
      <c r="K176" s="36">
        <f>SUMIFS(СВЦЭМ!$E$39:$E$782,СВЦЭМ!$A$39:$A$782,$A176,СВЦЭМ!$B$39:$B$782,K$155)+'СЕТ СН'!$F$15</f>
        <v>157.87714442000001</v>
      </c>
      <c r="L176" s="36">
        <f>SUMIFS(СВЦЭМ!$E$39:$E$782,СВЦЭМ!$A$39:$A$782,$A176,СВЦЭМ!$B$39:$B$782,L$155)+'СЕТ СН'!$F$15</f>
        <v>157.05989969999999</v>
      </c>
      <c r="M176" s="36">
        <f>SUMIFS(СВЦЭМ!$E$39:$E$782,СВЦЭМ!$A$39:$A$782,$A176,СВЦЭМ!$B$39:$B$782,M$155)+'СЕТ СН'!$F$15</f>
        <v>162.57081553</v>
      </c>
      <c r="N176" s="36">
        <f>SUMIFS(СВЦЭМ!$E$39:$E$782,СВЦЭМ!$A$39:$A$782,$A176,СВЦЭМ!$B$39:$B$782,N$155)+'СЕТ СН'!$F$15</f>
        <v>176.19330941000001</v>
      </c>
      <c r="O176" s="36">
        <f>SUMIFS(СВЦЭМ!$E$39:$E$782,СВЦЭМ!$A$39:$A$782,$A176,СВЦЭМ!$B$39:$B$782,O$155)+'СЕТ СН'!$F$15</f>
        <v>184.64629153999999</v>
      </c>
      <c r="P176" s="36">
        <f>SUMIFS(СВЦЭМ!$E$39:$E$782,СВЦЭМ!$A$39:$A$782,$A176,СВЦЭМ!$B$39:$B$782,P$155)+'СЕТ СН'!$F$15</f>
        <v>186.07723856000001</v>
      </c>
      <c r="Q176" s="36">
        <f>SUMIFS(СВЦЭМ!$E$39:$E$782,СВЦЭМ!$A$39:$A$782,$A176,СВЦЭМ!$B$39:$B$782,Q$155)+'СЕТ СН'!$F$15</f>
        <v>185.07342061</v>
      </c>
      <c r="R176" s="36">
        <f>SUMIFS(СВЦЭМ!$E$39:$E$782,СВЦЭМ!$A$39:$A$782,$A176,СВЦЭМ!$B$39:$B$782,R$155)+'СЕТ СН'!$F$15</f>
        <v>182.65394732999999</v>
      </c>
      <c r="S176" s="36">
        <f>SUMIFS(СВЦЭМ!$E$39:$E$782,СВЦЭМ!$A$39:$A$782,$A176,СВЦЭМ!$B$39:$B$782,S$155)+'СЕТ СН'!$F$15</f>
        <v>180.45653279999999</v>
      </c>
      <c r="T176" s="36">
        <f>SUMIFS(СВЦЭМ!$E$39:$E$782,СВЦЭМ!$A$39:$A$782,$A176,СВЦЭМ!$B$39:$B$782,T$155)+'СЕТ СН'!$F$15</f>
        <v>171.47067104999999</v>
      </c>
      <c r="U176" s="36">
        <f>SUMIFS(СВЦЭМ!$E$39:$E$782,СВЦЭМ!$A$39:$A$782,$A176,СВЦЭМ!$B$39:$B$782,U$155)+'СЕТ СН'!$F$15</f>
        <v>160.36279872</v>
      </c>
      <c r="V176" s="36">
        <f>SUMIFS(СВЦЭМ!$E$39:$E$782,СВЦЭМ!$A$39:$A$782,$A176,СВЦЭМ!$B$39:$B$782,V$155)+'СЕТ СН'!$F$15</f>
        <v>164.08813692000001</v>
      </c>
      <c r="W176" s="36">
        <f>SUMIFS(СВЦЭМ!$E$39:$E$782,СВЦЭМ!$A$39:$A$782,$A176,СВЦЭМ!$B$39:$B$782,W$155)+'СЕТ СН'!$F$15</f>
        <v>167.77051965000001</v>
      </c>
      <c r="X176" s="36">
        <f>SUMIFS(СВЦЭМ!$E$39:$E$782,СВЦЭМ!$A$39:$A$782,$A176,СВЦЭМ!$B$39:$B$782,X$155)+'СЕТ СН'!$F$15</f>
        <v>171.67209327</v>
      </c>
      <c r="Y176" s="36">
        <f>SUMIFS(СВЦЭМ!$E$39:$E$782,СВЦЭМ!$A$39:$A$782,$A176,СВЦЭМ!$B$39:$B$782,Y$155)+'СЕТ СН'!$F$15</f>
        <v>164.77080979999999</v>
      </c>
    </row>
    <row r="177" spans="1:27" ht="15.75" x14ac:dyDescent="0.2">
      <c r="A177" s="35">
        <f t="shared" si="4"/>
        <v>44338</v>
      </c>
      <c r="B177" s="36">
        <f>SUMIFS(СВЦЭМ!$E$39:$E$782,СВЦЭМ!$A$39:$A$782,$A177,СВЦЭМ!$B$39:$B$782,B$155)+'СЕТ СН'!$F$15</f>
        <v>174.38557058000001</v>
      </c>
      <c r="C177" s="36">
        <f>SUMIFS(СВЦЭМ!$E$39:$E$782,СВЦЭМ!$A$39:$A$782,$A177,СВЦЭМ!$B$39:$B$782,C$155)+'СЕТ СН'!$F$15</f>
        <v>175.31887979000001</v>
      </c>
      <c r="D177" s="36">
        <f>SUMIFS(СВЦЭМ!$E$39:$E$782,СВЦЭМ!$A$39:$A$782,$A177,СВЦЭМ!$B$39:$B$782,D$155)+'СЕТ СН'!$F$15</f>
        <v>182.30560964</v>
      </c>
      <c r="E177" s="36">
        <f>SUMIFS(СВЦЭМ!$E$39:$E$782,СВЦЭМ!$A$39:$A$782,$A177,СВЦЭМ!$B$39:$B$782,E$155)+'СЕТ СН'!$F$15</f>
        <v>187.35152836</v>
      </c>
      <c r="F177" s="36">
        <f>SUMIFS(СВЦЭМ!$E$39:$E$782,СВЦЭМ!$A$39:$A$782,$A177,СВЦЭМ!$B$39:$B$782,F$155)+'СЕТ СН'!$F$15</f>
        <v>188.26329999000001</v>
      </c>
      <c r="G177" s="36">
        <f>SUMIFS(СВЦЭМ!$E$39:$E$782,СВЦЭМ!$A$39:$A$782,$A177,СВЦЭМ!$B$39:$B$782,G$155)+'СЕТ СН'!$F$15</f>
        <v>187.22707582999999</v>
      </c>
      <c r="H177" s="36">
        <f>SUMIFS(СВЦЭМ!$E$39:$E$782,СВЦЭМ!$A$39:$A$782,$A177,СВЦЭМ!$B$39:$B$782,H$155)+'СЕТ СН'!$F$15</f>
        <v>183.96875521000001</v>
      </c>
      <c r="I177" s="36">
        <f>SUMIFS(СВЦЭМ!$E$39:$E$782,СВЦЭМ!$A$39:$A$782,$A177,СВЦЭМ!$B$39:$B$782,I$155)+'СЕТ СН'!$F$15</f>
        <v>167.00580725</v>
      </c>
      <c r="J177" s="36">
        <f>SUMIFS(СВЦЭМ!$E$39:$E$782,СВЦЭМ!$A$39:$A$782,$A177,СВЦЭМ!$B$39:$B$782,J$155)+'СЕТ СН'!$F$15</f>
        <v>158.53252420000001</v>
      </c>
      <c r="K177" s="36">
        <f>SUMIFS(СВЦЭМ!$E$39:$E$782,СВЦЭМ!$A$39:$A$782,$A177,СВЦЭМ!$B$39:$B$782,K$155)+'СЕТ СН'!$F$15</f>
        <v>147.05025352000001</v>
      </c>
      <c r="L177" s="36">
        <f>SUMIFS(СВЦЭМ!$E$39:$E$782,СВЦЭМ!$A$39:$A$782,$A177,СВЦЭМ!$B$39:$B$782,L$155)+'СЕТ СН'!$F$15</f>
        <v>146.13203648000001</v>
      </c>
      <c r="M177" s="36">
        <f>SUMIFS(СВЦЭМ!$E$39:$E$782,СВЦЭМ!$A$39:$A$782,$A177,СВЦЭМ!$B$39:$B$782,M$155)+'СЕТ СН'!$F$15</f>
        <v>150.15726427000001</v>
      </c>
      <c r="N177" s="36">
        <f>SUMIFS(СВЦЭМ!$E$39:$E$782,СВЦЭМ!$A$39:$A$782,$A177,СВЦЭМ!$B$39:$B$782,N$155)+'СЕТ СН'!$F$15</f>
        <v>162.80957470999999</v>
      </c>
      <c r="O177" s="36">
        <f>SUMIFS(СВЦЭМ!$E$39:$E$782,СВЦЭМ!$A$39:$A$782,$A177,СВЦЭМ!$B$39:$B$782,O$155)+'СЕТ СН'!$F$15</f>
        <v>173.27529509999999</v>
      </c>
      <c r="P177" s="36">
        <f>SUMIFS(СВЦЭМ!$E$39:$E$782,СВЦЭМ!$A$39:$A$782,$A177,СВЦЭМ!$B$39:$B$782,P$155)+'СЕТ СН'!$F$15</f>
        <v>178.10504053</v>
      </c>
      <c r="Q177" s="36">
        <f>SUMIFS(СВЦЭМ!$E$39:$E$782,СВЦЭМ!$A$39:$A$782,$A177,СВЦЭМ!$B$39:$B$782,Q$155)+'СЕТ СН'!$F$15</f>
        <v>177.63828727999999</v>
      </c>
      <c r="R177" s="36">
        <f>SUMIFS(СВЦЭМ!$E$39:$E$782,СВЦЭМ!$A$39:$A$782,$A177,СВЦЭМ!$B$39:$B$782,R$155)+'СЕТ СН'!$F$15</f>
        <v>174.87327379000001</v>
      </c>
      <c r="S177" s="36">
        <f>SUMIFS(СВЦЭМ!$E$39:$E$782,СВЦЭМ!$A$39:$A$782,$A177,СВЦЭМ!$B$39:$B$782,S$155)+'СЕТ СН'!$F$15</f>
        <v>168.70508924000001</v>
      </c>
      <c r="T177" s="36">
        <f>SUMIFS(СВЦЭМ!$E$39:$E$782,СВЦЭМ!$A$39:$A$782,$A177,СВЦЭМ!$B$39:$B$782,T$155)+'СЕТ СН'!$F$15</f>
        <v>157.09855658999999</v>
      </c>
      <c r="U177" s="36">
        <f>SUMIFS(СВЦЭМ!$E$39:$E$782,СВЦЭМ!$A$39:$A$782,$A177,СВЦЭМ!$B$39:$B$782,U$155)+'СЕТ СН'!$F$15</f>
        <v>151.07257433999999</v>
      </c>
      <c r="V177" s="36">
        <f>SUMIFS(СВЦЭМ!$E$39:$E$782,СВЦЭМ!$A$39:$A$782,$A177,СВЦЭМ!$B$39:$B$782,V$155)+'СЕТ СН'!$F$15</f>
        <v>151.28252049</v>
      </c>
      <c r="W177" s="36">
        <f>SUMIFS(СВЦЭМ!$E$39:$E$782,СВЦЭМ!$A$39:$A$782,$A177,СВЦЭМ!$B$39:$B$782,W$155)+'СЕТ СН'!$F$15</f>
        <v>158.59270053</v>
      </c>
      <c r="X177" s="36">
        <f>SUMIFS(СВЦЭМ!$E$39:$E$782,СВЦЭМ!$A$39:$A$782,$A177,СВЦЭМ!$B$39:$B$782,X$155)+'СЕТ СН'!$F$15</f>
        <v>152.43510040999999</v>
      </c>
      <c r="Y177" s="36">
        <f>SUMIFS(СВЦЭМ!$E$39:$E$782,СВЦЭМ!$A$39:$A$782,$A177,СВЦЭМ!$B$39:$B$782,Y$155)+'СЕТ СН'!$F$15</f>
        <v>151.17064764</v>
      </c>
    </row>
    <row r="178" spans="1:27" ht="15.75" x14ac:dyDescent="0.2">
      <c r="A178" s="35">
        <f t="shared" si="4"/>
        <v>44339</v>
      </c>
      <c r="B178" s="36">
        <f>SUMIFS(СВЦЭМ!$E$39:$E$782,СВЦЭМ!$A$39:$A$782,$A178,СВЦЭМ!$B$39:$B$782,B$155)+'СЕТ СН'!$F$15</f>
        <v>169.63578067</v>
      </c>
      <c r="C178" s="36">
        <f>SUMIFS(СВЦЭМ!$E$39:$E$782,СВЦЭМ!$A$39:$A$782,$A178,СВЦЭМ!$B$39:$B$782,C$155)+'СЕТ СН'!$F$15</f>
        <v>183.12972667</v>
      </c>
      <c r="D178" s="36">
        <f>SUMIFS(СВЦЭМ!$E$39:$E$782,СВЦЭМ!$A$39:$A$782,$A178,СВЦЭМ!$B$39:$B$782,D$155)+'СЕТ СН'!$F$15</f>
        <v>188.44542084</v>
      </c>
      <c r="E178" s="36">
        <f>SUMIFS(СВЦЭМ!$E$39:$E$782,СВЦЭМ!$A$39:$A$782,$A178,СВЦЭМ!$B$39:$B$782,E$155)+'СЕТ СН'!$F$15</f>
        <v>190.71103826999999</v>
      </c>
      <c r="F178" s="36">
        <f>SUMIFS(СВЦЭМ!$E$39:$E$782,СВЦЭМ!$A$39:$A$782,$A178,СВЦЭМ!$B$39:$B$782,F$155)+'СЕТ СН'!$F$15</f>
        <v>195.57612455</v>
      </c>
      <c r="G178" s="36">
        <f>SUMIFS(СВЦЭМ!$E$39:$E$782,СВЦЭМ!$A$39:$A$782,$A178,СВЦЭМ!$B$39:$B$782,G$155)+'СЕТ СН'!$F$15</f>
        <v>195.75646018</v>
      </c>
      <c r="H178" s="36">
        <f>SUMIFS(СВЦЭМ!$E$39:$E$782,СВЦЭМ!$A$39:$A$782,$A178,СВЦЭМ!$B$39:$B$782,H$155)+'СЕТ СН'!$F$15</f>
        <v>195.95535050000001</v>
      </c>
      <c r="I178" s="36">
        <f>SUMIFS(СВЦЭМ!$E$39:$E$782,СВЦЭМ!$A$39:$A$782,$A178,СВЦЭМ!$B$39:$B$782,I$155)+'СЕТ СН'!$F$15</f>
        <v>178.29068792000001</v>
      </c>
      <c r="J178" s="36">
        <f>SUMIFS(СВЦЭМ!$E$39:$E$782,СВЦЭМ!$A$39:$A$782,$A178,СВЦЭМ!$B$39:$B$782,J$155)+'СЕТ СН'!$F$15</f>
        <v>170.36535132</v>
      </c>
      <c r="K178" s="36">
        <f>SUMIFS(СВЦЭМ!$E$39:$E$782,СВЦЭМ!$A$39:$A$782,$A178,СВЦЭМ!$B$39:$B$782,K$155)+'СЕТ СН'!$F$15</f>
        <v>157.06066741999999</v>
      </c>
      <c r="L178" s="36">
        <f>SUMIFS(СВЦЭМ!$E$39:$E$782,СВЦЭМ!$A$39:$A$782,$A178,СВЦЭМ!$B$39:$B$782,L$155)+'СЕТ СН'!$F$15</f>
        <v>153.51953157</v>
      </c>
      <c r="M178" s="36">
        <f>SUMIFS(СВЦЭМ!$E$39:$E$782,СВЦЭМ!$A$39:$A$782,$A178,СВЦЭМ!$B$39:$B$782,M$155)+'СЕТ СН'!$F$15</f>
        <v>155.22637195999999</v>
      </c>
      <c r="N178" s="36">
        <f>SUMIFS(СВЦЭМ!$E$39:$E$782,СВЦЭМ!$A$39:$A$782,$A178,СВЦЭМ!$B$39:$B$782,N$155)+'СЕТ СН'!$F$15</f>
        <v>164.08260999999999</v>
      </c>
      <c r="O178" s="36">
        <f>SUMIFS(СВЦЭМ!$E$39:$E$782,СВЦЭМ!$A$39:$A$782,$A178,СВЦЭМ!$B$39:$B$782,O$155)+'СЕТ СН'!$F$15</f>
        <v>174.05925400999999</v>
      </c>
      <c r="P178" s="36">
        <f>SUMIFS(СВЦЭМ!$E$39:$E$782,СВЦЭМ!$A$39:$A$782,$A178,СВЦЭМ!$B$39:$B$782,P$155)+'СЕТ СН'!$F$15</f>
        <v>180.48280213999999</v>
      </c>
      <c r="Q178" s="36">
        <f>SUMIFS(СВЦЭМ!$E$39:$E$782,СВЦЭМ!$A$39:$A$782,$A178,СВЦЭМ!$B$39:$B$782,Q$155)+'СЕТ СН'!$F$15</f>
        <v>183.33350514</v>
      </c>
      <c r="R178" s="36">
        <f>SUMIFS(СВЦЭМ!$E$39:$E$782,СВЦЭМ!$A$39:$A$782,$A178,СВЦЭМ!$B$39:$B$782,R$155)+'СЕТ СН'!$F$15</f>
        <v>180.69551236999999</v>
      </c>
      <c r="S178" s="36">
        <f>SUMIFS(СВЦЭМ!$E$39:$E$782,СВЦЭМ!$A$39:$A$782,$A178,СВЦЭМ!$B$39:$B$782,S$155)+'СЕТ СН'!$F$15</f>
        <v>175.74550271000001</v>
      </c>
      <c r="T178" s="36">
        <f>SUMIFS(СВЦЭМ!$E$39:$E$782,СВЦЭМ!$A$39:$A$782,$A178,СВЦЭМ!$B$39:$B$782,T$155)+'СЕТ СН'!$F$15</f>
        <v>166.10346168000001</v>
      </c>
      <c r="U178" s="36">
        <f>SUMIFS(СВЦЭМ!$E$39:$E$782,СВЦЭМ!$A$39:$A$782,$A178,СВЦЭМ!$B$39:$B$782,U$155)+'СЕТ СН'!$F$15</f>
        <v>155.4123218</v>
      </c>
      <c r="V178" s="36">
        <f>SUMIFS(СВЦЭМ!$E$39:$E$782,СВЦЭМ!$A$39:$A$782,$A178,СВЦЭМ!$B$39:$B$782,V$155)+'СЕТ СН'!$F$15</f>
        <v>151.84488096999999</v>
      </c>
      <c r="W178" s="36">
        <f>SUMIFS(СВЦЭМ!$E$39:$E$782,СВЦЭМ!$A$39:$A$782,$A178,СВЦЭМ!$B$39:$B$782,W$155)+'СЕТ СН'!$F$15</f>
        <v>146.30186617999999</v>
      </c>
      <c r="X178" s="36">
        <f>SUMIFS(СВЦЭМ!$E$39:$E$782,СВЦЭМ!$A$39:$A$782,$A178,СВЦЭМ!$B$39:$B$782,X$155)+'СЕТ СН'!$F$15</f>
        <v>166.93166404999999</v>
      </c>
      <c r="Y178" s="36">
        <f>SUMIFS(СВЦЭМ!$E$39:$E$782,СВЦЭМ!$A$39:$A$782,$A178,СВЦЭМ!$B$39:$B$782,Y$155)+'СЕТ СН'!$F$15</f>
        <v>164.88066017</v>
      </c>
    </row>
    <row r="179" spans="1:27" ht="15.75" x14ac:dyDescent="0.2">
      <c r="A179" s="35">
        <f t="shared" si="4"/>
        <v>44340</v>
      </c>
      <c r="B179" s="36">
        <f>SUMIFS(СВЦЭМ!$E$39:$E$782,СВЦЭМ!$A$39:$A$782,$A179,СВЦЭМ!$B$39:$B$782,B$155)+'СЕТ СН'!$F$15</f>
        <v>184.23866237999999</v>
      </c>
      <c r="C179" s="36">
        <f>SUMIFS(СВЦЭМ!$E$39:$E$782,СВЦЭМ!$A$39:$A$782,$A179,СВЦЭМ!$B$39:$B$782,C$155)+'СЕТ СН'!$F$15</f>
        <v>200.13226538999999</v>
      </c>
      <c r="D179" s="36">
        <f>SUMIFS(СВЦЭМ!$E$39:$E$782,СВЦЭМ!$A$39:$A$782,$A179,СВЦЭМ!$B$39:$B$782,D$155)+'СЕТ СН'!$F$15</f>
        <v>211.18103714</v>
      </c>
      <c r="E179" s="36">
        <f>SUMIFS(СВЦЭМ!$E$39:$E$782,СВЦЭМ!$A$39:$A$782,$A179,СВЦЭМ!$B$39:$B$782,E$155)+'СЕТ СН'!$F$15</f>
        <v>215.29918860000001</v>
      </c>
      <c r="F179" s="36">
        <f>SUMIFS(СВЦЭМ!$E$39:$E$782,СВЦЭМ!$A$39:$A$782,$A179,СВЦЭМ!$B$39:$B$782,F$155)+'СЕТ СН'!$F$15</f>
        <v>219.70543660000001</v>
      </c>
      <c r="G179" s="36">
        <f>SUMIFS(СВЦЭМ!$E$39:$E$782,СВЦЭМ!$A$39:$A$782,$A179,СВЦЭМ!$B$39:$B$782,G$155)+'СЕТ СН'!$F$15</f>
        <v>210.8028497</v>
      </c>
      <c r="H179" s="36">
        <f>SUMIFS(СВЦЭМ!$E$39:$E$782,СВЦЭМ!$A$39:$A$782,$A179,СВЦЭМ!$B$39:$B$782,H$155)+'СЕТ СН'!$F$15</f>
        <v>197.12161700999999</v>
      </c>
      <c r="I179" s="36">
        <f>SUMIFS(СВЦЭМ!$E$39:$E$782,СВЦЭМ!$A$39:$A$782,$A179,СВЦЭМ!$B$39:$B$782,I$155)+'СЕТ СН'!$F$15</f>
        <v>179.05889693</v>
      </c>
      <c r="J179" s="36">
        <f>SUMIFS(СВЦЭМ!$E$39:$E$782,СВЦЭМ!$A$39:$A$782,$A179,СВЦЭМ!$B$39:$B$782,J$155)+'СЕТ СН'!$F$15</f>
        <v>168.90765755999999</v>
      </c>
      <c r="K179" s="36">
        <f>SUMIFS(СВЦЭМ!$E$39:$E$782,СВЦЭМ!$A$39:$A$782,$A179,СВЦЭМ!$B$39:$B$782,K$155)+'СЕТ СН'!$F$15</f>
        <v>156.86045032999999</v>
      </c>
      <c r="L179" s="36">
        <f>SUMIFS(СВЦЭМ!$E$39:$E$782,СВЦЭМ!$A$39:$A$782,$A179,СВЦЭМ!$B$39:$B$782,L$155)+'СЕТ СН'!$F$15</f>
        <v>154.69521136</v>
      </c>
      <c r="M179" s="36">
        <f>SUMIFS(СВЦЭМ!$E$39:$E$782,СВЦЭМ!$A$39:$A$782,$A179,СВЦЭМ!$B$39:$B$782,M$155)+'СЕТ СН'!$F$15</f>
        <v>154.61631073000001</v>
      </c>
      <c r="N179" s="36">
        <f>SUMIFS(СВЦЭМ!$E$39:$E$782,СВЦЭМ!$A$39:$A$782,$A179,СВЦЭМ!$B$39:$B$782,N$155)+'СЕТ СН'!$F$15</f>
        <v>163.81336361000001</v>
      </c>
      <c r="O179" s="36">
        <f>SUMIFS(СВЦЭМ!$E$39:$E$782,СВЦЭМ!$A$39:$A$782,$A179,СВЦЭМ!$B$39:$B$782,O$155)+'СЕТ СН'!$F$15</f>
        <v>170.89976148</v>
      </c>
      <c r="P179" s="36">
        <f>SUMIFS(СВЦЭМ!$E$39:$E$782,СВЦЭМ!$A$39:$A$782,$A179,СВЦЭМ!$B$39:$B$782,P$155)+'СЕТ СН'!$F$15</f>
        <v>174.42112764999999</v>
      </c>
      <c r="Q179" s="36">
        <f>SUMIFS(СВЦЭМ!$E$39:$E$782,СВЦЭМ!$A$39:$A$782,$A179,СВЦЭМ!$B$39:$B$782,Q$155)+'СЕТ СН'!$F$15</f>
        <v>173.92436251999999</v>
      </c>
      <c r="R179" s="36">
        <f>SUMIFS(СВЦЭМ!$E$39:$E$782,СВЦЭМ!$A$39:$A$782,$A179,СВЦЭМ!$B$39:$B$782,R$155)+'СЕТ СН'!$F$15</f>
        <v>169.43489782</v>
      </c>
      <c r="S179" s="36">
        <f>SUMIFS(СВЦЭМ!$E$39:$E$782,СВЦЭМ!$A$39:$A$782,$A179,СВЦЭМ!$B$39:$B$782,S$155)+'СЕТ СН'!$F$15</f>
        <v>163.10075375</v>
      </c>
      <c r="T179" s="36">
        <f>SUMIFS(СВЦЭМ!$E$39:$E$782,СВЦЭМ!$A$39:$A$782,$A179,СВЦЭМ!$B$39:$B$782,T$155)+'СЕТ СН'!$F$15</f>
        <v>157.92500881999999</v>
      </c>
      <c r="U179" s="36">
        <f>SUMIFS(СВЦЭМ!$E$39:$E$782,СВЦЭМ!$A$39:$A$782,$A179,СВЦЭМ!$B$39:$B$782,U$155)+'СЕТ СН'!$F$15</f>
        <v>151.53514723000001</v>
      </c>
      <c r="V179" s="36">
        <f>SUMIFS(СВЦЭМ!$E$39:$E$782,СВЦЭМ!$A$39:$A$782,$A179,СВЦЭМ!$B$39:$B$782,V$155)+'СЕТ СН'!$F$15</f>
        <v>153.76261414999999</v>
      </c>
      <c r="W179" s="36">
        <f>SUMIFS(СВЦЭМ!$E$39:$E$782,СВЦЭМ!$A$39:$A$782,$A179,СВЦЭМ!$B$39:$B$782,W$155)+'СЕТ СН'!$F$15</f>
        <v>158.56060221999999</v>
      </c>
      <c r="X179" s="36">
        <f>SUMIFS(СВЦЭМ!$E$39:$E$782,СВЦЭМ!$A$39:$A$782,$A179,СВЦЭМ!$B$39:$B$782,X$155)+'СЕТ СН'!$F$15</f>
        <v>154.21816032000001</v>
      </c>
      <c r="Y179" s="36">
        <f>SUMIFS(СВЦЭМ!$E$39:$E$782,СВЦЭМ!$A$39:$A$782,$A179,СВЦЭМ!$B$39:$B$782,Y$155)+'СЕТ СН'!$F$15</f>
        <v>157.28963467</v>
      </c>
    </row>
    <row r="180" spans="1:27" ht="15.75" x14ac:dyDescent="0.2">
      <c r="A180" s="35">
        <f t="shared" si="4"/>
        <v>44341</v>
      </c>
      <c r="B180" s="36">
        <f>SUMIFS(СВЦЭМ!$E$39:$E$782,СВЦЭМ!$A$39:$A$782,$A180,СВЦЭМ!$B$39:$B$782,B$155)+'СЕТ СН'!$F$15</f>
        <v>182.90275244</v>
      </c>
      <c r="C180" s="36">
        <f>SUMIFS(СВЦЭМ!$E$39:$E$782,СВЦЭМ!$A$39:$A$782,$A180,СВЦЭМ!$B$39:$B$782,C$155)+'СЕТ СН'!$F$15</f>
        <v>194.11337078</v>
      </c>
      <c r="D180" s="36">
        <f>SUMIFS(СВЦЭМ!$E$39:$E$782,СВЦЭМ!$A$39:$A$782,$A180,СВЦЭМ!$B$39:$B$782,D$155)+'СЕТ СН'!$F$15</f>
        <v>199.91748849000001</v>
      </c>
      <c r="E180" s="36">
        <f>SUMIFS(СВЦЭМ!$E$39:$E$782,СВЦЭМ!$A$39:$A$782,$A180,СВЦЭМ!$B$39:$B$782,E$155)+'СЕТ СН'!$F$15</f>
        <v>198.81297982000001</v>
      </c>
      <c r="F180" s="36">
        <f>SUMIFS(СВЦЭМ!$E$39:$E$782,СВЦЭМ!$A$39:$A$782,$A180,СВЦЭМ!$B$39:$B$782,F$155)+'СЕТ СН'!$F$15</f>
        <v>200.88321802999999</v>
      </c>
      <c r="G180" s="36">
        <f>SUMIFS(СВЦЭМ!$E$39:$E$782,СВЦЭМ!$A$39:$A$782,$A180,СВЦЭМ!$B$39:$B$782,G$155)+'СЕТ СН'!$F$15</f>
        <v>199.24648246999999</v>
      </c>
      <c r="H180" s="36">
        <f>SUMIFS(СВЦЭМ!$E$39:$E$782,СВЦЭМ!$A$39:$A$782,$A180,СВЦЭМ!$B$39:$B$782,H$155)+'СЕТ СН'!$F$15</f>
        <v>188.71227596</v>
      </c>
      <c r="I180" s="36">
        <f>SUMIFS(СВЦЭМ!$E$39:$E$782,СВЦЭМ!$A$39:$A$782,$A180,СВЦЭМ!$B$39:$B$782,I$155)+'СЕТ СН'!$F$15</f>
        <v>169.44576875999999</v>
      </c>
      <c r="J180" s="36">
        <f>SUMIFS(СВЦЭМ!$E$39:$E$782,СВЦЭМ!$A$39:$A$782,$A180,СВЦЭМ!$B$39:$B$782,J$155)+'СЕТ СН'!$F$15</f>
        <v>150.23545056</v>
      </c>
      <c r="K180" s="36">
        <f>SUMIFS(СВЦЭМ!$E$39:$E$782,СВЦЭМ!$A$39:$A$782,$A180,СВЦЭМ!$B$39:$B$782,K$155)+'СЕТ СН'!$F$15</f>
        <v>141.87904639000001</v>
      </c>
      <c r="L180" s="36">
        <f>SUMIFS(СВЦЭМ!$E$39:$E$782,СВЦЭМ!$A$39:$A$782,$A180,СВЦЭМ!$B$39:$B$782,L$155)+'СЕТ СН'!$F$15</f>
        <v>143.58115168</v>
      </c>
      <c r="M180" s="36">
        <f>SUMIFS(СВЦЭМ!$E$39:$E$782,СВЦЭМ!$A$39:$A$782,$A180,СВЦЭМ!$B$39:$B$782,M$155)+'СЕТ СН'!$F$15</f>
        <v>142.03295939</v>
      </c>
      <c r="N180" s="36">
        <f>SUMIFS(СВЦЭМ!$E$39:$E$782,СВЦЭМ!$A$39:$A$782,$A180,СВЦЭМ!$B$39:$B$782,N$155)+'СЕТ СН'!$F$15</f>
        <v>153.81980433999999</v>
      </c>
      <c r="O180" s="36">
        <f>SUMIFS(СВЦЭМ!$E$39:$E$782,СВЦЭМ!$A$39:$A$782,$A180,СВЦЭМ!$B$39:$B$782,O$155)+'СЕТ СН'!$F$15</f>
        <v>166.02419553999999</v>
      </c>
      <c r="P180" s="36">
        <f>SUMIFS(СВЦЭМ!$E$39:$E$782,СВЦЭМ!$A$39:$A$782,$A180,СВЦЭМ!$B$39:$B$782,P$155)+'СЕТ СН'!$F$15</f>
        <v>171.44726363999999</v>
      </c>
      <c r="Q180" s="36">
        <f>SUMIFS(СВЦЭМ!$E$39:$E$782,СВЦЭМ!$A$39:$A$782,$A180,СВЦЭМ!$B$39:$B$782,Q$155)+'СЕТ СН'!$F$15</f>
        <v>171.39704824</v>
      </c>
      <c r="R180" s="36">
        <f>SUMIFS(СВЦЭМ!$E$39:$E$782,СВЦЭМ!$A$39:$A$782,$A180,СВЦЭМ!$B$39:$B$782,R$155)+'СЕТ СН'!$F$15</f>
        <v>168.15407568000001</v>
      </c>
      <c r="S180" s="36">
        <f>SUMIFS(СВЦЭМ!$E$39:$E$782,СВЦЭМ!$A$39:$A$782,$A180,СВЦЭМ!$B$39:$B$782,S$155)+'СЕТ СН'!$F$15</f>
        <v>162.15264597999999</v>
      </c>
      <c r="T180" s="36">
        <f>SUMIFS(СВЦЭМ!$E$39:$E$782,СВЦЭМ!$A$39:$A$782,$A180,СВЦЭМ!$B$39:$B$782,T$155)+'СЕТ СН'!$F$15</f>
        <v>150.86415409</v>
      </c>
      <c r="U180" s="36">
        <f>SUMIFS(СВЦЭМ!$E$39:$E$782,СВЦЭМ!$A$39:$A$782,$A180,СВЦЭМ!$B$39:$B$782,U$155)+'СЕТ СН'!$F$15</f>
        <v>146.60806271000001</v>
      </c>
      <c r="V180" s="36">
        <f>SUMIFS(СВЦЭМ!$E$39:$E$782,СВЦЭМ!$A$39:$A$782,$A180,СВЦЭМ!$B$39:$B$782,V$155)+'СЕТ СН'!$F$15</f>
        <v>149.47764502000001</v>
      </c>
      <c r="W180" s="36">
        <f>SUMIFS(СВЦЭМ!$E$39:$E$782,СВЦЭМ!$A$39:$A$782,$A180,СВЦЭМ!$B$39:$B$782,W$155)+'СЕТ СН'!$F$15</f>
        <v>156.22357846</v>
      </c>
      <c r="X180" s="36">
        <f>SUMIFS(СВЦЭМ!$E$39:$E$782,СВЦЭМ!$A$39:$A$782,$A180,СВЦЭМ!$B$39:$B$782,X$155)+'СЕТ СН'!$F$15</f>
        <v>149.95294659999999</v>
      </c>
      <c r="Y180" s="36">
        <f>SUMIFS(СВЦЭМ!$E$39:$E$782,СВЦЭМ!$A$39:$A$782,$A180,СВЦЭМ!$B$39:$B$782,Y$155)+'СЕТ СН'!$F$15</f>
        <v>154.11545011000001</v>
      </c>
    </row>
    <row r="181" spans="1:27" ht="15.75" x14ac:dyDescent="0.2">
      <c r="A181" s="35">
        <f t="shared" si="4"/>
        <v>44342</v>
      </c>
      <c r="B181" s="36">
        <f>SUMIFS(СВЦЭМ!$E$39:$E$782,СВЦЭМ!$A$39:$A$782,$A181,СВЦЭМ!$B$39:$B$782,B$155)+'СЕТ СН'!$F$15</f>
        <v>181.22287656</v>
      </c>
      <c r="C181" s="36">
        <f>SUMIFS(СВЦЭМ!$E$39:$E$782,СВЦЭМ!$A$39:$A$782,$A181,СВЦЭМ!$B$39:$B$782,C$155)+'СЕТ СН'!$F$15</f>
        <v>195.81778209000001</v>
      </c>
      <c r="D181" s="36">
        <f>SUMIFS(СВЦЭМ!$E$39:$E$782,СВЦЭМ!$A$39:$A$782,$A181,СВЦЭМ!$B$39:$B$782,D$155)+'СЕТ СН'!$F$15</f>
        <v>206.69078259</v>
      </c>
      <c r="E181" s="36">
        <f>SUMIFS(СВЦЭМ!$E$39:$E$782,СВЦЭМ!$A$39:$A$782,$A181,СВЦЭМ!$B$39:$B$782,E$155)+'СЕТ СН'!$F$15</f>
        <v>211.12990762000001</v>
      </c>
      <c r="F181" s="36">
        <f>SUMIFS(СВЦЭМ!$E$39:$E$782,СВЦЭМ!$A$39:$A$782,$A181,СВЦЭМ!$B$39:$B$782,F$155)+'СЕТ СН'!$F$15</f>
        <v>214.08013800000001</v>
      </c>
      <c r="G181" s="36">
        <f>SUMIFS(СВЦЭМ!$E$39:$E$782,СВЦЭМ!$A$39:$A$782,$A181,СВЦЭМ!$B$39:$B$782,G$155)+'СЕТ СН'!$F$15</f>
        <v>208.68048361999999</v>
      </c>
      <c r="H181" s="36">
        <f>SUMIFS(СВЦЭМ!$E$39:$E$782,СВЦЭМ!$A$39:$A$782,$A181,СВЦЭМ!$B$39:$B$782,H$155)+'СЕТ СН'!$F$15</f>
        <v>195.58932382</v>
      </c>
      <c r="I181" s="36">
        <f>SUMIFS(СВЦЭМ!$E$39:$E$782,СВЦЭМ!$A$39:$A$782,$A181,СВЦЭМ!$B$39:$B$782,I$155)+'СЕТ СН'!$F$15</f>
        <v>174.05930325</v>
      </c>
      <c r="J181" s="36">
        <f>SUMIFS(СВЦЭМ!$E$39:$E$782,СВЦЭМ!$A$39:$A$782,$A181,СВЦЭМ!$B$39:$B$782,J$155)+'СЕТ СН'!$F$15</f>
        <v>162.13507385</v>
      </c>
      <c r="K181" s="36">
        <f>SUMIFS(СВЦЭМ!$E$39:$E$782,СВЦЭМ!$A$39:$A$782,$A181,СВЦЭМ!$B$39:$B$782,K$155)+'СЕТ СН'!$F$15</f>
        <v>150.78376867</v>
      </c>
      <c r="L181" s="36">
        <f>SUMIFS(СВЦЭМ!$E$39:$E$782,СВЦЭМ!$A$39:$A$782,$A181,СВЦЭМ!$B$39:$B$782,L$155)+'СЕТ СН'!$F$15</f>
        <v>150.33629316</v>
      </c>
      <c r="M181" s="36">
        <f>SUMIFS(СВЦЭМ!$E$39:$E$782,СВЦЭМ!$A$39:$A$782,$A181,СВЦЭМ!$B$39:$B$782,M$155)+'СЕТ СН'!$F$15</f>
        <v>152.11285613000001</v>
      </c>
      <c r="N181" s="36">
        <f>SUMIFS(СВЦЭМ!$E$39:$E$782,СВЦЭМ!$A$39:$A$782,$A181,СВЦЭМ!$B$39:$B$782,N$155)+'СЕТ СН'!$F$15</f>
        <v>162.62021188</v>
      </c>
      <c r="O181" s="36">
        <f>SUMIFS(СВЦЭМ!$E$39:$E$782,СВЦЭМ!$A$39:$A$782,$A181,СВЦЭМ!$B$39:$B$782,O$155)+'СЕТ СН'!$F$15</f>
        <v>171.65872757</v>
      </c>
      <c r="P181" s="36">
        <f>SUMIFS(СВЦЭМ!$E$39:$E$782,СВЦЭМ!$A$39:$A$782,$A181,СВЦЭМ!$B$39:$B$782,P$155)+'СЕТ СН'!$F$15</f>
        <v>173.78140789</v>
      </c>
      <c r="Q181" s="36">
        <f>SUMIFS(СВЦЭМ!$E$39:$E$782,СВЦЭМ!$A$39:$A$782,$A181,СВЦЭМ!$B$39:$B$782,Q$155)+'СЕТ СН'!$F$15</f>
        <v>173.30206520999999</v>
      </c>
      <c r="R181" s="36">
        <f>SUMIFS(СВЦЭМ!$E$39:$E$782,СВЦЭМ!$A$39:$A$782,$A181,СВЦЭМ!$B$39:$B$782,R$155)+'СЕТ СН'!$F$15</f>
        <v>169.73937753000001</v>
      </c>
      <c r="S181" s="36">
        <f>SUMIFS(СВЦЭМ!$E$39:$E$782,СВЦЭМ!$A$39:$A$782,$A181,СВЦЭМ!$B$39:$B$782,S$155)+'СЕТ СН'!$F$15</f>
        <v>164.95417867</v>
      </c>
      <c r="T181" s="36">
        <f>SUMIFS(СВЦЭМ!$E$39:$E$782,СВЦЭМ!$A$39:$A$782,$A181,СВЦЭМ!$B$39:$B$782,T$155)+'СЕТ СН'!$F$15</f>
        <v>153.17653272000001</v>
      </c>
      <c r="U181" s="36">
        <f>SUMIFS(СВЦЭМ!$E$39:$E$782,СВЦЭМ!$A$39:$A$782,$A181,СВЦЭМ!$B$39:$B$782,U$155)+'СЕТ СН'!$F$15</f>
        <v>146.33450245</v>
      </c>
      <c r="V181" s="36">
        <f>SUMIFS(СВЦЭМ!$E$39:$E$782,СВЦЭМ!$A$39:$A$782,$A181,СВЦЭМ!$B$39:$B$782,V$155)+'СЕТ СН'!$F$15</f>
        <v>147.00744255000001</v>
      </c>
      <c r="W181" s="36">
        <f>SUMIFS(СВЦЭМ!$E$39:$E$782,СВЦЭМ!$A$39:$A$782,$A181,СВЦЭМ!$B$39:$B$782,W$155)+'СЕТ СН'!$F$15</f>
        <v>150.11250451999999</v>
      </c>
      <c r="X181" s="36">
        <f>SUMIFS(СВЦЭМ!$E$39:$E$782,СВЦЭМ!$A$39:$A$782,$A181,СВЦЭМ!$B$39:$B$782,X$155)+'СЕТ СН'!$F$15</f>
        <v>149.27410315</v>
      </c>
      <c r="Y181" s="36">
        <f>SUMIFS(СВЦЭМ!$E$39:$E$782,СВЦЭМ!$A$39:$A$782,$A181,СВЦЭМ!$B$39:$B$782,Y$155)+'СЕТ СН'!$F$15</f>
        <v>156.28746336</v>
      </c>
    </row>
    <row r="182" spans="1:27" ht="15.75" x14ac:dyDescent="0.2">
      <c r="A182" s="35">
        <f t="shared" si="4"/>
        <v>44343</v>
      </c>
      <c r="B182" s="36">
        <f>SUMIFS(СВЦЭМ!$E$39:$E$782,СВЦЭМ!$A$39:$A$782,$A182,СВЦЭМ!$B$39:$B$782,B$155)+'СЕТ СН'!$F$15</f>
        <v>159.26806821</v>
      </c>
      <c r="C182" s="36">
        <f>SUMIFS(СВЦЭМ!$E$39:$E$782,СВЦЭМ!$A$39:$A$782,$A182,СВЦЭМ!$B$39:$B$782,C$155)+'СЕТ СН'!$F$15</f>
        <v>173.95155697999999</v>
      </c>
      <c r="D182" s="36">
        <f>SUMIFS(СВЦЭМ!$E$39:$E$782,СВЦЭМ!$A$39:$A$782,$A182,СВЦЭМ!$B$39:$B$782,D$155)+'СЕТ СН'!$F$15</f>
        <v>184.11191621</v>
      </c>
      <c r="E182" s="36">
        <f>SUMIFS(СВЦЭМ!$E$39:$E$782,СВЦЭМ!$A$39:$A$782,$A182,СВЦЭМ!$B$39:$B$782,E$155)+'СЕТ СН'!$F$15</f>
        <v>188.49273946</v>
      </c>
      <c r="F182" s="36">
        <f>SUMIFS(СВЦЭМ!$E$39:$E$782,СВЦЭМ!$A$39:$A$782,$A182,СВЦЭМ!$B$39:$B$782,F$155)+'СЕТ СН'!$F$15</f>
        <v>189.29811377999999</v>
      </c>
      <c r="G182" s="36">
        <f>SUMIFS(СВЦЭМ!$E$39:$E$782,СВЦЭМ!$A$39:$A$782,$A182,СВЦЭМ!$B$39:$B$782,G$155)+'СЕТ СН'!$F$15</f>
        <v>184.56026209999999</v>
      </c>
      <c r="H182" s="36">
        <f>SUMIFS(СВЦЭМ!$E$39:$E$782,СВЦЭМ!$A$39:$A$782,$A182,СВЦЭМ!$B$39:$B$782,H$155)+'СЕТ СН'!$F$15</f>
        <v>175.27810416</v>
      </c>
      <c r="I182" s="36">
        <f>SUMIFS(СВЦЭМ!$E$39:$E$782,СВЦЭМ!$A$39:$A$782,$A182,СВЦЭМ!$B$39:$B$782,I$155)+'СЕТ СН'!$F$15</f>
        <v>161.59648727999999</v>
      </c>
      <c r="J182" s="36">
        <f>SUMIFS(СВЦЭМ!$E$39:$E$782,СВЦЭМ!$A$39:$A$782,$A182,СВЦЭМ!$B$39:$B$782,J$155)+'СЕТ СН'!$F$15</f>
        <v>154.18186840999999</v>
      </c>
      <c r="K182" s="36">
        <f>SUMIFS(СВЦЭМ!$E$39:$E$782,СВЦЭМ!$A$39:$A$782,$A182,СВЦЭМ!$B$39:$B$782,K$155)+'СЕТ СН'!$F$15</f>
        <v>152.02889449</v>
      </c>
      <c r="L182" s="36">
        <f>SUMIFS(СВЦЭМ!$E$39:$E$782,СВЦЭМ!$A$39:$A$782,$A182,СВЦЭМ!$B$39:$B$782,L$155)+'СЕТ СН'!$F$15</f>
        <v>153.74628471</v>
      </c>
      <c r="M182" s="36">
        <f>SUMIFS(СВЦЭМ!$E$39:$E$782,СВЦЭМ!$A$39:$A$782,$A182,СВЦЭМ!$B$39:$B$782,M$155)+'СЕТ СН'!$F$15</f>
        <v>155.61541215</v>
      </c>
      <c r="N182" s="36">
        <f>SUMIFS(СВЦЭМ!$E$39:$E$782,СВЦЭМ!$A$39:$A$782,$A182,СВЦЭМ!$B$39:$B$782,N$155)+'СЕТ СН'!$F$15</f>
        <v>166.8505141</v>
      </c>
      <c r="O182" s="36">
        <f>SUMIFS(СВЦЭМ!$E$39:$E$782,СВЦЭМ!$A$39:$A$782,$A182,СВЦЭМ!$B$39:$B$782,O$155)+'СЕТ СН'!$F$15</f>
        <v>176.51197325000001</v>
      </c>
      <c r="P182" s="36">
        <f>SUMIFS(СВЦЭМ!$E$39:$E$782,СВЦЭМ!$A$39:$A$782,$A182,СВЦЭМ!$B$39:$B$782,P$155)+'СЕТ СН'!$F$15</f>
        <v>180.33463953</v>
      </c>
      <c r="Q182" s="36">
        <f>SUMIFS(СВЦЭМ!$E$39:$E$782,СВЦЭМ!$A$39:$A$782,$A182,СВЦЭМ!$B$39:$B$782,Q$155)+'СЕТ СН'!$F$15</f>
        <v>180.11945442000001</v>
      </c>
      <c r="R182" s="36">
        <f>SUMIFS(СВЦЭМ!$E$39:$E$782,СВЦЭМ!$A$39:$A$782,$A182,СВЦЭМ!$B$39:$B$782,R$155)+'СЕТ СН'!$F$15</f>
        <v>178.30403917999999</v>
      </c>
      <c r="S182" s="36">
        <f>SUMIFS(СВЦЭМ!$E$39:$E$782,СВЦЭМ!$A$39:$A$782,$A182,СВЦЭМ!$B$39:$B$782,S$155)+'СЕТ СН'!$F$15</f>
        <v>172.17127285000001</v>
      </c>
      <c r="T182" s="36">
        <f>SUMIFS(СВЦЭМ!$E$39:$E$782,СВЦЭМ!$A$39:$A$782,$A182,СВЦЭМ!$B$39:$B$782,T$155)+'СЕТ СН'!$F$15</f>
        <v>160.05501615</v>
      </c>
      <c r="U182" s="36">
        <f>SUMIFS(СВЦЭМ!$E$39:$E$782,СВЦЭМ!$A$39:$A$782,$A182,СВЦЭМ!$B$39:$B$782,U$155)+'СЕТ СН'!$F$15</f>
        <v>151.08345245999999</v>
      </c>
      <c r="V182" s="36">
        <f>SUMIFS(СВЦЭМ!$E$39:$E$782,СВЦЭМ!$A$39:$A$782,$A182,СВЦЭМ!$B$39:$B$782,V$155)+'СЕТ СН'!$F$15</f>
        <v>155.89355538000001</v>
      </c>
      <c r="W182" s="36">
        <f>SUMIFS(СВЦЭМ!$E$39:$E$782,СВЦЭМ!$A$39:$A$782,$A182,СВЦЭМ!$B$39:$B$782,W$155)+'СЕТ СН'!$F$15</f>
        <v>161.86570151000001</v>
      </c>
      <c r="X182" s="36">
        <f>SUMIFS(СВЦЭМ!$E$39:$E$782,СВЦЭМ!$A$39:$A$782,$A182,СВЦЭМ!$B$39:$B$782,X$155)+'СЕТ СН'!$F$15</f>
        <v>159.52033241000001</v>
      </c>
      <c r="Y182" s="36">
        <f>SUMIFS(СВЦЭМ!$E$39:$E$782,СВЦЭМ!$A$39:$A$782,$A182,СВЦЭМ!$B$39:$B$782,Y$155)+'СЕТ СН'!$F$15</f>
        <v>161.48637987000001</v>
      </c>
    </row>
    <row r="183" spans="1:27" ht="15.75" x14ac:dyDescent="0.2">
      <c r="A183" s="35">
        <f t="shared" si="4"/>
        <v>44344</v>
      </c>
      <c r="B183" s="36">
        <f>SUMIFS(СВЦЭМ!$E$39:$E$782,СВЦЭМ!$A$39:$A$782,$A183,СВЦЭМ!$B$39:$B$782,B$155)+'СЕТ СН'!$F$15</f>
        <v>156.55837170000001</v>
      </c>
      <c r="C183" s="36">
        <f>SUMIFS(СВЦЭМ!$E$39:$E$782,СВЦЭМ!$A$39:$A$782,$A183,СВЦЭМ!$B$39:$B$782,C$155)+'СЕТ СН'!$F$15</f>
        <v>169.74280010999999</v>
      </c>
      <c r="D183" s="36">
        <f>SUMIFS(СВЦЭМ!$E$39:$E$782,СВЦЭМ!$A$39:$A$782,$A183,СВЦЭМ!$B$39:$B$782,D$155)+'СЕТ СН'!$F$15</f>
        <v>178.2723622</v>
      </c>
      <c r="E183" s="36">
        <f>SUMIFS(СВЦЭМ!$E$39:$E$782,СВЦЭМ!$A$39:$A$782,$A183,СВЦЭМ!$B$39:$B$782,E$155)+'СЕТ СН'!$F$15</f>
        <v>181.53651399</v>
      </c>
      <c r="F183" s="36">
        <f>SUMIFS(СВЦЭМ!$E$39:$E$782,СВЦЭМ!$A$39:$A$782,$A183,СВЦЭМ!$B$39:$B$782,F$155)+'СЕТ СН'!$F$15</f>
        <v>182.90996147999999</v>
      </c>
      <c r="G183" s="36">
        <f>SUMIFS(СВЦЭМ!$E$39:$E$782,СВЦЭМ!$A$39:$A$782,$A183,СВЦЭМ!$B$39:$B$782,G$155)+'СЕТ СН'!$F$15</f>
        <v>178.45071888999999</v>
      </c>
      <c r="H183" s="36">
        <f>SUMIFS(СВЦЭМ!$E$39:$E$782,СВЦЭМ!$A$39:$A$782,$A183,СВЦЭМ!$B$39:$B$782,H$155)+'СЕТ СН'!$F$15</f>
        <v>171.17615552000001</v>
      </c>
      <c r="I183" s="36">
        <f>SUMIFS(СВЦЭМ!$E$39:$E$782,СВЦЭМ!$A$39:$A$782,$A183,СВЦЭМ!$B$39:$B$782,I$155)+'СЕТ СН'!$F$15</f>
        <v>153.38940126</v>
      </c>
      <c r="J183" s="36">
        <f>SUMIFS(СВЦЭМ!$E$39:$E$782,СВЦЭМ!$A$39:$A$782,$A183,СВЦЭМ!$B$39:$B$782,J$155)+'СЕТ СН'!$F$15</f>
        <v>142.20705466000001</v>
      </c>
      <c r="K183" s="36">
        <f>SUMIFS(СВЦЭМ!$E$39:$E$782,СВЦЭМ!$A$39:$A$782,$A183,СВЦЭМ!$B$39:$B$782,K$155)+'СЕТ СН'!$F$15</f>
        <v>149.21166109999999</v>
      </c>
      <c r="L183" s="36">
        <f>SUMIFS(СВЦЭМ!$E$39:$E$782,СВЦЭМ!$A$39:$A$782,$A183,СВЦЭМ!$B$39:$B$782,L$155)+'СЕТ СН'!$F$15</f>
        <v>146.57128466</v>
      </c>
      <c r="M183" s="36">
        <f>SUMIFS(СВЦЭМ!$E$39:$E$782,СВЦЭМ!$A$39:$A$782,$A183,СВЦЭМ!$B$39:$B$782,M$155)+'СЕТ СН'!$F$15</f>
        <v>145.48039735</v>
      </c>
      <c r="N183" s="36">
        <f>SUMIFS(СВЦЭМ!$E$39:$E$782,СВЦЭМ!$A$39:$A$782,$A183,СВЦЭМ!$B$39:$B$782,N$155)+'СЕТ СН'!$F$15</f>
        <v>149.86340985000001</v>
      </c>
      <c r="O183" s="36">
        <f>SUMIFS(СВЦЭМ!$E$39:$E$782,СВЦЭМ!$A$39:$A$782,$A183,СВЦЭМ!$B$39:$B$782,O$155)+'СЕТ СН'!$F$15</f>
        <v>160.60827721000001</v>
      </c>
      <c r="P183" s="36">
        <f>SUMIFS(СВЦЭМ!$E$39:$E$782,СВЦЭМ!$A$39:$A$782,$A183,СВЦЭМ!$B$39:$B$782,P$155)+'СЕТ СН'!$F$15</f>
        <v>164.04240960999999</v>
      </c>
      <c r="Q183" s="36">
        <f>SUMIFS(СВЦЭМ!$E$39:$E$782,СВЦЭМ!$A$39:$A$782,$A183,СВЦЭМ!$B$39:$B$782,Q$155)+'СЕТ СН'!$F$15</f>
        <v>164.81627219999999</v>
      </c>
      <c r="R183" s="36">
        <f>SUMIFS(СВЦЭМ!$E$39:$E$782,СВЦЭМ!$A$39:$A$782,$A183,СВЦЭМ!$B$39:$B$782,R$155)+'СЕТ СН'!$F$15</f>
        <v>165.9093451</v>
      </c>
      <c r="S183" s="36">
        <f>SUMIFS(СВЦЭМ!$E$39:$E$782,СВЦЭМ!$A$39:$A$782,$A183,СВЦЭМ!$B$39:$B$782,S$155)+'СЕТ СН'!$F$15</f>
        <v>162.99804146</v>
      </c>
      <c r="T183" s="36">
        <f>SUMIFS(СВЦЭМ!$E$39:$E$782,СВЦЭМ!$A$39:$A$782,$A183,СВЦЭМ!$B$39:$B$782,T$155)+'СЕТ СН'!$F$15</f>
        <v>148.41876815000001</v>
      </c>
      <c r="U183" s="36">
        <f>SUMIFS(СВЦЭМ!$E$39:$E$782,СВЦЭМ!$A$39:$A$782,$A183,СВЦЭМ!$B$39:$B$782,U$155)+'СЕТ СН'!$F$15</f>
        <v>150.35853792</v>
      </c>
      <c r="V183" s="36">
        <f>SUMIFS(СВЦЭМ!$E$39:$E$782,СВЦЭМ!$A$39:$A$782,$A183,СВЦЭМ!$B$39:$B$782,V$155)+'СЕТ СН'!$F$15</f>
        <v>152.41664005999999</v>
      </c>
      <c r="W183" s="36">
        <f>SUMIFS(СВЦЭМ!$E$39:$E$782,СВЦЭМ!$A$39:$A$782,$A183,СВЦЭМ!$B$39:$B$782,W$155)+'СЕТ СН'!$F$15</f>
        <v>158.21627244000001</v>
      </c>
      <c r="X183" s="36">
        <f>SUMIFS(СВЦЭМ!$E$39:$E$782,СВЦЭМ!$A$39:$A$782,$A183,СВЦЭМ!$B$39:$B$782,X$155)+'СЕТ СН'!$F$15</f>
        <v>156.51790937999999</v>
      </c>
      <c r="Y183" s="36">
        <f>SUMIFS(СВЦЭМ!$E$39:$E$782,СВЦЭМ!$A$39:$A$782,$A183,СВЦЭМ!$B$39:$B$782,Y$155)+'СЕТ СН'!$F$15</f>
        <v>145.68998026</v>
      </c>
    </row>
    <row r="184" spans="1:27" ht="15.75" x14ac:dyDescent="0.2">
      <c r="A184" s="35">
        <f t="shared" si="4"/>
        <v>44345</v>
      </c>
      <c r="B184" s="36">
        <f>SUMIFS(СВЦЭМ!$E$39:$E$782,СВЦЭМ!$A$39:$A$782,$A184,СВЦЭМ!$B$39:$B$782,B$155)+'СЕТ СН'!$F$15</f>
        <v>156.93727411</v>
      </c>
      <c r="C184" s="36">
        <f>SUMIFS(СВЦЭМ!$E$39:$E$782,СВЦЭМ!$A$39:$A$782,$A184,СВЦЭМ!$B$39:$B$782,C$155)+'СЕТ СН'!$F$15</f>
        <v>157.61388873999999</v>
      </c>
      <c r="D184" s="36">
        <f>SUMIFS(СВЦЭМ!$E$39:$E$782,СВЦЭМ!$A$39:$A$782,$A184,СВЦЭМ!$B$39:$B$782,D$155)+'СЕТ СН'!$F$15</f>
        <v>168.57361834</v>
      </c>
      <c r="E184" s="36">
        <f>SUMIFS(СВЦЭМ!$E$39:$E$782,СВЦЭМ!$A$39:$A$782,$A184,СВЦЭМ!$B$39:$B$782,E$155)+'СЕТ СН'!$F$15</f>
        <v>168.19946074999999</v>
      </c>
      <c r="F184" s="36">
        <f>SUMIFS(СВЦЭМ!$E$39:$E$782,СВЦЭМ!$A$39:$A$782,$A184,СВЦЭМ!$B$39:$B$782,F$155)+'СЕТ СН'!$F$15</f>
        <v>167.03488637999999</v>
      </c>
      <c r="G184" s="36">
        <f>SUMIFS(СВЦЭМ!$E$39:$E$782,СВЦЭМ!$A$39:$A$782,$A184,СВЦЭМ!$B$39:$B$782,G$155)+'СЕТ СН'!$F$15</f>
        <v>168.80659628999999</v>
      </c>
      <c r="H184" s="36">
        <f>SUMIFS(СВЦЭМ!$E$39:$E$782,СВЦЭМ!$A$39:$A$782,$A184,СВЦЭМ!$B$39:$B$782,H$155)+'СЕТ СН'!$F$15</f>
        <v>167.83299534</v>
      </c>
      <c r="I184" s="36">
        <f>SUMIFS(СВЦЭМ!$E$39:$E$782,СВЦЭМ!$A$39:$A$782,$A184,СВЦЭМ!$B$39:$B$782,I$155)+'СЕТ СН'!$F$15</f>
        <v>154.68153719</v>
      </c>
      <c r="J184" s="36">
        <f>SUMIFS(СВЦЭМ!$E$39:$E$782,СВЦЭМ!$A$39:$A$782,$A184,СВЦЭМ!$B$39:$B$782,J$155)+'СЕТ СН'!$F$15</f>
        <v>139.63816914</v>
      </c>
      <c r="K184" s="36">
        <f>SUMIFS(СВЦЭМ!$E$39:$E$782,СВЦЭМ!$A$39:$A$782,$A184,СВЦЭМ!$B$39:$B$782,K$155)+'СЕТ СН'!$F$15</f>
        <v>130.35377667</v>
      </c>
      <c r="L184" s="36">
        <f>SUMIFS(СВЦЭМ!$E$39:$E$782,СВЦЭМ!$A$39:$A$782,$A184,СВЦЭМ!$B$39:$B$782,L$155)+'СЕТ СН'!$F$15</f>
        <v>128.43538129000001</v>
      </c>
      <c r="M184" s="36">
        <f>SUMIFS(СВЦЭМ!$E$39:$E$782,СВЦЭМ!$A$39:$A$782,$A184,СВЦЭМ!$B$39:$B$782,M$155)+'СЕТ СН'!$F$15</f>
        <v>128.39214532</v>
      </c>
      <c r="N184" s="36">
        <f>SUMIFS(СВЦЭМ!$E$39:$E$782,СВЦЭМ!$A$39:$A$782,$A184,СВЦЭМ!$B$39:$B$782,N$155)+'СЕТ СН'!$F$15</f>
        <v>140.70516663000001</v>
      </c>
      <c r="O184" s="36">
        <f>SUMIFS(СВЦЭМ!$E$39:$E$782,СВЦЭМ!$A$39:$A$782,$A184,СВЦЭМ!$B$39:$B$782,O$155)+'СЕТ СН'!$F$15</f>
        <v>145.53585831000001</v>
      </c>
      <c r="P184" s="36">
        <f>SUMIFS(СВЦЭМ!$E$39:$E$782,СВЦЭМ!$A$39:$A$782,$A184,СВЦЭМ!$B$39:$B$782,P$155)+'СЕТ СН'!$F$15</f>
        <v>151.17038977999999</v>
      </c>
      <c r="Q184" s="36">
        <f>SUMIFS(СВЦЭМ!$E$39:$E$782,СВЦЭМ!$A$39:$A$782,$A184,СВЦЭМ!$B$39:$B$782,Q$155)+'СЕТ СН'!$F$15</f>
        <v>150.68881450000001</v>
      </c>
      <c r="R184" s="36">
        <f>SUMIFS(СВЦЭМ!$E$39:$E$782,СВЦЭМ!$A$39:$A$782,$A184,СВЦЭМ!$B$39:$B$782,R$155)+'СЕТ СН'!$F$15</f>
        <v>149.88331801000001</v>
      </c>
      <c r="S184" s="36">
        <f>SUMIFS(СВЦЭМ!$E$39:$E$782,СВЦЭМ!$A$39:$A$782,$A184,СВЦЭМ!$B$39:$B$782,S$155)+'СЕТ СН'!$F$15</f>
        <v>156.52158224999999</v>
      </c>
      <c r="T184" s="36">
        <f>SUMIFS(СВЦЭМ!$E$39:$E$782,СВЦЭМ!$A$39:$A$782,$A184,СВЦЭМ!$B$39:$B$782,T$155)+'СЕТ СН'!$F$15</f>
        <v>146.65576548000001</v>
      </c>
      <c r="U184" s="36">
        <f>SUMIFS(СВЦЭМ!$E$39:$E$782,СВЦЭМ!$A$39:$A$782,$A184,СВЦЭМ!$B$39:$B$782,U$155)+'СЕТ СН'!$F$15</f>
        <v>134.85592199999999</v>
      </c>
      <c r="V184" s="36">
        <f>SUMIFS(СВЦЭМ!$E$39:$E$782,СВЦЭМ!$A$39:$A$782,$A184,СВЦЭМ!$B$39:$B$782,V$155)+'СЕТ СН'!$F$15</f>
        <v>128.74563277999999</v>
      </c>
      <c r="W184" s="36">
        <f>SUMIFS(СВЦЭМ!$E$39:$E$782,СВЦЭМ!$A$39:$A$782,$A184,СВЦЭМ!$B$39:$B$782,W$155)+'СЕТ СН'!$F$15</f>
        <v>134.05389224000001</v>
      </c>
      <c r="X184" s="36">
        <f>SUMIFS(СВЦЭМ!$E$39:$E$782,СВЦЭМ!$A$39:$A$782,$A184,СВЦЭМ!$B$39:$B$782,X$155)+'СЕТ СН'!$F$15</f>
        <v>131.15364772999999</v>
      </c>
      <c r="Y184" s="36">
        <f>SUMIFS(СВЦЭМ!$E$39:$E$782,СВЦЭМ!$A$39:$A$782,$A184,СВЦЭМ!$B$39:$B$782,Y$155)+'СЕТ СН'!$F$15</f>
        <v>129.71232086000001</v>
      </c>
    </row>
    <row r="185" spans="1:27" ht="15.75" x14ac:dyDescent="0.2">
      <c r="A185" s="35">
        <f t="shared" si="4"/>
        <v>44346</v>
      </c>
      <c r="B185" s="36">
        <f>SUMIFS(СВЦЭМ!$E$39:$E$782,СВЦЭМ!$A$39:$A$782,$A185,СВЦЭМ!$B$39:$B$782,B$155)+'СЕТ СН'!$F$15</f>
        <v>140.2655188</v>
      </c>
      <c r="C185" s="36">
        <f>SUMIFS(СВЦЭМ!$E$39:$E$782,СВЦЭМ!$A$39:$A$782,$A185,СВЦЭМ!$B$39:$B$782,C$155)+'СЕТ СН'!$F$15</f>
        <v>155.85573540999999</v>
      </c>
      <c r="D185" s="36">
        <f>SUMIFS(СВЦЭМ!$E$39:$E$782,СВЦЭМ!$A$39:$A$782,$A185,СВЦЭМ!$B$39:$B$782,D$155)+'СЕТ СН'!$F$15</f>
        <v>165.42998396999999</v>
      </c>
      <c r="E185" s="36">
        <f>SUMIFS(СВЦЭМ!$E$39:$E$782,СВЦЭМ!$A$39:$A$782,$A185,СВЦЭМ!$B$39:$B$782,E$155)+'СЕТ СН'!$F$15</f>
        <v>168.80470711999999</v>
      </c>
      <c r="F185" s="36">
        <f>SUMIFS(СВЦЭМ!$E$39:$E$782,СВЦЭМ!$A$39:$A$782,$A185,СВЦЭМ!$B$39:$B$782,F$155)+'СЕТ СН'!$F$15</f>
        <v>174.12665514</v>
      </c>
      <c r="G185" s="36">
        <f>SUMIFS(СВЦЭМ!$E$39:$E$782,СВЦЭМ!$A$39:$A$782,$A185,СВЦЭМ!$B$39:$B$782,G$155)+'СЕТ СН'!$F$15</f>
        <v>174.48847681000001</v>
      </c>
      <c r="H185" s="36">
        <f>SUMIFS(СВЦЭМ!$E$39:$E$782,СВЦЭМ!$A$39:$A$782,$A185,СВЦЭМ!$B$39:$B$782,H$155)+'СЕТ СН'!$F$15</f>
        <v>168.57157221</v>
      </c>
      <c r="I185" s="36">
        <f>SUMIFS(СВЦЭМ!$E$39:$E$782,СВЦЭМ!$A$39:$A$782,$A185,СВЦЭМ!$B$39:$B$782,I$155)+'СЕТ СН'!$F$15</f>
        <v>151.80839853000001</v>
      </c>
      <c r="J185" s="36">
        <f>SUMIFS(СВЦЭМ!$E$39:$E$782,СВЦЭМ!$A$39:$A$782,$A185,СВЦЭМ!$B$39:$B$782,J$155)+'СЕТ СН'!$F$15</f>
        <v>136.37069513</v>
      </c>
      <c r="K185" s="36">
        <f>SUMIFS(СВЦЭМ!$E$39:$E$782,СВЦЭМ!$A$39:$A$782,$A185,СВЦЭМ!$B$39:$B$782,K$155)+'СЕТ СН'!$F$15</f>
        <v>125.29966745999999</v>
      </c>
      <c r="L185" s="36">
        <f>SUMIFS(СВЦЭМ!$E$39:$E$782,СВЦЭМ!$A$39:$A$782,$A185,СВЦЭМ!$B$39:$B$782,L$155)+'СЕТ СН'!$F$15</f>
        <v>122.44975083999999</v>
      </c>
      <c r="M185" s="36">
        <f>SUMIFS(СВЦЭМ!$E$39:$E$782,СВЦЭМ!$A$39:$A$782,$A185,СВЦЭМ!$B$39:$B$782,M$155)+'СЕТ СН'!$F$15</f>
        <v>125.3005917</v>
      </c>
      <c r="N185" s="36">
        <f>SUMIFS(СВЦЭМ!$E$39:$E$782,СВЦЭМ!$A$39:$A$782,$A185,СВЦЭМ!$B$39:$B$782,N$155)+'СЕТ СН'!$F$15</f>
        <v>139.2136443</v>
      </c>
      <c r="O185" s="36">
        <f>SUMIFS(СВЦЭМ!$E$39:$E$782,СВЦЭМ!$A$39:$A$782,$A185,СВЦЭМ!$B$39:$B$782,O$155)+'СЕТ СН'!$F$15</f>
        <v>147.19102702000001</v>
      </c>
      <c r="P185" s="36">
        <f>SUMIFS(СВЦЭМ!$E$39:$E$782,СВЦЭМ!$A$39:$A$782,$A185,СВЦЭМ!$B$39:$B$782,P$155)+'СЕТ СН'!$F$15</f>
        <v>151.46666046000001</v>
      </c>
      <c r="Q185" s="36">
        <f>SUMIFS(СВЦЭМ!$E$39:$E$782,СВЦЭМ!$A$39:$A$782,$A185,СВЦЭМ!$B$39:$B$782,Q$155)+'СЕТ СН'!$F$15</f>
        <v>149.7932739</v>
      </c>
      <c r="R185" s="36">
        <f>SUMIFS(СВЦЭМ!$E$39:$E$782,СВЦЭМ!$A$39:$A$782,$A185,СВЦЭМ!$B$39:$B$782,R$155)+'СЕТ СН'!$F$15</f>
        <v>145.20689039000001</v>
      </c>
      <c r="S185" s="36">
        <f>SUMIFS(СВЦЭМ!$E$39:$E$782,СВЦЭМ!$A$39:$A$782,$A185,СВЦЭМ!$B$39:$B$782,S$155)+'СЕТ СН'!$F$15</f>
        <v>139.67130122</v>
      </c>
      <c r="T185" s="36">
        <f>SUMIFS(СВЦЭМ!$E$39:$E$782,СВЦЭМ!$A$39:$A$782,$A185,СВЦЭМ!$B$39:$B$782,T$155)+'СЕТ СН'!$F$15</f>
        <v>128.41765169999999</v>
      </c>
      <c r="U185" s="36">
        <f>SUMIFS(СВЦЭМ!$E$39:$E$782,СВЦЭМ!$A$39:$A$782,$A185,СВЦЭМ!$B$39:$B$782,U$155)+'СЕТ СН'!$F$15</f>
        <v>123.19008384</v>
      </c>
      <c r="V185" s="36">
        <f>SUMIFS(СВЦЭМ!$E$39:$E$782,СВЦЭМ!$A$39:$A$782,$A185,СВЦЭМ!$B$39:$B$782,V$155)+'СЕТ СН'!$F$15</f>
        <v>126.34720799</v>
      </c>
      <c r="W185" s="36">
        <f>SUMIFS(СВЦЭМ!$E$39:$E$782,СВЦЭМ!$A$39:$A$782,$A185,СВЦЭМ!$B$39:$B$782,W$155)+'СЕТ СН'!$F$15</f>
        <v>135.72838665</v>
      </c>
      <c r="X185" s="36">
        <f>SUMIFS(СВЦЭМ!$E$39:$E$782,СВЦЭМ!$A$39:$A$782,$A185,СВЦЭМ!$B$39:$B$782,X$155)+'СЕТ СН'!$F$15</f>
        <v>126.79743889</v>
      </c>
      <c r="Y185" s="36">
        <f>SUMIFS(СВЦЭМ!$E$39:$E$782,СВЦЭМ!$A$39:$A$782,$A185,СВЦЭМ!$B$39:$B$782,Y$155)+'СЕТ СН'!$F$15</f>
        <v>123.19729233</v>
      </c>
    </row>
    <row r="186" spans="1:27" ht="15.75" x14ac:dyDescent="0.2">
      <c r="A186" s="35">
        <f t="shared" si="4"/>
        <v>44347</v>
      </c>
      <c r="B186" s="36">
        <f>SUMIFS(СВЦЭМ!$E$39:$E$782,СВЦЭМ!$A$39:$A$782,$A186,СВЦЭМ!$B$39:$B$782,B$155)+'СЕТ СН'!$F$15</f>
        <v>136.64203402000001</v>
      </c>
      <c r="C186" s="36">
        <f>SUMIFS(СВЦЭМ!$E$39:$E$782,СВЦЭМ!$A$39:$A$782,$A186,СВЦЭМ!$B$39:$B$782,C$155)+'СЕТ СН'!$F$15</f>
        <v>154.16372684999999</v>
      </c>
      <c r="D186" s="36">
        <f>SUMIFS(СВЦЭМ!$E$39:$E$782,СВЦЭМ!$A$39:$A$782,$A186,СВЦЭМ!$B$39:$B$782,D$155)+'СЕТ СН'!$F$15</f>
        <v>163.41165115999999</v>
      </c>
      <c r="E186" s="36">
        <f>SUMIFS(СВЦЭМ!$E$39:$E$782,СВЦЭМ!$A$39:$A$782,$A186,СВЦЭМ!$B$39:$B$782,E$155)+'СЕТ СН'!$F$15</f>
        <v>165.79788927999999</v>
      </c>
      <c r="F186" s="36">
        <f>SUMIFS(СВЦЭМ!$E$39:$E$782,СВЦЭМ!$A$39:$A$782,$A186,СВЦЭМ!$B$39:$B$782,F$155)+'СЕТ СН'!$F$15</f>
        <v>170.04448879</v>
      </c>
      <c r="G186" s="36">
        <f>SUMIFS(СВЦЭМ!$E$39:$E$782,СВЦЭМ!$A$39:$A$782,$A186,СВЦЭМ!$B$39:$B$782,G$155)+'СЕТ СН'!$F$15</f>
        <v>168.88899398999999</v>
      </c>
      <c r="H186" s="36">
        <f>SUMIFS(СВЦЭМ!$E$39:$E$782,СВЦЭМ!$A$39:$A$782,$A186,СВЦЭМ!$B$39:$B$782,H$155)+'СЕТ СН'!$F$15</f>
        <v>165.59490425000001</v>
      </c>
      <c r="I186" s="36">
        <f>SUMIFS(СВЦЭМ!$E$39:$E$782,СВЦЭМ!$A$39:$A$782,$A186,СВЦЭМ!$B$39:$B$782,I$155)+'СЕТ СН'!$F$15</f>
        <v>168.53182099</v>
      </c>
      <c r="J186" s="36">
        <f>SUMIFS(СВЦЭМ!$E$39:$E$782,СВЦЭМ!$A$39:$A$782,$A186,СВЦЭМ!$B$39:$B$782,J$155)+'СЕТ СН'!$F$15</f>
        <v>167.83949815</v>
      </c>
      <c r="K186" s="36">
        <f>SUMIFS(СВЦЭМ!$E$39:$E$782,СВЦЭМ!$A$39:$A$782,$A186,СВЦЭМ!$B$39:$B$782,K$155)+'СЕТ СН'!$F$15</f>
        <v>168.24000611</v>
      </c>
      <c r="L186" s="36">
        <f>SUMIFS(СВЦЭМ!$E$39:$E$782,СВЦЭМ!$A$39:$A$782,$A186,СВЦЭМ!$B$39:$B$782,L$155)+'СЕТ СН'!$F$15</f>
        <v>168.32324796</v>
      </c>
      <c r="M186" s="36">
        <f>SUMIFS(СВЦЭМ!$E$39:$E$782,СВЦЭМ!$A$39:$A$782,$A186,СВЦЭМ!$B$39:$B$782,M$155)+'СЕТ СН'!$F$15</f>
        <v>163.81386613999999</v>
      </c>
      <c r="N186" s="36">
        <f>SUMIFS(СВЦЭМ!$E$39:$E$782,СВЦЭМ!$A$39:$A$782,$A186,СВЦЭМ!$B$39:$B$782,N$155)+'СЕТ СН'!$F$15</f>
        <v>168.57797239000001</v>
      </c>
      <c r="O186" s="36">
        <f>SUMIFS(СВЦЭМ!$E$39:$E$782,СВЦЭМ!$A$39:$A$782,$A186,СВЦЭМ!$B$39:$B$782,O$155)+'СЕТ СН'!$F$15</f>
        <v>177.45085649999999</v>
      </c>
      <c r="P186" s="36">
        <f>SUMIFS(СВЦЭМ!$E$39:$E$782,СВЦЭМ!$A$39:$A$782,$A186,СВЦЭМ!$B$39:$B$782,P$155)+'СЕТ СН'!$F$15</f>
        <v>179.97957446999999</v>
      </c>
      <c r="Q186" s="36">
        <f>SUMIFS(СВЦЭМ!$E$39:$E$782,СВЦЭМ!$A$39:$A$782,$A186,СВЦЭМ!$B$39:$B$782,Q$155)+'СЕТ СН'!$F$15</f>
        <v>178.98652208999999</v>
      </c>
      <c r="R186" s="36">
        <f>SUMIFS(СВЦЭМ!$E$39:$E$782,СВЦЭМ!$A$39:$A$782,$A186,СВЦЭМ!$B$39:$B$782,R$155)+'СЕТ СН'!$F$15</f>
        <v>176.74865513</v>
      </c>
      <c r="S186" s="36">
        <f>SUMIFS(СВЦЭМ!$E$39:$E$782,СВЦЭМ!$A$39:$A$782,$A186,СВЦЭМ!$B$39:$B$782,S$155)+'СЕТ СН'!$F$15</f>
        <v>170.66869833999999</v>
      </c>
      <c r="T186" s="36">
        <f>SUMIFS(СВЦЭМ!$E$39:$E$782,СВЦЭМ!$A$39:$A$782,$A186,СВЦЭМ!$B$39:$B$782,T$155)+'СЕТ СН'!$F$15</f>
        <v>160.63919544000001</v>
      </c>
      <c r="U186" s="36">
        <f>SUMIFS(СВЦЭМ!$E$39:$E$782,СВЦЭМ!$A$39:$A$782,$A186,СВЦЭМ!$B$39:$B$782,U$155)+'СЕТ СН'!$F$15</f>
        <v>153.64358224</v>
      </c>
      <c r="V186" s="36">
        <f>SUMIFS(СВЦЭМ!$E$39:$E$782,СВЦЭМ!$A$39:$A$782,$A186,СВЦЭМ!$B$39:$B$782,V$155)+'СЕТ СН'!$F$15</f>
        <v>154.73568008000001</v>
      </c>
      <c r="W186" s="36">
        <f>SUMIFS(СВЦЭМ!$E$39:$E$782,СВЦЭМ!$A$39:$A$782,$A186,СВЦЭМ!$B$39:$B$782,W$155)+'СЕТ СН'!$F$15</f>
        <v>160.96193381</v>
      </c>
      <c r="X186" s="36">
        <f>SUMIFS(СВЦЭМ!$E$39:$E$782,СВЦЭМ!$A$39:$A$782,$A186,СВЦЭМ!$B$39:$B$782,X$155)+'СЕТ СН'!$F$15</f>
        <v>156.10137301</v>
      </c>
      <c r="Y186" s="36">
        <f>SUMIFS(СВЦЭМ!$E$39:$E$782,СВЦЭМ!$A$39:$A$782,$A186,СВЦЭМ!$B$39:$B$782,Y$155)+'СЕТ СН'!$F$15</f>
        <v>146.57404901999999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8" t="s">
        <v>7</v>
      </c>
      <c r="B188" s="131" t="s">
        <v>147</v>
      </c>
      <c r="C188" s="132"/>
      <c r="D188" s="132"/>
      <c r="E188" s="132"/>
      <c r="F188" s="132"/>
      <c r="G188" s="132"/>
      <c r="H188" s="132"/>
      <c r="I188" s="132"/>
      <c r="J188" s="132"/>
      <c r="K188" s="132"/>
      <c r="L188" s="132"/>
      <c r="M188" s="132"/>
      <c r="N188" s="132"/>
      <c r="O188" s="132"/>
      <c r="P188" s="132"/>
      <c r="Q188" s="132"/>
      <c r="R188" s="132"/>
      <c r="S188" s="132"/>
      <c r="T188" s="132"/>
      <c r="U188" s="132"/>
      <c r="V188" s="132"/>
      <c r="W188" s="132"/>
      <c r="X188" s="132"/>
      <c r="Y188" s="133"/>
    </row>
    <row r="189" spans="1:27" ht="12.75" customHeight="1" x14ac:dyDescent="0.2">
      <c r="A189" s="129"/>
      <c r="B189" s="134"/>
      <c r="C189" s="135"/>
      <c r="D189" s="135"/>
      <c r="E189" s="135"/>
      <c r="F189" s="135"/>
      <c r="G189" s="135"/>
      <c r="H189" s="135"/>
      <c r="I189" s="135"/>
      <c r="J189" s="135"/>
      <c r="K189" s="135"/>
      <c r="L189" s="135"/>
      <c r="M189" s="135"/>
      <c r="N189" s="135"/>
      <c r="O189" s="135"/>
      <c r="P189" s="135"/>
      <c r="Q189" s="135"/>
      <c r="R189" s="135"/>
      <c r="S189" s="135"/>
      <c r="T189" s="135"/>
      <c r="U189" s="135"/>
      <c r="V189" s="135"/>
      <c r="W189" s="135"/>
      <c r="X189" s="135"/>
      <c r="Y189" s="136"/>
    </row>
    <row r="190" spans="1:27" s="46" customFormat="1" ht="12.75" customHeight="1" x14ac:dyDescent="0.2">
      <c r="A190" s="130"/>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01.05.2021</v>
      </c>
      <c r="B191" s="36">
        <f>SUMIFS(СВЦЭМ!$F$39:$F$782,СВЦЭМ!$A$39:$A$782,$A191,СВЦЭМ!$B$39:$B$782,B$190)+'СЕТ СН'!$F$15</f>
        <v>231.22660628</v>
      </c>
      <c r="C191" s="36">
        <f>SUMIFS(СВЦЭМ!$F$39:$F$782,СВЦЭМ!$A$39:$A$782,$A191,СВЦЭМ!$B$39:$B$782,C$190)+'СЕТ СН'!$F$15</f>
        <v>242.38421653</v>
      </c>
      <c r="D191" s="36">
        <f>SUMIFS(СВЦЭМ!$F$39:$F$782,СВЦЭМ!$A$39:$A$782,$A191,СВЦЭМ!$B$39:$B$782,D$190)+'СЕТ СН'!$F$15</f>
        <v>251.80209159</v>
      </c>
      <c r="E191" s="36">
        <f>SUMIFS(СВЦЭМ!$F$39:$F$782,СВЦЭМ!$A$39:$A$782,$A191,СВЦЭМ!$B$39:$B$782,E$190)+'СЕТ СН'!$F$15</f>
        <v>252.50465437</v>
      </c>
      <c r="F191" s="36">
        <f>SUMIFS(СВЦЭМ!$F$39:$F$782,СВЦЭМ!$A$39:$A$782,$A191,СВЦЭМ!$B$39:$B$782,F$190)+'СЕТ СН'!$F$15</f>
        <v>254.31638339</v>
      </c>
      <c r="G191" s="36">
        <f>SUMIFS(СВЦЭМ!$F$39:$F$782,СВЦЭМ!$A$39:$A$782,$A191,СВЦЭМ!$B$39:$B$782,G$190)+'СЕТ СН'!$F$15</f>
        <v>253.68254693</v>
      </c>
      <c r="H191" s="36">
        <f>SUMIFS(СВЦЭМ!$F$39:$F$782,СВЦЭМ!$A$39:$A$782,$A191,СВЦЭМ!$B$39:$B$782,H$190)+'СЕТ СН'!$F$15</f>
        <v>252.48114068000001</v>
      </c>
      <c r="I191" s="36">
        <f>SUMIFS(СВЦЭМ!$F$39:$F$782,СВЦЭМ!$A$39:$A$782,$A191,СВЦЭМ!$B$39:$B$782,I$190)+'СЕТ СН'!$F$15</f>
        <v>243.64886626000001</v>
      </c>
      <c r="J191" s="36">
        <f>SUMIFS(СВЦЭМ!$F$39:$F$782,СВЦЭМ!$A$39:$A$782,$A191,СВЦЭМ!$B$39:$B$782,J$190)+'СЕТ СН'!$F$15</f>
        <v>234.8481701</v>
      </c>
      <c r="K191" s="36">
        <f>SUMIFS(СВЦЭМ!$F$39:$F$782,СВЦЭМ!$A$39:$A$782,$A191,СВЦЭМ!$B$39:$B$782,K$190)+'СЕТ СН'!$F$15</f>
        <v>221.24467264</v>
      </c>
      <c r="L191" s="36">
        <f>SUMIFS(СВЦЭМ!$F$39:$F$782,СВЦЭМ!$A$39:$A$782,$A191,СВЦЭМ!$B$39:$B$782,L$190)+'СЕТ СН'!$F$15</f>
        <v>212.1889984</v>
      </c>
      <c r="M191" s="36">
        <f>SUMIFS(СВЦЭМ!$F$39:$F$782,СВЦЭМ!$A$39:$A$782,$A191,СВЦЭМ!$B$39:$B$782,M$190)+'СЕТ СН'!$F$15</f>
        <v>213.41268703</v>
      </c>
      <c r="N191" s="36">
        <f>SUMIFS(СВЦЭМ!$F$39:$F$782,СВЦЭМ!$A$39:$A$782,$A191,СВЦЭМ!$B$39:$B$782,N$190)+'СЕТ СН'!$F$15</f>
        <v>226.71697914000001</v>
      </c>
      <c r="O191" s="36">
        <f>SUMIFS(СВЦЭМ!$F$39:$F$782,СВЦЭМ!$A$39:$A$782,$A191,СВЦЭМ!$B$39:$B$782,O$190)+'СЕТ СН'!$F$15</f>
        <v>231.26612265</v>
      </c>
      <c r="P191" s="36">
        <f>SUMIFS(СВЦЭМ!$F$39:$F$782,СВЦЭМ!$A$39:$A$782,$A191,СВЦЭМ!$B$39:$B$782,P$190)+'СЕТ СН'!$F$15</f>
        <v>235.19334133999999</v>
      </c>
      <c r="Q191" s="36">
        <f>SUMIFS(СВЦЭМ!$F$39:$F$782,СВЦЭМ!$A$39:$A$782,$A191,СВЦЭМ!$B$39:$B$782,Q$190)+'СЕТ СН'!$F$15</f>
        <v>237.17164534</v>
      </c>
      <c r="R191" s="36">
        <f>SUMIFS(СВЦЭМ!$F$39:$F$782,СВЦЭМ!$A$39:$A$782,$A191,СВЦЭМ!$B$39:$B$782,R$190)+'СЕТ СН'!$F$15</f>
        <v>235.35855135</v>
      </c>
      <c r="S191" s="36">
        <f>SUMIFS(СВЦЭМ!$F$39:$F$782,СВЦЭМ!$A$39:$A$782,$A191,СВЦЭМ!$B$39:$B$782,S$190)+'СЕТ СН'!$F$15</f>
        <v>233.19030551</v>
      </c>
      <c r="T191" s="36">
        <f>SUMIFS(СВЦЭМ!$F$39:$F$782,СВЦЭМ!$A$39:$A$782,$A191,СВЦЭМ!$B$39:$B$782,T$190)+'СЕТ СН'!$F$15</f>
        <v>221.47611433</v>
      </c>
      <c r="U191" s="36">
        <f>SUMIFS(СВЦЭМ!$F$39:$F$782,СВЦЭМ!$A$39:$A$782,$A191,СВЦЭМ!$B$39:$B$782,U$190)+'СЕТ СН'!$F$15</f>
        <v>216.39254233</v>
      </c>
      <c r="V191" s="36">
        <f>SUMIFS(СВЦЭМ!$F$39:$F$782,СВЦЭМ!$A$39:$A$782,$A191,СВЦЭМ!$B$39:$B$782,V$190)+'СЕТ СН'!$F$15</f>
        <v>212.37775698999999</v>
      </c>
      <c r="W191" s="36">
        <f>SUMIFS(СВЦЭМ!$F$39:$F$782,СВЦЭМ!$A$39:$A$782,$A191,СВЦЭМ!$B$39:$B$782,W$190)+'СЕТ СН'!$F$15</f>
        <v>209.16974919</v>
      </c>
      <c r="X191" s="36">
        <f>SUMIFS(СВЦЭМ!$F$39:$F$782,СВЦЭМ!$A$39:$A$782,$A191,СВЦЭМ!$B$39:$B$782,X$190)+'СЕТ СН'!$F$15</f>
        <v>212.24849393</v>
      </c>
      <c r="Y191" s="36">
        <f>SUMIFS(СВЦЭМ!$F$39:$F$782,СВЦЭМ!$A$39:$A$782,$A191,СВЦЭМ!$B$39:$B$782,Y$190)+'СЕТ СН'!$F$15</f>
        <v>229.25388201999999</v>
      </c>
      <c r="AA191" s="45"/>
    </row>
    <row r="192" spans="1:27" ht="15.75" x14ac:dyDescent="0.2">
      <c r="A192" s="35">
        <f>A191+1</f>
        <v>44318</v>
      </c>
      <c r="B192" s="36">
        <f>SUMIFS(СВЦЭМ!$F$39:$F$782,СВЦЭМ!$A$39:$A$782,$A192,СВЦЭМ!$B$39:$B$782,B$190)+'СЕТ СН'!$F$15</f>
        <v>224.17003066000001</v>
      </c>
      <c r="C192" s="36">
        <f>SUMIFS(СВЦЭМ!$F$39:$F$782,СВЦЭМ!$A$39:$A$782,$A192,СВЦЭМ!$B$39:$B$782,C$190)+'СЕТ СН'!$F$15</f>
        <v>233.57483110000001</v>
      </c>
      <c r="D192" s="36">
        <f>SUMIFS(СВЦЭМ!$F$39:$F$782,СВЦЭМ!$A$39:$A$782,$A192,СВЦЭМ!$B$39:$B$782,D$190)+'СЕТ СН'!$F$15</f>
        <v>245.58113906</v>
      </c>
      <c r="E192" s="36">
        <f>SUMIFS(СВЦЭМ!$F$39:$F$782,СВЦЭМ!$A$39:$A$782,$A192,СВЦЭМ!$B$39:$B$782,E$190)+'СЕТ СН'!$F$15</f>
        <v>249.98737611000001</v>
      </c>
      <c r="F192" s="36">
        <f>SUMIFS(СВЦЭМ!$F$39:$F$782,СВЦЭМ!$A$39:$A$782,$A192,СВЦЭМ!$B$39:$B$782,F$190)+'СЕТ СН'!$F$15</f>
        <v>252.61375476000001</v>
      </c>
      <c r="G192" s="36">
        <f>SUMIFS(СВЦЭМ!$F$39:$F$782,СВЦЭМ!$A$39:$A$782,$A192,СВЦЭМ!$B$39:$B$782,G$190)+'СЕТ СН'!$F$15</f>
        <v>252.06281109</v>
      </c>
      <c r="H192" s="36">
        <f>SUMIFS(СВЦЭМ!$F$39:$F$782,СВЦЭМ!$A$39:$A$782,$A192,СВЦЭМ!$B$39:$B$782,H$190)+'СЕТ СН'!$F$15</f>
        <v>253.28528223999999</v>
      </c>
      <c r="I192" s="36">
        <f>SUMIFS(СВЦЭМ!$F$39:$F$782,СВЦЭМ!$A$39:$A$782,$A192,СВЦЭМ!$B$39:$B$782,I$190)+'СЕТ СН'!$F$15</f>
        <v>246.21644459000001</v>
      </c>
      <c r="J192" s="36">
        <f>SUMIFS(СВЦЭМ!$F$39:$F$782,СВЦЭМ!$A$39:$A$782,$A192,СВЦЭМ!$B$39:$B$782,J$190)+'СЕТ СН'!$F$15</f>
        <v>229.91857181</v>
      </c>
      <c r="K192" s="36">
        <f>SUMIFS(СВЦЭМ!$F$39:$F$782,СВЦЭМ!$A$39:$A$782,$A192,СВЦЭМ!$B$39:$B$782,K$190)+'СЕТ СН'!$F$15</f>
        <v>220.38085835999999</v>
      </c>
      <c r="L192" s="36">
        <f>SUMIFS(СВЦЭМ!$F$39:$F$782,СВЦЭМ!$A$39:$A$782,$A192,СВЦЭМ!$B$39:$B$782,L$190)+'СЕТ СН'!$F$15</f>
        <v>209.34072660999999</v>
      </c>
      <c r="M192" s="36">
        <f>SUMIFS(СВЦЭМ!$F$39:$F$782,СВЦЭМ!$A$39:$A$782,$A192,СВЦЭМ!$B$39:$B$782,M$190)+'СЕТ СН'!$F$15</f>
        <v>209.22697196999999</v>
      </c>
      <c r="N192" s="36">
        <f>SUMIFS(СВЦЭМ!$F$39:$F$782,СВЦЭМ!$A$39:$A$782,$A192,СВЦЭМ!$B$39:$B$782,N$190)+'СЕТ СН'!$F$15</f>
        <v>226.03889999</v>
      </c>
      <c r="O192" s="36">
        <f>SUMIFS(СВЦЭМ!$F$39:$F$782,СВЦЭМ!$A$39:$A$782,$A192,СВЦЭМ!$B$39:$B$782,O$190)+'СЕТ СН'!$F$15</f>
        <v>229.30672154000001</v>
      </c>
      <c r="P192" s="36">
        <f>SUMIFS(СВЦЭМ!$F$39:$F$782,СВЦЭМ!$A$39:$A$782,$A192,СВЦЭМ!$B$39:$B$782,P$190)+'СЕТ СН'!$F$15</f>
        <v>233.62617964</v>
      </c>
      <c r="Q192" s="36">
        <f>SUMIFS(СВЦЭМ!$F$39:$F$782,СВЦЭМ!$A$39:$A$782,$A192,СВЦЭМ!$B$39:$B$782,Q$190)+'СЕТ СН'!$F$15</f>
        <v>233.56185543000001</v>
      </c>
      <c r="R192" s="36">
        <f>SUMIFS(СВЦЭМ!$F$39:$F$782,СВЦЭМ!$A$39:$A$782,$A192,СВЦЭМ!$B$39:$B$782,R$190)+'СЕТ СН'!$F$15</f>
        <v>230.90269565</v>
      </c>
      <c r="S192" s="36">
        <f>SUMIFS(СВЦЭМ!$F$39:$F$782,СВЦЭМ!$A$39:$A$782,$A192,СВЦЭМ!$B$39:$B$782,S$190)+'СЕТ СН'!$F$15</f>
        <v>228.64830516000001</v>
      </c>
      <c r="T192" s="36">
        <f>SUMIFS(СВЦЭМ!$F$39:$F$782,СВЦЭМ!$A$39:$A$782,$A192,СВЦЭМ!$B$39:$B$782,T$190)+'СЕТ СН'!$F$15</f>
        <v>217.31726216000001</v>
      </c>
      <c r="U192" s="36">
        <f>SUMIFS(СВЦЭМ!$F$39:$F$782,СВЦЭМ!$A$39:$A$782,$A192,СВЦЭМ!$B$39:$B$782,U$190)+'СЕТ СН'!$F$15</f>
        <v>211.68717319999999</v>
      </c>
      <c r="V192" s="36">
        <f>SUMIFS(СВЦЭМ!$F$39:$F$782,СВЦЭМ!$A$39:$A$782,$A192,СВЦЭМ!$B$39:$B$782,V$190)+'СЕТ СН'!$F$15</f>
        <v>204.44748247999999</v>
      </c>
      <c r="W192" s="36">
        <f>SUMIFS(СВЦЭМ!$F$39:$F$782,СВЦЭМ!$A$39:$A$782,$A192,СВЦЭМ!$B$39:$B$782,W$190)+'СЕТ СН'!$F$15</f>
        <v>203.77251676</v>
      </c>
      <c r="X192" s="36">
        <f>SUMIFS(СВЦЭМ!$F$39:$F$782,СВЦЭМ!$A$39:$A$782,$A192,СВЦЭМ!$B$39:$B$782,X$190)+'СЕТ СН'!$F$15</f>
        <v>212.16465464999999</v>
      </c>
      <c r="Y192" s="36">
        <f>SUMIFS(СВЦЭМ!$F$39:$F$782,СВЦЭМ!$A$39:$A$782,$A192,СВЦЭМ!$B$39:$B$782,Y$190)+'СЕТ СН'!$F$15</f>
        <v>226.17470617999999</v>
      </c>
    </row>
    <row r="193" spans="1:25" ht="15.75" x14ac:dyDescent="0.2">
      <c r="A193" s="35">
        <f t="shared" ref="A193:A221" si="5">A192+1</f>
        <v>44319</v>
      </c>
      <c r="B193" s="36">
        <f>SUMIFS(СВЦЭМ!$F$39:$F$782,СВЦЭМ!$A$39:$A$782,$A193,СВЦЭМ!$B$39:$B$782,B$190)+'СЕТ СН'!$F$15</f>
        <v>222.64936736000001</v>
      </c>
      <c r="C193" s="36">
        <f>SUMIFS(СВЦЭМ!$F$39:$F$782,СВЦЭМ!$A$39:$A$782,$A193,СВЦЭМ!$B$39:$B$782,C$190)+'СЕТ СН'!$F$15</f>
        <v>238.19127226000001</v>
      </c>
      <c r="D193" s="36">
        <f>SUMIFS(СВЦЭМ!$F$39:$F$782,СВЦЭМ!$A$39:$A$782,$A193,СВЦЭМ!$B$39:$B$782,D$190)+'СЕТ СН'!$F$15</f>
        <v>247.25976366</v>
      </c>
      <c r="E193" s="36">
        <f>SUMIFS(СВЦЭМ!$F$39:$F$782,СВЦЭМ!$A$39:$A$782,$A193,СВЦЭМ!$B$39:$B$782,E$190)+'СЕТ СН'!$F$15</f>
        <v>250.71089706000001</v>
      </c>
      <c r="F193" s="36">
        <f>SUMIFS(СВЦЭМ!$F$39:$F$782,СВЦЭМ!$A$39:$A$782,$A193,СВЦЭМ!$B$39:$B$782,F$190)+'СЕТ СН'!$F$15</f>
        <v>253.48528028000001</v>
      </c>
      <c r="G193" s="36">
        <f>SUMIFS(СВЦЭМ!$F$39:$F$782,СВЦЭМ!$A$39:$A$782,$A193,СВЦЭМ!$B$39:$B$782,G$190)+'СЕТ СН'!$F$15</f>
        <v>254.29295318999999</v>
      </c>
      <c r="H193" s="36">
        <f>SUMIFS(СВЦЭМ!$F$39:$F$782,СВЦЭМ!$A$39:$A$782,$A193,СВЦЭМ!$B$39:$B$782,H$190)+'СЕТ СН'!$F$15</f>
        <v>254.70432450999999</v>
      </c>
      <c r="I193" s="36">
        <f>SUMIFS(СВЦЭМ!$F$39:$F$782,СВЦЭМ!$A$39:$A$782,$A193,СВЦЭМ!$B$39:$B$782,I$190)+'СЕТ СН'!$F$15</f>
        <v>245.87965862999999</v>
      </c>
      <c r="J193" s="36">
        <f>SUMIFS(СВЦЭМ!$F$39:$F$782,СВЦЭМ!$A$39:$A$782,$A193,СВЦЭМ!$B$39:$B$782,J$190)+'СЕТ СН'!$F$15</f>
        <v>231.68197982999999</v>
      </c>
      <c r="K193" s="36">
        <f>SUMIFS(СВЦЭМ!$F$39:$F$782,СВЦЭМ!$A$39:$A$782,$A193,СВЦЭМ!$B$39:$B$782,K$190)+'СЕТ СН'!$F$15</f>
        <v>222.45818707000001</v>
      </c>
      <c r="L193" s="36">
        <f>SUMIFS(СВЦЭМ!$F$39:$F$782,СВЦЭМ!$A$39:$A$782,$A193,СВЦЭМ!$B$39:$B$782,L$190)+'СЕТ СН'!$F$15</f>
        <v>217.17526809</v>
      </c>
      <c r="M193" s="36">
        <f>SUMIFS(СВЦЭМ!$F$39:$F$782,СВЦЭМ!$A$39:$A$782,$A193,СВЦЭМ!$B$39:$B$782,M$190)+'СЕТ СН'!$F$15</f>
        <v>213.66327874000001</v>
      </c>
      <c r="N193" s="36">
        <f>SUMIFS(СВЦЭМ!$F$39:$F$782,СВЦЭМ!$A$39:$A$782,$A193,СВЦЭМ!$B$39:$B$782,N$190)+'СЕТ СН'!$F$15</f>
        <v>221.29939679</v>
      </c>
      <c r="O193" s="36">
        <f>SUMIFS(СВЦЭМ!$F$39:$F$782,СВЦЭМ!$A$39:$A$782,$A193,СВЦЭМ!$B$39:$B$782,O$190)+'СЕТ СН'!$F$15</f>
        <v>229.28981342</v>
      </c>
      <c r="P193" s="36">
        <f>SUMIFS(СВЦЭМ!$F$39:$F$782,СВЦЭМ!$A$39:$A$782,$A193,СВЦЭМ!$B$39:$B$782,P$190)+'СЕТ СН'!$F$15</f>
        <v>233.68459243999999</v>
      </c>
      <c r="Q193" s="36">
        <f>SUMIFS(СВЦЭМ!$F$39:$F$782,СВЦЭМ!$A$39:$A$782,$A193,СВЦЭМ!$B$39:$B$782,Q$190)+'СЕТ СН'!$F$15</f>
        <v>235.72855068999999</v>
      </c>
      <c r="R193" s="36">
        <f>SUMIFS(СВЦЭМ!$F$39:$F$782,СВЦЭМ!$A$39:$A$782,$A193,СВЦЭМ!$B$39:$B$782,R$190)+'СЕТ СН'!$F$15</f>
        <v>233.23261803</v>
      </c>
      <c r="S193" s="36">
        <f>SUMIFS(СВЦЭМ!$F$39:$F$782,СВЦЭМ!$A$39:$A$782,$A193,СВЦЭМ!$B$39:$B$782,S$190)+'СЕТ СН'!$F$15</f>
        <v>228.53043493999999</v>
      </c>
      <c r="T193" s="36">
        <f>SUMIFS(СВЦЭМ!$F$39:$F$782,СВЦЭМ!$A$39:$A$782,$A193,СВЦЭМ!$B$39:$B$782,T$190)+'СЕТ СН'!$F$15</f>
        <v>217.52620322000001</v>
      </c>
      <c r="U193" s="36">
        <f>SUMIFS(СВЦЭМ!$F$39:$F$782,СВЦЭМ!$A$39:$A$782,$A193,СВЦЭМ!$B$39:$B$782,U$190)+'СЕТ СН'!$F$15</f>
        <v>212.77932224</v>
      </c>
      <c r="V193" s="36">
        <f>SUMIFS(СВЦЭМ!$F$39:$F$782,СВЦЭМ!$A$39:$A$782,$A193,СВЦЭМ!$B$39:$B$782,V$190)+'СЕТ СН'!$F$15</f>
        <v>210.34517044</v>
      </c>
      <c r="W193" s="36">
        <f>SUMIFS(СВЦЭМ!$F$39:$F$782,СВЦЭМ!$A$39:$A$782,$A193,СВЦЭМ!$B$39:$B$782,W$190)+'СЕТ СН'!$F$15</f>
        <v>211.83938130999999</v>
      </c>
      <c r="X193" s="36">
        <f>SUMIFS(СВЦЭМ!$F$39:$F$782,СВЦЭМ!$A$39:$A$782,$A193,СВЦЭМ!$B$39:$B$782,X$190)+'СЕТ СН'!$F$15</f>
        <v>209.19414429</v>
      </c>
      <c r="Y193" s="36">
        <f>SUMIFS(СВЦЭМ!$F$39:$F$782,СВЦЭМ!$A$39:$A$782,$A193,СВЦЭМ!$B$39:$B$782,Y$190)+'СЕТ СН'!$F$15</f>
        <v>210.75606171999999</v>
      </c>
    </row>
    <row r="194" spans="1:25" ht="15.75" x14ac:dyDescent="0.2">
      <c r="A194" s="35">
        <f t="shared" si="5"/>
        <v>44320</v>
      </c>
      <c r="B194" s="36">
        <f>SUMIFS(СВЦЭМ!$F$39:$F$782,СВЦЭМ!$A$39:$A$782,$A194,СВЦЭМ!$B$39:$B$782,B$190)+'СЕТ СН'!$F$15</f>
        <v>213.92963257</v>
      </c>
      <c r="C194" s="36">
        <f>SUMIFS(СВЦЭМ!$F$39:$F$782,СВЦЭМ!$A$39:$A$782,$A194,СВЦЭМ!$B$39:$B$782,C$190)+'СЕТ СН'!$F$15</f>
        <v>226.91629244999999</v>
      </c>
      <c r="D194" s="36">
        <f>SUMIFS(СВЦЭМ!$F$39:$F$782,СВЦЭМ!$A$39:$A$782,$A194,СВЦЭМ!$B$39:$B$782,D$190)+'СЕТ СН'!$F$15</f>
        <v>232.07360018</v>
      </c>
      <c r="E194" s="36">
        <f>SUMIFS(СВЦЭМ!$F$39:$F$782,СВЦЭМ!$A$39:$A$782,$A194,СВЦЭМ!$B$39:$B$782,E$190)+'СЕТ СН'!$F$15</f>
        <v>234.82849902999999</v>
      </c>
      <c r="F194" s="36">
        <f>SUMIFS(СВЦЭМ!$F$39:$F$782,СВЦЭМ!$A$39:$A$782,$A194,СВЦЭМ!$B$39:$B$782,F$190)+'СЕТ СН'!$F$15</f>
        <v>237.84211794000001</v>
      </c>
      <c r="G194" s="36">
        <f>SUMIFS(СВЦЭМ!$F$39:$F$782,СВЦЭМ!$A$39:$A$782,$A194,СВЦЭМ!$B$39:$B$782,G$190)+'СЕТ СН'!$F$15</f>
        <v>236.58228320000001</v>
      </c>
      <c r="H194" s="36">
        <f>SUMIFS(СВЦЭМ!$F$39:$F$782,СВЦЭМ!$A$39:$A$782,$A194,СВЦЭМ!$B$39:$B$782,H$190)+'СЕТ СН'!$F$15</f>
        <v>229.31891761</v>
      </c>
      <c r="I194" s="36">
        <f>SUMIFS(СВЦЭМ!$F$39:$F$782,СВЦЭМ!$A$39:$A$782,$A194,СВЦЭМ!$B$39:$B$782,I$190)+'СЕТ СН'!$F$15</f>
        <v>224.29956823000001</v>
      </c>
      <c r="J194" s="36">
        <f>SUMIFS(СВЦЭМ!$F$39:$F$782,СВЦЭМ!$A$39:$A$782,$A194,СВЦЭМ!$B$39:$B$782,J$190)+'СЕТ СН'!$F$15</f>
        <v>217.23677283000001</v>
      </c>
      <c r="K194" s="36">
        <f>SUMIFS(СВЦЭМ!$F$39:$F$782,СВЦЭМ!$A$39:$A$782,$A194,СВЦЭМ!$B$39:$B$782,K$190)+'СЕТ СН'!$F$15</f>
        <v>211.83692572000001</v>
      </c>
      <c r="L194" s="36">
        <f>SUMIFS(СВЦЭМ!$F$39:$F$782,СВЦЭМ!$A$39:$A$782,$A194,СВЦЭМ!$B$39:$B$782,L$190)+'СЕТ СН'!$F$15</f>
        <v>210.28527063000001</v>
      </c>
      <c r="M194" s="36">
        <f>SUMIFS(СВЦЭМ!$F$39:$F$782,СВЦЭМ!$A$39:$A$782,$A194,СВЦЭМ!$B$39:$B$782,M$190)+'СЕТ СН'!$F$15</f>
        <v>209.72337654</v>
      </c>
      <c r="N194" s="36">
        <f>SUMIFS(СВЦЭМ!$F$39:$F$782,СВЦЭМ!$A$39:$A$782,$A194,СВЦЭМ!$B$39:$B$782,N$190)+'СЕТ СН'!$F$15</f>
        <v>212.00035556</v>
      </c>
      <c r="O194" s="36">
        <f>SUMIFS(СВЦЭМ!$F$39:$F$782,СВЦЭМ!$A$39:$A$782,$A194,СВЦЭМ!$B$39:$B$782,O$190)+'СЕТ СН'!$F$15</f>
        <v>212.42550790999999</v>
      </c>
      <c r="P194" s="36">
        <f>SUMIFS(СВЦЭМ!$F$39:$F$782,СВЦЭМ!$A$39:$A$782,$A194,СВЦЭМ!$B$39:$B$782,P$190)+'СЕТ СН'!$F$15</f>
        <v>214.12600552000001</v>
      </c>
      <c r="Q194" s="36">
        <f>SUMIFS(СВЦЭМ!$F$39:$F$782,СВЦЭМ!$A$39:$A$782,$A194,СВЦЭМ!$B$39:$B$782,Q$190)+'СЕТ СН'!$F$15</f>
        <v>214.689042</v>
      </c>
      <c r="R194" s="36">
        <f>SUMIFS(СВЦЭМ!$F$39:$F$782,СВЦЭМ!$A$39:$A$782,$A194,СВЦЭМ!$B$39:$B$782,R$190)+'СЕТ СН'!$F$15</f>
        <v>215.60456607</v>
      </c>
      <c r="S194" s="36">
        <f>SUMIFS(СВЦЭМ!$F$39:$F$782,СВЦЭМ!$A$39:$A$782,$A194,СВЦЭМ!$B$39:$B$782,S$190)+'СЕТ СН'!$F$15</f>
        <v>219.04548704000001</v>
      </c>
      <c r="T194" s="36">
        <f>SUMIFS(СВЦЭМ!$F$39:$F$782,СВЦЭМ!$A$39:$A$782,$A194,СВЦЭМ!$B$39:$B$782,T$190)+'СЕТ СН'!$F$15</f>
        <v>212.77841698</v>
      </c>
      <c r="U194" s="36">
        <f>SUMIFS(СВЦЭМ!$F$39:$F$782,СВЦЭМ!$A$39:$A$782,$A194,СВЦЭМ!$B$39:$B$782,U$190)+'СЕТ СН'!$F$15</f>
        <v>205.56696564000001</v>
      </c>
      <c r="V194" s="36">
        <f>SUMIFS(СВЦЭМ!$F$39:$F$782,СВЦЭМ!$A$39:$A$782,$A194,СВЦЭМ!$B$39:$B$782,V$190)+'СЕТ СН'!$F$15</f>
        <v>201.67100786</v>
      </c>
      <c r="W194" s="36">
        <f>SUMIFS(СВЦЭМ!$F$39:$F$782,СВЦЭМ!$A$39:$A$782,$A194,СВЦЭМ!$B$39:$B$782,W$190)+'СЕТ СН'!$F$15</f>
        <v>203.04136729999999</v>
      </c>
      <c r="X194" s="36">
        <f>SUMIFS(СВЦЭМ!$F$39:$F$782,СВЦЭМ!$A$39:$A$782,$A194,СВЦЭМ!$B$39:$B$782,X$190)+'СЕТ СН'!$F$15</f>
        <v>207.70664188000001</v>
      </c>
      <c r="Y194" s="36">
        <f>SUMIFS(СВЦЭМ!$F$39:$F$782,СВЦЭМ!$A$39:$A$782,$A194,СВЦЭМ!$B$39:$B$782,Y$190)+'СЕТ СН'!$F$15</f>
        <v>212.64723085</v>
      </c>
    </row>
    <row r="195" spans="1:25" ht="15.75" x14ac:dyDescent="0.2">
      <c r="A195" s="35">
        <f t="shared" si="5"/>
        <v>44321</v>
      </c>
      <c r="B195" s="36">
        <f>SUMIFS(СВЦЭМ!$F$39:$F$782,СВЦЭМ!$A$39:$A$782,$A195,СВЦЭМ!$B$39:$B$782,B$190)+'СЕТ СН'!$F$15</f>
        <v>218.44369571999999</v>
      </c>
      <c r="C195" s="36">
        <f>SUMIFS(СВЦЭМ!$F$39:$F$782,СВЦЭМ!$A$39:$A$782,$A195,СВЦЭМ!$B$39:$B$782,C$190)+'СЕТ СН'!$F$15</f>
        <v>229.14390169000001</v>
      </c>
      <c r="D195" s="36">
        <f>SUMIFS(СВЦЭМ!$F$39:$F$782,СВЦЭМ!$A$39:$A$782,$A195,СВЦЭМ!$B$39:$B$782,D$190)+'СЕТ СН'!$F$15</f>
        <v>233.88825041999999</v>
      </c>
      <c r="E195" s="36">
        <f>SUMIFS(СВЦЭМ!$F$39:$F$782,СВЦЭМ!$A$39:$A$782,$A195,СВЦЭМ!$B$39:$B$782,E$190)+'СЕТ СН'!$F$15</f>
        <v>237.09272512000001</v>
      </c>
      <c r="F195" s="36">
        <f>SUMIFS(СВЦЭМ!$F$39:$F$782,СВЦЭМ!$A$39:$A$782,$A195,СВЦЭМ!$B$39:$B$782,F$190)+'СЕТ СН'!$F$15</f>
        <v>240.11623710000001</v>
      </c>
      <c r="G195" s="36">
        <f>SUMIFS(СВЦЭМ!$F$39:$F$782,СВЦЭМ!$A$39:$A$782,$A195,СВЦЭМ!$B$39:$B$782,G$190)+'СЕТ СН'!$F$15</f>
        <v>238.11760673000001</v>
      </c>
      <c r="H195" s="36">
        <f>SUMIFS(СВЦЭМ!$F$39:$F$782,СВЦЭМ!$A$39:$A$782,$A195,СВЦЭМ!$B$39:$B$782,H$190)+'СЕТ СН'!$F$15</f>
        <v>231.41256446</v>
      </c>
      <c r="I195" s="36">
        <f>SUMIFS(СВЦЭМ!$F$39:$F$782,СВЦЭМ!$A$39:$A$782,$A195,СВЦЭМ!$B$39:$B$782,I$190)+'СЕТ СН'!$F$15</f>
        <v>223.03602828999999</v>
      </c>
      <c r="J195" s="36">
        <f>SUMIFS(СВЦЭМ!$F$39:$F$782,СВЦЭМ!$A$39:$A$782,$A195,СВЦЭМ!$B$39:$B$782,J$190)+'СЕТ СН'!$F$15</f>
        <v>214.62194493000001</v>
      </c>
      <c r="K195" s="36">
        <f>SUMIFS(СВЦЭМ!$F$39:$F$782,СВЦЭМ!$A$39:$A$782,$A195,СВЦЭМ!$B$39:$B$782,K$190)+'СЕТ СН'!$F$15</f>
        <v>211.50837884000001</v>
      </c>
      <c r="L195" s="36">
        <f>SUMIFS(СВЦЭМ!$F$39:$F$782,СВЦЭМ!$A$39:$A$782,$A195,СВЦЭМ!$B$39:$B$782,L$190)+'СЕТ СН'!$F$15</f>
        <v>206.50234089</v>
      </c>
      <c r="M195" s="36">
        <f>SUMIFS(СВЦЭМ!$F$39:$F$782,СВЦЭМ!$A$39:$A$782,$A195,СВЦЭМ!$B$39:$B$782,M$190)+'СЕТ СН'!$F$15</f>
        <v>203.94102457</v>
      </c>
      <c r="N195" s="36">
        <f>SUMIFS(СВЦЭМ!$F$39:$F$782,СВЦЭМ!$A$39:$A$782,$A195,СВЦЭМ!$B$39:$B$782,N$190)+'СЕТ СН'!$F$15</f>
        <v>208.84468430999999</v>
      </c>
      <c r="O195" s="36">
        <f>SUMIFS(СВЦЭМ!$F$39:$F$782,СВЦЭМ!$A$39:$A$782,$A195,СВЦЭМ!$B$39:$B$782,O$190)+'СЕТ СН'!$F$15</f>
        <v>209.09415806000001</v>
      </c>
      <c r="P195" s="36">
        <f>SUMIFS(СВЦЭМ!$F$39:$F$782,СВЦЭМ!$A$39:$A$782,$A195,СВЦЭМ!$B$39:$B$782,P$190)+'СЕТ СН'!$F$15</f>
        <v>209.80292915000001</v>
      </c>
      <c r="Q195" s="36">
        <f>SUMIFS(СВЦЭМ!$F$39:$F$782,СВЦЭМ!$A$39:$A$782,$A195,СВЦЭМ!$B$39:$B$782,Q$190)+'СЕТ СН'!$F$15</f>
        <v>210.91205815000001</v>
      </c>
      <c r="R195" s="36">
        <f>SUMIFS(СВЦЭМ!$F$39:$F$782,СВЦЭМ!$A$39:$A$782,$A195,СВЦЭМ!$B$39:$B$782,R$190)+'СЕТ СН'!$F$15</f>
        <v>210.46143039</v>
      </c>
      <c r="S195" s="36">
        <f>SUMIFS(СВЦЭМ!$F$39:$F$782,СВЦЭМ!$A$39:$A$782,$A195,СВЦЭМ!$B$39:$B$782,S$190)+'СЕТ СН'!$F$15</f>
        <v>212.65508697999999</v>
      </c>
      <c r="T195" s="36">
        <f>SUMIFS(СВЦЭМ!$F$39:$F$782,СВЦЭМ!$A$39:$A$782,$A195,СВЦЭМ!$B$39:$B$782,T$190)+'СЕТ СН'!$F$15</f>
        <v>212.06276226</v>
      </c>
      <c r="U195" s="36">
        <f>SUMIFS(СВЦЭМ!$F$39:$F$782,СВЦЭМ!$A$39:$A$782,$A195,СВЦЭМ!$B$39:$B$782,U$190)+'СЕТ СН'!$F$15</f>
        <v>208.25748296</v>
      </c>
      <c r="V195" s="36">
        <f>SUMIFS(СВЦЭМ!$F$39:$F$782,СВЦЭМ!$A$39:$A$782,$A195,СВЦЭМ!$B$39:$B$782,V$190)+'СЕТ СН'!$F$15</f>
        <v>206.31738519999999</v>
      </c>
      <c r="W195" s="36">
        <f>SUMIFS(СВЦЭМ!$F$39:$F$782,СВЦЭМ!$A$39:$A$782,$A195,СВЦЭМ!$B$39:$B$782,W$190)+'СЕТ СН'!$F$15</f>
        <v>207.42731280999999</v>
      </c>
      <c r="X195" s="36">
        <f>SUMIFS(СВЦЭМ!$F$39:$F$782,СВЦЭМ!$A$39:$A$782,$A195,СВЦЭМ!$B$39:$B$782,X$190)+'СЕТ СН'!$F$15</f>
        <v>210.02643856</v>
      </c>
      <c r="Y195" s="36">
        <f>SUMIFS(СВЦЭМ!$F$39:$F$782,СВЦЭМ!$A$39:$A$782,$A195,СВЦЭМ!$B$39:$B$782,Y$190)+'СЕТ СН'!$F$15</f>
        <v>219.15160677</v>
      </c>
    </row>
    <row r="196" spans="1:25" ht="15.75" x14ac:dyDescent="0.2">
      <c r="A196" s="35">
        <f t="shared" si="5"/>
        <v>44322</v>
      </c>
      <c r="B196" s="36">
        <f>SUMIFS(СВЦЭМ!$F$39:$F$782,СВЦЭМ!$A$39:$A$782,$A196,СВЦЭМ!$B$39:$B$782,B$190)+'СЕТ СН'!$F$15</f>
        <v>216.63677183999999</v>
      </c>
      <c r="C196" s="36">
        <f>SUMIFS(СВЦЭМ!$F$39:$F$782,СВЦЭМ!$A$39:$A$782,$A196,СВЦЭМ!$B$39:$B$782,C$190)+'СЕТ СН'!$F$15</f>
        <v>224.20566822999999</v>
      </c>
      <c r="D196" s="36">
        <f>SUMIFS(СВЦЭМ!$F$39:$F$782,СВЦЭМ!$A$39:$A$782,$A196,СВЦЭМ!$B$39:$B$782,D$190)+'СЕТ СН'!$F$15</f>
        <v>231.55811</v>
      </c>
      <c r="E196" s="36">
        <f>SUMIFS(СВЦЭМ!$F$39:$F$782,СВЦЭМ!$A$39:$A$782,$A196,СВЦЭМ!$B$39:$B$782,E$190)+'СЕТ СН'!$F$15</f>
        <v>234.69405157</v>
      </c>
      <c r="F196" s="36">
        <f>SUMIFS(СВЦЭМ!$F$39:$F$782,СВЦЭМ!$A$39:$A$782,$A196,СВЦЭМ!$B$39:$B$782,F$190)+'СЕТ СН'!$F$15</f>
        <v>236.77227579000001</v>
      </c>
      <c r="G196" s="36">
        <f>SUMIFS(СВЦЭМ!$F$39:$F$782,СВЦЭМ!$A$39:$A$782,$A196,СВЦЭМ!$B$39:$B$782,G$190)+'СЕТ СН'!$F$15</f>
        <v>235.52229348</v>
      </c>
      <c r="H196" s="36">
        <f>SUMIFS(СВЦЭМ!$F$39:$F$782,СВЦЭМ!$A$39:$A$782,$A196,СВЦЭМ!$B$39:$B$782,H$190)+'СЕТ СН'!$F$15</f>
        <v>227.67952369</v>
      </c>
      <c r="I196" s="36">
        <f>SUMIFS(СВЦЭМ!$F$39:$F$782,СВЦЭМ!$A$39:$A$782,$A196,СВЦЭМ!$B$39:$B$782,I$190)+'СЕТ СН'!$F$15</f>
        <v>219.59082018999999</v>
      </c>
      <c r="J196" s="36">
        <f>SUMIFS(СВЦЭМ!$F$39:$F$782,СВЦЭМ!$A$39:$A$782,$A196,СВЦЭМ!$B$39:$B$782,J$190)+'СЕТ СН'!$F$15</f>
        <v>212.29052471</v>
      </c>
      <c r="K196" s="36">
        <f>SUMIFS(СВЦЭМ!$F$39:$F$782,СВЦЭМ!$A$39:$A$782,$A196,СВЦЭМ!$B$39:$B$782,K$190)+'СЕТ СН'!$F$15</f>
        <v>200.75829976</v>
      </c>
      <c r="L196" s="36">
        <f>SUMIFS(СВЦЭМ!$F$39:$F$782,СВЦЭМ!$A$39:$A$782,$A196,СВЦЭМ!$B$39:$B$782,L$190)+'СЕТ СН'!$F$15</f>
        <v>195.45417567000001</v>
      </c>
      <c r="M196" s="36">
        <f>SUMIFS(СВЦЭМ!$F$39:$F$782,СВЦЭМ!$A$39:$A$782,$A196,СВЦЭМ!$B$39:$B$782,M$190)+'СЕТ СН'!$F$15</f>
        <v>196.41258558999999</v>
      </c>
      <c r="N196" s="36">
        <f>SUMIFS(СВЦЭМ!$F$39:$F$782,СВЦЭМ!$A$39:$A$782,$A196,СВЦЭМ!$B$39:$B$782,N$190)+'СЕТ СН'!$F$15</f>
        <v>204.17112528000001</v>
      </c>
      <c r="O196" s="36">
        <f>SUMIFS(СВЦЭМ!$F$39:$F$782,СВЦЭМ!$A$39:$A$782,$A196,СВЦЭМ!$B$39:$B$782,O$190)+'СЕТ СН'!$F$15</f>
        <v>208.12347141000001</v>
      </c>
      <c r="P196" s="36">
        <f>SUMIFS(СВЦЭМ!$F$39:$F$782,СВЦЭМ!$A$39:$A$782,$A196,СВЦЭМ!$B$39:$B$782,P$190)+'СЕТ СН'!$F$15</f>
        <v>212.43350727999999</v>
      </c>
      <c r="Q196" s="36">
        <f>SUMIFS(СВЦЭМ!$F$39:$F$782,СВЦЭМ!$A$39:$A$782,$A196,СВЦЭМ!$B$39:$B$782,Q$190)+'СЕТ СН'!$F$15</f>
        <v>214.42879275000001</v>
      </c>
      <c r="R196" s="36">
        <f>SUMIFS(СВЦЭМ!$F$39:$F$782,СВЦЭМ!$A$39:$A$782,$A196,СВЦЭМ!$B$39:$B$782,R$190)+'СЕТ СН'!$F$15</f>
        <v>212.24975305000001</v>
      </c>
      <c r="S196" s="36">
        <f>SUMIFS(СВЦЭМ!$F$39:$F$782,СВЦЭМ!$A$39:$A$782,$A196,СВЦЭМ!$B$39:$B$782,S$190)+'СЕТ СН'!$F$15</f>
        <v>213.82136643000001</v>
      </c>
      <c r="T196" s="36">
        <f>SUMIFS(СВЦЭМ!$F$39:$F$782,СВЦЭМ!$A$39:$A$782,$A196,СВЦЭМ!$B$39:$B$782,T$190)+'СЕТ СН'!$F$15</f>
        <v>208.53169086</v>
      </c>
      <c r="U196" s="36">
        <f>SUMIFS(СВЦЭМ!$F$39:$F$782,СВЦЭМ!$A$39:$A$782,$A196,СВЦЭМ!$B$39:$B$782,U$190)+'СЕТ СН'!$F$15</f>
        <v>199.76552226000001</v>
      </c>
      <c r="V196" s="36">
        <f>SUMIFS(СВЦЭМ!$F$39:$F$782,СВЦЭМ!$A$39:$A$782,$A196,СВЦЭМ!$B$39:$B$782,V$190)+'СЕТ СН'!$F$15</f>
        <v>191.24670374999999</v>
      </c>
      <c r="W196" s="36">
        <f>SUMIFS(СВЦЭМ!$F$39:$F$782,СВЦЭМ!$A$39:$A$782,$A196,СВЦЭМ!$B$39:$B$782,W$190)+'СЕТ СН'!$F$15</f>
        <v>195.33317803</v>
      </c>
      <c r="X196" s="36">
        <f>SUMIFS(СВЦЭМ!$F$39:$F$782,СВЦЭМ!$A$39:$A$782,$A196,СВЦЭМ!$B$39:$B$782,X$190)+'СЕТ СН'!$F$15</f>
        <v>202.44823009999999</v>
      </c>
      <c r="Y196" s="36">
        <f>SUMIFS(СВЦЭМ!$F$39:$F$782,СВЦЭМ!$A$39:$A$782,$A196,СВЦЭМ!$B$39:$B$782,Y$190)+'СЕТ СН'!$F$15</f>
        <v>214.36322991</v>
      </c>
    </row>
    <row r="197" spans="1:25" ht="15.75" x14ac:dyDescent="0.2">
      <c r="A197" s="35">
        <f t="shared" si="5"/>
        <v>44323</v>
      </c>
      <c r="B197" s="36">
        <f>SUMIFS(СВЦЭМ!$F$39:$F$782,СВЦЭМ!$A$39:$A$782,$A197,СВЦЭМ!$B$39:$B$782,B$190)+'СЕТ СН'!$F$15</f>
        <v>215.48431364000001</v>
      </c>
      <c r="C197" s="36">
        <f>SUMIFS(СВЦЭМ!$F$39:$F$782,СВЦЭМ!$A$39:$A$782,$A197,СВЦЭМ!$B$39:$B$782,C$190)+'СЕТ СН'!$F$15</f>
        <v>216.30138094</v>
      </c>
      <c r="D197" s="36">
        <f>SUMIFS(СВЦЭМ!$F$39:$F$782,СВЦЭМ!$A$39:$A$782,$A197,СВЦЭМ!$B$39:$B$782,D$190)+'СЕТ СН'!$F$15</f>
        <v>230.81681415</v>
      </c>
      <c r="E197" s="36">
        <f>SUMIFS(СВЦЭМ!$F$39:$F$782,СВЦЭМ!$A$39:$A$782,$A197,СВЦЭМ!$B$39:$B$782,E$190)+'СЕТ СН'!$F$15</f>
        <v>234.33401860000001</v>
      </c>
      <c r="F197" s="36">
        <f>SUMIFS(СВЦЭМ!$F$39:$F$782,СВЦЭМ!$A$39:$A$782,$A197,СВЦЭМ!$B$39:$B$782,F$190)+'СЕТ СН'!$F$15</f>
        <v>237.12397508000001</v>
      </c>
      <c r="G197" s="36">
        <f>SUMIFS(СВЦЭМ!$F$39:$F$782,СВЦЭМ!$A$39:$A$782,$A197,СВЦЭМ!$B$39:$B$782,G$190)+'СЕТ СН'!$F$15</f>
        <v>232.89196129000001</v>
      </c>
      <c r="H197" s="36">
        <f>SUMIFS(СВЦЭМ!$F$39:$F$782,СВЦЭМ!$A$39:$A$782,$A197,СВЦЭМ!$B$39:$B$782,H$190)+'СЕТ СН'!$F$15</f>
        <v>220.50956194</v>
      </c>
      <c r="I197" s="36">
        <f>SUMIFS(СВЦЭМ!$F$39:$F$782,СВЦЭМ!$A$39:$A$782,$A197,СВЦЭМ!$B$39:$B$782,I$190)+'СЕТ СН'!$F$15</f>
        <v>213.67211645</v>
      </c>
      <c r="J197" s="36">
        <f>SUMIFS(СВЦЭМ!$F$39:$F$782,СВЦЭМ!$A$39:$A$782,$A197,СВЦЭМ!$B$39:$B$782,J$190)+'СЕТ СН'!$F$15</f>
        <v>208.49799235</v>
      </c>
      <c r="K197" s="36">
        <f>SUMIFS(СВЦЭМ!$F$39:$F$782,СВЦЭМ!$A$39:$A$782,$A197,СВЦЭМ!$B$39:$B$782,K$190)+'СЕТ СН'!$F$15</f>
        <v>210.56927003999999</v>
      </c>
      <c r="L197" s="36">
        <f>SUMIFS(СВЦЭМ!$F$39:$F$782,СВЦЭМ!$A$39:$A$782,$A197,СВЦЭМ!$B$39:$B$782,L$190)+'СЕТ СН'!$F$15</f>
        <v>208.13616238</v>
      </c>
      <c r="M197" s="36">
        <f>SUMIFS(СВЦЭМ!$F$39:$F$782,СВЦЭМ!$A$39:$A$782,$A197,СВЦЭМ!$B$39:$B$782,M$190)+'СЕТ СН'!$F$15</f>
        <v>205.76693291000001</v>
      </c>
      <c r="N197" s="36">
        <f>SUMIFS(СВЦЭМ!$F$39:$F$782,СВЦЭМ!$A$39:$A$782,$A197,СВЦЭМ!$B$39:$B$782,N$190)+'СЕТ СН'!$F$15</f>
        <v>204.41859158</v>
      </c>
      <c r="O197" s="36">
        <f>SUMIFS(СВЦЭМ!$F$39:$F$782,СВЦЭМ!$A$39:$A$782,$A197,СВЦЭМ!$B$39:$B$782,O$190)+'СЕТ СН'!$F$15</f>
        <v>204.67810782999999</v>
      </c>
      <c r="P197" s="36">
        <f>SUMIFS(СВЦЭМ!$F$39:$F$782,СВЦЭМ!$A$39:$A$782,$A197,СВЦЭМ!$B$39:$B$782,P$190)+'СЕТ СН'!$F$15</f>
        <v>205.46770781999999</v>
      </c>
      <c r="Q197" s="36">
        <f>SUMIFS(СВЦЭМ!$F$39:$F$782,СВЦЭМ!$A$39:$A$782,$A197,СВЦЭМ!$B$39:$B$782,Q$190)+'СЕТ СН'!$F$15</f>
        <v>206.69989330000001</v>
      </c>
      <c r="R197" s="36">
        <f>SUMIFS(СВЦЭМ!$F$39:$F$782,СВЦЭМ!$A$39:$A$782,$A197,СВЦЭМ!$B$39:$B$782,R$190)+'СЕТ СН'!$F$15</f>
        <v>204.09364840000001</v>
      </c>
      <c r="S197" s="36">
        <f>SUMIFS(СВЦЭМ!$F$39:$F$782,СВЦЭМ!$A$39:$A$782,$A197,СВЦЭМ!$B$39:$B$782,S$190)+'СЕТ СН'!$F$15</f>
        <v>207.21130650000001</v>
      </c>
      <c r="T197" s="36">
        <f>SUMIFS(СВЦЭМ!$F$39:$F$782,СВЦЭМ!$A$39:$A$782,$A197,СВЦЭМ!$B$39:$B$782,T$190)+'СЕТ СН'!$F$15</f>
        <v>208.83075574</v>
      </c>
      <c r="U197" s="36">
        <f>SUMIFS(СВЦЭМ!$F$39:$F$782,СВЦЭМ!$A$39:$A$782,$A197,СВЦЭМ!$B$39:$B$782,U$190)+'СЕТ СН'!$F$15</f>
        <v>208.28728409999999</v>
      </c>
      <c r="V197" s="36">
        <f>SUMIFS(СВЦЭМ!$F$39:$F$782,СВЦЭМ!$A$39:$A$782,$A197,СВЦЭМ!$B$39:$B$782,V$190)+'СЕТ СН'!$F$15</f>
        <v>205.13207087999999</v>
      </c>
      <c r="W197" s="36">
        <f>SUMIFS(СВЦЭМ!$F$39:$F$782,СВЦЭМ!$A$39:$A$782,$A197,СВЦЭМ!$B$39:$B$782,W$190)+'СЕТ СН'!$F$15</f>
        <v>205.05768180999999</v>
      </c>
      <c r="X197" s="36">
        <f>SUMIFS(СВЦЭМ!$F$39:$F$782,СВЦЭМ!$A$39:$A$782,$A197,СВЦЭМ!$B$39:$B$782,X$190)+'СЕТ СН'!$F$15</f>
        <v>201.97770234000001</v>
      </c>
      <c r="Y197" s="36">
        <f>SUMIFS(СВЦЭМ!$F$39:$F$782,СВЦЭМ!$A$39:$A$782,$A197,СВЦЭМ!$B$39:$B$782,Y$190)+'СЕТ СН'!$F$15</f>
        <v>200.96858687</v>
      </c>
    </row>
    <row r="198" spans="1:25" ht="15.75" x14ac:dyDescent="0.2">
      <c r="A198" s="35">
        <f t="shared" si="5"/>
        <v>44324</v>
      </c>
      <c r="B198" s="36">
        <f>SUMIFS(СВЦЭМ!$F$39:$F$782,СВЦЭМ!$A$39:$A$782,$A198,СВЦЭМ!$B$39:$B$782,B$190)+'СЕТ СН'!$F$15</f>
        <v>209.83094065</v>
      </c>
      <c r="C198" s="36">
        <f>SUMIFS(СВЦЭМ!$F$39:$F$782,СВЦЭМ!$A$39:$A$782,$A198,СВЦЭМ!$B$39:$B$782,C$190)+'СЕТ СН'!$F$15</f>
        <v>221.58483428</v>
      </c>
      <c r="D198" s="36">
        <f>SUMIFS(СВЦЭМ!$F$39:$F$782,СВЦЭМ!$A$39:$A$782,$A198,СВЦЭМ!$B$39:$B$782,D$190)+'СЕТ СН'!$F$15</f>
        <v>222.25116545</v>
      </c>
      <c r="E198" s="36">
        <f>SUMIFS(СВЦЭМ!$F$39:$F$782,СВЦЭМ!$A$39:$A$782,$A198,СВЦЭМ!$B$39:$B$782,E$190)+'СЕТ СН'!$F$15</f>
        <v>223.88838093000001</v>
      </c>
      <c r="F198" s="36">
        <f>SUMIFS(СВЦЭМ!$F$39:$F$782,СВЦЭМ!$A$39:$A$782,$A198,СВЦЭМ!$B$39:$B$782,F$190)+'СЕТ СН'!$F$15</f>
        <v>227.95980205999999</v>
      </c>
      <c r="G198" s="36">
        <f>SUMIFS(СВЦЭМ!$F$39:$F$782,СВЦЭМ!$A$39:$A$782,$A198,СВЦЭМ!$B$39:$B$782,G$190)+'СЕТ СН'!$F$15</f>
        <v>225.28105656</v>
      </c>
      <c r="H198" s="36">
        <f>SUMIFS(СВЦЭМ!$F$39:$F$782,СВЦЭМ!$A$39:$A$782,$A198,СВЦЭМ!$B$39:$B$782,H$190)+'СЕТ СН'!$F$15</f>
        <v>217.41708896</v>
      </c>
      <c r="I198" s="36">
        <f>SUMIFS(СВЦЭМ!$F$39:$F$782,СВЦЭМ!$A$39:$A$782,$A198,СВЦЭМ!$B$39:$B$782,I$190)+'СЕТ СН'!$F$15</f>
        <v>214.58731352000001</v>
      </c>
      <c r="J198" s="36">
        <f>SUMIFS(СВЦЭМ!$F$39:$F$782,СВЦЭМ!$A$39:$A$782,$A198,СВЦЭМ!$B$39:$B$782,J$190)+'СЕТ СН'!$F$15</f>
        <v>208.15831610000001</v>
      </c>
      <c r="K198" s="36">
        <f>SUMIFS(СВЦЭМ!$F$39:$F$782,СВЦЭМ!$A$39:$A$782,$A198,СВЦЭМ!$B$39:$B$782,K$190)+'СЕТ СН'!$F$15</f>
        <v>201.91622788999999</v>
      </c>
      <c r="L198" s="36">
        <f>SUMIFS(СВЦЭМ!$F$39:$F$782,СВЦЭМ!$A$39:$A$782,$A198,СВЦЭМ!$B$39:$B$782,L$190)+'СЕТ СН'!$F$15</f>
        <v>195.13813214000001</v>
      </c>
      <c r="M198" s="36">
        <f>SUMIFS(СВЦЭМ!$F$39:$F$782,СВЦЭМ!$A$39:$A$782,$A198,СВЦЭМ!$B$39:$B$782,M$190)+'СЕТ СН'!$F$15</f>
        <v>195.33716483000001</v>
      </c>
      <c r="N198" s="36">
        <f>SUMIFS(СВЦЭМ!$F$39:$F$782,СВЦЭМ!$A$39:$A$782,$A198,СВЦЭМ!$B$39:$B$782,N$190)+'СЕТ СН'!$F$15</f>
        <v>200.91398717999999</v>
      </c>
      <c r="O198" s="36">
        <f>SUMIFS(СВЦЭМ!$F$39:$F$782,СВЦЭМ!$A$39:$A$782,$A198,СВЦЭМ!$B$39:$B$782,O$190)+'СЕТ СН'!$F$15</f>
        <v>199.87960083999999</v>
      </c>
      <c r="P198" s="36">
        <f>SUMIFS(СВЦЭМ!$F$39:$F$782,СВЦЭМ!$A$39:$A$782,$A198,СВЦЭМ!$B$39:$B$782,P$190)+'СЕТ СН'!$F$15</f>
        <v>204.69961046</v>
      </c>
      <c r="Q198" s="36">
        <f>SUMIFS(СВЦЭМ!$F$39:$F$782,СВЦЭМ!$A$39:$A$782,$A198,СВЦЭМ!$B$39:$B$782,Q$190)+'СЕТ СН'!$F$15</f>
        <v>205.61433070999999</v>
      </c>
      <c r="R198" s="36">
        <f>SUMIFS(СВЦЭМ!$F$39:$F$782,СВЦЭМ!$A$39:$A$782,$A198,СВЦЭМ!$B$39:$B$782,R$190)+'СЕТ СН'!$F$15</f>
        <v>203.57578079999999</v>
      </c>
      <c r="S198" s="36">
        <f>SUMIFS(СВЦЭМ!$F$39:$F$782,СВЦЭМ!$A$39:$A$782,$A198,СВЦЭМ!$B$39:$B$782,S$190)+'СЕТ СН'!$F$15</f>
        <v>205.77406653</v>
      </c>
      <c r="T198" s="36">
        <f>SUMIFS(СВЦЭМ!$F$39:$F$782,СВЦЭМ!$A$39:$A$782,$A198,СВЦЭМ!$B$39:$B$782,T$190)+'СЕТ СН'!$F$15</f>
        <v>203.22531508</v>
      </c>
      <c r="U198" s="36">
        <f>SUMIFS(СВЦЭМ!$F$39:$F$782,СВЦЭМ!$A$39:$A$782,$A198,СВЦЭМ!$B$39:$B$782,U$190)+'СЕТ СН'!$F$15</f>
        <v>197.30668833999999</v>
      </c>
      <c r="V198" s="36">
        <f>SUMIFS(СВЦЭМ!$F$39:$F$782,СВЦЭМ!$A$39:$A$782,$A198,СВЦЭМ!$B$39:$B$782,V$190)+'СЕТ СН'!$F$15</f>
        <v>194.0342315</v>
      </c>
      <c r="W198" s="36">
        <f>SUMIFS(СВЦЭМ!$F$39:$F$782,СВЦЭМ!$A$39:$A$782,$A198,СВЦЭМ!$B$39:$B$782,W$190)+'СЕТ СН'!$F$15</f>
        <v>192.4745594</v>
      </c>
      <c r="X198" s="36">
        <f>SUMIFS(СВЦЭМ!$F$39:$F$782,СВЦЭМ!$A$39:$A$782,$A198,СВЦЭМ!$B$39:$B$782,X$190)+'СЕТ СН'!$F$15</f>
        <v>195.23653367</v>
      </c>
      <c r="Y198" s="36">
        <f>SUMIFS(СВЦЭМ!$F$39:$F$782,СВЦЭМ!$A$39:$A$782,$A198,СВЦЭМ!$B$39:$B$782,Y$190)+'СЕТ СН'!$F$15</f>
        <v>199.7671885</v>
      </c>
    </row>
    <row r="199" spans="1:25" ht="15.75" x14ac:dyDescent="0.2">
      <c r="A199" s="35">
        <f t="shared" si="5"/>
        <v>44325</v>
      </c>
      <c r="B199" s="36">
        <f>SUMIFS(СВЦЭМ!$F$39:$F$782,СВЦЭМ!$A$39:$A$782,$A199,СВЦЭМ!$B$39:$B$782,B$190)+'СЕТ СН'!$F$15</f>
        <v>194.99144099</v>
      </c>
      <c r="C199" s="36">
        <f>SUMIFS(СВЦЭМ!$F$39:$F$782,СВЦЭМ!$A$39:$A$782,$A199,СВЦЭМ!$B$39:$B$782,C$190)+'СЕТ СН'!$F$15</f>
        <v>203.58802804000001</v>
      </c>
      <c r="D199" s="36">
        <f>SUMIFS(СВЦЭМ!$F$39:$F$782,СВЦЭМ!$A$39:$A$782,$A199,СВЦЭМ!$B$39:$B$782,D$190)+'СЕТ СН'!$F$15</f>
        <v>207.80161544000001</v>
      </c>
      <c r="E199" s="36">
        <f>SUMIFS(СВЦЭМ!$F$39:$F$782,СВЦЭМ!$A$39:$A$782,$A199,СВЦЭМ!$B$39:$B$782,E$190)+'СЕТ СН'!$F$15</f>
        <v>214.39781288</v>
      </c>
      <c r="F199" s="36">
        <f>SUMIFS(СВЦЭМ!$F$39:$F$782,СВЦЭМ!$A$39:$A$782,$A199,СВЦЭМ!$B$39:$B$782,F$190)+'СЕТ СН'!$F$15</f>
        <v>215.05805781000001</v>
      </c>
      <c r="G199" s="36">
        <f>SUMIFS(СВЦЭМ!$F$39:$F$782,СВЦЭМ!$A$39:$A$782,$A199,СВЦЭМ!$B$39:$B$782,G$190)+'СЕТ СН'!$F$15</f>
        <v>215.66291317</v>
      </c>
      <c r="H199" s="36">
        <f>SUMIFS(СВЦЭМ!$F$39:$F$782,СВЦЭМ!$A$39:$A$782,$A199,СВЦЭМ!$B$39:$B$782,H$190)+'СЕТ СН'!$F$15</f>
        <v>211.84691494</v>
      </c>
      <c r="I199" s="36">
        <f>SUMIFS(СВЦЭМ!$F$39:$F$782,СВЦЭМ!$A$39:$A$782,$A199,СВЦЭМ!$B$39:$B$782,I$190)+'СЕТ СН'!$F$15</f>
        <v>206.65272628</v>
      </c>
      <c r="J199" s="36">
        <f>SUMIFS(СВЦЭМ!$F$39:$F$782,СВЦЭМ!$A$39:$A$782,$A199,СВЦЭМ!$B$39:$B$782,J$190)+'СЕТ СН'!$F$15</f>
        <v>201.30827893</v>
      </c>
      <c r="K199" s="36">
        <f>SUMIFS(СВЦЭМ!$F$39:$F$782,СВЦЭМ!$A$39:$A$782,$A199,СВЦЭМ!$B$39:$B$782,K$190)+'СЕТ СН'!$F$15</f>
        <v>194.4248541</v>
      </c>
      <c r="L199" s="36">
        <f>SUMIFS(СВЦЭМ!$F$39:$F$782,СВЦЭМ!$A$39:$A$782,$A199,СВЦЭМ!$B$39:$B$782,L$190)+'СЕТ СН'!$F$15</f>
        <v>192.68304094000001</v>
      </c>
      <c r="M199" s="36">
        <f>SUMIFS(СВЦЭМ!$F$39:$F$782,СВЦЭМ!$A$39:$A$782,$A199,СВЦЭМ!$B$39:$B$782,M$190)+'СЕТ СН'!$F$15</f>
        <v>192.35496864999999</v>
      </c>
      <c r="N199" s="36">
        <f>SUMIFS(СВЦЭМ!$F$39:$F$782,СВЦЭМ!$A$39:$A$782,$A199,СВЦЭМ!$B$39:$B$782,N$190)+'СЕТ СН'!$F$15</f>
        <v>195.48073278000001</v>
      </c>
      <c r="O199" s="36">
        <f>SUMIFS(СВЦЭМ!$F$39:$F$782,СВЦЭМ!$A$39:$A$782,$A199,СВЦЭМ!$B$39:$B$782,O$190)+'СЕТ СН'!$F$15</f>
        <v>198.79911691000001</v>
      </c>
      <c r="P199" s="36">
        <f>SUMIFS(СВЦЭМ!$F$39:$F$782,СВЦЭМ!$A$39:$A$782,$A199,СВЦЭМ!$B$39:$B$782,P$190)+'СЕТ СН'!$F$15</f>
        <v>202.08907120000001</v>
      </c>
      <c r="Q199" s="36">
        <f>SUMIFS(СВЦЭМ!$F$39:$F$782,СВЦЭМ!$A$39:$A$782,$A199,СВЦЭМ!$B$39:$B$782,Q$190)+'СЕТ СН'!$F$15</f>
        <v>202.95426427999999</v>
      </c>
      <c r="R199" s="36">
        <f>SUMIFS(СВЦЭМ!$F$39:$F$782,СВЦЭМ!$A$39:$A$782,$A199,СВЦЭМ!$B$39:$B$782,R$190)+'СЕТ СН'!$F$15</f>
        <v>201.35825779000001</v>
      </c>
      <c r="S199" s="36">
        <f>SUMIFS(СВЦЭМ!$F$39:$F$782,СВЦЭМ!$A$39:$A$782,$A199,СВЦЭМ!$B$39:$B$782,S$190)+'СЕТ СН'!$F$15</f>
        <v>201.07217155999999</v>
      </c>
      <c r="T199" s="36">
        <f>SUMIFS(СВЦЭМ!$F$39:$F$782,СВЦЭМ!$A$39:$A$782,$A199,СВЦЭМ!$B$39:$B$782,T$190)+'СЕТ СН'!$F$15</f>
        <v>198.92616606999999</v>
      </c>
      <c r="U199" s="36">
        <f>SUMIFS(СВЦЭМ!$F$39:$F$782,СВЦЭМ!$A$39:$A$782,$A199,СВЦЭМ!$B$39:$B$782,U$190)+'СЕТ СН'!$F$15</f>
        <v>195.24029881999999</v>
      </c>
      <c r="V199" s="36">
        <f>SUMIFS(СВЦЭМ!$F$39:$F$782,СВЦЭМ!$A$39:$A$782,$A199,СВЦЭМ!$B$39:$B$782,V$190)+'СЕТ СН'!$F$15</f>
        <v>189.39487219</v>
      </c>
      <c r="W199" s="36">
        <f>SUMIFS(СВЦЭМ!$F$39:$F$782,СВЦЭМ!$A$39:$A$782,$A199,СВЦЭМ!$B$39:$B$782,W$190)+'СЕТ СН'!$F$15</f>
        <v>189.73424034000001</v>
      </c>
      <c r="X199" s="36">
        <f>SUMIFS(СВЦЭМ!$F$39:$F$782,СВЦЭМ!$A$39:$A$782,$A199,СВЦЭМ!$B$39:$B$782,X$190)+'СЕТ СН'!$F$15</f>
        <v>192.88830006000001</v>
      </c>
      <c r="Y199" s="36">
        <f>SUMIFS(СВЦЭМ!$F$39:$F$782,СВЦЭМ!$A$39:$A$782,$A199,СВЦЭМ!$B$39:$B$782,Y$190)+'СЕТ СН'!$F$15</f>
        <v>197.16087741000001</v>
      </c>
    </row>
    <row r="200" spans="1:25" ht="15.75" x14ac:dyDescent="0.2">
      <c r="A200" s="35">
        <f t="shared" si="5"/>
        <v>44326</v>
      </c>
      <c r="B200" s="36">
        <f>SUMIFS(СВЦЭМ!$F$39:$F$782,СВЦЭМ!$A$39:$A$782,$A200,СВЦЭМ!$B$39:$B$782,B$190)+'СЕТ СН'!$F$15</f>
        <v>204.12925106</v>
      </c>
      <c r="C200" s="36">
        <f>SUMIFS(СВЦЭМ!$F$39:$F$782,СВЦЭМ!$A$39:$A$782,$A200,СВЦЭМ!$B$39:$B$782,C$190)+'СЕТ СН'!$F$15</f>
        <v>215.33998833000001</v>
      </c>
      <c r="D200" s="36">
        <f>SUMIFS(СВЦЭМ!$F$39:$F$782,СВЦЭМ!$A$39:$A$782,$A200,СВЦЭМ!$B$39:$B$782,D$190)+'СЕТ СН'!$F$15</f>
        <v>221.00408009</v>
      </c>
      <c r="E200" s="36">
        <f>SUMIFS(СВЦЭМ!$F$39:$F$782,СВЦЭМ!$A$39:$A$782,$A200,СВЦЭМ!$B$39:$B$782,E$190)+'СЕТ СН'!$F$15</f>
        <v>224.66015272999999</v>
      </c>
      <c r="F200" s="36">
        <f>SUMIFS(СВЦЭМ!$F$39:$F$782,СВЦЭМ!$A$39:$A$782,$A200,СВЦЭМ!$B$39:$B$782,F$190)+'СЕТ СН'!$F$15</f>
        <v>226.69281448999999</v>
      </c>
      <c r="G200" s="36">
        <f>SUMIFS(СВЦЭМ!$F$39:$F$782,СВЦЭМ!$A$39:$A$782,$A200,СВЦЭМ!$B$39:$B$782,G$190)+'СЕТ СН'!$F$15</f>
        <v>226.43399765999999</v>
      </c>
      <c r="H200" s="36">
        <f>SUMIFS(СВЦЭМ!$F$39:$F$782,СВЦЭМ!$A$39:$A$782,$A200,СВЦЭМ!$B$39:$B$782,H$190)+'СЕТ СН'!$F$15</f>
        <v>223.68568350000001</v>
      </c>
      <c r="I200" s="36">
        <f>SUMIFS(СВЦЭМ!$F$39:$F$782,СВЦЭМ!$A$39:$A$782,$A200,СВЦЭМ!$B$39:$B$782,I$190)+'СЕТ СН'!$F$15</f>
        <v>215.47997882000001</v>
      </c>
      <c r="J200" s="36">
        <f>SUMIFS(СВЦЭМ!$F$39:$F$782,СВЦЭМ!$A$39:$A$782,$A200,СВЦЭМ!$B$39:$B$782,J$190)+'СЕТ СН'!$F$15</f>
        <v>206.39139494</v>
      </c>
      <c r="K200" s="36">
        <f>SUMIFS(СВЦЭМ!$F$39:$F$782,СВЦЭМ!$A$39:$A$782,$A200,СВЦЭМ!$B$39:$B$782,K$190)+'СЕТ СН'!$F$15</f>
        <v>196.71379052</v>
      </c>
      <c r="L200" s="36">
        <f>SUMIFS(СВЦЭМ!$F$39:$F$782,СВЦЭМ!$A$39:$A$782,$A200,СВЦЭМ!$B$39:$B$782,L$190)+'СЕТ СН'!$F$15</f>
        <v>190.67851748000001</v>
      </c>
      <c r="M200" s="36">
        <f>SUMIFS(СВЦЭМ!$F$39:$F$782,СВЦЭМ!$A$39:$A$782,$A200,СВЦЭМ!$B$39:$B$782,M$190)+'СЕТ СН'!$F$15</f>
        <v>188.16572846</v>
      </c>
      <c r="N200" s="36">
        <f>SUMIFS(СВЦЭМ!$F$39:$F$782,СВЦЭМ!$A$39:$A$782,$A200,СВЦЭМ!$B$39:$B$782,N$190)+'СЕТ СН'!$F$15</f>
        <v>190.55810215</v>
      </c>
      <c r="O200" s="36">
        <f>SUMIFS(СВЦЭМ!$F$39:$F$782,СВЦЭМ!$A$39:$A$782,$A200,СВЦЭМ!$B$39:$B$782,O$190)+'СЕТ СН'!$F$15</f>
        <v>193.49669431999999</v>
      </c>
      <c r="P200" s="36">
        <f>SUMIFS(СВЦЭМ!$F$39:$F$782,СВЦЭМ!$A$39:$A$782,$A200,СВЦЭМ!$B$39:$B$782,P$190)+'СЕТ СН'!$F$15</f>
        <v>197.06683206</v>
      </c>
      <c r="Q200" s="36">
        <f>SUMIFS(СВЦЭМ!$F$39:$F$782,СВЦЭМ!$A$39:$A$782,$A200,СВЦЭМ!$B$39:$B$782,Q$190)+'СЕТ СН'!$F$15</f>
        <v>197.99684941000001</v>
      </c>
      <c r="R200" s="36">
        <f>SUMIFS(СВЦЭМ!$F$39:$F$782,СВЦЭМ!$A$39:$A$782,$A200,СВЦЭМ!$B$39:$B$782,R$190)+'СЕТ СН'!$F$15</f>
        <v>196.18749346000001</v>
      </c>
      <c r="S200" s="36">
        <f>SUMIFS(СВЦЭМ!$F$39:$F$782,СВЦЭМ!$A$39:$A$782,$A200,СВЦЭМ!$B$39:$B$782,S$190)+'СЕТ СН'!$F$15</f>
        <v>195.00985939</v>
      </c>
      <c r="T200" s="36">
        <f>SUMIFS(СВЦЭМ!$F$39:$F$782,СВЦЭМ!$A$39:$A$782,$A200,СВЦЭМ!$B$39:$B$782,T$190)+'СЕТ СН'!$F$15</f>
        <v>193.52913566000001</v>
      </c>
      <c r="U200" s="36">
        <f>SUMIFS(СВЦЭМ!$F$39:$F$782,СВЦЭМ!$A$39:$A$782,$A200,СВЦЭМ!$B$39:$B$782,U$190)+'СЕТ СН'!$F$15</f>
        <v>189.01976744000001</v>
      </c>
      <c r="V200" s="36">
        <f>SUMIFS(СВЦЭМ!$F$39:$F$782,СВЦЭМ!$A$39:$A$782,$A200,СВЦЭМ!$B$39:$B$782,V$190)+'СЕТ СН'!$F$15</f>
        <v>182.78221070000001</v>
      </c>
      <c r="W200" s="36">
        <f>SUMIFS(СВЦЭМ!$F$39:$F$782,СВЦЭМ!$A$39:$A$782,$A200,СВЦЭМ!$B$39:$B$782,W$190)+'СЕТ СН'!$F$15</f>
        <v>181.83547231</v>
      </c>
      <c r="X200" s="36">
        <f>SUMIFS(СВЦЭМ!$F$39:$F$782,СВЦЭМ!$A$39:$A$782,$A200,СВЦЭМ!$B$39:$B$782,X$190)+'СЕТ СН'!$F$15</f>
        <v>185.46694547999999</v>
      </c>
      <c r="Y200" s="36">
        <f>SUMIFS(СВЦЭМ!$F$39:$F$782,СВЦЭМ!$A$39:$A$782,$A200,СВЦЭМ!$B$39:$B$782,Y$190)+'СЕТ СН'!$F$15</f>
        <v>194.09867715999999</v>
      </c>
    </row>
    <row r="201" spans="1:25" ht="15.75" x14ac:dyDescent="0.2">
      <c r="A201" s="35">
        <f t="shared" si="5"/>
        <v>44327</v>
      </c>
      <c r="B201" s="36">
        <f>SUMIFS(СВЦЭМ!$F$39:$F$782,СВЦЭМ!$A$39:$A$782,$A201,СВЦЭМ!$B$39:$B$782,B$190)+'СЕТ СН'!$F$15</f>
        <v>211.24975972999999</v>
      </c>
      <c r="C201" s="36">
        <f>SUMIFS(СВЦЭМ!$F$39:$F$782,СВЦЭМ!$A$39:$A$782,$A201,СВЦЭМ!$B$39:$B$782,C$190)+'СЕТ СН'!$F$15</f>
        <v>211.32920787</v>
      </c>
      <c r="D201" s="36">
        <f>SUMIFS(СВЦЭМ!$F$39:$F$782,СВЦЭМ!$A$39:$A$782,$A201,СВЦЭМ!$B$39:$B$782,D$190)+'СЕТ СН'!$F$15</f>
        <v>212.20227919000001</v>
      </c>
      <c r="E201" s="36">
        <f>SUMIFS(СВЦЭМ!$F$39:$F$782,СВЦЭМ!$A$39:$A$782,$A201,СВЦЭМ!$B$39:$B$782,E$190)+'СЕТ СН'!$F$15</f>
        <v>217.74820288999999</v>
      </c>
      <c r="F201" s="36">
        <f>SUMIFS(СВЦЭМ!$F$39:$F$782,СВЦЭМ!$A$39:$A$782,$A201,СВЦЭМ!$B$39:$B$782,F$190)+'СЕТ СН'!$F$15</f>
        <v>220.04320426000001</v>
      </c>
      <c r="G201" s="36">
        <f>SUMIFS(СВЦЭМ!$F$39:$F$782,СВЦЭМ!$A$39:$A$782,$A201,СВЦЭМ!$B$39:$B$782,G$190)+'СЕТ СН'!$F$15</f>
        <v>216.81712891999999</v>
      </c>
      <c r="H201" s="36">
        <f>SUMIFS(СВЦЭМ!$F$39:$F$782,СВЦЭМ!$A$39:$A$782,$A201,СВЦЭМ!$B$39:$B$782,H$190)+'СЕТ СН'!$F$15</f>
        <v>211.25826072000001</v>
      </c>
      <c r="I201" s="36">
        <f>SUMIFS(СВЦЭМ!$F$39:$F$782,СВЦЭМ!$A$39:$A$782,$A201,СВЦЭМ!$B$39:$B$782,I$190)+'СЕТ СН'!$F$15</f>
        <v>203.30487923000001</v>
      </c>
      <c r="J201" s="36">
        <f>SUMIFS(СВЦЭМ!$F$39:$F$782,СВЦЭМ!$A$39:$A$782,$A201,СВЦЭМ!$B$39:$B$782,J$190)+'СЕТ СН'!$F$15</f>
        <v>197.93553883999999</v>
      </c>
      <c r="K201" s="36">
        <f>SUMIFS(СВЦЭМ!$F$39:$F$782,СВЦЭМ!$A$39:$A$782,$A201,СВЦЭМ!$B$39:$B$782,K$190)+'СЕТ СН'!$F$15</f>
        <v>191.97152475999999</v>
      </c>
      <c r="L201" s="36">
        <f>SUMIFS(СВЦЭМ!$F$39:$F$782,СВЦЭМ!$A$39:$A$782,$A201,СВЦЭМ!$B$39:$B$782,L$190)+'СЕТ СН'!$F$15</f>
        <v>194.27391850999999</v>
      </c>
      <c r="M201" s="36">
        <f>SUMIFS(СВЦЭМ!$F$39:$F$782,СВЦЭМ!$A$39:$A$782,$A201,СВЦЭМ!$B$39:$B$782,M$190)+'СЕТ СН'!$F$15</f>
        <v>201.37779556000001</v>
      </c>
      <c r="N201" s="36">
        <f>SUMIFS(СВЦЭМ!$F$39:$F$782,СВЦЭМ!$A$39:$A$782,$A201,СВЦЭМ!$B$39:$B$782,N$190)+'СЕТ СН'!$F$15</f>
        <v>208.16257436999999</v>
      </c>
      <c r="O201" s="36">
        <f>SUMIFS(СВЦЭМ!$F$39:$F$782,СВЦЭМ!$A$39:$A$782,$A201,СВЦЭМ!$B$39:$B$782,O$190)+'СЕТ СН'!$F$15</f>
        <v>205.80576468000001</v>
      </c>
      <c r="P201" s="36">
        <f>SUMIFS(СВЦЭМ!$F$39:$F$782,СВЦЭМ!$A$39:$A$782,$A201,СВЦЭМ!$B$39:$B$782,P$190)+'СЕТ СН'!$F$15</f>
        <v>208.63728520000001</v>
      </c>
      <c r="Q201" s="36">
        <f>SUMIFS(СВЦЭМ!$F$39:$F$782,СВЦЭМ!$A$39:$A$782,$A201,СВЦЭМ!$B$39:$B$782,Q$190)+'СЕТ СН'!$F$15</f>
        <v>211.74181587000001</v>
      </c>
      <c r="R201" s="36">
        <f>SUMIFS(СВЦЭМ!$F$39:$F$782,СВЦЭМ!$A$39:$A$782,$A201,СВЦЭМ!$B$39:$B$782,R$190)+'СЕТ СН'!$F$15</f>
        <v>210.32684502000001</v>
      </c>
      <c r="S201" s="36">
        <f>SUMIFS(СВЦЭМ!$F$39:$F$782,СВЦЭМ!$A$39:$A$782,$A201,СВЦЭМ!$B$39:$B$782,S$190)+'СЕТ СН'!$F$15</f>
        <v>213.28148575</v>
      </c>
      <c r="T201" s="36">
        <f>SUMIFS(СВЦЭМ!$F$39:$F$782,СВЦЭМ!$A$39:$A$782,$A201,СВЦЭМ!$B$39:$B$782,T$190)+'СЕТ СН'!$F$15</f>
        <v>208.34493366000001</v>
      </c>
      <c r="U201" s="36">
        <f>SUMIFS(СВЦЭМ!$F$39:$F$782,СВЦЭМ!$A$39:$A$782,$A201,СВЦЭМ!$B$39:$B$782,U$190)+'СЕТ СН'!$F$15</f>
        <v>205.03722427</v>
      </c>
      <c r="V201" s="36">
        <f>SUMIFS(СВЦЭМ!$F$39:$F$782,СВЦЭМ!$A$39:$A$782,$A201,СВЦЭМ!$B$39:$B$782,V$190)+'СЕТ СН'!$F$15</f>
        <v>201.46582201999999</v>
      </c>
      <c r="W201" s="36">
        <f>SUMIFS(СВЦЭМ!$F$39:$F$782,СВЦЭМ!$A$39:$A$782,$A201,СВЦЭМ!$B$39:$B$782,W$190)+'СЕТ СН'!$F$15</f>
        <v>202.74739794999999</v>
      </c>
      <c r="X201" s="36">
        <f>SUMIFS(СВЦЭМ!$F$39:$F$782,СВЦЭМ!$A$39:$A$782,$A201,СВЦЭМ!$B$39:$B$782,X$190)+'СЕТ СН'!$F$15</f>
        <v>207.40759806</v>
      </c>
      <c r="Y201" s="36">
        <f>SUMIFS(СВЦЭМ!$F$39:$F$782,СВЦЭМ!$A$39:$A$782,$A201,СВЦЭМ!$B$39:$B$782,Y$190)+'СЕТ СН'!$F$15</f>
        <v>217.41433203</v>
      </c>
    </row>
    <row r="202" spans="1:25" ht="15.75" x14ac:dyDescent="0.2">
      <c r="A202" s="35">
        <f t="shared" si="5"/>
        <v>44328</v>
      </c>
      <c r="B202" s="36">
        <f>SUMIFS(СВЦЭМ!$F$39:$F$782,СВЦЭМ!$A$39:$A$782,$A202,СВЦЭМ!$B$39:$B$782,B$190)+'СЕТ СН'!$F$15</f>
        <v>219.12202958</v>
      </c>
      <c r="C202" s="36">
        <f>SUMIFS(СВЦЭМ!$F$39:$F$782,СВЦЭМ!$A$39:$A$782,$A202,СВЦЭМ!$B$39:$B$782,C$190)+'СЕТ СН'!$F$15</f>
        <v>225.99828178999999</v>
      </c>
      <c r="D202" s="36">
        <f>SUMIFS(СВЦЭМ!$F$39:$F$782,СВЦЭМ!$A$39:$A$782,$A202,СВЦЭМ!$B$39:$B$782,D$190)+'СЕТ СН'!$F$15</f>
        <v>223.13541104000001</v>
      </c>
      <c r="E202" s="36">
        <f>SUMIFS(СВЦЭМ!$F$39:$F$782,СВЦЭМ!$A$39:$A$782,$A202,СВЦЭМ!$B$39:$B$782,E$190)+'СЕТ СН'!$F$15</f>
        <v>221.75008736999999</v>
      </c>
      <c r="F202" s="36">
        <f>SUMIFS(СВЦЭМ!$F$39:$F$782,СВЦЭМ!$A$39:$A$782,$A202,СВЦЭМ!$B$39:$B$782,F$190)+'СЕТ СН'!$F$15</f>
        <v>220.69416256</v>
      </c>
      <c r="G202" s="36">
        <f>SUMIFS(СВЦЭМ!$F$39:$F$782,СВЦЭМ!$A$39:$A$782,$A202,СВЦЭМ!$B$39:$B$782,G$190)+'СЕТ СН'!$F$15</f>
        <v>222.56377315</v>
      </c>
      <c r="H202" s="36">
        <f>SUMIFS(СВЦЭМ!$F$39:$F$782,СВЦЭМ!$A$39:$A$782,$A202,СВЦЭМ!$B$39:$B$782,H$190)+'СЕТ СН'!$F$15</f>
        <v>220.11758750999999</v>
      </c>
      <c r="I202" s="36">
        <f>SUMIFS(СВЦЭМ!$F$39:$F$782,СВЦЭМ!$A$39:$A$782,$A202,СВЦЭМ!$B$39:$B$782,I$190)+'СЕТ СН'!$F$15</f>
        <v>208.97834044999999</v>
      </c>
      <c r="J202" s="36">
        <f>SUMIFS(СВЦЭМ!$F$39:$F$782,СВЦЭМ!$A$39:$A$782,$A202,СВЦЭМ!$B$39:$B$782,J$190)+'СЕТ СН'!$F$15</f>
        <v>202.51140679</v>
      </c>
      <c r="K202" s="36">
        <f>SUMIFS(СВЦЭМ!$F$39:$F$782,СВЦЭМ!$A$39:$A$782,$A202,СВЦЭМ!$B$39:$B$782,K$190)+'СЕТ СН'!$F$15</f>
        <v>198.33343409</v>
      </c>
      <c r="L202" s="36">
        <f>SUMIFS(СВЦЭМ!$F$39:$F$782,СВЦЭМ!$A$39:$A$782,$A202,СВЦЭМ!$B$39:$B$782,L$190)+'СЕТ СН'!$F$15</f>
        <v>192.69444555000001</v>
      </c>
      <c r="M202" s="36">
        <f>SUMIFS(СВЦЭМ!$F$39:$F$782,СВЦЭМ!$A$39:$A$782,$A202,СВЦЭМ!$B$39:$B$782,M$190)+'СЕТ СН'!$F$15</f>
        <v>194.85787207999999</v>
      </c>
      <c r="N202" s="36">
        <f>SUMIFS(СВЦЭМ!$F$39:$F$782,СВЦЭМ!$A$39:$A$782,$A202,СВЦЭМ!$B$39:$B$782,N$190)+'СЕТ СН'!$F$15</f>
        <v>195.91787051</v>
      </c>
      <c r="O202" s="36">
        <f>SUMIFS(СВЦЭМ!$F$39:$F$782,СВЦЭМ!$A$39:$A$782,$A202,СВЦЭМ!$B$39:$B$782,O$190)+'СЕТ СН'!$F$15</f>
        <v>197.39606849</v>
      </c>
      <c r="P202" s="36">
        <f>SUMIFS(СВЦЭМ!$F$39:$F$782,СВЦЭМ!$A$39:$A$782,$A202,СВЦЭМ!$B$39:$B$782,P$190)+'СЕТ СН'!$F$15</f>
        <v>198.66598218999999</v>
      </c>
      <c r="Q202" s="36">
        <f>SUMIFS(СВЦЭМ!$F$39:$F$782,СВЦЭМ!$A$39:$A$782,$A202,СВЦЭМ!$B$39:$B$782,Q$190)+'СЕТ СН'!$F$15</f>
        <v>201.08403465999999</v>
      </c>
      <c r="R202" s="36">
        <f>SUMIFS(СВЦЭМ!$F$39:$F$782,СВЦЭМ!$A$39:$A$782,$A202,СВЦЭМ!$B$39:$B$782,R$190)+'СЕТ СН'!$F$15</f>
        <v>199.24066187</v>
      </c>
      <c r="S202" s="36">
        <f>SUMIFS(СВЦЭМ!$F$39:$F$782,СВЦЭМ!$A$39:$A$782,$A202,СВЦЭМ!$B$39:$B$782,S$190)+'СЕТ СН'!$F$15</f>
        <v>200.00378796000001</v>
      </c>
      <c r="T202" s="36">
        <f>SUMIFS(СВЦЭМ!$F$39:$F$782,СВЦЭМ!$A$39:$A$782,$A202,СВЦЭМ!$B$39:$B$782,T$190)+'СЕТ СН'!$F$15</f>
        <v>197.2545571</v>
      </c>
      <c r="U202" s="36">
        <f>SUMIFS(СВЦЭМ!$F$39:$F$782,СВЦЭМ!$A$39:$A$782,$A202,СВЦЭМ!$B$39:$B$782,U$190)+'СЕТ СН'!$F$15</f>
        <v>195.56776321000001</v>
      </c>
      <c r="V202" s="36">
        <f>SUMIFS(СВЦЭМ!$F$39:$F$782,СВЦЭМ!$A$39:$A$782,$A202,СВЦЭМ!$B$39:$B$782,V$190)+'СЕТ СН'!$F$15</f>
        <v>193.56437918</v>
      </c>
      <c r="W202" s="36">
        <f>SUMIFS(СВЦЭМ!$F$39:$F$782,СВЦЭМ!$A$39:$A$782,$A202,СВЦЭМ!$B$39:$B$782,W$190)+'СЕТ СН'!$F$15</f>
        <v>195.93645770000001</v>
      </c>
      <c r="X202" s="36">
        <f>SUMIFS(СВЦЭМ!$F$39:$F$782,СВЦЭМ!$A$39:$A$782,$A202,СВЦЭМ!$B$39:$B$782,X$190)+'СЕТ СН'!$F$15</f>
        <v>196.92698336999999</v>
      </c>
      <c r="Y202" s="36">
        <f>SUMIFS(СВЦЭМ!$F$39:$F$782,СВЦЭМ!$A$39:$A$782,$A202,СВЦЭМ!$B$39:$B$782,Y$190)+'СЕТ СН'!$F$15</f>
        <v>201.69954948</v>
      </c>
    </row>
    <row r="203" spans="1:25" ht="15.75" x14ac:dyDescent="0.2">
      <c r="A203" s="35">
        <f t="shared" si="5"/>
        <v>44329</v>
      </c>
      <c r="B203" s="36">
        <f>SUMIFS(СВЦЭМ!$F$39:$F$782,СВЦЭМ!$A$39:$A$782,$A203,СВЦЭМ!$B$39:$B$782,B$190)+'СЕТ СН'!$F$15</f>
        <v>219.57082689999999</v>
      </c>
      <c r="C203" s="36">
        <f>SUMIFS(СВЦЭМ!$F$39:$F$782,СВЦЭМ!$A$39:$A$782,$A203,СВЦЭМ!$B$39:$B$782,C$190)+'СЕТ СН'!$F$15</f>
        <v>230.02331353</v>
      </c>
      <c r="D203" s="36">
        <f>SUMIFS(СВЦЭМ!$F$39:$F$782,СВЦЭМ!$A$39:$A$782,$A203,СВЦЭМ!$B$39:$B$782,D$190)+'СЕТ СН'!$F$15</f>
        <v>233.73935198999999</v>
      </c>
      <c r="E203" s="36">
        <f>SUMIFS(СВЦЭМ!$F$39:$F$782,СВЦЭМ!$A$39:$A$782,$A203,СВЦЭМ!$B$39:$B$782,E$190)+'СЕТ СН'!$F$15</f>
        <v>231.45416144000001</v>
      </c>
      <c r="F203" s="36">
        <f>SUMIFS(СВЦЭМ!$F$39:$F$782,СВЦЭМ!$A$39:$A$782,$A203,СВЦЭМ!$B$39:$B$782,F$190)+'СЕТ СН'!$F$15</f>
        <v>230.51031302999999</v>
      </c>
      <c r="G203" s="36">
        <f>SUMIFS(СВЦЭМ!$F$39:$F$782,СВЦЭМ!$A$39:$A$782,$A203,СВЦЭМ!$B$39:$B$782,G$190)+'СЕТ СН'!$F$15</f>
        <v>231.51434796999999</v>
      </c>
      <c r="H203" s="36">
        <f>SUMIFS(СВЦЭМ!$F$39:$F$782,СВЦЭМ!$A$39:$A$782,$A203,СВЦЭМ!$B$39:$B$782,H$190)+'СЕТ СН'!$F$15</f>
        <v>222.39783743000001</v>
      </c>
      <c r="I203" s="36">
        <f>SUMIFS(СВЦЭМ!$F$39:$F$782,СВЦЭМ!$A$39:$A$782,$A203,СВЦЭМ!$B$39:$B$782,I$190)+'СЕТ СН'!$F$15</f>
        <v>208.79586402000001</v>
      </c>
      <c r="J203" s="36">
        <f>SUMIFS(СВЦЭМ!$F$39:$F$782,СВЦЭМ!$A$39:$A$782,$A203,СВЦЭМ!$B$39:$B$782,J$190)+'СЕТ СН'!$F$15</f>
        <v>203.07625701000001</v>
      </c>
      <c r="K203" s="36">
        <f>SUMIFS(СВЦЭМ!$F$39:$F$782,СВЦЭМ!$A$39:$A$782,$A203,СВЦЭМ!$B$39:$B$782,K$190)+'СЕТ СН'!$F$15</f>
        <v>197.99678938</v>
      </c>
      <c r="L203" s="36">
        <f>SUMIFS(СВЦЭМ!$F$39:$F$782,СВЦЭМ!$A$39:$A$782,$A203,СВЦЭМ!$B$39:$B$782,L$190)+'СЕТ СН'!$F$15</f>
        <v>189.6368215</v>
      </c>
      <c r="M203" s="36">
        <f>SUMIFS(СВЦЭМ!$F$39:$F$782,СВЦЭМ!$A$39:$A$782,$A203,СВЦЭМ!$B$39:$B$782,M$190)+'СЕТ СН'!$F$15</f>
        <v>192.96970930000001</v>
      </c>
      <c r="N203" s="36">
        <f>SUMIFS(СВЦЭМ!$F$39:$F$782,СВЦЭМ!$A$39:$A$782,$A203,СВЦЭМ!$B$39:$B$782,N$190)+'СЕТ СН'!$F$15</f>
        <v>199.57662173</v>
      </c>
      <c r="O203" s="36">
        <f>SUMIFS(СВЦЭМ!$F$39:$F$782,СВЦЭМ!$A$39:$A$782,$A203,СВЦЭМ!$B$39:$B$782,O$190)+'СЕТ СН'!$F$15</f>
        <v>202.05439422000001</v>
      </c>
      <c r="P203" s="36">
        <f>SUMIFS(СВЦЭМ!$F$39:$F$782,СВЦЭМ!$A$39:$A$782,$A203,СВЦЭМ!$B$39:$B$782,P$190)+'СЕТ СН'!$F$15</f>
        <v>205.63468048999999</v>
      </c>
      <c r="Q203" s="36">
        <f>SUMIFS(СВЦЭМ!$F$39:$F$782,СВЦЭМ!$A$39:$A$782,$A203,СВЦЭМ!$B$39:$B$782,Q$190)+'СЕТ СН'!$F$15</f>
        <v>207.99485428</v>
      </c>
      <c r="R203" s="36">
        <f>SUMIFS(СВЦЭМ!$F$39:$F$782,СВЦЭМ!$A$39:$A$782,$A203,СВЦЭМ!$B$39:$B$782,R$190)+'СЕТ СН'!$F$15</f>
        <v>208.00694313</v>
      </c>
      <c r="S203" s="36">
        <f>SUMIFS(СВЦЭМ!$F$39:$F$782,СВЦЭМ!$A$39:$A$782,$A203,СВЦЭМ!$B$39:$B$782,S$190)+'СЕТ СН'!$F$15</f>
        <v>211.81359454</v>
      </c>
      <c r="T203" s="36">
        <f>SUMIFS(СВЦЭМ!$F$39:$F$782,СВЦЭМ!$A$39:$A$782,$A203,СВЦЭМ!$B$39:$B$782,T$190)+'СЕТ СН'!$F$15</f>
        <v>207.89153110000001</v>
      </c>
      <c r="U203" s="36">
        <f>SUMIFS(СВЦЭМ!$F$39:$F$782,СВЦЭМ!$A$39:$A$782,$A203,СВЦЭМ!$B$39:$B$782,U$190)+'СЕТ СН'!$F$15</f>
        <v>202.28715349000001</v>
      </c>
      <c r="V203" s="36">
        <f>SUMIFS(СВЦЭМ!$F$39:$F$782,СВЦЭМ!$A$39:$A$782,$A203,СВЦЭМ!$B$39:$B$782,V$190)+'СЕТ СН'!$F$15</f>
        <v>199.00436758000001</v>
      </c>
      <c r="W203" s="36">
        <f>SUMIFS(СВЦЭМ!$F$39:$F$782,СВЦЭМ!$A$39:$A$782,$A203,СВЦЭМ!$B$39:$B$782,W$190)+'СЕТ СН'!$F$15</f>
        <v>199.22630955</v>
      </c>
      <c r="X203" s="36">
        <f>SUMIFS(СВЦЭМ!$F$39:$F$782,СВЦЭМ!$A$39:$A$782,$A203,СВЦЭМ!$B$39:$B$782,X$190)+'СЕТ СН'!$F$15</f>
        <v>202.94432087000001</v>
      </c>
      <c r="Y203" s="36">
        <f>SUMIFS(СВЦЭМ!$F$39:$F$782,СВЦЭМ!$A$39:$A$782,$A203,СВЦЭМ!$B$39:$B$782,Y$190)+'СЕТ СН'!$F$15</f>
        <v>211.87151983000001</v>
      </c>
    </row>
    <row r="204" spans="1:25" ht="15.75" x14ac:dyDescent="0.2">
      <c r="A204" s="35">
        <f t="shared" si="5"/>
        <v>44330</v>
      </c>
      <c r="B204" s="36">
        <f>SUMIFS(СВЦЭМ!$F$39:$F$782,СВЦЭМ!$A$39:$A$782,$A204,СВЦЭМ!$B$39:$B$782,B$190)+'СЕТ СН'!$F$15</f>
        <v>218.66211224</v>
      </c>
      <c r="C204" s="36">
        <f>SUMIFS(СВЦЭМ!$F$39:$F$782,СВЦЭМ!$A$39:$A$782,$A204,СВЦЭМ!$B$39:$B$782,C$190)+'СЕТ СН'!$F$15</f>
        <v>222.79653485</v>
      </c>
      <c r="D204" s="36">
        <f>SUMIFS(СВЦЭМ!$F$39:$F$782,СВЦЭМ!$A$39:$A$782,$A204,СВЦЭМ!$B$39:$B$782,D$190)+'СЕТ СН'!$F$15</f>
        <v>227.68332215999999</v>
      </c>
      <c r="E204" s="36">
        <f>SUMIFS(СВЦЭМ!$F$39:$F$782,СВЦЭМ!$A$39:$A$782,$A204,СВЦЭМ!$B$39:$B$782,E$190)+'СЕТ СН'!$F$15</f>
        <v>229.85597874000001</v>
      </c>
      <c r="F204" s="36">
        <f>SUMIFS(СВЦЭМ!$F$39:$F$782,СВЦЭМ!$A$39:$A$782,$A204,СВЦЭМ!$B$39:$B$782,F$190)+'СЕТ СН'!$F$15</f>
        <v>233.03620269999999</v>
      </c>
      <c r="G204" s="36">
        <f>SUMIFS(СВЦЭМ!$F$39:$F$782,СВЦЭМ!$A$39:$A$782,$A204,СВЦЭМ!$B$39:$B$782,G$190)+'СЕТ СН'!$F$15</f>
        <v>228.17906055</v>
      </c>
      <c r="H204" s="36">
        <f>SUMIFS(СВЦЭМ!$F$39:$F$782,СВЦЭМ!$A$39:$A$782,$A204,СВЦЭМ!$B$39:$B$782,H$190)+'СЕТ СН'!$F$15</f>
        <v>216.38100535000001</v>
      </c>
      <c r="I204" s="36">
        <f>SUMIFS(СВЦЭМ!$F$39:$F$782,СВЦЭМ!$A$39:$A$782,$A204,СВЦЭМ!$B$39:$B$782,I$190)+'СЕТ СН'!$F$15</f>
        <v>202.26412927000001</v>
      </c>
      <c r="J204" s="36">
        <f>SUMIFS(СВЦЭМ!$F$39:$F$782,СВЦЭМ!$A$39:$A$782,$A204,СВЦЭМ!$B$39:$B$782,J$190)+'СЕТ СН'!$F$15</f>
        <v>193.89060155999999</v>
      </c>
      <c r="K204" s="36">
        <f>SUMIFS(СВЦЭМ!$F$39:$F$782,СВЦЭМ!$A$39:$A$782,$A204,СВЦЭМ!$B$39:$B$782,K$190)+'СЕТ СН'!$F$15</f>
        <v>188.37560839</v>
      </c>
      <c r="L204" s="36">
        <f>SUMIFS(СВЦЭМ!$F$39:$F$782,СВЦЭМ!$A$39:$A$782,$A204,СВЦЭМ!$B$39:$B$782,L$190)+'СЕТ СН'!$F$15</f>
        <v>185.04909434999999</v>
      </c>
      <c r="M204" s="36">
        <f>SUMIFS(СВЦЭМ!$F$39:$F$782,СВЦЭМ!$A$39:$A$782,$A204,СВЦЭМ!$B$39:$B$782,M$190)+'СЕТ СН'!$F$15</f>
        <v>188.17757609</v>
      </c>
      <c r="N204" s="36">
        <f>SUMIFS(СВЦЭМ!$F$39:$F$782,СВЦЭМ!$A$39:$A$782,$A204,СВЦЭМ!$B$39:$B$782,N$190)+'СЕТ СН'!$F$15</f>
        <v>195.24197869</v>
      </c>
      <c r="O204" s="36">
        <f>SUMIFS(СВЦЭМ!$F$39:$F$782,СВЦЭМ!$A$39:$A$782,$A204,СВЦЭМ!$B$39:$B$782,O$190)+'СЕТ СН'!$F$15</f>
        <v>196.68728075000001</v>
      </c>
      <c r="P204" s="36">
        <f>SUMIFS(СВЦЭМ!$F$39:$F$782,СВЦЭМ!$A$39:$A$782,$A204,СВЦЭМ!$B$39:$B$782,P$190)+'СЕТ СН'!$F$15</f>
        <v>199.33395861</v>
      </c>
      <c r="Q204" s="36">
        <f>SUMIFS(СВЦЭМ!$F$39:$F$782,СВЦЭМ!$A$39:$A$782,$A204,СВЦЭМ!$B$39:$B$782,Q$190)+'СЕТ СН'!$F$15</f>
        <v>202.83864195999999</v>
      </c>
      <c r="R204" s="36">
        <f>SUMIFS(СВЦЭМ!$F$39:$F$782,СВЦЭМ!$A$39:$A$782,$A204,СВЦЭМ!$B$39:$B$782,R$190)+'СЕТ СН'!$F$15</f>
        <v>202.53513606000001</v>
      </c>
      <c r="S204" s="36">
        <f>SUMIFS(СВЦЭМ!$F$39:$F$782,СВЦЭМ!$A$39:$A$782,$A204,СВЦЭМ!$B$39:$B$782,S$190)+'СЕТ СН'!$F$15</f>
        <v>204.85601797000001</v>
      </c>
      <c r="T204" s="36">
        <f>SUMIFS(СВЦЭМ!$F$39:$F$782,СВЦЭМ!$A$39:$A$782,$A204,СВЦЭМ!$B$39:$B$782,T$190)+'СЕТ СН'!$F$15</f>
        <v>201.40349508</v>
      </c>
      <c r="U204" s="36">
        <f>SUMIFS(СВЦЭМ!$F$39:$F$782,СВЦЭМ!$A$39:$A$782,$A204,СВЦЭМ!$B$39:$B$782,U$190)+'СЕТ СН'!$F$15</f>
        <v>199.31561324</v>
      </c>
      <c r="V204" s="36">
        <f>SUMIFS(СВЦЭМ!$F$39:$F$782,СВЦЭМ!$A$39:$A$782,$A204,СВЦЭМ!$B$39:$B$782,V$190)+'СЕТ СН'!$F$15</f>
        <v>203.13664544</v>
      </c>
      <c r="W204" s="36">
        <f>SUMIFS(СВЦЭМ!$F$39:$F$782,СВЦЭМ!$A$39:$A$782,$A204,СВЦЭМ!$B$39:$B$782,W$190)+'СЕТ СН'!$F$15</f>
        <v>203.45716149</v>
      </c>
      <c r="X204" s="36">
        <f>SUMIFS(СВЦЭМ!$F$39:$F$782,СВЦЭМ!$A$39:$A$782,$A204,СВЦЭМ!$B$39:$B$782,X$190)+'СЕТ СН'!$F$15</f>
        <v>204.48910705</v>
      </c>
      <c r="Y204" s="36">
        <f>SUMIFS(СВЦЭМ!$F$39:$F$782,СВЦЭМ!$A$39:$A$782,$A204,СВЦЭМ!$B$39:$B$782,Y$190)+'СЕТ СН'!$F$15</f>
        <v>207.39143598999999</v>
      </c>
    </row>
    <row r="205" spans="1:25" ht="15.75" x14ac:dyDescent="0.2">
      <c r="A205" s="35">
        <f t="shared" si="5"/>
        <v>44331</v>
      </c>
      <c r="B205" s="36">
        <f>SUMIFS(СВЦЭМ!$F$39:$F$782,СВЦЭМ!$A$39:$A$782,$A205,СВЦЭМ!$B$39:$B$782,B$190)+'СЕТ СН'!$F$15</f>
        <v>208.71602978999999</v>
      </c>
      <c r="C205" s="36">
        <f>SUMIFS(СВЦЭМ!$F$39:$F$782,СВЦЭМ!$A$39:$A$782,$A205,СВЦЭМ!$B$39:$B$782,C$190)+'СЕТ СН'!$F$15</f>
        <v>212.36728325000001</v>
      </c>
      <c r="D205" s="36">
        <f>SUMIFS(СВЦЭМ!$F$39:$F$782,СВЦЭМ!$A$39:$A$782,$A205,СВЦЭМ!$B$39:$B$782,D$190)+'СЕТ СН'!$F$15</f>
        <v>219.15801844000001</v>
      </c>
      <c r="E205" s="36">
        <f>SUMIFS(СВЦЭМ!$F$39:$F$782,СВЦЭМ!$A$39:$A$782,$A205,СВЦЭМ!$B$39:$B$782,E$190)+'СЕТ СН'!$F$15</f>
        <v>223.79257508000001</v>
      </c>
      <c r="F205" s="36">
        <f>SUMIFS(СВЦЭМ!$F$39:$F$782,СВЦЭМ!$A$39:$A$782,$A205,СВЦЭМ!$B$39:$B$782,F$190)+'СЕТ СН'!$F$15</f>
        <v>224.75069741999999</v>
      </c>
      <c r="G205" s="36">
        <f>SUMIFS(СВЦЭМ!$F$39:$F$782,СВЦЭМ!$A$39:$A$782,$A205,СВЦЭМ!$B$39:$B$782,G$190)+'СЕТ СН'!$F$15</f>
        <v>221.14599913999999</v>
      </c>
      <c r="H205" s="36">
        <f>SUMIFS(СВЦЭМ!$F$39:$F$782,СВЦЭМ!$A$39:$A$782,$A205,СВЦЭМ!$B$39:$B$782,H$190)+'СЕТ СН'!$F$15</f>
        <v>210.23291295000001</v>
      </c>
      <c r="I205" s="36">
        <f>SUMIFS(СВЦЭМ!$F$39:$F$782,СВЦЭМ!$A$39:$A$782,$A205,СВЦЭМ!$B$39:$B$782,I$190)+'СЕТ СН'!$F$15</f>
        <v>197.88656087000001</v>
      </c>
      <c r="J205" s="36">
        <f>SUMIFS(СВЦЭМ!$F$39:$F$782,СВЦЭМ!$A$39:$A$782,$A205,СВЦЭМ!$B$39:$B$782,J$190)+'СЕТ СН'!$F$15</f>
        <v>200.63103561</v>
      </c>
      <c r="K205" s="36">
        <f>SUMIFS(СВЦЭМ!$F$39:$F$782,СВЦЭМ!$A$39:$A$782,$A205,СВЦЭМ!$B$39:$B$782,K$190)+'СЕТ СН'!$F$15</f>
        <v>197.18614607000001</v>
      </c>
      <c r="L205" s="36">
        <f>SUMIFS(СВЦЭМ!$F$39:$F$782,СВЦЭМ!$A$39:$A$782,$A205,СВЦЭМ!$B$39:$B$782,L$190)+'СЕТ СН'!$F$15</f>
        <v>193.29978227999999</v>
      </c>
      <c r="M205" s="36">
        <f>SUMIFS(СВЦЭМ!$F$39:$F$782,СВЦЭМ!$A$39:$A$782,$A205,СВЦЭМ!$B$39:$B$782,M$190)+'СЕТ СН'!$F$15</f>
        <v>195.12008331000001</v>
      </c>
      <c r="N205" s="36">
        <f>SUMIFS(СВЦЭМ!$F$39:$F$782,СВЦЭМ!$A$39:$A$782,$A205,СВЦЭМ!$B$39:$B$782,N$190)+'СЕТ СН'!$F$15</f>
        <v>198.02872819000001</v>
      </c>
      <c r="O205" s="36">
        <f>SUMIFS(СВЦЭМ!$F$39:$F$782,СВЦЭМ!$A$39:$A$782,$A205,СВЦЭМ!$B$39:$B$782,O$190)+'СЕТ СН'!$F$15</f>
        <v>199.99678542999999</v>
      </c>
      <c r="P205" s="36">
        <f>SUMIFS(СВЦЭМ!$F$39:$F$782,СВЦЭМ!$A$39:$A$782,$A205,СВЦЭМ!$B$39:$B$782,P$190)+'СЕТ СН'!$F$15</f>
        <v>206.16581282000001</v>
      </c>
      <c r="Q205" s="36">
        <f>SUMIFS(СВЦЭМ!$F$39:$F$782,СВЦЭМ!$A$39:$A$782,$A205,СВЦЭМ!$B$39:$B$782,Q$190)+'СЕТ СН'!$F$15</f>
        <v>205.13270663</v>
      </c>
      <c r="R205" s="36">
        <f>SUMIFS(СВЦЭМ!$F$39:$F$782,СВЦЭМ!$A$39:$A$782,$A205,СВЦЭМ!$B$39:$B$782,R$190)+'СЕТ СН'!$F$15</f>
        <v>201.57424786999999</v>
      </c>
      <c r="S205" s="36">
        <f>SUMIFS(СВЦЭМ!$F$39:$F$782,СВЦЭМ!$A$39:$A$782,$A205,СВЦЭМ!$B$39:$B$782,S$190)+'СЕТ СН'!$F$15</f>
        <v>200.07749000999999</v>
      </c>
      <c r="T205" s="36">
        <f>SUMIFS(СВЦЭМ!$F$39:$F$782,СВЦЭМ!$A$39:$A$782,$A205,СВЦЭМ!$B$39:$B$782,T$190)+'СЕТ СН'!$F$15</f>
        <v>194.59755769</v>
      </c>
      <c r="U205" s="36">
        <f>SUMIFS(СВЦЭМ!$F$39:$F$782,СВЦЭМ!$A$39:$A$782,$A205,СВЦЭМ!$B$39:$B$782,U$190)+'СЕТ СН'!$F$15</f>
        <v>188.20535176000001</v>
      </c>
      <c r="V205" s="36">
        <f>SUMIFS(СВЦЭМ!$F$39:$F$782,СВЦЭМ!$A$39:$A$782,$A205,СВЦЭМ!$B$39:$B$782,V$190)+'СЕТ СН'!$F$15</f>
        <v>182.80047827000001</v>
      </c>
      <c r="W205" s="36">
        <f>SUMIFS(СВЦЭМ!$F$39:$F$782,СВЦЭМ!$A$39:$A$782,$A205,СВЦЭМ!$B$39:$B$782,W$190)+'СЕТ СН'!$F$15</f>
        <v>182.17668334000001</v>
      </c>
      <c r="X205" s="36">
        <f>SUMIFS(СВЦЭМ!$F$39:$F$782,СВЦЭМ!$A$39:$A$782,$A205,СВЦЭМ!$B$39:$B$782,X$190)+'СЕТ СН'!$F$15</f>
        <v>182.99951820999999</v>
      </c>
      <c r="Y205" s="36">
        <f>SUMIFS(СВЦЭМ!$F$39:$F$782,СВЦЭМ!$A$39:$A$782,$A205,СВЦЭМ!$B$39:$B$782,Y$190)+'СЕТ СН'!$F$15</f>
        <v>189.01856319000001</v>
      </c>
    </row>
    <row r="206" spans="1:25" ht="15.75" x14ac:dyDescent="0.2">
      <c r="A206" s="35">
        <f t="shared" si="5"/>
        <v>44332</v>
      </c>
      <c r="B206" s="36">
        <f>SUMIFS(СВЦЭМ!$F$39:$F$782,СВЦЭМ!$A$39:$A$782,$A206,СВЦЭМ!$B$39:$B$782,B$190)+'СЕТ СН'!$F$15</f>
        <v>189.64700031000001</v>
      </c>
      <c r="C206" s="36">
        <f>SUMIFS(СВЦЭМ!$F$39:$F$782,СВЦЭМ!$A$39:$A$782,$A206,СВЦЭМ!$B$39:$B$782,C$190)+'СЕТ СН'!$F$15</f>
        <v>189.14469417000001</v>
      </c>
      <c r="D206" s="36">
        <f>SUMIFS(СВЦЭМ!$F$39:$F$782,СВЦЭМ!$A$39:$A$782,$A206,СВЦЭМ!$B$39:$B$782,D$190)+'СЕТ СН'!$F$15</f>
        <v>185.74433094</v>
      </c>
      <c r="E206" s="36">
        <f>SUMIFS(СВЦЭМ!$F$39:$F$782,СВЦЭМ!$A$39:$A$782,$A206,СВЦЭМ!$B$39:$B$782,E$190)+'СЕТ СН'!$F$15</f>
        <v>185.00336157000001</v>
      </c>
      <c r="F206" s="36">
        <f>SUMIFS(СВЦЭМ!$F$39:$F$782,СВЦЭМ!$A$39:$A$782,$A206,СВЦЭМ!$B$39:$B$782,F$190)+'СЕТ СН'!$F$15</f>
        <v>183.96908363</v>
      </c>
      <c r="G206" s="36">
        <f>SUMIFS(СВЦЭМ!$F$39:$F$782,СВЦЭМ!$A$39:$A$782,$A206,СВЦЭМ!$B$39:$B$782,G$190)+'СЕТ СН'!$F$15</f>
        <v>183.9862718</v>
      </c>
      <c r="H206" s="36">
        <f>SUMIFS(СВЦЭМ!$F$39:$F$782,СВЦЭМ!$A$39:$A$782,$A206,СВЦЭМ!$B$39:$B$782,H$190)+'СЕТ СН'!$F$15</f>
        <v>186.28619332</v>
      </c>
      <c r="I206" s="36">
        <f>SUMIFS(СВЦЭМ!$F$39:$F$782,СВЦЭМ!$A$39:$A$782,$A206,СВЦЭМ!$B$39:$B$782,I$190)+'СЕТ СН'!$F$15</f>
        <v>182.11363885</v>
      </c>
      <c r="J206" s="36">
        <f>SUMIFS(СВЦЭМ!$F$39:$F$782,СВЦЭМ!$A$39:$A$782,$A206,СВЦЭМ!$B$39:$B$782,J$190)+'СЕТ СН'!$F$15</f>
        <v>175.32063896</v>
      </c>
      <c r="K206" s="36">
        <f>SUMIFS(СВЦЭМ!$F$39:$F$782,СВЦЭМ!$A$39:$A$782,$A206,СВЦЭМ!$B$39:$B$782,K$190)+'СЕТ СН'!$F$15</f>
        <v>183.61828528999999</v>
      </c>
      <c r="L206" s="36">
        <f>SUMIFS(СВЦЭМ!$F$39:$F$782,СВЦЭМ!$A$39:$A$782,$A206,СВЦЭМ!$B$39:$B$782,L$190)+'СЕТ СН'!$F$15</f>
        <v>186.98158022000001</v>
      </c>
      <c r="M206" s="36">
        <f>SUMIFS(СВЦЭМ!$F$39:$F$782,СВЦЭМ!$A$39:$A$782,$A206,СВЦЭМ!$B$39:$B$782,M$190)+'СЕТ СН'!$F$15</f>
        <v>187.11745934999999</v>
      </c>
      <c r="N206" s="36">
        <f>SUMIFS(СВЦЭМ!$F$39:$F$782,СВЦЭМ!$A$39:$A$782,$A206,СВЦЭМ!$B$39:$B$782,N$190)+'СЕТ СН'!$F$15</f>
        <v>184.70551383</v>
      </c>
      <c r="O206" s="36">
        <f>SUMIFS(СВЦЭМ!$F$39:$F$782,СВЦЭМ!$A$39:$A$782,$A206,СВЦЭМ!$B$39:$B$782,O$190)+'СЕТ СН'!$F$15</f>
        <v>181.12781588000001</v>
      </c>
      <c r="P206" s="36">
        <f>SUMIFS(СВЦЭМ!$F$39:$F$782,СВЦЭМ!$A$39:$A$782,$A206,СВЦЭМ!$B$39:$B$782,P$190)+'СЕТ СН'!$F$15</f>
        <v>181.62618592999999</v>
      </c>
      <c r="Q206" s="36">
        <f>SUMIFS(СВЦЭМ!$F$39:$F$782,СВЦЭМ!$A$39:$A$782,$A206,СВЦЭМ!$B$39:$B$782,Q$190)+'СЕТ СН'!$F$15</f>
        <v>179.97563604999999</v>
      </c>
      <c r="R206" s="36">
        <f>SUMIFS(СВЦЭМ!$F$39:$F$782,СВЦЭМ!$A$39:$A$782,$A206,СВЦЭМ!$B$39:$B$782,R$190)+'СЕТ СН'!$F$15</f>
        <v>177.88390816</v>
      </c>
      <c r="S206" s="36">
        <f>SUMIFS(СВЦЭМ!$F$39:$F$782,СВЦЭМ!$A$39:$A$782,$A206,СВЦЭМ!$B$39:$B$782,S$190)+'СЕТ СН'!$F$15</f>
        <v>180.72957812000001</v>
      </c>
      <c r="T206" s="36">
        <f>SUMIFS(СВЦЭМ!$F$39:$F$782,СВЦЭМ!$A$39:$A$782,$A206,СВЦЭМ!$B$39:$B$782,T$190)+'СЕТ СН'!$F$15</f>
        <v>184.34584905</v>
      </c>
      <c r="U206" s="36">
        <f>SUMIFS(СВЦЭМ!$F$39:$F$782,СВЦЭМ!$A$39:$A$782,$A206,СВЦЭМ!$B$39:$B$782,U$190)+'СЕТ СН'!$F$15</f>
        <v>185.18934365999999</v>
      </c>
      <c r="V206" s="36">
        <f>SUMIFS(СВЦЭМ!$F$39:$F$782,СВЦЭМ!$A$39:$A$782,$A206,СВЦЭМ!$B$39:$B$782,V$190)+'СЕТ СН'!$F$15</f>
        <v>176.56982628</v>
      </c>
      <c r="W206" s="36">
        <f>SUMIFS(СВЦЭМ!$F$39:$F$782,СВЦЭМ!$A$39:$A$782,$A206,СВЦЭМ!$B$39:$B$782,W$190)+'СЕТ СН'!$F$15</f>
        <v>175.95546216</v>
      </c>
      <c r="X206" s="36">
        <f>SUMIFS(СВЦЭМ!$F$39:$F$782,СВЦЭМ!$A$39:$A$782,$A206,СВЦЭМ!$B$39:$B$782,X$190)+'СЕТ СН'!$F$15</f>
        <v>174.95311839999999</v>
      </c>
      <c r="Y206" s="36">
        <f>SUMIFS(СВЦЭМ!$F$39:$F$782,СВЦЭМ!$A$39:$A$782,$A206,СВЦЭМ!$B$39:$B$782,Y$190)+'СЕТ СН'!$F$15</f>
        <v>171.36521078999999</v>
      </c>
    </row>
    <row r="207" spans="1:25" ht="15.75" x14ac:dyDescent="0.2">
      <c r="A207" s="35">
        <f t="shared" si="5"/>
        <v>44333</v>
      </c>
      <c r="B207" s="36">
        <f>SUMIFS(СВЦЭМ!$F$39:$F$782,СВЦЭМ!$A$39:$A$782,$A207,СВЦЭМ!$B$39:$B$782,B$190)+'СЕТ СН'!$F$15</f>
        <v>177.78728403</v>
      </c>
      <c r="C207" s="36">
        <f>SUMIFS(СВЦЭМ!$F$39:$F$782,СВЦЭМ!$A$39:$A$782,$A207,СВЦЭМ!$B$39:$B$782,C$190)+'СЕТ СН'!$F$15</f>
        <v>186.77073754</v>
      </c>
      <c r="D207" s="36">
        <f>SUMIFS(СВЦЭМ!$F$39:$F$782,СВЦЭМ!$A$39:$A$782,$A207,СВЦЭМ!$B$39:$B$782,D$190)+'СЕТ СН'!$F$15</f>
        <v>193.67594195999999</v>
      </c>
      <c r="E207" s="36">
        <f>SUMIFS(СВЦЭМ!$F$39:$F$782,СВЦЭМ!$A$39:$A$782,$A207,СВЦЭМ!$B$39:$B$782,E$190)+'СЕТ СН'!$F$15</f>
        <v>196.88514506999999</v>
      </c>
      <c r="F207" s="36">
        <f>SUMIFS(СВЦЭМ!$F$39:$F$782,СВЦЭМ!$A$39:$A$782,$A207,СВЦЭМ!$B$39:$B$782,F$190)+'СЕТ СН'!$F$15</f>
        <v>203.31716119000001</v>
      </c>
      <c r="G207" s="36">
        <f>SUMIFS(СВЦЭМ!$F$39:$F$782,СВЦЭМ!$A$39:$A$782,$A207,СВЦЭМ!$B$39:$B$782,G$190)+'СЕТ СН'!$F$15</f>
        <v>199.13097880000001</v>
      </c>
      <c r="H207" s="36">
        <f>SUMIFS(СВЦЭМ!$F$39:$F$782,СВЦЭМ!$A$39:$A$782,$A207,СВЦЭМ!$B$39:$B$782,H$190)+'СЕТ СН'!$F$15</f>
        <v>188.91617234</v>
      </c>
      <c r="I207" s="36">
        <f>SUMIFS(СВЦЭМ!$F$39:$F$782,СВЦЭМ!$A$39:$A$782,$A207,СВЦЭМ!$B$39:$B$782,I$190)+'СЕТ СН'!$F$15</f>
        <v>182.44882138</v>
      </c>
      <c r="J207" s="36">
        <f>SUMIFS(СВЦЭМ!$F$39:$F$782,СВЦЭМ!$A$39:$A$782,$A207,СВЦЭМ!$B$39:$B$782,J$190)+'СЕТ СН'!$F$15</f>
        <v>193.57372867999999</v>
      </c>
      <c r="K207" s="36">
        <f>SUMIFS(СВЦЭМ!$F$39:$F$782,СВЦЭМ!$A$39:$A$782,$A207,СВЦЭМ!$B$39:$B$782,K$190)+'СЕТ СН'!$F$15</f>
        <v>175.38171410999999</v>
      </c>
      <c r="L207" s="36">
        <f>SUMIFS(СВЦЭМ!$F$39:$F$782,СВЦЭМ!$A$39:$A$782,$A207,СВЦЭМ!$B$39:$B$782,L$190)+'СЕТ СН'!$F$15</f>
        <v>174.03511158000001</v>
      </c>
      <c r="M207" s="36">
        <f>SUMIFS(СВЦЭМ!$F$39:$F$782,СВЦЭМ!$A$39:$A$782,$A207,СВЦЭМ!$B$39:$B$782,M$190)+'СЕТ СН'!$F$15</f>
        <v>172.21797204999999</v>
      </c>
      <c r="N207" s="36">
        <f>SUMIFS(СВЦЭМ!$F$39:$F$782,СВЦЭМ!$A$39:$A$782,$A207,СВЦЭМ!$B$39:$B$782,N$190)+'СЕТ СН'!$F$15</f>
        <v>170.39191413</v>
      </c>
      <c r="O207" s="36">
        <f>SUMIFS(СВЦЭМ!$F$39:$F$782,СВЦЭМ!$A$39:$A$782,$A207,СВЦЭМ!$B$39:$B$782,O$190)+'СЕТ СН'!$F$15</f>
        <v>170.76644006000001</v>
      </c>
      <c r="P207" s="36">
        <f>SUMIFS(СВЦЭМ!$F$39:$F$782,СВЦЭМ!$A$39:$A$782,$A207,СВЦЭМ!$B$39:$B$782,P$190)+'СЕТ СН'!$F$15</f>
        <v>174.62941878999999</v>
      </c>
      <c r="Q207" s="36">
        <f>SUMIFS(СВЦЭМ!$F$39:$F$782,СВЦЭМ!$A$39:$A$782,$A207,СВЦЭМ!$B$39:$B$782,Q$190)+'СЕТ СН'!$F$15</f>
        <v>177.12582316999999</v>
      </c>
      <c r="R207" s="36">
        <f>SUMIFS(СВЦЭМ!$F$39:$F$782,СВЦЭМ!$A$39:$A$782,$A207,СВЦЭМ!$B$39:$B$782,R$190)+'СЕТ СН'!$F$15</f>
        <v>177.39324352</v>
      </c>
      <c r="S207" s="36">
        <f>SUMIFS(СВЦЭМ!$F$39:$F$782,СВЦЭМ!$A$39:$A$782,$A207,СВЦЭМ!$B$39:$B$782,S$190)+'СЕТ СН'!$F$15</f>
        <v>178.46467006</v>
      </c>
      <c r="T207" s="36">
        <f>SUMIFS(СВЦЭМ!$F$39:$F$782,СВЦЭМ!$A$39:$A$782,$A207,СВЦЭМ!$B$39:$B$782,T$190)+'СЕТ СН'!$F$15</f>
        <v>177.54324793999999</v>
      </c>
      <c r="U207" s="36">
        <f>SUMIFS(СВЦЭМ!$F$39:$F$782,СВЦЭМ!$A$39:$A$782,$A207,СВЦЭМ!$B$39:$B$782,U$190)+'СЕТ СН'!$F$15</f>
        <v>177.24299038999999</v>
      </c>
      <c r="V207" s="36">
        <f>SUMIFS(СВЦЭМ!$F$39:$F$782,СВЦЭМ!$A$39:$A$782,$A207,СВЦЭМ!$B$39:$B$782,V$190)+'СЕТ СН'!$F$15</f>
        <v>170.85855745000001</v>
      </c>
      <c r="W207" s="36">
        <f>SUMIFS(СВЦЭМ!$F$39:$F$782,СВЦЭМ!$A$39:$A$782,$A207,СВЦЭМ!$B$39:$B$782,W$190)+'СЕТ СН'!$F$15</f>
        <v>171.28672358</v>
      </c>
      <c r="X207" s="36">
        <f>SUMIFS(СВЦЭМ!$F$39:$F$782,СВЦЭМ!$A$39:$A$782,$A207,СВЦЭМ!$B$39:$B$782,X$190)+'СЕТ СН'!$F$15</f>
        <v>169.46575582</v>
      </c>
      <c r="Y207" s="36">
        <f>SUMIFS(СВЦЭМ!$F$39:$F$782,СВЦЭМ!$A$39:$A$782,$A207,СВЦЭМ!$B$39:$B$782,Y$190)+'СЕТ СН'!$F$15</f>
        <v>172.86835790000001</v>
      </c>
    </row>
    <row r="208" spans="1:25" ht="15.75" x14ac:dyDescent="0.2">
      <c r="A208" s="35">
        <f t="shared" si="5"/>
        <v>44334</v>
      </c>
      <c r="B208" s="36">
        <f>SUMIFS(СВЦЭМ!$F$39:$F$782,СВЦЭМ!$A$39:$A$782,$A208,СВЦЭМ!$B$39:$B$782,B$190)+'СЕТ СН'!$F$15</f>
        <v>178.67474483000001</v>
      </c>
      <c r="C208" s="36">
        <f>SUMIFS(СВЦЭМ!$F$39:$F$782,СВЦЭМ!$A$39:$A$782,$A208,СВЦЭМ!$B$39:$B$782,C$190)+'СЕТ СН'!$F$15</f>
        <v>185.83347487</v>
      </c>
      <c r="D208" s="36">
        <f>SUMIFS(СВЦЭМ!$F$39:$F$782,СВЦЭМ!$A$39:$A$782,$A208,СВЦЭМ!$B$39:$B$782,D$190)+'СЕТ СН'!$F$15</f>
        <v>191.25037194000001</v>
      </c>
      <c r="E208" s="36">
        <f>SUMIFS(СВЦЭМ!$F$39:$F$782,СВЦЭМ!$A$39:$A$782,$A208,СВЦЭМ!$B$39:$B$782,E$190)+'СЕТ СН'!$F$15</f>
        <v>194.29524635999999</v>
      </c>
      <c r="F208" s="36">
        <f>SUMIFS(СВЦЭМ!$F$39:$F$782,СВЦЭМ!$A$39:$A$782,$A208,СВЦЭМ!$B$39:$B$782,F$190)+'СЕТ СН'!$F$15</f>
        <v>194.14194280000001</v>
      </c>
      <c r="G208" s="36">
        <f>SUMIFS(СВЦЭМ!$F$39:$F$782,СВЦЭМ!$A$39:$A$782,$A208,СВЦЭМ!$B$39:$B$782,G$190)+'СЕТ СН'!$F$15</f>
        <v>190.84411198000001</v>
      </c>
      <c r="H208" s="36">
        <f>SUMIFS(СВЦЭМ!$F$39:$F$782,СВЦЭМ!$A$39:$A$782,$A208,СВЦЭМ!$B$39:$B$782,H$190)+'СЕТ СН'!$F$15</f>
        <v>181.48707415000001</v>
      </c>
      <c r="I208" s="36">
        <f>SUMIFS(СВЦЭМ!$F$39:$F$782,СВЦЭМ!$A$39:$A$782,$A208,СВЦЭМ!$B$39:$B$782,I$190)+'СЕТ СН'!$F$15</f>
        <v>176.76415378999999</v>
      </c>
      <c r="J208" s="36">
        <f>SUMIFS(СВЦЭМ!$F$39:$F$782,СВЦЭМ!$A$39:$A$782,$A208,СВЦЭМ!$B$39:$B$782,J$190)+'СЕТ СН'!$F$15</f>
        <v>169.48757241999999</v>
      </c>
      <c r="K208" s="36">
        <f>SUMIFS(СВЦЭМ!$F$39:$F$782,СВЦЭМ!$A$39:$A$782,$A208,СВЦЭМ!$B$39:$B$782,K$190)+'СЕТ СН'!$F$15</f>
        <v>166.76183542000001</v>
      </c>
      <c r="L208" s="36">
        <f>SUMIFS(СВЦЭМ!$F$39:$F$782,СВЦЭМ!$A$39:$A$782,$A208,СВЦЭМ!$B$39:$B$782,L$190)+'СЕТ СН'!$F$15</f>
        <v>164.91466955000001</v>
      </c>
      <c r="M208" s="36">
        <f>SUMIFS(СВЦЭМ!$F$39:$F$782,СВЦЭМ!$A$39:$A$782,$A208,СВЦЭМ!$B$39:$B$782,M$190)+'СЕТ СН'!$F$15</f>
        <v>168.16328833</v>
      </c>
      <c r="N208" s="36">
        <f>SUMIFS(СВЦЭМ!$F$39:$F$782,СВЦЭМ!$A$39:$A$782,$A208,СВЦЭМ!$B$39:$B$782,N$190)+'СЕТ СН'!$F$15</f>
        <v>170.19341754000001</v>
      </c>
      <c r="O208" s="36">
        <f>SUMIFS(СВЦЭМ!$F$39:$F$782,СВЦЭМ!$A$39:$A$782,$A208,СВЦЭМ!$B$39:$B$782,O$190)+'СЕТ СН'!$F$15</f>
        <v>176.97179159000001</v>
      </c>
      <c r="P208" s="36">
        <f>SUMIFS(СВЦЭМ!$F$39:$F$782,СВЦЭМ!$A$39:$A$782,$A208,СВЦЭМ!$B$39:$B$782,P$190)+'СЕТ СН'!$F$15</f>
        <v>178.98634963999999</v>
      </c>
      <c r="Q208" s="36">
        <f>SUMIFS(СВЦЭМ!$F$39:$F$782,СВЦЭМ!$A$39:$A$782,$A208,СВЦЭМ!$B$39:$B$782,Q$190)+'СЕТ СН'!$F$15</f>
        <v>179.61620110000001</v>
      </c>
      <c r="R208" s="36">
        <f>SUMIFS(СВЦЭМ!$F$39:$F$782,СВЦЭМ!$A$39:$A$782,$A208,СВЦЭМ!$B$39:$B$782,R$190)+'СЕТ СН'!$F$15</f>
        <v>179.19364653</v>
      </c>
      <c r="S208" s="36">
        <f>SUMIFS(СВЦЭМ!$F$39:$F$782,СВЦЭМ!$A$39:$A$782,$A208,СВЦЭМ!$B$39:$B$782,S$190)+'СЕТ СН'!$F$15</f>
        <v>177.97429378000001</v>
      </c>
      <c r="T208" s="36">
        <f>SUMIFS(СВЦЭМ!$F$39:$F$782,СВЦЭМ!$A$39:$A$782,$A208,СВЦЭМ!$B$39:$B$782,T$190)+'СЕТ СН'!$F$15</f>
        <v>176.79496702</v>
      </c>
      <c r="U208" s="36">
        <f>SUMIFS(СВЦЭМ!$F$39:$F$782,СВЦЭМ!$A$39:$A$782,$A208,СВЦЭМ!$B$39:$B$782,U$190)+'СЕТ СН'!$F$15</f>
        <v>173.46446635999999</v>
      </c>
      <c r="V208" s="36">
        <f>SUMIFS(СВЦЭМ!$F$39:$F$782,СВЦЭМ!$A$39:$A$782,$A208,СВЦЭМ!$B$39:$B$782,V$190)+'СЕТ СН'!$F$15</f>
        <v>167.83813319000001</v>
      </c>
      <c r="W208" s="36">
        <f>SUMIFS(СВЦЭМ!$F$39:$F$782,СВЦЭМ!$A$39:$A$782,$A208,СВЦЭМ!$B$39:$B$782,W$190)+'СЕТ СН'!$F$15</f>
        <v>166.85938350000001</v>
      </c>
      <c r="X208" s="36">
        <f>SUMIFS(СВЦЭМ!$F$39:$F$782,СВЦЭМ!$A$39:$A$782,$A208,СВЦЭМ!$B$39:$B$782,X$190)+'СЕТ СН'!$F$15</f>
        <v>171.12858406000001</v>
      </c>
      <c r="Y208" s="36">
        <f>SUMIFS(СВЦЭМ!$F$39:$F$782,СВЦЭМ!$A$39:$A$782,$A208,СВЦЭМ!$B$39:$B$782,Y$190)+'СЕТ СН'!$F$15</f>
        <v>180.29701392000001</v>
      </c>
    </row>
    <row r="209" spans="1:25" ht="15.75" x14ac:dyDescent="0.2">
      <c r="A209" s="35">
        <f t="shared" si="5"/>
        <v>44335</v>
      </c>
      <c r="B209" s="36">
        <f>SUMIFS(СВЦЭМ!$F$39:$F$782,СВЦЭМ!$A$39:$A$782,$A209,СВЦЭМ!$B$39:$B$782,B$190)+'СЕТ СН'!$F$15</f>
        <v>191.42831518</v>
      </c>
      <c r="C209" s="36">
        <f>SUMIFS(СВЦЭМ!$F$39:$F$782,СВЦЭМ!$A$39:$A$782,$A209,СВЦЭМ!$B$39:$B$782,C$190)+'СЕТ СН'!$F$15</f>
        <v>194.28782175000001</v>
      </c>
      <c r="D209" s="36">
        <f>SUMIFS(СВЦЭМ!$F$39:$F$782,СВЦЭМ!$A$39:$A$782,$A209,СВЦЭМ!$B$39:$B$782,D$190)+'СЕТ СН'!$F$15</f>
        <v>198.05061147000001</v>
      </c>
      <c r="E209" s="36">
        <f>SUMIFS(СВЦЭМ!$F$39:$F$782,СВЦЭМ!$A$39:$A$782,$A209,СВЦЭМ!$B$39:$B$782,E$190)+'СЕТ СН'!$F$15</f>
        <v>202.04176649999999</v>
      </c>
      <c r="F209" s="36">
        <f>SUMIFS(СВЦЭМ!$F$39:$F$782,СВЦЭМ!$A$39:$A$782,$A209,СВЦЭМ!$B$39:$B$782,F$190)+'СЕТ СН'!$F$15</f>
        <v>201.85126589000001</v>
      </c>
      <c r="G209" s="36">
        <f>SUMIFS(СВЦЭМ!$F$39:$F$782,СВЦЭМ!$A$39:$A$782,$A209,СВЦЭМ!$B$39:$B$782,G$190)+'СЕТ СН'!$F$15</f>
        <v>199.43221029</v>
      </c>
      <c r="H209" s="36">
        <f>SUMIFS(СВЦЭМ!$F$39:$F$782,СВЦЭМ!$A$39:$A$782,$A209,СВЦЭМ!$B$39:$B$782,H$190)+'СЕТ СН'!$F$15</f>
        <v>188.94885278000001</v>
      </c>
      <c r="I209" s="36">
        <f>SUMIFS(СВЦЭМ!$F$39:$F$782,СВЦЭМ!$A$39:$A$782,$A209,СВЦЭМ!$B$39:$B$782,I$190)+'СЕТ СН'!$F$15</f>
        <v>180.09974989</v>
      </c>
      <c r="J209" s="36">
        <f>SUMIFS(СВЦЭМ!$F$39:$F$782,СВЦЭМ!$A$39:$A$782,$A209,СВЦЭМ!$B$39:$B$782,J$190)+'СЕТ СН'!$F$15</f>
        <v>176.90939599000001</v>
      </c>
      <c r="K209" s="36">
        <f>SUMIFS(СВЦЭМ!$F$39:$F$782,СВЦЭМ!$A$39:$A$782,$A209,СВЦЭМ!$B$39:$B$782,K$190)+'СЕТ СН'!$F$15</f>
        <v>175.44961402999999</v>
      </c>
      <c r="L209" s="36">
        <f>SUMIFS(СВЦЭМ!$F$39:$F$782,СВЦЭМ!$A$39:$A$782,$A209,СВЦЭМ!$B$39:$B$782,L$190)+'СЕТ СН'!$F$15</f>
        <v>176.63795450999999</v>
      </c>
      <c r="M209" s="36">
        <f>SUMIFS(СВЦЭМ!$F$39:$F$782,СВЦЭМ!$A$39:$A$782,$A209,СВЦЭМ!$B$39:$B$782,M$190)+'СЕТ СН'!$F$15</f>
        <v>182.68853655000001</v>
      </c>
      <c r="N209" s="36">
        <f>SUMIFS(СВЦЭМ!$F$39:$F$782,СВЦЭМ!$A$39:$A$782,$A209,СВЦЭМ!$B$39:$B$782,N$190)+'СЕТ СН'!$F$15</f>
        <v>191.56567827999999</v>
      </c>
      <c r="O209" s="36">
        <f>SUMIFS(СВЦЭМ!$F$39:$F$782,СВЦЭМ!$A$39:$A$782,$A209,СВЦЭМ!$B$39:$B$782,O$190)+'СЕТ СН'!$F$15</f>
        <v>200.07848496</v>
      </c>
      <c r="P209" s="36">
        <f>SUMIFS(СВЦЭМ!$F$39:$F$782,СВЦЭМ!$A$39:$A$782,$A209,СВЦЭМ!$B$39:$B$782,P$190)+'СЕТ СН'!$F$15</f>
        <v>201.51469512</v>
      </c>
      <c r="Q209" s="36">
        <f>SUMIFS(СВЦЭМ!$F$39:$F$782,СВЦЭМ!$A$39:$A$782,$A209,СВЦЭМ!$B$39:$B$782,Q$190)+'СЕТ СН'!$F$15</f>
        <v>200.12210143999999</v>
      </c>
      <c r="R209" s="36">
        <f>SUMIFS(СВЦЭМ!$F$39:$F$782,СВЦЭМ!$A$39:$A$782,$A209,СВЦЭМ!$B$39:$B$782,R$190)+'СЕТ СН'!$F$15</f>
        <v>195.91050701</v>
      </c>
      <c r="S209" s="36">
        <f>SUMIFS(СВЦЭМ!$F$39:$F$782,СВЦЭМ!$A$39:$A$782,$A209,СВЦЭМ!$B$39:$B$782,S$190)+'СЕТ СН'!$F$15</f>
        <v>190.48465869</v>
      </c>
      <c r="T209" s="36">
        <f>SUMIFS(СВЦЭМ!$F$39:$F$782,СВЦЭМ!$A$39:$A$782,$A209,СВЦЭМ!$B$39:$B$782,T$190)+'СЕТ СН'!$F$15</f>
        <v>185.36198379000001</v>
      </c>
      <c r="U209" s="36">
        <f>SUMIFS(СВЦЭМ!$F$39:$F$782,СВЦЭМ!$A$39:$A$782,$A209,СВЦЭМ!$B$39:$B$782,U$190)+'СЕТ СН'!$F$15</f>
        <v>182.59824067</v>
      </c>
      <c r="V209" s="36">
        <f>SUMIFS(СВЦЭМ!$F$39:$F$782,СВЦЭМ!$A$39:$A$782,$A209,СВЦЭМ!$B$39:$B$782,V$190)+'СЕТ СН'!$F$15</f>
        <v>176.8850137</v>
      </c>
      <c r="W209" s="36">
        <f>SUMIFS(СВЦЭМ!$F$39:$F$782,СВЦЭМ!$A$39:$A$782,$A209,СВЦЭМ!$B$39:$B$782,W$190)+'СЕТ СН'!$F$15</f>
        <v>171.75909224</v>
      </c>
      <c r="X209" s="36">
        <f>SUMIFS(СВЦЭМ!$F$39:$F$782,СВЦЭМ!$A$39:$A$782,$A209,СВЦЭМ!$B$39:$B$782,X$190)+'СЕТ СН'!$F$15</f>
        <v>165.07396872999999</v>
      </c>
      <c r="Y209" s="36">
        <f>SUMIFS(СВЦЭМ!$F$39:$F$782,СВЦЭМ!$A$39:$A$782,$A209,СВЦЭМ!$B$39:$B$782,Y$190)+'СЕТ СН'!$F$15</f>
        <v>177.46586235000001</v>
      </c>
    </row>
    <row r="210" spans="1:25" ht="15.75" x14ac:dyDescent="0.2">
      <c r="A210" s="35">
        <f t="shared" si="5"/>
        <v>44336</v>
      </c>
      <c r="B210" s="36">
        <f>SUMIFS(СВЦЭМ!$F$39:$F$782,СВЦЭМ!$A$39:$A$782,$A210,СВЦЭМ!$B$39:$B$782,B$190)+'СЕТ СН'!$F$15</f>
        <v>194.16452545000001</v>
      </c>
      <c r="C210" s="36">
        <f>SUMIFS(СВЦЭМ!$F$39:$F$782,СВЦЭМ!$A$39:$A$782,$A210,СВЦЭМ!$B$39:$B$782,C$190)+'СЕТ СН'!$F$15</f>
        <v>201.72762344</v>
      </c>
      <c r="D210" s="36">
        <f>SUMIFS(СВЦЭМ!$F$39:$F$782,СВЦЭМ!$A$39:$A$782,$A210,СВЦЭМ!$B$39:$B$782,D$190)+'СЕТ СН'!$F$15</f>
        <v>203.08238691</v>
      </c>
      <c r="E210" s="36">
        <f>SUMIFS(СВЦЭМ!$F$39:$F$782,СВЦЭМ!$A$39:$A$782,$A210,СВЦЭМ!$B$39:$B$782,E$190)+'СЕТ СН'!$F$15</f>
        <v>205.41079295</v>
      </c>
      <c r="F210" s="36">
        <f>SUMIFS(СВЦЭМ!$F$39:$F$782,СВЦЭМ!$A$39:$A$782,$A210,СВЦЭМ!$B$39:$B$782,F$190)+'СЕТ СН'!$F$15</f>
        <v>207.99595353000001</v>
      </c>
      <c r="G210" s="36">
        <f>SUMIFS(СВЦЭМ!$F$39:$F$782,СВЦЭМ!$A$39:$A$782,$A210,СВЦЭМ!$B$39:$B$782,G$190)+'СЕТ СН'!$F$15</f>
        <v>203.57932647000001</v>
      </c>
      <c r="H210" s="36">
        <f>SUMIFS(СВЦЭМ!$F$39:$F$782,СВЦЭМ!$A$39:$A$782,$A210,СВЦЭМ!$B$39:$B$782,H$190)+'СЕТ СН'!$F$15</f>
        <v>197.98991176999999</v>
      </c>
      <c r="I210" s="36">
        <f>SUMIFS(СВЦЭМ!$F$39:$F$782,СВЦЭМ!$A$39:$A$782,$A210,СВЦЭМ!$B$39:$B$782,I$190)+'СЕТ СН'!$F$15</f>
        <v>182.99690988</v>
      </c>
      <c r="J210" s="36">
        <f>SUMIFS(СВЦЭМ!$F$39:$F$782,СВЦЭМ!$A$39:$A$782,$A210,СВЦЭМ!$B$39:$B$782,J$190)+'СЕТ СН'!$F$15</f>
        <v>168.92737138000001</v>
      </c>
      <c r="K210" s="36">
        <f>SUMIFS(СВЦЭМ!$F$39:$F$782,СВЦЭМ!$A$39:$A$782,$A210,СВЦЭМ!$B$39:$B$782,K$190)+'СЕТ СН'!$F$15</f>
        <v>162.45561606000001</v>
      </c>
      <c r="L210" s="36">
        <f>SUMIFS(СВЦЭМ!$F$39:$F$782,СВЦЭМ!$A$39:$A$782,$A210,СВЦЭМ!$B$39:$B$782,L$190)+'СЕТ СН'!$F$15</f>
        <v>162.64109970000001</v>
      </c>
      <c r="M210" s="36">
        <f>SUMIFS(СВЦЭМ!$F$39:$F$782,СВЦЭМ!$A$39:$A$782,$A210,СВЦЭМ!$B$39:$B$782,M$190)+'СЕТ СН'!$F$15</f>
        <v>161.33843150999999</v>
      </c>
      <c r="N210" s="36">
        <f>SUMIFS(СВЦЭМ!$F$39:$F$782,СВЦЭМ!$A$39:$A$782,$A210,СВЦЭМ!$B$39:$B$782,N$190)+'СЕТ СН'!$F$15</f>
        <v>170.65668348</v>
      </c>
      <c r="O210" s="36">
        <f>SUMIFS(СВЦЭМ!$F$39:$F$782,СВЦЭМ!$A$39:$A$782,$A210,СВЦЭМ!$B$39:$B$782,O$190)+'СЕТ СН'!$F$15</f>
        <v>177.94768941999999</v>
      </c>
      <c r="P210" s="36">
        <f>SUMIFS(СВЦЭМ!$F$39:$F$782,СВЦЭМ!$A$39:$A$782,$A210,СВЦЭМ!$B$39:$B$782,P$190)+'СЕТ СН'!$F$15</f>
        <v>181.54196368999999</v>
      </c>
      <c r="Q210" s="36">
        <f>SUMIFS(СВЦЭМ!$F$39:$F$782,СВЦЭМ!$A$39:$A$782,$A210,СВЦЭМ!$B$39:$B$782,Q$190)+'СЕТ СН'!$F$15</f>
        <v>182.54766863</v>
      </c>
      <c r="R210" s="36">
        <f>SUMIFS(СВЦЭМ!$F$39:$F$782,СВЦЭМ!$A$39:$A$782,$A210,СВЦЭМ!$B$39:$B$782,R$190)+'СЕТ СН'!$F$15</f>
        <v>180.81409123</v>
      </c>
      <c r="S210" s="36">
        <f>SUMIFS(СВЦЭМ!$F$39:$F$782,СВЦЭМ!$A$39:$A$782,$A210,СВЦЭМ!$B$39:$B$782,S$190)+'СЕТ СН'!$F$15</f>
        <v>177.27861960000001</v>
      </c>
      <c r="T210" s="36">
        <f>SUMIFS(СВЦЭМ!$F$39:$F$782,СВЦЭМ!$A$39:$A$782,$A210,СВЦЭМ!$B$39:$B$782,T$190)+'СЕТ СН'!$F$15</f>
        <v>168.03745622</v>
      </c>
      <c r="U210" s="36">
        <f>SUMIFS(СВЦЭМ!$F$39:$F$782,СВЦЭМ!$A$39:$A$782,$A210,СВЦЭМ!$B$39:$B$782,U$190)+'СЕТ СН'!$F$15</f>
        <v>166.77280873999999</v>
      </c>
      <c r="V210" s="36">
        <f>SUMIFS(СВЦЭМ!$F$39:$F$782,СВЦЭМ!$A$39:$A$782,$A210,СВЦЭМ!$B$39:$B$782,V$190)+'СЕТ СН'!$F$15</f>
        <v>169.27993791</v>
      </c>
      <c r="W210" s="36">
        <f>SUMIFS(СВЦЭМ!$F$39:$F$782,СВЦЭМ!$A$39:$A$782,$A210,СВЦЭМ!$B$39:$B$782,W$190)+'СЕТ СН'!$F$15</f>
        <v>174.13703705</v>
      </c>
      <c r="X210" s="36">
        <f>SUMIFS(СВЦЭМ!$F$39:$F$782,СВЦЭМ!$A$39:$A$782,$A210,СВЦЭМ!$B$39:$B$782,X$190)+'СЕТ СН'!$F$15</f>
        <v>169.75314473</v>
      </c>
      <c r="Y210" s="36">
        <f>SUMIFS(СВЦЭМ!$F$39:$F$782,СВЦЭМ!$A$39:$A$782,$A210,СВЦЭМ!$B$39:$B$782,Y$190)+'СЕТ СН'!$F$15</f>
        <v>163.3800243</v>
      </c>
    </row>
    <row r="211" spans="1:25" ht="15.75" x14ac:dyDescent="0.2">
      <c r="A211" s="35">
        <f t="shared" si="5"/>
        <v>44337</v>
      </c>
      <c r="B211" s="36">
        <f>SUMIFS(СВЦЭМ!$F$39:$F$782,СВЦЭМ!$A$39:$A$782,$A211,СВЦЭМ!$B$39:$B$782,B$190)+'СЕТ СН'!$F$15</f>
        <v>168.67808525999999</v>
      </c>
      <c r="C211" s="36">
        <f>SUMIFS(СВЦЭМ!$F$39:$F$782,СВЦЭМ!$A$39:$A$782,$A211,СВЦЭМ!$B$39:$B$782,C$190)+'СЕТ СН'!$F$15</f>
        <v>182.88043701000001</v>
      </c>
      <c r="D211" s="36">
        <f>SUMIFS(СВЦЭМ!$F$39:$F$782,СВЦЭМ!$A$39:$A$782,$A211,СВЦЭМ!$B$39:$B$782,D$190)+'СЕТ СН'!$F$15</f>
        <v>191.43343100999999</v>
      </c>
      <c r="E211" s="36">
        <f>SUMIFS(СВЦЭМ!$F$39:$F$782,СВЦЭМ!$A$39:$A$782,$A211,СВЦЭМ!$B$39:$B$782,E$190)+'СЕТ СН'!$F$15</f>
        <v>189.68203647000001</v>
      </c>
      <c r="F211" s="36">
        <f>SUMIFS(СВЦЭМ!$F$39:$F$782,СВЦЭМ!$A$39:$A$782,$A211,СВЦЭМ!$B$39:$B$782,F$190)+'СЕТ СН'!$F$15</f>
        <v>194.78470365999999</v>
      </c>
      <c r="G211" s="36">
        <f>SUMIFS(СВЦЭМ!$F$39:$F$782,СВЦЭМ!$A$39:$A$782,$A211,СВЦЭМ!$B$39:$B$782,G$190)+'СЕТ СН'!$F$15</f>
        <v>195.46506375000001</v>
      </c>
      <c r="H211" s="36">
        <f>SUMIFS(СВЦЭМ!$F$39:$F$782,СВЦЭМ!$A$39:$A$782,$A211,СВЦЭМ!$B$39:$B$782,H$190)+'СЕТ СН'!$F$15</f>
        <v>189.23401565</v>
      </c>
      <c r="I211" s="36">
        <f>SUMIFS(СВЦЭМ!$F$39:$F$782,СВЦЭМ!$A$39:$A$782,$A211,СВЦЭМ!$B$39:$B$782,I$190)+'СЕТ СН'!$F$15</f>
        <v>178.89611579000001</v>
      </c>
      <c r="J211" s="36">
        <f>SUMIFS(СВЦЭМ!$F$39:$F$782,СВЦЭМ!$A$39:$A$782,$A211,СВЦЭМ!$B$39:$B$782,J$190)+'СЕТ СН'!$F$15</f>
        <v>168.42658446999999</v>
      </c>
      <c r="K211" s="36">
        <f>SUMIFS(СВЦЭМ!$F$39:$F$782,СВЦЭМ!$A$39:$A$782,$A211,СВЦЭМ!$B$39:$B$782,K$190)+'СЕТ СН'!$F$15</f>
        <v>157.87714442000001</v>
      </c>
      <c r="L211" s="36">
        <f>SUMIFS(СВЦЭМ!$F$39:$F$782,СВЦЭМ!$A$39:$A$782,$A211,СВЦЭМ!$B$39:$B$782,L$190)+'СЕТ СН'!$F$15</f>
        <v>157.05989969999999</v>
      </c>
      <c r="M211" s="36">
        <f>SUMIFS(СВЦЭМ!$F$39:$F$782,СВЦЭМ!$A$39:$A$782,$A211,СВЦЭМ!$B$39:$B$782,M$190)+'СЕТ СН'!$F$15</f>
        <v>162.57081553</v>
      </c>
      <c r="N211" s="36">
        <f>SUMIFS(СВЦЭМ!$F$39:$F$782,СВЦЭМ!$A$39:$A$782,$A211,СВЦЭМ!$B$39:$B$782,N$190)+'СЕТ СН'!$F$15</f>
        <v>176.19330941000001</v>
      </c>
      <c r="O211" s="36">
        <f>SUMIFS(СВЦЭМ!$F$39:$F$782,СВЦЭМ!$A$39:$A$782,$A211,СВЦЭМ!$B$39:$B$782,O$190)+'СЕТ СН'!$F$15</f>
        <v>184.64629153999999</v>
      </c>
      <c r="P211" s="36">
        <f>SUMIFS(СВЦЭМ!$F$39:$F$782,СВЦЭМ!$A$39:$A$782,$A211,СВЦЭМ!$B$39:$B$782,P$190)+'СЕТ СН'!$F$15</f>
        <v>186.07723856000001</v>
      </c>
      <c r="Q211" s="36">
        <f>SUMIFS(СВЦЭМ!$F$39:$F$782,СВЦЭМ!$A$39:$A$782,$A211,СВЦЭМ!$B$39:$B$782,Q$190)+'СЕТ СН'!$F$15</f>
        <v>185.07342061</v>
      </c>
      <c r="R211" s="36">
        <f>SUMIFS(СВЦЭМ!$F$39:$F$782,СВЦЭМ!$A$39:$A$782,$A211,СВЦЭМ!$B$39:$B$782,R$190)+'СЕТ СН'!$F$15</f>
        <v>182.65394732999999</v>
      </c>
      <c r="S211" s="36">
        <f>SUMIFS(СВЦЭМ!$F$39:$F$782,СВЦЭМ!$A$39:$A$782,$A211,СВЦЭМ!$B$39:$B$782,S$190)+'СЕТ СН'!$F$15</f>
        <v>180.45653279999999</v>
      </c>
      <c r="T211" s="36">
        <f>SUMIFS(СВЦЭМ!$F$39:$F$782,СВЦЭМ!$A$39:$A$782,$A211,СВЦЭМ!$B$39:$B$782,T$190)+'СЕТ СН'!$F$15</f>
        <v>171.47067104999999</v>
      </c>
      <c r="U211" s="36">
        <f>SUMIFS(СВЦЭМ!$F$39:$F$782,СВЦЭМ!$A$39:$A$782,$A211,СВЦЭМ!$B$39:$B$782,U$190)+'СЕТ СН'!$F$15</f>
        <v>160.36279872</v>
      </c>
      <c r="V211" s="36">
        <f>SUMIFS(СВЦЭМ!$F$39:$F$782,СВЦЭМ!$A$39:$A$782,$A211,СВЦЭМ!$B$39:$B$782,V$190)+'СЕТ СН'!$F$15</f>
        <v>164.08813692000001</v>
      </c>
      <c r="W211" s="36">
        <f>SUMIFS(СВЦЭМ!$F$39:$F$782,СВЦЭМ!$A$39:$A$782,$A211,СВЦЭМ!$B$39:$B$782,W$190)+'СЕТ СН'!$F$15</f>
        <v>167.77051965000001</v>
      </c>
      <c r="X211" s="36">
        <f>SUMIFS(СВЦЭМ!$F$39:$F$782,СВЦЭМ!$A$39:$A$782,$A211,СВЦЭМ!$B$39:$B$782,X$190)+'СЕТ СН'!$F$15</f>
        <v>171.67209327</v>
      </c>
      <c r="Y211" s="36">
        <f>SUMIFS(СВЦЭМ!$F$39:$F$782,СВЦЭМ!$A$39:$A$782,$A211,СВЦЭМ!$B$39:$B$782,Y$190)+'СЕТ СН'!$F$15</f>
        <v>164.77080979999999</v>
      </c>
    </row>
    <row r="212" spans="1:25" ht="15.75" x14ac:dyDescent="0.2">
      <c r="A212" s="35">
        <f t="shared" si="5"/>
        <v>44338</v>
      </c>
      <c r="B212" s="36">
        <f>SUMIFS(СВЦЭМ!$F$39:$F$782,СВЦЭМ!$A$39:$A$782,$A212,СВЦЭМ!$B$39:$B$782,B$190)+'СЕТ СН'!$F$15</f>
        <v>174.38557058000001</v>
      </c>
      <c r="C212" s="36">
        <f>SUMIFS(СВЦЭМ!$F$39:$F$782,СВЦЭМ!$A$39:$A$782,$A212,СВЦЭМ!$B$39:$B$782,C$190)+'СЕТ СН'!$F$15</f>
        <v>175.31887979000001</v>
      </c>
      <c r="D212" s="36">
        <f>SUMIFS(СВЦЭМ!$F$39:$F$782,СВЦЭМ!$A$39:$A$782,$A212,СВЦЭМ!$B$39:$B$782,D$190)+'СЕТ СН'!$F$15</f>
        <v>182.30560964</v>
      </c>
      <c r="E212" s="36">
        <f>SUMIFS(СВЦЭМ!$F$39:$F$782,СВЦЭМ!$A$39:$A$782,$A212,СВЦЭМ!$B$39:$B$782,E$190)+'СЕТ СН'!$F$15</f>
        <v>187.35152836</v>
      </c>
      <c r="F212" s="36">
        <f>SUMIFS(СВЦЭМ!$F$39:$F$782,СВЦЭМ!$A$39:$A$782,$A212,СВЦЭМ!$B$39:$B$782,F$190)+'СЕТ СН'!$F$15</f>
        <v>188.26329999000001</v>
      </c>
      <c r="G212" s="36">
        <f>SUMIFS(СВЦЭМ!$F$39:$F$782,СВЦЭМ!$A$39:$A$782,$A212,СВЦЭМ!$B$39:$B$782,G$190)+'СЕТ СН'!$F$15</f>
        <v>187.22707582999999</v>
      </c>
      <c r="H212" s="36">
        <f>SUMIFS(СВЦЭМ!$F$39:$F$782,СВЦЭМ!$A$39:$A$782,$A212,СВЦЭМ!$B$39:$B$782,H$190)+'СЕТ СН'!$F$15</f>
        <v>183.96875521000001</v>
      </c>
      <c r="I212" s="36">
        <f>SUMIFS(СВЦЭМ!$F$39:$F$782,СВЦЭМ!$A$39:$A$782,$A212,СВЦЭМ!$B$39:$B$782,I$190)+'СЕТ СН'!$F$15</f>
        <v>167.00580725</v>
      </c>
      <c r="J212" s="36">
        <f>SUMIFS(СВЦЭМ!$F$39:$F$782,СВЦЭМ!$A$39:$A$782,$A212,СВЦЭМ!$B$39:$B$782,J$190)+'СЕТ СН'!$F$15</f>
        <v>158.53252420000001</v>
      </c>
      <c r="K212" s="36">
        <f>SUMIFS(СВЦЭМ!$F$39:$F$782,СВЦЭМ!$A$39:$A$782,$A212,СВЦЭМ!$B$39:$B$782,K$190)+'СЕТ СН'!$F$15</f>
        <v>147.05025352000001</v>
      </c>
      <c r="L212" s="36">
        <f>SUMIFS(СВЦЭМ!$F$39:$F$782,СВЦЭМ!$A$39:$A$782,$A212,СВЦЭМ!$B$39:$B$782,L$190)+'СЕТ СН'!$F$15</f>
        <v>146.13203648000001</v>
      </c>
      <c r="M212" s="36">
        <f>SUMIFS(СВЦЭМ!$F$39:$F$782,СВЦЭМ!$A$39:$A$782,$A212,СВЦЭМ!$B$39:$B$782,M$190)+'СЕТ СН'!$F$15</f>
        <v>150.15726427000001</v>
      </c>
      <c r="N212" s="36">
        <f>SUMIFS(СВЦЭМ!$F$39:$F$782,СВЦЭМ!$A$39:$A$782,$A212,СВЦЭМ!$B$39:$B$782,N$190)+'СЕТ СН'!$F$15</f>
        <v>162.80957470999999</v>
      </c>
      <c r="O212" s="36">
        <f>SUMIFS(СВЦЭМ!$F$39:$F$782,СВЦЭМ!$A$39:$A$782,$A212,СВЦЭМ!$B$39:$B$782,O$190)+'СЕТ СН'!$F$15</f>
        <v>173.27529509999999</v>
      </c>
      <c r="P212" s="36">
        <f>SUMIFS(СВЦЭМ!$F$39:$F$782,СВЦЭМ!$A$39:$A$782,$A212,СВЦЭМ!$B$39:$B$782,P$190)+'СЕТ СН'!$F$15</f>
        <v>178.10504053</v>
      </c>
      <c r="Q212" s="36">
        <f>SUMIFS(СВЦЭМ!$F$39:$F$782,СВЦЭМ!$A$39:$A$782,$A212,СВЦЭМ!$B$39:$B$782,Q$190)+'СЕТ СН'!$F$15</f>
        <v>177.63828727999999</v>
      </c>
      <c r="R212" s="36">
        <f>SUMIFS(СВЦЭМ!$F$39:$F$782,СВЦЭМ!$A$39:$A$782,$A212,СВЦЭМ!$B$39:$B$782,R$190)+'СЕТ СН'!$F$15</f>
        <v>174.87327379000001</v>
      </c>
      <c r="S212" s="36">
        <f>SUMIFS(СВЦЭМ!$F$39:$F$782,СВЦЭМ!$A$39:$A$782,$A212,СВЦЭМ!$B$39:$B$782,S$190)+'СЕТ СН'!$F$15</f>
        <v>168.70508924000001</v>
      </c>
      <c r="T212" s="36">
        <f>SUMIFS(СВЦЭМ!$F$39:$F$782,СВЦЭМ!$A$39:$A$782,$A212,СВЦЭМ!$B$39:$B$782,T$190)+'СЕТ СН'!$F$15</f>
        <v>157.09855658999999</v>
      </c>
      <c r="U212" s="36">
        <f>SUMIFS(СВЦЭМ!$F$39:$F$782,СВЦЭМ!$A$39:$A$782,$A212,СВЦЭМ!$B$39:$B$782,U$190)+'СЕТ СН'!$F$15</f>
        <v>151.07257433999999</v>
      </c>
      <c r="V212" s="36">
        <f>SUMIFS(СВЦЭМ!$F$39:$F$782,СВЦЭМ!$A$39:$A$782,$A212,СВЦЭМ!$B$39:$B$782,V$190)+'СЕТ СН'!$F$15</f>
        <v>151.28252049</v>
      </c>
      <c r="W212" s="36">
        <f>SUMIFS(СВЦЭМ!$F$39:$F$782,СВЦЭМ!$A$39:$A$782,$A212,СВЦЭМ!$B$39:$B$782,W$190)+'СЕТ СН'!$F$15</f>
        <v>158.59270053</v>
      </c>
      <c r="X212" s="36">
        <f>SUMIFS(СВЦЭМ!$F$39:$F$782,СВЦЭМ!$A$39:$A$782,$A212,СВЦЭМ!$B$39:$B$782,X$190)+'СЕТ СН'!$F$15</f>
        <v>152.43510040999999</v>
      </c>
      <c r="Y212" s="36">
        <f>SUMIFS(СВЦЭМ!$F$39:$F$782,СВЦЭМ!$A$39:$A$782,$A212,СВЦЭМ!$B$39:$B$782,Y$190)+'СЕТ СН'!$F$15</f>
        <v>151.17064764</v>
      </c>
    </row>
    <row r="213" spans="1:25" ht="15.75" x14ac:dyDescent="0.2">
      <c r="A213" s="35">
        <f t="shared" si="5"/>
        <v>44339</v>
      </c>
      <c r="B213" s="36">
        <f>SUMIFS(СВЦЭМ!$F$39:$F$782,СВЦЭМ!$A$39:$A$782,$A213,СВЦЭМ!$B$39:$B$782,B$190)+'СЕТ СН'!$F$15</f>
        <v>169.63578067</v>
      </c>
      <c r="C213" s="36">
        <f>SUMIFS(СВЦЭМ!$F$39:$F$782,СВЦЭМ!$A$39:$A$782,$A213,СВЦЭМ!$B$39:$B$782,C$190)+'СЕТ СН'!$F$15</f>
        <v>183.12972667</v>
      </c>
      <c r="D213" s="36">
        <f>SUMIFS(СВЦЭМ!$F$39:$F$782,СВЦЭМ!$A$39:$A$782,$A213,СВЦЭМ!$B$39:$B$782,D$190)+'СЕТ СН'!$F$15</f>
        <v>188.44542084</v>
      </c>
      <c r="E213" s="36">
        <f>SUMIFS(СВЦЭМ!$F$39:$F$782,СВЦЭМ!$A$39:$A$782,$A213,СВЦЭМ!$B$39:$B$782,E$190)+'СЕТ СН'!$F$15</f>
        <v>190.71103826999999</v>
      </c>
      <c r="F213" s="36">
        <f>SUMIFS(СВЦЭМ!$F$39:$F$782,СВЦЭМ!$A$39:$A$782,$A213,СВЦЭМ!$B$39:$B$782,F$190)+'СЕТ СН'!$F$15</f>
        <v>195.57612455</v>
      </c>
      <c r="G213" s="36">
        <f>SUMIFS(СВЦЭМ!$F$39:$F$782,СВЦЭМ!$A$39:$A$782,$A213,СВЦЭМ!$B$39:$B$782,G$190)+'СЕТ СН'!$F$15</f>
        <v>195.75646018</v>
      </c>
      <c r="H213" s="36">
        <f>SUMIFS(СВЦЭМ!$F$39:$F$782,СВЦЭМ!$A$39:$A$782,$A213,СВЦЭМ!$B$39:$B$782,H$190)+'СЕТ СН'!$F$15</f>
        <v>195.95535050000001</v>
      </c>
      <c r="I213" s="36">
        <f>SUMIFS(СВЦЭМ!$F$39:$F$782,СВЦЭМ!$A$39:$A$782,$A213,СВЦЭМ!$B$39:$B$782,I$190)+'СЕТ СН'!$F$15</f>
        <v>178.29068792000001</v>
      </c>
      <c r="J213" s="36">
        <f>SUMIFS(СВЦЭМ!$F$39:$F$782,СВЦЭМ!$A$39:$A$782,$A213,СВЦЭМ!$B$39:$B$782,J$190)+'СЕТ СН'!$F$15</f>
        <v>170.36535132</v>
      </c>
      <c r="K213" s="36">
        <f>SUMIFS(СВЦЭМ!$F$39:$F$782,СВЦЭМ!$A$39:$A$782,$A213,СВЦЭМ!$B$39:$B$782,K$190)+'СЕТ СН'!$F$15</f>
        <v>157.06066741999999</v>
      </c>
      <c r="L213" s="36">
        <f>SUMIFS(СВЦЭМ!$F$39:$F$782,СВЦЭМ!$A$39:$A$782,$A213,СВЦЭМ!$B$39:$B$782,L$190)+'СЕТ СН'!$F$15</f>
        <v>153.51953157</v>
      </c>
      <c r="M213" s="36">
        <f>SUMIFS(СВЦЭМ!$F$39:$F$782,СВЦЭМ!$A$39:$A$782,$A213,СВЦЭМ!$B$39:$B$782,M$190)+'СЕТ СН'!$F$15</f>
        <v>155.22637195999999</v>
      </c>
      <c r="N213" s="36">
        <f>SUMIFS(СВЦЭМ!$F$39:$F$782,СВЦЭМ!$A$39:$A$782,$A213,СВЦЭМ!$B$39:$B$782,N$190)+'СЕТ СН'!$F$15</f>
        <v>164.08260999999999</v>
      </c>
      <c r="O213" s="36">
        <f>SUMIFS(СВЦЭМ!$F$39:$F$782,СВЦЭМ!$A$39:$A$782,$A213,СВЦЭМ!$B$39:$B$782,O$190)+'СЕТ СН'!$F$15</f>
        <v>174.05925400999999</v>
      </c>
      <c r="P213" s="36">
        <f>SUMIFS(СВЦЭМ!$F$39:$F$782,СВЦЭМ!$A$39:$A$782,$A213,СВЦЭМ!$B$39:$B$782,P$190)+'СЕТ СН'!$F$15</f>
        <v>180.48280213999999</v>
      </c>
      <c r="Q213" s="36">
        <f>SUMIFS(СВЦЭМ!$F$39:$F$782,СВЦЭМ!$A$39:$A$782,$A213,СВЦЭМ!$B$39:$B$782,Q$190)+'СЕТ СН'!$F$15</f>
        <v>183.33350514</v>
      </c>
      <c r="R213" s="36">
        <f>SUMIFS(СВЦЭМ!$F$39:$F$782,СВЦЭМ!$A$39:$A$782,$A213,СВЦЭМ!$B$39:$B$782,R$190)+'СЕТ СН'!$F$15</f>
        <v>180.69551236999999</v>
      </c>
      <c r="S213" s="36">
        <f>SUMIFS(СВЦЭМ!$F$39:$F$782,СВЦЭМ!$A$39:$A$782,$A213,СВЦЭМ!$B$39:$B$782,S$190)+'СЕТ СН'!$F$15</f>
        <v>175.74550271000001</v>
      </c>
      <c r="T213" s="36">
        <f>SUMIFS(СВЦЭМ!$F$39:$F$782,СВЦЭМ!$A$39:$A$782,$A213,СВЦЭМ!$B$39:$B$782,T$190)+'СЕТ СН'!$F$15</f>
        <v>166.10346168000001</v>
      </c>
      <c r="U213" s="36">
        <f>SUMIFS(СВЦЭМ!$F$39:$F$782,СВЦЭМ!$A$39:$A$782,$A213,СВЦЭМ!$B$39:$B$782,U$190)+'СЕТ СН'!$F$15</f>
        <v>155.4123218</v>
      </c>
      <c r="V213" s="36">
        <f>SUMIFS(СВЦЭМ!$F$39:$F$782,СВЦЭМ!$A$39:$A$782,$A213,СВЦЭМ!$B$39:$B$782,V$190)+'СЕТ СН'!$F$15</f>
        <v>151.84488096999999</v>
      </c>
      <c r="W213" s="36">
        <f>SUMIFS(СВЦЭМ!$F$39:$F$782,СВЦЭМ!$A$39:$A$782,$A213,СВЦЭМ!$B$39:$B$782,W$190)+'СЕТ СН'!$F$15</f>
        <v>146.30186617999999</v>
      </c>
      <c r="X213" s="36">
        <f>SUMIFS(СВЦЭМ!$F$39:$F$782,СВЦЭМ!$A$39:$A$782,$A213,СВЦЭМ!$B$39:$B$782,X$190)+'СЕТ СН'!$F$15</f>
        <v>166.93166404999999</v>
      </c>
      <c r="Y213" s="36">
        <f>SUMIFS(СВЦЭМ!$F$39:$F$782,СВЦЭМ!$A$39:$A$782,$A213,СВЦЭМ!$B$39:$B$782,Y$190)+'СЕТ СН'!$F$15</f>
        <v>164.88066017</v>
      </c>
    </row>
    <row r="214" spans="1:25" ht="15.75" x14ac:dyDescent="0.2">
      <c r="A214" s="35">
        <f t="shared" si="5"/>
        <v>44340</v>
      </c>
      <c r="B214" s="36">
        <f>SUMIFS(СВЦЭМ!$F$39:$F$782,СВЦЭМ!$A$39:$A$782,$A214,СВЦЭМ!$B$39:$B$782,B$190)+'СЕТ СН'!$F$15</f>
        <v>184.23866237999999</v>
      </c>
      <c r="C214" s="36">
        <f>SUMIFS(СВЦЭМ!$F$39:$F$782,СВЦЭМ!$A$39:$A$782,$A214,СВЦЭМ!$B$39:$B$782,C$190)+'СЕТ СН'!$F$15</f>
        <v>200.13226538999999</v>
      </c>
      <c r="D214" s="36">
        <f>SUMIFS(СВЦЭМ!$F$39:$F$782,СВЦЭМ!$A$39:$A$782,$A214,СВЦЭМ!$B$39:$B$782,D$190)+'СЕТ СН'!$F$15</f>
        <v>211.18103714</v>
      </c>
      <c r="E214" s="36">
        <f>SUMIFS(СВЦЭМ!$F$39:$F$782,СВЦЭМ!$A$39:$A$782,$A214,СВЦЭМ!$B$39:$B$782,E$190)+'СЕТ СН'!$F$15</f>
        <v>215.29918860000001</v>
      </c>
      <c r="F214" s="36">
        <f>SUMIFS(СВЦЭМ!$F$39:$F$782,СВЦЭМ!$A$39:$A$782,$A214,СВЦЭМ!$B$39:$B$782,F$190)+'СЕТ СН'!$F$15</f>
        <v>219.70543660000001</v>
      </c>
      <c r="G214" s="36">
        <f>SUMIFS(СВЦЭМ!$F$39:$F$782,СВЦЭМ!$A$39:$A$782,$A214,СВЦЭМ!$B$39:$B$782,G$190)+'СЕТ СН'!$F$15</f>
        <v>210.8028497</v>
      </c>
      <c r="H214" s="36">
        <f>SUMIFS(СВЦЭМ!$F$39:$F$782,СВЦЭМ!$A$39:$A$782,$A214,СВЦЭМ!$B$39:$B$782,H$190)+'СЕТ СН'!$F$15</f>
        <v>197.12161700999999</v>
      </c>
      <c r="I214" s="36">
        <f>SUMIFS(СВЦЭМ!$F$39:$F$782,СВЦЭМ!$A$39:$A$782,$A214,СВЦЭМ!$B$39:$B$782,I$190)+'СЕТ СН'!$F$15</f>
        <v>179.05889693</v>
      </c>
      <c r="J214" s="36">
        <f>SUMIFS(СВЦЭМ!$F$39:$F$782,СВЦЭМ!$A$39:$A$782,$A214,СВЦЭМ!$B$39:$B$782,J$190)+'СЕТ СН'!$F$15</f>
        <v>168.90765755999999</v>
      </c>
      <c r="K214" s="36">
        <f>SUMIFS(СВЦЭМ!$F$39:$F$782,СВЦЭМ!$A$39:$A$782,$A214,СВЦЭМ!$B$39:$B$782,K$190)+'СЕТ СН'!$F$15</f>
        <v>156.86045032999999</v>
      </c>
      <c r="L214" s="36">
        <f>SUMIFS(СВЦЭМ!$F$39:$F$782,СВЦЭМ!$A$39:$A$782,$A214,СВЦЭМ!$B$39:$B$782,L$190)+'СЕТ СН'!$F$15</f>
        <v>154.69521136</v>
      </c>
      <c r="M214" s="36">
        <f>SUMIFS(СВЦЭМ!$F$39:$F$782,СВЦЭМ!$A$39:$A$782,$A214,СВЦЭМ!$B$39:$B$782,M$190)+'СЕТ СН'!$F$15</f>
        <v>154.61631073000001</v>
      </c>
      <c r="N214" s="36">
        <f>SUMIFS(СВЦЭМ!$F$39:$F$782,СВЦЭМ!$A$39:$A$782,$A214,СВЦЭМ!$B$39:$B$782,N$190)+'СЕТ СН'!$F$15</f>
        <v>163.81336361000001</v>
      </c>
      <c r="O214" s="36">
        <f>SUMIFS(СВЦЭМ!$F$39:$F$782,СВЦЭМ!$A$39:$A$782,$A214,СВЦЭМ!$B$39:$B$782,O$190)+'СЕТ СН'!$F$15</f>
        <v>170.89976148</v>
      </c>
      <c r="P214" s="36">
        <f>SUMIFS(СВЦЭМ!$F$39:$F$782,СВЦЭМ!$A$39:$A$782,$A214,СВЦЭМ!$B$39:$B$782,P$190)+'СЕТ СН'!$F$15</f>
        <v>174.42112764999999</v>
      </c>
      <c r="Q214" s="36">
        <f>SUMIFS(СВЦЭМ!$F$39:$F$782,СВЦЭМ!$A$39:$A$782,$A214,СВЦЭМ!$B$39:$B$782,Q$190)+'СЕТ СН'!$F$15</f>
        <v>173.92436251999999</v>
      </c>
      <c r="R214" s="36">
        <f>SUMIFS(СВЦЭМ!$F$39:$F$782,СВЦЭМ!$A$39:$A$782,$A214,СВЦЭМ!$B$39:$B$782,R$190)+'СЕТ СН'!$F$15</f>
        <v>169.43489782</v>
      </c>
      <c r="S214" s="36">
        <f>SUMIFS(СВЦЭМ!$F$39:$F$782,СВЦЭМ!$A$39:$A$782,$A214,СВЦЭМ!$B$39:$B$782,S$190)+'СЕТ СН'!$F$15</f>
        <v>163.10075375</v>
      </c>
      <c r="T214" s="36">
        <f>SUMIFS(СВЦЭМ!$F$39:$F$782,СВЦЭМ!$A$39:$A$782,$A214,СВЦЭМ!$B$39:$B$782,T$190)+'СЕТ СН'!$F$15</f>
        <v>157.92500881999999</v>
      </c>
      <c r="U214" s="36">
        <f>SUMIFS(СВЦЭМ!$F$39:$F$782,СВЦЭМ!$A$39:$A$782,$A214,СВЦЭМ!$B$39:$B$782,U$190)+'СЕТ СН'!$F$15</f>
        <v>151.53514723000001</v>
      </c>
      <c r="V214" s="36">
        <f>SUMIFS(СВЦЭМ!$F$39:$F$782,СВЦЭМ!$A$39:$A$782,$A214,СВЦЭМ!$B$39:$B$782,V$190)+'СЕТ СН'!$F$15</f>
        <v>153.76261414999999</v>
      </c>
      <c r="W214" s="36">
        <f>SUMIFS(СВЦЭМ!$F$39:$F$782,СВЦЭМ!$A$39:$A$782,$A214,СВЦЭМ!$B$39:$B$782,W$190)+'СЕТ СН'!$F$15</f>
        <v>158.56060221999999</v>
      </c>
      <c r="X214" s="36">
        <f>SUMIFS(СВЦЭМ!$F$39:$F$782,СВЦЭМ!$A$39:$A$782,$A214,СВЦЭМ!$B$39:$B$782,X$190)+'СЕТ СН'!$F$15</f>
        <v>154.21816032000001</v>
      </c>
      <c r="Y214" s="36">
        <f>SUMIFS(СВЦЭМ!$F$39:$F$782,СВЦЭМ!$A$39:$A$782,$A214,СВЦЭМ!$B$39:$B$782,Y$190)+'СЕТ СН'!$F$15</f>
        <v>157.28963467</v>
      </c>
    </row>
    <row r="215" spans="1:25" ht="15.75" x14ac:dyDescent="0.2">
      <c r="A215" s="35">
        <f t="shared" si="5"/>
        <v>44341</v>
      </c>
      <c r="B215" s="36">
        <f>SUMIFS(СВЦЭМ!$F$39:$F$782,СВЦЭМ!$A$39:$A$782,$A215,СВЦЭМ!$B$39:$B$782,B$190)+'СЕТ СН'!$F$15</f>
        <v>182.90275244</v>
      </c>
      <c r="C215" s="36">
        <f>SUMIFS(СВЦЭМ!$F$39:$F$782,СВЦЭМ!$A$39:$A$782,$A215,СВЦЭМ!$B$39:$B$782,C$190)+'СЕТ СН'!$F$15</f>
        <v>194.11337078</v>
      </c>
      <c r="D215" s="36">
        <f>SUMIFS(СВЦЭМ!$F$39:$F$782,СВЦЭМ!$A$39:$A$782,$A215,СВЦЭМ!$B$39:$B$782,D$190)+'СЕТ СН'!$F$15</f>
        <v>199.91748849000001</v>
      </c>
      <c r="E215" s="36">
        <f>SUMIFS(СВЦЭМ!$F$39:$F$782,СВЦЭМ!$A$39:$A$782,$A215,СВЦЭМ!$B$39:$B$782,E$190)+'СЕТ СН'!$F$15</f>
        <v>198.81297982000001</v>
      </c>
      <c r="F215" s="36">
        <f>SUMIFS(СВЦЭМ!$F$39:$F$782,СВЦЭМ!$A$39:$A$782,$A215,СВЦЭМ!$B$39:$B$782,F$190)+'СЕТ СН'!$F$15</f>
        <v>200.88321802999999</v>
      </c>
      <c r="G215" s="36">
        <f>SUMIFS(СВЦЭМ!$F$39:$F$782,СВЦЭМ!$A$39:$A$782,$A215,СВЦЭМ!$B$39:$B$782,G$190)+'СЕТ СН'!$F$15</f>
        <v>199.24648246999999</v>
      </c>
      <c r="H215" s="36">
        <f>SUMIFS(СВЦЭМ!$F$39:$F$782,СВЦЭМ!$A$39:$A$782,$A215,СВЦЭМ!$B$39:$B$782,H$190)+'СЕТ СН'!$F$15</f>
        <v>188.71227596</v>
      </c>
      <c r="I215" s="36">
        <f>SUMIFS(СВЦЭМ!$F$39:$F$782,СВЦЭМ!$A$39:$A$782,$A215,СВЦЭМ!$B$39:$B$782,I$190)+'СЕТ СН'!$F$15</f>
        <v>169.44576875999999</v>
      </c>
      <c r="J215" s="36">
        <f>SUMIFS(СВЦЭМ!$F$39:$F$782,СВЦЭМ!$A$39:$A$782,$A215,СВЦЭМ!$B$39:$B$782,J$190)+'СЕТ СН'!$F$15</f>
        <v>150.23545056</v>
      </c>
      <c r="K215" s="36">
        <f>SUMIFS(СВЦЭМ!$F$39:$F$782,СВЦЭМ!$A$39:$A$782,$A215,СВЦЭМ!$B$39:$B$782,K$190)+'СЕТ СН'!$F$15</f>
        <v>141.87904639000001</v>
      </c>
      <c r="L215" s="36">
        <f>SUMIFS(СВЦЭМ!$F$39:$F$782,СВЦЭМ!$A$39:$A$782,$A215,СВЦЭМ!$B$39:$B$782,L$190)+'СЕТ СН'!$F$15</f>
        <v>143.58115168</v>
      </c>
      <c r="M215" s="36">
        <f>SUMIFS(СВЦЭМ!$F$39:$F$782,СВЦЭМ!$A$39:$A$782,$A215,СВЦЭМ!$B$39:$B$782,M$190)+'СЕТ СН'!$F$15</f>
        <v>142.03295939</v>
      </c>
      <c r="N215" s="36">
        <f>SUMIFS(СВЦЭМ!$F$39:$F$782,СВЦЭМ!$A$39:$A$782,$A215,СВЦЭМ!$B$39:$B$782,N$190)+'СЕТ СН'!$F$15</f>
        <v>153.81980433999999</v>
      </c>
      <c r="O215" s="36">
        <f>SUMIFS(СВЦЭМ!$F$39:$F$782,СВЦЭМ!$A$39:$A$782,$A215,СВЦЭМ!$B$39:$B$782,O$190)+'СЕТ СН'!$F$15</f>
        <v>166.02419553999999</v>
      </c>
      <c r="P215" s="36">
        <f>SUMIFS(СВЦЭМ!$F$39:$F$782,СВЦЭМ!$A$39:$A$782,$A215,СВЦЭМ!$B$39:$B$782,P$190)+'СЕТ СН'!$F$15</f>
        <v>171.44726363999999</v>
      </c>
      <c r="Q215" s="36">
        <f>SUMIFS(СВЦЭМ!$F$39:$F$782,СВЦЭМ!$A$39:$A$782,$A215,СВЦЭМ!$B$39:$B$782,Q$190)+'СЕТ СН'!$F$15</f>
        <v>171.39704824</v>
      </c>
      <c r="R215" s="36">
        <f>SUMIFS(СВЦЭМ!$F$39:$F$782,СВЦЭМ!$A$39:$A$782,$A215,СВЦЭМ!$B$39:$B$782,R$190)+'СЕТ СН'!$F$15</f>
        <v>168.15407568000001</v>
      </c>
      <c r="S215" s="36">
        <f>SUMIFS(СВЦЭМ!$F$39:$F$782,СВЦЭМ!$A$39:$A$782,$A215,СВЦЭМ!$B$39:$B$782,S$190)+'СЕТ СН'!$F$15</f>
        <v>162.15264597999999</v>
      </c>
      <c r="T215" s="36">
        <f>SUMIFS(СВЦЭМ!$F$39:$F$782,СВЦЭМ!$A$39:$A$782,$A215,СВЦЭМ!$B$39:$B$782,T$190)+'СЕТ СН'!$F$15</f>
        <v>150.86415409</v>
      </c>
      <c r="U215" s="36">
        <f>SUMIFS(СВЦЭМ!$F$39:$F$782,СВЦЭМ!$A$39:$A$782,$A215,СВЦЭМ!$B$39:$B$782,U$190)+'СЕТ СН'!$F$15</f>
        <v>146.60806271000001</v>
      </c>
      <c r="V215" s="36">
        <f>SUMIFS(СВЦЭМ!$F$39:$F$782,СВЦЭМ!$A$39:$A$782,$A215,СВЦЭМ!$B$39:$B$782,V$190)+'СЕТ СН'!$F$15</f>
        <v>149.47764502000001</v>
      </c>
      <c r="W215" s="36">
        <f>SUMIFS(СВЦЭМ!$F$39:$F$782,СВЦЭМ!$A$39:$A$782,$A215,СВЦЭМ!$B$39:$B$782,W$190)+'СЕТ СН'!$F$15</f>
        <v>156.22357846</v>
      </c>
      <c r="X215" s="36">
        <f>SUMIFS(СВЦЭМ!$F$39:$F$782,СВЦЭМ!$A$39:$A$782,$A215,СВЦЭМ!$B$39:$B$782,X$190)+'СЕТ СН'!$F$15</f>
        <v>149.95294659999999</v>
      </c>
      <c r="Y215" s="36">
        <f>SUMIFS(СВЦЭМ!$F$39:$F$782,СВЦЭМ!$A$39:$A$782,$A215,СВЦЭМ!$B$39:$B$782,Y$190)+'СЕТ СН'!$F$15</f>
        <v>154.11545011000001</v>
      </c>
    </row>
    <row r="216" spans="1:25" ht="15.75" x14ac:dyDescent="0.2">
      <c r="A216" s="35">
        <f t="shared" si="5"/>
        <v>44342</v>
      </c>
      <c r="B216" s="36">
        <f>SUMIFS(СВЦЭМ!$F$39:$F$782,СВЦЭМ!$A$39:$A$782,$A216,СВЦЭМ!$B$39:$B$782,B$190)+'СЕТ СН'!$F$15</f>
        <v>181.22287656</v>
      </c>
      <c r="C216" s="36">
        <f>SUMIFS(СВЦЭМ!$F$39:$F$782,СВЦЭМ!$A$39:$A$782,$A216,СВЦЭМ!$B$39:$B$782,C$190)+'СЕТ СН'!$F$15</f>
        <v>195.81778209000001</v>
      </c>
      <c r="D216" s="36">
        <f>SUMIFS(СВЦЭМ!$F$39:$F$782,СВЦЭМ!$A$39:$A$782,$A216,СВЦЭМ!$B$39:$B$782,D$190)+'СЕТ СН'!$F$15</f>
        <v>206.69078259</v>
      </c>
      <c r="E216" s="36">
        <f>SUMIFS(СВЦЭМ!$F$39:$F$782,СВЦЭМ!$A$39:$A$782,$A216,СВЦЭМ!$B$39:$B$782,E$190)+'СЕТ СН'!$F$15</f>
        <v>211.12990762000001</v>
      </c>
      <c r="F216" s="36">
        <f>SUMIFS(СВЦЭМ!$F$39:$F$782,СВЦЭМ!$A$39:$A$782,$A216,СВЦЭМ!$B$39:$B$782,F$190)+'СЕТ СН'!$F$15</f>
        <v>214.08013800000001</v>
      </c>
      <c r="G216" s="36">
        <f>SUMIFS(СВЦЭМ!$F$39:$F$782,СВЦЭМ!$A$39:$A$782,$A216,СВЦЭМ!$B$39:$B$782,G$190)+'СЕТ СН'!$F$15</f>
        <v>208.68048361999999</v>
      </c>
      <c r="H216" s="36">
        <f>SUMIFS(СВЦЭМ!$F$39:$F$782,СВЦЭМ!$A$39:$A$782,$A216,СВЦЭМ!$B$39:$B$782,H$190)+'СЕТ СН'!$F$15</f>
        <v>195.58932382</v>
      </c>
      <c r="I216" s="36">
        <f>SUMIFS(СВЦЭМ!$F$39:$F$782,СВЦЭМ!$A$39:$A$782,$A216,СВЦЭМ!$B$39:$B$782,I$190)+'СЕТ СН'!$F$15</f>
        <v>174.05930325</v>
      </c>
      <c r="J216" s="36">
        <f>SUMIFS(СВЦЭМ!$F$39:$F$782,СВЦЭМ!$A$39:$A$782,$A216,СВЦЭМ!$B$39:$B$782,J$190)+'СЕТ СН'!$F$15</f>
        <v>162.13507385</v>
      </c>
      <c r="K216" s="36">
        <f>SUMIFS(СВЦЭМ!$F$39:$F$782,СВЦЭМ!$A$39:$A$782,$A216,СВЦЭМ!$B$39:$B$782,K$190)+'СЕТ СН'!$F$15</f>
        <v>150.78376867</v>
      </c>
      <c r="L216" s="36">
        <f>SUMIFS(СВЦЭМ!$F$39:$F$782,СВЦЭМ!$A$39:$A$782,$A216,СВЦЭМ!$B$39:$B$782,L$190)+'СЕТ СН'!$F$15</f>
        <v>150.33629316</v>
      </c>
      <c r="M216" s="36">
        <f>SUMIFS(СВЦЭМ!$F$39:$F$782,СВЦЭМ!$A$39:$A$782,$A216,СВЦЭМ!$B$39:$B$782,M$190)+'СЕТ СН'!$F$15</f>
        <v>152.11285613000001</v>
      </c>
      <c r="N216" s="36">
        <f>SUMIFS(СВЦЭМ!$F$39:$F$782,СВЦЭМ!$A$39:$A$782,$A216,СВЦЭМ!$B$39:$B$782,N$190)+'СЕТ СН'!$F$15</f>
        <v>162.62021188</v>
      </c>
      <c r="O216" s="36">
        <f>SUMIFS(СВЦЭМ!$F$39:$F$782,СВЦЭМ!$A$39:$A$782,$A216,СВЦЭМ!$B$39:$B$782,O$190)+'СЕТ СН'!$F$15</f>
        <v>171.65872757</v>
      </c>
      <c r="P216" s="36">
        <f>SUMIFS(СВЦЭМ!$F$39:$F$782,СВЦЭМ!$A$39:$A$782,$A216,СВЦЭМ!$B$39:$B$782,P$190)+'СЕТ СН'!$F$15</f>
        <v>173.78140789</v>
      </c>
      <c r="Q216" s="36">
        <f>SUMIFS(СВЦЭМ!$F$39:$F$782,СВЦЭМ!$A$39:$A$782,$A216,СВЦЭМ!$B$39:$B$782,Q$190)+'СЕТ СН'!$F$15</f>
        <v>173.30206520999999</v>
      </c>
      <c r="R216" s="36">
        <f>SUMIFS(СВЦЭМ!$F$39:$F$782,СВЦЭМ!$A$39:$A$782,$A216,СВЦЭМ!$B$39:$B$782,R$190)+'СЕТ СН'!$F$15</f>
        <v>169.73937753000001</v>
      </c>
      <c r="S216" s="36">
        <f>SUMIFS(СВЦЭМ!$F$39:$F$782,СВЦЭМ!$A$39:$A$782,$A216,СВЦЭМ!$B$39:$B$782,S$190)+'СЕТ СН'!$F$15</f>
        <v>164.95417867</v>
      </c>
      <c r="T216" s="36">
        <f>SUMIFS(СВЦЭМ!$F$39:$F$782,СВЦЭМ!$A$39:$A$782,$A216,СВЦЭМ!$B$39:$B$782,T$190)+'СЕТ СН'!$F$15</f>
        <v>153.17653272000001</v>
      </c>
      <c r="U216" s="36">
        <f>SUMIFS(СВЦЭМ!$F$39:$F$782,СВЦЭМ!$A$39:$A$782,$A216,СВЦЭМ!$B$39:$B$782,U$190)+'СЕТ СН'!$F$15</f>
        <v>146.33450245</v>
      </c>
      <c r="V216" s="36">
        <f>SUMIFS(СВЦЭМ!$F$39:$F$782,СВЦЭМ!$A$39:$A$782,$A216,СВЦЭМ!$B$39:$B$782,V$190)+'СЕТ СН'!$F$15</f>
        <v>147.00744255000001</v>
      </c>
      <c r="W216" s="36">
        <f>SUMIFS(СВЦЭМ!$F$39:$F$782,СВЦЭМ!$A$39:$A$782,$A216,СВЦЭМ!$B$39:$B$782,W$190)+'СЕТ СН'!$F$15</f>
        <v>150.11250451999999</v>
      </c>
      <c r="X216" s="36">
        <f>SUMIFS(СВЦЭМ!$F$39:$F$782,СВЦЭМ!$A$39:$A$782,$A216,СВЦЭМ!$B$39:$B$782,X$190)+'СЕТ СН'!$F$15</f>
        <v>149.27410315</v>
      </c>
      <c r="Y216" s="36">
        <f>SUMIFS(СВЦЭМ!$F$39:$F$782,СВЦЭМ!$A$39:$A$782,$A216,СВЦЭМ!$B$39:$B$782,Y$190)+'СЕТ СН'!$F$15</f>
        <v>156.28746336</v>
      </c>
    </row>
    <row r="217" spans="1:25" ht="15.75" x14ac:dyDescent="0.2">
      <c r="A217" s="35">
        <f t="shared" si="5"/>
        <v>44343</v>
      </c>
      <c r="B217" s="36">
        <f>SUMIFS(СВЦЭМ!$F$39:$F$782,СВЦЭМ!$A$39:$A$782,$A217,СВЦЭМ!$B$39:$B$782,B$190)+'СЕТ СН'!$F$15</f>
        <v>159.26806821</v>
      </c>
      <c r="C217" s="36">
        <f>SUMIFS(СВЦЭМ!$F$39:$F$782,СВЦЭМ!$A$39:$A$782,$A217,СВЦЭМ!$B$39:$B$782,C$190)+'СЕТ СН'!$F$15</f>
        <v>173.95155697999999</v>
      </c>
      <c r="D217" s="36">
        <f>SUMIFS(СВЦЭМ!$F$39:$F$782,СВЦЭМ!$A$39:$A$782,$A217,СВЦЭМ!$B$39:$B$782,D$190)+'СЕТ СН'!$F$15</f>
        <v>184.11191621</v>
      </c>
      <c r="E217" s="36">
        <f>SUMIFS(СВЦЭМ!$F$39:$F$782,СВЦЭМ!$A$39:$A$782,$A217,СВЦЭМ!$B$39:$B$782,E$190)+'СЕТ СН'!$F$15</f>
        <v>188.49273946</v>
      </c>
      <c r="F217" s="36">
        <f>SUMIFS(СВЦЭМ!$F$39:$F$782,СВЦЭМ!$A$39:$A$782,$A217,СВЦЭМ!$B$39:$B$782,F$190)+'СЕТ СН'!$F$15</f>
        <v>189.29811377999999</v>
      </c>
      <c r="G217" s="36">
        <f>SUMIFS(СВЦЭМ!$F$39:$F$782,СВЦЭМ!$A$39:$A$782,$A217,СВЦЭМ!$B$39:$B$782,G$190)+'СЕТ СН'!$F$15</f>
        <v>184.56026209999999</v>
      </c>
      <c r="H217" s="36">
        <f>SUMIFS(СВЦЭМ!$F$39:$F$782,СВЦЭМ!$A$39:$A$782,$A217,СВЦЭМ!$B$39:$B$782,H$190)+'СЕТ СН'!$F$15</f>
        <v>175.27810416</v>
      </c>
      <c r="I217" s="36">
        <f>SUMIFS(СВЦЭМ!$F$39:$F$782,СВЦЭМ!$A$39:$A$782,$A217,СВЦЭМ!$B$39:$B$782,I$190)+'СЕТ СН'!$F$15</f>
        <v>161.59648727999999</v>
      </c>
      <c r="J217" s="36">
        <f>SUMIFS(СВЦЭМ!$F$39:$F$782,СВЦЭМ!$A$39:$A$782,$A217,СВЦЭМ!$B$39:$B$782,J$190)+'СЕТ СН'!$F$15</f>
        <v>154.18186840999999</v>
      </c>
      <c r="K217" s="36">
        <f>SUMIFS(СВЦЭМ!$F$39:$F$782,СВЦЭМ!$A$39:$A$782,$A217,СВЦЭМ!$B$39:$B$782,K$190)+'СЕТ СН'!$F$15</f>
        <v>152.02889449</v>
      </c>
      <c r="L217" s="36">
        <f>SUMIFS(СВЦЭМ!$F$39:$F$782,СВЦЭМ!$A$39:$A$782,$A217,СВЦЭМ!$B$39:$B$782,L$190)+'СЕТ СН'!$F$15</f>
        <v>153.74628471</v>
      </c>
      <c r="M217" s="36">
        <f>SUMIFS(СВЦЭМ!$F$39:$F$782,СВЦЭМ!$A$39:$A$782,$A217,СВЦЭМ!$B$39:$B$782,M$190)+'СЕТ СН'!$F$15</f>
        <v>155.61541215</v>
      </c>
      <c r="N217" s="36">
        <f>SUMIFS(СВЦЭМ!$F$39:$F$782,СВЦЭМ!$A$39:$A$782,$A217,СВЦЭМ!$B$39:$B$782,N$190)+'СЕТ СН'!$F$15</f>
        <v>166.8505141</v>
      </c>
      <c r="O217" s="36">
        <f>SUMIFS(СВЦЭМ!$F$39:$F$782,СВЦЭМ!$A$39:$A$782,$A217,СВЦЭМ!$B$39:$B$782,O$190)+'СЕТ СН'!$F$15</f>
        <v>176.51197325000001</v>
      </c>
      <c r="P217" s="36">
        <f>SUMIFS(СВЦЭМ!$F$39:$F$782,СВЦЭМ!$A$39:$A$782,$A217,СВЦЭМ!$B$39:$B$782,P$190)+'СЕТ СН'!$F$15</f>
        <v>180.33463953</v>
      </c>
      <c r="Q217" s="36">
        <f>SUMIFS(СВЦЭМ!$F$39:$F$782,СВЦЭМ!$A$39:$A$782,$A217,СВЦЭМ!$B$39:$B$782,Q$190)+'СЕТ СН'!$F$15</f>
        <v>180.11945442000001</v>
      </c>
      <c r="R217" s="36">
        <f>SUMIFS(СВЦЭМ!$F$39:$F$782,СВЦЭМ!$A$39:$A$782,$A217,СВЦЭМ!$B$39:$B$782,R$190)+'СЕТ СН'!$F$15</f>
        <v>178.30403917999999</v>
      </c>
      <c r="S217" s="36">
        <f>SUMIFS(СВЦЭМ!$F$39:$F$782,СВЦЭМ!$A$39:$A$782,$A217,СВЦЭМ!$B$39:$B$782,S$190)+'СЕТ СН'!$F$15</f>
        <v>172.17127285000001</v>
      </c>
      <c r="T217" s="36">
        <f>SUMIFS(СВЦЭМ!$F$39:$F$782,СВЦЭМ!$A$39:$A$782,$A217,СВЦЭМ!$B$39:$B$782,T$190)+'СЕТ СН'!$F$15</f>
        <v>160.05501615</v>
      </c>
      <c r="U217" s="36">
        <f>SUMIFS(СВЦЭМ!$F$39:$F$782,СВЦЭМ!$A$39:$A$782,$A217,СВЦЭМ!$B$39:$B$782,U$190)+'СЕТ СН'!$F$15</f>
        <v>151.08345245999999</v>
      </c>
      <c r="V217" s="36">
        <f>SUMIFS(СВЦЭМ!$F$39:$F$782,СВЦЭМ!$A$39:$A$782,$A217,СВЦЭМ!$B$39:$B$782,V$190)+'СЕТ СН'!$F$15</f>
        <v>155.89355538000001</v>
      </c>
      <c r="W217" s="36">
        <f>SUMIFS(СВЦЭМ!$F$39:$F$782,СВЦЭМ!$A$39:$A$782,$A217,СВЦЭМ!$B$39:$B$782,W$190)+'СЕТ СН'!$F$15</f>
        <v>161.86570151000001</v>
      </c>
      <c r="X217" s="36">
        <f>SUMIFS(СВЦЭМ!$F$39:$F$782,СВЦЭМ!$A$39:$A$782,$A217,СВЦЭМ!$B$39:$B$782,X$190)+'СЕТ СН'!$F$15</f>
        <v>159.52033241000001</v>
      </c>
      <c r="Y217" s="36">
        <f>SUMIFS(СВЦЭМ!$F$39:$F$782,СВЦЭМ!$A$39:$A$782,$A217,СВЦЭМ!$B$39:$B$782,Y$190)+'СЕТ СН'!$F$15</f>
        <v>161.48637987000001</v>
      </c>
    </row>
    <row r="218" spans="1:25" ht="15.75" x14ac:dyDescent="0.2">
      <c r="A218" s="35">
        <f t="shared" si="5"/>
        <v>44344</v>
      </c>
      <c r="B218" s="36">
        <f>SUMIFS(СВЦЭМ!$F$39:$F$782,СВЦЭМ!$A$39:$A$782,$A218,СВЦЭМ!$B$39:$B$782,B$190)+'СЕТ СН'!$F$15</f>
        <v>156.55837170000001</v>
      </c>
      <c r="C218" s="36">
        <f>SUMIFS(СВЦЭМ!$F$39:$F$782,СВЦЭМ!$A$39:$A$782,$A218,СВЦЭМ!$B$39:$B$782,C$190)+'СЕТ СН'!$F$15</f>
        <v>169.74280010999999</v>
      </c>
      <c r="D218" s="36">
        <f>SUMIFS(СВЦЭМ!$F$39:$F$782,СВЦЭМ!$A$39:$A$782,$A218,СВЦЭМ!$B$39:$B$782,D$190)+'СЕТ СН'!$F$15</f>
        <v>178.2723622</v>
      </c>
      <c r="E218" s="36">
        <f>SUMIFS(СВЦЭМ!$F$39:$F$782,СВЦЭМ!$A$39:$A$782,$A218,СВЦЭМ!$B$39:$B$782,E$190)+'СЕТ СН'!$F$15</f>
        <v>181.53651399</v>
      </c>
      <c r="F218" s="36">
        <f>SUMIFS(СВЦЭМ!$F$39:$F$782,СВЦЭМ!$A$39:$A$782,$A218,СВЦЭМ!$B$39:$B$782,F$190)+'СЕТ СН'!$F$15</f>
        <v>182.90996147999999</v>
      </c>
      <c r="G218" s="36">
        <f>SUMIFS(СВЦЭМ!$F$39:$F$782,СВЦЭМ!$A$39:$A$782,$A218,СВЦЭМ!$B$39:$B$782,G$190)+'СЕТ СН'!$F$15</f>
        <v>178.45071888999999</v>
      </c>
      <c r="H218" s="36">
        <f>SUMIFS(СВЦЭМ!$F$39:$F$782,СВЦЭМ!$A$39:$A$782,$A218,СВЦЭМ!$B$39:$B$782,H$190)+'СЕТ СН'!$F$15</f>
        <v>171.17615552000001</v>
      </c>
      <c r="I218" s="36">
        <f>SUMIFS(СВЦЭМ!$F$39:$F$782,СВЦЭМ!$A$39:$A$782,$A218,СВЦЭМ!$B$39:$B$782,I$190)+'СЕТ СН'!$F$15</f>
        <v>153.38940126</v>
      </c>
      <c r="J218" s="36">
        <f>SUMIFS(СВЦЭМ!$F$39:$F$782,СВЦЭМ!$A$39:$A$782,$A218,СВЦЭМ!$B$39:$B$782,J$190)+'СЕТ СН'!$F$15</f>
        <v>142.20705466000001</v>
      </c>
      <c r="K218" s="36">
        <f>SUMIFS(СВЦЭМ!$F$39:$F$782,СВЦЭМ!$A$39:$A$782,$A218,СВЦЭМ!$B$39:$B$782,K$190)+'СЕТ СН'!$F$15</f>
        <v>149.21166109999999</v>
      </c>
      <c r="L218" s="36">
        <f>SUMIFS(СВЦЭМ!$F$39:$F$782,СВЦЭМ!$A$39:$A$782,$A218,СВЦЭМ!$B$39:$B$782,L$190)+'СЕТ СН'!$F$15</f>
        <v>146.57128466</v>
      </c>
      <c r="M218" s="36">
        <f>SUMIFS(СВЦЭМ!$F$39:$F$782,СВЦЭМ!$A$39:$A$782,$A218,СВЦЭМ!$B$39:$B$782,M$190)+'СЕТ СН'!$F$15</f>
        <v>145.48039735</v>
      </c>
      <c r="N218" s="36">
        <f>SUMIFS(СВЦЭМ!$F$39:$F$782,СВЦЭМ!$A$39:$A$782,$A218,СВЦЭМ!$B$39:$B$782,N$190)+'СЕТ СН'!$F$15</f>
        <v>149.86340985000001</v>
      </c>
      <c r="O218" s="36">
        <f>SUMIFS(СВЦЭМ!$F$39:$F$782,СВЦЭМ!$A$39:$A$782,$A218,СВЦЭМ!$B$39:$B$782,O$190)+'СЕТ СН'!$F$15</f>
        <v>160.60827721000001</v>
      </c>
      <c r="P218" s="36">
        <f>SUMIFS(СВЦЭМ!$F$39:$F$782,СВЦЭМ!$A$39:$A$782,$A218,СВЦЭМ!$B$39:$B$782,P$190)+'СЕТ СН'!$F$15</f>
        <v>164.04240960999999</v>
      </c>
      <c r="Q218" s="36">
        <f>SUMIFS(СВЦЭМ!$F$39:$F$782,СВЦЭМ!$A$39:$A$782,$A218,СВЦЭМ!$B$39:$B$782,Q$190)+'СЕТ СН'!$F$15</f>
        <v>164.81627219999999</v>
      </c>
      <c r="R218" s="36">
        <f>SUMIFS(СВЦЭМ!$F$39:$F$782,СВЦЭМ!$A$39:$A$782,$A218,СВЦЭМ!$B$39:$B$782,R$190)+'СЕТ СН'!$F$15</f>
        <v>165.9093451</v>
      </c>
      <c r="S218" s="36">
        <f>SUMIFS(СВЦЭМ!$F$39:$F$782,СВЦЭМ!$A$39:$A$782,$A218,СВЦЭМ!$B$39:$B$782,S$190)+'СЕТ СН'!$F$15</f>
        <v>162.99804146</v>
      </c>
      <c r="T218" s="36">
        <f>SUMIFS(СВЦЭМ!$F$39:$F$782,СВЦЭМ!$A$39:$A$782,$A218,СВЦЭМ!$B$39:$B$782,T$190)+'СЕТ СН'!$F$15</f>
        <v>148.41876815000001</v>
      </c>
      <c r="U218" s="36">
        <f>SUMIFS(СВЦЭМ!$F$39:$F$782,СВЦЭМ!$A$39:$A$782,$A218,СВЦЭМ!$B$39:$B$782,U$190)+'СЕТ СН'!$F$15</f>
        <v>150.35853792</v>
      </c>
      <c r="V218" s="36">
        <f>SUMIFS(СВЦЭМ!$F$39:$F$782,СВЦЭМ!$A$39:$A$782,$A218,СВЦЭМ!$B$39:$B$782,V$190)+'СЕТ СН'!$F$15</f>
        <v>152.41664005999999</v>
      </c>
      <c r="W218" s="36">
        <f>SUMIFS(СВЦЭМ!$F$39:$F$782,СВЦЭМ!$A$39:$A$782,$A218,СВЦЭМ!$B$39:$B$782,W$190)+'СЕТ СН'!$F$15</f>
        <v>158.21627244000001</v>
      </c>
      <c r="X218" s="36">
        <f>SUMIFS(СВЦЭМ!$F$39:$F$782,СВЦЭМ!$A$39:$A$782,$A218,СВЦЭМ!$B$39:$B$782,X$190)+'СЕТ СН'!$F$15</f>
        <v>156.51790937999999</v>
      </c>
      <c r="Y218" s="36">
        <f>SUMIFS(СВЦЭМ!$F$39:$F$782,СВЦЭМ!$A$39:$A$782,$A218,СВЦЭМ!$B$39:$B$782,Y$190)+'СЕТ СН'!$F$15</f>
        <v>145.68998026</v>
      </c>
    </row>
    <row r="219" spans="1:25" ht="15.75" x14ac:dyDescent="0.2">
      <c r="A219" s="35">
        <f t="shared" si="5"/>
        <v>44345</v>
      </c>
      <c r="B219" s="36">
        <f>SUMIFS(СВЦЭМ!$F$39:$F$782,СВЦЭМ!$A$39:$A$782,$A219,СВЦЭМ!$B$39:$B$782,B$190)+'СЕТ СН'!$F$15</f>
        <v>156.93727411</v>
      </c>
      <c r="C219" s="36">
        <f>SUMIFS(СВЦЭМ!$F$39:$F$782,СВЦЭМ!$A$39:$A$782,$A219,СВЦЭМ!$B$39:$B$782,C$190)+'СЕТ СН'!$F$15</f>
        <v>157.61388873999999</v>
      </c>
      <c r="D219" s="36">
        <f>SUMIFS(СВЦЭМ!$F$39:$F$782,СВЦЭМ!$A$39:$A$782,$A219,СВЦЭМ!$B$39:$B$782,D$190)+'СЕТ СН'!$F$15</f>
        <v>168.57361834</v>
      </c>
      <c r="E219" s="36">
        <f>SUMIFS(СВЦЭМ!$F$39:$F$782,СВЦЭМ!$A$39:$A$782,$A219,СВЦЭМ!$B$39:$B$782,E$190)+'СЕТ СН'!$F$15</f>
        <v>168.19946074999999</v>
      </c>
      <c r="F219" s="36">
        <f>SUMIFS(СВЦЭМ!$F$39:$F$782,СВЦЭМ!$A$39:$A$782,$A219,СВЦЭМ!$B$39:$B$782,F$190)+'СЕТ СН'!$F$15</f>
        <v>167.03488637999999</v>
      </c>
      <c r="G219" s="36">
        <f>SUMIFS(СВЦЭМ!$F$39:$F$782,СВЦЭМ!$A$39:$A$782,$A219,СВЦЭМ!$B$39:$B$782,G$190)+'СЕТ СН'!$F$15</f>
        <v>168.80659628999999</v>
      </c>
      <c r="H219" s="36">
        <f>SUMIFS(СВЦЭМ!$F$39:$F$782,СВЦЭМ!$A$39:$A$782,$A219,СВЦЭМ!$B$39:$B$782,H$190)+'СЕТ СН'!$F$15</f>
        <v>167.83299534</v>
      </c>
      <c r="I219" s="36">
        <f>SUMIFS(СВЦЭМ!$F$39:$F$782,СВЦЭМ!$A$39:$A$782,$A219,СВЦЭМ!$B$39:$B$782,I$190)+'СЕТ СН'!$F$15</f>
        <v>154.68153719</v>
      </c>
      <c r="J219" s="36">
        <f>SUMIFS(СВЦЭМ!$F$39:$F$782,СВЦЭМ!$A$39:$A$782,$A219,СВЦЭМ!$B$39:$B$782,J$190)+'СЕТ СН'!$F$15</f>
        <v>139.63816914</v>
      </c>
      <c r="K219" s="36">
        <f>SUMIFS(СВЦЭМ!$F$39:$F$782,СВЦЭМ!$A$39:$A$782,$A219,СВЦЭМ!$B$39:$B$782,K$190)+'СЕТ СН'!$F$15</f>
        <v>130.35377667</v>
      </c>
      <c r="L219" s="36">
        <f>SUMIFS(СВЦЭМ!$F$39:$F$782,СВЦЭМ!$A$39:$A$782,$A219,СВЦЭМ!$B$39:$B$782,L$190)+'СЕТ СН'!$F$15</f>
        <v>128.43538129000001</v>
      </c>
      <c r="M219" s="36">
        <f>SUMIFS(СВЦЭМ!$F$39:$F$782,СВЦЭМ!$A$39:$A$782,$A219,СВЦЭМ!$B$39:$B$782,M$190)+'СЕТ СН'!$F$15</f>
        <v>128.39214532</v>
      </c>
      <c r="N219" s="36">
        <f>SUMIFS(СВЦЭМ!$F$39:$F$782,СВЦЭМ!$A$39:$A$782,$A219,СВЦЭМ!$B$39:$B$782,N$190)+'СЕТ СН'!$F$15</f>
        <v>140.70516663000001</v>
      </c>
      <c r="O219" s="36">
        <f>SUMIFS(СВЦЭМ!$F$39:$F$782,СВЦЭМ!$A$39:$A$782,$A219,СВЦЭМ!$B$39:$B$782,O$190)+'СЕТ СН'!$F$15</f>
        <v>145.53585831000001</v>
      </c>
      <c r="P219" s="36">
        <f>SUMIFS(СВЦЭМ!$F$39:$F$782,СВЦЭМ!$A$39:$A$782,$A219,СВЦЭМ!$B$39:$B$782,P$190)+'СЕТ СН'!$F$15</f>
        <v>151.17038977999999</v>
      </c>
      <c r="Q219" s="36">
        <f>SUMIFS(СВЦЭМ!$F$39:$F$782,СВЦЭМ!$A$39:$A$782,$A219,СВЦЭМ!$B$39:$B$782,Q$190)+'СЕТ СН'!$F$15</f>
        <v>150.68881450000001</v>
      </c>
      <c r="R219" s="36">
        <f>SUMIFS(СВЦЭМ!$F$39:$F$782,СВЦЭМ!$A$39:$A$782,$A219,СВЦЭМ!$B$39:$B$782,R$190)+'СЕТ СН'!$F$15</f>
        <v>149.88331801000001</v>
      </c>
      <c r="S219" s="36">
        <f>SUMIFS(СВЦЭМ!$F$39:$F$782,СВЦЭМ!$A$39:$A$782,$A219,СВЦЭМ!$B$39:$B$782,S$190)+'СЕТ СН'!$F$15</f>
        <v>156.52158224999999</v>
      </c>
      <c r="T219" s="36">
        <f>SUMIFS(СВЦЭМ!$F$39:$F$782,СВЦЭМ!$A$39:$A$782,$A219,СВЦЭМ!$B$39:$B$782,T$190)+'СЕТ СН'!$F$15</f>
        <v>146.65576548000001</v>
      </c>
      <c r="U219" s="36">
        <f>SUMIFS(СВЦЭМ!$F$39:$F$782,СВЦЭМ!$A$39:$A$782,$A219,СВЦЭМ!$B$39:$B$782,U$190)+'СЕТ СН'!$F$15</f>
        <v>134.85592199999999</v>
      </c>
      <c r="V219" s="36">
        <f>SUMIFS(СВЦЭМ!$F$39:$F$782,СВЦЭМ!$A$39:$A$782,$A219,СВЦЭМ!$B$39:$B$782,V$190)+'СЕТ СН'!$F$15</f>
        <v>128.74563277999999</v>
      </c>
      <c r="W219" s="36">
        <f>SUMIFS(СВЦЭМ!$F$39:$F$782,СВЦЭМ!$A$39:$A$782,$A219,СВЦЭМ!$B$39:$B$782,W$190)+'СЕТ СН'!$F$15</f>
        <v>134.05389224000001</v>
      </c>
      <c r="X219" s="36">
        <f>SUMIFS(СВЦЭМ!$F$39:$F$782,СВЦЭМ!$A$39:$A$782,$A219,СВЦЭМ!$B$39:$B$782,X$190)+'СЕТ СН'!$F$15</f>
        <v>131.15364772999999</v>
      </c>
      <c r="Y219" s="36">
        <f>SUMIFS(СВЦЭМ!$F$39:$F$782,СВЦЭМ!$A$39:$A$782,$A219,СВЦЭМ!$B$39:$B$782,Y$190)+'СЕТ СН'!$F$15</f>
        <v>129.71232086000001</v>
      </c>
    </row>
    <row r="220" spans="1:25" ht="15.75" x14ac:dyDescent="0.2">
      <c r="A220" s="35">
        <f t="shared" si="5"/>
        <v>44346</v>
      </c>
      <c r="B220" s="36">
        <f>SUMIFS(СВЦЭМ!$F$39:$F$782,СВЦЭМ!$A$39:$A$782,$A220,СВЦЭМ!$B$39:$B$782,B$190)+'СЕТ СН'!$F$15</f>
        <v>140.2655188</v>
      </c>
      <c r="C220" s="36">
        <f>SUMIFS(СВЦЭМ!$F$39:$F$782,СВЦЭМ!$A$39:$A$782,$A220,СВЦЭМ!$B$39:$B$782,C$190)+'СЕТ СН'!$F$15</f>
        <v>155.85573540999999</v>
      </c>
      <c r="D220" s="36">
        <f>SUMIFS(СВЦЭМ!$F$39:$F$782,СВЦЭМ!$A$39:$A$782,$A220,СВЦЭМ!$B$39:$B$782,D$190)+'СЕТ СН'!$F$15</f>
        <v>165.42998396999999</v>
      </c>
      <c r="E220" s="36">
        <f>SUMIFS(СВЦЭМ!$F$39:$F$782,СВЦЭМ!$A$39:$A$782,$A220,СВЦЭМ!$B$39:$B$782,E$190)+'СЕТ СН'!$F$15</f>
        <v>168.80470711999999</v>
      </c>
      <c r="F220" s="36">
        <f>SUMIFS(СВЦЭМ!$F$39:$F$782,СВЦЭМ!$A$39:$A$782,$A220,СВЦЭМ!$B$39:$B$782,F$190)+'СЕТ СН'!$F$15</f>
        <v>174.12665514</v>
      </c>
      <c r="G220" s="36">
        <f>SUMIFS(СВЦЭМ!$F$39:$F$782,СВЦЭМ!$A$39:$A$782,$A220,СВЦЭМ!$B$39:$B$782,G$190)+'СЕТ СН'!$F$15</f>
        <v>174.48847681000001</v>
      </c>
      <c r="H220" s="36">
        <f>SUMIFS(СВЦЭМ!$F$39:$F$782,СВЦЭМ!$A$39:$A$782,$A220,СВЦЭМ!$B$39:$B$782,H$190)+'СЕТ СН'!$F$15</f>
        <v>168.57157221</v>
      </c>
      <c r="I220" s="36">
        <f>SUMIFS(СВЦЭМ!$F$39:$F$782,СВЦЭМ!$A$39:$A$782,$A220,СВЦЭМ!$B$39:$B$782,I$190)+'СЕТ СН'!$F$15</f>
        <v>151.80839853000001</v>
      </c>
      <c r="J220" s="36">
        <f>SUMIFS(СВЦЭМ!$F$39:$F$782,СВЦЭМ!$A$39:$A$782,$A220,СВЦЭМ!$B$39:$B$782,J$190)+'СЕТ СН'!$F$15</f>
        <v>136.37069513</v>
      </c>
      <c r="K220" s="36">
        <f>SUMIFS(СВЦЭМ!$F$39:$F$782,СВЦЭМ!$A$39:$A$782,$A220,СВЦЭМ!$B$39:$B$782,K$190)+'СЕТ СН'!$F$15</f>
        <v>125.29966745999999</v>
      </c>
      <c r="L220" s="36">
        <f>SUMIFS(СВЦЭМ!$F$39:$F$782,СВЦЭМ!$A$39:$A$782,$A220,СВЦЭМ!$B$39:$B$782,L$190)+'СЕТ СН'!$F$15</f>
        <v>122.44975083999999</v>
      </c>
      <c r="M220" s="36">
        <f>SUMIFS(СВЦЭМ!$F$39:$F$782,СВЦЭМ!$A$39:$A$782,$A220,СВЦЭМ!$B$39:$B$782,M$190)+'СЕТ СН'!$F$15</f>
        <v>125.3005917</v>
      </c>
      <c r="N220" s="36">
        <f>SUMIFS(СВЦЭМ!$F$39:$F$782,СВЦЭМ!$A$39:$A$782,$A220,СВЦЭМ!$B$39:$B$782,N$190)+'СЕТ СН'!$F$15</f>
        <v>139.2136443</v>
      </c>
      <c r="O220" s="36">
        <f>SUMIFS(СВЦЭМ!$F$39:$F$782,СВЦЭМ!$A$39:$A$782,$A220,СВЦЭМ!$B$39:$B$782,O$190)+'СЕТ СН'!$F$15</f>
        <v>147.19102702000001</v>
      </c>
      <c r="P220" s="36">
        <f>SUMIFS(СВЦЭМ!$F$39:$F$782,СВЦЭМ!$A$39:$A$782,$A220,СВЦЭМ!$B$39:$B$782,P$190)+'СЕТ СН'!$F$15</f>
        <v>151.46666046000001</v>
      </c>
      <c r="Q220" s="36">
        <f>SUMIFS(СВЦЭМ!$F$39:$F$782,СВЦЭМ!$A$39:$A$782,$A220,СВЦЭМ!$B$39:$B$782,Q$190)+'СЕТ СН'!$F$15</f>
        <v>149.7932739</v>
      </c>
      <c r="R220" s="36">
        <f>SUMIFS(СВЦЭМ!$F$39:$F$782,СВЦЭМ!$A$39:$A$782,$A220,СВЦЭМ!$B$39:$B$782,R$190)+'СЕТ СН'!$F$15</f>
        <v>145.20689039000001</v>
      </c>
      <c r="S220" s="36">
        <f>SUMIFS(СВЦЭМ!$F$39:$F$782,СВЦЭМ!$A$39:$A$782,$A220,СВЦЭМ!$B$39:$B$782,S$190)+'СЕТ СН'!$F$15</f>
        <v>139.67130122</v>
      </c>
      <c r="T220" s="36">
        <f>SUMIFS(СВЦЭМ!$F$39:$F$782,СВЦЭМ!$A$39:$A$782,$A220,СВЦЭМ!$B$39:$B$782,T$190)+'СЕТ СН'!$F$15</f>
        <v>128.41765169999999</v>
      </c>
      <c r="U220" s="36">
        <f>SUMIFS(СВЦЭМ!$F$39:$F$782,СВЦЭМ!$A$39:$A$782,$A220,СВЦЭМ!$B$39:$B$782,U$190)+'СЕТ СН'!$F$15</f>
        <v>123.19008384</v>
      </c>
      <c r="V220" s="36">
        <f>SUMIFS(СВЦЭМ!$F$39:$F$782,СВЦЭМ!$A$39:$A$782,$A220,СВЦЭМ!$B$39:$B$782,V$190)+'СЕТ СН'!$F$15</f>
        <v>126.34720799</v>
      </c>
      <c r="W220" s="36">
        <f>SUMIFS(СВЦЭМ!$F$39:$F$782,СВЦЭМ!$A$39:$A$782,$A220,СВЦЭМ!$B$39:$B$782,W$190)+'СЕТ СН'!$F$15</f>
        <v>135.72838665</v>
      </c>
      <c r="X220" s="36">
        <f>SUMIFS(СВЦЭМ!$F$39:$F$782,СВЦЭМ!$A$39:$A$782,$A220,СВЦЭМ!$B$39:$B$782,X$190)+'СЕТ СН'!$F$15</f>
        <v>126.79743889</v>
      </c>
      <c r="Y220" s="36">
        <f>SUMIFS(СВЦЭМ!$F$39:$F$782,СВЦЭМ!$A$39:$A$782,$A220,СВЦЭМ!$B$39:$B$782,Y$190)+'СЕТ СН'!$F$15</f>
        <v>123.19729233</v>
      </c>
    </row>
    <row r="221" spans="1:25" ht="15.75" x14ac:dyDescent="0.2">
      <c r="A221" s="35">
        <f t="shared" si="5"/>
        <v>44347</v>
      </c>
      <c r="B221" s="36">
        <f>SUMIFS(СВЦЭМ!$F$39:$F$782,СВЦЭМ!$A$39:$A$782,$A221,СВЦЭМ!$B$39:$B$782,B$190)+'СЕТ СН'!$F$15</f>
        <v>136.64203402000001</v>
      </c>
      <c r="C221" s="36">
        <f>SUMIFS(СВЦЭМ!$F$39:$F$782,СВЦЭМ!$A$39:$A$782,$A221,СВЦЭМ!$B$39:$B$782,C$190)+'СЕТ СН'!$F$15</f>
        <v>154.16372684999999</v>
      </c>
      <c r="D221" s="36">
        <f>SUMIFS(СВЦЭМ!$F$39:$F$782,СВЦЭМ!$A$39:$A$782,$A221,СВЦЭМ!$B$39:$B$782,D$190)+'СЕТ СН'!$F$15</f>
        <v>163.41165115999999</v>
      </c>
      <c r="E221" s="36">
        <f>SUMIFS(СВЦЭМ!$F$39:$F$782,СВЦЭМ!$A$39:$A$782,$A221,СВЦЭМ!$B$39:$B$782,E$190)+'СЕТ СН'!$F$15</f>
        <v>165.79788927999999</v>
      </c>
      <c r="F221" s="36">
        <f>SUMIFS(СВЦЭМ!$F$39:$F$782,СВЦЭМ!$A$39:$A$782,$A221,СВЦЭМ!$B$39:$B$782,F$190)+'СЕТ СН'!$F$15</f>
        <v>170.04448879</v>
      </c>
      <c r="G221" s="36">
        <f>SUMIFS(СВЦЭМ!$F$39:$F$782,СВЦЭМ!$A$39:$A$782,$A221,СВЦЭМ!$B$39:$B$782,G$190)+'СЕТ СН'!$F$15</f>
        <v>168.88899398999999</v>
      </c>
      <c r="H221" s="36">
        <f>SUMIFS(СВЦЭМ!$F$39:$F$782,СВЦЭМ!$A$39:$A$782,$A221,СВЦЭМ!$B$39:$B$782,H$190)+'СЕТ СН'!$F$15</f>
        <v>165.59490425000001</v>
      </c>
      <c r="I221" s="36">
        <f>SUMIFS(СВЦЭМ!$F$39:$F$782,СВЦЭМ!$A$39:$A$782,$A221,СВЦЭМ!$B$39:$B$782,I$190)+'СЕТ СН'!$F$15</f>
        <v>168.53182099</v>
      </c>
      <c r="J221" s="36">
        <f>SUMIFS(СВЦЭМ!$F$39:$F$782,СВЦЭМ!$A$39:$A$782,$A221,СВЦЭМ!$B$39:$B$782,J$190)+'СЕТ СН'!$F$15</f>
        <v>167.83949815</v>
      </c>
      <c r="K221" s="36">
        <f>SUMIFS(СВЦЭМ!$F$39:$F$782,СВЦЭМ!$A$39:$A$782,$A221,СВЦЭМ!$B$39:$B$782,K$190)+'СЕТ СН'!$F$15</f>
        <v>168.24000611</v>
      </c>
      <c r="L221" s="36">
        <f>SUMIFS(СВЦЭМ!$F$39:$F$782,СВЦЭМ!$A$39:$A$782,$A221,СВЦЭМ!$B$39:$B$782,L$190)+'СЕТ СН'!$F$15</f>
        <v>168.32324796</v>
      </c>
      <c r="M221" s="36">
        <f>SUMIFS(СВЦЭМ!$F$39:$F$782,СВЦЭМ!$A$39:$A$782,$A221,СВЦЭМ!$B$39:$B$782,M$190)+'СЕТ СН'!$F$15</f>
        <v>163.81386613999999</v>
      </c>
      <c r="N221" s="36">
        <f>SUMIFS(СВЦЭМ!$F$39:$F$782,СВЦЭМ!$A$39:$A$782,$A221,СВЦЭМ!$B$39:$B$782,N$190)+'СЕТ СН'!$F$15</f>
        <v>168.57797239000001</v>
      </c>
      <c r="O221" s="36">
        <f>SUMIFS(СВЦЭМ!$F$39:$F$782,СВЦЭМ!$A$39:$A$782,$A221,СВЦЭМ!$B$39:$B$782,O$190)+'СЕТ СН'!$F$15</f>
        <v>177.45085649999999</v>
      </c>
      <c r="P221" s="36">
        <f>SUMIFS(СВЦЭМ!$F$39:$F$782,СВЦЭМ!$A$39:$A$782,$A221,СВЦЭМ!$B$39:$B$782,P$190)+'СЕТ СН'!$F$15</f>
        <v>179.97957446999999</v>
      </c>
      <c r="Q221" s="36">
        <f>SUMIFS(СВЦЭМ!$F$39:$F$782,СВЦЭМ!$A$39:$A$782,$A221,СВЦЭМ!$B$39:$B$782,Q$190)+'СЕТ СН'!$F$15</f>
        <v>178.98652208999999</v>
      </c>
      <c r="R221" s="36">
        <f>SUMIFS(СВЦЭМ!$F$39:$F$782,СВЦЭМ!$A$39:$A$782,$A221,СВЦЭМ!$B$39:$B$782,R$190)+'СЕТ СН'!$F$15</f>
        <v>176.74865513</v>
      </c>
      <c r="S221" s="36">
        <f>SUMIFS(СВЦЭМ!$F$39:$F$782,СВЦЭМ!$A$39:$A$782,$A221,СВЦЭМ!$B$39:$B$782,S$190)+'СЕТ СН'!$F$15</f>
        <v>170.66869833999999</v>
      </c>
      <c r="T221" s="36">
        <f>SUMIFS(СВЦЭМ!$F$39:$F$782,СВЦЭМ!$A$39:$A$782,$A221,СВЦЭМ!$B$39:$B$782,T$190)+'СЕТ СН'!$F$15</f>
        <v>160.63919544000001</v>
      </c>
      <c r="U221" s="36">
        <f>SUMIFS(СВЦЭМ!$F$39:$F$782,СВЦЭМ!$A$39:$A$782,$A221,СВЦЭМ!$B$39:$B$782,U$190)+'СЕТ СН'!$F$15</f>
        <v>153.64358224</v>
      </c>
      <c r="V221" s="36">
        <f>SUMIFS(СВЦЭМ!$F$39:$F$782,СВЦЭМ!$A$39:$A$782,$A221,СВЦЭМ!$B$39:$B$782,V$190)+'СЕТ СН'!$F$15</f>
        <v>154.73568008000001</v>
      </c>
      <c r="W221" s="36">
        <f>SUMIFS(СВЦЭМ!$F$39:$F$782,СВЦЭМ!$A$39:$A$782,$A221,СВЦЭМ!$B$39:$B$782,W$190)+'СЕТ СН'!$F$15</f>
        <v>160.96193381</v>
      </c>
      <c r="X221" s="36">
        <f>SUMIFS(СВЦЭМ!$F$39:$F$782,СВЦЭМ!$A$39:$A$782,$A221,СВЦЭМ!$B$39:$B$782,X$190)+'СЕТ СН'!$F$15</f>
        <v>156.10137301</v>
      </c>
      <c r="Y221" s="36">
        <f>SUMIFS(СВЦЭМ!$F$39:$F$782,СВЦЭМ!$A$39:$A$782,$A221,СВЦЭМ!$B$39:$B$782,Y$190)+'СЕТ СН'!$F$15</f>
        <v>146.57404901999999</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8" t="s">
        <v>7</v>
      </c>
      <c r="B223" s="131" t="s">
        <v>116</v>
      </c>
      <c r="C223" s="132"/>
      <c r="D223" s="132"/>
      <c r="E223" s="132"/>
      <c r="F223" s="132"/>
      <c r="G223" s="132"/>
      <c r="H223" s="132"/>
      <c r="I223" s="132"/>
      <c r="J223" s="132"/>
      <c r="K223" s="132"/>
      <c r="L223" s="132"/>
      <c r="M223" s="132"/>
      <c r="N223" s="132"/>
      <c r="O223" s="132"/>
      <c r="P223" s="132"/>
      <c r="Q223" s="132"/>
      <c r="R223" s="132"/>
      <c r="S223" s="132"/>
      <c r="T223" s="132"/>
      <c r="U223" s="132"/>
      <c r="V223" s="132"/>
      <c r="W223" s="132"/>
      <c r="X223" s="132"/>
      <c r="Y223" s="133"/>
    </row>
    <row r="224" spans="1:25" ht="12.75" hidden="1" customHeight="1" x14ac:dyDescent="0.2">
      <c r="A224" s="129"/>
      <c r="B224" s="134"/>
      <c r="C224" s="135"/>
      <c r="D224" s="135"/>
      <c r="E224" s="135"/>
      <c r="F224" s="135"/>
      <c r="G224" s="135"/>
      <c r="H224" s="135"/>
      <c r="I224" s="135"/>
      <c r="J224" s="135"/>
      <c r="K224" s="135"/>
      <c r="L224" s="135"/>
      <c r="M224" s="135"/>
      <c r="N224" s="135"/>
      <c r="O224" s="135"/>
      <c r="P224" s="135"/>
      <c r="Q224" s="135"/>
      <c r="R224" s="135"/>
      <c r="S224" s="135"/>
      <c r="T224" s="135"/>
      <c r="U224" s="135"/>
      <c r="V224" s="135"/>
      <c r="W224" s="135"/>
      <c r="X224" s="135"/>
      <c r="Y224" s="136"/>
    </row>
    <row r="225" spans="1:27" s="46" customFormat="1" ht="12.75" hidden="1" customHeight="1" x14ac:dyDescent="0.2">
      <c r="A225" s="130"/>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01.05.2021</v>
      </c>
      <c r="B226" s="36">
        <f>SUMIFS(СВЦЭМ!$G$40:$G$783,СВЦЭМ!$A$40:$A$783,$A226,СВЦЭМ!$B$40:$B$783,B$225)+'СЕТ СН'!$F$15</f>
        <v>0</v>
      </c>
      <c r="C226" s="36">
        <f>SUMIFS(СВЦЭМ!$G$40:$G$783,СВЦЭМ!$A$40:$A$783,$A226,СВЦЭМ!$B$40:$B$783,C$225)+'СЕТ СН'!$F$15</f>
        <v>0</v>
      </c>
      <c r="D226" s="36">
        <f>SUMIFS(СВЦЭМ!$G$40:$G$783,СВЦЭМ!$A$40:$A$783,$A226,СВЦЭМ!$B$40:$B$783,D$225)+'СЕТ СН'!$F$15</f>
        <v>0</v>
      </c>
      <c r="E226" s="36">
        <f>SUMIFS(СВЦЭМ!$G$40:$G$783,СВЦЭМ!$A$40:$A$783,$A226,СВЦЭМ!$B$40:$B$783,E$225)+'СЕТ СН'!$F$15</f>
        <v>0</v>
      </c>
      <c r="F226" s="36">
        <f>SUMIFS(СВЦЭМ!$G$40:$G$783,СВЦЭМ!$A$40:$A$783,$A226,СВЦЭМ!$B$40:$B$783,F$225)+'СЕТ СН'!$F$15</f>
        <v>0</v>
      </c>
      <c r="G226" s="36">
        <f>SUMIFS(СВЦЭМ!$G$40:$G$783,СВЦЭМ!$A$40:$A$783,$A226,СВЦЭМ!$B$40:$B$783,G$225)+'СЕТ СН'!$F$15</f>
        <v>0</v>
      </c>
      <c r="H226" s="36">
        <f>SUMIFS(СВЦЭМ!$G$40:$G$783,СВЦЭМ!$A$40:$A$783,$A226,СВЦЭМ!$B$40:$B$783,H$225)+'СЕТ СН'!$F$15</f>
        <v>0</v>
      </c>
      <c r="I226" s="36">
        <f>SUMIFS(СВЦЭМ!$G$40:$G$783,СВЦЭМ!$A$40:$A$783,$A226,СВЦЭМ!$B$40:$B$783,I$225)+'СЕТ СН'!$F$15</f>
        <v>0</v>
      </c>
      <c r="J226" s="36">
        <f>SUMIFS(СВЦЭМ!$G$40:$G$783,СВЦЭМ!$A$40:$A$783,$A226,СВЦЭМ!$B$40:$B$783,J$225)+'СЕТ СН'!$F$15</f>
        <v>0</v>
      </c>
      <c r="K226" s="36">
        <f>SUMIFS(СВЦЭМ!$G$40:$G$783,СВЦЭМ!$A$40:$A$783,$A226,СВЦЭМ!$B$40:$B$783,K$225)+'СЕТ СН'!$F$15</f>
        <v>0</v>
      </c>
      <c r="L226" s="36">
        <f>SUMIFS(СВЦЭМ!$G$40:$G$783,СВЦЭМ!$A$40:$A$783,$A226,СВЦЭМ!$B$40:$B$783,L$225)+'СЕТ СН'!$F$15</f>
        <v>0</v>
      </c>
      <c r="M226" s="36">
        <f>SUMIFS(СВЦЭМ!$G$40:$G$783,СВЦЭМ!$A$40:$A$783,$A226,СВЦЭМ!$B$40:$B$783,M$225)+'СЕТ СН'!$F$15</f>
        <v>0</v>
      </c>
      <c r="N226" s="36">
        <f>SUMIFS(СВЦЭМ!$G$40:$G$783,СВЦЭМ!$A$40:$A$783,$A226,СВЦЭМ!$B$40:$B$783,N$225)+'СЕТ СН'!$F$15</f>
        <v>0</v>
      </c>
      <c r="O226" s="36">
        <f>SUMIFS(СВЦЭМ!$G$40:$G$783,СВЦЭМ!$A$40:$A$783,$A226,СВЦЭМ!$B$40:$B$783,O$225)+'СЕТ СН'!$F$15</f>
        <v>0</v>
      </c>
      <c r="P226" s="36">
        <f>SUMIFS(СВЦЭМ!$G$40:$G$783,СВЦЭМ!$A$40:$A$783,$A226,СВЦЭМ!$B$40:$B$783,P$225)+'СЕТ СН'!$F$15</f>
        <v>0</v>
      </c>
      <c r="Q226" s="36">
        <f>SUMIFS(СВЦЭМ!$G$40:$G$783,СВЦЭМ!$A$40:$A$783,$A226,СВЦЭМ!$B$40:$B$783,Q$225)+'СЕТ СН'!$F$15</f>
        <v>0</v>
      </c>
      <c r="R226" s="36">
        <f>SUMIFS(СВЦЭМ!$G$40:$G$783,СВЦЭМ!$A$40:$A$783,$A226,СВЦЭМ!$B$40:$B$783,R$225)+'СЕТ СН'!$F$15</f>
        <v>0</v>
      </c>
      <c r="S226" s="36">
        <f>SUMIFS(СВЦЭМ!$G$40:$G$783,СВЦЭМ!$A$40:$A$783,$A226,СВЦЭМ!$B$40:$B$783,S$225)+'СЕТ СН'!$F$15</f>
        <v>0</v>
      </c>
      <c r="T226" s="36">
        <f>SUMIFS(СВЦЭМ!$G$40:$G$783,СВЦЭМ!$A$40:$A$783,$A226,СВЦЭМ!$B$40:$B$783,T$225)+'СЕТ СН'!$F$15</f>
        <v>0</v>
      </c>
      <c r="U226" s="36">
        <f>SUMIFS(СВЦЭМ!$G$40:$G$783,СВЦЭМ!$A$40:$A$783,$A226,СВЦЭМ!$B$40:$B$783,U$225)+'СЕТ СН'!$F$15</f>
        <v>0</v>
      </c>
      <c r="V226" s="36">
        <f>SUMIFS(СВЦЭМ!$G$40:$G$783,СВЦЭМ!$A$40:$A$783,$A226,СВЦЭМ!$B$40:$B$783,V$225)+'СЕТ СН'!$F$15</f>
        <v>0</v>
      </c>
      <c r="W226" s="36">
        <f>SUMIFS(СВЦЭМ!$G$40:$G$783,СВЦЭМ!$A$40:$A$783,$A226,СВЦЭМ!$B$40:$B$783,W$225)+'СЕТ СН'!$F$15</f>
        <v>0</v>
      </c>
      <c r="X226" s="36">
        <f>SUMIFS(СВЦЭМ!$G$40:$G$783,СВЦЭМ!$A$40:$A$783,$A226,СВЦЭМ!$B$40:$B$783,X$225)+'СЕТ СН'!$F$15</f>
        <v>0</v>
      </c>
      <c r="Y226" s="36">
        <f>SUMIFS(СВЦЭМ!$G$40:$G$783,СВЦЭМ!$A$40:$A$783,$A226,СВЦЭМ!$B$40:$B$783,Y$225)+'СЕТ СН'!$F$15</f>
        <v>0</v>
      </c>
      <c r="AA226" s="45"/>
    </row>
    <row r="227" spans="1:27" ht="15.75" hidden="1" x14ac:dyDescent="0.2">
      <c r="A227" s="35">
        <f>A226+1</f>
        <v>44318</v>
      </c>
      <c r="B227" s="36">
        <f>SUMIFS(СВЦЭМ!$G$40:$G$783,СВЦЭМ!$A$40:$A$783,$A227,СВЦЭМ!$B$40:$B$783,B$225)+'СЕТ СН'!$F$15</f>
        <v>0</v>
      </c>
      <c r="C227" s="36">
        <f>SUMIFS(СВЦЭМ!$G$40:$G$783,СВЦЭМ!$A$40:$A$783,$A227,СВЦЭМ!$B$40:$B$783,C$225)+'СЕТ СН'!$F$15</f>
        <v>0</v>
      </c>
      <c r="D227" s="36">
        <f>SUMIFS(СВЦЭМ!$G$40:$G$783,СВЦЭМ!$A$40:$A$783,$A227,СВЦЭМ!$B$40:$B$783,D$225)+'СЕТ СН'!$F$15</f>
        <v>0</v>
      </c>
      <c r="E227" s="36">
        <f>SUMIFS(СВЦЭМ!$G$40:$G$783,СВЦЭМ!$A$40:$A$783,$A227,СВЦЭМ!$B$40:$B$783,E$225)+'СЕТ СН'!$F$15</f>
        <v>0</v>
      </c>
      <c r="F227" s="36">
        <f>SUMIFS(СВЦЭМ!$G$40:$G$783,СВЦЭМ!$A$40:$A$783,$A227,СВЦЭМ!$B$40:$B$783,F$225)+'СЕТ СН'!$F$15</f>
        <v>0</v>
      </c>
      <c r="G227" s="36">
        <f>SUMIFS(СВЦЭМ!$G$40:$G$783,СВЦЭМ!$A$40:$A$783,$A227,СВЦЭМ!$B$40:$B$783,G$225)+'СЕТ СН'!$F$15</f>
        <v>0</v>
      </c>
      <c r="H227" s="36">
        <f>SUMIFS(СВЦЭМ!$G$40:$G$783,СВЦЭМ!$A$40:$A$783,$A227,СВЦЭМ!$B$40:$B$783,H$225)+'СЕТ СН'!$F$15</f>
        <v>0</v>
      </c>
      <c r="I227" s="36">
        <f>SUMIFS(СВЦЭМ!$G$40:$G$783,СВЦЭМ!$A$40:$A$783,$A227,СВЦЭМ!$B$40:$B$783,I$225)+'СЕТ СН'!$F$15</f>
        <v>0</v>
      </c>
      <c r="J227" s="36">
        <f>SUMIFS(СВЦЭМ!$G$40:$G$783,СВЦЭМ!$A$40:$A$783,$A227,СВЦЭМ!$B$40:$B$783,J$225)+'СЕТ СН'!$F$15</f>
        <v>0</v>
      </c>
      <c r="K227" s="36">
        <f>SUMIFS(СВЦЭМ!$G$40:$G$783,СВЦЭМ!$A$40:$A$783,$A227,СВЦЭМ!$B$40:$B$783,K$225)+'СЕТ СН'!$F$15</f>
        <v>0</v>
      </c>
      <c r="L227" s="36">
        <f>SUMIFS(СВЦЭМ!$G$40:$G$783,СВЦЭМ!$A$40:$A$783,$A227,СВЦЭМ!$B$40:$B$783,L$225)+'СЕТ СН'!$F$15</f>
        <v>0</v>
      </c>
      <c r="M227" s="36">
        <f>SUMIFS(СВЦЭМ!$G$40:$G$783,СВЦЭМ!$A$40:$A$783,$A227,СВЦЭМ!$B$40:$B$783,M$225)+'СЕТ СН'!$F$15</f>
        <v>0</v>
      </c>
      <c r="N227" s="36">
        <f>SUMIFS(СВЦЭМ!$G$40:$G$783,СВЦЭМ!$A$40:$A$783,$A227,СВЦЭМ!$B$40:$B$783,N$225)+'СЕТ СН'!$F$15</f>
        <v>0</v>
      </c>
      <c r="O227" s="36">
        <f>SUMIFS(СВЦЭМ!$G$40:$G$783,СВЦЭМ!$A$40:$A$783,$A227,СВЦЭМ!$B$40:$B$783,O$225)+'СЕТ СН'!$F$15</f>
        <v>0</v>
      </c>
      <c r="P227" s="36">
        <f>SUMIFS(СВЦЭМ!$G$40:$G$783,СВЦЭМ!$A$40:$A$783,$A227,СВЦЭМ!$B$40:$B$783,P$225)+'СЕТ СН'!$F$15</f>
        <v>0</v>
      </c>
      <c r="Q227" s="36">
        <f>SUMIFS(СВЦЭМ!$G$40:$G$783,СВЦЭМ!$A$40:$A$783,$A227,СВЦЭМ!$B$40:$B$783,Q$225)+'СЕТ СН'!$F$15</f>
        <v>0</v>
      </c>
      <c r="R227" s="36">
        <f>SUMIFS(СВЦЭМ!$G$40:$G$783,СВЦЭМ!$A$40:$A$783,$A227,СВЦЭМ!$B$40:$B$783,R$225)+'СЕТ СН'!$F$15</f>
        <v>0</v>
      </c>
      <c r="S227" s="36">
        <f>SUMIFS(СВЦЭМ!$G$40:$G$783,СВЦЭМ!$A$40:$A$783,$A227,СВЦЭМ!$B$40:$B$783,S$225)+'СЕТ СН'!$F$15</f>
        <v>0</v>
      </c>
      <c r="T227" s="36">
        <f>SUMIFS(СВЦЭМ!$G$40:$G$783,СВЦЭМ!$A$40:$A$783,$A227,СВЦЭМ!$B$40:$B$783,T$225)+'СЕТ СН'!$F$15</f>
        <v>0</v>
      </c>
      <c r="U227" s="36">
        <f>SUMIFS(СВЦЭМ!$G$40:$G$783,СВЦЭМ!$A$40:$A$783,$A227,СВЦЭМ!$B$40:$B$783,U$225)+'СЕТ СН'!$F$15</f>
        <v>0</v>
      </c>
      <c r="V227" s="36">
        <f>SUMIFS(СВЦЭМ!$G$40:$G$783,СВЦЭМ!$A$40:$A$783,$A227,СВЦЭМ!$B$40:$B$783,V$225)+'СЕТ СН'!$F$15</f>
        <v>0</v>
      </c>
      <c r="W227" s="36">
        <f>SUMIFS(СВЦЭМ!$G$40:$G$783,СВЦЭМ!$A$40:$A$783,$A227,СВЦЭМ!$B$40:$B$783,W$225)+'СЕТ СН'!$F$15</f>
        <v>0</v>
      </c>
      <c r="X227" s="36">
        <f>SUMIFS(СВЦЭМ!$G$40:$G$783,СВЦЭМ!$A$40:$A$783,$A227,СВЦЭМ!$B$40:$B$783,X$225)+'СЕТ СН'!$F$15</f>
        <v>0</v>
      </c>
      <c r="Y227" s="36">
        <f>SUMIFS(СВЦЭМ!$G$40:$G$783,СВЦЭМ!$A$40:$A$783,$A227,СВЦЭМ!$B$40:$B$783,Y$225)+'СЕТ СН'!$F$15</f>
        <v>0</v>
      </c>
    </row>
    <row r="228" spans="1:27" ht="15.75" hidden="1" x14ac:dyDescent="0.2">
      <c r="A228" s="35">
        <f t="shared" ref="A228:A256" si="6">A227+1</f>
        <v>44319</v>
      </c>
      <c r="B228" s="36">
        <f>SUMIFS(СВЦЭМ!$G$40:$G$783,СВЦЭМ!$A$40:$A$783,$A228,СВЦЭМ!$B$40:$B$783,B$225)+'СЕТ СН'!$F$15</f>
        <v>0</v>
      </c>
      <c r="C228" s="36">
        <f>SUMIFS(СВЦЭМ!$G$40:$G$783,СВЦЭМ!$A$40:$A$783,$A228,СВЦЭМ!$B$40:$B$783,C$225)+'СЕТ СН'!$F$15</f>
        <v>0</v>
      </c>
      <c r="D228" s="36">
        <f>SUMIFS(СВЦЭМ!$G$40:$G$783,СВЦЭМ!$A$40:$A$783,$A228,СВЦЭМ!$B$40:$B$783,D$225)+'СЕТ СН'!$F$15</f>
        <v>0</v>
      </c>
      <c r="E228" s="36">
        <f>SUMIFS(СВЦЭМ!$G$40:$G$783,СВЦЭМ!$A$40:$A$783,$A228,СВЦЭМ!$B$40:$B$783,E$225)+'СЕТ СН'!$F$15</f>
        <v>0</v>
      </c>
      <c r="F228" s="36">
        <f>SUMIFS(СВЦЭМ!$G$40:$G$783,СВЦЭМ!$A$40:$A$783,$A228,СВЦЭМ!$B$40:$B$783,F$225)+'СЕТ СН'!$F$15</f>
        <v>0</v>
      </c>
      <c r="G228" s="36">
        <f>SUMIFS(СВЦЭМ!$G$40:$G$783,СВЦЭМ!$A$40:$A$783,$A228,СВЦЭМ!$B$40:$B$783,G$225)+'СЕТ СН'!$F$15</f>
        <v>0</v>
      </c>
      <c r="H228" s="36">
        <f>SUMIFS(СВЦЭМ!$G$40:$G$783,СВЦЭМ!$A$40:$A$783,$A228,СВЦЭМ!$B$40:$B$783,H$225)+'СЕТ СН'!$F$15</f>
        <v>0</v>
      </c>
      <c r="I228" s="36">
        <f>SUMIFS(СВЦЭМ!$G$40:$G$783,СВЦЭМ!$A$40:$A$783,$A228,СВЦЭМ!$B$40:$B$783,I$225)+'СЕТ СН'!$F$15</f>
        <v>0</v>
      </c>
      <c r="J228" s="36">
        <f>SUMIFS(СВЦЭМ!$G$40:$G$783,СВЦЭМ!$A$40:$A$783,$A228,СВЦЭМ!$B$40:$B$783,J$225)+'СЕТ СН'!$F$15</f>
        <v>0</v>
      </c>
      <c r="K228" s="36">
        <f>SUMIFS(СВЦЭМ!$G$40:$G$783,СВЦЭМ!$A$40:$A$783,$A228,СВЦЭМ!$B$40:$B$783,K$225)+'СЕТ СН'!$F$15</f>
        <v>0</v>
      </c>
      <c r="L228" s="36">
        <f>SUMIFS(СВЦЭМ!$G$40:$G$783,СВЦЭМ!$A$40:$A$783,$A228,СВЦЭМ!$B$40:$B$783,L$225)+'СЕТ СН'!$F$15</f>
        <v>0</v>
      </c>
      <c r="M228" s="36">
        <f>SUMIFS(СВЦЭМ!$G$40:$G$783,СВЦЭМ!$A$40:$A$783,$A228,СВЦЭМ!$B$40:$B$783,M$225)+'СЕТ СН'!$F$15</f>
        <v>0</v>
      </c>
      <c r="N228" s="36">
        <f>SUMIFS(СВЦЭМ!$G$40:$G$783,СВЦЭМ!$A$40:$A$783,$A228,СВЦЭМ!$B$40:$B$783,N$225)+'СЕТ СН'!$F$15</f>
        <v>0</v>
      </c>
      <c r="O228" s="36">
        <f>SUMIFS(СВЦЭМ!$G$40:$G$783,СВЦЭМ!$A$40:$A$783,$A228,СВЦЭМ!$B$40:$B$783,O$225)+'СЕТ СН'!$F$15</f>
        <v>0</v>
      </c>
      <c r="P228" s="36">
        <f>SUMIFS(СВЦЭМ!$G$40:$G$783,СВЦЭМ!$A$40:$A$783,$A228,СВЦЭМ!$B$40:$B$783,P$225)+'СЕТ СН'!$F$15</f>
        <v>0</v>
      </c>
      <c r="Q228" s="36">
        <f>SUMIFS(СВЦЭМ!$G$40:$G$783,СВЦЭМ!$A$40:$A$783,$A228,СВЦЭМ!$B$40:$B$783,Q$225)+'СЕТ СН'!$F$15</f>
        <v>0</v>
      </c>
      <c r="R228" s="36">
        <f>SUMIFS(СВЦЭМ!$G$40:$G$783,СВЦЭМ!$A$40:$A$783,$A228,СВЦЭМ!$B$40:$B$783,R$225)+'СЕТ СН'!$F$15</f>
        <v>0</v>
      </c>
      <c r="S228" s="36">
        <f>SUMIFS(СВЦЭМ!$G$40:$G$783,СВЦЭМ!$A$40:$A$783,$A228,СВЦЭМ!$B$40:$B$783,S$225)+'СЕТ СН'!$F$15</f>
        <v>0</v>
      </c>
      <c r="T228" s="36">
        <f>SUMIFS(СВЦЭМ!$G$40:$G$783,СВЦЭМ!$A$40:$A$783,$A228,СВЦЭМ!$B$40:$B$783,T$225)+'СЕТ СН'!$F$15</f>
        <v>0</v>
      </c>
      <c r="U228" s="36">
        <f>SUMIFS(СВЦЭМ!$G$40:$G$783,СВЦЭМ!$A$40:$A$783,$A228,СВЦЭМ!$B$40:$B$783,U$225)+'СЕТ СН'!$F$15</f>
        <v>0</v>
      </c>
      <c r="V228" s="36">
        <f>SUMIFS(СВЦЭМ!$G$40:$G$783,СВЦЭМ!$A$40:$A$783,$A228,СВЦЭМ!$B$40:$B$783,V$225)+'СЕТ СН'!$F$15</f>
        <v>0</v>
      </c>
      <c r="W228" s="36">
        <f>SUMIFS(СВЦЭМ!$G$40:$G$783,СВЦЭМ!$A$40:$A$783,$A228,СВЦЭМ!$B$40:$B$783,W$225)+'СЕТ СН'!$F$15</f>
        <v>0</v>
      </c>
      <c r="X228" s="36">
        <f>SUMIFS(СВЦЭМ!$G$40:$G$783,СВЦЭМ!$A$40:$A$783,$A228,СВЦЭМ!$B$40:$B$783,X$225)+'СЕТ СН'!$F$15</f>
        <v>0</v>
      </c>
      <c r="Y228" s="36">
        <f>SUMIFS(СВЦЭМ!$G$40:$G$783,СВЦЭМ!$A$40:$A$783,$A228,СВЦЭМ!$B$40:$B$783,Y$225)+'СЕТ СН'!$F$15</f>
        <v>0</v>
      </c>
    </row>
    <row r="229" spans="1:27" ht="15.75" hidden="1" x14ac:dyDescent="0.2">
      <c r="A229" s="35">
        <f t="shared" si="6"/>
        <v>44320</v>
      </c>
      <c r="B229" s="36">
        <f>SUMIFS(СВЦЭМ!$G$40:$G$783,СВЦЭМ!$A$40:$A$783,$A229,СВЦЭМ!$B$40:$B$783,B$225)+'СЕТ СН'!$F$15</f>
        <v>0</v>
      </c>
      <c r="C229" s="36">
        <f>SUMIFS(СВЦЭМ!$G$40:$G$783,СВЦЭМ!$A$40:$A$783,$A229,СВЦЭМ!$B$40:$B$783,C$225)+'СЕТ СН'!$F$15</f>
        <v>0</v>
      </c>
      <c r="D229" s="36">
        <f>SUMIFS(СВЦЭМ!$G$40:$G$783,СВЦЭМ!$A$40:$A$783,$A229,СВЦЭМ!$B$40:$B$783,D$225)+'СЕТ СН'!$F$15</f>
        <v>0</v>
      </c>
      <c r="E229" s="36">
        <f>SUMIFS(СВЦЭМ!$G$40:$G$783,СВЦЭМ!$A$40:$A$783,$A229,СВЦЭМ!$B$40:$B$783,E$225)+'СЕТ СН'!$F$15</f>
        <v>0</v>
      </c>
      <c r="F229" s="36">
        <f>SUMIFS(СВЦЭМ!$G$40:$G$783,СВЦЭМ!$A$40:$A$783,$A229,СВЦЭМ!$B$40:$B$783,F$225)+'СЕТ СН'!$F$15</f>
        <v>0</v>
      </c>
      <c r="G229" s="36">
        <f>SUMIFS(СВЦЭМ!$G$40:$G$783,СВЦЭМ!$A$40:$A$783,$A229,СВЦЭМ!$B$40:$B$783,G$225)+'СЕТ СН'!$F$15</f>
        <v>0</v>
      </c>
      <c r="H229" s="36">
        <f>SUMIFS(СВЦЭМ!$G$40:$G$783,СВЦЭМ!$A$40:$A$783,$A229,СВЦЭМ!$B$40:$B$783,H$225)+'СЕТ СН'!$F$15</f>
        <v>0</v>
      </c>
      <c r="I229" s="36">
        <f>SUMIFS(СВЦЭМ!$G$40:$G$783,СВЦЭМ!$A$40:$A$783,$A229,СВЦЭМ!$B$40:$B$783,I$225)+'СЕТ СН'!$F$15</f>
        <v>0</v>
      </c>
      <c r="J229" s="36">
        <f>SUMIFS(СВЦЭМ!$G$40:$G$783,СВЦЭМ!$A$40:$A$783,$A229,СВЦЭМ!$B$40:$B$783,J$225)+'СЕТ СН'!$F$15</f>
        <v>0</v>
      </c>
      <c r="K229" s="36">
        <f>SUMIFS(СВЦЭМ!$G$40:$G$783,СВЦЭМ!$A$40:$A$783,$A229,СВЦЭМ!$B$40:$B$783,K$225)+'СЕТ СН'!$F$15</f>
        <v>0</v>
      </c>
      <c r="L229" s="36">
        <f>SUMIFS(СВЦЭМ!$G$40:$G$783,СВЦЭМ!$A$40:$A$783,$A229,СВЦЭМ!$B$40:$B$783,L$225)+'СЕТ СН'!$F$15</f>
        <v>0</v>
      </c>
      <c r="M229" s="36">
        <f>SUMIFS(СВЦЭМ!$G$40:$G$783,СВЦЭМ!$A$40:$A$783,$A229,СВЦЭМ!$B$40:$B$783,M$225)+'СЕТ СН'!$F$15</f>
        <v>0</v>
      </c>
      <c r="N229" s="36">
        <f>SUMIFS(СВЦЭМ!$G$40:$G$783,СВЦЭМ!$A$40:$A$783,$A229,СВЦЭМ!$B$40:$B$783,N$225)+'СЕТ СН'!$F$15</f>
        <v>0</v>
      </c>
      <c r="O229" s="36">
        <f>SUMIFS(СВЦЭМ!$G$40:$G$783,СВЦЭМ!$A$40:$A$783,$A229,СВЦЭМ!$B$40:$B$783,O$225)+'СЕТ СН'!$F$15</f>
        <v>0</v>
      </c>
      <c r="P229" s="36">
        <f>SUMIFS(СВЦЭМ!$G$40:$G$783,СВЦЭМ!$A$40:$A$783,$A229,СВЦЭМ!$B$40:$B$783,P$225)+'СЕТ СН'!$F$15</f>
        <v>0</v>
      </c>
      <c r="Q229" s="36">
        <f>SUMIFS(СВЦЭМ!$G$40:$G$783,СВЦЭМ!$A$40:$A$783,$A229,СВЦЭМ!$B$40:$B$783,Q$225)+'СЕТ СН'!$F$15</f>
        <v>0</v>
      </c>
      <c r="R229" s="36">
        <f>SUMIFS(СВЦЭМ!$G$40:$G$783,СВЦЭМ!$A$40:$A$783,$A229,СВЦЭМ!$B$40:$B$783,R$225)+'СЕТ СН'!$F$15</f>
        <v>0</v>
      </c>
      <c r="S229" s="36">
        <f>SUMIFS(СВЦЭМ!$G$40:$G$783,СВЦЭМ!$A$40:$A$783,$A229,СВЦЭМ!$B$40:$B$783,S$225)+'СЕТ СН'!$F$15</f>
        <v>0</v>
      </c>
      <c r="T229" s="36">
        <f>SUMIFS(СВЦЭМ!$G$40:$G$783,СВЦЭМ!$A$40:$A$783,$A229,СВЦЭМ!$B$40:$B$783,T$225)+'СЕТ СН'!$F$15</f>
        <v>0</v>
      </c>
      <c r="U229" s="36">
        <f>SUMIFS(СВЦЭМ!$G$40:$G$783,СВЦЭМ!$A$40:$A$783,$A229,СВЦЭМ!$B$40:$B$783,U$225)+'СЕТ СН'!$F$15</f>
        <v>0</v>
      </c>
      <c r="V229" s="36">
        <f>SUMIFS(СВЦЭМ!$G$40:$G$783,СВЦЭМ!$A$40:$A$783,$A229,СВЦЭМ!$B$40:$B$783,V$225)+'СЕТ СН'!$F$15</f>
        <v>0</v>
      </c>
      <c r="W229" s="36">
        <f>SUMIFS(СВЦЭМ!$G$40:$G$783,СВЦЭМ!$A$40:$A$783,$A229,СВЦЭМ!$B$40:$B$783,W$225)+'СЕТ СН'!$F$15</f>
        <v>0</v>
      </c>
      <c r="X229" s="36">
        <f>SUMIFS(СВЦЭМ!$G$40:$G$783,СВЦЭМ!$A$40:$A$783,$A229,СВЦЭМ!$B$40:$B$783,X$225)+'СЕТ СН'!$F$15</f>
        <v>0</v>
      </c>
      <c r="Y229" s="36">
        <f>SUMIFS(СВЦЭМ!$G$40:$G$783,СВЦЭМ!$A$40:$A$783,$A229,СВЦЭМ!$B$40:$B$783,Y$225)+'СЕТ СН'!$F$15</f>
        <v>0</v>
      </c>
    </row>
    <row r="230" spans="1:27" ht="15.75" hidden="1" x14ac:dyDescent="0.2">
      <c r="A230" s="35">
        <f t="shared" si="6"/>
        <v>44321</v>
      </c>
      <c r="B230" s="36">
        <f>SUMIFS(СВЦЭМ!$G$40:$G$783,СВЦЭМ!$A$40:$A$783,$A230,СВЦЭМ!$B$40:$B$783,B$225)+'СЕТ СН'!$F$15</f>
        <v>0</v>
      </c>
      <c r="C230" s="36">
        <f>SUMIFS(СВЦЭМ!$G$40:$G$783,СВЦЭМ!$A$40:$A$783,$A230,СВЦЭМ!$B$40:$B$783,C$225)+'СЕТ СН'!$F$15</f>
        <v>0</v>
      </c>
      <c r="D230" s="36">
        <f>SUMIFS(СВЦЭМ!$G$40:$G$783,СВЦЭМ!$A$40:$A$783,$A230,СВЦЭМ!$B$40:$B$783,D$225)+'СЕТ СН'!$F$15</f>
        <v>0</v>
      </c>
      <c r="E230" s="36">
        <f>SUMIFS(СВЦЭМ!$G$40:$G$783,СВЦЭМ!$A$40:$A$783,$A230,СВЦЭМ!$B$40:$B$783,E$225)+'СЕТ СН'!$F$15</f>
        <v>0</v>
      </c>
      <c r="F230" s="36">
        <f>SUMIFS(СВЦЭМ!$G$40:$G$783,СВЦЭМ!$A$40:$A$783,$A230,СВЦЭМ!$B$40:$B$783,F$225)+'СЕТ СН'!$F$15</f>
        <v>0</v>
      </c>
      <c r="G230" s="36">
        <f>SUMIFS(СВЦЭМ!$G$40:$G$783,СВЦЭМ!$A$40:$A$783,$A230,СВЦЭМ!$B$40:$B$783,G$225)+'СЕТ СН'!$F$15</f>
        <v>0</v>
      </c>
      <c r="H230" s="36">
        <f>SUMIFS(СВЦЭМ!$G$40:$G$783,СВЦЭМ!$A$40:$A$783,$A230,СВЦЭМ!$B$40:$B$783,H$225)+'СЕТ СН'!$F$15</f>
        <v>0</v>
      </c>
      <c r="I230" s="36">
        <f>SUMIFS(СВЦЭМ!$G$40:$G$783,СВЦЭМ!$A$40:$A$783,$A230,СВЦЭМ!$B$40:$B$783,I$225)+'СЕТ СН'!$F$15</f>
        <v>0</v>
      </c>
      <c r="J230" s="36">
        <f>SUMIFS(СВЦЭМ!$G$40:$G$783,СВЦЭМ!$A$40:$A$783,$A230,СВЦЭМ!$B$40:$B$783,J$225)+'СЕТ СН'!$F$15</f>
        <v>0</v>
      </c>
      <c r="K230" s="36">
        <f>SUMIFS(СВЦЭМ!$G$40:$G$783,СВЦЭМ!$A$40:$A$783,$A230,СВЦЭМ!$B$40:$B$783,K$225)+'СЕТ СН'!$F$15</f>
        <v>0</v>
      </c>
      <c r="L230" s="36">
        <f>SUMIFS(СВЦЭМ!$G$40:$G$783,СВЦЭМ!$A$40:$A$783,$A230,СВЦЭМ!$B$40:$B$783,L$225)+'СЕТ СН'!$F$15</f>
        <v>0</v>
      </c>
      <c r="M230" s="36">
        <f>SUMIFS(СВЦЭМ!$G$40:$G$783,СВЦЭМ!$A$40:$A$783,$A230,СВЦЭМ!$B$40:$B$783,M$225)+'СЕТ СН'!$F$15</f>
        <v>0</v>
      </c>
      <c r="N230" s="36">
        <f>SUMIFS(СВЦЭМ!$G$40:$G$783,СВЦЭМ!$A$40:$A$783,$A230,СВЦЭМ!$B$40:$B$783,N$225)+'СЕТ СН'!$F$15</f>
        <v>0</v>
      </c>
      <c r="O230" s="36">
        <f>SUMIFS(СВЦЭМ!$G$40:$G$783,СВЦЭМ!$A$40:$A$783,$A230,СВЦЭМ!$B$40:$B$783,O$225)+'СЕТ СН'!$F$15</f>
        <v>0</v>
      </c>
      <c r="P230" s="36">
        <f>SUMIFS(СВЦЭМ!$G$40:$G$783,СВЦЭМ!$A$40:$A$783,$A230,СВЦЭМ!$B$40:$B$783,P$225)+'СЕТ СН'!$F$15</f>
        <v>0</v>
      </c>
      <c r="Q230" s="36">
        <f>SUMIFS(СВЦЭМ!$G$40:$G$783,СВЦЭМ!$A$40:$A$783,$A230,СВЦЭМ!$B$40:$B$783,Q$225)+'СЕТ СН'!$F$15</f>
        <v>0</v>
      </c>
      <c r="R230" s="36">
        <f>SUMIFS(СВЦЭМ!$G$40:$G$783,СВЦЭМ!$A$40:$A$783,$A230,СВЦЭМ!$B$40:$B$783,R$225)+'СЕТ СН'!$F$15</f>
        <v>0</v>
      </c>
      <c r="S230" s="36">
        <f>SUMIFS(СВЦЭМ!$G$40:$G$783,СВЦЭМ!$A$40:$A$783,$A230,СВЦЭМ!$B$40:$B$783,S$225)+'СЕТ СН'!$F$15</f>
        <v>0</v>
      </c>
      <c r="T230" s="36">
        <f>SUMIFS(СВЦЭМ!$G$40:$G$783,СВЦЭМ!$A$40:$A$783,$A230,СВЦЭМ!$B$40:$B$783,T$225)+'СЕТ СН'!$F$15</f>
        <v>0</v>
      </c>
      <c r="U230" s="36">
        <f>SUMIFS(СВЦЭМ!$G$40:$G$783,СВЦЭМ!$A$40:$A$783,$A230,СВЦЭМ!$B$40:$B$783,U$225)+'СЕТ СН'!$F$15</f>
        <v>0</v>
      </c>
      <c r="V230" s="36">
        <f>SUMIFS(СВЦЭМ!$G$40:$G$783,СВЦЭМ!$A$40:$A$783,$A230,СВЦЭМ!$B$40:$B$783,V$225)+'СЕТ СН'!$F$15</f>
        <v>0</v>
      </c>
      <c r="W230" s="36">
        <f>SUMIFS(СВЦЭМ!$G$40:$G$783,СВЦЭМ!$A$40:$A$783,$A230,СВЦЭМ!$B$40:$B$783,W$225)+'СЕТ СН'!$F$15</f>
        <v>0</v>
      </c>
      <c r="X230" s="36">
        <f>SUMIFS(СВЦЭМ!$G$40:$G$783,СВЦЭМ!$A$40:$A$783,$A230,СВЦЭМ!$B$40:$B$783,X$225)+'СЕТ СН'!$F$15</f>
        <v>0</v>
      </c>
      <c r="Y230" s="36">
        <f>SUMIFS(СВЦЭМ!$G$40:$G$783,СВЦЭМ!$A$40:$A$783,$A230,СВЦЭМ!$B$40:$B$783,Y$225)+'СЕТ СН'!$F$15</f>
        <v>0</v>
      </c>
    </row>
    <row r="231" spans="1:27" ht="15.75" hidden="1" x14ac:dyDescent="0.2">
      <c r="A231" s="35">
        <f t="shared" si="6"/>
        <v>44322</v>
      </c>
      <c r="B231" s="36">
        <f>SUMIFS(СВЦЭМ!$G$40:$G$783,СВЦЭМ!$A$40:$A$783,$A231,СВЦЭМ!$B$40:$B$783,B$225)+'СЕТ СН'!$F$15</f>
        <v>0</v>
      </c>
      <c r="C231" s="36">
        <f>SUMIFS(СВЦЭМ!$G$40:$G$783,СВЦЭМ!$A$40:$A$783,$A231,СВЦЭМ!$B$40:$B$783,C$225)+'СЕТ СН'!$F$15</f>
        <v>0</v>
      </c>
      <c r="D231" s="36">
        <f>SUMIFS(СВЦЭМ!$G$40:$G$783,СВЦЭМ!$A$40:$A$783,$A231,СВЦЭМ!$B$40:$B$783,D$225)+'СЕТ СН'!$F$15</f>
        <v>0</v>
      </c>
      <c r="E231" s="36">
        <f>SUMIFS(СВЦЭМ!$G$40:$G$783,СВЦЭМ!$A$40:$A$783,$A231,СВЦЭМ!$B$40:$B$783,E$225)+'СЕТ СН'!$F$15</f>
        <v>0</v>
      </c>
      <c r="F231" s="36">
        <f>SUMIFS(СВЦЭМ!$G$40:$G$783,СВЦЭМ!$A$40:$A$783,$A231,СВЦЭМ!$B$40:$B$783,F$225)+'СЕТ СН'!$F$15</f>
        <v>0</v>
      </c>
      <c r="G231" s="36">
        <f>SUMIFS(СВЦЭМ!$G$40:$G$783,СВЦЭМ!$A$40:$A$783,$A231,СВЦЭМ!$B$40:$B$783,G$225)+'СЕТ СН'!$F$15</f>
        <v>0</v>
      </c>
      <c r="H231" s="36">
        <f>SUMIFS(СВЦЭМ!$G$40:$G$783,СВЦЭМ!$A$40:$A$783,$A231,СВЦЭМ!$B$40:$B$783,H$225)+'СЕТ СН'!$F$15</f>
        <v>0</v>
      </c>
      <c r="I231" s="36">
        <f>SUMIFS(СВЦЭМ!$G$40:$G$783,СВЦЭМ!$A$40:$A$783,$A231,СВЦЭМ!$B$40:$B$783,I$225)+'СЕТ СН'!$F$15</f>
        <v>0</v>
      </c>
      <c r="J231" s="36">
        <f>SUMIFS(СВЦЭМ!$G$40:$G$783,СВЦЭМ!$A$40:$A$783,$A231,СВЦЭМ!$B$40:$B$783,J$225)+'СЕТ СН'!$F$15</f>
        <v>0</v>
      </c>
      <c r="K231" s="36">
        <f>SUMIFS(СВЦЭМ!$G$40:$G$783,СВЦЭМ!$A$40:$A$783,$A231,СВЦЭМ!$B$40:$B$783,K$225)+'СЕТ СН'!$F$15</f>
        <v>0</v>
      </c>
      <c r="L231" s="36">
        <f>SUMIFS(СВЦЭМ!$G$40:$G$783,СВЦЭМ!$A$40:$A$783,$A231,СВЦЭМ!$B$40:$B$783,L$225)+'СЕТ СН'!$F$15</f>
        <v>0</v>
      </c>
      <c r="M231" s="36">
        <f>SUMIFS(СВЦЭМ!$G$40:$G$783,СВЦЭМ!$A$40:$A$783,$A231,СВЦЭМ!$B$40:$B$783,M$225)+'СЕТ СН'!$F$15</f>
        <v>0</v>
      </c>
      <c r="N231" s="36">
        <f>SUMIFS(СВЦЭМ!$G$40:$G$783,СВЦЭМ!$A$40:$A$783,$A231,СВЦЭМ!$B$40:$B$783,N$225)+'СЕТ СН'!$F$15</f>
        <v>0</v>
      </c>
      <c r="O231" s="36">
        <f>SUMIFS(СВЦЭМ!$G$40:$G$783,СВЦЭМ!$A$40:$A$783,$A231,СВЦЭМ!$B$40:$B$783,O$225)+'СЕТ СН'!$F$15</f>
        <v>0</v>
      </c>
      <c r="P231" s="36">
        <f>SUMIFS(СВЦЭМ!$G$40:$G$783,СВЦЭМ!$A$40:$A$783,$A231,СВЦЭМ!$B$40:$B$783,P$225)+'СЕТ СН'!$F$15</f>
        <v>0</v>
      </c>
      <c r="Q231" s="36">
        <f>SUMIFS(СВЦЭМ!$G$40:$G$783,СВЦЭМ!$A$40:$A$783,$A231,СВЦЭМ!$B$40:$B$783,Q$225)+'СЕТ СН'!$F$15</f>
        <v>0</v>
      </c>
      <c r="R231" s="36">
        <f>SUMIFS(СВЦЭМ!$G$40:$G$783,СВЦЭМ!$A$40:$A$783,$A231,СВЦЭМ!$B$40:$B$783,R$225)+'СЕТ СН'!$F$15</f>
        <v>0</v>
      </c>
      <c r="S231" s="36">
        <f>SUMIFS(СВЦЭМ!$G$40:$G$783,СВЦЭМ!$A$40:$A$783,$A231,СВЦЭМ!$B$40:$B$783,S$225)+'СЕТ СН'!$F$15</f>
        <v>0</v>
      </c>
      <c r="T231" s="36">
        <f>SUMIFS(СВЦЭМ!$G$40:$G$783,СВЦЭМ!$A$40:$A$783,$A231,СВЦЭМ!$B$40:$B$783,T$225)+'СЕТ СН'!$F$15</f>
        <v>0</v>
      </c>
      <c r="U231" s="36">
        <f>SUMIFS(СВЦЭМ!$G$40:$G$783,СВЦЭМ!$A$40:$A$783,$A231,СВЦЭМ!$B$40:$B$783,U$225)+'СЕТ СН'!$F$15</f>
        <v>0</v>
      </c>
      <c r="V231" s="36">
        <f>SUMIFS(СВЦЭМ!$G$40:$G$783,СВЦЭМ!$A$40:$A$783,$A231,СВЦЭМ!$B$40:$B$783,V$225)+'СЕТ СН'!$F$15</f>
        <v>0</v>
      </c>
      <c r="W231" s="36">
        <f>SUMIFS(СВЦЭМ!$G$40:$G$783,СВЦЭМ!$A$40:$A$783,$A231,СВЦЭМ!$B$40:$B$783,W$225)+'СЕТ СН'!$F$15</f>
        <v>0</v>
      </c>
      <c r="X231" s="36">
        <f>SUMIFS(СВЦЭМ!$G$40:$G$783,СВЦЭМ!$A$40:$A$783,$A231,СВЦЭМ!$B$40:$B$783,X$225)+'СЕТ СН'!$F$15</f>
        <v>0</v>
      </c>
      <c r="Y231" s="36">
        <f>SUMIFS(СВЦЭМ!$G$40:$G$783,СВЦЭМ!$A$40:$A$783,$A231,СВЦЭМ!$B$40:$B$783,Y$225)+'СЕТ СН'!$F$15</f>
        <v>0</v>
      </c>
    </row>
    <row r="232" spans="1:27" ht="15.75" hidden="1" x14ac:dyDescent="0.2">
      <c r="A232" s="35">
        <f t="shared" si="6"/>
        <v>44323</v>
      </c>
      <c r="B232" s="36">
        <f>SUMIFS(СВЦЭМ!$G$40:$G$783,СВЦЭМ!$A$40:$A$783,$A232,СВЦЭМ!$B$40:$B$783,B$225)+'СЕТ СН'!$F$15</f>
        <v>0</v>
      </c>
      <c r="C232" s="36">
        <f>SUMIFS(СВЦЭМ!$G$40:$G$783,СВЦЭМ!$A$40:$A$783,$A232,СВЦЭМ!$B$40:$B$783,C$225)+'СЕТ СН'!$F$15</f>
        <v>0</v>
      </c>
      <c r="D232" s="36">
        <f>SUMIFS(СВЦЭМ!$G$40:$G$783,СВЦЭМ!$A$40:$A$783,$A232,СВЦЭМ!$B$40:$B$783,D$225)+'СЕТ СН'!$F$15</f>
        <v>0</v>
      </c>
      <c r="E232" s="36">
        <f>SUMIFS(СВЦЭМ!$G$40:$G$783,СВЦЭМ!$A$40:$A$783,$A232,СВЦЭМ!$B$40:$B$783,E$225)+'СЕТ СН'!$F$15</f>
        <v>0</v>
      </c>
      <c r="F232" s="36">
        <f>SUMIFS(СВЦЭМ!$G$40:$G$783,СВЦЭМ!$A$40:$A$783,$A232,СВЦЭМ!$B$40:$B$783,F$225)+'СЕТ СН'!$F$15</f>
        <v>0</v>
      </c>
      <c r="G232" s="36">
        <f>SUMIFS(СВЦЭМ!$G$40:$G$783,СВЦЭМ!$A$40:$A$783,$A232,СВЦЭМ!$B$40:$B$783,G$225)+'СЕТ СН'!$F$15</f>
        <v>0</v>
      </c>
      <c r="H232" s="36">
        <f>SUMIFS(СВЦЭМ!$G$40:$G$783,СВЦЭМ!$A$40:$A$783,$A232,СВЦЭМ!$B$40:$B$783,H$225)+'СЕТ СН'!$F$15</f>
        <v>0</v>
      </c>
      <c r="I232" s="36">
        <f>SUMIFS(СВЦЭМ!$G$40:$G$783,СВЦЭМ!$A$40:$A$783,$A232,СВЦЭМ!$B$40:$B$783,I$225)+'СЕТ СН'!$F$15</f>
        <v>0</v>
      </c>
      <c r="J232" s="36">
        <f>SUMIFS(СВЦЭМ!$G$40:$G$783,СВЦЭМ!$A$40:$A$783,$A232,СВЦЭМ!$B$40:$B$783,J$225)+'СЕТ СН'!$F$15</f>
        <v>0</v>
      </c>
      <c r="K232" s="36">
        <f>SUMIFS(СВЦЭМ!$G$40:$G$783,СВЦЭМ!$A$40:$A$783,$A232,СВЦЭМ!$B$40:$B$783,K$225)+'СЕТ СН'!$F$15</f>
        <v>0</v>
      </c>
      <c r="L232" s="36">
        <f>SUMIFS(СВЦЭМ!$G$40:$G$783,СВЦЭМ!$A$40:$A$783,$A232,СВЦЭМ!$B$40:$B$783,L$225)+'СЕТ СН'!$F$15</f>
        <v>0</v>
      </c>
      <c r="M232" s="36">
        <f>SUMIFS(СВЦЭМ!$G$40:$G$783,СВЦЭМ!$A$40:$A$783,$A232,СВЦЭМ!$B$40:$B$783,M$225)+'СЕТ СН'!$F$15</f>
        <v>0</v>
      </c>
      <c r="N232" s="36">
        <f>SUMIFS(СВЦЭМ!$G$40:$G$783,СВЦЭМ!$A$40:$A$783,$A232,СВЦЭМ!$B$40:$B$783,N$225)+'СЕТ СН'!$F$15</f>
        <v>0</v>
      </c>
      <c r="O232" s="36">
        <f>SUMIFS(СВЦЭМ!$G$40:$G$783,СВЦЭМ!$A$40:$A$783,$A232,СВЦЭМ!$B$40:$B$783,O$225)+'СЕТ СН'!$F$15</f>
        <v>0</v>
      </c>
      <c r="P232" s="36">
        <f>SUMIFS(СВЦЭМ!$G$40:$G$783,СВЦЭМ!$A$40:$A$783,$A232,СВЦЭМ!$B$40:$B$783,P$225)+'СЕТ СН'!$F$15</f>
        <v>0</v>
      </c>
      <c r="Q232" s="36">
        <f>SUMIFS(СВЦЭМ!$G$40:$G$783,СВЦЭМ!$A$40:$A$783,$A232,СВЦЭМ!$B$40:$B$783,Q$225)+'СЕТ СН'!$F$15</f>
        <v>0</v>
      </c>
      <c r="R232" s="36">
        <f>SUMIFS(СВЦЭМ!$G$40:$G$783,СВЦЭМ!$A$40:$A$783,$A232,СВЦЭМ!$B$40:$B$783,R$225)+'СЕТ СН'!$F$15</f>
        <v>0</v>
      </c>
      <c r="S232" s="36">
        <f>SUMIFS(СВЦЭМ!$G$40:$G$783,СВЦЭМ!$A$40:$A$783,$A232,СВЦЭМ!$B$40:$B$783,S$225)+'СЕТ СН'!$F$15</f>
        <v>0</v>
      </c>
      <c r="T232" s="36">
        <f>SUMIFS(СВЦЭМ!$G$40:$G$783,СВЦЭМ!$A$40:$A$783,$A232,СВЦЭМ!$B$40:$B$783,T$225)+'СЕТ СН'!$F$15</f>
        <v>0</v>
      </c>
      <c r="U232" s="36">
        <f>SUMIFS(СВЦЭМ!$G$40:$G$783,СВЦЭМ!$A$40:$A$783,$A232,СВЦЭМ!$B$40:$B$783,U$225)+'СЕТ СН'!$F$15</f>
        <v>0</v>
      </c>
      <c r="V232" s="36">
        <f>SUMIFS(СВЦЭМ!$G$40:$G$783,СВЦЭМ!$A$40:$A$783,$A232,СВЦЭМ!$B$40:$B$783,V$225)+'СЕТ СН'!$F$15</f>
        <v>0</v>
      </c>
      <c r="W232" s="36">
        <f>SUMIFS(СВЦЭМ!$G$40:$G$783,СВЦЭМ!$A$40:$A$783,$A232,СВЦЭМ!$B$40:$B$783,W$225)+'СЕТ СН'!$F$15</f>
        <v>0</v>
      </c>
      <c r="X232" s="36">
        <f>SUMIFS(СВЦЭМ!$G$40:$G$783,СВЦЭМ!$A$40:$A$783,$A232,СВЦЭМ!$B$40:$B$783,X$225)+'СЕТ СН'!$F$15</f>
        <v>0</v>
      </c>
      <c r="Y232" s="36">
        <f>SUMIFS(СВЦЭМ!$G$40:$G$783,СВЦЭМ!$A$40:$A$783,$A232,СВЦЭМ!$B$40:$B$783,Y$225)+'СЕТ СН'!$F$15</f>
        <v>0</v>
      </c>
    </row>
    <row r="233" spans="1:27" ht="15.75" hidden="1" x14ac:dyDescent="0.2">
      <c r="A233" s="35">
        <f t="shared" si="6"/>
        <v>44324</v>
      </c>
      <c r="B233" s="36">
        <f>SUMIFS(СВЦЭМ!$G$40:$G$783,СВЦЭМ!$A$40:$A$783,$A233,СВЦЭМ!$B$40:$B$783,B$225)+'СЕТ СН'!$F$15</f>
        <v>0</v>
      </c>
      <c r="C233" s="36">
        <f>SUMIFS(СВЦЭМ!$G$40:$G$783,СВЦЭМ!$A$40:$A$783,$A233,СВЦЭМ!$B$40:$B$783,C$225)+'СЕТ СН'!$F$15</f>
        <v>0</v>
      </c>
      <c r="D233" s="36">
        <f>SUMIFS(СВЦЭМ!$G$40:$G$783,СВЦЭМ!$A$40:$A$783,$A233,СВЦЭМ!$B$40:$B$783,D$225)+'СЕТ СН'!$F$15</f>
        <v>0</v>
      </c>
      <c r="E233" s="36">
        <f>SUMIFS(СВЦЭМ!$G$40:$G$783,СВЦЭМ!$A$40:$A$783,$A233,СВЦЭМ!$B$40:$B$783,E$225)+'СЕТ СН'!$F$15</f>
        <v>0</v>
      </c>
      <c r="F233" s="36">
        <f>SUMIFS(СВЦЭМ!$G$40:$G$783,СВЦЭМ!$A$40:$A$783,$A233,СВЦЭМ!$B$40:$B$783,F$225)+'СЕТ СН'!$F$15</f>
        <v>0</v>
      </c>
      <c r="G233" s="36">
        <f>SUMIFS(СВЦЭМ!$G$40:$G$783,СВЦЭМ!$A$40:$A$783,$A233,СВЦЭМ!$B$40:$B$783,G$225)+'СЕТ СН'!$F$15</f>
        <v>0</v>
      </c>
      <c r="H233" s="36">
        <f>SUMIFS(СВЦЭМ!$G$40:$G$783,СВЦЭМ!$A$40:$A$783,$A233,СВЦЭМ!$B$40:$B$783,H$225)+'СЕТ СН'!$F$15</f>
        <v>0</v>
      </c>
      <c r="I233" s="36">
        <f>SUMIFS(СВЦЭМ!$G$40:$G$783,СВЦЭМ!$A$40:$A$783,$A233,СВЦЭМ!$B$40:$B$783,I$225)+'СЕТ СН'!$F$15</f>
        <v>0</v>
      </c>
      <c r="J233" s="36">
        <f>SUMIFS(СВЦЭМ!$G$40:$G$783,СВЦЭМ!$A$40:$A$783,$A233,СВЦЭМ!$B$40:$B$783,J$225)+'СЕТ СН'!$F$15</f>
        <v>0</v>
      </c>
      <c r="K233" s="36">
        <f>SUMIFS(СВЦЭМ!$G$40:$G$783,СВЦЭМ!$A$40:$A$783,$A233,СВЦЭМ!$B$40:$B$783,K$225)+'СЕТ СН'!$F$15</f>
        <v>0</v>
      </c>
      <c r="L233" s="36">
        <f>SUMIFS(СВЦЭМ!$G$40:$G$783,СВЦЭМ!$A$40:$A$783,$A233,СВЦЭМ!$B$40:$B$783,L$225)+'СЕТ СН'!$F$15</f>
        <v>0</v>
      </c>
      <c r="M233" s="36">
        <f>SUMIFS(СВЦЭМ!$G$40:$G$783,СВЦЭМ!$A$40:$A$783,$A233,СВЦЭМ!$B$40:$B$783,M$225)+'СЕТ СН'!$F$15</f>
        <v>0</v>
      </c>
      <c r="N233" s="36">
        <f>SUMIFS(СВЦЭМ!$G$40:$G$783,СВЦЭМ!$A$40:$A$783,$A233,СВЦЭМ!$B$40:$B$783,N$225)+'СЕТ СН'!$F$15</f>
        <v>0</v>
      </c>
      <c r="O233" s="36">
        <f>SUMIFS(СВЦЭМ!$G$40:$G$783,СВЦЭМ!$A$40:$A$783,$A233,СВЦЭМ!$B$40:$B$783,O$225)+'СЕТ СН'!$F$15</f>
        <v>0</v>
      </c>
      <c r="P233" s="36">
        <f>SUMIFS(СВЦЭМ!$G$40:$G$783,СВЦЭМ!$A$40:$A$783,$A233,СВЦЭМ!$B$40:$B$783,P$225)+'СЕТ СН'!$F$15</f>
        <v>0</v>
      </c>
      <c r="Q233" s="36">
        <f>SUMIFS(СВЦЭМ!$G$40:$G$783,СВЦЭМ!$A$40:$A$783,$A233,СВЦЭМ!$B$40:$B$783,Q$225)+'СЕТ СН'!$F$15</f>
        <v>0</v>
      </c>
      <c r="R233" s="36">
        <f>SUMIFS(СВЦЭМ!$G$40:$G$783,СВЦЭМ!$A$40:$A$783,$A233,СВЦЭМ!$B$40:$B$783,R$225)+'СЕТ СН'!$F$15</f>
        <v>0</v>
      </c>
      <c r="S233" s="36">
        <f>SUMIFS(СВЦЭМ!$G$40:$G$783,СВЦЭМ!$A$40:$A$783,$A233,СВЦЭМ!$B$40:$B$783,S$225)+'СЕТ СН'!$F$15</f>
        <v>0</v>
      </c>
      <c r="T233" s="36">
        <f>SUMIFS(СВЦЭМ!$G$40:$G$783,СВЦЭМ!$A$40:$A$783,$A233,СВЦЭМ!$B$40:$B$783,T$225)+'СЕТ СН'!$F$15</f>
        <v>0</v>
      </c>
      <c r="U233" s="36">
        <f>SUMIFS(СВЦЭМ!$G$40:$G$783,СВЦЭМ!$A$40:$A$783,$A233,СВЦЭМ!$B$40:$B$783,U$225)+'СЕТ СН'!$F$15</f>
        <v>0</v>
      </c>
      <c r="V233" s="36">
        <f>SUMIFS(СВЦЭМ!$G$40:$G$783,СВЦЭМ!$A$40:$A$783,$A233,СВЦЭМ!$B$40:$B$783,V$225)+'СЕТ СН'!$F$15</f>
        <v>0</v>
      </c>
      <c r="W233" s="36">
        <f>SUMIFS(СВЦЭМ!$G$40:$G$783,СВЦЭМ!$A$40:$A$783,$A233,СВЦЭМ!$B$40:$B$783,W$225)+'СЕТ СН'!$F$15</f>
        <v>0</v>
      </c>
      <c r="X233" s="36">
        <f>SUMIFS(СВЦЭМ!$G$40:$G$783,СВЦЭМ!$A$40:$A$783,$A233,СВЦЭМ!$B$40:$B$783,X$225)+'СЕТ СН'!$F$15</f>
        <v>0</v>
      </c>
      <c r="Y233" s="36">
        <f>SUMIFS(СВЦЭМ!$G$40:$G$783,СВЦЭМ!$A$40:$A$783,$A233,СВЦЭМ!$B$40:$B$783,Y$225)+'СЕТ СН'!$F$15</f>
        <v>0</v>
      </c>
    </row>
    <row r="234" spans="1:27" ht="15.75" hidden="1" x14ac:dyDescent="0.2">
      <c r="A234" s="35">
        <f t="shared" si="6"/>
        <v>44325</v>
      </c>
      <c r="B234" s="36">
        <f>SUMIFS(СВЦЭМ!$G$40:$G$783,СВЦЭМ!$A$40:$A$783,$A234,СВЦЭМ!$B$40:$B$783,B$225)+'СЕТ СН'!$F$15</f>
        <v>0</v>
      </c>
      <c r="C234" s="36">
        <f>SUMIFS(СВЦЭМ!$G$40:$G$783,СВЦЭМ!$A$40:$A$783,$A234,СВЦЭМ!$B$40:$B$783,C$225)+'СЕТ СН'!$F$15</f>
        <v>0</v>
      </c>
      <c r="D234" s="36">
        <f>SUMIFS(СВЦЭМ!$G$40:$G$783,СВЦЭМ!$A$40:$A$783,$A234,СВЦЭМ!$B$40:$B$783,D$225)+'СЕТ СН'!$F$15</f>
        <v>0</v>
      </c>
      <c r="E234" s="36">
        <f>SUMIFS(СВЦЭМ!$G$40:$G$783,СВЦЭМ!$A$40:$A$783,$A234,СВЦЭМ!$B$40:$B$783,E$225)+'СЕТ СН'!$F$15</f>
        <v>0</v>
      </c>
      <c r="F234" s="36">
        <f>SUMIFS(СВЦЭМ!$G$40:$G$783,СВЦЭМ!$A$40:$A$783,$A234,СВЦЭМ!$B$40:$B$783,F$225)+'СЕТ СН'!$F$15</f>
        <v>0</v>
      </c>
      <c r="G234" s="36">
        <f>SUMIFS(СВЦЭМ!$G$40:$G$783,СВЦЭМ!$A$40:$A$783,$A234,СВЦЭМ!$B$40:$B$783,G$225)+'СЕТ СН'!$F$15</f>
        <v>0</v>
      </c>
      <c r="H234" s="36">
        <f>SUMIFS(СВЦЭМ!$G$40:$G$783,СВЦЭМ!$A$40:$A$783,$A234,СВЦЭМ!$B$40:$B$783,H$225)+'СЕТ СН'!$F$15</f>
        <v>0</v>
      </c>
      <c r="I234" s="36">
        <f>SUMIFS(СВЦЭМ!$G$40:$G$783,СВЦЭМ!$A$40:$A$783,$A234,СВЦЭМ!$B$40:$B$783,I$225)+'СЕТ СН'!$F$15</f>
        <v>0</v>
      </c>
      <c r="J234" s="36">
        <f>SUMIFS(СВЦЭМ!$G$40:$G$783,СВЦЭМ!$A$40:$A$783,$A234,СВЦЭМ!$B$40:$B$783,J$225)+'СЕТ СН'!$F$15</f>
        <v>0</v>
      </c>
      <c r="K234" s="36">
        <f>SUMIFS(СВЦЭМ!$G$40:$G$783,СВЦЭМ!$A$40:$A$783,$A234,СВЦЭМ!$B$40:$B$783,K$225)+'СЕТ СН'!$F$15</f>
        <v>0</v>
      </c>
      <c r="L234" s="36">
        <f>SUMIFS(СВЦЭМ!$G$40:$G$783,СВЦЭМ!$A$40:$A$783,$A234,СВЦЭМ!$B$40:$B$783,L$225)+'СЕТ СН'!$F$15</f>
        <v>0</v>
      </c>
      <c r="M234" s="36">
        <f>SUMIFS(СВЦЭМ!$G$40:$G$783,СВЦЭМ!$A$40:$A$783,$A234,СВЦЭМ!$B$40:$B$783,M$225)+'СЕТ СН'!$F$15</f>
        <v>0</v>
      </c>
      <c r="N234" s="36">
        <f>SUMIFS(СВЦЭМ!$G$40:$G$783,СВЦЭМ!$A$40:$A$783,$A234,СВЦЭМ!$B$40:$B$783,N$225)+'СЕТ СН'!$F$15</f>
        <v>0</v>
      </c>
      <c r="O234" s="36">
        <f>SUMIFS(СВЦЭМ!$G$40:$G$783,СВЦЭМ!$A$40:$A$783,$A234,СВЦЭМ!$B$40:$B$783,O$225)+'СЕТ СН'!$F$15</f>
        <v>0</v>
      </c>
      <c r="P234" s="36">
        <f>SUMIFS(СВЦЭМ!$G$40:$G$783,СВЦЭМ!$A$40:$A$783,$A234,СВЦЭМ!$B$40:$B$783,P$225)+'СЕТ СН'!$F$15</f>
        <v>0</v>
      </c>
      <c r="Q234" s="36">
        <f>SUMIFS(СВЦЭМ!$G$40:$G$783,СВЦЭМ!$A$40:$A$783,$A234,СВЦЭМ!$B$40:$B$783,Q$225)+'СЕТ СН'!$F$15</f>
        <v>0</v>
      </c>
      <c r="R234" s="36">
        <f>SUMIFS(СВЦЭМ!$G$40:$G$783,СВЦЭМ!$A$40:$A$783,$A234,СВЦЭМ!$B$40:$B$783,R$225)+'СЕТ СН'!$F$15</f>
        <v>0</v>
      </c>
      <c r="S234" s="36">
        <f>SUMIFS(СВЦЭМ!$G$40:$G$783,СВЦЭМ!$A$40:$A$783,$A234,СВЦЭМ!$B$40:$B$783,S$225)+'СЕТ СН'!$F$15</f>
        <v>0</v>
      </c>
      <c r="T234" s="36">
        <f>SUMIFS(СВЦЭМ!$G$40:$G$783,СВЦЭМ!$A$40:$A$783,$A234,СВЦЭМ!$B$40:$B$783,T$225)+'СЕТ СН'!$F$15</f>
        <v>0</v>
      </c>
      <c r="U234" s="36">
        <f>SUMIFS(СВЦЭМ!$G$40:$G$783,СВЦЭМ!$A$40:$A$783,$A234,СВЦЭМ!$B$40:$B$783,U$225)+'СЕТ СН'!$F$15</f>
        <v>0</v>
      </c>
      <c r="V234" s="36">
        <f>SUMIFS(СВЦЭМ!$G$40:$G$783,СВЦЭМ!$A$40:$A$783,$A234,СВЦЭМ!$B$40:$B$783,V$225)+'СЕТ СН'!$F$15</f>
        <v>0</v>
      </c>
      <c r="W234" s="36">
        <f>SUMIFS(СВЦЭМ!$G$40:$G$783,СВЦЭМ!$A$40:$A$783,$A234,СВЦЭМ!$B$40:$B$783,W$225)+'СЕТ СН'!$F$15</f>
        <v>0</v>
      </c>
      <c r="X234" s="36">
        <f>SUMIFS(СВЦЭМ!$G$40:$G$783,СВЦЭМ!$A$40:$A$783,$A234,СВЦЭМ!$B$40:$B$783,X$225)+'СЕТ СН'!$F$15</f>
        <v>0</v>
      </c>
      <c r="Y234" s="36">
        <f>SUMIFS(СВЦЭМ!$G$40:$G$783,СВЦЭМ!$A$40:$A$783,$A234,СВЦЭМ!$B$40:$B$783,Y$225)+'СЕТ СН'!$F$15</f>
        <v>0</v>
      </c>
    </row>
    <row r="235" spans="1:27" ht="15.75" hidden="1" x14ac:dyDescent="0.2">
      <c r="A235" s="35">
        <f t="shared" si="6"/>
        <v>44326</v>
      </c>
      <c r="B235" s="36">
        <f>SUMIFS(СВЦЭМ!$G$40:$G$783,СВЦЭМ!$A$40:$A$783,$A235,СВЦЭМ!$B$40:$B$783,B$225)+'СЕТ СН'!$F$15</f>
        <v>0</v>
      </c>
      <c r="C235" s="36">
        <f>SUMIFS(СВЦЭМ!$G$40:$G$783,СВЦЭМ!$A$40:$A$783,$A235,СВЦЭМ!$B$40:$B$783,C$225)+'СЕТ СН'!$F$15</f>
        <v>0</v>
      </c>
      <c r="D235" s="36">
        <f>SUMIFS(СВЦЭМ!$G$40:$G$783,СВЦЭМ!$A$40:$A$783,$A235,СВЦЭМ!$B$40:$B$783,D$225)+'СЕТ СН'!$F$15</f>
        <v>0</v>
      </c>
      <c r="E235" s="36">
        <f>SUMIFS(СВЦЭМ!$G$40:$G$783,СВЦЭМ!$A$40:$A$783,$A235,СВЦЭМ!$B$40:$B$783,E$225)+'СЕТ СН'!$F$15</f>
        <v>0</v>
      </c>
      <c r="F235" s="36">
        <f>SUMIFS(СВЦЭМ!$G$40:$G$783,СВЦЭМ!$A$40:$A$783,$A235,СВЦЭМ!$B$40:$B$783,F$225)+'СЕТ СН'!$F$15</f>
        <v>0</v>
      </c>
      <c r="G235" s="36">
        <f>SUMIFS(СВЦЭМ!$G$40:$G$783,СВЦЭМ!$A$40:$A$783,$A235,СВЦЭМ!$B$40:$B$783,G$225)+'СЕТ СН'!$F$15</f>
        <v>0</v>
      </c>
      <c r="H235" s="36">
        <f>SUMIFS(СВЦЭМ!$G$40:$G$783,СВЦЭМ!$A$40:$A$783,$A235,СВЦЭМ!$B$40:$B$783,H$225)+'СЕТ СН'!$F$15</f>
        <v>0</v>
      </c>
      <c r="I235" s="36">
        <f>SUMIFS(СВЦЭМ!$G$40:$G$783,СВЦЭМ!$A$40:$A$783,$A235,СВЦЭМ!$B$40:$B$783,I$225)+'СЕТ СН'!$F$15</f>
        <v>0</v>
      </c>
      <c r="J235" s="36">
        <f>SUMIFS(СВЦЭМ!$G$40:$G$783,СВЦЭМ!$A$40:$A$783,$A235,СВЦЭМ!$B$40:$B$783,J$225)+'СЕТ СН'!$F$15</f>
        <v>0</v>
      </c>
      <c r="K235" s="36">
        <f>SUMIFS(СВЦЭМ!$G$40:$G$783,СВЦЭМ!$A$40:$A$783,$A235,СВЦЭМ!$B$40:$B$783,K$225)+'СЕТ СН'!$F$15</f>
        <v>0</v>
      </c>
      <c r="L235" s="36">
        <f>SUMIFS(СВЦЭМ!$G$40:$G$783,СВЦЭМ!$A$40:$A$783,$A235,СВЦЭМ!$B$40:$B$783,L$225)+'СЕТ СН'!$F$15</f>
        <v>0</v>
      </c>
      <c r="M235" s="36">
        <f>SUMIFS(СВЦЭМ!$G$40:$G$783,СВЦЭМ!$A$40:$A$783,$A235,СВЦЭМ!$B$40:$B$783,M$225)+'СЕТ СН'!$F$15</f>
        <v>0</v>
      </c>
      <c r="N235" s="36">
        <f>SUMIFS(СВЦЭМ!$G$40:$G$783,СВЦЭМ!$A$40:$A$783,$A235,СВЦЭМ!$B$40:$B$783,N$225)+'СЕТ СН'!$F$15</f>
        <v>0</v>
      </c>
      <c r="O235" s="36">
        <f>SUMIFS(СВЦЭМ!$G$40:$G$783,СВЦЭМ!$A$40:$A$783,$A235,СВЦЭМ!$B$40:$B$783,O$225)+'СЕТ СН'!$F$15</f>
        <v>0</v>
      </c>
      <c r="P235" s="36">
        <f>SUMIFS(СВЦЭМ!$G$40:$G$783,СВЦЭМ!$A$40:$A$783,$A235,СВЦЭМ!$B$40:$B$783,P$225)+'СЕТ СН'!$F$15</f>
        <v>0</v>
      </c>
      <c r="Q235" s="36">
        <f>SUMIFS(СВЦЭМ!$G$40:$G$783,СВЦЭМ!$A$40:$A$783,$A235,СВЦЭМ!$B$40:$B$783,Q$225)+'СЕТ СН'!$F$15</f>
        <v>0</v>
      </c>
      <c r="R235" s="36">
        <f>SUMIFS(СВЦЭМ!$G$40:$G$783,СВЦЭМ!$A$40:$A$783,$A235,СВЦЭМ!$B$40:$B$783,R$225)+'СЕТ СН'!$F$15</f>
        <v>0</v>
      </c>
      <c r="S235" s="36">
        <f>SUMIFS(СВЦЭМ!$G$40:$G$783,СВЦЭМ!$A$40:$A$783,$A235,СВЦЭМ!$B$40:$B$783,S$225)+'СЕТ СН'!$F$15</f>
        <v>0</v>
      </c>
      <c r="T235" s="36">
        <f>SUMIFS(СВЦЭМ!$G$40:$G$783,СВЦЭМ!$A$40:$A$783,$A235,СВЦЭМ!$B$40:$B$783,T$225)+'СЕТ СН'!$F$15</f>
        <v>0</v>
      </c>
      <c r="U235" s="36">
        <f>SUMIFS(СВЦЭМ!$G$40:$G$783,СВЦЭМ!$A$40:$A$783,$A235,СВЦЭМ!$B$40:$B$783,U$225)+'СЕТ СН'!$F$15</f>
        <v>0</v>
      </c>
      <c r="V235" s="36">
        <f>SUMIFS(СВЦЭМ!$G$40:$G$783,СВЦЭМ!$A$40:$A$783,$A235,СВЦЭМ!$B$40:$B$783,V$225)+'СЕТ СН'!$F$15</f>
        <v>0</v>
      </c>
      <c r="W235" s="36">
        <f>SUMIFS(СВЦЭМ!$G$40:$G$783,СВЦЭМ!$A$40:$A$783,$A235,СВЦЭМ!$B$40:$B$783,W$225)+'СЕТ СН'!$F$15</f>
        <v>0</v>
      </c>
      <c r="X235" s="36">
        <f>SUMIFS(СВЦЭМ!$G$40:$G$783,СВЦЭМ!$A$40:$A$783,$A235,СВЦЭМ!$B$40:$B$783,X$225)+'СЕТ СН'!$F$15</f>
        <v>0</v>
      </c>
      <c r="Y235" s="36">
        <f>SUMIFS(СВЦЭМ!$G$40:$G$783,СВЦЭМ!$A$40:$A$783,$A235,СВЦЭМ!$B$40:$B$783,Y$225)+'СЕТ СН'!$F$15</f>
        <v>0</v>
      </c>
    </row>
    <row r="236" spans="1:27" ht="15.75" hidden="1" x14ac:dyDescent="0.2">
      <c r="A236" s="35">
        <f t="shared" si="6"/>
        <v>44327</v>
      </c>
      <c r="B236" s="36">
        <f>SUMIFS(СВЦЭМ!$G$40:$G$783,СВЦЭМ!$A$40:$A$783,$A236,СВЦЭМ!$B$40:$B$783,B$225)+'СЕТ СН'!$F$15</f>
        <v>0</v>
      </c>
      <c r="C236" s="36">
        <f>SUMIFS(СВЦЭМ!$G$40:$G$783,СВЦЭМ!$A$40:$A$783,$A236,СВЦЭМ!$B$40:$B$783,C$225)+'СЕТ СН'!$F$15</f>
        <v>0</v>
      </c>
      <c r="D236" s="36">
        <f>SUMIFS(СВЦЭМ!$G$40:$G$783,СВЦЭМ!$A$40:$A$783,$A236,СВЦЭМ!$B$40:$B$783,D$225)+'СЕТ СН'!$F$15</f>
        <v>0</v>
      </c>
      <c r="E236" s="36">
        <f>SUMIFS(СВЦЭМ!$G$40:$G$783,СВЦЭМ!$A$40:$A$783,$A236,СВЦЭМ!$B$40:$B$783,E$225)+'СЕТ СН'!$F$15</f>
        <v>0</v>
      </c>
      <c r="F236" s="36">
        <f>SUMIFS(СВЦЭМ!$G$40:$G$783,СВЦЭМ!$A$40:$A$783,$A236,СВЦЭМ!$B$40:$B$783,F$225)+'СЕТ СН'!$F$15</f>
        <v>0</v>
      </c>
      <c r="G236" s="36">
        <f>SUMIFS(СВЦЭМ!$G$40:$G$783,СВЦЭМ!$A$40:$A$783,$A236,СВЦЭМ!$B$40:$B$783,G$225)+'СЕТ СН'!$F$15</f>
        <v>0</v>
      </c>
      <c r="H236" s="36">
        <f>SUMIFS(СВЦЭМ!$G$40:$G$783,СВЦЭМ!$A$40:$A$783,$A236,СВЦЭМ!$B$40:$B$783,H$225)+'СЕТ СН'!$F$15</f>
        <v>0</v>
      </c>
      <c r="I236" s="36">
        <f>SUMIFS(СВЦЭМ!$G$40:$G$783,СВЦЭМ!$A$40:$A$783,$A236,СВЦЭМ!$B$40:$B$783,I$225)+'СЕТ СН'!$F$15</f>
        <v>0</v>
      </c>
      <c r="J236" s="36">
        <f>SUMIFS(СВЦЭМ!$G$40:$G$783,СВЦЭМ!$A$40:$A$783,$A236,СВЦЭМ!$B$40:$B$783,J$225)+'СЕТ СН'!$F$15</f>
        <v>0</v>
      </c>
      <c r="K236" s="36">
        <f>SUMIFS(СВЦЭМ!$G$40:$G$783,СВЦЭМ!$A$40:$A$783,$A236,СВЦЭМ!$B$40:$B$783,K$225)+'СЕТ СН'!$F$15</f>
        <v>0</v>
      </c>
      <c r="L236" s="36">
        <f>SUMIFS(СВЦЭМ!$G$40:$G$783,СВЦЭМ!$A$40:$A$783,$A236,СВЦЭМ!$B$40:$B$783,L$225)+'СЕТ СН'!$F$15</f>
        <v>0</v>
      </c>
      <c r="M236" s="36">
        <f>SUMIFS(СВЦЭМ!$G$40:$G$783,СВЦЭМ!$A$40:$A$783,$A236,СВЦЭМ!$B$40:$B$783,M$225)+'СЕТ СН'!$F$15</f>
        <v>0</v>
      </c>
      <c r="N236" s="36">
        <f>SUMIFS(СВЦЭМ!$G$40:$G$783,СВЦЭМ!$A$40:$A$783,$A236,СВЦЭМ!$B$40:$B$783,N$225)+'СЕТ СН'!$F$15</f>
        <v>0</v>
      </c>
      <c r="O236" s="36">
        <f>SUMIFS(СВЦЭМ!$G$40:$G$783,СВЦЭМ!$A$40:$A$783,$A236,СВЦЭМ!$B$40:$B$783,O$225)+'СЕТ СН'!$F$15</f>
        <v>0</v>
      </c>
      <c r="P236" s="36">
        <f>SUMIFS(СВЦЭМ!$G$40:$G$783,СВЦЭМ!$A$40:$A$783,$A236,СВЦЭМ!$B$40:$B$783,P$225)+'СЕТ СН'!$F$15</f>
        <v>0</v>
      </c>
      <c r="Q236" s="36">
        <f>SUMIFS(СВЦЭМ!$G$40:$G$783,СВЦЭМ!$A$40:$A$783,$A236,СВЦЭМ!$B$40:$B$783,Q$225)+'СЕТ СН'!$F$15</f>
        <v>0</v>
      </c>
      <c r="R236" s="36">
        <f>SUMIFS(СВЦЭМ!$G$40:$G$783,СВЦЭМ!$A$40:$A$783,$A236,СВЦЭМ!$B$40:$B$783,R$225)+'СЕТ СН'!$F$15</f>
        <v>0</v>
      </c>
      <c r="S236" s="36">
        <f>SUMIFS(СВЦЭМ!$G$40:$G$783,СВЦЭМ!$A$40:$A$783,$A236,СВЦЭМ!$B$40:$B$783,S$225)+'СЕТ СН'!$F$15</f>
        <v>0</v>
      </c>
      <c r="T236" s="36">
        <f>SUMIFS(СВЦЭМ!$G$40:$G$783,СВЦЭМ!$A$40:$A$783,$A236,СВЦЭМ!$B$40:$B$783,T$225)+'СЕТ СН'!$F$15</f>
        <v>0</v>
      </c>
      <c r="U236" s="36">
        <f>SUMIFS(СВЦЭМ!$G$40:$G$783,СВЦЭМ!$A$40:$A$783,$A236,СВЦЭМ!$B$40:$B$783,U$225)+'СЕТ СН'!$F$15</f>
        <v>0</v>
      </c>
      <c r="V236" s="36">
        <f>SUMIFS(СВЦЭМ!$G$40:$G$783,СВЦЭМ!$A$40:$A$783,$A236,СВЦЭМ!$B$40:$B$783,V$225)+'СЕТ СН'!$F$15</f>
        <v>0</v>
      </c>
      <c r="W236" s="36">
        <f>SUMIFS(СВЦЭМ!$G$40:$G$783,СВЦЭМ!$A$40:$A$783,$A236,СВЦЭМ!$B$40:$B$783,W$225)+'СЕТ СН'!$F$15</f>
        <v>0</v>
      </c>
      <c r="X236" s="36">
        <f>SUMIFS(СВЦЭМ!$G$40:$G$783,СВЦЭМ!$A$40:$A$783,$A236,СВЦЭМ!$B$40:$B$783,X$225)+'СЕТ СН'!$F$15</f>
        <v>0</v>
      </c>
      <c r="Y236" s="36">
        <f>SUMIFS(СВЦЭМ!$G$40:$G$783,СВЦЭМ!$A$40:$A$783,$A236,СВЦЭМ!$B$40:$B$783,Y$225)+'СЕТ СН'!$F$15</f>
        <v>0</v>
      </c>
    </row>
    <row r="237" spans="1:27" ht="15.75" hidden="1" x14ac:dyDescent="0.2">
      <c r="A237" s="35">
        <f t="shared" si="6"/>
        <v>44328</v>
      </c>
      <c r="B237" s="36">
        <f>SUMIFS(СВЦЭМ!$G$40:$G$783,СВЦЭМ!$A$40:$A$783,$A237,СВЦЭМ!$B$40:$B$783,B$225)+'СЕТ СН'!$F$15</f>
        <v>0</v>
      </c>
      <c r="C237" s="36">
        <f>SUMIFS(СВЦЭМ!$G$40:$G$783,СВЦЭМ!$A$40:$A$783,$A237,СВЦЭМ!$B$40:$B$783,C$225)+'СЕТ СН'!$F$15</f>
        <v>0</v>
      </c>
      <c r="D237" s="36">
        <f>SUMIFS(СВЦЭМ!$G$40:$G$783,СВЦЭМ!$A$40:$A$783,$A237,СВЦЭМ!$B$40:$B$783,D$225)+'СЕТ СН'!$F$15</f>
        <v>0</v>
      </c>
      <c r="E237" s="36">
        <f>SUMIFS(СВЦЭМ!$G$40:$G$783,СВЦЭМ!$A$40:$A$783,$A237,СВЦЭМ!$B$40:$B$783,E$225)+'СЕТ СН'!$F$15</f>
        <v>0</v>
      </c>
      <c r="F237" s="36">
        <f>SUMIFS(СВЦЭМ!$G$40:$G$783,СВЦЭМ!$A$40:$A$783,$A237,СВЦЭМ!$B$40:$B$783,F$225)+'СЕТ СН'!$F$15</f>
        <v>0</v>
      </c>
      <c r="G237" s="36">
        <f>SUMIFS(СВЦЭМ!$G$40:$G$783,СВЦЭМ!$A$40:$A$783,$A237,СВЦЭМ!$B$40:$B$783,G$225)+'СЕТ СН'!$F$15</f>
        <v>0</v>
      </c>
      <c r="H237" s="36">
        <f>SUMIFS(СВЦЭМ!$G$40:$G$783,СВЦЭМ!$A$40:$A$783,$A237,СВЦЭМ!$B$40:$B$783,H$225)+'СЕТ СН'!$F$15</f>
        <v>0</v>
      </c>
      <c r="I237" s="36">
        <f>SUMIFS(СВЦЭМ!$G$40:$G$783,СВЦЭМ!$A$40:$A$783,$A237,СВЦЭМ!$B$40:$B$783,I$225)+'СЕТ СН'!$F$15</f>
        <v>0</v>
      </c>
      <c r="J237" s="36">
        <f>SUMIFS(СВЦЭМ!$G$40:$G$783,СВЦЭМ!$A$40:$A$783,$A237,СВЦЭМ!$B$40:$B$783,J$225)+'СЕТ СН'!$F$15</f>
        <v>0</v>
      </c>
      <c r="K237" s="36">
        <f>SUMIFS(СВЦЭМ!$G$40:$G$783,СВЦЭМ!$A$40:$A$783,$A237,СВЦЭМ!$B$40:$B$783,K$225)+'СЕТ СН'!$F$15</f>
        <v>0</v>
      </c>
      <c r="L237" s="36">
        <f>SUMIFS(СВЦЭМ!$G$40:$G$783,СВЦЭМ!$A$40:$A$783,$A237,СВЦЭМ!$B$40:$B$783,L$225)+'СЕТ СН'!$F$15</f>
        <v>0</v>
      </c>
      <c r="M237" s="36">
        <f>SUMIFS(СВЦЭМ!$G$40:$G$783,СВЦЭМ!$A$40:$A$783,$A237,СВЦЭМ!$B$40:$B$783,M$225)+'СЕТ СН'!$F$15</f>
        <v>0</v>
      </c>
      <c r="N237" s="36">
        <f>SUMIFS(СВЦЭМ!$G$40:$G$783,СВЦЭМ!$A$40:$A$783,$A237,СВЦЭМ!$B$40:$B$783,N$225)+'СЕТ СН'!$F$15</f>
        <v>0</v>
      </c>
      <c r="O237" s="36">
        <f>SUMIFS(СВЦЭМ!$G$40:$G$783,СВЦЭМ!$A$40:$A$783,$A237,СВЦЭМ!$B$40:$B$783,O$225)+'СЕТ СН'!$F$15</f>
        <v>0</v>
      </c>
      <c r="P237" s="36">
        <f>SUMIFS(СВЦЭМ!$G$40:$G$783,СВЦЭМ!$A$40:$A$783,$A237,СВЦЭМ!$B$40:$B$783,P$225)+'СЕТ СН'!$F$15</f>
        <v>0</v>
      </c>
      <c r="Q237" s="36">
        <f>SUMIFS(СВЦЭМ!$G$40:$G$783,СВЦЭМ!$A$40:$A$783,$A237,СВЦЭМ!$B$40:$B$783,Q$225)+'СЕТ СН'!$F$15</f>
        <v>0</v>
      </c>
      <c r="R237" s="36">
        <f>SUMIFS(СВЦЭМ!$G$40:$G$783,СВЦЭМ!$A$40:$A$783,$A237,СВЦЭМ!$B$40:$B$783,R$225)+'СЕТ СН'!$F$15</f>
        <v>0</v>
      </c>
      <c r="S237" s="36">
        <f>SUMIFS(СВЦЭМ!$G$40:$G$783,СВЦЭМ!$A$40:$A$783,$A237,СВЦЭМ!$B$40:$B$783,S$225)+'СЕТ СН'!$F$15</f>
        <v>0</v>
      </c>
      <c r="T237" s="36">
        <f>SUMIFS(СВЦЭМ!$G$40:$G$783,СВЦЭМ!$A$40:$A$783,$A237,СВЦЭМ!$B$40:$B$783,T$225)+'СЕТ СН'!$F$15</f>
        <v>0</v>
      </c>
      <c r="U237" s="36">
        <f>SUMIFS(СВЦЭМ!$G$40:$G$783,СВЦЭМ!$A$40:$A$783,$A237,СВЦЭМ!$B$40:$B$783,U$225)+'СЕТ СН'!$F$15</f>
        <v>0</v>
      </c>
      <c r="V237" s="36">
        <f>SUMIFS(СВЦЭМ!$G$40:$G$783,СВЦЭМ!$A$40:$A$783,$A237,СВЦЭМ!$B$40:$B$783,V$225)+'СЕТ СН'!$F$15</f>
        <v>0</v>
      </c>
      <c r="W237" s="36">
        <f>SUMIFS(СВЦЭМ!$G$40:$G$783,СВЦЭМ!$A$40:$A$783,$A237,СВЦЭМ!$B$40:$B$783,W$225)+'СЕТ СН'!$F$15</f>
        <v>0</v>
      </c>
      <c r="X237" s="36">
        <f>SUMIFS(СВЦЭМ!$G$40:$G$783,СВЦЭМ!$A$40:$A$783,$A237,СВЦЭМ!$B$40:$B$783,X$225)+'СЕТ СН'!$F$15</f>
        <v>0</v>
      </c>
      <c r="Y237" s="36">
        <f>SUMIFS(СВЦЭМ!$G$40:$G$783,СВЦЭМ!$A$40:$A$783,$A237,СВЦЭМ!$B$40:$B$783,Y$225)+'СЕТ СН'!$F$15</f>
        <v>0</v>
      </c>
    </row>
    <row r="238" spans="1:27" ht="15.75" hidden="1" x14ac:dyDescent="0.2">
      <c r="A238" s="35">
        <f t="shared" si="6"/>
        <v>44329</v>
      </c>
      <c r="B238" s="36">
        <f>SUMIFS(СВЦЭМ!$G$40:$G$783,СВЦЭМ!$A$40:$A$783,$A238,СВЦЭМ!$B$40:$B$783,B$225)+'СЕТ СН'!$F$15</f>
        <v>0</v>
      </c>
      <c r="C238" s="36">
        <f>SUMIFS(СВЦЭМ!$G$40:$G$783,СВЦЭМ!$A$40:$A$783,$A238,СВЦЭМ!$B$40:$B$783,C$225)+'СЕТ СН'!$F$15</f>
        <v>0</v>
      </c>
      <c r="D238" s="36">
        <f>SUMIFS(СВЦЭМ!$G$40:$G$783,СВЦЭМ!$A$40:$A$783,$A238,СВЦЭМ!$B$40:$B$783,D$225)+'СЕТ СН'!$F$15</f>
        <v>0</v>
      </c>
      <c r="E238" s="36">
        <f>SUMIFS(СВЦЭМ!$G$40:$G$783,СВЦЭМ!$A$40:$A$783,$A238,СВЦЭМ!$B$40:$B$783,E$225)+'СЕТ СН'!$F$15</f>
        <v>0</v>
      </c>
      <c r="F238" s="36">
        <f>SUMIFS(СВЦЭМ!$G$40:$G$783,СВЦЭМ!$A$40:$A$783,$A238,СВЦЭМ!$B$40:$B$783,F$225)+'СЕТ СН'!$F$15</f>
        <v>0</v>
      </c>
      <c r="G238" s="36">
        <f>SUMIFS(СВЦЭМ!$G$40:$G$783,СВЦЭМ!$A$40:$A$783,$A238,СВЦЭМ!$B$40:$B$783,G$225)+'СЕТ СН'!$F$15</f>
        <v>0</v>
      </c>
      <c r="H238" s="36">
        <f>SUMIFS(СВЦЭМ!$G$40:$G$783,СВЦЭМ!$A$40:$A$783,$A238,СВЦЭМ!$B$40:$B$783,H$225)+'СЕТ СН'!$F$15</f>
        <v>0</v>
      </c>
      <c r="I238" s="36">
        <f>SUMIFS(СВЦЭМ!$G$40:$G$783,СВЦЭМ!$A$40:$A$783,$A238,СВЦЭМ!$B$40:$B$783,I$225)+'СЕТ СН'!$F$15</f>
        <v>0</v>
      </c>
      <c r="J238" s="36">
        <f>SUMIFS(СВЦЭМ!$G$40:$G$783,СВЦЭМ!$A$40:$A$783,$A238,СВЦЭМ!$B$40:$B$783,J$225)+'СЕТ СН'!$F$15</f>
        <v>0</v>
      </c>
      <c r="K238" s="36">
        <f>SUMIFS(СВЦЭМ!$G$40:$G$783,СВЦЭМ!$A$40:$A$783,$A238,СВЦЭМ!$B$40:$B$783,K$225)+'СЕТ СН'!$F$15</f>
        <v>0</v>
      </c>
      <c r="L238" s="36">
        <f>SUMIFS(СВЦЭМ!$G$40:$G$783,СВЦЭМ!$A$40:$A$783,$A238,СВЦЭМ!$B$40:$B$783,L$225)+'СЕТ СН'!$F$15</f>
        <v>0</v>
      </c>
      <c r="M238" s="36">
        <f>SUMIFS(СВЦЭМ!$G$40:$G$783,СВЦЭМ!$A$40:$A$783,$A238,СВЦЭМ!$B$40:$B$783,M$225)+'СЕТ СН'!$F$15</f>
        <v>0</v>
      </c>
      <c r="N238" s="36">
        <f>SUMIFS(СВЦЭМ!$G$40:$G$783,СВЦЭМ!$A$40:$A$783,$A238,СВЦЭМ!$B$40:$B$783,N$225)+'СЕТ СН'!$F$15</f>
        <v>0</v>
      </c>
      <c r="O238" s="36">
        <f>SUMIFS(СВЦЭМ!$G$40:$G$783,СВЦЭМ!$A$40:$A$783,$A238,СВЦЭМ!$B$40:$B$783,O$225)+'СЕТ СН'!$F$15</f>
        <v>0</v>
      </c>
      <c r="P238" s="36">
        <f>SUMIFS(СВЦЭМ!$G$40:$G$783,СВЦЭМ!$A$40:$A$783,$A238,СВЦЭМ!$B$40:$B$783,P$225)+'СЕТ СН'!$F$15</f>
        <v>0</v>
      </c>
      <c r="Q238" s="36">
        <f>SUMIFS(СВЦЭМ!$G$40:$G$783,СВЦЭМ!$A$40:$A$783,$A238,СВЦЭМ!$B$40:$B$783,Q$225)+'СЕТ СН'!$F$15</f>
        <v>0</v>
      </c>
      <c r="R238" s="36">
        <f>SUMIFS(СВЦЭМ!$G$40:$G$783,СВЦЭМ!$A$40:$A$783,$A238,СВЦЭМ!$B$40:$B$783,R$225)+'СЕТ СН'!$F$15</f>
        <v>0</v>
      </c>
      <c r="S238" s="36">
        <f>SUMIFS(СВЦЭМ!$G$40:$G$783,СВЦЭМ!$A$40:$A$783,$A238,СВЦЭМ!$B$40:$B$783,S$225)+'СЕТ СН'!$F$15</f>
        <v>0</v>
      </c>
      <c r="T238" s="36">
        <f>SUMIFS(СВЦЭМ!$G$40:$G$783,СВЦЭМ!$A$40:$A$783,$A238,СВЦЭМ!$B$40:$B$783,T$225)+'СЕТ СН'!$F$15</f>
        <v>0</v>
      </c>
      <c r="U238" s="36">
        <f>SUMIFS(СВЦЭМ!$G$40:$G$783,СВЦЭМ!$A$40:$A$783,$A238,СВЦЭМ!$B$40:$B$783,U$225)+'СЕТ СН'!$F$15</f>
        <v>0</v>
      </c>
      <c r="V238" s="36">
        <f>SUMIFS(СВЦЭМ!$G$40:$G$783,СВЦЭМ!$A$40:$A$783,$A238,СВЦЭМ!$B$40:$B$783,V$225)+'СЕТ СН'!$F$15</f>
        <v>0</v>
      </c>
      <c r="W238" s="36">
        <f>SUMIFS(СВЦЭМ!$G$40:$G$783,СВЦЭМ!$A$40:$A$783,$A238,СВЦЭМ!$B$40:$B$783,W$225)+'СЕТ СН'!$F$15</f>
        <v>0</v>
      </c>
      <c r="X238" s="36">
        <f>SUMIFS(СВЦЭМ!$G$40:$G$783,СВЦЭМ!$A$40:$A$783,$A238,СВЦЭМ!$B$40:$B$783,X$225)+'СЕТ СН'!$F$15</f>
        <v>0</v>
      </c>
      <c r="Y238" s="36">
        <f>SUMIFS(СВЦЭМ!$G$40:$G$783,СВЦЭМ!$A$40:$A$783,$A238,СВЦЭМ!$B$40:$B$783,Y$225)+'СЕТ СН'!$F$15</f>
        <v>0</v>
      </c>
    </row>
    <row r="239" spans="1:27" ht="15.75" hidden="1" x14ac:dyDescent="0.2">
      <c r="A239" s="35">
        <f t="shared" si="6"/>
        <v>44330</v>
      </c>
      <c r="B239" s="36">
        <f>SUMIFS(СВЦЭМ!$G$40:$G$783,СВЦЭМ!$A$40:$A$783,$A239,СВЦЭМ!$B$40:$B$783,B$225)+'СЕТ СН'!$F$15</f>
        <v>0</v>
      </c>
      <c r="C239" s="36">
        <f>SUMIFS(СВЦЭМ!$G$40:$G$783,СВЦЭМ!$A$40:$A$783,$A239,СВЦЭМ!$B$40:$B$783,C$225)+'СЕТ СН'!$F$15</f>
        <v>0</v>
      </c>
      <c r="D239" s="36">
        <f>SUMIFS(СВЦЭМ!$G$40:$G$783,СВЦЭМ!$A$40:$A$783,$A239,СВЦЭМ!$B$40:$B$783,D$225)+'СЕТ СН'!$F$15</f>
        <v>0</v>
      </c>
      <c r="E239" s="36">
        <f>SUMIFS(СВЦЭМ!$G$40:$G$783,СВЦЭМ!$A$40:$A$783,$A239,СВЦЭМ!$B$40:$B$783,E$225)+'СЕТ СН'!$F$15</f>
        <v>0</v>
      </c>
      <c r="F239" s="36">
        <f>SUMIFS(СВЦЭМ!$G$40:$G$783,СВЦЭМ!$A$40:$A$783,$A239,СВЦЭМ!$B$40:$B$783,F$225)+'СЕТ СН'!$F$15</f>
        <v>0</v>
      </c>
      <c r="G239" s="36">
        <f>SUMIFS(СВЦЭМ!$G$40:$G$783,СВЦЭМ!$A$40:$A$783,$A239,СВЦЭМ!$B$40:$B$783,G$225)+'СЕТ СН'!$F$15</f>
        <v>0</v>
      </c>
      <c r="H239" s="36">
        <f>SUMIFS(СВЦЭМ!$G$40:$G$783,СВЦЭМ!$A$40:$A$783,$A239,СВЦЭМ!$B$40:$B$783,H$225)+'СЕТ СН'!$F$15</f>
        <v>0</v>
      </c>
      <c r="I239" s="36">
        <f>SUMIFS(СВЦЭМ!$G$40:$G$783,СВЦЭМ!$A$40:$A$783,$A239,СВЦЭМ!$B$40:$B$783,I$225)+'СЕТ СН'!$F$15</f>
        <v>0</v>
      </c>
      <c r="J239" s="36">
        <f>SUMIFS(СВЦЭМ!$G$40:$G$783,СВЦЭМ!$A$40:$A$783,$A239,СВЦЭМ!$B$40:$B$783,J$225)+'СЕТ СН'!$F$15</f>
        <v>0</v>
      </c>
      <c r="K239" s="36">
        <f>SUMIFS(СВЦЭМ!$G$40:$G$783,СВЦЭМ!$A$40:$A$783,$A239,СВЦЭМ!$B$40:$B$783,K$225)+'СЕТ СН'!$F$15</f>
        <v>0</v>
      </c>
      <c r="L239" s="36">
        <f>SUMIFS(СВЦЭМ!$G$40:$G$783,СВЦЭМ!$A$40:$A$783,$A239,СВЦЭМ!$B$40:$B$783,L$225)+'СЕТ СН'!$F$15</f>
        <v>0</v>
      </c>
      <c r="M239" s="36">
        <f>SUMIFS(СВЦЭМ!$G$40:$G$783,СВЦЭМ!$A$40:$A$783,$A239,СВЦЭМ!$B$40:$B$783,M$225)+'СЕТ СН'!$F$15</f>
        <v>0</v>
      </c>
      <c r="N239" s="36">
        <f>SUMIFS(СВЦЭМ!$G$40:$G$783,СВЦЭМ!$A$40:$A$783,$A239,СВЦЭМ!$B$40:$B$783,N$225)+'СЕТ СН'!$F$15</f>
        <v>0</v>
      </c>
      <c r="O239" s="36">
        <f>SUMIFS(СВЦЭМ!$G$40:$G$783,СВЦЭМ!$A$40:$A$783,$A239,СВЦЭМ!$B$40:$B$783,O$225)+'СЕТ СН'!$F$15</f>
        <v>0</v>
      </c>
      <c r="P239" s="36">
        <f>SUMIFS(СВЦЭМ!$G$40:$G$783,СВЦЭМ!$A$40:$A$783,$A239,СВЦЭМ!$B$40:$B$783,P$225)+'СЕТ СН'!$F$15</f>
        <v>0</v>
      </c>
      <c r="Q239" s="36">
        <f>SUMIFS(СВЦЭМ!$G$40:$G$783,СВЦЭМ!$A$40:$A$783,$A239,СВЦЭМ!$B$40:$B$783,Q$225)+'СЕТ СН'!$F$15</f>
        <v>0</v>
      </c>
      <c r="R239" s="36">
        <f>SUMIFS(СВЦЭМ!$G$40:$G$783,СВЦЭМ!$A$40:$A$783,$A239,СВЦЭМ!$B$40:$B$783,R$225)+'СЕТ СН'!$F$15</f>
        <v>0</v>
      </c>
      <c r="S239" s="36">
        <f>SUMIFS(СВЦЭМ!$G$40:$G$783,СВЦЭМ!$A$40:$A$783,$A239,СВЦЭМ!$B$40:$B$783,S$225)+'СЕТ СН'!$F$15</f>
        <v>0</v>
      </c>
      <c r="T239" s="36">
        <f>SUMIFS(СВЦЭМ!$G$40:$G$783,СВЦЭМ!$A$40:$A$783,$A239,СВЦЭМ!$B$40:$B$783,T$225)+'СЕТ СН'!$F$15</f>
        <v>0</v>
      </c>
      <c r="U239" s="36">
        <f>SUMIFS(СВЦЭМ!$G$40:$G$783,СВЦЭМ!$A$40:$A$783,$A239,СВЦЭМ!$B$40:$B$783,U$225)+'СЕТ СН'!$F$15</f>
        <v>0</v>
      </c>
      <c r="V239" s="36">
        <f>SUMIFS(СВЦЭМ!$G$40:$G$783,СВЦЭМ!$A$40:$A$783,$A239,СВЦЭМ!$B$40:$B$783,V$225)+'СЕТ СН'!$F$15</f>
        <v>0</v>
      </c>
      <c r="W239" s="36">
        <f>SUMIFS(СВЦЭМ!$G$40:$G$783,СВЦЭМ!$A$40:$A$783,$A239,СВЦЭМ!$B$40:$B$783,W$225)+'СЕТ СН'!$F$15</f>
        <v>0</v>
      </c>
      <c r="X239" s="36">
        <f>SUMIFS(СВЦЭМ!$G$40:$G$783,СВЦЭМ!$A$40:$A$783,$A239,СВЦЭМ!$B$40:$B$783,X$225)+'СЕТ СН'!$F$15</f>
        <v>0</v>
      </c>
      <c r="Y239" s="36">
        <f>SUMIFS(СВЦЭМ!$G$40:$G$783,СВЦЭМ!$A$40:$A$783,$A239,СВЦЭМ!$B$40:$B$783,Y$225)+'СЕТ СН'!$F$15</f>
        <v>0</v>
      </c>
    </row>
    <row r="240" spans="1:27" ht="15.75" hidden="1" x14ac:dyDescent="0.2">
      <c r="A240" s="35">
        <f t="shared" si="6"/>
        <v>44331</v>
      </c>
      <c r="B240" s="36">
        <f>SUMIFS(СВЦЭМ!$G$40:$G$783,СВЦЭМ!$A$40:$A$783,$A240,СВЦЭМ!$B$40:$B$783,B$225)+'СЕТ СН'!$F$15</f>
        <v>0</v>
      </c>
      <c r="C240" s="36">
        <f>SUMIFS(СВЦЭМ!$G$40:$G$783,СВЦЭМ!$A$40:$A$783,$A240,СВЦЭМ!$B$40:$B$783,C$225)+'СЕТ СН'!$F$15</f>
        <v>0</v>
      </c>
      <c r="D240" s="36">
        <f>SUMIFS(СВЦЭМ!$G$40:$G$783,СВЦЭМ!$A$40:$A$783,$A240,СВЦЭМ!$B$40:$B$783,D$225)+'СЕТ СН'!$F$15</f>
        <v>0</v>
      </c>
      <c r="E240" s="36">
        <f>SUMIFS(СВЦЭМ!$G$40:$G$783,СВЦЭМ!$A$40:$A$783,$A240,СВЦЭМ!$B$40:$B$783,E$225)+'СЕТ СН'!$F$15</f>
        <v>0</v>
      </c>
      <c r="F240" s="36">
        <f>SUMIFS(СВЦЭМ!$G$40:$G$783,СВЦЭМ!$A$40:$A$783,$A240,СВЦЭМ!$B$40:$B$783,F$225)+'СЕТ СН'!$F$15</f>
        <v>0</v>
      </c>
      <c r="G240" s="36">
        <f>SUMIFS(СВЦЭМ!$G$40:$G$783,СВЦЭМ!$A$40:$A$783,$A240,СВЦЭМ!$B$40:$B$783,G$225)+'СЕТ СН'!$F$15</f>
        <v>0</v>
      </c>
      <c r="H240" s="36">
        <f>SUMIFS(СВЦЭМ!$G$40:$G$783,СВЦЭМ!$A$40:$A$783,$A240,СВЦЭМ!$B$40:$B$783,H$225)+'СЕТ СН'!$F$15</f>
        <v>0</v>
      </c>
      <c r="I240" s="36">
        <f>SUMIFS(СВЦЭМ!$G$40:$G$783,СВЦЭМ!$A$40:$A$783,$A240,СВЦЭМ!$B$40:$B$783,I$225)+'СЕТ СН'!$F$15</f>
        <v>0</v>
      </c>
      <c r="J240" s="36">
        <f>SUMIFS(СВЦЭМ!$G$40:$G$783,СВЦЭМ!$A$40:$A$783,$A240,СВЦЭМ!$B$40:$B$783,J$225)+'СЕТ СН'!$F$15</f>
        <v>0</v>
      </c>
      <c r="K240" s="36">
        <f>SUMIFS(СВЦЭМ!$G$40:$G$783,СВЦЭМ!$A$40:$A$783,$A240,СВЦЭМ!$B$40:$B$783,K$225)+'СЕТ СН'!$F$15</f>
        <v>0</v>
      </c>
      <c r="L240" s="36">
        <f>SUMIFS(СВЦЭМ!$G$40:$G$783,СВЦЭМ!$A$40:$A$783,$A240,СВЦЭМ!$B$40:$B$783,L$225)+'СЕТ СН'!$F$15</f>
        <v>0</v>
      </c>
      <c r="M240" s="36">
        <f>SUMIFS(СВЦЭМ!$G$40:$G$783,СВЦЭМ!$A$40:$A$783,$A240,СВЦЭМ!$B$40:$B$783,M$225)+'СЕТ СН'!$F$15</f>
        <v>0</v>
      </c>
      <c r="N240" s="36">
        <f>SUMIFS(СВЦЭМ!$G$40:$G$783,СВЦЭМ!$A$40:$A$783,$A240,СВЦЭМ!$B$40:$B$783,N$225)+'СЕТ СН'!$F$15</f>
        <v>0</v>
      </c>
      <c r="O240" s="36">
        <f>SUMIFS(СВЦЭМ!$G$40:$G$783,СВЦЭМ!$A$40:$A$783,$A240,СВЦЭМ!$B$40:$B$783,O$225)+'СЕТ СН'!$F$15</f>
        <v>0</v>
      </c>
      <c r="P240" s="36">
        <f>SUMIFS(СВЦЭМ!$G$40:$G$783,СВЦЭМ!$A$40:$A$783,$A240,СВЦЭМ!$B$40:$B$783,P$225)+'СЕТ СН'!$F$15</f>
        <v>0</v>
      </c>
      <c r="Q240" s="36">
        <f>SUMIFS(СВЦЭМ!$G$40:$G$783,СВЦЭМ!$A$40:$A$783,$A240,СВЦЭМ!$B$40:$B$783,Q$225)+'СЕТ СН'!$F$15</f>
        <v>0</v>
      </c>
      <c r="R240" s="36">
        <f>SUMIFS(СВЦЭМ!$G$40:$G$783,СВЦЭМ!$A$40:$A$783,$A240,СВЦЭМ!$B$40:$B$783,R$225)+'СЕТ СН'!$F$15</f>
        <v>0</v>
      </c>
      <c r="S240" s="36">
        <f>SUMIFS(СВЦЭМ!$G$40:$G$783,СВЦЭМ!$A$40:$A$783,$A240,СВЦЭМ!$B$40:$B$783,S$225)+'СЕТ СН'!$F$15</f>
        <v>0</v>
      </c>
      <c r="T240" s="36">
        <f>SUMIFS(СВЦЭМ!$G$40:$G$783,СВЦЭМ!$A$40:$A$783,$A240,СВЦЭМ!$B$40:$B$783,T$225)+'СЕТ СН'!$F$15</f>
        <v>0</v>
      </c>
      <c r="U240" s="36">
        <f>SUMIFS(СВЦЭМ!$G$40:$G$783,СВЦЭМ!$A$40:$A$783,$A240,СВЦЭМ!$B$40:$B$783,U$225)+'СЕТ СН'!$F$15</f>
        <v>0</v>
      </c>
      <c r="V240" s="36">
        <f>SUMIFS(СВЦЭМ!$G$40:$G$783,СВЦЭМ!$A$40:$A$783,$A240,СВЦЭМ!$B$40:$B$783,V$225)+'СЕТ СН'!$F$15</f>
        <v>0</v>
      </c>
      <c r="W240" s="36">
        <f>SUMIFS(СВЦЭМ!$G$40:$G$783,СВЦЭМ!$A$40:$A$783,$A240,СВЦЭМ!$B$40:$B$783,W$225)+'СЕТ СН'!$F$15</f>
        <v>0</v>
      </c>
      <c r="X240" s="36">
        <f>SUMIFS(СВЦЭМ!$G$40:$G$783,СВЦЭМ!$A$40:$A$783,$A240,СВЦЭМ!$B$40:$B$783,X$225)+'СЕТ СН'!$F$15</f>
        <v>0</v>
      </c>
      <c r="Y240" s="36">
        <f>SUMIFS(СВЦЭМ!$G$40:$G$783,СВЦЭМ!$A$40:$A$783,$A240,СВЦЭМ!$B$40:$B$783,Y$225)+'СЕТ СН'!$F$15</f>
        <v>0</v>
      </c>
    </row>
    <row r="241" spans="1:25" ht="15.75" hidden="1" x14ac:dyDescent="0.2">
      <c r="A241" s="35">
        <f t="shared" si="6"/>
        <v>44332</v>
      </c>
      <c r="B241" s="36">
        <f>SUMIFS(СВЦЭМ!$G$40:$G$783,СВЦЭМ!$A$40:$A$783,$A241,СВЦЭМ!$B$40:$B$783,B$225)+'СЕТ СН'!$F$15</f>
        <v>0</v>
      </c>
      <c r="C241" s="36">
        <f>SUMIFS(СВЦЭМ!$G$40:$G$783,СВЦЭМ!$A$40:$A$783,$A241,СВЦЭМ!$B$40:$B$783,C$225)+'СЕТ СН'!$F$15</f>
        <v>0</v>
      </c>
      <c r="D241" s="36">
        <f>SUMIFS(СВЦЭМ!$G$40:$G$783,СВЦЭМ!$A$40:$A$783,$A241,СВЦЭМ!$B$40:$B$783,D$225)+'СЕТ СН'!$F$15</f>
        <v>0</v>
      </c>
      <c r="E241" s="36">
        <f>SUMIFS(СВЦЭМ!$G$40:$G$783,СВЦЭМ!$A$40:$A$783,$A241,СВЦЭМ!$B$40:$B$783,E$225)+'СЕТ СН'!$F$15</f>
        <v>0</v>
      </c>
      <c r="F241" s="36">
        <f>SUMIFS(СВЦЭМ!$G$40:$G$783,СВЦЭМ!$A$40:$A$783,$A241,СВЦЭМ!$B$40:$B$783,F$225)+'СЕТ СН'!$F$15</f>
        <v>0</v>
      </c>
      <c r="G241" s="36">
        <f>SUMIFS(СВЦЭМ!$G$40:$G$783,СВЦЭМ!$A$40:$A$783,$A241,СВЦЭМ!$B$40:$B$783,G$225)+'СЕТ СН'!$F$15</f>
        <v>0</v>
      </c>
      <c r="H241" s="36">
        <f>SUMIFS(СВЦЭМ!$G$40:$G$783,СВЦЭМ!$A$40:$A$783,$A241,СВЦЭМ!$B$40:$B$783,H$225)+'СЕТ СН'!$F$15</f>
        <v>0</v>
      </c>
      <c r="I241" s="36">
        <f>SUMIFS(СВЦЭМ!$G$40:$G$783,СВЦЭМ!$A$40:$A$783,$A241,СВЦЭМ!$B$40:$B$783,I$225)+'СЕТ СН'!$F$15</f>
        <v>0</v>
      </c>
      <c r="J241" s="36">
        <f>SUMIFS(СВЦЭМ!$G$40:$G$783,СВЦЭМ!$A$40:$A$783,$A241,СВЦЭМ!$B$40:$B$783,J$225)+'СЕТ СН'!$F$15</f>
        <v>0</v>
      </c>
      <c r="K241" s="36">
        <f>SUMIFS(СВЦЭМ!$G$40:$G$783,СВЦЭМ!$A$40:$A$783,$A241,СВЦЭМ!$B$40:$B$783,K$225)+'СЕТ СН'!$F$15</f>
        <v>0</v>
      </c>
      <c r="L241" s="36">
        <f>SUMIFS(СВЦЭМ!$G$40:$G$783,СВЦЭМ!$A$40:$A$783,$A241,СВЦЭМ!$B$40:$B$783,L$225)+'СЕТ СН'!$F$15</f>
        <v>0</v>
      </c>
      <c r="M241" s="36">
        <f>SUMIFS(СВЦЭМ!$G$40:$G$783,СВЦЭМ!$A$40:$A$783,$A241,СВЦЭМ!$B$40:$B$783,M$225)+'СЕТ СН'!$F$15</f>
        <v>0</v>
      </c>
      <c r="N241" s="36">
        <f>SUMIFS(СВЦЭМ!$G$40:$G$783,СВЦЭМ!$A$40:$A$783,$A241,СВЦЭМ!$B$40:$B$783,N$225)+'СЕТ СН'!$F$15</f>
        <v>0</v>
      </c>
      <c r="O241" s="36">
        <f>SUMIFS(СВЦЭМ!$G$40:$G$783,СВЦЭМ!$A$40:$A$783,$A241,СВЦЭМ!$B$40:$B$783,O$225)+'СЕТ СН'!$F$15</f>
        <v>0</v>
      </c>
      <c r="P241" s="36">
        <f>SUMIFS(СВЦЭМ!$G$40:$G$783,СВЦЭМ!$A$40:$A$783,$A241,СВЦЭМ!$B$40:$B$783,P$225)+'СЕТ СН'!$F$15</f>
        <v>0</v>
      </c>
      <c r="Q241" s="36">
        <f>SUMIFS(СВЦЭМ!$G$40:$G$783,СВЦЭМ!$A$40:$A$783,$A241,СВЦЭМ!$B$40:$B$783,Q$225)+'СЕТ СН'!$F$15</f>
        <v>0</v>
      </c>
      <c r="R241" s="36">
        <f>SUMIFS(СВЦЭМ!$G$40:$G$783,СВЦЭМ!$A$40:$A$783,$A241,СВЦЭМ!$B$40:$B$783,R$225)+'СЕТ СН'!$F$15</f>
        <v>0</v>
      </c>
      <c r="S241" s="36">
        <f>SUMIFS(СВЦЭМ!$G$40:$G$783,СВЦЭМ!$A$40:$A$783,$A241,СВЦЭМ!$B$40:$B$783,S$225)+'СЕТ СН'!$F$15</f>
        <v>0</v>
      </c>
      <c r="T241" s="36">
        <f>SUMIFS(СВЦЭМ!$G$40:$G$783,СВЦЭМ!$A$40:$A$783,$A241,СВЦЭМ!$B$40:$B$783,T$225)+'СЕТ СН'!$F$15</f>
        <v>0</v>
      </c>
      <c r="U241" s="36">
        <f>SUMIFS(СВЦЭМ!$G$40:$G$783,СВЦЭМ!$A$40:$A$783,$A241,СВЦЭМ!$B$40:$B$783,U$225)+'СЕТ СН'!$F$15</f>
        <v>0</v>
      </c>
      <c r="V241" s="36">
        <f>SUMIFS(СВЦЭМ!$G$40:$G$783,СВЦЭМ!$A$40:$A$783,$A241,СВЦЭМ!$B$40:$B$783,V$225)+'СЕТ СН'!$F$15</f>
        <v>0</v>
      </c>
      <c r="W241" s="36">
        <f>SUMIFS(СВЦЭМ!$G$40:$G$783,СВЦЭМ!$A$40:$A$783,$A241,СВЦЭМ!$B$40:$B$783,W$225)+'СЕТ СН'!$F$15</f>
        <v>0</v>
      </c>
      <c r="X241" s="36">
        <f>SUMIFS(СВЦЭМ!$G$40:$G$783,СВЦЭМ!$A$40:$A$783,$A241,СВЦЭМ!$B$40:$B$783,X$225)+'СЕТ СН'!$F$15</f>
        <v>0</v>
      </c>
      <c r="Y241" s="36">
        <f>SUMIFS(СВЦЭМ!$G$40:$G$783,СВЦЭМ!$A$40:$A$783,$A241,СВЦЭМ!$B$40:$B$783,Y$225)+'СЕТ СН'!$F$15</f>
        <v>0</v>
      </c>
    </row>
    <row r="242" spans="1:25" ht="15.75" hidden="1" x14ac:dyDescent="0.2">
      <c r="A242" s="35">
        <f t="shared" si="6"/>
        <v>44333</v>
      </c>
      <c r="B242" s="36">
        <f>SUMIFS(СВЦЭМ!$G$40:$G$783,СВЦЭМ!$A$40:$A$783,$A242,СВЦЭМ!$B$40:$B$783,B$225)+'СЕТ СН'!$F$15</f>
        <v>0</v>
      </c>
      <c r="C242" s="36">
        <f>SUMIFS(СВЦЭМ!$G$40:$G$783,СВЦЭМ!$A$40:$A$783,$A242,СВЦЭМ!$B$40:$B$783,C$225)+'СЕТ СН'!$F$15</f>
        <v>0</v>
      </c>
      <c r="D242" s="36">
        <f>SUMIFS(СВЦЭМ!$G$40:$G$783,СВЦЭМ!$A$40:$A$783,$A242,СВЦЭМ!$B$40:$B$783,D$225)+'СЕТ СН'!$F$15</f>
        <v>0</v>
      </c>
      <c r="E242" s="36">
        <f>SUMIFS(СВЦЭМ!$G$40:$G$783,СВЦЭМ!$A$40:$A$783,$A242,СВЦЭМ!$B$40:$B$783,E$225)+'СЕТ СН'!$F$15</f>
        <v>0</v>
      </c>
      <c r="F242" s="36">
        <f>SUMIFS(СВЦЭМ!$G$40:$G$783,СВЦЭМ!$A$40:$A$783,$A242,СВЦЭМ!$B$40:$B$783,F$225)+'СЕТ СН'!$F$15</f>
        <v>0</v>
      </c>
      <c r="G242" s="36">
        <f>SUMIFS(СВЦЭМ!$G$40:$G$783,СВЦЭМ!$A$40:$A$783,$A242,СВЦЭМ!$B$40:$B$783,G$225)+'СЕТ СН'!$F$15</f>
        <v>0</v>
      </c>
      <c r="H242" s="36">
        <f>SUMIFS(СВЦЭМ!$G$40:$G$783,СВЦЭМ!$A$40:$A$783,$A242,СВЦЭМ!$B$40:$B$783,H$225)+'СЕТ СН'!$F$15</f>
        <v>0</v>
      </c>
      <c r="I242" s="36">
        <f>SUMIFS(СВЦЭМ!$G$40:$G$783,СВЦЭМ!$A$40:$A$783,$A242,СВЦЭМ!$B$40:$B$783,I$225)+'СЕТ СН'!$F$15</f>
        <v>0</v>
      </c>
      <c r="J242" s="36">
        <f>SUMIFS(СВЦЭМ!$G$40:$G$783,СВЦЭМ!$A$40:$A$783,$A242,СВЦЭМ!$B$40:$B$783,J$225)+'СЕТ СН'!$F$15</f>
        <v>0</v>
      </c>
      <c r="K242" s="36">
        <f>SUMIFS(СВЦЭМ!$G$40:$G$783,СВЦЭМ!$A$40:$A$783,$A242,СВЦЭМ!$B$40:$B$783,K$225)+'СЕТ СН'!$F$15</f>
        <v>0</v>
      </c>
      <c r="L242" s="36">
        <f>SUMIFS(СВЦЭМ!$G$40:$G$783,СВЦЭМ!$A$40:$A$783,$A242,СВЦЭМ!$B$40:$B$783,L$225)+'СЕТ СН'!$F$15</f>
        <v>0</v>
      </c>
      <c r="M242" s="36">
        <f>SUMIFS(СВЦЭМ!$G$40:$G$783,СВЦЭМ!$A$40:$A$783,$A242,СВЦЭМ!$B$40:$B$783,M$225)+'СЕТ СН'!$F$15</f>
        <v>0</v>
      </c>
      <c r="N242" s="36">
        <f>SUMIFS(СВЦЭМ!$G$40:$G$783,СВЦЭМ!$A$40:$A$783,$A242,СВЦЭМ!$B$40:$B$783,N$225)+'СЕТ СН'!$F$15</f>
        <v>0</v>
      </c>
      <c r="O242" s="36">
        <f>SUMIFS(СВЦЭМ!$G$40:$G$783,СВЦЭМ!$A$40:$A$783,$A242,СВЦЭМ!$B$40:$B$783,O$225)+'СЕТ СН'!$F$15</f>
        <v>0</v>
      </c>
      <c r="P242" s="36">
        <f>SUMIFS(СВЦЭМ!$G$40:$G$783,СВЦЭМ!$A$40:$A$783,$A242,СВЦЭМ!$B$40:$B$783,P$225)+'СЕТ СН'!$F$15</f>
        <v>0</v>
      </c>
      <c r="Q242" s="36">
        <f>SUMIFS(СВЦЭМ!$G$40:$G$783,СВЦЭМ!$A$40:$A$783,$A242,СВЦЭМ!$B$40:$B$783,Q$225)+'СЕТ СН'!$F$15</f>
        <v>0</v>
      </c>
      <c r="R242" s="36">
        <f>SUMIFS(СВЦЭМ!$G$40:$G$783,СВЦЭМ!$A$40:$A$783,$A242,СВЦЭМ!$B$40:$B$783,R$225)+'СЕТ СН'!$F$15</f>
        <v>0</v>
      </c>
      <c r="S242" s="36">
        <f>SUMIFS(СВЦЭМ!$G$40:$G$783,СВЦЭМ!$A$40:$A$783,$A242,СВЦЭМ!$B$40:$B$783,S$225)+'СЕТ СН'!$F$15</f>
        <v>0</v>
      </c>
      <c r="T242" s="36">
        <f>SUMIFS(СВЦЭМ!$G$40:$G$783,СВЦЭМ!$A$40:$A$783,$A242,СВЦЭМ!$B$40:$B$783,T$225)+'СЕТ СН'!$F$15</f>
        <v>0</v>
      </c>
      <c r="U242" s="36">
        <f>SUMIFS(СВЦЭМ!$G$40:$G$783,СВЦЭМ!$A$40:$A$783,$A242,СВЦЭМ!$B$40:$B$783,U$225)+'СЕТ СН'!$F$15</f>
        <v>0</v>
      </c>
      <c r="V242" s="36">
        <f>SUMIFS(СВЦЭМ!$G$40:$G$783,СВЦЭМ!$A$40:$A$783,$A242,СВЦЭМ!$B$40:$B$783,V$225)+'СЕТ СН'!$F$15</f>
        <v>0</v>
      </c>
      <c r="W242" s="36">
        <f>SUMIFS(СВЦЭМ!$G$40:$G$783,СВЦЭМ!$A$40:$A$783,$A242,СВЦЭМ!$B$40:$B$783,W$225)+'СЕТ СН'!$F$15</f>
        <v>0</v>
      </c>
      <c r="X242" s="36">
        <f>SUMIFS(СВЦЭМ!$G$40:$G$783,СВЦЭМ!$A$40:$A$783,$A242,СВЦЭМ!$B$40:$B$783,X$225)+'СЕТ СН'!$F$15</f>
        <v>0</v>
      </c>
      <c r="Y242" s="36">
        <f>SUMIFS(СВЦЭМ!$G$40:$G$783,СВЦЭМ!$A$40:$A$783,$A242,СВЦЭМ!$B$40:$B$783,Y$225)+'СЕТ СН'!$F$15</f>
        <v>0</v>
      </c>
    </row>
    <row r="243" spans="1:25" ht="15.75" hidden="1" x14ac:dyDescent="0.2">
      <c r="A243" s="35">
        <f t="shared" si="6"/>
        <v>44334</v>
      </c>
      <c r="B243" s="36">
        <f>SUMIFS(СВЦЭМ!$G$40:$G$783,СВЦЭМ!$A$40:$A$783,$A243,СВЦЭМ!$B$40:$B$783,B$225)+'СЕТ СН'!$F$15</f>
        <v>0</v>
      </c>
      <c r="C243" s="36">
        <f>SUMIFS(СВЦЭМ!$G$40:$G$783,СВЦЭМ!$A$40:$A$783,$A243,СВЦЭМ!$B$40:$B$783,C$225)+'СЕТ СН'!$F$15</f>
        <v>0</v>
      </c>
      <c r="D243" s="36">
        <f>SUMIFS(СВЦЭМ!$G$40:$G$783,СВЦЭМ!$A$40:$A$783,$A243,СВЦЭМ!$B$40:$B$783,D$225)+'СЕТ СН'!$F$15</f>
        <v>0</v>
      </c>
      <c r="E243" s="36">
        <f>SUMIFS(СВЦЭМ!$G$40:$G$783,СВЦЭМ!$A$40:$A$783,$A243,СВЦЭМ!$B$40:$B$783,E$225)+'СЕТ СН'!$F$15</f>
        <v>0</v>
      </c>
      <c r="F243" s="36">
        <f>SUMIFS(СВЦЭМ!$G$40:$G$783,СВЦЭМ!$A$40:$A$783,$A243,СВЦЭМ!$B$40:$B$783,F$225)+'СЕТ СН'!$F$15</f>
        <v>0</v>
      </c>
      <c r="G243" s="36">
        <f>SUMIFS(СВЦЭМ!$G$40:$G$783,СВЦЭМ!$A$40:$A$783,$A243,СВЦЭМ!$B$40:$B$783,G$225)+'СЕТ СН'!$F$15</f>
        <v>0</v>
      </c>
      <c r="H243" s="36">
        <f>SUMIFS(СВЦЭМ!$G$40:$G$783,СВЦЭМ!$A$40:$A$783,$A243,СВЦЭМ!$B$40:$B$783,H$225)+'СЕТ СН'!$F$15</f>
        <v>0</v>
      </c>
      <c r="I243" s="36">
        <f>SUMIFS(СВЦЭМ!$G$40:$G$783,СВЦЭМ!$A$40:$A$783,$A243,СВЦЭМ!$B$40:$B$783,I$225)+'СЕТ СН'!$F$15</f>
        <v>0</v>
      </c>
      <c r="J243" s="36">
        <f>SUMIFS(СВЦЭМ!$G$40:$G$783,СВЦЭМ!$A$40:$A$783,$A243,СВЦЭМ!$B$40:$B$783,J$225)+'СЕТ СН'!$F$15</f>
        <v>0</v>
      </c>
      <c r="K243" s="36">
        <f>SUMIFS(СВЦЭМ!$G$40:$G$783,СВЦЭМ!$A$40:$A$783,$A243,СВЦЭМ!$B$40:$B$783,K$225)+'СЕТ СН'!$F$15</f>
        <v>0</v>
      </c>
      <c r="L243" s="36">
        <f>SUMIFS(СВЦЭМ!$G$40:$G$783,СВЦЭМ!$A$40:$A$783,$A243,СВЦЭМ!$B$40:$B$783,L$225)+'СЕТ СН'!$F$15</f>
        <v>0</v>
      </c>
      <c r="M243" s="36">
        <f>SUMIFS(СВЦЭМ!$G$40:$G$783,СВЦЭМ!$A$40:$A$783,$A243,СВЦЭМ!$B$40:$B$783,M$225)+'СЕТ СН'!$F$15</f>
        <v>0</v>
      </c>
      <c r="N243" s="36">
        <f>SUMIFS(СВЦЭМ!$G$40:$G$783,СВЦЭМ!$A$40:$A$783,$A243,СВЦЭМ!$B$40:$B$783,N$225)+'СЕТ СН'!$F$15</f>
        <v>0</v>
      </c>
      <c r="O243" s="36">
        <f>SUMIFS(СВЦЭМ!$G$40:$G$783,СВЦЭМ!$A$40:$A$783,$A243,СВЦЭМ!$B$40:$B$783,O$225)+'СЕТ СН'!$F$15</f>
        <v>0</v>
      </c>
      <c r="P243" s="36">
        <f>SUMIFS(СВЦЭМ!$G$40:$G$783,СВЦЭМ!$A$40:$A$783,$A243,СВЦЭМ!$B$40:$B$783,P$225)+'СЕТ СН'!$F$15</f>
        <v>0</v>
      </c>
      <c r="Q243" s="36">
        <f>SUMIFS(СВЦЭМ!$G$40:$G$783,СВЦЭМ!$A$40:$A$783,$A243,СВЦЭМ!$B$40:$B$783,Q$225)+'СЕТ СН'!$F$15</f>
        <v>0</v>
      </c>
      <c r="R243" s="36">
        <f>SUMIFS(СВЦЭМ!$G$40:$G$783,СВЦЭМ!$A$40:$A$783,$A243,СВЦЭМ!$B$40:$B$783,R$225)+'СЕТ СН'!$F$15</f>
        <v>0</v>
      </c>
      <c r="S243" s="36">
        <f>SUMIFS(СВЦЭМ!$G$40:$G$783,СВЦЭМ!$A$40:$A$783,$A243,СВЦЭМ!$B$40:$B$783,S$225)+'СЕТ СН'!$F$15</f>
        <v>0</v>
      </c>
      <c r="T243" s="36">
        <f>SUMIFS(СВЦЭМ!$G$40:$G$783,СВЦЭМ!$A$40:$A$783,$A243,СВЦЭМ!$B$40:$B$783,T$225)+'СЕТ СН'!$F$15</f>
        <v>0</v>
      </c>
      <c r="U243" s="36">
        <f>SUMIFS(СВЦЭМ!$G$40:$G$783,СВЦЭМ!$A$40:$A$783,$A243,СВЦЭМ!$B$40:$B$783,U$225)+'СЕТ СН'!$F$15</f>
        <v>0</v>
      </c>
      <c r="V243" s="36">
        <f>SUMIFS(СВЦЭМ!$G$40:$G$783,СВЦЭМ!$A$40:$A$783,$A243,СВЦЭМ!$B$40:$B$783,V$225)+'СЕТ СН'!$F$15</f>
        <v>0</v>
      </c>
      <c r="W243" s="36">
        <f>SUMIFS(СВЦЭМ!$G$40:$G$783,СВЦЭМ!$A$40:$A$783,$A243,СВЦЭМ!$B$40:$B$783,W$225)+'СЕТ СН'!$F$15</f>
        <v>0</v>
      </c>
      <c r="X243" s="36">
        <f>SUMIFS(СВЦЭМ!$G$40:$G$783,СВЦЭМ!$A$40:$A$783,$A243,СВЦЭМ!$B$40:$B$783,X$225)+'СЕТ СН'!$F$15</f>
        <v>0</v>
      </c>
      <c r="Y243" s="36">
        <f>SUMIFS(СВЦЭМ!$G$40:$G$783,СВЦЭМ!$A$40:$A$783,$A243,СВЦЭМ!$B$40:$B$783,Y$225)+'СЕТ СН'!$F$15</f>
        <v>0</v>
      </c>
    </row>
    <row r="244" spans="1:25" ht="15.75" hidden="1" x14ac:dyDescent="0.2">
      <c r="A244" s="35">
        <f t="shared" si="6"/>
        <v>44335</v>
      </c>
      <c r="B244" s="36">
        <f>SUMIFS(СВЦЭМ!$G$40:$G$783,СВЦЭМ!$A$40:$A$783,$A244,СВЦЭМ!$B$40:$B$783,B$225)+'СЕТ СН'!$F$15</f>
        <v>0</v>
      </c>
      <c r="C244" s="36">
        <f>SUMIFS(СВЦЭМ!$G$40:$G$783,СВЦЭМ!$A$40:$A$783,$A244,СВЦЭМ!$B$40:$B$783,C$225)+'СЕТ СН'!$F$15</f>
        <v>0</v>
      </c>
      <c r="D244" s="36">
        <f>SUMIFS(СВЦЭМ!$G$40:$G$783,СВЦЭМ!$A$40:$A$783,$A244,СВЦЭМ!$B$40:$B$783,D$225)+'СЕТ СН'!$F$15</f>
        <v>0</v>
      </c>
      <c r="E244" s="36">
        <f>SUMIFS(СВЦЭМ!$G$40:$G$783,СВЦЭМ!$A$40:$A$783,$A244,СВЦЭМ!$B$40:$B$783,E$225)+'СЕТ СН'!$F$15</f>
        <v>0</v>
      </c>
      <c r="F244" s="36">
        <f>SUMIFS(СВЦЭМ!$G$40:$G$783,СВЦЭМ!$A$40:$A$783,$A244,СВЦЭМ!$B$40:$B$783,F$225)+'СЕТ СН'!$F$15</f>
        <v>0</v>
      </c>
      <c r="G244" s="36">
        <f>SUMIFS(СВЦЭМ!$G$40:$G$783,СВЦЭМ!$A$40:$A$783,$A244,СВЦЭМ!$B$40:$B$783,G$225)+'СЕТ СН'!$F$15</f>
        <v>0</v>
      </c>
      <c r="H244" s="36">
        <f>SUMIFS(СВЦЭМ!$G$40:$G$783,СВЦЭМ!$A$40:$A$783,$A244,СВЦЭМ!$B$40:$B$783,H$225)+'СЕТ СН'!$F$15</f>
        <v>0</v>
      </c>
      <c r="I244" s="36">
        <f>SUMIFS(СВЦЭМ!$G$40:$G$783,СВЦЭМ!$A$40:$A$783,$A244,СВЦЭМ!$B$40:$B$783,I$225)+'СЕТ СН'!$F$15</f>
        <v>0</v>
      </c>
      <c r="J244" s="36">
        <f>SUMIFS(СВЦЭМ!$G$40:$G$783,СВЦЭМ!$A$40:$A$783,$A244,СВЦЭМ!$B$40:$B$783,J$225)+'СЕТ СН'!$F$15</f>
        <v>0</v>
      </c>
      <c r="K244" s="36">
        <f>SUMIFS(СВЦЭМ!$G$40:$G$783,СВЦЭМ!$A$40:$A$783,$A244,СВЦЭМ!$B$40:$B$783,K$225)+'СЕТ СН'!$F$15</f>
        <v>0</v>
      </c>
      <c r="L244" s="36">
        <f>SUMIFS(СВЦЭМ!$G$40:$G$783,СВЦЭМ!$A$40:$A$783,$A244,СВЦЭМ!$B$40:$B$783,L$225)+'СЕТ СН'!$F$15</f>
        <v>0</v>
      </c>
      <c r="M244" s="36">
        <f>SUMIFS(СВЦЭМ!$G$40:$G$783,СВЦЭМ!$A$40:$A$783,$A244,СВЦЭМ!$B$40:$B$783,M$225)+'СЕТ СН'!$F$15</f>
        <v>0</v>
      </c>
      <c r="N244" s="36">
        <f>SUMIFS(СВЦЭМ!$G$40:$G$783,СВЦЭМ!$A$40:$A$783,$A244,СВЦЭМ!$B$40:$B$783,N$225)+'СЕТ СН'!$F$15</f>
        <v>0</v>
      </c>
      <c r="O244" s="36">
        <f>SUMIFS(СВЦЭМ!$G$40:$G$783,СВЦЭМ!$A$40:$A$783,$A244,СВЦЭМ!$B$40:$B$783,O$225)+'СЕТ СН'!$F$15</f>
        <v>0</v>
      </c>
      <c r="P244" s="36">
        <f>SUMIFS(СВЦЭМ!$G$40:$G$783,СВЦЭМ!$A$40:$A$783,$A244,СВЦЭМ!$B$40:$B$783,P$225)+'СЕТ СН'!$F$15</f>
        <v>0</v>
      </c>
      <c r="Q244" s="36">
        <f>SUMIFS(СВЦЭМ!$G$40:$G$783,СВЦЭМ!$A$40:$A$783,$A244,СВЦЭМ!$B$40:$B$783,Q$225)+'СЕТ СН'!$F$15</f>
        <v>0</v>
      </c>
      <c r="R244" s="36">
        <f>SUMIFS(СВЦЭМ!$G$40:$G$783,СВЦЭМ!$A$40:$A$783,$A244,СВЦЭМ!$B$40:$B$783,R$225)+'СЕТ СН'!$F$15</f>
        <v>0</v>
      </c>
      <c r="S244" s="36">
        <f>SUMIFS(СВЦЭМ!$G$40:$G$783,СВЦЭМ!$A$40:$A$783,$A244,СВЦЭМ!$B$40:$B$783,S$225)+'СЕТ СН'!$F$15</f>
        <v>0</v>
      </c>
      <c r="T244" s="36">
        <f>SUMIFS(СВЦЭМ!$G$40:$G$783,СВЦЭМ!$A$40:$A$783,$A244,СВЦЭМ!$B$40:$B$783,T$225)+'СЕТ СН'!$F$15</f>
        <v>0</v>
      </c>
      <c r="U244" s="36">
        <f>SUMIFS(СВЦЭМ!$G$40:$G$783,СВЦЭМ!$A$40:$A$783,$A244,СВЦЭМ!$B$40:$B$783,U$225)+'СЕТ СН'!$F$15</f>
        <v>0</v>
      </c>
      <c r="V244" s="36">
        <f>SUMIFS(СВЦЭМ!$G$40:$G$783,СВЦЭМ!$A$40:$A$783,$A244,СВЦЭМ!$B$40:$B$783,V$225)+'СЕТ СН'!$F$15</f>
        <v>0</v>
      </c>
      <c r="W244" s="36">
        <f>SUMIFS(СВЦЭМ!$G$40:$G$783,СВЦЭМ!$A$40:$A$783,$A244,СВЦЭМ!$B$40:$B$783,W$225)+'СЕТ СН'!$F$15</f>
        <v>0</v>
      </c>
      <c r="X244" s="36">
        <f>SUMIFS(СВЦЭМ!$G$40:$G$783,СВЦЭМ!$A$40:$A$783,$A244,СВЦЭМ!$B$40:$B$783,X$225)+'СЕТ СН'!$F$15</f>
        <v>0</v>
      </c>
      <c r="Y244" s="36">
        <f>SUMIFS(СВЦЭМ!$G$40:$G$783,СВЦЭМ!$A$40:$A$783,$A244,СВЦЭМ!$B$40:$B$783,Y$225)+'СЕТ СН'!$F$15</f>
        <v>0</v>
      </c>
    </row>
    <row r="245" spans="1:25" ht="15.75" hidden="1" x14ac:dyDescent="0.2">
      <c r="A245" s="35">
        <f t="shared" si="6"/>
        <v>44336</v>
      </c>
      <c r="B245" s="36">
        <f>SUMIFS(СВЦЭМ!$G$40:$G$783,СВЦЭМ!$A$40:$A$783,$A245,СВЦЭМ!$B$40:$B$783,B$225)+'СЕТ СН'!$F$15</f>
        <v>0</v>
      </c>
      <c r="C245" s="36">
        <f>SUMIFS(СВЦЭМ!$G$40:$G$783,СВЦЭМ!$A$40:$A$783,$A245,СВЦЭМ!$B$40:$B$783,C$225)+'СЕТ СН'!$F$15</f>
        <v>0</v>
      </c>
      <c r="D245" s="36">
        <f>SUMIFS(СВЦЭМ!$G$40:$G$783,СВЦЭМ!$A$40:$A$783,$A245,СВЦЭМ!$B$40:$B$783,D$225)+'СЕТ СН'!$F$15</f>
        <v>0</v>
      </c>
      <c r="E245" s="36">
        <f>SUMIFS(СВЦЭМ!$G$40:$G$783,СВЦЭМ!$A$40:$A$783,$A245,СВЦЭМ!$B$40:$B$783,E$225)+'СЕТ СН'!$F$15</f>
        <v>0</v>
      </c>
      <c r="F245" s="36">
        <f>SUMIFS(СВЦЭМ!$G$40:$G$783,СВЦЭМ!$A$40:$A$783,$A245,СВЦЭМ!$B$40:$B$783,F$225)+'СЕТ СН'!$F$15</f>
        <v>0</v>
      </c>
      <c r="G245" s="36">
        <f>SUMIFS(СВЦЭМ!$G$40:$G$783,СВЦЭМ!$A$40:$A$783,$A245,СВЦЭМ!$B$40:$B$783,G$225)+'СЕТ СН'!$F$15</f>
        <v>0</v>
      </c>
      <c r="H245" s="36">
        <f>SUMIFS(СВЦЭМ!$G$40:$G$783,СВЦЭМ!$A$40:$A$783,$A245,СВЦЭМ!$B$40:$B$783,H$225)+'СЕТ СН'!$F$15</f>
        <v>0</v>
      </c>
      <c r="I245" s="36">
        <f>SUMIFS(СВЦЭМ!$G$40:$G$783,СВЦЭМ!$A$40:$A$783,$A245,СВЦЭМ!$B$40:$B$783,I$225)+'СЕТ СН'!$F$15</f>
        <v>0</v>
      </c>
      <c r="J245" s="36">
        <f>SUMIFS(СВЦЭМ!$G$40:$G$783,СВЦЭМ!$A$40:$A$783,$A245,СВЦЭМ!$B$40:$B$783,J$225)+'СЕТ СН'!$F$15</f>
        <v>0</v>
      </c>
      <c r="K245" s="36">
        <f>SUMIFS(СВЦЭМ!$G$40:$G$783,СВЦЭМ!$A$40:$A$783,$A245,СВЦЭМ!$B$40:$B$783,K$225)+'СЕТ СН'!$F$15</f>
        <v>0</v>
      </c>
      <c r="L245" s="36">
        <f>SUMIFS(СВЦЭМ!$G$40:$G$783,СВЦЭМ!$A$40:$A$783,$A245,СВЦЭМ!$B$40:$B$783,L$225)+'СЕТ СН'!$F$15</f>
        <v>0</v>
      </c>
      <c r="M245" s="36">
        <f>SUMIFS(СВЦЭМ!$G$40:$G$783,СВЦЭМ!$A$40:$A$783,$A245,СВЦЭМ!$B$40:$B$783,M$225)+'СЕТ СН'!$F$15</f>
        <v>0</v>
      </c>
      <c r="N245" s="36">
        <f>SUMIFS(СВЦЭМ!$G$40:$G$783,СВЦЭМ!$A$40:$A$783,$A245,СВЦЭМ!$B$40:$B$783,N$225)+'СЕТ СН'!$F$15</f>
        <v>0</v>
      </c>
      <c r="O245" s="36">
        <f>SUMIFS(СВЦЭМ!$G$40:$G$783,СВЦЭМ!$A$40:$A$783,$A245,СВЦЭМ!$B$40:$B$783,O$225)+'СЕТ СН'!$F$15</f>
        <v>0</v>
      </c>
      <c r="P245" s="36">
        <f>SUMIFS(СВЦЭМ!$G$40:$G$783,СВЦЭМ!$A$40:$A$783,$A245,СВЦЭМ!$B$40:$B$783,P$225)+'СЕТ СН'!$F$15</f>
        <v>0</v>
      </c>
      <c r="Q245" s="36">
        <f>SUMIFS(СВЦЭМ!$G$40:$G$783,СВЦЭМ!$A$40:$A$783,$A245,СВЦЭМ!$B$40:$B$783,Q$225)+'СЕТ СН'!$F$15</f>
        <v>0</v>
      </c>
      <c r="R245" s="36">
        <f>SUMIFS(СВЦЭМ!$G$40:$G$783,СВЦЭМ!$A$40:$A$783,$A245,СВЦЭМ!$B$40:$B$783,R$225)+'СЕТ СН'!$F$15</f>
        <v>0</v>
      </c>
      <c r="S245" s="36">
        <f>SUMIFS(СВЦЭМ!$G$40:$G$783,СВЦЭМ!$A$40:$A$783,$A245,СВЦЭМ!$B$40:$B$783,S$225)+'СЕТ СН'!$F$15</f>
        <v>0</v>
      </c>
      <c r="T245" s="36">
        <f>SUMIFS(СВЦЭМ!$G$40:$G$783,СВЦЭМ!$A$40:$A$783,$A245,СВЦЭМ!$B$40:$B$783,T$225)+'СЕТ СН'!$F$15</f>
        <v>0</v>
      </c>
      <c r="U245" s="36">
        <f>SUMIFS(СВЦЭМ!$G$40:$G$783,СВЦЭМ!$A$40:$A$783,$A245,СВЦЭМ!$B$40:$B$783,U$225)+'СЕТ СН'!$F$15</f>
        <v>0</v>
      </c>
      <c r="V245" s="36">
        <f>SUMIFS(СВЦЭМ!$G$40:$G$783,СВЦЭМ!$A$40:$A$783,$A245,СВЦЭМ!$B$40:$B$783,V$225)+'СЕТ СН'!$F$15</f>
        <v>0</v>
      </c>
      <c r="W245" s="36">
        <f>SUMIFS(СВЦЭМ!$G$40:$G$783,СВЦЭМ!$A$40:$A$783,$A245,СВЦЭМ!$B$40:$B$783,W$225)+'СЕТ СН'!$F$15</f>
        <v>0</v>
      </c>
      <c r="X245" s="36">
        <f>SUMIFS(СВЦЭМ!$G$40:$G$783,СВЦЭМ!$A$40:$A$783,$A245,СВЦЭМ!$B$40:$B$783,X$225)+'СЕТ СН'!$F$15</f>
        <v>0</v>
      </c>
      <c r="Y245" s="36">
        <f>SUMIFS(СВЦЭМ!$G$40:$G$783,СВЦЭМ!$A$40:$A$783,$A245,СВЦЭМ!$B$40:$B$783,Y$225)+'СЕТ СН'!$F$15</f>
        <v>0</v>
      </c>
    </row>
    <row r="246" spans="1:25" ht="15.75" hidden="1" x14ac:dyDescent="0.2">
      <c r="A246" s="35">
        <f t="shared" si="6"/>
        <v>44337</v>
      </c>
      <c r="B246" s="36">
        <f>SUMIFS(СВЦЭМ!$G$40:$G$783,СВЦЭМ!$A$40:$A$783,$A246,СВЦЭМ!$B$40:$B$783,B$225)+'СЕТ СН'!$F$15</f>
        <v>0</v>
      </c>
      <c r="C246" s="36">
        <f>SUMIFS(СВЦЭМ!$G$40:$G$783,СВЦЭМ!$A$40:$A$783,$A246,СВЦЭМ!$B$40:$B$783,C$225)+'СЕТ СН'!$F$15</f>
        <v>0</v>
      </c>
      <c r="D246" s="36">
        <f>SUMIFS(СВЦЭМ!$G$40:$G$783,СВЦЭМ!$A$40:$A$783,$A246,СВЦЭМ!$B$40:$B$783,D$225)+'СЕТ СН'!$F$15</f>
        <v>0</v>
      </c>
      <c r="E246" s="36">
        <f>SUMIFS(СВЦЭМ!$G$40:$G$783,СВЦЭМ!$A$40:$A$783,$A246,СВЦЭМ!$B$40:$B$783,E$225)+'СЕТ СН'!$F$15</f>
        <v>0</v>
      </c>
      <c r="F246" s="36">
        <f>SUMIFS(СВЦЭМ!$G$40:$G$783,СВЦЭМ!$A$40:$A$783,$A246,СВЦЭМ!$B$40:$B$783,F$225)+'СЕТ СН'!$F$15</f>
        <v>0</v>
      </c>
      <c r="G246" s="36">
        <f>SUMIFS(СВЦЭМ!$G$40:$G$783,СВЦЭМ!$A$40:$A$783,$A246,СВЦЭМ!$B$40:$B$783,G$225)+'СЕТ СН'!$F$15</f>
        <v>0</v>
      </c>
      <c r="H246" s="36">
        <f>SUMIFS(СВЦЭМ!$G$40:$G$783,СВЦЭМ!$A$40:$A$783,$A246,СВЦЭМ!$B$40:$B$783,H$225)+'СЕТ СН'!$F$15</f>
        <v>0</v>
      </c>
      <c r="I246" s="36">
        <f>SUMIFS(СВЦЭМ!$G$40:$G$783,СВЦЭМ!$A$40:$A$783,$A246,СВЦЭМ!$B$40:$B$783,I$225)+'СЕТ СН'!$F$15</f>
        <v>0</v>
      </c>
      <c r="J246" s="36">
        <f>SUMIFS(СВЦЭМ!$G$40:$G$783,СВЦЭМ!$A$40:$A$783,$A246,СВЦЭМ!$B$40:$B$783,J$225)+'СЕТ СН'!$F$15</f>
        <v>0</v>
      </c>
      <c r="K246" s="36">
        <f>SUMIFS(СВЦЭМ!$G$40:$G$783,СВЦЭМ!$A$40:$A$783,$A246,СВЦЭМ!$B$40:$B$783,K$225)+'СЕТ СН'!$F$15</f>
        <v>0</v>
      </c>
      <c r="L246" s="36">
        <f>SUMIFS(СВЦЭМ!$G$40:$G$783,СВЦЭМ!$A$40:$A$783,$A246,СВЦЭМ!$B$40:$B$783,L$225)+'СЕТ СН'!$F$15</f>
        <v>0</v>
      </c>
      <c r="M246" s="36">
        <f>SUMIFS(СВЦЭМ!$G$40:$G$783,СВЦЭМ!$A$40:$A$783,$A246,СВЦЭМ!$B$40:$B$783,M$225)+'СЕТ СН'!$F$15</f>
        <v>0</v>
      </c>
      <c r="N246" s="36">
        <f>SUMIFS(СВЦЭМ!$G$40:$G$783,СВЦЭМ!$A$40:$A$783,$A246,СВЦЭМ!$B$40:$B$783,N$225)+'СЕТ СН'!$F$15</f>
        <v>0</v>
      </c>
      <c r="O246" s="36">
        <f>SUMIFS(СВЦЭМ!$G$40:$G$783,СВЦЭМ!$A$40:$A$783,$A246,СВЦЭМ!$B$40:$B$783,O$225)+'СЕТ СН'!$F$15</f>
        <v>0</v>
      </c>
      <c r="P246" s="36">
        <f>SUMIFS(СВЦЭМ!$G$40:$G$783,СВЦЭМ!$A$40:$A$783,$A246,СВЦЭМ!$B$40:$B$783,P$225)+'СЕТ СН'!$F$15</f>
        <v>0</v>
      </c>
      <c r="Q246" s="36">
        <f>SUMIFS(СВЦЭМ!$G$40:$G$783,СВЦЭМ!$A$40:$A$783,$A246,СВЦЭМ!$B$40:$B$783,Q$225)+'СЕТ СН'!$F$15</f>
        <v>0</v>
      </c>
      <c r="R246" s="36">
        <f>SUMIFS(СВЦЭМ!$G$40:$G$783,СВЦЭМ!$A$40:$A$783,$A246,СВЦЭМ!$B$40:$B$783,R$225)+'СЕТ СН'!$F$15</f>
        <v>0</v>
      </c>
      <c r="S246" s="36">
        <f>SUMIFS(СВЦЭМ!$G$40:$G$783,СВЦЭМ!$A$40:$A$783,$A246,СВЦЭМ!$B$40:$B$783,S$225)+'СЕТ СН'!$F$15</f>
        <v>0</v>
      </c>
      <c r="T246" s="36">
        <f>SUMIFS(СВЦЭМ!$G$40:$G$783,СВЦЭМ!$A$40:$A$783,$A246,СВЦЭМ!$B$40:$B$783,T$225)+'СЕТ СН'!$F$15</f>
        <v>0</v>
      </c>
      <c r="U246" s="36">
        <f>SUMIFS(СВЦЭМ!$G$40:$G$783,СВЦЭМ!$A$40:$A$783,$A246,СВЦЭМ!$B$40:$B$783,U$225)+'СЕТ СН'!$F$15</f>
        <v>0</v>
      </c>
      <c r="V246" s="36">
        <f>SUMIFS(СВЦЭМ!$G$40:$G$783,СВЦЭМ!$A$40:$A$783,$A246,СВЦЭМ!$B$40:$B$783,V$225)+'СЕТ СН'!$F$15</f>
        <v>0</v>
      </c>
      <c r="W246" s="36">
        <f>SUMIFS(СВЦЭМ!$G$40:$G$783,СВЦЭМ!$A$40:$A$783,$A246,СВЦЭМ!$B$40:$B$783,W$225)+'СЕТ СН'!$F$15</f>
        <v>0</v>
      </c>
      <c r="X246" s="36">
        <f>SUMIFS(СВЦЭМ!$G$40:$G$783,СВЦЭМ!$A$40:$A$783,$A246,СВЦЭМ!$B$40:$B$783,X$225)+'СЕТ СН'!$F$15</f>
        <v>0</v>
      </c>
      <c r="Y246" s="36">
        <f>SUMIFS(СВЦЭМ!$G$40:$G$783,СВЦЭМ!$A$40:$A$783,$A246,СВЦЭМ!$B$40:$B$783,Y$225)+'СЕТ СН'!$F$15</f>
        <v>0</v>
      </c>
    </row>
    <row r="247" spans="1:25" ht="15.75" hidden="1" x14ac:dyDescent="0.2">
      <c r="A247" s="35">
        <f t="shared" si="6"/>
        <v>44338</v>
      </c>
      <c r="B247" s="36">
        <f>SUMIFS(СВЦЭМ!$G$40:$G$783,СВЦЭМ!$A$40:$A$783,$A247,СВЦЭМ!$B$40:$B$783,B$225)+'СЕТ СН'!$F$15</f>
        <v>0</v>
      </c>
      <c r="C247" s="36">
        <f>SUMIFS(СВЦЭМ!$G$40:$G$783,СВЦЭМ!$A$40:$A$783,$A247,СВЦЭМ!$B$40:$B$783,C$225)+'СЕТ СН'!$F$15</f>
        <v>0</v>
      </c>
      <c r="D247" s="36">
        <f>SUMIFS(СВЦЭМ!$G$40:$G$783,СВЦЭМ!$A$40:$A$783,$A247,СВЦЭМ!$B$40:$B$783,D$225)+'СЕТ СН'!$F$15</f>
        <v>0</v>
      </c>
      <c r="E247" s="36">
        <f>SUMIFS(СВЦЭМ!$G$40:$G$783,СВЦЭМ!$A$40:$A$783,$A247,СВЦЭМ!$B$40:$B$783,E$225)+'СЕТ СН'!$F$15</f>
        <v>0</v>
      </c>
      <c r="F247" s="36">
        <f>SUMIFS(СВЦЭМ!$G$40:$G$783,СВЦЭМ!$A$40:$A$783,$A247,СВЦЭМ!$B$40:$B$783,F$225)+'СЕТ СН'!$F$15</f>
        <v>0</v>
      </c>
      <c r="G247" s="36">
        <f>SUMIFS(СВЦЭМ!$G$40:$G$783,СВЦЭМ!$A$40:$A$783,$A247,СВЦЭМ!$B$40:$B$783,G$225)+'СЕТ СН'!$F$15</f>
        <v>0</v>
      </c>
      <c r="H247" s="36">
        <f>SUMIFS(СВЦЭМ!$G$40:$G$783,СВЦЭМ!$A$40:$A$783,$A247,СВЦЭМ!$B$40:$B$783,H$225)+'СЕТ СН'!$F$15</f>
        <v>0</v>
      </c>
      <c r="I247" s="36">
        <f>SUMIFS(СВЦЭМ!$G$40:$G$783,СВЦЭМ!$A$40:$A$783,$A247,СВЦЭМ!$B$40:$B$783,I$225)+'СЕТ СН'!$F$15</f>
        <v>0</v>
      </c>
      <c r="J247" s="36">
        <f>SUMIFS(СВЦЭМ!$G$40:$G$783,СВЦЭМ!$A$40:$A$783,$A247,СВЦЭМ!$B$40:$B$783,J$225)+'СЕТ СН'!$F$15</f>
        <v>0</v>
      </c>
      <c r="K247" s="36">
        <f>SUMIFS(СВЦЭМ!$G$40:$G$783,СВЦЭМ!$A$40:$A$783,$A247,СВЦЭМ!$B$40:$B$783,K$225)+'СЕТ СН'!$F$15</f>
        <v>0</v>
      </c>
      <c r="L247" s="36">
        <f>SUMIFS(СВЦЭМ!$G$40:$G$783,СВЦЭМ!$A$40:$A$783,$A247,СВЦЭМ!$B$40:$B$783,L$225)+'СЕТ СН'!$F$15</f>
        <v>0</v>
      </c>
      <c r="M247" s="36">
        <f>SUMIFS(СВЦЭМ!$G$40:$G$783,СВЦЭМ!$A$40:$A$783,$A247,СВЦЭМ!$B$40:$B$783,M$225)+'СЕТ СН'!$F$15</f>
        <v>0</v>
      </c>
      <c r="N247" s="36">
        <f>SUMIFS(СВЦЭМ!$G$40:$G$783,СВЦЭМ!$A$40:$A$783,$A247,СВЦЭМ!$B$40:$B$783,N$225)+'СЕТ СН'!$F$15</f>
        <v>0</v>
      </c>
      <c r="O247" s="36">
        <f>SUMIFS(СВЦЭМ!$G$40:$G$783,СВЦЭМ!$A$40:$A$783,$A247,СВЦЭМ!$B$40:$B$783,O$225)+'СЕТ СН'!$F$15</f>
        <v>0</v>
      </c>
      <c r="P247" s="36">
        <f>SUMIFS(СВЦЭМ!$G$40:$G$783,СВЦЭМ!$A$40:$A$783,$A247,СВЦЭМ!$B$40:$B$783,P$225)+'СЕТ СН'!$F$15</f>
        <v>0</v>
      </c>
      <c r="Q247" s="36">
        <f>SUMIFS(СВЦЭМ!$G$40:$G$783,СВЦЭМ!$A$40:$A$783,$A247,СВЦЭМ!$B$40:$B$783,Q$225)+'СЕТ СН'!$F$15</f>
        <v>0</v>
      </c>
      <c r="R247" s="36">
        <f>SUMIFS(СВЦЭМ!$G$40:$G$783,СВЦЭМ!$A$40:$A$783,$A247,СВЦЭМ!$B$40:$B$783,R$225)+'СЕТ СН'!$F$15</f>
        <v>0</v>
      </c>
      <c r="S247" s="36">
        <f>SUMIFS(СВЦЭМ!$G$40:$G$783,СВЦЭМ!$A$40:$A$783,$A247,СВЦЭМ!$B$40:$B$783,S$225)+'СЕТ СН'!$F$15</f>
        <v>0</v>
      </c>
      <c r="T247" s="36">
        <f>SUMIFS(СВЦЭМ!$G$40:$G$783,СВЦЭМ!$A$40:$A$783,$A247,СВЦЭМ!$B$40:$B$783,T$225)+'СЕТ СН'!$F$15</f>
        <v>0</v>
      </c>
      <c r="U247" s="36">
        <f>SUMIFS(СВЦЭМ!$G$40:$G$783,СВЦЭМ!$A$40:$A$783,$A247,СВЦЭМ!$B$40:$B$783,U$225)+'СЕТ СН'!$F$15</f>
        <v>0</v>
      </c>
      <c r="V247" s="36">
        <f>SUMIFS(СВЦЭМ!$G$40:$G$783,СВЦЭМ!$A$40:$A$783,$A247,СВЦЭМ!$B$40:$B$783,V$225)+'СЕТ СН'!$F$15</f>
        <v>0</v>
      </c>
      <c r="W247" s="36">
        <f>SUMIFS(СВЦЭМ!$G$40:$G$783,СВЦЭМ!$A$40:$A$783,$A247,СВЦЭМ!$B$40:$B$783,W$225)+'СЕТ СН'!$F$15</f>
        <v>0</v>
      </c>
      <c r="X247" s="36">
        <f>SUMIFS(СВЦЭМ!$G$40:$G$783,СВЦЭМ!$A$40:$A$783,$A247,СВЦЭМ!$B$40:$B$783,X$225)+'СЕТ СН'!$F$15</f>
        <v>0</v>
      </c>
      <c r="Y247" s="36">
        <f>SUMIFS(СВЦЭМ!$G$40:$G$783,СВЦЭМ!$A$40:$A$783,$A247,СВЦЭМ!$B$40:$B$783,Y$225)+'СЕТ СН'!$F$15</f>
        <v>0</v>
      </c>
    </row>
    <row r="248" spans="1:25" ht="15.75" hidden="1" x14ac:dyDescent="0.2">
      <c r="A248" s="35">
        <f t="shared" si="6"/>
        <v>44339</v>
      </c>
      <c r="B248" s="36">
        <f>SUMIFS(СВЦЭМ!$G$40:$G$783,СВЦЭМ!$A$40:$A$783,$A248,СВЦЭМ!$B$40:$B$783,B$225)+'СЕТ СН'!$F$15</f>
        <v>0</v>
      </c>
      <c r="C248" s="36">
        <f>SUMIFS(СВЦЭМ!$G$40:$G$783,СВЦЭМ!$A$40:$A$783,$A248,СВЦЭМ!$B$40:$B$783,C$225)+'СЕТ СН'!$F$15</f>
        <v>0</v>
      </c>
      <c r="D248" s="36">
        <f>SUMIFS(СВЦЭМ!$G$40:$G$783,СВЦЭМ!$A$40:$A$783,$A248,СВЦЭМ!$B$40:$B$783,D$225)+'СЕТ СН'!$F$15</f>
        <v>0</v>
      </c>
      <c r="E248" s="36">
        <f>SUMIFS(СВЦЭМ!$G$40:$G$783,СВЦЭМ!$A$40:$A$783,$A248,СВЦЭМ!$B$40:$B$783,E$225)+'СЕТ СН'!$F$15</f>
        <v>0</v>
      </c>
      <c r="F248" s="36">
        <f>SUMIFS(СВЦЭМ!$G$40:$G$783,СВЦЭМ!$A$40:$A$783,$A248,СВЦЭМ!$B$40:$B$783,F$225)+'СЕТ СН'!$F$15</f>
        <v>0</v>
      </c>
      <c r="G248" s="36">
        <f>SUMIFS(СВЦЭМ!$G$40:$G$783,СВЦЭМ!$A$40:$A$783,$A248,СВЦЭМ!$B$40:$B$783,G$225)+'СЕТ СН'!$F$15</f>
        <v>0</v>
      </c>
      <c r="H248" s="36">
        <f>SUMIFS(СВЦЭМ!$G$40:$G$783,СВЦЭМ!$A$40:$A$783,$A248,СВЦЭМ!$B$40:$B$783,H$225)+'СЕТ СН'!$F$15</f>
        <v>0</v>
      </c>
      <c r="I248" s="36">
        <f>SUMIFS(СВЦЭМ!$G$40:$G$783,СВЦЭМ!$A$40:$A$783,$A248,СВЦЭМ!$B$40:$B$783,I$225)+'СЕТ СН'!$F$15</f>
        <v>0</v>
      </c>
      <c r="J248" s="36">
        <f>SUMIFS(СВЦЭМ!$G$40:$G$783,СВЦЭМ!$A$40:$A$783,$A248,СВЦЭМ!$B$40:$B$783,J$225)+'СЕТ СН'!$F$15</f>
        <v>0</v>
      </c>
      <c r="K248" s="36">
        <f>SUMIFS(СВЦЭМ!$G$40:$G$783,СВЦЭМ!$A$40:$A$783,$A248,СВЦЭМ!$B$40:$B$783,K$225)+'СЕТ СН'!$F$15</f>
        <v>0</v>
      </c>
      <c r="L248" s="36">
        <f>SUMIFS(СВЦЭМ!$G$40:$G$783,СВЦЭМ!$A$40:$A$783,$A248,СВЦЭМ!$B$40:$B$783,L$225)+'СЕТ СН'!$F$15</f>
        <v>0</v>
      </c>
      <c r="M248" s="36">
        <f>SUMIFS(СВЦЭМ!$G$40:$G$783,СВЦЭМ!$A$40:$A$783,$A248,СВЦЭМ!$B$40:$B$783,M$225)+'СЕТ СН'!$F$15</f>
        <v>0</v>
      </c>
      <c r="N248" s="36">
        <f>SUMIFS(СВЦЭМ!$G$40:$G$783,СВЦЭМ!$A$40:$A$783,$A248,СВЦЭМ!$B$40:$B$783,N$225)+'СЕТ СН'!$F$15</f>
        <v>0</v>
      </c>
      <c r="O248" s="36">
        <f>SUMIFS(СВЦЭМ!$G$40:$G$783,СВЦЭМ!$A$40:$A$783,$A248,СВЦЭМ!$B$40:$B$783,O$225)+'СЕТ СН'!$F$15</f>
        <v>0</v>
      </c>
      <c r="P248" s="36">
        <f>SUMIFS(СВЦЭМ!$G$40:$G$783,СВЦЭМ!$A$40:$A$783,$A248,СВЦЭМ!$B$40:$B$783,P$225)+'СЕТ СН'!$F$15</f>
        <v>0</v>
      </c>
      <c r="Q248" s="36">
        <f>SUMIFS(СВЦЭМ!$G$40:$G$783,СВЦЭМ!$A$40:$A$783,$A248,СВЦЭМ!$B$40:$B$783,Q$225)+'СЕТ СН'!$F$15</f>
        <v>0</v>
      </c>
      <c r="R248" s="36">
        <f>SUMIFS(СВЦЭМ!$G$40:$G$783,СВЦЭМ!$A$40:$A$783,$A248,СВЦЭМ!$B$40:$B$783,R$225)+'СЕТ СН'!$F$15</f>
        <v>0</v>
      </c>
      <c r="S248" s="36">
        <f>SUMIFS(СВЦЭМ!$G$40:$G$783,СВЦЭМ!$A$40:$A$783,$A248,СВЦЭМ!$B$40:$B$783,S$225)+'СЕТ СН'!$F$15</f>
        <v>0</v>
      </c>
      <c r="T248" s="36">
        <f>SUMIFS(СВЦЭМ!$G$40:$G$783,СВЦЭМ!$A$40:$A$783,$A248,СВЦЭМ!$B$40:$B$783,T$225)+'СЕТ СН'!$F$15</f>
        <v>0</v>
      </c>
      <c r="U248" s="36">
        <f>SUMIFS(СВЦЭМ!$G$40:$G$783,СВЦЭМ!$A$40:$A$783,$A248,СВЦЭМ!$B$40:$B$783,U$225)+'СЕТ СН'!$F$15</f>
        <v>0</v>
      </c>
      <c r="V248" s="36">
        <f>SUMIFS(СВЦЭМ!$G$40:$G$783,СВЦЭМ!$A$40:$A$783,$A248,СВЦЭМ!$B$40:$B$783,V$225)+'СЕТ СН'!$F$15</f>
        <v>0</v>
      </c>
      <c r="W248" s="36">
        <f>SUMIFS(СВЦЭМ!$G$40:$G$783,СВЦЭМ!$A$40:$A$783,$A248,СВЦЭМ!$B$40:$B$783,W$225)+'СЕТ СН'!$F$15</f>
        <v>0</v>
      </c>
      <c r="X248" s="36">
        <f>SUMIFS(СВЦЭМ!$G$40:$G$783,СВЦЭМ!$A$40:$A$783,$A248,СВЦЭМ!$B$40:$B$783,X$225)+'СЕТ СН'!$F$15</f>
        <v>0</v>
      </c>
      <c r="Y248" s="36">
        <f>SUMIFS(СВЦЭМ!$G$40:$G$783,СВЦЭМ!$A$40:$A$783,$A248,СВЦЭМ!$B$40:$B$783,Y$225)+'СЕТ СН'!$F$15</f>
        <v>0</v>
      </c>
    </row>
    <row r="249" spans="1:25" ht="15.75" hidden="1" x14ac:dyDescent="0.2">
      <c r="A249" s="35">
        <f t="shared" si="6"/>
        <v>44340</v>
      </c>
      <c r="B249" s="36">
        <f>SUMIFS(СВЦЭМ!$G$40:$G$783,СВЦЭМ!$A$40:$A$783,$A249,СВЦЭМ!$B$40:$B$783,B$225)+'СЕТ СН'!$F$15</f>
        <v>0</v>
      </c>
      <c r="C249" s="36">
        <f>SUMIFS(СВЦЭМ!$G$40:$G$783,СВЦЭМ!$A$40:$A$783,$A249,СВЦЭМ!$B$40:$B$783,C$225)+'СЕТ СН'!$F$15</f>
        <v>0</v>
      </c>
      <c r="D249" s="36">
        <f>SUMIFS(СВЦЭМ!$G$40:$G$783,СВЦЭМ!$A$40:$A$783,$A249,СВЦЭМ!$B$40:$B$783,D$225)+'СЕТ СН'!$F$15</f>
        <v>0</v>
      </c>
      <c r="E249" s="36">
        <f>SUMIFS(СВЦЭМ!$G$40:$G$783,СВЦЭМ!$A$40:$A$783,$A249,СВЦЭМ!$B$40:$B$783,E$225)+'СЕТ СН'!$F$15</f>
        <v>0</v>
      </c>
      <c r="F249" s="36">
        <f>SUMIFS(СВЦЭМ!$G$40:$G$783,СВЦЭМ!$A$40:$A$783,$A249,СВЦЭМ!$B$40:$B$783,F$225)+'СЕТ СН'!$F$15</f>
        <v>0</v>
      </c>
      <c r="G249" s="36">
        <f>SUMIFS(СВЦЭМ!$G$40:$G$783,СВЦЭМ!$A$40:$A$783,$A249,СВЦЭМ!$B$40:$B$783,G$225)+'СЕТ СН'!$F$15</f>
        <v>0</v>
      </c>
      <c r="H249" s="36">
        <f>SUMIFS(СВЦЭМ!$G$40:$G$783,СВЦЭМ!$A$40:$A$783,$A249,СВЦЭМ!$B$40:$B$783,H$225)+'СЕТ СН'!$F$15</f>
        <v>0</v>
      </c>
      <c r="I249" s="36">
        <f>SUMIFS(СВЦЭМ!$G$40:$G$783,СВЦЭМ!$A$40:$A$783,$A249,СВЦЭМ!$B$40:$B$783,I$225)+'СЕТ СН'!$F$15</f>
        <v>0</v>
      </c>
      <c r="J249" s="36">
        <f>SUMIFS(СВЦЭМ!$G$40:$G$783,СВЦЭМ!$A$40:$A$783,$A249,СВЦЭМ!$B$40:$B$783,J$225)+'СЕТ СН'!$F$15</f>
        <v>0</v>
      </c>
      <c r="K249" s="36">
        <f>SUMIFS(СВЦЭМ!$G$40:$G$783,СВЦЭМ!$A$40:$A$783,$A249,СВЦЭМ!$B$40:$B$783,K$225)+'СЕТ СН'!$F$15</f>
        <v>0</v>
      </c>
      <c r="L249" s="36">
        <f>SUMIFS(СВЦЭМ!$G$40:$G$783,СВЦЭМ!$A$40:$A$783,$A249,СВЦЭМ!$B$40:$B$783,L$225)+'СЕТ СН'!$F$15</f>
        <v>0</v>
      </c>
      <c r="M249" s="36">
        <f>SUMIFS(СВЦЭМ!$G$40:$G$783,СВЦЭМ!$A$40:$A$783,$A249,СВЦЭМ!$B$40:$B$783,M$225)+'СЕТ СН'!$F$15</f>
        <v>0</v>
      </c>
      <c r="N249" s="36">
        <f>SUMIFS(СВЦЭМ!$G$40:$G$783,СВЦЭМ!$A$40:$A$783,$A249,СВЦЭМ!$B$40:$B$783,N$225)+'СЕТ СН'!$F$15</f>
        <v>0</v>
      </c>
      <c r="O249" s="36">
        <f>SUMIFS(СВЦЭМ!$G$40:$G$783,СВЦЭМ!$A$40:$A$783,$A249,СВЦЭМ!$B$40:$B$783,O$225)+'СЕТ СН'!$F$15</f>
        <v>0</v>
      </c>
      <c r="P249" s="36">
        <f>SUMIFS(СВЦЭМ!$G$40:$G$783,СВЦЭМ!$A$40:$A$783,$A249,СВЦЭМ!$B$40:$B$783,P$225)+'СЕТ СН'!$F$15</f>
        <v>0</v>
      </c>
      <c r="Q249" s="36">
        <f>SUMIFS(СВЦЭМ!$G$40:$G$783,СВЦЭМ!$A$40:$A$783,$A249,СВЦЭМ!$B$40:$B$783,Q$225)+'СЕТ СН'!$F$15</f>
        <v>0</v>
      </c>
      <c r="R249" s="36">
        <f>SUMIFS(СВЦЭМ!$G$40:$G$783,СВЦЭМ!$A$40:$A$783,$A249,СВЦЭМ!$B$40:$B$783,R$225)+'СЕТ СН'!$F$15</f>
        <v>0</v>
      </c>
      <c r="S249" s="36">
        <f>SUMIFS(СВЦЭМ!$G$40:$G$783,СВЦЭМ!$A$40:$A$783,$A249,СВЦЭМ!$B$40:$B$783,S$225)+'СЕТ СН'!$F$15</f>
        <v>0</v>
      </c>
      <c r="T249" s="36">
        <f>SUMIFS(СВЦЭМ!$G$40:$G$783,СВЦЭМ!$A$40:$A$783,$A249,СВЦЭМ!$B$40:$B$783,T$225)+'СЕТ СН'!$F$15</f>
        <v>0</v>
      </c>
      <c r="U249" s="36">
        <f>SUMIFS(СВЦЭМ!$G$40:$G$783,СВЦЭМ!$A$40:$A$783,$A249,СВЦЭМ!$B$40:$B$783,U$225)+'СЕТ СН'!$F$15</f>
        <v>0</v>
      </c>
      <c r="V249" s="36">
        <f>SUMIFS(СВЦЭМ!$G$40:$G$783,СВЦЭМ!$A$40:$A$783,$A249,СВЦЭМ!$B$40:$B$783,V$225)+'СЕТ СН'!$F$15</f>
        <v>0</v>
      </c>
      <c r="W249" s="36">
        <f>SUMIFS(СВЦЭМ!$G$40:$G$783,СВЦЭМ!$A$40:$A$783,$A249,СВЦЭМ!$B$40:$B$783,W$225)+'СЕТ СН'!$F$15</f>
        <v>0</v>
      </c>
      <c r="X249" s="36">
        <f>SUMIFS(СВЦЭМ!$G$40:$G$783,СВЦЭМ!$A$40:$A$783,$A249,СВЦЭМ!$B$40:$B$783,X$225)+'СЕТ СН'!$F$15</f>
        <v>0</v>
      </c>
      <c r="Y249" s="36">
        <f>SUMIFS(СВЦЭМ!$G$40:$G$783,СВЦЭМ!$A$40:$A$783,$A249,СВЦЭМ!$B$40:$B$783,Y$225)+'СЕТ СН'!$F$15</f>
        <v>0</v>
      </c>
    </row>
    <row r="250" spans="1:25" ht="15.75" hidden="1" x14ac:dyDescent="0.2">
      <c r="A250" s="35">
        <f t="shared" si="6"/>
        <v>44341</v>
      </c>
      <c r="B250" s="36">
        <f>SUMIFS(СВЦЭМ!$G$40:$G$783,СВЦЭМ!$A$40:$A$783,$A250,СВЦЭМ!$B$40:$B$783,B$225)+'СЕТ СН'!$F$15</f>
        <v>0</v>
      </c>
      <c r="C250" s="36">
        <f>SUMIFS(СВЦЭМ!$G$40:$G$783,СВЦЭМ!$A$40:$A$783,$A250,СВЦЭМ!$B$40:$B$783,C$225)+'СЕТ СН'!$F$15</f>
        <v>0</v>
      </c>
      <c r="D250" s="36">
        <f>SUMIFS(СВЦЭМ!$G$40:$G$783,СВЦЭМ!$A$40:$A$783,$A250,СВЦЭМ!$B$40:$B$783,D$225)+'СЕТ СН'!$F$15</f>
        <v>0</v>
      </c>
      <c r="E250" s="36">
        <f>SUMIFS(СВЦЭМ!$G$40:$G$783,СВЦЭМ!$A$40:$A$783,$A250,СВЦЭМ!$B$40:$B$783,E$225)+'СЕТ СН'!$F$15</f>
        <v>0</v>
      </c>
      <c r="F250" s="36">
        <f>SUMIFS(СВЦЭМ!$G$40:$G$783,СВЦЭМ!$A$40:$A$783,$A250,СВЦЭМ!$B$40:$B$783,F$225)+'СЕТ СН'!$F$15</f>
        <v>0</v>
      </c>
      <c r="G250" s="36">
        <f>SUMIFS(СВЦЭМ!$G$40:$G$783,СВЦЭМ!$A$40:$A$783,$A250,СВЦЭМ!$B$40:$B$783,G$225)+'СЕТ СН'!$F$15</f>
        <v>0</v>
      </c>
      <c r="H250" s="36">
        <f>SUMIFS(СВЦЭМ!$G$40:$G$783,СВЦЭМ!$A$40:$A$783,$A250,СВЦЭМ!$B$40:$B$783,H$225)+'СЕТ СН'!$F$15</f>
        <v>0</v>
      </c>
      <c r="I250" s="36">
        <f>SUMIFS(СВЦЭМ!$G$40:$G$783,СВЦЭМ!$A$40:$A$783,$A250,СВЦЭМ!$B$40:$B$783,I$225)+'СЕТ СН'!$F$15</f>
        <v>0</v>
      </c>
      <c r="J250" s="36">
        <f>SUMIFS(СВЦЭМ!$G$40:$G$783,СВЦЭМ!$A$40:$A$783,$A250,СВЦЭМ!$B$40:$B$783,J$225)+'СЕТ СН'!$F$15</f>
        <v>0</v>
      </c>
      <c r="K250" s="36">
        <f>SUMIFS(СВЦЭМ!$G$40:$G$783,СВЦЭМ!$A$40:$A$783,$A250,СВЦЭМ!$B$40:$B$783,K$225)+'СЕТ СН'!$F$15</f>
        <v>0</v>
      </c>
      <c r="L250" s="36">
        <f>SUMIFS(СВЦЭМ!$G$40:$G$783,СВЦЭМ!$A$40:$A$783,$A250,СВЦЭМ!$B$40:$B$783,L$225)+'СЕТ СН'!$F$15</f>
        <v>0</v>
      </c>
      <c r="M250" s="36">
        <f>SUMIFS(СВЦЭМ!$G$40:$G$783,СВЦЭМ!$A$40:$A$783,$A250,СВЦЭМ!$B$40:$B$783,M$225)+'СЕТ СН'!$F$15</f>
        <v>0</v>
      </c>
      <c r="N250" s="36">
        <f>SUMIFS(СВЦЭМ!$G$40:$G$783,СВЦЭМ!$A$40:$A$783,$A250,СВЦЭМ!$B$40:$B$783,N$225)+'СЕТ СН'!$F$15</f>
        <v>0</v>
      </c>
      <c r="O250" s="36">
        <f>SUMIFS(СВЦЭМ!$G$40:$G$783,СВЦЭМ!$A$40:$A$783,$A250,СВЦЭМ!$B$40:$B$783,O$225)+'СЕТ СН'!$F$15</f>
        <v>0</v>
      </c>
      <c r="P250" s="36">
        <f>SUMIFS(СВЦЭМ!$G$40:$G$783,СВЦЭМ!$A$40:$A$783,$A250,СВЦЭМ!$B$40:$B$783,P$225)+'СЕТ СН'!$F$15</f>
        <v>0</v>
      </c>
      <c r="Q250" s="36">
        <f>SUMIFS(СВЦЭМ!$G$40:$G$783,СВЦЭМ!$A$40:$A$783,$A250,СВЦЭМ!$B$40:$B$783,Q$225)+'СЕТ СН'!$F$15</f>
        <v>0</v>
      </c>
      <c r="R250" s="36">
        <f>SUMIFS(СВЦЭМ!$G$40:$G$783,СВЦЭМ!$A$40:$A$783,$A250,СВЦЭМ!$B$40:$B$783,R$225)+'СЕТ СН'!$F$15</f>
        <v>0</v>
      </c>
      <c r="S250" s="36">
        <f>SUMIFS(СВЦЭМ!$G$40:$G$783,СВЦЭМ!$A$40:$A$783,$A250,СВЦЭМ!$B$40:$B$783,S$225)+'СЕТ СН'!$F$15</f>
        <v>0</v>
      </c>
      <c r="T250" s="36">
        <f>SUMIFS(СВЦЭМ!$G$40:$G$783,СВЦЭМ!$A$40:$A$783,$A250,СВЦЭМ!$B$40:$B$783,T$225)+'СЕТ СН'!$F$15</f>
        <v>0</v>
      </c>
      <c r="U250" s="36">
        <f>SUMIFS(СВЦЭМ!$G$40:$G$783,СВЦЭМ!$A$40:$A$783,$A250,СВЦЭМ!$B$40:$B$783,U$225)+'СЕТ СН'!$F$15</f>
        <v>0</v>
      </c>
      <c r="V250" s="36">
        <f>SUMIFS(СВЦЭМ!$G$40:$G$783,СВЦЭМ!$A$40:$A$783,$A250,СВЦЭМ!$B$40:$B$783,V$225)+'СЕТ СН'!$F$15</f>
        <v>0</v>
      </c>
      <c r="W250" s="36">
        <f>SUMIFS(СВЦЭМ!$G$40:$G$783,СВЦЭМ!$A$40:$A$783,$A250,СВЦЭМ!$B$40:$B$783,W$225)+'СЕТ СН'!$F$15</f>
        <v>0</v>
      </c>
      <c r="X250" s="36">
        <f>SUMIFS(СВЦЭМ!$G$40:$G$783,СВЦЭМ!$A$40:$A$783,$A250,СВЦЭМ!$B$40:$B$783,X$225)+'СЕТ СН'!$F$15</f>
        <v>0</v>
      </c>
      <c r="Y250" s="36">
        <f>SUMIFS(СВЦЭМ!$G$40:$G$783,СВЦЭМ!$A$40:$A$783,$A250,СВЦЭМ!$B$40:$B$783,Y$225)+'СЕТ СН'!$F$15</f>
        <v>0</v>
      </c>
    </row>
    <row r="251" spans="1:25" ht="15.75" hidden="1" x14ac:dyDescent="0.2">
      <c r="A251" s="35">
        <f t="shared" si="6"/>
        <v>44342</v>
      </c>
      <c r="B251" s="36">
        <f>SUMIFS(СВЦЭМ!$G$40:$G$783,СВЦЭМ!$A$40:$A$783,$A251,СВЦЭМ!$B$40:$B$783,B$225)+'СЕТ СН'!$F$15</f>
        <v>0</v>
      </c>
      <c r="C251" s="36">
        <f>SUMIFS(СВЦЭМ!$G$40:$G$783,СВЦЭМ!$A$40:$A$783,$A251,СВЦЭМ!$B$40:$B$783,C$225)+'СЕТ СН'!$F$15</f>
        <v>0</v>
      </c>
      <c r="D251" s="36">
        <f>SUMIFS(СВЦЭМ!$G$40:$G$783,СВЦЭМ!$A$40:$A$783,$A251,СВЦЭМ!$B$40:$B$783,D$225)+'СЕТ СН'!$F$15</f>
        <v>0</v>
      </c>
      <c r="E251" s="36">
        <f>SUMIFS(СВЦЭМ!$G$40:$G$783,СВЦЭМ!$A$40:$A$783,$A251,СВЦЭМ!$B$40:$B$783,E$225)+'СЕТ СН'!$F$15</f>
        <v>0</v>
      </c>
      <c r="F251" s="36">
        <f>SUMIFS(СВЦЭМ!$G$40:$G$783,СВЦЭМ!$A$40:$A$783,$A251,СВЦЭМ!$B$40:$B$783,F$225)+'СЕТ СН'!$F$15</f>
        <v>0</v>
      </c>
      <c r="G251" s="36">
        <f>SUMIFS(СВЦЭМ!$G$40:$G$783,СВЦЭМ!$A$40:$A$783,$A251,СВЦЭМ!$B$40:$B$783,G$225)+'СЕТ СН'!$F$15</f>
        <v>0</v>
      </c>
      <c r="H251" s="36">
        <f>SUMIFS(СВЦЭМ!$G$40:$G$783,СВЦЭМ!$A$40:$A$783,$A251,СВЦЭМ!$B$40:$B$783,H$225)+'СЕТ СН'!$F$15</f>
        <v>0</v>
      </c>
      <c r="I251" s="36">
        <f>SUMIFS(СВЦЭМ!$G$40:$G$783,СВЦЭМ!$A$40:$A$783,$A251,СВЦЭМ!$B$40:$B$783,I$225)+'СЕТ СН'!$F$15</f>
        <v>0</v>
      </c>
      <c r="J251" s="36">
        <f>SUMIFS(СВЦЭМ!$G$40:$G$783,СВЦЭМ!$A$40:$A$783,$A251,СВЦЭМ!$B$40:$B$783,J$225)+'СЕТ СН'!$F$15</f>
        <v>0</v>
      </c>
      <c r="K251" s="36">
        <f>SUMIFS(СВЦЭМ!$G$40:$G$783,СВЦЭМ!$A$40:$A$783,$A251,СВЦЭМ!$B$40:$B$783,K$225)+'СЕТ СН'!$F$15</f>
        <v>0</v>
      </c>
      <c r="L251" s="36">
        <f>SUMIFS(СВЦЭМ!$G$40:$G$783,СВЦЭМ!$A$40:$A$783,$A251,СВЦЭМ!$B$40:$B$783,L$225)+'СЕТ СН'!$F$15</f>
        <v>0</v>
      </c>
      <c r="M251" s="36">
        <f>SUMIFS(СВЦЭМ!$G$40:$G$783,СВЦЭМ!$A$40:$A$783,$A251,СВЦЭМ!$B$40:$B$783,M$225)+'СЕТ СН'!$F$15</f>
        <v>0</v>
      </c>
      <c r="N251" s="36">
        <f>SUMIFS(СВЦЭМ!$G$40:$G$783,СВЦЭМ!$A$40:$A$783,$A251,СВЦЭМ!$B$40:$B$783,N$225)+'СЕТ СН'!$F$15</f>
        <v>0</v>
      </c>
      <c r="O251" s="36">
        <f>SUMIFS(СВЦЭМ!$G$40:$G$783,СВЦЭМ!$A$40:$A$783,$A251,СВЦЭМ!$B$40:$B$783,O$225)+'СЕТ СН'!$F$15</f>
        <v>0</v>
      </c>
      <c r="P251" s="36">
        <f>SUMIFS(СВЦЭМ!$G$40:$G$783,СВЦЭМ!$A$40:$A$783,$A251,СВЦЭМ!$B$40:$B$783,P$225)+'СЕТ СН'!$F$15</f>
        <v>0</v>
      </c>
      <c r="Q251" s="36">
        <f>SUMIFS(СВЦЭМ!$G$40:$G$783,СВЦЭМ!$A$40:$A$783,$A251,СВЦЭМ!$B$40:$B$783,Q$225)+'СЕТ СН'!$F$15</f>
        <v>0</v>
      </c>
      <c r="R251" s="36">
        <f>SUMIFS(СВЦЭМ!$G$40:$G$783,СВЦЭМ!$A$40:$A$783,$A251,СВЦЭМ!$B$40:$B$783,R$225)+'СЕТ СН'!$F$15</f>
        <v>0</v>
      </c>
      <c r="S251" s="36">
        <f>SUMIFS(СВЦЭМ!$G$40:$G$783,СВЦЭМ!$A$40:$A$783,$A251,СВЦЭМ!$B$40:$B$783,S$225)+'СЕТ СН'!$F$15</f>
        <v>0</v>
      </c>
      <c r="T251" s="36">
        <f>SUMIFS(СВЦЭМ!$G$40:$G$783,СВЦЭМ!$A$40:$A$783,$A251,СВЦЭМ!$B$40:$B$783,T$225)+'СЕТ СН'!$F$15</f>
        <v>0</v>
      </c>
      <c r="U251" s="36">
        <f>SUMIFS(СВЦЭМ!$G$40:$G$783,СВЦЭМ!$A$40:$A$783,$A251,СВЦЭМ!$B$40:$B$783,U$225)+'СЕТ СН'!$F$15</f>
        <v>0</v>
      </c>
      <c r="V251" s="36">
        <f>SUMIFS(СВЦЭМ!$G$40:$G$783,СВЦЭМ!$A$40:$A$783,$A251,СВЦЭМ!$B$40:$B$783,V$225)+'СЕТ СН'!$F$15</f>
        <v>0</v>
      </c>
      <c r="W251" s="36">
        <f>SUMIFS(СВЦЭМ!$G$40:$G$783,СВЦЭМ!$A$40:$A$783,$A251,СВЦЭМ!$B$40:$B$783,W$225)+'СЕТ СН'!$F$15</f>
        <v>0</v>
      </c>
      <c r="X251" s="36">
        <f>SUMIFS(СВЦЭМ!$G$40:$G$783,СВЦЭМ!$A$40:$A$783,$A251,СВЦЭМ!$B$40:$B$783,X$225)+'СЕТ СН'!$F$15</f>
        <v>0</v>
      </c>
      <c r="Y251" s="36">
        <f>SUMIFS(СВЦЭМ!$G$40:$G$783,СВЦЭМ!$A$40:$A$783,$A251,СВЦЭМ!$B$40:$B$783,Y$225)+'СЕТ СН'!$F$15</f>
        <v>0</v>
      </c>
    </row>
    <row r="252" spans="1:25" ht="15.75" hidden="1" x14ac:dyDescent="0.2">
      <c r="A252" s="35">
        <f t="shared" si="6"/>
        <v>44343</v>
      </c>
      <c r="B252" s="36">
        <f>SUMIFS(СВЦЭМ!$G$40:$G$783,СВЦЭМ!$A$40:$A$783,$A252,СВЦЭМ!$B$40:$B$783,B$225)+'СЕТ СН'!$F$15</f>
        <v>0</v>
      </c>
      <c r="C252" s="36">
        <f>SUMIFS(СВЦЭМ!$G$40:$G$783,СВЦЭМ!$A$40:$A$783,$A252,СВЦЭМ!$B$40:$B$783,C$225)+'СЕТ СН'!$F$15</f>
        <v>0</v>
      </c>
      <c r="D252" s="36">
        <f>SUMIFS(СВЦЭМ!$G$40:$G$783,СВЦЭМ!$A$40:$A$783,$A252,СВЦЭМ!$B$40:$B$783,D$225)+'СЕТ СН'!$F$15</f>
        <v>0</v>
      </c>
      <c r="E252" s="36">
        <f>SUMIFS(СВЦЭМ!$G$40:$G$783,СВЦЭМ!$A$40:$A$783,$A252,СВЦЭМ!$B$40:$B$783,E$225)+'СЕТ СН'!$F$15</f>
        <v>0</v>
      </c>
      <c r="F252" s="36">
        <f>SUMIFS(СВЦЭМ!$G$40:$G$783,СВЦЭМ!$A$40:$A$783,$A252,СВЦЭМ!$B$40:$B$783,F$225)+'СЕТ СН'!$F$15</f>
        <v>0</v>
      </c>
      <c r="G252" s="36">
        <f>SUMIFS(СВЦЭМ!$G$40:$G$783,СВЦЭМ!$A$40:$A$783,$A252,СВЦЭМ!$B$40:$B$783,G$225)+'СЕТ СН'!$F$15</f>
        <v>0</v>
      </c>
      <c r="H252" s="36">
        <f>SUMIFS(СВЦЭМ!$G$40:$G$783,СВЦЭМ!$A$40:$A$783,$A252,СВЦЭМ!$B$40:$B$783,H$225)+'СЕТ СН'!$F$15</f>
        <v>0</v>
      </c>
      <c r="I252" s="36">
        <f>SUMIFS(СВЦЭМ!$G$40:$G$783,СВЦЭМ!$A$40:$A$783,$A252,СВЦЭМ!$B$40:$B$783,I$225)+'СЕТ СН'!$F$15</f>
        <v>0</v>
      </c>
      <c r="J252" s="36">
        <f>SUMIFS(СВЦЭМ!$G$40:$G$783,СВЦЭМ!$A$40:$A$783,$A252,СВЦЭМ!$B$40:$B$783,J$225)+'СЕТ СН'!$F$15</f>
        <v>0</v>
      </c>
      <c r="K252" s="36">
        <f>SUMIFS(СВЦЭМ!$G$40:$G$783,СВЦЭМ!$A$40:$A$783,$A252,СВЦЭМ!$B$40:$B$783,K$225)+'СЕТ СН'!$F$15</f>
        <v>0</v>
      </c>
      <c r="L252" s="36">
        <f>SUMIFS(СВЦЭМ!$G$40:$G$783,СВЦЭМ!$A$40:$A$783,$A252,СВЦЭМ!$B$40:$B$783,L$225)+'СЕТ СН'!$F$15</f>
        <v>0</v>
      </c>
      <c r="M252" s="36">
        <f>SUMIFS(СВЦЭМ!$G$40:$G$783,СВЦЭМ!$A$40:$A$783,$A252,СВЦЭМ!$B$40:$B$783,M$225)+'СЕТ СН'!$F$15</f>
        <v>0</v>
      </c>
      <c r="N252" s="36">
        <f>SUMIFS(СВЦЭМ!$G$40:$G$783,СВЦЭМ!$A$40:$A$783,$A252,СВЦЭМ!$B$40:$B$783,N$225)+'СЕТ СН'!$F$15</f>
        <v>0</v>
      </c>
      <c r="O252" s="36">
        <f>SUMIFS(СВЦЭМ!$G$40:$G$783,СВЦЭМ!$A$40:$A$783,$A252,СВЦЭМ!$B$40:$B$783,O$225)+'СЕТ СН'!$F$15</f>
        <v>0</v>
      </c>
      <c r="P252" s="36">
        <f>SUMIFS(СВЦЭМ!$G$40:$G$783,СВЦЭМ!$A$40:$A$783,$A252,СВЦЭМ!$B$40:$B$783,P$225)+'СЕТ СН'!$F$15</f>
        <v>0</v>
      </c>
      <c r="Q252" s="36">
        <f>SUMIFS(СВЦЭМ!$G$40:$G$783,СВЦЭМ!$A$40:$A$783,$A252,СВЦЭМ!$B$40:$B$783,Q$225)+'СЕТ СН'!$F$15</f>
        <v>0</v>
      </c>
      <c r="R252" s="36">
        <f>SUMIFS(СВЦЭМ!$G$40:$G$783,СВЦЭМ!$A$40:$A$783,$A252,СВЦЭМ!$B$40:$B$783,R$225)+'СЕТ СН'!$F$15</f>
        <v>0</v>
      </c>
      <c r="S252" s="36">
        <f>SUMIFS(СВЦЭМ!$G$40:$G$783,СВЦЭМ!$A$40:$A$783,$A252,СВЦЭМ!$B$40:$B$783,S$225)+'СЕТ СН'!$F$15</f>
        <v>0</v>
      </c>
      <c r="T252" s="36">
        <f>SUMIFS(СВЦЭМ!$G$40:$G$783,СВЦЭМ!$A$40:$A$783,$A252,СВЦЭМ!$B$40:$B$783,T$225)+'СЕТ СН'!$F$15</f>
        <v>0</v>
      </c>
      <c r="U252" s="36">
        <f>SUMIFS(СВЦЭМ!$G$40:$G$783,СВЦЭМ!$A$40:$A$783,$A252,СВЦЭМ!$B$40:$B$783,U$225)+'СЕТ СН'!$F$15</f>
        <v>0</v>
      </c>
      <c r="V252" s="36">
        <f>SUMIFS(СВЦЭМ!$G$40:$G$783,СВЦЭМ!$A$40:$A$783,$A252,СВЦЭМ!$B$40:$B$783,V$225)+'СЕТ СН'!$F$15</f>
        <v>0</v>
      </c>
      <c r="W252" s="36">
        <f>SUMIFS(СВЦЭМ!$G$40:$G$783,СВЦЭМ!$A$40:$A$783,$A252,СВЦЭМ!$B$40:$B$783,W$225)+'СЕТ СН'!$F$15</f>
        <v>0</v>
      </c>
      <c r="X252" s="36">
        <f>SUMIFS(СВЦЭМ!$G$40:$G$783,СВЦЭМ!$A$40:$A$783,$A252,СВЦЭМ!$B$40:$B$783,X$225)+'СЕТ СН'!$F$15</f>
        <v>0</v>
      </c>
      <c r="Y252" s="36">
        <f>SUMIFS(СВЦЭМ!$G$40:$G$783,СВЦЭМ!$A$40:$A$783,$A252,СВЦЭМ!$B$40:$B$783,Y$225)+'СЕТ СН'!$F$15</f>
        <v>0</v>
      </c>
    </row>
    <row r="253" spans="1:25" ht="15.75" hidden="1" x14ac:dyDescent="0.2">
      <c r="A253" s="35">
        <f t="shared" si="6"/>
        <v>44344</v>
      </c>
      <c r="B253" s="36">
        <f>SUMIFS(СВЦЭМ!$G$40:$G$783,СВЦЭМ!$A$40:$A$783,$A253,СВЦЭМ!$B$40:$B$783,B$225)+'СЕТ СН'!$F$15</f>
        <v>0</v>
      </c>
      <c r="C253" s="36">
        <f>SUMIFS(СВЦЭМ!$G$40:$G$783,СВЦЭМ!$A$40:$A$783,$A253,СВЦЭМ!$B$40:$B$783,C$225)+'СЕТ СН'!$F$15</f>
        <v>0</v>
      </c>
      <c r="D253" s="36">
        <f>SUMIFS(СВЦЭМ!$G$40:$G$783,СВЦЭМ!$A$40:$A$783,$A253,СВЦЭМ!$B$40:$B$783,D$225)+'СЕТ СН'!$F$15</f>
        <v>0</v>
      </c>
      <c r="E253" s="36">
        <f>SUMIFS(СВЦЭМ!$G$40:$G$783,СВЦЭМ!$A$40:$A$783,$A253,СВЦЭМ!$B$40:$B$783,E$225)+'СЕТ СН'!$F$15</f>
        <v>0</v>
      </c>
      <c r="F253" s="36">
        <f>SUMIFS(СВЦЭМ!$G$40:$G$783,СВЦЭМ!$A$40:$A$783,$A253,СВЦЭМ!$B$40:$B$783,F$225)+'СЕТ СН'!$F$15</f>
        <v>0</v>
      </c>
      <c r="G253" s="36">
        <f>SUMIFS(СВЦЭМ!$G$40:$G$783,СВЦЭМ!$A$40:$A$783,$A253,СВЦЭМ!$B$40:$B$783,G$225)+'СЕТ СН'!$F$15</f>
        <v>0</v>
      </c>
      <c r="H253" s="36">
        <f>SUMIFS(СВЦЭМ!$G$40:$G$783,СВЦЭМ!$A$40:$A$783,$A253,СВЦЭМ!$B$40:$B$783,H$225)+'СЕТ СН'!$F$15</f>
        <v>0</v>
      </c>
      <c r="I253" s="36">
        <f>SUMIFS(СВЦЭМ!$G$40:$G$783,СВЦЭМ!$A$40:$A$783,$A253,СВЦЭМ!$B$40:$B$783,I$225)+'СЕТ СН'!$F$15</f>
        <v>0</v>
      </c>
      <c r="J253" s="36">
        <f>SUMIFS(СВЦЭМ!$G$40:$G$783,СВЦЭМ!$A$40:$A$783,$A253,СВЦЭМ!$B$40:$B$783,J$225)+'СЕТ СН'!$F$15</f>
        <v>0</v>
      </c>
      <c r="K253" s="36">
        <f>SUMIFS(СВЦЭМ!$G$40:$G$783,СВЦЭМ!$A$40:$A$783,$A253,СВЦЭМ!$B$40:$B$783,K$225)+'СЕТ СН'!$F$15</f>
        <v>0</v>
      </c>
      <c r="L253" s="36">
        <f>SUMIFS(СВЦЭМ!$G$40:$G$783,СВЦЭМ!$A$40:$A$783,$A253,СВЦЭМ!$B$40:$B$783,L$225)+'СЕТ СН'!$F$15</f>
        <v>0</v>
      </c>
      <c r="M253" s="36">
        <f>SUMIFS(СВЦЭМ!$G$40:$G$783,СВЦЭМ!$A$40:$A$783,$A253,СВЦЭМ!$B$40:$B$783,M$225)+'СЕТ СН'!$F$15</f>
        <v>0</v>
      </c>
      <c r="N253" s="36">
        <f>SUMIFS(СВЦЭМ!$G$40:$G$783,СВЦЭМ!$A$40:$A$783,$A253,СВЦЭМ!$B$40:$B$783,N$225)+'СЕТ СН'!$F$15</f>
        <v>0</v>
      </c>
      <c r="O253" s="36">
        <f>SUMIFS(СВЦЭМ!$G$40:$G$783,СВЦЭМ!$A$40:$A$783,$A253,СВЦЭМ!$B$40:$B$783,O$225)+'СЕТ СН'!$F$15</f>
        <v>0</v>
      </c>
      <c r="P253" s="36">
        <f>SUMIFS(СВЦЭМ!$G$40:$G$783,СВЦЭМ!$A$40:$A$783,$A253,СВЦЭМ!$B$40:$B$783,P$225)+'СЕТ СН'!$F$15</f>
        <v>0</v>
      </c>
      <c r="Q253" s="36">
        <f>SUMIFS(СВЦЭМ!$G$40:$G$783,СВЦЭМ!$A$40:$A$783,$A253,СВЦЭМ!$B$40:$B$783,Q$225)+'СЕТ СН'!$F$15</f>
        <v>0</v>
      </c>
      <c r="R253" s="36">
        <f>SUMIFS(СВЦЭМ!$G$40:$G$783,СВЦЭМ!$A$40:$A$783,$A253,СВЦЭМ!$B$40:$B$783,R$225)+'СЕТ СН'!$F$15</f>
        <v>0</v>
      </c>
      <c r="S253" s="36">
        <f>SUMIFS(СВЦЭМ!$G$40:$G$783,СВЦЭМ!$A$40:$A$783,$A253,СВЦЭМ!$B$40:$B$783,S$225)+'СЕТ СН'!$F$15</f>
        <v>0</v>
      </c>
      <c r="T253" s="36">
        <f>SUMIFS(СВЦЭМ!$G$40:$G$783,СВЦЭМ!$A$40:$A$783,$A253,СВЦЭМ!$B$40:$B$783,T$225)+'СЕТ СН'!$F$15</f>
        <v>0</v>
      </c>
      <c r="U253" s="36">
        <f>SUMIFS(СВЦЭМ!$G$40:$G$783,СВЦЭМ!$A$40:$A$783,$A253,СВЦЭМ!$B$40:$B$783,U$225)+'СЕТ СН'!$F$15</f>
        <v>0</v>
      </c>
      <c r="V253" s="36">
        <f>SUMIFS(СВЦЭМ!$G$40:$G$783,СВЦЭМ!$A$40:$A$783,$A253,СВЦЭМ!$B$40:$B$783,V$225)+'СЕТ СН'!$F$15</f>
        <v>0</v>
      </c>
      <c r="W253" s="36">
        <f>SUMIFS(СВЦЭМ!$G$40:$G$783,СВЦЭМ!$A$40:$A$783,$A253,СВЦЭМ!$B$40:$B$783,W$225)+'СЕТ СН'!$F$15</f>
        <v>0</v>
      </c>
      <c r="X253" s="36">
        <f>SUMIFS(СВЦЭМ!$G$40:$G$783,СВЦЭМ!$A$40:$A$783,$A253,СВЦЭМ!$B$40:$B$783,X$225)+'СЕТ СН'!$F$15</f>
        <v>0</v>
      </c>
      <c r="Y253" s="36">
        <f>SUMIFS(СВЦЭМ!$G$40:$G$783,СВЦЭМ!$A$40:$A$783,$A253,СВЦЭМ!$B$40:$B$783,Y$225)+'СЕТ СН'!$F$15</f>
        <v>0</v>
      </c>
    </row>
    <row r="254" spans="1:25" ht="15.75" hidden="1" x14ac:dyDescent="0.2">
      <c r="A254" s="35">
        <f t="shared" si="6"/>
        <v>44345</v>
      </c>
      <c r="B254" s="36">
        <f>SUMIFS(СВЦЭМ!$G$40:$G$783,СВЦЭМ!$A$40:$A$783,$A254,СВЦЭМ!$B$40:$B$783,B$225)+'СЕТ СН'!$F$15</f>
        <v>0</v>
      </c>
      <c r="C254" s="36">
        <f>SUMIFS(СВЦЭМ!$G$40:$G$783,СВЦЭМ!$A$40:$A$783,$A254,СВЦЭМ!$B$40:$B$783,C$225)+'СЕТ СН'!$F$15</f>
        <v>0</v>
      </c>
      <c r="D254" s="36">
        <f>SUMIFS(СВЦЭМ!$G$40:$G$783,СВЦЭМ!$A$40:$A$783,$A254,СВЦЭМ!$B$40:$B$783,D$225)+'СЕТ СН'!$F$15</f>
        <v>0</v>
      </c>
      <c r="E254" s="36">
        <f>SUMIFS(СВЦЭМ!$G$40:$G$783,СВЦЭМ!$A$40:$A$783,$A254,СВЦЭМ!$B$40:$B$783,E$225)+'СЕТ СН'!$F$15</f>
        <v>0</v>
      </c>
      <c r="F254" s="36">
        <f>SUMIFS(СВЦЭМ!$G$40:$G$783,СВЦЭМ!$A$40:$A$783,$A254,СВЦЭМ!$B$40:$B$783,F$225)+'СЕТ СН'!$F$15</f>
        <v>0</v>
      </c>
      <c r="G254" s="36">
        <f>SUMIFS(СВЦЭМ!$G$40:$G$783,СВЦЭМ!$A$40:$A$783,$A254,СВЦЭМ!$B$40:$B$783,G$225)+'СЕТ СН'!$F$15</f>
        <v>0</v>
      </c>
      <c r="H254" s="36">
        <f>SUMIFS(СВЦЭМ!$G$40:$G$783,СВЦЭМ!$A$40:$A$783,$A254,СВЦЭМ!$B$40:$B$783,H$225)+'СЕТ СН'!$F$15</f>
        <v>0</v>
      </c>
      <c r="I254" s="36">
        <f>SUMIFS(СВЦЭМ!$G$40:$G$783,СВЦЭМ!$A$40:$A$783,$A254,СВЦЭМ!$B$40:$B$783,I$225)+'СЕТ СН'!$F$15</f>
        <v>0</v>
      </c>
      <c r="J254" s="36">
        <f>SUMIFS(СВЦЭМ!$G$40:$G$783,СВЦЭМ!$A$40:$A$783,$A254,СВЦЭМ!$B$40:$B$783,J$225)+'СЕТ СН'!$F$15</f>
        <v>0</v>
      </c>
      <c r="K254" s="36">
        <f>SUMIFS(СВЦЭМ!$G$40:$G$783,СВЦЭМ!$A$40:$A$783,$A254,СВЦЭМ!$B$40:$B$783,K$225)+'СЕТ СН'!$F$15</f>
        <v>0</v>
      </c>
      <c r="L254" s="36">
        <f>SUMIFS(СВЦЭМ!$G$40:$G$783,СВЦЭМ!$A$40:$A$783,$A254,СВЦЭМ!$B$40:$B$783,L$225)+'СЕТ СН'!$F$15</f>
        <v>0</v>
      </c>
      <c r="M254" s="36">
        <f>SUMIFS(СВЦЭМ!$G$40:$G$783,СВЦЭМ!$A$40:$A$783,$A254,СВЦЭМ!$B$40:$B$783,M$225)+'СЕТ СН'!$F$15</f>
        <v>0</v>
      </c>
      <c r="N254" s="36">
        <f>SUMIFS(СВЦЭМ!$G$40:$G$783,СВЦЭМ!$A$40:$A$783,$A254,СВЦЭМ!$B$40:$B$783,N$225)+'СЕТ СН'!$F$15</f>
        <v>0</v>
      </c>
      <c r="O254" s="36">
        <f>SUMIFS(СВЦЭМ!$G$40:$G$783,СВЦЭМ!$A$40:$A$783,$A254,СВЦЭМ!$B$40:$B$783,O$225)+'СЕТ СН'!$F$15</f>
        <v>0</v>
      </c>
      <c r="P254" s="36">
        <f>SUMIFS(СВЦЭМ!$G$40:$G$783,СВЦЭМ!$A$40:$A$783,$A254,СВЦЭМ!$B$40:$B$783,P$225)+'СЕТ СН'!$F$15</f>
        <v>0</v>
      </c>
      <c r="Q254" s="36">
        <f>SUMIFS(СВЦЭМ!$G$40:$G$783,СВЦЭМ!$A$40:$A$783,$A254,СВЦЭМ!$B$40:$B$783,Q$225)+'СЕТ СН'!$F$15</f>
        <v>0</v>
      </c>
      <c r="R254" s="36">
        <f>SUMIFS(СВЦЭМ!$G$40:$G$783,СВЦЭМ!$A$40:$A$783,$A254,СВЦЭМ!$B$40:$B$783,R$225)+'СЕТ СН'!$F$15</f>
        <v>0</v>
      </c>
      <c r="S254" s="36">
        <f>SUMIFS(СВЦЭМ!$G$40:$G$783,СВЦЭМ!$A$40:$A$783,$A254,СВЦЭМ!$B$40:$B$783,S$225)+'СЕТ СН'!$F$15</f>
        <v>0</v>
      </c>
      <c r="T254" s="36">
        <f>SUMIFS(СВЦЭМ!$G$40:$G$783,СВЦЭМ!$A$40:$A$783,$A254,СВЦЭМ!$B$40:$B$783,T$225)+'СЕТ СН'!$F$15</f>
        <v>0</v>
      </c>
      <c r="U254" s="36">
        <f>SUMIFS(СВЦЭМ!$G$40:$G$783,СВЦЭМ!$A$40:$A$783,$A254,СВЦЭМ!$B$40:$B$783,U$225)+'СЕТ СН'!$F$15</f>
        <v>0</v>
      </c>
      <c r="V254" s="36">
        <f>SUMIFS(СВЦЭМ!$G$40:$G$783,СВЦЭМ!$A$40:$A$783,$A254,СВЦЭМ!$B$40:$B$783,V$225)+'СЕТ СН'!$F$15</f>
        <v>0</v>
      </c>
      <c r="W254" s="36">
        <f>SUMIFS(СВЦЭМ!$G$40:$G$783,СВЦЭМ!$A$40:$A$783,$A254,СВЦЭМ!$B$40:$B$783,W$225)+'СЕТ СН'!$F$15</f>
        <v>0</v>
      </c>
      <c r="X254" s="36">
        <f>SUMIFS(СВЦЭМ!$G$40:$G$783,СВЦЭМ!$A$40:$A$783,$A254,СВЦЭМ!$B$40:$B$783,X$225)+'СЕТ СН'!$F$15</f>
        <v>0</v>
      </c>
      <c r="Y254" s="36">
        <f>SUMIFS(СВЦЭМ!$G$40:$G$783,СВЦЭМ!$A$40:$A$783,$A254,СВЦЭМ!$B$40:$B$783,Y$225)+'СЕТ СН'!$F$15</f>
        <v>0</v>
      </c>
    </row>
    <row r="255" spans="1:25" ht="15.75" hidden="1" x14ac:dyDescent="0.2">
      <c r="A255" s="35">
        <f t="shared" si="6"/>
        <v>44346</v>
      </c>
      <c r="B255" s="36">
        <f>SUMIFS(СВЦЭМ!$G$40:$G$783,СВЦЭМ!$A$40:$A$783,$A255,СВЦЭМ!$B$40:$B$783,B$225)+'СЕТ СН'!$F$15</f>
        <v>0</v>
      </c>
      <c r="C255" s="36">
        <f>SUMIFS(СВЦЭМ!$G$40:$G$783,СВЦЭМ!$A$40:$A$783,$A255,СВЦЭМ!$B$40:$B$783,C$225)+'СЕТ СН'!$F$15</f>
        <v>0</v>
      </c>
      <c r="D255" s="36">
        <f>SUMIFS(СВЦЭМ!$G$40:$G$783,СВЦЭМ!$A$40:$A$783,$A255,СВЦЭМ!$B$40:$B$783,D$225)+'СЕТ СН'!$F$15</f>
        <v>0</v>
      </c>
      <c r="E255" s="36">
        <f>SUMIFS(СВЦЭМ!$G$40:$G$783,СВЦЭМ!$A$40:$A$783,$A255,СВЦЭМ!$B$40:$B$783,E$225)+'СЕТ СН'!$F$15</f>
        <v>0</v>
      </c>
      <c r="F255" s="36">
        <f>SUMIFS(СВЦЭМ!$G$40:$G$783,СВЦЭМ!$A$40:$A$783,$A255,СВЦЭМ!$B$40:$B$783,F$225)+'СЕТ СН'!$F$15</f>
        <v>0</v>
      </c>
      <c r="G255" s="36">
        <f>SUMIFS(СВЦЭМ!$G$40:$G$783,СВЦЭМ!$A$40:$A$783,$A255,СВЦЭМ!$B$40:$B$783,G$225)+'СЕТ СН'!$F$15</f>
        <v>0</v>
      </c>
      <c r="H255" s="36">
        <f>SUMIFS(СВЦЭМ!$G$40:$G$783,СВЦЭМ!$A$40:$A$783,$A255,СВЦЭМ!$B$40:$B$783,H$225)+'СЕТ СН'!$F$15</f>
        <v>0</v>
      </c>
      <c r="I255" s="36">
        <f>SUMIFS(СВЦЭМ!$G$40:$G$783,СВЦЭМ!$A$40:$A$783,$A255,СВЦЭМ!$B$40:$B$783,I$225)+'СЕТ СН'!$F$15</f>
        <v>0</v>
      </c>
      <c r="J255" s="36">
        <f>SUMIFS(СВЦЭМ!$G$40:$G$783,СВЦЭМ!$A$40:$A$783,$A255,СВЦЭМ!$B$40:$B$783,J$225)+'СЕТ СН'!$F$15</f>
        <v>0</v>
      </c>
      <c r="K255" s="36">
        <f>SUMIFS(СВЦЭМ!$G$40:$G$783,СВЦЭМ!$A$40:$A$783,$A255,СВЦЭМ!$B$40:$B$783,K$225)+'СЕТ СН'!$F$15</f>
        <v>0</v>
      </c>
      <c r="L255" s="36">
        <f>SUMIFS(СВЦЭМ!$G$40:$G$783,СВЦЭМ!$A$40:$A$783,$A255,СВЦЭМ!$B$40:$B$783,L$225)+'СЕТ СН'!$F$15</f>
        <v>0</v>
      </c>
      <c r="M255" s="36">
        <f>SUMIFS(СВЦЭМ!$G$40:$G$783,СВЦЭМ!$A$40:$A$783,$A255,СВЦЭМ!$B$40:$B$783,M$225)+'СЕТ СН'!$F$15</f>
        <v>0</v>
      </c>
      <c r="N255" s="36">
        <f>SUMIFS(СВЦЭМ!$G$40:$G$783,СВЦЭМ!$A$40:$A$783,$A255,СВЦЭМ!$B$40:$B$783,N$225)+'СЕТ СН'!$F$15</f>
        <v>0</v>
      </c>
      <c r="O255" s="36">
        <f>SUMIFS(СВЦЭМ!$G$40:$G$783,СВЦЭМ!$A$40:$A$783,$A255,СВЦЭМ!$B$40:$B$783,O$225)+'СЕТ СН'!$F$15</f>
        <v>0</v>
      </c>
      <c r="P255" s="36">
        <f>SUMIFS(СВЦЭМ!$G$40:$G$783,СВЦЭМ!$A$40:$A$783,$A255,СВЦЭМ!$B$40:$B$783,P$225)+'СЕТ СН'!$F$15</f>
        <v>0</v>
      </c>
      <c r="Q255" s="36">
        <f>SUMIFS(СВЦЭМ!$G$40:$G$783,СВЦЭМ!$A$40:$A$783,$A255,СВЦЭМ!$B$40:$B$783,Q$225)+'СЕТ СН'!$F$15</f>
        <v>0</v>
      </c>
      <c r="R255" s="36">
        <f>SUMIFS(СВЦЭМ!$G$40:$G$783,СВЦЭМ!$A$40:$A$783,$A255,СВЦЭМ!$B$40:$B$783,R$225)+'СЕТ СН'!$F$15</f>
        <v>0</v>
      </c>
      <c r="S255" s="36">
        <f>SUMIFS(СВЦЭМ!$G$40:$G$783,СВЦЭМ!$A$40:$A$783,$A255,СВЦЭМ!$B$40:$B$783,S$225)+'СЕТ СН'!$F$15</f>
        <v>0</v>
      </c>
      <c r="T255" s="36">
        <f>SUMIFS(СВЦЭМ!$G$40:$G$783,СВЦЭМ!$A$40:$A$783,$A255,СВЦЭМ!$B$40:$B$783,T$225)+'СЕТ СН'!$F$15</f>
        <v>0</v>
      </c>
      <c r="U255" s="36">
        <f>SUMIFS(СВЦЭМ!$G$40:$G$783,СВЦЭМ!$A$40:$A$783,$A255,СВЦЭМ!$B$40:$B$783,U$225)+'СЕТ СН'!$F$15</f>
        <v>0</v>
      </c>
      <c r="V255" s="36">
        <f>SUMIFS(СВЦЭМ!$G$40:$G$783,СВЦЭМ!$A$40:$A$783,$A255,СВЦЭМ!$B$40:$B$783,V$225)+'СЕТ СН'!$F$15</f>
        <v>0</v>
      </c>
      <c r="W255" s="36">
        <f>SUMIFS(СВЦЭМ!$G$40:$G$783,СВЦЭМ!$A$40:$A$783,$A255,СВЦЭМ!$B$40:$B$783,W$225)+'СЕТ СН'!$F$15</f>
        <v>0</v>
      </c>
      <c r="X255" s="36">
        <f>SUMIFS(СВЦЭМ!$G$40:$G$783,СВЦЭМ!$A$40:$A$783,$A255,СВЦЭМ!$B$40:$B$783,X$225)+'СЕТ СН'!$F$15</f>
        <v>0</v>
      </c>
      <c r="Y255" s="36">
        <f>SUMIFS(СВЦЭМ!$G$40:$G$783,СВЦЭМ!$A$40:$A$783,$A255,СВЦЭМ!$B$40:$B$783,Y$225)+'СЕТ СН'!$F$15</f>
        <v>0</v>
      </c>
    </row>
    <row r="256" spans="1:25" ht="15.75" hidden="1" x14ac:dyDescent="0.2">
      <c r="A256" s="35">
        <f t="shared" si="6"/>
        <v>44347</v>
      </c>
      <c r="B256" s="36">
        <f>SUMIFS(СВЦЭМ!$G$40:$G$783,СВЦЭМ!$A$40:$A$783,$A256,СВЦЭМ!$B$40:$B$783,B$225)+'СЕТ СН'!$F$15</f>
        <v>0</v>
      </c>
      <c r="C256" s="36">
        <f>SUMIFS(СВЦЭМ!$G$40:$G$783,СВЦЭМ!$A$40:$A$783,$A256,СВЦЭМ!$B$40:$B$783,C$225)+'СЕТ СН'!$F$15</f>
        <v>0</v>
      </c>
      <c r="D256" s="36">
        <f>SUMIFS(СВЦЭМ!$G$40:$G$783,СВЦЭМ!$A$40:$A$783,$A256,СВЦЭМ!$B$40:$B$783,D$225)+'СЕТ СН'!$F$15</f>
        <v>0</v>
      </c>
      <c r="E256" s="36">
        <f>SUMIFS(СВЦЭМ!$G$40:$G$783,СВЦЭМ!$A$40:$A$783,$A256,СВЦЭМ!$B$40:$B$783,E$225)+'СЕТ СН'!$F$15</f>
        <v>0</v>
      </c>
      <c r="F256" s="36">
        <f>SUMIFS(СВЦЭМ!$G$40:$G$783,СВЦЭМ!$A$40:$A$783,$A256,СВЦЭМ!$B$40:$B$783,F$225)+'СЕТ СН'!$F$15</f>
        <v>0</v>
      </c>
      <c r="G256" s="36">
        <f>SUMIFS(СВЦЭМ!$G$40:$G$783,СВЦЭМ!$A$40:$A$783,$A256,СВЦЭМ!$B$40:$B$783,G$225)+'СЕТ СН'!$F$15</f>
        <v>0</v>
      </c>
      <c r="H256" s="36">
        <f>SUMIFS(СВЦЭМ!$G$40:$G$783,СВЦЭМ!$A$40:$A$783,$A256,СВЦЭМ!$B$40:$B$783,H$225)+'СЕТ СН'!$F$15</f>
        <v>0</v>
      </c>
      <c r="I256" s="36">
        <f>SUMIFS(СВЦЭМ!$G$40:$G$783,СВЦЭМ!$A$40:$A$783,$A256,СВЦЭМ!$B$40:$B$783,I$225)+'СЕТ СН'!$F$15</f>
        <v>0</v>
      </c>
      <c r="J256" s="36">
        <f>SUMIFS(СВЦЭМ!$G$40:$G$783,СВЦЭМ!$A$40:$A$783,$A256,СВЦЭМ!$B$40:$B$783,J$225)+'СЕТ СН'!$F$15</f>
        <v>0</v>
      </c>
      <c r="K256" s="36">
        <f>SUMIFS(СВЦЭМ!$G$40:$G$783,СВЦЭМ!$A$40:$A$783,$A256,СВЦЭМ!$B$40:$B$783,K$225)+'СЕТ СН'!$F$15</f>
        <v>0</v>
      </c>
      <c r="L256" s="36">
        <f>SUMIFS(СВЦЭМ!$G$40:$G$783,СВЦЭМ!$A$40:$A$783,$A256,СВЦЭМ!$B$40:$B$783,L$225)+'СЕТ СН'!$F$15</f>
        <v>0</v>
      </c>
      <c r="M256" s="36">
        <f>SUMIFS(СВЦЭМ!$G$40:$G$783,СВЦЭМ!$A$40:$A$783,$A256,СВЦЭМ!$B$40:$B$783,M$225)+'СЕТ СН'!$F$15</f>
        <v>0</v>
      </c>
      <c r="N256" s="36">
        <f>SUMIFS(СВЦЭМ!$G$40:$G$783,СВЦЭМ!$A$40:$A$783,$A256,СВЦЭМ!$B$40:$B$783,N$225)+'СЕТ СН'!$F$15</f>
        <v>0</v>
      </c>
      <c r="O256" s="36">
        <f>SUMIFS(СВЦЭМ!$G$40:$G$783,СВЦЭМ!$A$40:$A$783,$A256,СВЦЭМ!$B$40:$B$783,O$225)+'СЕТ СН'!$F$15</f>
        <v>0</v>
      </c>
      <c r="P256" s="36">
        <f>SUMIFS(СВЦЭМ!$G$40:$G$783,СВЦЭМ!$A$40:$A$783,$A256,СВЦЭМ!$B$40:$B$783,P$225)+'СЕТ СН'!$F$15</f>
        <v>0</v>
      </c>
      <c r="Q256" s="36">
        <f>SUMIFS(СВЦЭМ!$G$40:$G$783,СВЦЭМ!$A$40:$A$783,$A256,СВЦЭМ!$B$40:$B$783,Q$225)+'СЕТ СН'!$F$15</f>
        <v>0</v>
      </c>
      <c r="R256" s="36">
        <f>SUMIFS(СВЦЭМ!$G$40:$G$783,СВЦЭМ!$A$40:$A$783,$A256,СВЦЭМ!$B$40:$B$783,R$225)+'СЕТ СН'!$F$15</f>
        <v>0</v>
      </c>
      <c r="S256" s="36">
        <f>SUMIFS(СВЦЭМ!$G$40:$G$783,СВЦЭМ!$A$40:$A$783,$A256,СВЦЭМ!$B$40:$B$783,S$225)+'СЕТ СН'!$F$15</f>
        <v>0</v>
      </c>
      <c r="T256" s="36">
        <f>SUMIFS(СВЦЭМ!$G$40:$G$783,СВЦЭМ!$A$40:$A$783,$A256,СВЦЭМ!$B$40:$B$783,T$225)+'СЕТ СН'!$F$15</f>
        <v>0</v>
      </c>
      <c r="U256" s="36">
        <f>SUMIFS(СВЦЭМ!$G$40:$G$783,СВЦЭМ!$A$40:$A$783,$A256,СВЦЭМ!$B$40:$B$783,U$225)+'СЕТ СН'!$F$15</f>
        <v>0</v>
      </c>
      <c r="V256" s="36">
        <f>SUMIFS(СВЦЭМ!$G$40:$G$783,СВЦЭМ!$A$40:$A$783,$A256,СВЦЭМ!$B$40:$B$783,V$225)+'СЕТ СН'!$F$15</f>
        <v>0</v>
      </c>
      <c r="W256" s="36">
        <f>SUMIFS(СВЦЭМ!$G$40:$G$783,СВЦЭМ!$A$40:$A$783,$A256,СВЦЭМ!$B$40:$B$783,W$225)+'СЕТ СН'!$F$15</f>
        <v>0</v>
      </c>
      <c r="X256" s="36">
        <f>SUMIFS(СВЦЭМ!$G$40:$G$783,СВЦЭМ!$A$40:$A$783,$A256,СВЦЭМ!$B$40:$B$783,X$225)+'СЕТ СН'!$F$15</f>
        <v>0</v>
      </c>
      <c r="Y256" s="36">
        <f>SUMIFS(СВЦЭМ!$G$40:$G$783,СВЦЭМ!$A$40:$A$783,$A256,СВЦЭМ!$B$40:$B$783,Y$225)+'СЕТ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8" t="s">
        <v>7</v>
      </c>
      <c r="B258" s="131" t="s">
        <v>117</v>
      </c>
      <c r="C258" s="132"/>
      <c r="D258" s="132"/>
      <c r="E258" s="132"/>
      <c r="F258" s="132"/>
      <c r="G258" s="132"/>
      <c r="H258" s="132"/>
      <c r="I258" s="132"/>
      <c r="J258" s="132"/>
      <c r="K258" s="132"/>
      <c r="L258" s="132"/>
      <c r="M258" s="132"/>
      <c r="N258" s="132"/>
      <c r="O258" s="132"/>
      <c r="P258" s="132"/>
      <c r="Q258" s="132"/>
      <c r="R258" s="132"/>
      <c r="S258" s="132"/>
      <c r="T258" s="132"/>
      <c r="U258" s="132"/>
      <c r="V258" s="132"/>
      <c r="W258" s="132"/>
      <c r="X258" s="132"/>
      <c r="Y258" s="133"/>
    </row>
    <row r="259" spans="1:27" ht="12.75" hidden="1" customHeight="1" x14ac:dyDescent="0.2">
      <c r="A259" s="129"/>
      <c r="B259" s="134"/>
      <c r="C259" s="135"/>
      <c r="D259" s="135"/>
      <c r="E259" s="135"/>
      <c r="F259" s="135"/>
      <c r="G259" s="135"/>
      <c r="H259" s="135"/>
      <c r="I259" s="135"/>
      <c r="J259" s="135"/>
      <c r="K259" s="135"/>
      <c r="L259" s="135"/>
      <c r="M259" s="135"/>
      <c r="N259" s="135"/>
      <c r="O259" s="135"/>
      <c r="P259" s="135"/>
      <c r="Q259" s="135"/>
      <c r="R259" s="135"/>
      <c r="S259" s="135"/>
      <c r="T259" s="135"/>
      <c r="U259" s="135"/>
      <c r="V259" s="135"/>
      <c r="W259" s="135"/>
      <c r="X259" s="135"/>
      <c r="Y259" s="136"/>
    </row>
    <row r="260" spans="1:27" s="46" customFormat="1" ht="12.75" hidden="1" customHeight="1" x14ac:dyDescent="0.2">
      <c r="A260" s="130"/>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01.05.2021</v>
      </c>
      <c r="B261" s="36">
        <f>SUMIFS(СВЦЭМ!$H$40:$H$783,СВЦЭМ!$A$40:$A$783,$A261,СВЦЭМ!$B$40:$B$783,B$260)+'СЕТ СН'!$F$15</f>
        <v>0</v>
      </c>
      <c r="C261" s="36">
        <f>SUMIFS(СВЦЭМ!$H$40:$H$783,СВЦЭМ!$A$40:$A$783,$A261,СВЦЭМ!$B$40:$B$783,C$260)+'СЕТ СН'!$F$15</f>
        <v>0</v>
      </c>
      <c r="D261" s="36">
        <f>SUMIFS(СВЦЭМ!$H$40:$H$783,СВЦЭМ!$A$40:$A$783,$A261,СВЦЭМ!$B$40:$B$783,D$260)+'СЕТ СН'!$F$15</f>
        <v>0</v>
      </c>
      <c r="E261" s="36">
        <f>SUMIFS(СВЦЭМ!$H$40:$H$783,СВЦЭМ!$A$40:$A$783,$A261,СВЦЭМ!$B$40:$B$783,E$260)+'СЕТ СН'!$F$15</f>
        <v>0</v>
      </c>
      <c r="F261" s="36">
        <f>SUMIFS(СВЦЭМ!$H$40:$H$783,СВЦЭМ!$A$40:$A$783,$A261,СВЦЭМ!$B$40:$B$783,F$260)+'СЕТ СН'!$F$15</f>
        <v>0</v>
      </c>
      <c r="G261" s="36">
        <f>SUMIFS(СВЦЭМ!$H$40:$H$783,СВЦЭМ!$A$40:$A$783,$A261,СВЦЭМ!$B$40:$B$783,G$260)+'СЕТ СН'!$F$15</f>
        <v>0</v>
      </c>
      <c r="H261" s="36">
        <f>SUMIFS(СВЦЭМ!$H$40:$H$783,СВЦЭМ!$A$40:$A$783,$A261,СВЦЭМ!$B$40:$B$783,H$260)+'СЕТ СН'!$F$15</f>
        <v>0</v>
      </c>
      <c r="I261" s="36">
        <f>SUMIFS(СВЦЭМ!$H$40:$H$783,СВЦЭМ!$A$40:$A$783,$A261,СВЦЭМ!$B$40:$B$783,I$260)+'СЕТ СН'!$F$15</f>
        <v>0</v>
      </c>
      <c r="J261" s="36">
        <f>SUMIFS(СВЦЭМ!$H$40:$H$783,СВЦЭМ!$A$40:$A$783,$A261,СВЦЭМ!$B$40:$B$783,J$260)+'СЕТ СН'!$F$15</f>
        <v>0</v>
      </c>
      <c r="K261" s="36">
        <f>SUMIFS(СВЦЭМ!$H$40:$H$783,СВЦЭМ!$A$40:$A$783,$A261,СВЦЭМ!$B$40:$B$783,K$260)+'СЕТ СН'!$F$15</f>
        <v>0</v>
      </c>
      <c r="L261" s="36">
        <f>SUMIFS(СВЦЭМ!$H$40:$H$783,СВЦЭМ!$A$40:$A$783,$A261,СВЦЭМ!$B$40:$B$783,L$260)+'СЕТ СН'!$F$15</f>
        <v>0</v>
      </c>
      <c r="M261" s="36">
        <f>SUMIFS(СВЦЭМ!$H$40:$H$783,СВЦЭМ!$A$40:$A$783,$A261,СВЦЭМ!$B$40:$B$783,M$260)+'СЕТ СН'!$F$15</f>
        <v>0</v>
      </c>
      <c r="N261" s="36">
        <f>SUMIFS(СВЦЭМ!$H$40:$H$783,СВЦЭМ!$A$40:$A$783,$A261,СВЦЭМ!$B$40:$B$783,N$260)+'СЕТ СН'!$F$15</f>
        <v>0</v>
      </c>
      <c r="O261" s="36">
        <f>SUMIFS(СВЦЭМ!$H$40:$H$783,СВЦЭМ!$A$40:$A$783,$A261,СВЦЭМ!$B$40:$B$783,O$260)+'СЕТ СН'!$F$15</f>
        <v>0</v>
      </c>
      <c r="P261" s="36">
        <f>SUMIFS(СВЦЭМ!$H$40:$H$783,СВЦЭМ!$A$40:$A$783,$A261,СВЦЭМ!$B$40:$B$783,P$260)+'СЕТ СН'!$F$15</f>
        <v>0</v>
      </c>
      <c r="Q261" s="36">
        <f>SUMIFS(СВЦЭМ!$H$40:$H$783,СВЦЭМ!$A$40:$A$783,$A261,СВЦЭМ!$B$40:$B$783,Q$260)+'СЕТ СН'!$F$15</f>
        <v>0</v>
      </c>
      <c r="R261" s="36">
        <f>SUMIFS(СВЦЭМ!$H$40:$H$783,СВЦЭМ!$A$40:$A$783,$A261,СВЦЭМ!$B$40:$B$783,R$260)+'СЕТ СН'!$F$15</f>
        <v>0</v>
      </c>
      <c r="S261" s="36">
        <f>SUMIFS(СВЦЭМ!$H$40:$H$783,СВЦЭМ!$A$40:$A$783,$A261,СВЦЭМ!$B$40:$B$783,S$260)+'СЕТ СН'!$F$15</f>
        <v>0</v>
      </c>
      <c r="T261" s="36">
        <f>SUMIFS(СВЦЭМ!$H$40:$H$783,СВЦЭМ!$A$40:$A$783,$A261,СВЦЭМ!$B$40:$B$783,T$260)+'СЕТ СН'!$F$15</f>
        <v>0</v>
      </c>
      <c r="U261" s="36">
        <f>SUMIFS(СВЦЭМ!$H$40:$H$783,СВЦЭМ!$A$40:$A$783,$A261,СВЦЭМ!$B$40:$B$783,U$260)+'СЕТ СН'!$F$15</f>
        <v>0</v>
      </c>
      <c r="V261" s="36">
        <f>SUMIFS(СВЦЭМ!$H$40:$H$783,СВЦЭМ!$A$40:$A$783,$A261,СВЦЭМ!$B$40:$B$783,V$260)+'СЕТ СН'!$F$15</f>
        <v>0</v>
      </c>
      <c r="W261" s="36">
        <f>SUMIFS(СВЦЭМ!$H$40:$H$783,СВЦЭМ!$A$40:$A$783,$A261,СВЦЭМ!$B$40:$B$783,W$260)+'СЕТ СН'!$F$15</f>
        <v>0</v>
      </c>
      <c r="X261" s="36">
        <f>SUMIFS(СВЦЭМ!$H$40:$H$783,СВЦЭМ!$A$40:$A$783,$A261,СВЦЭМ!$B$40:$B$783,X$260)+'СЕТ СН'!$F$15</f>
        <v>0</v>
      </c>
      <c r="Y261" s="36">
        <f>SUMIFS(СВЦЭМ!$H$40:$H$783,СВЦЭМ!$A$40:$A$783,$A261,СВЦЭМ!$B$40:$B$783,Y$260)+'СЕТ СН'!$F$15</f>
        <v>0</v>
      </c>
      <c r="AA261" s="45"/>
    </row>
    <row r="262" spans="1:27" ht="15.75" hidden="1" x14ac:dyDescent="0.2">
      <c r="A262" s="35">
        <f>A261+1</f>
        <v>44318</v>
      </c>
      <c r="B262" s="36">
        <f>SUMIFS(СВЦЭМ!$H$40:$H$783,СВЦЭМ!$A$40:$A$783,$A262,СВЦЭМ!$B$40:$B$783,B$260)+'СЕТ СН'!$F$15</f>
        <v>0</v>
      </c>
      <c r="C262" s="36">
        <f>SUMIFS(СВЦЭМ!$H$40:$H$783,СВЦЭМ!$A$40:$A$783,$A262,СВЦЭМ!$B$40:$B$783,C$260)+'СЕТ СН'!$F$15</f>
        <v>0</v>
      </c>
      <c r="D262" s="36">
        <f>SUMIFS(СВЦЭМ!$H$40:$H$783,СВЦЭМ!$A$40:$A$783,$A262,СВЦЭМ!$B$40:$B$783,D$260)+'СЕТ СН'!$F$15</f>
        <v>0</v>
      </c>
      <c r="E262" s="36">
        <f>SUMIFS(СВЦЭМ!$H$40:$H$783,СВЦЭМ!$A$40:$A$783,$A262,СВЦЭМ!$B$40:$B$783,E$260)+'СЕТ СН'!$F$15</f>
        <v>0</v>
      </c>
      <c r="F262" s="36">
        <f>SUMIFS(СВЦЭМ!$H$40:$H$783,СВЦЭМ!$A$40:$A$783,$A262,СВЦЭМ!$B$40:$B$783,F$260)+'СЕТ СН'!$F$15</f>
        <v>0</v>
      </c>
      <c r="G262" s="36">
        <f>SUMIFS(СВЦЭМ!$H$40:$H$783,СВЦЭМ!$A$40:$A$783,$A262,СВЦЭМ!$B$40:$B$783,G$260)+'СЕТ СН'!$F$15</f>
        <v>0</v>
      </c>
      <c r="H262" s="36">
        <f>SUMIFS(СВЦЭМ!$H$40:$H$783,СВЦЭМ!$A$40:$A$783,$A262,СВЦЭМ!$B$40:$B$783,H$260)+'СЕТ СН'!$F$15</f>
        <v>0</v>
      </c>
      <c r="I262" s="36">
        <f>SUMIFS(СВЦЭМ!$H$40:$H$783,СВЦЭМ!$A$40:$A$783,$A262,СВЦЭМ!$B$40:$B$783,I$260)+'СЕТ СН'!$F$15</f>
        <v>0</v>
      </c>
      <c r="J262" s="36">
        <f>SUMIFS(СВЦЭМ!$H$40:$H$783,СВЦЭМ!$A$40:$A$783,$A262,СВЦЭМ!$B$40:$B$783,J$260)+'СЕТ СН'!$F$15</f>
        <v>0</v>
      </c>
      <c r="K262" s="36">
        <f>SUMIFS(СВЦЭМ!$H$40:$H$783,СВЦЭМ!$A$40:$A$783,$A262,СВЦЭМ!$B$40:$B$783,K$260)+'СЕТ СН'!$F$15</f>
        <v>0</v>
      </c>
      <c r="L262" s="36">
        <f>SUMIFS(СВЦЭМ!$H$40:$H$783,СВЦЭМ!$A$40:$A$783,$A262,СВЦЭМ!$B$40:$B$783,L$260)+'СЕТ СН'!$F$15</f>
        <v>0</v>
      </c>
      <c r="M262" s="36">
        <f>SUMIFS(СВЦЭМ!$H$40:$H$783,СВЦЭМ!$A$40:$A$783,$A262,СВЦЭМ!$B$40:$B$783,M$260)+'СЕТ СН'!$F$15</f>
        <v>0</v>
      </c>
      <c r="N262" s="36">
        <f>SUMIFS(СВЦЭМ!$H$40:$H$783,СВЦЭМ!$A$40:$A$783,$A262,СВЦЭМ!$B$40:$B$783,N$260)+'СЕТ СН'!$F$15</f>
        <v>0</v>
      </c>
      <c r="O262" s="36">
        <f>SUMIFS(СВЦЭМ!$H$40:$H$783,СВЦЭМ!$A$40:$A$783,$A262,СВЦЭМ!$B$40:$B$783,O$260)+'СЕТ СН'!$F$15</f>
        <v>0</v>
      </c>
      <c r="P262" s="36">
        <f>SUMIFS(СВЦЭМ!$H$40:$H$783,СВЦЭМ!$A$40:$A$783,$A262,СВЦЭМ!$B$40:$B$783,P$260)+'СЕТ СН'!$F$15</f>
        <v>0</v>
      </c>
      <c r="Q262" s="36">
        <f>SUMIFS(СВЦЭМ!$H$40:$H$783,СВЦЭМ!$A$40:$A$783,$A262,СВЦЭМ!$B$40:$B$783,Q$260)+'СЕТ СН'!$F$15</f>
        <v>0</v>
      </c>
      <c r="R262" s="36">
        <f>SUMIFS(СВЦЭМ!$H$40:$H$783,СВЦЭМ!$A$40:$A$783,$A262,СВЦЭМ!$B$40:$B$783,R$260)+'СЕТ СН'!$F$15</f>
        <v>0</v>
      </c>
      <c r="S262" s="36">
        <f>SUMIFS(СВЦЭМ!$H$40:$H$783,СВЦЭМ!$A$40:$A$783,$A262,СВЦЭМ!$B$40:$B$783,S$260)+'СЕТ СН'!$F$15</f>
        <v>0</v>
      </c>
      <c r="T262" s="36">
        <f>SUMIFS(СВЦЭМ!$H$40:$H$783,СВЦЭМ!$A$40:$A$783,$A262,СВЦЭМ!$B$40:$B$783,T$260)+'СЕТ СН'!$F$15</f>
        <v>0</v>
      </c>
      <c r="U262" s="36">
        <f>SUMIFS(СВЦЭМ!$H$40:$H$783,СВЦЭМ!$A$40:$A$783,$A262,СВЦЭМ!$B$40:$B$783,U$260)+'СЕТ СН'!$F$15</f>
        <v>0</v>
      </c>
      <c r="V262" s="36">
        <f>SUMIFS(СВЦЭМ!$H$40:$H$783,СВЦЭМ!$A$40:$A$783,$A262,СВЦЭМ!$B$40:$B$783,V$260)+'СЕТ СН'!$F$15</f>
        <v>0</v>
      </c>
      <c r="W262" s="36">
        <f>SUMIFS(СВЦЭМ!$H$40:$H$783,СВЦЭМ!$A$40:$A$783,$A262,СВЦЭМ!$B$40:$B$783,W$260)+'СЕТ СН'!$F$15</f>
        <v>0</v>
      </c>
      <c r="X262" s="36">
        <f>SUMIFS(СВЦЭМ!$H$40:$H$783,СВЦЭМ!$A$40:$A$783,$A262,СВЦЭМ!$B$40:$B$783,X$260)+'СЕТ СН'!$F$15</f>
        <v>0</v>
      </c>
      <c r="Y262" s="36">
        <f>SUMIFS(СВЦЭМ!$H$40:$H$783,СВЦЭМ!$A$40:$A$783,$A262,СВЦЭМ!$B$40:$B$783,Y$260)+'СЕТ СН'!$F$15</f>
        <v>0</v>
      </c>
    </row>
    <row r="263" spans="1:27" ht="15.75" hidden="1" x14ac:dyDescent="0.2">
      <c r="A263" s="35">
        <f t="shared" ref="A263:A291" si="7">A262+1</f>
        <v>44319</v>
      </c>
      <c r="B263" s="36">
        <f>SUMIFS(СВЦЭМ!$H$40:$H$783,СВЦЭМ!$A$40:$A$783,$A263,СВЦЭМ!$B$40:$B$783,B$260)+'СЕТ СН'!$F$15</f>
        <v>0</v>
      </c>
      <c r="C263" s="36">
        <f>SUMIFS(СВЦЭМ!$H$40:$H$783,СВЦЭМ!$A$40:$A$783,$A263,СВЦЭМ!$B$40:$B$783,C$260)+'СЕТ СН'!$F$15</f>
        <v>0</v>
      </c>
      <c r="D263" s="36">
        <f>SUMIFS(СВЦЭМ!$H$40:$H$783,СВЦЭМ!$A$40:$A$783,$A263,СВЦЭМ!$B$40:$B$783,D$260)+'СЕТ СН'!$F$15</f>
        <v>0</v>
      </c>
      <c r="E263" s="36">
        <f>SUMIFS(СВЦЭМ!$H$40:$H$783,СВЦЭМ!$A$40:$A$783,$A263,СВЦЭМ!$B$40:$B$783,E$260)+'СЕТ СН'!$F$15</f>
        <v>0</v>
      </c>
      <c r="F263" s="36">
        <f>SUMIFS(СВЦЭМ!$H$40:$H$783,СВЦЭМ!$A$40:$A$783,$A263,СВЦЭМ!$B$40:$B$783,F$260)+'СЕТ СН'!$F$15</f>
        <v>0</v>
      </c>
      <c r="G263" s="36">
        <f>SUMIFS(СВЦЭМ!$H$40:$H$783,СВЦЭМ!$A$40:$A$783,$A263,СВЦЭМ!$B$40:$B$783,G$260)+'СЕТ СН'!$F$15</f>
        <v>0</v>
      </c>
      <c r="H263" s="36">
        <f>SUMIFS(СВЦЭМ!$H$40:$H$783,СВЦЭМ!$A$40:$A$783,$A263,СВЦЭМ!$B$40:$B$783,H$260)+'СЕТ СН'!$F$15</f>
        <v>0</v>
      </c>
      <c r="I263" s="36">
        <f>SUMIFS(СВЦЭМ!$H$40:$H$783,СВЦЭМ!$A$40:$A$783,$A263,СВЦЭМ!$B$40:$B$783,I$260)+'СЕТ СН'!$F$15</f>
        <v>0</v>
      </c>
      <c r="J263" s="36">
        <f>SUMIFS(СВЦЭМ!$H$40:$H$783,СВЦЭМ!$A$40:$A$783,$A263,СВЦЭМ!$B$40:$B$783,J$260)+'СЕТ СН'!$F$15</f>
        <v>0</v>
      </c>
      <c r="K263" s="36">
        <f>SUMIFS(СВЦЭМ!$H$40:$H$783,СВЦЭМ!$A$40:$A$783,$A263,СВЦЭМ!$B$40:$B$783,K$260)+'СЕТ СН'!$F$15</f>
        <v>0</v>
      </c>
      <c r="L263" s="36">
        <f>SUMIFS(СВЦЭМ!$H$40:$H$783,СВЦЭМ!$A$40:$A$783,$A263,СВЦЭМ!$B$40:$B$783,L$260)+'СЕТ СН'!$F$15</f>
        <v>0</v>
      </c>
      <c r="M263" s="36">
        <f>SUMIFS(СВЦЭМ!$H$40:$H$783,СВЦЭМ!$A$40:$A$783,$A263,СВЦЭМ!$B$40:$B$783,M$260)+'СЕТ СН'!$F$15</f>
        <v>0</v>
      </c>
      <c r="N263" s="36">
        <f>SUMIFS(СВЦЭМ!$H$40:$H$783,СВЦЭМ!$A$40:$A$783,$A263,СВЦЭМ!$B$40:$B$783,N$260)+'СЕТ СН'!$F$15</f>
        <v>0</v>
      </c>
      <c r="O263" s="36">
        <f>SUMIFS(СВЦЭМ!$H$40:$H$783,СВЦЭМ!$A$40:$A$783,$A263,СВЦЭМ!$B$40:$B$783,O$260)+'СЕТ СН'!$F$15</f>
        <v>0</v>
      </c>
      <c r="P263" s="36">
        <f>SUMIFS(СВЦЭМ!$H$40:$H$783,СВЦЭМ!$A$40:$A$783,$A263,СВЦЭМ!$B$40:$B$783,P$260)+'СЕТ СН'!$F$15</f>
        <v>0</v>
      </c>
      <c r="Q263" s="36">
        <f>SUMIFS(СВЦЭМ!$H$40:$H$783,СВЦЭМ!$A$40:$A$783,$A263,СВЦЭМ!$B$40:$B$783,Q$260)+'СЕТ СН'!$F$15</f>
        <v>0</v>
      </c>
      <c r="R263" s="36">
        <f>SUMIFS(СВЦЭМ!$H$40:$H$783,СВЦЭМ!$A$40:$A$783,$A263,СВЦЭМ!$B$40:$B$783,R$260)+'СЕТ СН'!$F$15</f>
        <v>0</v>
      </c>
      <c r="S263" s="36">
        <f>SUMIFS(СВЦЭМ!$H$40:$H$783,СВЦЭМ!$A$40:$A$783,$A263,СВЦЭМ!$B$40:$B$783,S$260)+'СЕТ СН'!$F$15</f>
        <v>0</v>
      </c>
      <c r="T263" s="36">
        <f>SUMIFS(СВЦЭМ!$H$40:$H$783,СВЦЭМ!$A$40:$A$783,$A263,СВЦЭМ!$B$40:$B$783,T$260)+'СЕТ СН'!$F$15</f>
        <v>0</v>
      </c>
      <c r="U263" s="36">
        <f>SUMIFS(СВЦЭМ!$H$40:$H$783,СВЦЭМ!$A$40:$A$783,$A263,СВЦЭМ!$B$40:$B$783,U$260)+'СЕТ СН'!$F$15</f>
        <v>0</v>
      </c>
      <c r="V263" s="36">
        <f>SUMIFS(СВЦЭМ!$H$40:$H$783,СВЦЭМ!$A$40:$A$783,$A263,СВЦЭМ!$B$40:$B$783,V$260)+'СЕТ СН'!$F$15</f>
        <v>0</v>
      </c>
      <c r="W263" s="36">
        <f>SUMIFS(СВЦЭМ!$H$40:$H$783,СВЦЭМ!$A$40:$A$783,$A263,СВЦЭМ!$B$40:$B$783,W$260)+'СЕТ СН'!$F$15</f>
        <v>0</v>
      </c>
      <c r="X263" s="36">
        <f>SUMIFS(СВЦЭМ!$H$40:$H$783,СВЦЭМ!$A$40:$A$783,$A263,СВЦЭМ!$B$40:$B$783,X$260)+'СЕТ СН'!$F$15</f>
        <v>0</v>
      </c>
      <c r="Y263" s="36">
        <f>SUMIFS(СВЦЭМ!$H$40:$H$783,СВЦЭМ!$A$40:$A$783,$A263,СВЦЭМ!$B$40:$B$783,Y$260)+'СЕТ СН'!$F$15</f>
        <v>0</v>
      </c>
    </row>
    <row r="264" spans="1:27" ht="15.75" hidden="1" x14ac:dyDescent="0.2">
      <c r="A264" s="35">
        <f t="shared" si="7"/>
        <v>44320</v>
      </c>
      <c r="B264" s="36">
        <f>SUMIFS(СВЦЭМ!$H$40:$H$783,СВЦЭМ!$A$40:$A$783,$A264,СВЦЭМ!$B$40:$B$783,B$260)+'СЕТ СН'!$F$15</f>
        <v>0</v>
      </c>
      <c r="C264" s="36">
        <f>SUMIFS(СВЦЭМ!$H$40:$H$783,СВЦЭМ!$A$40:$A$783,$A264,СВЦЭМ!$B$40:$B$783,C$260)+'СЕТ СН'!$F$15</f>
        <v>0</v>
      </c>
      <c r="D264" s="36">
        <f>SUMIFS(СВЦЭМ!$H$40:$H$783,СВЦЭМ!$A$40:$A$783,$A264,СВЦЭМ!$B$40:$B$783,D$260)+'СЕТ СН'!$F$15</f>
        <v>0</v>
      </c>
      <c r="E264" s="36">
        <f>SUMIFS(СВЦЭМ!$H$40:$H$783,СВЦЭМ!$A$40:$A$783,$A264,СВЦЭМ!$B$40:$B$783,E$260)+'СЕТ СН'!$F$15</f>
        <v>0</v>
      </c>
      <c r="F264" s="36">
        <f>SUMIFS(СВЦЭМ!$H$40:$H$783,СВЦЭМ!$A$40:$A$783,$A264,СВЦЭМ!$B$40:$B$783,F$260)+'СЕТ СН'!$F$15</f>
        <v>0</v>
      </c>
      <c r="G264" s="36">
        <f>SUMIFS(СВЦЭМ!$H$40:$H$783,СВЦЭМ!$A$40:$A$783,$A264,СВЦЭМ!$B$40:$B$783,G$260)+'СЕТ СН'!$F$15</f>
        <v>0</v>
      </c>
      <c r="H264" s="36">
        <f>SUMIFS(СВЦЭМ!$H$40:$H$783,СВЦЭМ!$A$40:$A$783,$A264,СВЦЭМ!$B$40:$B$783,H$260)+'СЕТ СН'!$F$15</f>
        <v>0</v>
      </c>
      <c r="I264" s="36">
        <f>SUMIFS(СВЦЭМ!$H$40:$H$783,СВЦЭМ!$A$40:$A$783,$A264,СВЦЭМ!$B$40:$B$783,I$260)+'СЕТ СН'!$F$15</f>
        <v>0</v>
      </c>
      <c r="J264" s="36">
        <f>SUMIFS(СВЦЭМ!$H$40:$H$783,СВЦЭМ!$A$40:$A$783,$A264,СВЦЭМ!$B$40:$B$783,J$260)+'СЕТ СН'!$F$15</f>
        <v>0</v>
      </c>
      <c r="K264" s="36">
        <f>SUMIFS(СВЦЭМ!$H$40:$H$783,СВЦЭМ!$A$40:$A$783,$A264,СВЦЭМ!$B$40:$B$783,K$260)+'СЕТ СН'!$F$15</f>
        <v>0</v>
      </c>
      <c r="L264" s="36">
        <f>SUMIFS(СВЦЭМ!$H$40:$H$783,СВЦЭМ!$A$40:$A$783,$A264,СВЦЭМ!$B$40:$B$783,L$260)+'СЕТ СН'!$F$15</f>
        <v>0</v>
      </c>
      <c r="M264" s="36">
        <f>SUMIFS(СВЦЭМ!$H$40:$H$783,СВЦЭМ!$A$40:$A$783,$A264,СВЦЭМ!$B$40:$B$783,M$260)+'СЕТ СН'!$F$15</f>
        <v>0</v>
      </c>
      <c r="N264" s="36">
        <f>SUMIFS(СВЦЭМ!$H$40:$H$783,СВЦЭМ!$A$40:$A$783,$A264,СВЦЭМ!$B$40:$B$783,N$260)+'СЕТ СН'!$F$15</f>
        <v>0</v>
      </c>
      <c r="O264" s="36">
        <f>SUMIFS(СВЦЭМ!$H$40:$H$783,СВЦЭМ!$A$40:$A$783,$A264,СВЦЭМ!$B$40:$B$783,O$260)+'СЕТ СН'!$F$15</f>
        <v>0</v>
      </c>
      <c r="P264" s="36">
        <f>SUMIFS(СВЦЭМ!$H$40:$H$783,СВЦЭМ!$A$40:$A$783,$A264,СВЦЭМ!$B$40:$B$783,P$260)+'СЕТ СН'!$F$15</f>
        <v>0</v>
      </c>
      <c r="Q264" s="36">
        <f>SUMIFS(СВЦЭМ!$H$40:$H$783,СВЦЭМ!$A$40:$A$783,$A264,СВЦЭМ!$B$40:$B$783,Q$260)+'СЕТ СН'!$F$15</f>
        <v>0</v>
      </c>
      <c r="R264" s="36">
        <f>SUMIFS(СВЦЭМ!$H$40:$H$783,СВЦЭМ!$A$40:$A$783,$A264,СВЦЭМ!$B$40:$B$783,R$260)+'СЕТ СН'!$F$15</f>
        <v>0</v>
      </c>
      <c r="S264" s="36">
        <f>SUMIFS(СВЦЭМ!$H$40:$H$783,СВЦЭМ!$A$40:$A$783,$A264,СВЦЭМ!$B$40:$B$783,S$260)+'СЕТ СН'!$F$15</f>
        <v>0</v>
      </c>
      <c r="T264" s="36">
        <f>SUMIFS(СВЦЭМ!$H$40:$H$783,СВЦЭМ!$A$40:$A$783,$A264,СВЦЭМ!$B$40:$B$783,T$260)+'СЕТ СН'!$F$15</f>
        <v>0</v>
      </c>
      <c r="U264" s="36">
        <f>SUMIFS(СВЦЭМ!$H$40:$H$783,СВЦЭМ!$A$40:$A$783,$A264,СВЦЭМ!$B$40:$B$783,U$260)+'СЕТ СН'!$F$15</f>
        <v>0</v>
      </c>
      <c r="V264" s="36">
        <f>SUMIFS(СВЦЭМ!$H$40:$H$783,СВЦЭМ!$A$40:$A$783,$A264,СВЦЭМ!$B$40:$B$783,V$260)+'СЕТ СН'!$F$15</f>
        <v>0</v>
      </c>
      <c r="W264" s="36">
        <f>SUMIFS(СВЦЭМ!$H$40:$H$783,СВЦЭМ!$A$40:$A$783,$A264,СВЦЭМ!$B$40:$B$783,W$260)+'СЕТ СН'!$F$15</f>
        <v>0</v>
      </c>
      <c r="X264" s="36">
        <f>SUMIFS(СВЦЭМ!$H$40:$H$783,СВЦЭМ!$A$40:$A$783,$A264,СВЦЭМ!$B$40:$B$783,X$260)+'СЕТ СН'!$F$15</f>
        <v>0</v>
      </c>
      <c r="Y264" s="36">
        <f>SUMIFS(СВЦЭМ!$H$40:$H$783,СВЦЭМ!$A$40:$A$783,$A264,СВЦЭМ!$B$40:$B$783,Y$260)+'СЕТ СН'!$F$15</f>
        <v>0</v>
      </c>
    </row>
    <row r="265" spans="1:27" ht="15.75" hidden="1" x14ac:dyDescent="0.2">
      <c r="A265" s="35">
        <f t="shared" si="7"/>
        <v>44321</v>
      </c>
      <c r="B265" s="36">
        <f>SUMIFS(СВЦЭМ!$H$40:$H$783,СВЦЭМ!$A$40:$A$783,$A265,СВЦЭМ!$B$40:$B$783,B$260)+'СЕТ СН'!$F$15</f>
        <v>0</v>
      </c>
      <c r="C265" s="36">
        <f>SUMIFS(СВЦЭМ!$H$40:$H$783,СВЦЭМ!$A$40:$A$783,$A265,СВЦЭМ!$B$40:$B$783,C$260)+'СЕТ СН'!$F$15</f>
        <v>0</v>
      </c>
      <c r="D265" s="36">
        <f>SUMIFS(СВЦЭМ!$H$40:$H$783,СВЦЭМ!$A$40:$A$783,$A265,СВЦЭМ!$B$40:$B$783,D$260)+'СЕТ СН'!$F$15</f>
        <v>0</v>
      </c>
      <c r="E265" s="36">
        <f>SUMIFS(СВЦЭМ!$H$40:$H$783,СВЦЭМ!$A$40:$A$783,$A265,СВЦЭМ!$B$40:$B$783,E$260)+'СЕТ СН'!$F$15</f>
        <v>0</v>
      </c>
      <c r="F265" s="36">
        <f>SUMIFS(СВЦЭМ!$H$40:$H$783,СВЦЭМ!$A$40:$A$783,$A265,СВЦЭМ!$B$40:$B$783,F$260)+'СЕТ СН'!$F$15</f>
        <v>0</v>
      </c>
      <c r="G265" s="36">
        <f>SUMIFS(СВЦЭМ!$H$40:$H$783,СВЦЭМ!$A$40:$A$783,$A265,СВЦЭМ!$B$40:$B$783,G$260)+'СЕТ СН'!$F$15</f>
        <v>0</v>
      </c>
      <c r="H265" s="36">
        <f>SUMIFS(СВЦЭМ!$H$40:$H$783,СВЦЭМ!$A$40:$A$783,$A265,СВЦЭМ!$B$40:$B$783,H$260)+'СЕТ СН'!$F$15</f>
        <v>0</v>
      </c>
      <c r="I265" s="36">
        <f>SUMIFS(СВЦЭМ!$H$40:$H$783,СВЦЭМ!$A$40:$A$783,$A265,СВЦЭМ!$B$40:$B$783,I$260)+'СЕТ СН'!$F$15</f>
        <v>0</v>
      </c>
      <c r="J265" s="36">
        <f>SUMIFS(СВЦЭМ!$H$40:$H$783,СВЦЭМ!$A$40:$A$783,$A265,СВЦЭМ!$B$40:$B$783,J$260)+'СЕТ СН'!$F$15</f>
        <v>0</v>
      </c>
      <c r="K265" s="36">
        <f>SUMIFS(СВЦЭМ!$H$40:$H$783,СВЦЭМ!$A$40:$A$783,$A265,СВЦЭМ!$B$40:$B$783,K$260)+'СЕТ СН'!$F$15</f>
        <v>0</v>
      </c>
      <c r="L265" s="36">
        <f>SUMIFS(СВЦЭМ!$H$40:$H$783,СВЦЭМ!$A$40:$A$783,$A265,СВЦЭМ!$B$40:$B$783,L$260)+'СЕТ СН'!$F$15</f>
        <v>0</v>
      </c>
      <c r="M265" s="36">
        <f>SUMIFS(СВЦЭМ!$H$40:$H$783,СВЦЭМ!$A$40:$A$783,$A265,СВЦЭМ!$B$40:$B$783,M$260)+'СЕТ СН'!$F$15</f>
        <v>0</v>
      </c>
      <c r="N265" s="36">
        <f>SUMIFS(СВЦЭМ!$H$40:$H$783,СВЦЭМ!$A$40:$A$783,$A265,СВЦЭМ!$B$40:$B$783,N$260)+'СЕТ СН'!$F$15</f>
        <v>0</v>
      </c>
      <c r="O265" s="36">
        <f>SUMIFS(СВЦЭМ!$H$40:$H$783,СВЦЭМ!$A$40:$A$783,$A265,СВЦЭМ!$B$40:$B$783,O$260)+'СЕТ СН'!$F$15</f>
        <v>0</v>
      </c>
      <c r="P265" s="36">
        <f>SUMIFS(СВЦЭМ!$H$40:$H$783,СВЦЭМ!$A$40:$A$783,$A265,СВЦЭМ!$B$40:$B$783,P$260)+'СЕТ СН'!$F$15</f>
        <v>0</v>
      </c>
      <c r="Q265" s="36">
        <f>SUMIFS(СВЦЭМ!$H$40:$H$783,СВЦЭМ!$A$40:$A$783,$A265,СВЦЭМ!$B$40:$B$783,Q$260)+'СЕТ СН'!$F$15</f>
        <v>0</v>
      </c>
      <c r="R265" s="36">
        <f>SUMIFS(СВЦЭМ!$H$40:$H$783,СВЦЭМ!$A$40:$A$783,$A265,СВЦЭМ!$B$40:$B$783,R$260)+'СЕТ СН'!$F$15</f>
        <v>0</v>
      </c>
      <c r="S265" s="36">
        <f>SUMIFS(СВЦЭМ!$H$40:$H$783,СВЦЭМ!$A$40:$A$783,$A265,СВЦЭМ!$B$40:$B$783,S$260)+'СЕТ СН'!$F$15</f>
        <v>0</v>
      </c>
      <c r="T265" s="36">
        <f>SUMIFS(СВЦЭМ!$H$40:$H$783,СВЦЭМ!$A$40:$A$783,$A265,СВЦЭМ!$B$40:$B$783,T$260)+'СЕТ СН'!$F$15</f>
        <v>0</v>
      </c>
      <c r="U265" s="36">
        <f>SUMIFS(СВЦЭМ!$H$40:$H$783,СВЦЭМ!$A$40:$A$783,$A265,СВЦЭМ!$B$40:$B$783,U$260)+'СЕТ СН'!$F$15</f>
        <v>0</v>
      </c>
      <c r="V265" s="36">
        <f>SUMIFS(СВЦЭМ!$H$40:$H$783,СВЦЭМ!$A$40:$A$783,$A265,СВЦЭМ!$B$40:$B$783,V$260)+'СЕТ СН'!$F$15</f>
        <v>0</v>
      </c>
      <c r="W265" s="36">
        <f>SUMIFS(СВЦЭМ!$H$40:$H$783,СВЦЭМ!$A$40:$A$783,$A265,СВЦЭМ!$B$40:$B$783,W$260)+'СЕТ СН'!$F$15</f>
        <v>0</v>
      </c>
      <c r="X265" s="36">
        <f>SUMIFS(СВЦЭМ!$H$40:$H$783,СВЦЭМ!$A$40:$A$783,$A265,СВЦЭМ!$B$40:$B$783,X$260)+'СЕТ СН'!$F$15</f>
        <v>0</v>
      </c>
      <c r="Y265" s="36">
        <f>SUMIFS(СВЦЭМ!$H$40:$H$783,СВЦЭМ!$A$40:$A$783,$A265,СВЦЭМ!$B$40:$B$783,Y$260)+'СЕТ СН'!$F$15</f>
        <v>0</v>
      </c>
    </row>
    <row r="266" spans="1:27" ht="15.75" hidden="1" x14ac:dyDescent="0.2">
      <c r="A266" s="35">
        <f t="shared" si="7"/>
        <v>44322</v>
      </c>
      <c r="B266" s="36">
        <f>SUMIFS(СВЦЭМ!$H$40:$H$783,СВЦЭМ!$A$40:$A$783,$A266,СВЦЭМ!$B$40:$B$783,B$260)+'СЕТ СН'!$F$15</f>
        <v>0</v>
      </c>
      <c r="C266" s="36">
        <f>SUMIFS(СВЦЭМ!$H$40:$H$783,СВЦЭМ!$A$40:$A$783,$A266,СВЦЭМ!$B$40:$B$783,C$260)+'СЕТ СН'!$F$15</f>
        <v>0</v>
      </c>
      <c r="D266" s="36">
        <f>SUMIFS(СВЦЭМ!$H$40:$H$783,СВЦЭМ!$A$40:$A$783,$A266,СВЦЭМ!$B$40:$B$783,D$260)+'СЕТ СН'!$F$15</f>
        <v>0</v>
      </c>
      <c r="E266" s="36">
        <f>SUMIFS(СВЦЭМ!$H$40:$H$783,СВЦЭМ!$A$40:$A$783,$A266,СВЦЭМ!$B$40:$B$783,E$260)+'СЕТ СН'!$F$15</f>
        <v>0</v>
      </c>
      <c r="F266" s="36">
        <f>SUMIFS(СВЦЭМ!$H$40:$H$783,СВЦЭМ!$A$40:$A$783,$A266,СВЦЭМ!$B$40:$B$783,F$260)+'СЕТ СН'!$F$15</f>
        <v>0</v>
      </c>
      <c r="G266" s="36">
        <f>SUMIFS(СВЦЭМ!$H$40:$H$783,СВЦЭМ!$A$40:$A$783,$A266,СВЦЭМ!$B$40:$B$783,G$260)+'СЕТ СН'!$F$15</f>
        <v>0</v>
      </c>
      <c r="H266" s="36">
        <f>SUMIFS(СВЦЭМ!$H$40:$H$783,СВЦЭМ!$A$40:$A$783,$A266,СВЦЭМ!$B$40:$B$783,H$260)+'СЕТ СН'!$F$15</f>
        <v>0</v>
      </c>
      <c r="I266" s="36">
        <f>SUMIFS(СВЦЭМ!$H$40:$H$783,СВЦЭМ!$A$40:$A$783,$A266,СВЦЭМ!$B$40:$B$783,I$260)+'СЕТ СН'!$F$15</f>
        <v>0</v>
      </c>
      <c r="J266" s="36">
        <f>SUMIFS(СВЦЭМ!$H$40:$H$783,СВЦЭМ!$A$40:$A$783,$A266,СВЦЭМ!$B$40:$B$783,J$260)+'СЕТ СН'!$F$15</f>
        <v>0</v>
      </c>
      <c r="K266" s="36">
        <f>SUMIFS(СВЦЭМ!$H$40:$H$783,СВЦЭМ!$A$40:$A$783,$A266,СВЦЭМ!$B$40:$B$783,K$260)+'СЕТ СН'!$F$15</f>
        <v>0</v>
      </c>
      <c r="L266" s="36">
        <f>SUMIFS(СВЦЭМ!$H$40:$H$783,СВЦЭМ!$A$40:$A$783,$A266,СВЦЭМ!$B$40:$B$783,L$260)+'СЕТ СН'!$F$15</f>
        <v>0</v>
      </c>
      <c r="M266" s="36">
        <f>SUMIFS(СВЦЭМ!$H$40:$H$783,СВЦЭМ!$A$40:$A$783,$A266,СВЦЭМ!$B$40:$B$783,M$260)+'СЕТ СН'!$F$15</f>
        <v>0</v>
      </c>
      <c r="N266" s="36">
        <f>SUMIFS(СВЦЭМ!$H$40:$H$783,СВЦЭМ!$A$40:$A$783,$A266,СВЦЭМ!$B$40:$B$783,N$260)+'СЕТ СН'!$F$15</f>
        <v>0</v>
      </c>
      <c r="O266" s="36">
        <f>SUMIFS(СВЦЭМ!$H$40:$H$783,СВЦЭМ!$A$40:$A$783,$A266,СВЦЭМ!$B$40:$B$783,O$260)+'СЕТ СН'!$F$15</f>
        <v>0</v>
      </c>
      <c r="P266" s="36">
        <f>SUMIFS(СВЦЭМ!$H$40:$H$783,СВЦЭМ!$A$40:$A$783,$A266,СВЦЭМ!$B$40:$B$783,P$260)+'СЕТ СН'!$F$15</f>
        <v>0</v>
      </c>
      <c r="Q266" s="36">
        <f>SUMIFS(СВЦЭМ!$H$40:$H$783,СВЦЭМ!$A$40:$A$783,$A266,СВЦЭМ!$B$40:$B$783,Q$260)+'СЕТ СН'!$F$15</f>
        <v>0</v>
      </c>
      <c r="R266" s="36">
        <f>SUMIFS(СВЦЭМ!$H$40:$H$783,СВЦЭМ!$A$40:$A$783,$A266,СВЦЭМ!$B$40:$B$783,R$260)+'СЕТ СН'!$F$15</f>
        <v>0</v>
      </c>
      <c r="S266" s="36">
        <f>SUMIFS(СВЦЭМ!$H$40:$H$783,СВЦЭМ!$A$40:$A$783,$A266,СВЦЭМ!$B$40:$B$783,S$260)+'СЕТ СН'!$F$15</f>
        <v>0</v>
      </c>
      <c r="T266" s="36">
        <f>SUMIFS(СВЦЭМ!$H$40:$H$783,СВЦЭМ!$A$40:$A$783,$A266,СВЦЭМ!$B$40:$B$783,T$260)+'СЕТ СН'!$F$15</f>
        <v>0</v>
      </c>
      <c r="U266" s="36">
        <f>SUMIFS(СВЦЭМ!$H$40:$H$783,СВЦЭМ!$A$40:$A$783,$A266,СВЦЭМ!$B$40:$B$783,U$260)+'СЕТ СН'!$F$15</f>
        <v>0</v>
      </c>
      <c r="V266" s="36">
        <f>SUMIFS(СВЦЭМ!$H$40:$H$783,СВЦЭМ!$A$40:$A$783,$A266,СВЦЭМ!$B$40:$B$783,V$260)+'СЕТ СН'!$F$15</f>
        <v>0</v>
      </c>
      <c r="W266" s="36">
        <f>SUMIFS(СВЦЭМ!$H$40:$H$783,СВЦЭМ!$A$40:$A$783,$A266,СВЦЭМ!$B$40:$B$783,W$260)+'СЕТ СН'!$F$15</f>
        <v>0</v>
      </c>
      <c r="X266" s="36">
        <f>SUMIFS(СВЦЭМ!$H$40:$H$783,СВЦЭМ!$A$40:$A$783,$A266,СВЦЭМ!$B$40:$B$783,X$260)+'СЕТ СН'!$F$15</f>
        <v>0</v>
      </c>
      <c r="Y266" s="36">
        <f>SUMIFS(СВЦЭМ!$H$40:$H$783,СВЦЭМ!$A$40:$A$783,$A266,СВЦЭМ!$B$40:$B$783,Y$260)+'СЕТ СН'!$F$15</f>
        <v>0</v>
      </c>
    </row>
    <row r="267" spans="1:27" ht="15.75" hidden="1" x14ac:dyDescent="0.2">
      <c r="A267" s="35">
        <f t="shared" si="7"/>
        <v>44323</v>
      </c>
      <c r="B267" s="36">
        <f>SUMIFS(СВЦЭМ!$H$40:$H$783,СВЦЭМ!$A$40:$A$783,$A267,СВЦЭМ!$B$40:$B$783,B$260)+'СЕТ СН'!$F$15</f>
        <v>0</v>
      </c>
      <c r="C267" s="36">
        <f>SUMIFS(СВЦЭМ!$H$40:$H$783,СВЦЭМ!$A$40:$A$783,$A267,СВЦЭМ!$B$40:$B$783,C$260)+'СЕТ СН'!$F$15</f>
        <v>0</v>
      </c>
      <c r="D267" s="36">
        <f>SUMIFS(СВЦЭМ!$H$40:$H$783,СВЦЭМ!$A$40:$A$783,$A267,СВЦЭМ!$B$40:$B$783,D$260)+'СЕТ СН'!$F$15</f>
        <v>0</v>
      </c>
      <c r="E267" s="36">
        <f>SUMIFS(СВЦЭМ!$H$40:$H$783,СВЦЭМ!$A$40:$A$783,$A267,СВЦЭМ!$B$40:$B$783,E$260)+'СЕТ СН'!$F$15</f>
        <v>0</v>
      </c>
      <c r="F267" s="36">
        <f>SUMIFS(СВЦЭМ!$H$40:$H$783,СВЦЭМ!$A$40:$A$783,$A267,СВЦЭМ!$B$40:$B$783,F$260)+'СЕТ СН'!$F$15</f>
        <v>0</v>
      </c>
      <c r="G267" s="36">
        <f>SUMIFS(СВЦЭМ!$H$40:$H$783,СВЦЭМ!$A$40:$A$783,$A267,СВЦЭМ!$B$40:$B$783,G$260)+'СЕТ СН'!$F$15</f>
        <v>0</v>
      </c>
      <c r="H267" s="36">
        <f>SUMIFS(СВЦЭМ!$H$40:$H$783,СВЦЭМ!$A$40:$A$783,$A267,СВЦЭМ!$B$40:$B$783,H$260)+'СЕТ СН'!$F$15</f>
        <v>0</v>
      </c>
      <c r="I267" s="36">
        <f>SUMIFS(СВЦЭМ!$H$40:$H$783,СВЦЭМ!$A$40:$A$783,$A267,СВЦЭМ!$B$40:$B$783,I$260)+'СЕТ СН'!$F$15</f>
        <v>0</v>
      </c>
      <c r="J267" s="36">
        <f>SUMIFS(СВЦЭМ!$H$40:$H$783,СВЦЭМ!$A$40:$A$783,$A267,СВЦЭМ!$B$40:$B$783,J$260)+'СЕТ СН'!$F$15</f>
        <v>0</v>
      </c>
      <c r="K267" s="36">
        <f>SUMIFS(СВЦЭМ!$H$40:$H$783,СВЦЭМ!$A$40:$A$783,$A267,СВЦЭМ!$B$40:$B$783,K$260)+'СЕТ СН'!$F$15</f>
        <v>0</v>
      </c>
      <c r="L267" s="36">
        <f>SUMIFS(СВЦЭМ!$H$40:$H$783,СВЦЭМ!$A$40:$A$783,$A267,СВЦЭМ!$B$40:$B$783,L$260)+'СЕТ СН'!$F$15</f>
        <v>0</v>
      </c>
      <c r="M267" s="36">
        <f>SUMIFS(СВЦЭМ!$H$40:$H$783,СВЦЭМ!$A$40:$A$783,$A267,СВЦЭМ!$B$40:$B$783,M$260)+'СЕТ СН'!$F$15</f>
        <v>0</v>
      </c>
      <c r="N267" s="36">
        <f>SUMIFS(СВЦЭМ!$H$40:$H$783,СВЦЭМ!$A$40:$A$783,$A267,СВЦЭМ!$B$40:$B$783,N$260)+'СЕТ СН'!$F$15</f>
        <v>0</v>
      </c>
      <c r="O267" s="36">
        <f>SUMIFS(СВЦЭМ!$H$40:$H$783,СВЦЭМ!$A$40:$A$783,$A267,СВЦЭМ!$B$40:$B$783,O$260)+'СЕТ СН'!$F$15</f>
        <v>0</v>
      </c>
      <c r="P267" s="36">
        <f>SUMIFS(СВЦЭМ!$H$40:$H$783,СВЦЭМ!$A$40:$A$783,$A267,СВЦЭМ!$B$40:$B$783,P$260)+'СЕТ СН'!$F$15</f>
        <v>0</v>
      </c>
      <c r="Q267" s="36">
        <f>SUMIFS(СВЦЭМ!$H$40:$H$783,СВЦЭМ!$A$40:$A$783,$A267,СВЦЭМ!$B$40:$B$783,Q$260)+'СЕТ СН'!$F$15</f>
        <v>0</v>
      </c>
      <c r="R267" s="36">
        <f>SUMIFS(СВЦЭМ!$H$40:$H$783,СВЦЭМ!$A$40:$A$783,$A267,СВЦЭМ!$B$40:$B$783,R$260)+'СЕТ СН'!$F$15</f>
        <v>0</v>
      </c>
      <c r="S267" s="36">
        <f>SUMIFS(СВЦЭМ!$H$40:$H$783,СВЦЭМ!$A$40:$A$783,$A267,СВЦЭМ!$B$40:$B$783,S$260)+'СЕТ СН'!$F$15</f>
        <v>0</v>
      </c>
      <c r="T267" s="36">
        <f>SUMIFS(СВЦЭМ!$H$40:$H$783,СВЦЭМ!$A$40:$A$783,$A267,СВЦЭМ!$B$40:$B$783,T$260)+'СЕТ СН'!$F$15</f>
        <v>0</v>
      </c>
      <c r="U267" s="36">
        <f>SUMIFS(СВЦЭМ!$H$40:$H$783,СВЦЭМ!$A$40:$A$783,$A267,СВЦЭМ!$B$40:$B$783,U$260)+'СЕТ СН'!$F$15</f>
        <v>0</v>
      </c>
      <c r="V267" s="36">
        <f>SUMIFS(СВЦЭМ!$H$40:$H$783,СВЦЭМ!$A$40:$A$783,$A267,СВЦЭМ!$B$40:$B$783,V$260)+'СЕТ СН'!$F$15</f>
        <v>0</v>
      </c>
      <c r="W267" s="36">
        <f>SUMIFS(СВЦЭМ!$H$40:$H$783,СВЦЭМ!$A$40:$A$783,$A267,СВЦЭМ!$B$40:$B$783,W$260)+'СЕТ СН'!$F$15</f>
        <v>0</v>
      </c>
      <c r="X267" s="36">
        <f>SUMIFS(СВЦЭМ!$H$40:$H$783,СВЦЭМ!$A$40:$A$783,$A267,СВЦЭМ!$B$40:$B$783,X$260)+'СЕТ СН'!$F$15</f>
        <v>0</v>
      </c>
      <c r="Y267" s="36">
        <f>SUMIFS(СВЦЭМ!$H$40:$H$783,СВЦЭМ!$A$40:$A$783,$A267,СВЦЭМ!$B$40:$B$783,Y$260)+'СЕТ СН'!$F$15</f>
        <v>0</v>
      </c>
    </row>
    <row r="268" spans="1:27" ht="15.75" hidden="1" x14ac:dyDescent="0.2">
      <c r="A268" s="35">
        <f t="shared" si="7"/>
        <v>44324</v>
      </c>
      <c r="B268" s="36">
        <f>SUMIFS(СВЦЭМ!$H$40:$H$783,СВЦЭМ!$A$40:$A$783,$A268,СВЦЭМ!$B$40:$B$783,B$260)+'СЕТ СН'!$F$15</f>
        <v>0</v>
      </c>
      <c r="C268" s="36">
        <f>SUMIFS(СВЦЭМ!$H$40:$H$783,СВЦЭМ!$A$40:$A$783,$A268,СВЦЭМ!$B$40:$B$783,C$260)+'СЕТ СН'!$F$15</f>
        <v>0</v>
      </c>
      <c r="D268" s="36">
        <f>SUMIFS(СВЦЭМ!$H$40:$H$783,СВЦЭМ!$A$40:$A$783,$A268,СВЦЭМ!$B$40:$B$783,D$260)+'СЕТ СН'!$F$15</f>
        <v>0</v>
      </c>
      <c r="E268" s="36">
        <f>SUMIFS(СВЦЭМ!$H$40:$H$783,СВЦЭМ!$A$40:$A$783,$A268,СВЦЭМ!$B$40:$B$783,E$260)+'СЕТ СН'!$F$15</f>
        <v>0</v>
      </c>
      <c r="F268" s="36">
        <f>SUMIFS(СВЦЭМ!$H$40:$H$783,СВЦЭМ!$A$40:$A$783,$A268,СВЦЭМ!$B$40:$B$783,F$260)+'СЕТ СН'!$F$15</f>
        <v>0</v>
      </c>
      <c r="G268" s="36">
        <f>SUMIFS(СВЦЭМ!$H$40:$H$783,СВЦЭМ!$A$40:$A$783,$A268,СВЦЭМ!$B$40:$B$783,G$260)+'СЕТ СН'!$F$15</f>
        <v>0</v>
      </c>
      <c r="H268" s="36">
        <f>SUMIFS(СВЦЭМ!$H$40:$H$783,СВЦЭМ!$A$40:$A$783,$A268,СВЦЭМ!$B$40:$B$783,H$260)+'СЕТ СН'!$F$15</f>
        <v>0</v>
      </c>
      <c r="I268" s="36">
        <f>SUMIFS(СВЦЭМ!$H$40:$H$783,СВЦЭМ!$A$40:$A$783,$A268,СВЦЭМ!$B$40:$B$783,I$260)+'СЕТ СН'!$F$15</f>
        <v>0</v>
      </c>
      <c r="J268" s="36">
        <f>SUMIFS(СВЦЭМ!$H$40:$H$783,СВЦЭМ!$A$40:$A$783,$A268,СВЦЭМ!$B$40:$B$783,J$260)+'СЕТ СН'!$F$15</f>
        <v>0</v>
      </c>
      <c r="K268" s="36">
        <f>SUMIFS(СВЦЭМ!$H$40:$H$783,СВЦЭМ!$A$40:$A$783,$A268,СВЦЭМ!$B$40:$B$783,K$260)+'СЕТ СН'!$F$15</f>
        <v>0</v>
      </c>
      <c r="L268" s="36">
        <f>SUMIFS(СВЦЭМ!$H$40:$H$783,СВЦЭМ!$A$40:$A$783,$A268,СВЦЭМ!$B$40:$B$783,L$260)+'СЕТ СН'!$F$15</f>
        <v>0</v>
      </c>
      <c r="M268" s="36">
        <f>SUMIFS(СВЦЭМ!$H$40:$H$783,СВЦЭМ!$A$40:$A$783,$A268,СВЦЭМ!$B$40:$B$783,M$260)+'СЕТ СН'!$F$15</f>
        <v>0</v>
      </c>
      <c r="N268" s="36">
        <f>SUMIFS(СВЦЭМ!$H$40:$H$783,СВЦЭМ!$A$40:$A$783,$A268,СВЦЭМ!$B$40:$B$783,N$260)+'СЕТ СН'!$F$15</f>
        <v>0</v>
      </c>
      <c r="O268" s="36">
        <f>SUMIFS(СВЦЭМ!$H$40:$H$783,СВЦЭМ!$A$40:$A$783,$A268,СВЦЭМ!$B$40:$B$783,O$260)+'СЕТ СН'!$F$15</f>
        <v>0</v>
      </c>
      <c r="P268" s="36">
        <f>SUMIFS(СВЦЭМ!$H$40:$H$783,СВЦЭМ!$A$40:$A$783,$A268,СВЦЭМ!$B$40:$B$783,P$260)+'СЕТ СН'!$F$15</f>
        <v>0</v>
      </c>
      <c r="Q268" s="36">
        <f>SUMIFS(СВЦЭМ!$H$40:$H$783,СВЦЭМ!$A$40:$A$783,$A268,СВЦЭМ!$B$40:$B$783,Q$260)+'СЕТ СН'!$F$15</f>
        <v>0</v>
      </c>
      <c r="R268" s="36">
        <f>SUMIFS(СВЦЭМ!$H$40:$H$783,СВЦЭМ!$A$40:$A$783,$A268,СВЦЭМ!$B$40:$B$783,R$260)+'СЕТ СН'!$F$15</f>
        <v>0</v>
      </c>
      <c r="S268" s="36">
        <f>SUMIFS(СВЦЭМ!$H$40:$H$783,СВЦЭМ!$A$40:$A$783,$A268,СВЦЭМ!$B$40:$B$783,S$260)+'СЕТ СН'!$F$15</f>
        <v>0</v>
      </c>
      <c r="T268" s="36">
        <f>SUMIFS(СВЦЭМ!$H$40:$H$783,СВЦЭМ!$A$40:$A$783,$A268,СВЦЭМ!$B$40:$B$783,T$260)+'СЕТ СН'!$F$15</f>
        <v>0</v>
      </c>
      <c r="U268" s="36">
        <f>SUMIFS(СВЦЭМ!$H$40:$H$783,СВЦЭМ!$A$40:$A$783,$A268,СВЦЭМ!$B$40:$B$783,U$260)+'СЕТ СН'!$F$15</f>
        <v>0</v>
      </c>
      <c r="V268" s="36">
        <f>SUMIFS(СВЦЭМ!$H$40:$H$783,СВЦЭМ!$A$40:$A$783,$A268,СВЦЭМ!$B$40:$B$783,V$260)+'СЕТ СН'!$F$15</f>
        <v>0</v>
      </c>
      <c r="W268" s="36">
        <f>SUMIFS(СВЦЭМ!$H$40:$H$783,СВЦЭМ!$A$40:$A$783,$A268,СВЦЭМ!$B$40:$B$783,W$260)+'СЕТ СН'!$F$15</f>
        <v>0</v>
      </c>
      <c r="X268" s="36">
        <f>SUMIFS(СВЦЭМ!$H$40:$H$783,СВЦЭМ!$A$40:$A$783,$A268,СВЦЭМ!$B$40:$B$783,X$260)+'СЕТ СН'!$F$15</f>
        <v>0</v>
      </c>
      <c r="Y268" s="36">
        <f>SUMIFS(СВЦЭМ!$H$40:$H$783,СВЦЭМ!$A$40:$A$783,$A268,СВЦЭМ!$B$40:$B$783,Y$260)+'СЕТ СН'!$F$15</f>
        <v>0</v>
      </c>
    </row>
    <row r="269" spans="1:27" ht="15.75" hidden="1" x14ac:dyDescent="0.2">
      <c r="A269" s="35">
        <f t="shared" si="7"/>
        <v>44325</v>
      </c>
      <c r="B269" s="36">
        <f>SUMIFS(СВЦЭМ!$H$40:$H$783,СВЦЭМ!$A$40:$A$783,$A269,СВЦЭМ!$B$40:$B$783,B$260)+'СЕТ СН'!$F$15</f>
        <v>0</v>
      </c>
      <c r="C269" s="36">
        <f>SUMIFS(СВЦЭМ!$H$40:$H$783,СВЦЭМ!$A$40:$A$783,$A269,СВЦЭМ!$B$40:$B$783,C$260)+'СЕТ СН'!$F$15</f>
        <v>0</v>
      </c>
      <c r="D269" s="36">
        <f>SUMIFS(СВЦЭМ!$H$40:$H$783,СВЦЭМ!$A$40:$A$783,$A269,СВЦЭМ!$B$40:$B$783,D$260)+'СЕТ СН'!$F$15</f>
        <v>0</v>
      </c>
      <c r="E269" s="36">
        <f>SUMIFS(СВЦЭМ!$H$40:$H$783,СВЦЭМ!$A$40:$A$783,$A269,СВЦЭМ!$B$40:$B$783,E$260)+'СЕТ СН'!$F$15</f>
        <v>0</v>
      </c>
      <c r="F269" s="36">
        <f>SUMIFS(СВЦЭМ!$H$40:$H$783,СВЦЭМ!$A$40:$A$783,$A269,СВЦЭМ!$B$40:$B$783,F$260)+'СЕТ СН'!$F$15</f>
        <v>0</v>
      </c>
      <c r="G269" s="36">
        <f>SUMIFS(СВЦЭМ!$H$40:$H$783,СВЦЭМ!$A$40:$A$783,$A269,СВЦЭМ!$B$40:$B$783,G$260)+'СЕТ СН'!$F$15</f>
        <v>0</v>
      </c>
      <c r="H269" s="36">
        <f>SUMIFS(СВЦЭМ!$H$40:$H$783,СВЦЭМ!$A$40:$A$783,$A269,СВЦЭМ!$B$40:$B$783,H$260)+'СЕТ СН'!$F$15</f>
        <v>0</v>
      </c>
      <c r="I269" s="36">
        <f>SUMIFS(СВЦЭМ!$H$40:$H$783,СВЦЭМ!$A$40:$A$783,$A269,СВЦЭМ!$B$40:$B$783,I$260)+'СЕТ СН'!$F$15</f>
        <v>0</v>
      </c>
      <c r="J269" s="36">
        <f>SUMIFS(СВЦЭМ!$H$40:$H$783,СВЦЭМ!$A$40:$A$783,$A269,СВЦЭМ!$B$40:$B$783,J$260)+'СЕТ СН'!$F$15</f>
        <v>0</v>
      </c>
      <c r="K269" s="36">
        <f>SUMIFS(СВЦЭМ!$H$40:$H$783,СВЦЭМ!$A$40:$A$783,$A269,СВЦЭМ!$B$40:$B$783,K$260)+'СЕТ СН'!$F$15</f>
        <v>0</v>
      </c>
      <c r="L269" s="36">
        <f>SUMIFS(СВЦЭМ!$H$40:$H$783,СВЦЭМ!$A$40:$A$783,$A269,СВЦЭМ!$B$40:$B$783,L$260)+'СЕТ СН'!$F$15</f>
        <v>0</v>
      </c>
      <c r="M269" s="36">
        <f>SUMIFS(СВЦЭМ!$H$40:$H$783,СВЦЭМ!$A$40:$A$783,$A269,СВЦЭМ!$B$40:$B$783,M$260)+'СЕТ СН'!$F$15</f>
        <v>0</v>
      </c>
      <c r="N269" s="36">
        <f>SUMIFS(СВЦЭМ!$H$40:$H$783,СВЦЭМ!$A$40:$A$783,$A269,СВЦЭМ!$B$40:$B$783,N$260)+'СЕТ СН'!$F$15</f>
        <v>0</v>
      </c>
      <c r="O269" s="36">
        <f>SUMIFS(СВЦЭМ!$H$40:$H$783,СВЦЭМ!$A$40:$A$783,$A269,СВЦЭМ!$B$40:$B$783,O$260)+'СЕТ СН'!$F$15</f>
        <v>0</v>
      </c>
      <c r="P269" s="36">
        <f>SUMIFS(СВЦЭМ!$H$40:$H$783,СВЦЭМ!$A$40:$A$783,$A269,СВЦЭМ!$B$40:$B$783,P$260)+'СЕТ СН'!$F$15</f>
        <v>0</v>
      </c>
      <c r="Q269" s="36">
        <f>SUMIFS(СВЦЭМ!$H$40:$H$783,СВЦЭМ!$A$40:$A$783,$A269,СВЦЭМ!$B$40:$B$783,Q$260)+'СЕТ СН'!$F$15</f>
        <v>0</v>
      </c>
      <c r="R269" s="36">
        <f>SUMIFS(СВЦЭМ!$H$40:$H$783,СВЦЭМ!$A$40:$A$783,$A269,СВЦЭМ!$B$40:$B$783,R$260)+'СЕТ СН'!$F$15</f>
        <v>0</v>
      </c>
      <c r="S269" s="36">
        <f>SUMIFS(СВЦЭМ!$H$40:$H$783,СВЦЭМ!$A$40:$A$783,$A269,СВЦЭМ!$B$40:$B$783,S$260)+'СЕТ СН'!$F$15</f>
        <v>0</v>
      </c>
      <c r="T269" s="36">
        <f>SUMIFS(СВЦЭМ!$H$40:$H$783,СВЦЭМ!$A$40:$A$783,$A269,СВЦЭМ!$B$40:$B$783,T$260)+'СЕТ СН'!$F$15</f>
        <v>0</v>
      </c>
      <c r="U269" s="36">
        <f>SUMIFS(СВЦЭМ!$H$40:$H$783,СВЦЭМ!$A$40:$A$783,$A269,СВЦЭМ!$B$40:$B$783,U$260)+'СЕТ СН'!$F$15</f>
        <v>0</v>
      </c>
      <c r="V269" s="36">
        <f>SUMIFS(СВЦЭМ!$H$40:$H$783,СВЦЭМ!$A$40:$A$783,$A269,СВЦЭМ!$B$40:$B$783,V$260)+'СЕТ СН'!$F$15</f>
        <v>0</v>
      </c>
      <c r="W269" s="36">
        <f>SUMIFS(СВЦЭМ!$H$40:$H$783,СВЦЭМ!$A$40:$A$783,$A269,СВЦЭМ!$B$40:$B$783,W$260)+'СЕТ СН'!$F$15</f>
        <v>0</v>
      </c>
      <c r="X269" s="36">
        <f>SUMIFS(СВЦЭМ!$H$40:$H$783,СВЦЭМ!$A$40:$A$783,$A269,СВЦЭМ!$B$40:$B$783,X$260)+'СЕТ СН'!$F$15</f>
        <v>0</v>
      </c>
      <c r="Y269" s="36">
        <f>SUMIFS(СВЦЭМ!$H$40:$H$783,СВЦЭМ!$A$40:$A$783,$A269,СВЦЭМ!$B$40:$B$783,Y$260)+'СЕТ СН'!$F$15</f>
        <v>0</v>
      </c>
    </row>
    <row r="270" spans="1:27" ht="15.75" hidden="1" x14ac:dyDescent="0.2">
      <c r="A270" s="35">
        <f t="shared" si="7"/>
        <v>44326</v>
      </c>
      <c r="B270" s="36">
        <f>SUMIFS(СВЦЭМ!$H$40:$H$783,СВЦЭМ!$A$40:$A$783,$A270,СВЦЭМ!$B$40:$B$783,B$260)+'СЕТ СН'!$F$15</f>
        <v>0</v>
      </c>
      <c r="C270" s="36">
        <f>SUMIFS(СВЦЭМ!$H$40:$H$783,СВЦЭМ!$A$40:$A$783,$A270,СВЦЭМ!$B$40:$B$783,C$260)+'СЕТ СН'!$F$15</f>
        <v>0</v>
      </c>
      <c r="D270" s="36">
        <f>SUMIFS(СВЦЭМ!$H$40:$H$783,СВЦЭМ!$A$40:$A$783,$A270,СВЦЭМ!$B$40:$B$783,D$260)+'СЕТ СН'!$F$15</f>
        <v>0</v>
      </c>
      <c r="E270" s="36">
        <f>SUMIFS(СВЦЭМ!$H$40:$H$783,СВЦЭМ!$A$40:$A$783,$A270,СВЦЭМ!$B$40:$B$783,E$260)+'СЕТ СН'!$F$15</f>
        <v>0</v>
      </c>
      <c r="F270" s="36">
        <f>SUMIFS(СВЦЭМ!$H$40:$H$783,СВЦЭМ!$A$40:$A$783,$A270,СВЦЭМ!$B$40:$B$783,F$260)+'СЕТ СН'!$F$15</f>
        <v>0</v>
      </c>
      <c r="G270" s="36">
        <f>SUMIFS(СВЦЭМ!$H$40:$H$783,СВЦЭМ!$A$40:$A$783,$A270,СВЦЭМ!$B$40:$B$783,G$260)+'СЕТ СН'!$F$15</f>
        <v>0</v>
      </c>
      <c r="H270" s="36">
        <f>SUMIFS(СВЦЭМ!$H$40:$H$783,СВЦЭМ!$A$40:$A$783,$A270,СВЦЭМ!$B$40:$B$783,H$260)+'СЕТ СН'!$F$15</f>
        <v>0</v>
      </c>
      <c r="I270" s="36">
        <f>SUMIFS(СВЦЭМ!$H$40:$H$783,СВЦЭМ!$A$40:$A$783,$A270,СВЦЭМ!$B$40:$B$783,I$260)+'СЕТ СН'!$F$15</f>
        <v>0</v>
      </c>
      <c r="J270" s="36">
        <f>SUMIFS(СВЦЭМ!$H$40:$H$783,СВЦЭМ!$A$40:$A$783,$A270,СВЦЭМ!$B$40:$B$783,J$260)+'СЕТ СН'!$F$15</f>
        <v>0</v>
      </c>
      <c r="K270" s="36">
        <f>SUMIFS(СВЦЭМ!$H$40:$H$783,СВЦЭМ!$A$40:$A$783,$A270,СВЦЭМ!$B$40:$B$783,K$260)+'СЕТ СН'!$F$15</f>
        <v>0</v>
      </c>
      <c r="L270" s="36">
        <f>SUMIFS(СВЦЭМ!$H$40:$H$783,СВЦЭМ!$A$40:$A$783,$A270,СВЦЭМ!$B$40:$B$783,L$260)+'СЕТ СН'!$F$15</f>
        <v>0</v>
      </c>
      <c r="M270" s="36">
        <f>SUMIFS(СВЦЭМ!$H$40:$H$783,СВЦЭМ!$A$40:$A$783,$A270,СВЦЭМ!$B$40:$B$783,M$260)+'СЕТ СН'!$F$15</f>
        <v>0</v>
      </c>
      <c r="N270" s="36">
        <f>SUMIFS(СВЦЭМ!$H$40:$H$783,СВЦЭМ!$A$40:$A$783,$A270,СВЦЭМ!$B$40:$B$783,N$260)+'СЕТ СН'!$F$15</f>
        <v>0</v>
      </c>
      <c r="O270" s="36">
        <f>SUMIFS(СВЦЭМ!$H$40:$H$783,СВЦЭМ!$A$40:$A$783,$A270,СВЦЭМ!$B$40:$B$783,O$260)+'СЕТ СН'!$F$15</f>
        <v>0</v>
      </c>
      <c r="P270" s="36">
        <f>SUMIFS(СВЦЭМ!$H$40:$H$783,СВЦЭМ!$A$40:$A$783,$A270,СВЦЭМ!$B$40:$B$783,P$260)+'СЕТ СН'!$F$15</f>
        <v>0</v>
      </c>
      <c r="Q270" s="36">
        <f>SUMIFS(СВЦЭМ!$H$40:$H$783,СВЦЭМ!$A$40:$A$783,$A270,СВЦЭМ!$B$40:$B$783,Q$260)+'СЕТ СН'!$F$15</f>
        <v>0</v>
      </c>
      <c r="R270" s="36">
        <f>SUMIFS(СВЦЭМ!$H$40:$H$783,СВЦЭМ!$A$40:$A$783,$A270,СВЦЭМ!$B$40:$B$783,R$260)+'СЕТ СН'!$F$15</f>
        <v>0</v>
      </c>
      <c r="S270" s="36">
        <f>SUMIFS(СВЦЭМ!$H$40:$H$783,СВЦЭМ!$A$40:$A$783,$A270,СВЦЭМ!$B$40:$B$783,S$260)+'СЕТ СН'!$F$15</f>
        <v>0</v>
      </c>
      <c r="T270" s="36">
        <f>SUMIFS(СВЦЭМ!$H$40:$H$783,СВЦЭМ!$A$40:$A$783,$A270,СВЦЭМ!$B$40:$B$783,T$260)+'СЕТ СН'!$F$15</f>
        <v>0</v>
      </c>
      <c r="U270" s="36">
        <f>SUMIFS(СВЦЭМ!$H$40:$H$783,СВЦЭМ!$A$40:$A$783,$A270,СВЦЭМ!$B$40:$B$783,U$260)+'СЕТ СН'!$F$15</f>
        <v>0</v>
      </c>
      <c r="V270" s="36">
        <f>SUMIFS(СВЦЭМ!$H$40:$H$783,СВЦЭМ!$A$40:$A$783,$A270,СВЦЭМ!$B$40:$B$783,V$260)+'СЕТ СН'!$F$15</f>
        <v>0</v>
      </c>
      <c r="W270" s="36">
        <f>SUMIFS(СВЦЭМ!$H$40:$H$783,СВЦЭМ!$A$40:$A$783,$A270,СВЦЭМ!$B$40:$B$783,W$260)+'СЕТ СН'!$F$15</f>
        <v>0</v>
      </c>
      <c r="X270" s="36">
        <f>SUMIFS(СВЦЭМ!$H$40:$H$783,СВЦЭМ!$A$40:$A$783,$A270,СВЦЭМ!$B$40:$B$783,X$260)+'СЕТ СН'!$F$15</f>
        <v>0</v>
      </c>
      <c r="Y270" s="36">
        <f>SUMIFS(СВЦЭМ!$H$40:$H$783,СВЦЭМ!$A$40:$A$783,$A270,СВЦЭМ!$B$40:$B$783,Y$260)+'СЕТ СН'!$F$15</f>
        <v>0</v>
      </c>
    </row>
    <row r="271" spans="1:27" ht="15.75" hidden="1" x14ac:dyDescent="0.2">
      <c r="A271" s="35">
        <f t="shared" si="7"/>
        <v>44327</v>
      </c>
      <c r="B271" s="36">
        <f>SUMIFS(СВЦЭМ!$H$40:$H$783,СВЦЭМ!$A$40:$A$783,$A271,СВЦЭМ!$B$40:$B$783,B$260)+'СЕТ СН'!$F$15</f>
        <v>0</v>
      </c>
      <c r="C271" s="36">
        <f>SUMIFS(СВЦЭМ!$H$40:$H$783,СВЦЭМ!$A$40:$A$783,$A271,СВЦЭМ!$B$40:$B$783,C$260)+'СЕТ СН'!$F$15</f>
        <v>0</v>
      </c>
      <c r="D271" s="36">
        <f>SUMIFS(СВЦЭМ!$H$40:$H$783,СВЦЭМ!$A$40:$A$783,$A271,СВЦЭМ!$B$40:$B$783,D$260)+'СЕТ СН'!$F$15</f>
        <v>0</v>
      </c>
      <c r="E271" s="36">
        <f>SUMIFS(СВЦЭМ!$H$40:$H$783,СВЦЭМ!$A$40:$A$783,$A271,СВЦЭМ!$B$40:$B$783,E$260)+'СЕТ СН'!$F$15</f>
        <v>0</v>
      </c>
      <c r="F271" s="36">
        <f>SUMIFS(СВЦЭМ!$H$40:$H$783,СВЦЭМ!$A$40:$A$783,$A271,СВЦЭМ!$B$40:$B$783,F$260)+'СЕТ СН'!$F$15</f>
        <v>0</v>
      </c>
      <c r="G271" s="36">
        <f>SUMIFS(СВЦЭМ!$H$40:$H$783,СВЦЭМ!$A$40:$A$783,$A271,СВЦЭМ!$B$40:$B$783,G$260)+'СЕТ СН'!$F$15</f>
        <v>0</v>
      </c>
      <c r="H271" s="36">
        <f>SUMIFS(СВЦЭМ!$H$40:$H$783,СВЦЭМ!$A$40:$A$783,$A271,СВЦЭМ!$B$40:$B$783,H$260)+'СЕТ СН'!$F$15</f>
        <v>0</v>
      </c>
      <c r="I271" s="36">
        <f>SUMIFS(СВЦЭМ!$H$40:$H$783,СВЦЭМ!$A$40:$A$783,$A271,СВЦЭМ!$B$40:$B$783,I$260)+'СЕТ СН'!$F$15</f>
        <v>0</v>
      </c>
      <c r="J271" s="36">
        <f>SUMIFS(СВЦЭМ!$H$40:$H$783,СВЦЭМ!$A$40:$A$783,$A271,СВЦЭМ!$B$40:$B$783,J$260)+'СЕТ СН'!$F$15</f>
        <v>0</v>
      </c>
      <c r="K271" s="36">
        <f>SUMIFS(СВЦЭМ!$H$40:$H$783,СВЦЭМ!$A$40:$A$783,$A271,СВЦЭМ!$B$40:$B$783,K$260)+'СЕТ СН'!$F$15</f>
        <v>0</v>
      </c>
      <c r="L271" s="36">
        <f>SUMIFS(СВЦЭМ!$H$40:$H$783,СВЦЭМ!$A$40:$A$783,$A271,СВЦЭМ!$B$40:$B$783,L$260)+'СЕТ СН'!$F$15</f>
        <v>0</v>
      </c>
      <c r="M271" s="36">
        <f>SUMIFS(СВЦЭМ!$H$40:$H$783,СВЦЭМ!$A$40:$A$783,$A271,СВЦЭМ!$B$40:$B$783,M$260)+'СЕТ СН'!$F$15</f>
        <v>0</v>
      </c>
      <c r="N271" s="36">
        <f>SUMIFS(СВЦЭМ!$H$40:$H$783,СВЦЭМ!$A$40:$A$783,$A271,СВЦЭМ!$B$40:$B$783,N$260)+'СЕТ СН'!$F$15</f>
        <v>0</v>
      </c>
      <c r="O271" s="36">
        <f>SUMIFS(СВЦЭМ!$H$40:$H$783,СВЦЭМ!$A$40:$A$783,$A271,СВЦЭМ!$B$40:$B$783,O$260)+'СЕТ СН'!$F$15</f>
        <v>0</v>
      </c>
      <c r="P271" s="36">
        <f>SUMIFS(СВЦЭМ!$H$40:$H$783,СВЦЭМ!$A$40:$A$783,$A271,СВЦЭМ!$B$40:$B$783,P$260)+'СЕТ СН'!$F$15</f>
        <v>0</v>
      </c>
      <c r="Q271" s="36">
        <f>SUMIFS(СВЦЭМ!$H$40:$H$783,СВЦЭМ!$A$40:$A$783,$A271,СВЦЭМ!$B$40:$B$783,Q$260)+'СЕТ СН'!$F$15</f>
        <v>0</v>
      </c>
      <c r="R271" s="36">
        <f>SUMIFS(СВЦЭМ!$H$40:$H$783,СВЦЭМ!$A$40:$A$783,$A271,СВЦЭМ!$B$40:$B$783,R$260)+'СЕТ СН'!$F$15</f>
        <v>0</v>
      </c>
      <c r="S271" s="36">
        <f>SUMIFS(СВЦЭМ!$H$40:$H$783,СВЦЭМ!$A$40:$A$783,$A271,СВЦЭМ!$B$40:$B$783,S$260)+'СЕТ СН'!$F$15</f>
        <v>0</v>
      </c>
      <c r="T271" s="36">
        <f>SUMIFS(СВЦЭМ!$H$40:$H$783,СВЦЭМ!$A$40:$A$783,$A271,СВЦЭМ!$B$40:$B$783,T$260)+'СЕТ СН'!$F$15</f>
        <v>0</v>
      </c>
      <c r="U271" s="36">
        <f>SUMIFS(СВЦЭМ!$H$40:$H$783,СВЦЭМ!$A$40:$A$783,$A271,СВЦЭМ!$B$40:$B$783,U$260)+'СЕТ СН'!$F$15</f>
        <v>0</v>
      </c>
      <c r="V271" s="36">
        <f>SUMIFS(СВЦЭМ!$H$40:$H$783,СВЦЭМ!$A$40:$A$783,$A271,СВЦЭМ!$B$40:$B$783,V$260)+'СЕТ СН'!$F$15</f>
        <v>0</v>
      </c>
      <c r="W271" s="36">
        <f>SUMIFS(СВЦЭМ!$H$40:$H$783,СВЦЭМ!$A$40:$A$783,$A271,СВЦЭМ!$B$40:$B$783,W$260)+'СЕТ СН'!$F$15</f>
        <v>0</v>
      </c>
      <c r="X271" s="36">
        <f>SUMIFS(СВЦЭМ!$H$40:$H$783,СВЦЭМ!$A$40:$A$783,$A271,СВЦЭМ!$B$40:$B$783,X$260)+'СЕТ СН'!$F$15</f>
        <v>0</v>
      </c>
      <c r="Y271" s="36">
        <f>SUMIFS(СВЦЭМ!$H$40:$H$783,СВЦЭМ!$A$40:$A$783,$A271,СВЦЭМ!$B$40:$B$783,Y$260)+'СЕТ СН'!$F$15</f>
        <v>0</v>
      </c>
    </row>
    <row r="272" spans="1:27" ht="15.75" hidden="1" x14ac:dyDescent="0.2">
      <c r="A272" s="35">
        <f t="shared" si="7"/>
        <v>44328</v>
      </c>
      <c r="B272" s="36">
        <f>SUMIFS(СВЦЭМ!$H$40:$H$783,СВЦЭМ!$A$40:$A$783,$A272,СВЦЭМ!$B$40:$B$783,B$260)+'СЕТ СН'!$F$15</f>
        <v>0</v>
      </c>
      <c r="C272" s="36">
        <f>SUMIFS(СВЦЭМ!$H$40:$H$783,СВЦЭМ!$A$40:$A$783,$A272,СВЦЭМ!$B$40:$B$783,C$260)+'СЕТ СН'!$F$15</f>
        <v>0</v>
      </c>
      <c r="D272" s="36">
        <f>SUMIFS(СВЦЭМ!$H$40:$H$783,СВЦЭМ!$A$40:$A$783,$A272,СВЦЭМ!$B$40:$B$783,D$260)+'СЕТ СН'!$F$15</f>
        <v>0</v>
      </c>
      <c r="E272" s="36">
        <f>SUMIFS(СВЦЭМ!$H$40:$H$783,СВЦЭМ!$A$40:$A$783,$A272,СВЦЭМ!$B$40:$B$783,E$260)+'СЕТ СН'!$F$15</f>
        <v>0</v>
      </c>
      <c r="F272" s="36">
        <f>SUMIFS(СВЦЭМ!$H$40:$H$783,СВЦЭМ!$A$40:$A$783,$A272,СВЦЭМ!$B$40:$B$783,F$260)+'СЕТ СН'!$F$15</f>
        <v>0</v>
      </c>
      <c r="G272" s="36">
        <f>SUMIFS(СВЦЭМ!$H$40:$H$783,СВЦЭМ!$A$40:$A$783,$A272,СВЦЭМ!$B$40:$B$783,G$260)+'СЕТ СН'!$F$15</f>
        <v>0</v>
      </c>
      <c r="H272" s="36">
        <f>SUMIFS(СВЦЭМ!$H$40:$H$783,СВЦЭМ!$A$40:$A$783,$A272,СВЦЭМ!$B$40:$B$783,H$260)+'СЕТ СН'!$F$15</f>
        <v>0</v>
      </c>
      <c r="I272" s="36">
        <f>SUMIFS(СВЦЭМ!$H$40:$H$783,СВЦЭМ!$A$40:$A$783,$A272,СВЦЭМ!$B$40:$B$783,I$260)+'СЕТ СН'!$F$15</f>
        <v>0</v>
      </c>
      <c r="J272" s="36">
        <f>SUMIFS(СВЦЭМ!$H$40:$H$783,СВЦЭМ!$A$40:$A$783,$A272,СВЦЭМ!$B$40:$B$783,J$260)+'СЕТ СН'!$F$15</f>
        <v>0</v>
      </c>
      <c r="K272" s="36">
        <f>SUMIFS(СВЦЭМ!$H$40:$H$783,СВЦЭМ!$A$40:$A$783,$A272,СВЦЭМ!$B$40:$B$783,K$260)+'СЕТ СН'!$F$15</f>
        <v>0</v>
      </c>
      <c r="L272" s="36">
        <f>SUMIFS(СВЦЭМ!$H$40:$H$783,СВЦЭМ!$A$40:$A$783,$A272,СВЦЭМ!$B$40:$B$783,L$260)+'СЕТ СН'!$F$15</f>
        <v>0</v>
      </c>
      <c r="M272" s="36">
        <f>SUMIFS(СВЦЭМ!$H$40:$H$783,СВЦЭМ!$A$40:$A$783,$A272,СВЦЭМ!$B$40:$B$783,M$260)+'СЕТ СН'!$F$15</f>
        <v>0</v>
      </c>
      <c r="N272" s="36">
        <f>SUMIFS(СВЦЭМ!$H$40:$H$783,СВЦЭМ!$A$40:$A$783,$A272,СВЦЭМ!$B$40:$B$783,N$260)+'СЕТ СН'!$F$15</f>
        <v>0</v>
      </c>
      <c r="O272" s="36">
        <f>SUMIFS(СВЦЭМ!$H$40:$H$783,СВЦЭМ!$A$40:$A$783,$A272,СВЦЭМ!$B$40:$B$783,O$260)+'СЕТ СН'!$F$15</f>
        <v>0</v>
      </c>
      <c r="P272" s="36">
        <f>SUMIFS(СВЦЭМ!$H$40:$H$783,СВЦЭМ!$A$40:$A$783,$A272,СВЦЭМ!$B$40:$B$783,P$260)+'СЕТ СН'!$F$15</f>
        <v>0</v>
      </c>
      <c r="Q272" s="36">
        <f>SUMIFS(СВЦЭМ!$H$40:$H$783,СВЦЭМ!$A$40:$A$783,$A272,СВЦЭМ!$B$40:$B$783,Q$260)+'СЕТ СН'!$F$15</f>
        <v>0</v>
      </c>
      <c r="R272" s="36">
        <f>SUMIFS(СВЦЭМ!$H$40:$H$783,СВЦЭМ!$A$40:$A$783,$A272,СВЦЭМ!$B$40:$B$783,R$260)+'СЕТ СН'!$F$15</f>
        <v>0</v>
      </c>
      <c r="S272" s="36">
        <f>SUMIFS(СВЦЭМ!$H$40:$H$783,СВЦЭМ!$A$40:$A$783,$A272,СВЦЭМ!$B$40:$B$783,S$260)+'СЕТ СН'!$F$15</f>
        <v>0</v>
      </c>
      <c r="T272" s="36">
        <f>SUMIFS(СВЦЭМ!$H$40:$H$783,СВЦЭМ!$A$40:$A$783,$A272,СВЦЭМ!$B$40:$B$783,T$260)+'СЕТ СН'!$F$15</f>
        <v>0</v>
      </c>
      <c r="U272" s="36">
        <f>SUMIFS(СВЦЭМ!$H$40:$H$783,СВЦЭМ!$A$40:$A$783,$A272,СВЦЭМ!$B$40:$B$783,U$260)+'СЕТ СН'!$F$15</f>
        <v>0</v>
      </c>
      <c r="V272" s="36">
        <f>SUMIFS(СВЦЭМ!$H$40:$H$783,СВЦЭМ!$A$40:$A$783,$A272,СВЦЭМ!$B$40:$B$783,V$260)+'СЕТ СН'!$F$15</f>
        <v>0</v>
      </c>
      <c r="W272" s="36">
        <f>SUMIFS(СВЦЭМ!$H$40:$H$783,СВЦЭМ!$A$40:$A$783,$A272,СВЦЭМ!$B$40:$B$783,W$260)+'СЕТ СН'!$F$15</f>
        <v>0</v>
      </c>
      <c r="X272" s="36">
        <f>SUMIFS(СВЦЭМ!$H$40:$H$783,СВЦЭМ!$A$40:$A$783,$A272,СВЦЭМ!$B$40:$B$783,X$260)+'СЕТ СН'!$F$15</f>
        <v>0</v>
      </c>
      <c r="Y272" s="36">
        <f>SUMIFS(СВЦЭМ!$H$40:$H$783,СВЦЭМ!$A$40:$A$783,$A272,СВЦЭМ!$B$40:$B$783,Y$260)+'СЕТ СН'!$F$15</f>
        <v>0</v>
      </c>
    </row>
    <row r="273" spans="1:25" ht="15.75" hidden="1" x14ac:dyDescent="0.2">
      <c r="A273" s="35">
        <f t="shared" si="7"/>
        <v>44329</v>
      </c>
      <c r="B273" s="36">
        <f>SUMIFS(СВЦЭМ!$H$40:$H$783,СВЦЭМ!$A$40:$A$783,$A273,СВЦЭМ!$B$40:$B$783,B$260)+'СЕТ СН'!$F$15</f>
        <v>0</v>
      </c>
      <c r="C273" s="36">
        <f>SUMIFS(СВЦЭМ!$H$40:$H$783,СВЦЭМ!$A$40:$A$783,$A273,СВЦЭМ!$B$40:$B$783,C$260)+'СЕТ СН'!$F$15</f>
        <v>0</v>
      </c>
      <c r="D273" s="36">
        <f>SUMIFS(СВЦЭМ!$H$40:$H$783,СВЦЭМ!$A$40:$A$783,$A273,СВЦЭМ!$B$40:$B$783,D$260)+'СЕТ СН'!$F$15</f>
        <v>0</v>
      </c>
      <c r="E273" s="36">
        <f>SUMIFS(СВЦЭМ!$H$40:$H$783,СВЦЭМ!$A$40:$A$783,$A273,СВЦЭМ!$B$40:$B$783,E$260)+'СЕТ СН'!$F$15</f>
        <v>0</v>
      </c>
      <c r="F273" s="36">
        <f>SUMIFS(СВЦЭМ!$H$40:$H$783,СВЦЭМ!$A$40:$A$783,$A273,СВЦЭМ!$B$40:$B$783,F$260)+'СЕТ СН'!$F$15</f>
        <v>0</v>
      </c>
      <c r="G273" s="36">
        <f>SUMIFS(СВЦЭМ!$H$40:$H$783,СВЦЭМ!$A$40:$A$783,$A273,СВЦЭМ!$B$40:$B$783,G$260)+'СЕТ СН'!$F$15</f>
        <v>0</v>
      </c>
      <c r="H273" s="36">
        <f>SUMIFS(СВЦЭМ!$H$40:$H$783,СВЦЭМ!$A$40:$A$783,$A273,СВЦЭМ!$B$40:$B$783,H$260)+'СЕТ СН'!$F$15</f>
        <v>0</v>
      </c>
      <c r="I273" s="36">
        <f>SUMIFS(СВЦЭМ!$H$40:$H$783,СВЦЭМ!$A$40:$A$783,$A273,СВЦЭМ!$B$40:$B$783,I$260)+'СЕТ СН'!$F$15</f>
        <v>0</v>
      </c>
      <c r="J273" s="36">
        <f>SUMIFS(СВЦЭМ!$H$40:$H$783,СВЦЭМ!$A$40:$A$783,$A273,СВЦЭМ!$B$40:$B$783,J$260)+'СЕТ СН'!$F$15</f>
        <v>0</v>
      </c>
      <c r="K273" s="36">
        <f>SUMIFS(СВЦЭМ!$H$40:$H$783,СВЦЭМ!$A$40:$A$783,$A273,СВЦЭМ!$B$40:$B$783,K$260)+'СЕТ СН'!$F$15</f>
        <v>0</v>
      </c>
      <c r="L273" s="36">
        <f>SUMIFS(СВЦЭМ!$H$40:$H$783,СВЦЭМ!$A$40:$A$783,$A273,СВЦЭМ!$B$40:$B$783,L$260)+'СЕТ СН'!$F$15</f>
        <v>0</v>
      </c>
      <c r="M273" s="36">
        <f>SUMIFS(СВЦЭМ!$H$40:$H$783,СВЦЭМ!$A$40:$A$783,$A273,СВЦЭМ!$B$40:$B$783,M$260)+'СЕТ СН'!$F$15</f>
        <v>0</v>
      </c>
      <c r="N273" s="36">
        <f>SUMIFS(СВЦЭМ!$H$40:$H$783,СВЦЭМ!$A$40:$A$783,$A273,СВЦЭМ!$B$40:$B$783,N$260)+'СЕТ СН'!$F$15</f>
        <v>0</v>
      </c>
      <c r="O273" s="36">
        <f>SUMIFS(СВЦЭМ!$H$40:$H$783,СВЦЭМ!$A$40:$A$783,$A273,СВЦЭМ!$B$40:$B$783,O$260)+'СЕТ СН'!$F$15</f>
        <v>0</v>
      </c>
      <c r="P273" s="36">
        <f>SUMIFS(СВЦЭМ!$H$40:$H$783,СВЦЭМ!$A$40:$A$783,$A273,СВЦЭМ!$B$40:$B$783,P$260)+'СЕТ СН'!$F$15</f>
        <v>0</v>
      </c>
      <c r="Q273" s="36">
        <f>SUMIFS(СВЦЭМ!$H$40:$H$783,СВЦЭМ!$A$40:$A$783,$A273,СВЦЭМ!$B$40:$B$783,Q$260)+'СЕТ СН'!$F$15</f>
        <v>0</v>
      </c>
      <c r="R273" s="36">
        <f>SUMIFS(СВЦЭМ!$H$40:$H$783,СВЦЭМ!$A$40:$A$783,$A273,СВЦЭМ!$B$40:$B$783,R$260)+'СЕТ СН'!$F$15</f>
        <v>0</v>
      </c>
      <c r="S273" s="36">
        <f>SUMIFS(СВЦЭМ!$H$40:$H$783,СВЦЭМ!$A$40:$A$783,$A273,СВЦЭМ!$B$40:$B$783,S$260)+'СЕТ СН'!$F$15</f>
        <v>0</v>
      </c>
      <c r="T273" s="36">
        <f>SUMIFS(СВЦЭМ!$H$40:$H$783,СВЦЭМ!$A$40:$A$783,$A273,СВЦЭМ!$B$40:$B$783,T$260)+'СЕТ СН'!$F$15</f>
        <v>0</v>
      </c>
      <c r="U273" s="36">
        <f>SUMIFS(СВЦЭМ!$H$40:$H$783,СВЦЭМ!$A$40:$A$783,$A273,СВЦЭМ!$B$40:$B$783,U$260)+'СЕТ СН'!$F$15</f>
        <v>0</v>
      </c>
      <c r="V273" s="36">
        <f>SUMIFS(СВЦЭМ!$H$40:$H$783,СВЦЭМ!$A$40:$A$783,$A273,СВЦЭМ!$B$40:$B$783,V$260)+'СЕТ СН'!$F$15</f>
        <v>0</v>
      </c>
      <c r="W273" s="36">
        <f>SUMIFS(СВЦЭМ!$H$40:$H$783,СВЦЭМ!$A$40:$A$783,$A273,СВЦЭМ!$B$40:$B$783,W$260)+'СЕТ СН'!$F$15</f>
        <v>0</v>
      </c>
      <c r="X273" s="36">
        <f>SUMIFS(СВЦЭМ!$H$40:$H$783,СВЦЭМ!$A$40:$A$783,$A273,СВЦЭМ!$B$40:$B$783,X$260)+'СЕТ СН'!$F$15</f>
        <v>0</v>
      </c>
      <c r="Y273" s="36">
        <f>SUMIFS(СВЦЭМ!$H$40:$H$783,СВЦЭМ!$A$40:$A$783,$A273,СВЦЭМ!$B$40:$B$783,Y$260)+'СЕТ СН'!$F$15</f>
        <v>0</v>
      </c>
    </row>
    <row r="274" spans="1:25" ht="15.75" hidden="1" x14ac:dyDescent="0.2">
      <c r="A274" s="35">
        <f t="shared" si="7"/>
        <v>44330</v>
      </c>
      <c r="B274" s="36">
        <f>SUMIFS(СВЦЭМ!$H$40:$H$783,СВЦЭМ!$A$40:$A$783,$A274,СВЦЭМ!$B$40:$B$783,B$260)+'СЕТ СН'!$F$15</f>
        <v>0</v>
      </c>
      <c r="C274" s="36">
        <f>SUMIFS(СВЦЭМ!$H$40:$H$783,СВЦЭМ!$A$40:$A$783,$A274,СВЦЭМ!$B$40:$B$783,C$260)+'СЕТ СН'!$F$15</f>
        <v>0</v>
      </c>
      <c r="D274" s="36">
        <f>SUMIFS(СВЦЭМ!$H$40:$H$783,СВЦЭМ!$A$40:$A$783,$A274,СВЦЭМ!$B$40:$B$783,D$260)+'СЕТ СН'!$F$15</f>
        <v>0</v>
      </c>
      <c r="E274" s="36">
        <f>SUMIFS(СВЦЭМ!$H$40:$H$783,СВЦЭМ!$A$40:$A$783,$A274,СВЦЭМ!$B$40:$B$783,E$260)+'СЕТ СН'!$F$15</f>
        <v>0</v>
      </c>
      <c r="F274" s="36">
        <f>SUMIFS(СВЦЭМ!$H$40:$H$783,СВЦЭМ!$A$40:$A$783,$A274,СВЦЭМ!$B$40:$B$783,F$260)+'СЕТ СН'!$F$15</f>
        <v>0</v>
      </c>
      <c r="G274" s="36">
        <f>SUMIFS(СВЦЭМ!$H$40:$H$783,СВЦЭМ!$A$40:$A$783,$A274,СВЦЭМ!$B$40:$B$783,G$260)+'СЕТ СН'!$F$15</f>
        <v>0</v>
      </c>
      <c r="H274" s="36">
        <f>SUMIFS(СВЦЭМ!$H$40:$H$783,СВЦЭМ!$A$40:$A$783,$A274,СВЦЭМ!$B$40:$B$783,H$260)+'СЕТ СН'!$F$15</f>
        <v>0</v>
      </c>
      <c r="I274" s="36">
        <f>SUMIFS(СВЦЭМ!$H$40:$H$783,СВЦЭМ!$A$40:$A$783,$A274,СВЦЭМ!$B$40:$B$783,I$260)+'СЕТ СН'!$F$15</f>
        <v>0</v>
      </c>
      <c r="J274" s="36">
        <f>SUMIFS(СВЦЭМ!$H$40:$H$783,СВЦЭМ!$A$40:$A$783,$A274,СВЦЭМ!$B$40:$B$783,J$260)+'СЕТ СН'!$F$15</f>
        <v>0</v>
      </c>
      <c r="K274" s="36">
        <f>SUMIFS(СВЦЭМ!$H$40:$H$783,СВЦЭМ!$A$40:$A$783,$A274,СВЦЭМ!$B$40:$B$783,K$260)+'СЕТ СН'!$F$15</f>
        <v>0</v>
      </c>
      <c r="L274" s="36">
        <f>SUMIFS(СВЦЭМ!$H$40:$H$783,СВЦЭМ!$A$40:$A$783,$A274,СВЦЭМ!$B$40:$B$783,L$260)+'СЕТ СН'!$F$15</f>
        <v>0</v>
      </c>
      <c r="M274" s="36">
        <f>SUMIFS(СВЦЭМ!$H$40:$H$783,СВЦЭМ!$A$40:$A$783,$A274,СВЦЭМ!$B$40:$B$783,M$260)+'СЕТ СН'!$F$15</f>
        <v>0</v>
      </c>
      <c r="N274" s="36">
        <f>SUMIFS(СВЦЭМ!$H$40:$H$783,СВЦЭМ!$A$40:$A$783,$A274,СВЦЭМ!$B$40:$B$783,N$260)+'СЕТ СН'!$F$15</f>
        <v>0</v>
      </c>
      <c r="O274" s="36">
        <f>SUMIFS(СВЦЭМ!$H$40:$H$783,СВЦЭМ!$A$40:$A$783,$A274,СВЦЭМ!$B$40:$B$783,O$260)+'СЕТ СН'!$F$15</f>
        <v>0</v>
      </c>
      <c r="P274" s="36">
        <f>SUMIFS(СВЦЭМ!$H$40:$H$783,СВЦЭМ!$A$40:$A$783,$A274,СВЦЭМ!$B$40:$B$783,P$260)+'СЕТ СН'!$F$15</f>
        <v>0</v>
      </c>
      <c r="Q274" s="36">
        <f>SUMIFS(СВЦЭМ!$H$40:$H$783,СВЦЭМ!$A$40:$A$783,$A274,СВЦЭМ!$B$40:$B$783,Q$260)+'СЕТ СН'!$F$15</f>
        <v>0</v>
      </c>
      <c r="R274" s="36">
        <f>SUMIFS(СВЦЭМ!$H$40:$H$783,СВЦЭМ!$A$40:$A$783,$A274,СВЦЭМ!$B$40:$B$783,R$260)+'СЕТ СН'!$F$15</f>
        <v>0</v>
      </c>
      <c r="S274" s="36">
        <f>SUMIFS(СВЦЭМ!$H$40:$H$783,СВЦЭМ!$A$40:$A$783,$A274,СВЦЭМ!$B$40:$B$783,S$260)+'СЕТ СН'!$F$15</f>
        <v>0</v>
      </c>
      <c r="T274" s="36">
        <f>SUMIFS(СВЦЭМ!$H$40:$H$783,СВЦЭМ!$A$40:$A$783,$A274,СВЦЭМ!$B$40:$B$783,T$260)+'СЕТ СН'!$F$15</f>
        <v>0</v>
      </c>
      <c r="U274" s="36">
        <f>SUMIFS(СВЦЭМ!$H$40:$H$783,СВЦЭМ!$A$40:$A$783,$A274,СВЦЭМ!$B$40:$B$783,U$260)+'СЕТ СН'!$F$15</f>
        <v>0</v>
      </c>
      <c r="V274" s="36">
        <f>SUMIFS(СВЦЭМ!$H$40:$H$783,СВЦЭМ!$A$40:$A$783,$A274,СВЦЭМ!$B$40:$B$783,V$260)+'СЕТ СН'!$F$15</f>
        <v>0</v>
      </c>
      <c r="W274" s="36">
        <f>SUMIFS(СВЦЭМ!$H$40:$H$783,СВЦЭМ!$A$40:$A$783,$A274,СВЦЭМ!$B$40:$B$783,W$260)+'СЕТ СН'!$F$15</f>
        <v>0</v>
      </c>
      <c r="X274" s="36">
        <f>SUMIFS(СВЦЭМ!$H$40:$H$783,СВЦЭМ!$A$40:$A$783,$A274,СВЦЭМ!$B$40:$B$783,X$260)+'СЕТ СН'!$F$15</f>
        <v>0</v>
      </c>
      <c r="Y274" s="36">
        <f>SUMIFS(СВЦЭМ!$H$40:$H$783,СВЦЭМ!$A$40:$A$783,$A274,СВЦЭМ!$B$40:$B$783,Y$260)+'СЕТ СН'!$F$15</f>
        <v>0</v>
      </c>
    </row>
    <row r="275" spans="1:25" ht="15.75" hidden="1" x14ac:dyDescent="0.2">
      <c r="A275" s="35">
        <f t="shared" si="7"/>
        <v>44331</v>
      </c>
      <c r="B275" s="36">
        <f>SUMIFS(СВЦЭМ!$H$40:$H$783,СВЦЭМ!$A$40:$A$783,$A275,СВЦЭМ!$B$40:$B$783,B$260)+'СЕТ СН'!$F$15</f>
        <v>0</v>
      </c>
      <c r="C275" s="36">
        <f>SUMIFS(СВЦЭМ!$H$40:$H$783,СВЦЭМ!$A$40:$A$783,$A275,СВЦЭМ!$B$40:$B$783,C$260)+'СЕТ СН'!$F$15</f>
        <v>0</v>
      </c>
      <c r="D275" s="36">
        <f>SUMIFS(СВЦЭМ!$H$40:$H$783,СВЦЭМ!$A$40:$A$783,$A275,СВЦЭМ!$B$40:$B$783,D$260)+'СЕТ СН'!$F$15</f>
        <v>0</v>
      </c>
      <c r="E275" s="36">
        <f>SUMIFS(СВЦЭМ!$H$40:$H$783,СВЦЭМ!$A$40:$A$783,$A275,СВЦЭМ!$B$40:$B$783,E$260)+'СЕТ СН'!$F$15</f>
        <v>0</v>
      </c>
      <c r="F275" s="36">
        <f>SUMIFS(СВЦЭМ!$H$40:$H$783,СВЦЭМ!$A$40:$A$783,$A275,СВЦЭМ!$B$40:$B$783,F$260)+'СЕТ СН'!$F$15</f>
        <v>0</v>
      </c>
      <c r="G275" s="36">
        <f>SUMIFS(СВЦЭМ!$H$40:$H$783,СВЦЭМ!$A$40:$A$783,$A275,СВЦЭМ!$B$40:$B$783,G$260)+'СЕТ СН'!$F$15</f>
        <v>0</v>
      </c>
      <c r="H275" s="36">
        <f>SUMIFS(СВЦЭМ!$H$40:$H$783,СВЦЭМ!$A$40:$A$783,$A275,СВЦЭМ!$B$40:$B$783,H$260)+'СЕТ СН'!$F$15</f>
        <v>0</v>
      </c>
      <c r="I275" s="36">
        <f>SUMIFS(СВЦЭМ!$H$40:$H$783,СВЦЭМ!$A$40:$A$783,$A275,СВЦЭМ!$B$40:$B$783,I$260)+'СЕТ СН'!$F$15</f>
        <v>0</v>
      </c>
      <c r="J275" s="36">
        <f>SUMIFS(СВЦЭМ!$H$40:$H$783,СВЦЭМ!$A$40:$A$783,$A275,СВЦЭМ!$B$40:$B$783,J$260)+'СЕТ СН'!$F$15</f>
        <v>0</v>
      </c>
      <c r="K275" s="36">
        <f>SUMIFS(СВЦЭМ!$H$40:$H$783,СВЦЭМ!$A$40:$A$783,$A275,СВЦЭМ!$B$40:$B$783,K$260)+'СЕТ СН'!$F$15</f>
        <v>0</v>
      </c>
      <c r="L275" s="36">
        <f>SUMIFS(СВЦЭМ!$H$40:$H$783,СВЦЭМ!$A$40:$A$783,$A275,СВЦЭМ!$B$40:$B$783,L$260)+'СЕТ СН'!$F$15</f>
        <v>0</v>
      </c>
      <c r="M275" s="36">
        <f>SUMIFS(СВЦЭМ!$H$40:$H$783,СВЦЭМ!$A$40:$A$783,$A275,СВЦЭМ!$B$40:$B$783,M$260)+'СЕТ СН'!$F$15</f>
        <v>0</v>
      </c>
      <c r="N275" s="36">
        <f>SUMIFS(СВЦЭМ!$H$40:$H$783,СВЦЭМ!$A$40:$A$783,$A275,СВЦЭМ!$B$40:$B$783,N$260)+'СЕТ СН'!$F$15</f>
        <v>0</v>
      </c>
      <c r="O275" s="36">
        <f>SUMIFS(СВЦЭМ!$H$40:$H$783,СВЦЭМ!$A$40:$A$783,$A275,СВЦЭМ!$B$40:$B$783,O$260)+'СЕТ СН'!$F$15</f>
        <v>0</v>
      </c>
      <c r="P275" s="36">
        <f>SUMIFS(СВЦЭМ!$H$40:$H$783,СВЦЭМ!$A$40:$A$783,$A275,СВЦЭМ!$B$40:$B$783,P$260)+'СЕТ СН'!$F$15</f>
        <v>0</v>
      </c>
      <c r="Q275" s="36">
        <f>SUMIFS(СВЦЭМ!$H$40:$H$783,СВЦЭМ!$A$40:$A$783,$A275,СВЦЭМ!$B$40:$B$783,Q$260)+'СЕТ СН'!$F$15</f>
        <v>0</v>
      </c>
      <c r="R275" s="36">
        <f>SUMIFS(СВЦЭМ!$H$40:$H$783,СВЦЭМ!$A$40:$A$783,$A275,СВЦЭМ!$B$40:$B$783,R$260)+'СЕТ СН'!$F$15</f>
        <v>0</v>
      </c>
      <c r="S275" s="36">
        <f>SUMIFS(СВЦЭМ!$H$40:$H$783,СВЦЭМ!$A$40:$A$783,$A275,СВЦЭМ!$B$40:$B$783,S$260)+'СЕТ СН'!$F$15</f>
        <v>0</v>
      </c>
      <c r="T275" s="36">
        <f>SUMIFS(СВЦЭМ!$H$40:$H$783,СВЦЭМ!$A$40:$A$783,$A275,СВЦЭМ!$B$40:$B$783,T$260)+'СЕТ СН'!$F$15</f>
        <v>0</v>
      </c>
      <c r="U275" s="36">
        <f>SUMIFS(СВЦЭМ!$H$40:$H$783,СВЦЭМ!$A$40:$A$783,$A275,СВЦЭМ!$B$40:$B$783,U$260)+'СЕТ СН'!$F$15</f>
        <v>0</v>
      </c>
      <c r="V275" s="36">
        <f>SUMIFS(СВЦЭМ!$H$40:$H$783,СВЦЭМ!$A$40:$A$783,$A275,СВЦЭМ!$B$40:$B$783,V$260)+'СЕТ СН'!$F$15</f>
        <v>0</v>
      </c>
      <c r="W275" s="36">
        <f>SUMIFS(СВЦЭМ!$H$40:$H$783,СВЦЭМ!$A$40:$A$783,$A275,СВЦЭМ!$B$40:$B$783,W$260)+'СЕТ СН'!$F$15</f>
        <v>0</v>
      </c>
      <c r="X275" s="36">
        <f>SUMIFS(СВЦЭМ!$H$40:$H$783,СВЦЭМ!$A$40:$A$783,$A275,СВЦЭМ!$B$40:$B$783,X$260)+'СЕТ СН'!$F$15</f>
        <v>0</v>
      </c>
      <c r="Y275" s="36">
        <f>SUMIFS(СВЦЭМ!$H$40:$H$783,СВЦЭМ!$A$40:$A$783,$A275,СВЦЭМ!$B$40:$B$783,Y$260)+'СЕТ СН'!$F$15</f>
        <v>0</v>
      </c>
    </row>
    <row r="276" spans="1:25" ht="15.75" hidden="1" x14ac:dyDescent="0.2">
      <c r="A276" s="35">
        <f t="shared" si="7"/>
        <v>44332</v>
      </c>
      <c r="B276" s="36">
        <f>SUMIFS(СВЦЭМ!$H$40:$H$783,СВЦЭМ!$A$40:$A$783,$A276,СВЦЭМ!$B$40:$B$783,B$260)+'СЕТ СН'!$F$15</f>
        <v>0</v>
      </c>
      <c r="C276" s="36">
        <f>SUMIFS(СВЦЭМ!$H$40:$H$783,СВЦЭМ!$A$40:$A$783,$A276,СВЦЭМ!$B$40:$B$783,C$260)+'СЕТ СН'!$F$15</f>
        <v>0</v>
      </c>
      <c r="D276" s="36">
        <f>SUMIFS(СВЦЭМ!$H$40:$H$783,СВЦЭМ!$A$40:$A$783,$A276,СВЦЭМ!$B$40:$B$783,D$260)+'СЕТ СН'!$F$15</f>
        <v>0</v>
      </c>
      <c r="E276" s="36">
        <f>SUMIFS(СВЦЭМ!$H$40:$H$783,СВЦЭМ!$A$40:$A$783,$A276,СВЦЭМ!$B$40:$B$783,E$260)+'СЕТ СН'!$F$15</f>
        <v>0</v>
      </c>
      <c r="F276" s="36">
        <f>SUMIFS(СВЦЭМ!$H$40:$H$783,СВЦЭМ!$A$40:$A$783,$A276,СВЦЭМ!$B$40:$B$783,F$260)+'СЕТ СН'!$F$15</f>
        <v>0</v>
      </c>
      <c r="G276" s="36">
        <f>SUMIFS(СВЦЭМ!$H$40:$H$783,СВЦЭМ!$A$40:$A$783,$A276,СВЦЭМ!$B$40:$B$783,G$260)+'СЕТ СН'!$F$15</f>
        <v>0</v>
      </c>
      <c r="H276" s="36">
        <f>SUMIFS(СВЦЭМ!$H$40:$H$783,СВЦЭМ!$A$40:$A$783,$A276,СВЦЭМ!$B$40:$B$783,H$260)+'СЕТ СН'!$F$15</f>
        <v>0</v>
      </c>
      <c r="I276" s="36">
        <f>SUMIFS(СВЦЭМ!$H$40:$H$783,СВЦЭМ!$A$40:$A$783,$A276,СВЦЭМ!$B$40:$B$783,I$260)+'СЕТ СН'!$F$15</f>
        <v>0</v>
      </c>
      <c r="J276" s="36">
        <f>SUMIFS(СВЦЭМ!$H$40:$H$783,СВЦЭМ!$A$40:$A$783,$A276,СВЦЭМ!$B$40:$B$783,J$260)+'СЕТ СН'!$F$15</f>
        <v>0</v>
      </c>
      <c r="K276" s="36">
        <f>SUMIFS(СВЦЭМ!$H$40:$H$783,СВЦЭМ!$A$40:$A$783,$A276,СВЦЭМ!$B$40:$B$783,K$260)+'СЕТ СН'!$F$15</f>
        <v>0</v>
      </c>
      <c r="L276" s="36">
        <f>SUMIFS(СВЦЭМ!$H$40:$H$783,СВЦЭМ!$A$40:$A$783,$A276,СВЦЭМ!$B$40:$B$783,L$260)+'СЕТ СН'!$F$15</f>
        <v>0</v>
      </c>
      <c r="M276" s="36">
        <f>SUMIFS(СВЦЭМ!$H$40:$H$783,СВЦЭМ!$A$40:$A$783,$A276,СВЦЭМ!$B$40:$B$783,M$260)+'СЕТ СН'!$F$15</f>
        <v>0</v>
      </c>
      <c r="N276" s="36">
        <f>SUMIFS(СВЦЭМ!$H$40:$H$783,СВЦЭМ!$A$40:$A$783,$A276,СВЦЭМ!$B$40:$B$783,N$260)+'СЕТ СН'!$F$15</f>
        <v>0</v>
      </c>
      <c r="O276" s="36">
        <f>SUMIFS(СВЦЭМ!$H$40:$H$783,СВЦЭМ!$A$40:$A$783,$A276,СВЦЭМ!$B$40:$B$783,O$260)+'СЕТ СН'!$F$15</f>
        <v>0</v>
      </c>
      <c r="P276" s="36">
        <f>SUMIFS(СВЦЭМ!$H$40:$H$783,СВЦЭМ!$A$40:$A$783,$A276,СВЦЭМ!$B$40:$B$783,P$260)+'СЕТ СН'!$F$15</f>
        <v>0</v>
      </c>
      <c r="Q276" s="36">
        <f>SUMIFS(СВЦЭМ!$H$40:$H$783,СВЦЭМ!$A$40:$A$783,$A276,СВЦЭМ!$B$40:$B$783,Q$260)+'СЕТ СН'!$F$15</f>
        <v>0</v>
      </c>
      <c r="R276" s="36">
        <f>SUMIFS(СВЦЭМ!$H$40:$H$783,СВЦЭМ!$A$40:$A$783,$A276,СВЦЭМ!$B$40:$B$783,R$260)+'СЕТ СН'!$F$15</f>
        <v>0</v>
      </c>
      <c r="S276" s="36">
        <f>SUMIFS(СВЦЭМ!$H$40:$H$783,СВЦЭМ!$A$40:$A$783,$A276,СВЦЭМ!$B$40:$B$783,S$260)+'СЕТ СН'!$F$15</f>
        <v>0</v>
      </c>
      <c r="T276" s="36">
        <f>SUMIFS(СВЦЭМ!$H$40:$H$783,СВЦЭМ!$A$40:$A$783,$A276,СВЦЭМ!$B$40:$B$783,T$260)+'СЕТ СН'!$F$15</f>
        <v>0</v>
      </c>
      <c r="U276" s="36">
        <f>SUMIFS(СВЦЭМ!$H$40:$H$783,СВЦЭМ!$A$40:$A$783,$A276,СВЦЭМ!$B$40:$B$783,U$260)+'СЕТ СН'!$F$15</f>
        <v>0</v>
      </c>
      <c r="V276" s="36">
        <f>SUMIFS(СВЦЭМ!$H$40:$H$783,СВЦЭМ!$A$40:$A$783,$A276,СВЦЭМ!$B$40:$B$783,V$260)+'СЕТ СН'!$F$15</f>
        <v>0</v>
      </c>
      <c r="W276" s="36">
        <f>SUMIFS(СВЦЭМ!$H$40:$H$783,СВЦЭМ!$A$40:$A$783,$A276,СВЦЭМ!$B$40:$B$783,W$260)+'СЕТ СН'!$F$15</f>
        <v>0</v>
      </c>
      <c r="X276" s="36">
        <f>SUMIFS(СВЦЭМ!$H$40:$H$783,СВЦЭМ!$A$40:$A$783,$A276,СВЦЭМ!$B$40:$B$783,X$260)+'СЕТ СН'!$F$15</f>
        <v>0</v>
      </c>
      <c r="Y276" s="36">
        <f>SUMIFS(СВЦЭМ!$H$40:$H$783,СВЦЭМ!$A$40:$A$783,$A276,СВЦЭМ!$B$40:$B$783,Y$260)+'СЕТ СН'!$F$15</f>
        <v>0</v>
      </c>
    </row>
    <row r="277" spans="1:25" ht="15.75" hidden="1" x14ac:dyDescent="0.2">
      <c r="A277" s="35">
        <f t="shared" si="7"/>
        <v>44333</v>
      </c>
      <c r="B277" s="36">
        <f>SUMIFS(СВЦЭМ!$H$40:$H$783,СВЦЭМ!$A$40:$A$783,$A277,СВЦЭМ!$B$40:$B$783,B$260)+'СЕТ СН'!$F$15</f>
        <v>0</v>
      </c>
      <c r="C277" s="36">
        <f>SUMIFS(СВЦЭМ!$H$40:$H$783,СВЦЭМ!$A$40:$A$783,$A277,СВЦЭМ!$B$40:$B$783,C$260)+'СЕТ СН'!$F$15</f>
        <v>0</v>
      </c>
      <c r="D277" s="36">
        <f>SUMIFS(СВЦЭМ!$H$40:$H$783,СВЦЭМ!$A$40:$A$783,$A277,СВЦЭМ!$B$40:$B$783,D$260)+'СЕТ СН'!$F$15</f>
        <v>0</v>
      </c>
      <c r="E277" s="36">
        <f>SUMIFS(СВЦЭМ!$H$40:$H$783,СВЦЭМ!$A$40:$A$783,$A277,СВЦЭМ!$B$40:$B$783,E$260)+'СЕТ СН'!$F$15</f>
        <v>0</v>
      </c>
      <c r="F277" s="36">
        <f>SUMIFS(СВЦЭМ!$H$40:$H$783,СВЦЭМ!$A$40:$A$783,$A277,СВЦЭМ!$B$40:$B$783,F$260)+'СЕТ СН'!$F$15</f>
        <v>0</v>
      </c>
      <c r="G277" s="36">
        <f>SUMIFS(СВЦЭМ!$H$40:$H$783,СВЦЭМ!$A$40:$A$783,$A277,СВЦЭМ!$B$40:$B$783,G$260)+'СЕТ СН'!$F$15</f>
        <v>0</v>
      </c>
      <c r="H277" s="36">
        <f>SUMIFS(СВЦЭМ!$H$40:$H$783,СВЦЭМ!$A$40:$A$783,$A277,СВЦЭМ!$B$40:$B$783,H$260)+'СЕТ СН'!$F$15</f>
        <v>0</v>
      </c>
      <c r="I277" s="36">
        <f>SUMIFS(СВЦЭМ!$H$40:$H$783,СВЦЭМ!$A$40:$A$783,$A277,СВЦЭМ!$B$40:$B$783,I$260)+'СЕТ СН'!$F$15</f>
        <v>0</v>
      </c>
      <c r="J277" s="36">
        <f>SUMIFS(СВЦЭМ!$H$40:$H$783,СВЦЭМ!$A$40:$A$783,$A277,СВЦЭМ!$B$40:$B$783,J$260)+'СЕТ СН'!$F$15</f>
        <v>0</v>
      </c>
      <c r="K277" s="36">
        <f>SUMIFS(СВЦЭМ!$H$40:$H$783,СВЦЭМ!$A$40:$A$783,$A277,СВЦЭМ!$B$40:$B$783,K$260)+'СЕТ СН'!$F$15</f>
        <v>0</v>
      </c>
      <c r="L277" s="36">
        <f>SUMIFS(СВЦЭМ!$H$40:$H$783,СВЦЭМ!$A$40:$A$783,$A277,СВЦЭМ!$B$40:$B$783,L$260)+'СЕТ СН'!$F$15</f>
        <v>0</v>
      </c>
      <c r="M277" s="36">
        <f>SUMIFS(СВЦЭМ!$H$40:$H$783,СВЦЭМ!$A$40:$A$783,$A277,СВЦЭМ!$B$40:$B$783,M$260)+'СЕТ СН'!$F$15</f>
        <v>0</v>
      </c>
      <c r="N277" s="36">
        <f>SUMIFS(СВЦЭМ!$H$40:$H$783,СВЦЭМ!$A$40:$A$783,$A277,СВЦЭМ!$B$40:$B$783,N$260)+'СЕТ СН'!$F$15</f>
        <v>0</v>
      </c>
      <c r="O277" s="36">
        <f>SUMIFS(СВЦЭМ!$H$40:$H$783,СВЦЭМ!$A$40:$A$783,$A277,СВЦЭМ!$B$40:$B$783,O$260)+'СЕТ СН'!$F$15</f>
        <v>0</v>
      </c>
      <c r="P277" s="36">
        <f>SUMIFS(СВЦЭМ!$H$40:$H$783,СВЦЭМ!$A$40:$A$783,$A277,СВЦЭМ!$B$40:$B$783,P$260)+'СЕТ СН'!$F$15</f>
        <v>0</v>
      </c>
      <c r="Q277" s="36">
        <f>SUMIFS(СВЦЭМ!$H$40:$H$783,СВЦЭМ!$A$40:$A$783,$A277,СВЦЭМ!$B$40:$B$783,Q$260)+'СЕТ СН'!$F$15</f>
        <v>0</v>
      </c>
      <c r="R277" s="36">
        <f>SUMIFS(СВЦЭМ!$H$40:$H$783,СВЦЭМ!$A$40:$A$783,$A277,СВЦЭМ!$B$40:$B$783,R$260)+'СЕТ СН'!$F$15</f>
        <v>0</v>
      </c>
      <c r="S277" s="36">
        <f>SUMIFS(СВЦЭМ!$H$40:$H$783,СВЦЭМ!$A$40:$A$783,$A277,СВЦЭМ!$B$40:$B$783,S$260)+'СЕТ СН'!$F$15</f>
        <v>0</v>
      </c>
      <c r="T277" s="36">
        <f>SUMIFS(СВЦЭМ!$H$40:$H$783,СВЦЭМ!$A$40:$A$783,$A277,СВЦЭМ!$B$40:$B$783,T$260)+'СЕТ СН'!$F$15</f>
        <v>0</v>
      </c>
      <c r="U277" s="36">
        <f>SUMIFS(СВЦЭМ!$H$40:$H$783,СВЦЭМ!$A$40:$A$783,$A277,СВЦЭМ!$B$40:$B$783,U$260)+'СЕТ СН'!$F$15</f>
        <v>0</v>
      </c>
      <c r="V277" s="36">
        <f>SUMIFS(СВЦЭМ!$H$40:$H$783,СВЦЭМ!$A$40:$A$783,$A277,СВЦЭМ!$B$40:$B$783,V$260)+'СЕТ СН'!$F$15</f>
        <v>0</v>
      </c>
      <c r="W277" s="36">
        <f>SUMIFS(СВЦЭМ!$H$40:$H$783,СВЦЭМ!$A$40:$A$783,$A277,СВЦЭМ!$B$40:$B$783,W$260)+'СЕТ СН'!$F$15</f>
        <v>0</v>
      </c>
      <c r="X277" s="36">
        <f>SUMIFS(СВЦЭМ!$H$40:$H$783,СВЦЭМ!$A$40:$A$783,$A277,СВЦЭМ!$B$40:$B$783,X$260)+'СЕТ СН'!$F$15</f>
        <v>0</v>
      </c>
      <c r="Y277" s="36">
        <f>SUMIFS(СВЦЭМ!$H$40:$H$783,СВЦЭМ!$A$40:$A$783,$A277,СВЦЭМ!$B$40:$B$783,Y$260)+'СЕТ СН'!$F$15</f>
        <v>0</v>
      </c>
    </row>
    <row r="278" spans="1:25" ht="15.75" hidden="1" x14ac:dyDescent="0.2">
      <c r="A278" s="35">
        <f t="shared" si="7"/>
        <v>44334</v>
      </c>
      <c r="B278" s="36">
        <f>SUMIFS(СВЦЭМ!$H$40:$H$783,СВЦЭМ!$A$40:$A$783,$A278,СВЦЭМ!$B$40:$B$783,B$260)+'СЕТ СН'!$F$15</f>
        <v>0</v>
      </c>
      <c r="C278" s="36">
        <f>SUMIFS(СВЦЭМ!$H$40:$H$783,СВЦЭМ!$A$40:$A$783,$A278,СВЦЭМ!$B$40:$B$783,C$260)+'СЕТ СН'!$F$15</f>
        <v>0</v>
      </c>
      <c r="D278" s="36">
        <f>SUMIFS(СВЦЭМ!$H$40:$H$783,СВЦЭМ!$A$40:$A$783,$A278,СВЦЭМ!$B$40:$B$783,D$260)+'СЕТ СН'!$F$15</f>
        <v>0</v>
      </c>
      <c r="E278" s="36">
        <f>SUMIFS(СВЦЭМ!$H$40:$H$783,СВЦЭМ!$A$40:$A$783,$A278,СВЦЭМ!$B$40:$B$783,E$260)+'СЕТ СН'!$F$15</f>
        <v>0</v>
      </c>
      <c r="F278" s="36">
        <f>SUMIFS(СВЦЭМ!$H$40:$H$783,СВЦЭМ!$A$40:$A$783,$A278,СВЦЭМ!$B$40:$B$783,F$260)+'СЕТ СН'!$F$15</f>
        <v>0</v>
      </c>
      <c r="G278" s="36">
        <f>SUMIFS(СВЦЭМ!$H$40:$H$783,СВЦЭМ!$A$40:$A$783,$A278,СВЦЭМ!$B$40:$B$783,G$260)+'СЕТ СН'!$F$15</f>
        <v>0</v>
      </c>
      <c r="H278" s="36">
        <f>SUMIFS(СВЦЭМ!$H$40:$H$783,СВЦЭМ!$A$40:$A$783,$A278,СВЦЭМ!$B$40:$B$783,H$260)+'СЕТ СН'!$F$15</f>
        <v>0</v>
      </c>
      <c r="I278" s="36">
        <f>SUMIFS(СВЦЭМ!$H$40:$H$783,СВЦЭМ!$A$40:$A$783,$A278,СВЦЭМ!$B$40:$B$783,I$260)+'СЕТ СН'!$F$15</f>
        <v>0</v>
      </c>
      <c r="J278" s="36">
        <f>SUMIFS(СВЦЭМ!$H$40:$H$783,СВЦЭМ!$A$40:$A$783,$A278,СВЦЭМ!$B$40:$B$783,J$260)+'СЕТ СН'!$F$15</f>
        <v>0</v>
      </c>
      <c r="K278" s="36">
        <f>SUMIFS(СВЦЭМ!$H$40:$H$783,СВЦЭМ!$A$40:$A$783,$A278,СВЦЭМ!$B$40:$B$783,K$260)+'СЕТ СН'!$F$15</f>
        <v>0</v>
      </c>
      <c r="L278" s="36">
        <f>SUMIFS(СВЦЭМ!$H$40:$H$783,СВЦЭМ!$A$40:$A$783,$A278,СВЦЭМ!$B$40:$B$783,L$260)+'СЕТ СН'!$F$15</f>
        <v>0</v>
      </c>
      <c r="M278" s="36">
        <f>SUMIFS(СВЦЭМ!$H$40:$H$783,СВЦЭМ!$A$40:$A$783,$A278,СВЦЭМ!$B$40:$B$783,M$260)+'СЕТ СН'!$F$15</f>
        <v>0</v>
      </c>
      <c r="N278" s="36">
        <f>SUMIFS(СВЦЭМ!$H$40:$H$783,СВЦЭМ!$A$40:$A$783,$A278,СВЦЭМ!$B$40:$B$783,N$260)+'СЕТ СН'!$F$15</f>
        <v>0</v>
      </c>
      <c r="O278" s="36">
        <f>SUMIFS(СВЦЭМ!$H$40:$H$783,СВЦЭМ!$A$40:$A$783,$A278,СВЦЭМ!$B$40:$B$783,O$260)+'СЕТ СН'!$F$15</f>
        <v>0</v>
      </c>
      <c r="P278" s="36">
        <f>SUMIFS(СВЦЭМ!$H$40:$H$783,СВЦЭМ!$A$40:$A$783,$A278,СВЦЭМ!$B$40:$B$783,P$260)+'СЕТ СН'!$F$15</f>
        <v>0</v>
      </c>
      <c r="Q278" s="36">
        <f>SUMIFS(СВЦЭМ!$H$40:$H$783,СВЦЭМ!$A$40:$A$783,$A278,СВЦЭМ!$B$40:$B$783,Q$260)+'СЕТ СН'!$F$15</f>
        <v>0</v>
      </c>
      <c r="R278" s="36">
        <f>SUMIFS(СВЦЭМ!$H$40:$H$783,СВЦЭМ!$A$40:$A$783,$A278,СВЦЭМ!$B$40:$B$783,R$260)+'СЕТ СН'!$F$15</f>
        <v>0</v>
      </c>
      <c r="S278" s="36">
        <f>SUMIFS(СВЦЭМ!$H$40:$H$783,СВЦЭМ!$A$40:$A$783,$A278,СВЦЭМ!$B$40:$B$783,S$260)+'СЕТ СН'!$F$15</f>
        <v>0</v>
      </c>
      <c r="T278" s="36">
        <f>SUMIFS(СВЦЭМ!$H$40:$H$783,СВЦЭМ!$A$40:$A$783,$A278,СВЦЭМ!$B$40:$B$783,T$260)+'СЕТ СН'!$F$15</f>
        <v>0</v>
      </c>
      <c r="U278" s="36">
        <f>SUMIFS(СВЦЭМ!$H$40:$H$783,СВЦЭМ!$A$40:$A$783,$A278,СВЦЭМ!$B$40:$B$783,U$260)+'СЕТ СН'!$F$15</f>
        <v>0</v>
      </c>
      <c r="V278" s="36">
        <f>SUMIFS(СВЦЭМ!$H$40:$H$783,СВЦЭМ!$A$40:$A$783,$A278,СВЦЭМ!$B$40:$B$783,V$260)+'СЕТ СН'!$F$15</f>
        <v>0</v>
      </c>
      <c r="W278" s="36">
        <f>SUMIFS(СВЦЭМ!$H$40:$H$783,СВЦЭМ!$A$40:$A$783,$A278,СВЦЭМ!$B$40:$B$783,W$260)+'СЕТ СН'!$F$15</f>
        <v>0</v>
      </c>
      <c r="X278" s="36">
        <f>SUMIFS(СВЦЭМ!$H$40:$H$783,СВЦЭМ!$A$40:$A$783,$A278,СВЦЭМ!$B$40:$B$783,X$260)+'СЕТ СН'!$F$15</f>
        <v>0</v>
      </c>
      <c r="Y278" s="36">
        <f>SUMIFS(СВЦЭМ!$H$40:$H$783,СВЦЭМ!$A$40:$A$783,$A278,СВЦЭМ!$B$40:$B$783,Y$260)+'СЕТ СН'!$F$15</f>
        <v>0</v>
      </c>
    </row>
    <row r="279" spans="1:25" ht="15.75" hidden="1" x14ac:dyDescent="0.2">
      <c r="A279" s="35">
        <f t="shared" si="7"/>
        <v>44335</v>
      </c>
      <c r="B279" s="36">
        <f>SUMIFS(СВЦЭМ!$H$40:$H$783,СВЦЭМ!$A$40:$A$783,$A279,СВЦЭМ!$B$40:$B$783,B$260)+'СЕТ СН'!$F$15</f>
        <v>0</v>
      </c>
      <c r="C279" s="36">
        <f>SUMIFS(СВЦЭМ!$H$40:$H$783,СВЦЭМ!$A$40:$A$783,$A279,СВЦЭМ!$B$40:$B$783,C$260)+'СЕТ СН'!$F$15</f>
        <v>0</v>
      </c>
      <c r="D279" s="36">
        <f>SUMIFS(СВЦЭМ!$H$40:$H$783,СВЦЭМ!$A$40:$A$783,$A279,СВЦЭМ!$B$40:$B$783,D$260)+'СЕТ СН'!$F$15</f>
        <v>0</v>
      </c>
      <c r="E279" s="36">
        <f>SUMIFS(СВЦЭМ!$H$40:$H$783,СВЦЭМ!$A$40:$A$783,$A279,СВЦЭМ!$B$40:$B$783,E$260)+'СЕТ СН'!$F$15</f>
        <v>0</v>
      </c>
      <c r="F279" s="36">
        <f>SUMIFS(СВЦЭМ!$H$40:$H$783,СВЦЭМ!$A$40:$A$783,$A279,СВЦЭМ!$B$40:$B$783,F$260)+'СЕТ СН'!$F$15</f>
        <v>0</v>
      </c>
      <c r="G279" s="36">
        <f>SUMIFS(СВЦЭМ!$H$40:$H$783,СВЦЭМ!$A$40:$A$783,$A279,СВЦЭМ!$B$40:$B$783,G$260)+'СЕТ СН'!$F$15</f>
        <v>0</v>
      </c>
      <c r="H279" s="36">
        <f>SUMIFS(СВЦЭМ!$H$40:$H$783,СВЦЭМ!$A$40:$A$783,$A279,СВЦЭМ!$B$40:$B$783,H$260)+'СЕТ СН'!$F$15</f>
        <v>0</v>
      </c>
      <c r="I279" s="36">
        <f>SUMIFS(СВЦЭМ!$H$40:$H$783,СВЦЭМ!$A$40:$A$783,$A279,СВЦЭМ!$B$40:$B$783,I$260)+'СЕТ СН'!$F$15</f>
        <v>0</v>
      </c>
      <c r="J279" s="36">
        <f>SUMIFS(СВЦЭМ!$H$40:$H$783,СВЦЭМ!$A$40:$A$783,$A279,СВЦЭМ!$B$40:$B$783,J$260)+'СЕТ СН'!$F$15</f>
        <v>0</v>
      </c>
      <c r="K279" s="36">
        <f>SUMIFS(СВЦЭМ!$H$40:$H$783,СВЦЭМ!$A$40:$A$783,$A279,СВЦЭМ!$B$40:$B$783,K$260)+'СЕТ СН'!$F$15</f>
        <v>0</v>
      </c>
      <c r="L279" s="36">
        <f>SUMIFS(СВЦЭМ!$H$40:$H$783,СВЦЭМ!$A$40:$A$783,$A279,СВЦЭМ!$B$40:$B$783,L$260)+'СЕТ СН'!$F$15</f>
        <v>0</v>
      </c>
      <c r="M279" s="36">
        <f>SUMIFS(СВЦЭМ!$H$40:$H$783,СВЦЭМ!$A$40:$A$783,$A279,СВЦЭМ!$B$40:$B$783,M$260)+'СЕТ СН'!$F$15</f>
        <v>0</v>
      </c>
      <c r="N279" s="36">
        <f>SUMIFS(СВЦЭМ!$H$40:$H$783,СВЦЭМ!$A$40:$A$783,$A279,СВЦЭМ!$B$40:$B$783,N$260)+'СЕТ СН'!$F$15</f>
        <v>0</v>
      </c>
      <c r="O279" s="36">
        <f>SUMIFS(СВЦЭМ!$H$40:$H$783,СВЦЭМ!$A$40:$A$783,$A279,СВЦЭМ!$B$40:$B$783,O$260)+'СЕТ СН'!$F$15</f>
        <v>0</v>
      </c>
      <c r="P279" s="36">
        <f>SUMIFS(СВЦЭМ!$H$40:$H$783,СВЦЭМ!$A$40:$A$783,$A279,СВЦЭМ!$B$40:$B$783,P$260)+'СЕТ СН'!$F$15</f>
        <v>0</v>
      </c>
      <c r="Q279" s="36">
        <f>SUMIFS(СВЦЭМ!$H$40:$H$783,СВЦЭМ!$A$40:$A$783,$A279,СВЦЭМ!$B$40:$B$783,Q$260)+'СЕТ СН'!$F$15</f>
        <v>0</v>
      </c>
      <c r="R279" s="36">
        <f>SUMIFS(СВЦЭМ!$H$40:$H$783,СВЦЭМ!$A$40:$A$783,$A279,СВЦЭМ!$B$40:$B$783,R$260)+'СЕТ СН'!$F$15</f>
        <v>0</v>
      </c>
      <c r="S279" s="36">
        <f>SUMIFS(СВЦЭМ!$H$40:$H$783,СВЦЭМ!$A$40:$A$783,$A279,СВЦЭМ!$B$40:$B$783,S$260)+'СЕТ СН'!$F$15</f>
        <v>0</v>
      </c>
      <c r="T279" s="36">
        <f>SUMIFS(СВЦЭМ!$H$40:$H$783,СВЦЭМ!$A$40:$A$783,$A279,СВЦЭМ!$B$40:$B$783,T$260)+'СЕТ СН'!$F$15</f>
        <v>0</v>
      </c>
      <c r="U279" s="36">
        <f>SUMIFS(СВЦЭМ!$H$40:$H$783,СВЦЭМ!$A$40:$A$783,$A279,СВЦЭМ!$B$40:$B$783,U$260)+'СЕТ СН'!$F$15</f>
        <v>0</v>
      </c>
      <c r="V279" s="36">
        <f>SUMIFS(СВЦЭМ!$H$40:$H$783,СВЦЭМ!$A$40:$A$783,$A279,СВЦЭМ!$B$40:$B$783,V$260)+'СЕТ СН'!$F$15</f>
        <v>0</v>
      </c>
      <c r="W279" s="36">
        <f>SUMIFS(СВЦЭМ!$H$40:$H$783,СВЦЭМ!$A$40:$A$783,$A279,СВЦЭМ!$B$40:$B$783,W$260)+'СЕТ СН'!$F$15</f>
        <v>0</v>
      </c>
      <c r="X279" s="36">
        <f>SUMIFS(СВЦЭМ!$H$40:$H$783,СВЦЭМ!$A$40:$A$783,$A279,СВЦЭМ!$B$40:$B$783,X$260)+'СЕТ СН'!$F$15</f>
        <v>0</v>
      </c>
      <c r="Y279" s="36">
        <f>SUMIFS(СВЦЭМ!$H$40:$H$783,СВЦЭМ!$A$40:$A$783,$A279,СВЦЭМ!$B$40:$B$783,Y$260)+'СЕТ СН'!$F$15</f>
        <v>0</v>
      </c>
    </row>
    <row r="280" spans="1:25" ht="15.75" hidden="1" x14ac:dyDescent="0.2">
      <c r="A280" s="35">
        <f t="shared" si="7"/>
        <v>44336</v>
      </c>
      <c r="B280" s="36">
        <f>SUMIFS(СВЦЭМ!$H$40:$H$783,СВЦЭМ!$A$40:$A$783,$A280,СВЦЭМ!$B$40:$B$783,B$260)+'СЕТ СН'!$F$15</f>
        <v>0</v>
      </c>
      <c r="C280" s="36">
        <f>SUMIFS(СВЦЭМ!$H$40:$H$783,СВЦЭМ!$A$40:$A$783,$A280,СВЦЭМ!$B$40:$B$783,C$260)+'СЕТ СН'!$F$15</f>
        <v>0</v>
      </c>
      <c r="D280" s="36">
        <f>SUMIFS(СВЦЭМ!$H$40:$H$783,СВЦЭМ!$A$40:$A$783,$A280,СВЦЭМ!$B$40:$B$783,D$260)+'СЕТ СН'!$F$15</f>
        <v>0</v>
      </c>
      <c r="E280" s="36">
        <f>SUMIFS(СВЦЭМ!$H$40:$H$783,СВЦЭМ!$A$40:$A$783,$A280,СВЦЭМ!$B$40:$B$783,E$260)+'СЕТ СН'!$F$15</f>
        <v>0</v>
      </c>
      <c r="F280" s="36">
        <f>SUMIFS(СВЦЭМ!$H$40:$H$783,СВЦЭМ!$A$40:$A$783,$A280,СВЦЭМ!$B$40:$B$783,F$260)+'СЕТ СН'!$F$15</f>
        <v>0</v>
      </c>
      <c r="G280" s="36">
        <f>SUMIFS(СВЦЭМ!$H$40:$H$783,СВЦЭМ!$A$40:$A$783,$A280,СВЦЭМ!$B$40:$B$783,G$260)+'СЕТ СН'!$F$15</f>
        <v>0</v>
      </c>
      <c r="H280" s="36">
        <f>SUMIFS(СВЦЭМ!$H$40:$H$783,СВЦЭМ!$A$40:$A$783,$A280,СВЦЭМ!$B$40:$B$783,H$260)+'СЕТ СН'!$F$15</f>
        <v>0</v>
      </c>
      <c r="I280" s="36">
        <f>SUMIFS(СВЦЭМ!$H$40:$H$783,СВЦЭМ!$A$40:$A$783,$A280,СВЦЭМ!$B$40:$B$783,I$260)+'СЕТ СН'!$F$15</f>
        <v>0</v>
      </c>
      <c r="J280" s="36">
        <f>SUMIFS(СВЦЭМ!$H$40:$H$783,СВЦЭМ!$A$40:$A$783,$A280,СВЦЭМ!$B$40:$B$783,J$260)+'СЕТ СН'!$F$15</f>
        <v>0</v>
      </c>
      <c r="K280" s="36">
        <f>SUMIFS(СВЦЭМ!$H$40:$H$783,СВЦЭМ!$A$40:$A$783,$A280,СВЦЭМ!$B$40:$B$783,K$260)+'СЕТ СН'!$F$15</f>
        <v>0</v>
      </c>
      <c r="L280" s="36">
        <f>SUMIFS(СВЦЭМ!$H$40:$H$783,СВЦЭМ!$A$40:$A$783,$A280,СВЦЭМ!$B$40:$B$783,L$260)+'СЕТ СН'!$F$15</f>
        <v>0</v>
      </c>
      <c r="M280" s="36">
        <f>SUMIFS(СВЦЭМ!$H$40:$H$783,СВЦЭМ!$A$40:$A$783,$A280,СВЦЭМ!$B$40:$B$783,M$260)+'СЕТ СН'!$F$15</f>
        <v>0</v>
      </c>
      <c r="N280" s="36">
        <f>SUMIFS(СВЦЭМ!$H$40:$H$783,СВЦЭМ!$A$40:$A$783,$A280,СВЦЭМ!$B$40:$B$783,N$260)+'СЕТ СН'!$F$15</f>
        <v>0</v>
      </c>
      <c r="O280" s="36">
        <f>SUMIFS(СВЦЭМ!$H$40:$H$783,СВЦЭМ!$A$40:$A$783,$A280,СВЦЭМ!$B$40:$B$783,O$260)+'СЕТ СН'!$F$15</f>
        <v>0</v>
      </c>
      <c r="P280" s="36">
        <f>SUMIFS(СВЦЭМ!$H$40:$H$783,СВЦЭМ!$A$40:$A$783,$A280,СВЦЭМ!$B$40:$B$783,P$260)+'СЕТ СН'!$F$15</f>
        <v>0</v>
      </c>
      <c r="Q280" s="36">
        <f>SUMIFS(СВЦЭМ!$H$40:$H$783,СВЦЭМ!$A$40:$A$783,$A280,СВЦЭМ!$B$40:$B$783,Q$260)+'СЕТ СН'!$F$15</f>
        <v>0</v>
      </c>
      <c r="R280" s="36">
        <f>SUMIFS(СВЦЭМ!$H$40:$H$783,СВЦЭМ!$A$40:$A$783,$A280,СВЦЭМ!$B$40:$B$783,R$260)+'СЕТ СН'!$F$15</f>
        <v>0</v>
      </c>
      <c r="S280" s="36">
        <f>SUMIFS(СВЦЭМ!$H$40:$H$783,СВЦЭМ!$A$40:$A$783,$A280,СВЦЭМ!$B$40:$B$783,S$260)+'СЕТ СН'!$F$15</f>
        <v>0</v>
      </c>
      <c r="T280" s="36">
        <f>SUMIFS(СВЦЭМ!$H$40:$H$783,СВЦЭМ!$A$40:$A$783,$A280,СВЦЭМ!$B$40:$B$783,T$260)+'СЕТ СН'!$F$15</f>
        <v>0</v>
      </c>
      <c r="U280" s="36">
        <f>SUMIFS(СВЦЭМ!$H$40:$H$783,СВЦЭМ!$A$40:$A$783,$A280,СВЦЭМ!$B$40:$B$783,U$260)+'СЕТ СН'!$F$15</f>
        <v>0</v>
      </c>
      <c r="V280" s="36">
        <f>SUMIFS(СВЦЭМ!$H$40:$H$783,СВЦЭМ!$A$40:$A$783,$A280,СВЦЭМ!$B$40:$B$783,V$260)+'СЕТ СН'!$F$15</f>
        <v>0</v>
      </c>
      <c r="W280" s="36">
        <f>SUMIFS(СВЦЭМ!$H$40:$H$783,СВЦЭМ!$A$40:$A$783,$A280,СВЦЭМ!$B$40:$B$783,W$260)+'СЕТ СН'!$F$15</f>
        <v>0</v>
      </c>
      <c r="X280" s="36">
        <f>SUMIFS(СВЦЭМ!$H$40:$H$783,СВЦЭМ!$A$40:$A$783,$A280,СВЦЭМ!$B$40:$B$783,X$260)+'СЕТ СН'!$F$15</f>
        <v>0</v>
      </c>
      <c r="Y280" s="36">
        <f>SUMIFS(СВЦЭМ!$H$40:$H$783,СВЦЭМ!$A$40:$A$783,$A280,СВЦЭМ!$B$40:$B$783,Y$260)+'СЕТ СН'!$F$15</f>
        <v>0</v>
      </c>
    </row>
    <row r="281" spans="1:25" ht="15.75" hidden="1" x14ac:dyDescent="0.2">
      <c r="A281" s="35">
        <f t="shared" si="7"/>
        <v>44337</v>
      </c>
      <c r="B281" s="36">
        <f>SUMIFS(СВЦЭМ!$H$40:$H$783,СВЦЭМ!$A$40:$A$783,$A281,СВЦЭМ!$B$40:$B$783,B$260)+'СЕТ СН'!$F$15</f>
        <v>0</v>
      </c>
      <c r="C281" s="36">
        <f>SUMIFS(СВЦЭМ!$H$40:$H$783,СВЦЭМ!$A$40:$A$783,$A281,СВЦЭМ!$B$40:$B$783,C$260)+'СЕТ СН'!$F$15</f>
        <v>0</v>
      </c>
      <c r="D281" s="36">
        <f>SUMIFS(СВЦЭМ!$H$40:$H$783,СВЦЭМ!$A$40:$A$783,$A281,СВЦЭМ!$B$40:$B$783,D$260)+'СЕТ СН'!$F$15</f>
        <v>0</v>
      </c>
      <c r="E281" s="36">
        <f>SUMIFS(СВЦЭМ!$H$40:$H$783,СВЦЭМ!$A$40:$A$783,$A281,СВЦЭМ!$B$40:$B$783,E$260)+'СЕТ СН'!$F$15</f>
        <v>0</v>
      </c>
      <c r="F281" s="36">
        <f>SUMIFS(СВЦЭМ!$H$40:$H$783,СВЦЭМ!$A$40:$A$783,$A281,СВЦЭМ!$B$40:$B$783,F$260)+'СЕТ СН'!$F$15</f>
        <v>0</v>
      </c>
      <c r="G281" s="36">
        <f>SUMIFS(СВЦЭМ!$H$40:$H$783,СВЦЭМ!$A$40:$A$783,$A281,СВЦЭМ!$B$40:$B$783,G$260)+'СЕТ СН'!$F$15</f>
        <v>0</v>
      </c>
      <c r="H281" s="36">
        <f>SUMIFS(СВЦЭМ!$H$40:$H$783,СВЦЭМ!$A$40:$A$783,$A281,СВЦЭМ!$B$40:$B$783,H$260)+'СЕТ СН'!$F$15</f>
        <v>0</v>
      </c>
      <c r="I281" s="36">
        <f>SUMIFS(СВЦЭМ!$H$40:$H$783,СВЦЭМ!$A$40:$A$783,$A281,СВЦЭМ!$B$40:$B$783,I$260)+'СЕТ СН'!$F$15</f>
        <v>0</v>
      </c>
      <c r="J281" s="36">
        <f>SUMIFS(СВЦЭМ!$H$40:$H$783,СВЦЭМ!$A$40:$A$783,$A281,СВЦЭМ!$B$40:$B$783,J$260)+'СЕТ СН'!$F$15</f>
        <v>0</v>
      </c>
      <c r="K281" s="36">
        <f>SUMIFS(СВЦЭМ!$H$40:$H$783,СВЦЭМ!$A$40:$A$783,$A281,СВЦЭМ!$B$40:$B$783,K$260)+'СЕТ СН'!$F$15</f>
        <v>0</v>
      </c>
      <c r="L281" s="36">
        <f>SUMIFS(СВЦЭМ!$H$40:$H$783,СВЦЭМ!$A$40:$A$783,$A281,СВЦЭМ!$B$40:$B$783,L$260)+'СЕТ СН'!$F$15</f>
        <v>0</v>
      </c>
      <c r="M281" s="36">
        <f>SUMIFS(СВЦЭМ!$H$40:$H$783,СВЦЭМ!$A$40:$A$783,$A281,СВЦЭМ!$B$40:$B$783,M$260)+'СЕТ СН'!$F$15</f>
        <v>0</v>
      </c>
      <c r="N281" s="36">
        <f>SUMIFS(СВЦЭМ!$H$40:$H$783,СВЦЭМ!$A$40:$A$783,$A281,СВЦЭМ!$B$40:$B$783,N$260)+'СЕТ СН'!$F$15</f>
        <v>0</v>
      </c>
      <c r="O281" s="36">
        <f>SUMIFS(СВЦЭМ!$H$40:$H$783,СВЦЭМ!$A$40:$A$783,$A281,СВЦЭМ!$B$40:$B$783,O$260)+'СЕТ СН'!$F$15</f>
        <v>0</v>
      </c>
      <c r="P281" s="36">
        <f>SUMIFS(СВЦЭМ!$H$40:$H$783,СВЦЭМ!$A$40:$A$783,$A281,СВЦЭМ!$B$40:$B$783,P$260)+'СЕТ СН'!$F$15</f>
        <v>0</v>
      </c>
      <c r="Q281" s="36">
        <f>SUMIFS(СВЦЭМ!$H$40:$H$783,СВЦЭМ!$A$40:$A$783,$A281,СВЦЭМ!$B$40:$B$783,Q$260)+'СЕТ СН'!$F$15</f>
        <v>0</v>
      </c>
      <c r="R281" s="36">
        <f>SUMIFS(СВЦЭМ!$H$40:$H$783,СВЦЭМ!$A$40:$A$783,$A281,СВЦЭМ!$B$40:$B$783,R$260)+'СЕТ СН'!$F$15</f>
        <v>0</v>
      </c>
      <c r="S281" s="36">
        <f>SUMIFS(СВЦЭМ!$H$40:$H$783,СВЦЭМ!$A$40:$A$783,$A281,СВЦЭМ!$B$40:$B$783,S$260)+'СЕТ СН'!$F$15</f>
        <v>0</v>
      </c>
      <c r="T281" s="36">
        <f>SUMIFS(СВЦЭМ!$H$40:$H$783,СВЦЭМ!$A$40:$A$783,$A281,СВЦЭМ!$B$40:$B$783,T$260)+'СЕТ СН'!$F$15</f>
        <v>0</v>
      </c>
      <c r="U281" s="36">
        <f>SUMIFS(СВЦЭМ!$H$40:$H$783,СВЦЭМ!$A$40:$A$783,$A281,СВЦЭМ!$B$40:$B$783,U$260)+'СЕТ СН'!$F$15</f>
        <v>0</v>
      </c>
      <c r="V281" s="36">
        <f>SUMIFS(СВЦЭМ!$H$40:$H$783,СВЦЭМ!$A$40:$A$783,$A281,СВЦЭМ!$B$40:$B$783,V$260)+'СЕТ СН'!$F$15</f>
        <v>0</v>
      </c>
      <c r="W281" s="36">
        <f>SUMIFS(СВЦЭМ!$H$40:$H$783,СВЦЭМ!$A$40:$A$783,$A281,СВЦЭМ!$B$40:$B$783,W$260)+'СЕТ СН'!$F$15</f>
        <v>0</v>
      </c>
      <c r="X281" s="36">
        <f>SUMIFS(СВЦЭМ!$H$40:$H$783,СВЦЭМ!$A$40:$A$783,$A281,СВЦЭМ!$B$40:$B$783,X$260)+'СЕТ СН'!$F$15</f>
        <v>0</v>
      </c>
      <c r="Y281" s="36">
        <f>SUMIFS(СВЦЭМ!$H$40:$H$783,СВЦЭМ!$A$40:$A$783,$A281,СВЦЭМ!$B$40:$B$783,Y$260)+'СЕТ СН'!$F$15</f>
        <v>0</v>
      </c>
    </row>
    <row r="282" spans="1:25" ht="15.75" hidden="1" x14ac:dyDescent="0.2">
      <c r="A282" s="35">
        <f t="shared" si="7"/>
        <v>44338</v>
      </c>
      <c r="B282" s="36">
        <f>SUMIFS(СВЦЭМ!$H$40:$H$783,СВЦЭМ!$A$40:$A$783,$A282,СВЦЭМ!$B$40:$B$783,B$260)+'СЕТ СН'!$F$15</f>
        <v>0</v>
      </c>
      <c r="C282" s="36">
        <f>SUMIFS(СВЦЭМ!$H$40:$H$783,СВЦЭМ!$A$40:$A$783,$A282,СВЦЭМ!$B$40:$B$783,C$260)+'СЕТ СН'!$F$15</f>
        <v>0</v>
      </c>
      <c r="D282" s="36">
        <f>SUMIFS(СВЦЭМ!$H$40:$H$783,СВЦЭМ!$A$40:$A$783,$A282,СВЦЭМ!$B$40:$B$783,D$260)+'СЕТ СН'!$F$15</f>
        <v>0</v>
      </c>
      <c r="E282" s="36">
        <f>SUMIFS(СВЦЭМ!$H$40:$H$783,СВЦЭМ!$A$40:$A$783,$A282,СВЦЭМ!$B$40:$B$783,E$260)+'СЕТ СН'!$F$15</f>
        <v>0</v>
      </c>
      <c r="F282" s="36">
        <f>SUMIFS(СВЦЭМ!$H$40:$H$783,СВЦЭМ!$A$40:$A$783,$A282,СВЦЭМ!$B$40:$B$783,F$260)+'СЕТ СН'!$F$15</f>
        <v>0</v>
      </c>
      <c r="G282" s="36">
        <f>SUMIFS(СВЦЭМ!$H$40:$H$783,СВЦЭМ!$A$40:$A$783,$A282,СВЦЭМ!$B$40:$B$783,G$260)+'СЕТ СН'!$F$15</f>
        <v>0</v>
      </c>
      <c r="H282" s="36">
        <f>SUMIFS(СВЦЭМ!$H$40:$H$783,СВЦЭМ!$A$40:$A$783,$A282,СВЦЭМ!$B$40:$B$783,H$260)+'СЕТ СН'!$F$15</f>
        <v>0</v>
      </c>
      <c r="I282" s="36">
        <f>SUMIFS(СВЦЭМ!$H$40:$H$783,СВЦЭМ!$A$40:$A$783,$A282,СВЦЭМ!$B$40:$B$783,I$260)+'СЕТ СН'!$F$15</f>
        <v>0</v>
      </c>
      <c r="J282" s="36">
        <f>SUMIFS(СВЦЭМ!$H$40:$H$783,СВЦЭМ!$A$40:$A$783,$A282,СВЦЭМ!$B$40:$B$783,J$260)+'СЕТ СН'!$F$15</f>
        <v>0</v>
      </c>
      <c r="K282" s="36">
        <f>SUMIFS(СВЦЭМ!$H$40:$H$783,СВЦЭМ!$A$40:$A$783,$A282,СВЦЭМ!$B$40:$B$783,K$260)+'СЕТ СН'!$F$15</f>
        <v>0</v>
      </c>
      <c r="L282" s="36">
        <f>SUMIFS(СВЦЭМ!$H$40:$H$783,СВЦЭМ!$A$40:$A$783,$A282,СВЦЭМ!$B$40:$B$783,L$260)+'СЕТ СН'!$F$15</f>
        <v>0</v>
      </c>
      <c r="M282" s="36">
        <f>SUMIFS(СВЦЭМ!$H$40:$H$783,СВЦЭМ!$A$40:$A$783,$A282,СВЦЭМ!$B$40:$B$783,M$260)+'СЕТ СН'!$F$15</f>
        <v>0</v>
      </c>
      <c r="N282" s="36">
        <f>SUMIFS(СВЦЭМ!$H$40:$H$783,СВЦЭМ!$A$40:$A$783,$A282,СВЦЭМ!$B$40:$B$783,N$260)+'СЕТ СН'!$F$15</f>
        <v>0</v>
      </c>
      <c r="O282" s="36">
        <f>SUMIFS(СВЦЭМ!$H$40:$H$783,СВЦЭМ!$A$40:$A$783,$A282,СВЦЭМ!$B$40:$B$783,O$260)+'СЕТ СН'!$F$15</f>
        <v>0</v>
      </c>
      <c r="P282" s="36">
        <f>SUMIFS(СВЦЭМ!$H$40:$H$783,СВЦЭМ!$A$40:$A$783,$A282,СВЦЭМ!$B$40:$B$783,P$260)+'СЕТ СН'!$F$15</f>
        <v>0</v>
      </c>
      <c r="Q282" s="36">
        <f>SUMIFS(СВЦЭМ!$H$40:$H$783,СВЦЭМ!$A$40:$A$783,$A282,СВЦЭМ!$B$40:$B$783,Q$260)+'СЕТ СН'!$F$15</f>
        <v>0</v>
      </c>
      <c r="R282" s="36">
        <f>SUMIFS(СВЦЭМ!$H$40:$H$783,СВЦЭМ!$A$40:$A$783,$A282,СВЦЭМ!$B$40:$B$783,R$260)+'СЕТ СН'!$F$15</f>
        <v>0</v>
      </c>
      <c r="S282" s="36">
        <f>SUMIFS(СВЦЭМ!$H$40:$H$783,СВЦЭМ!$A$40:$A$783,$A282,СВЦЭМ!$B$40:$B$783,S$260)+'СЕТ СН'!$F$15</f>
        <v>0</v>
      </c>
      <c r="T282" s="36">
        <f>SUMIFS(СВЦЭМ!$H$40:$H$783,СВЦЭМ!$A$40:$A$783,$A282,СВЦЭМ!$B$40:$B$783,T$260)+'СЕТ СН'!$F$15</f>
        <v>0</v>
      </c>
      <c r="U282" s="36">
        <f>SUMIFS(СВЦЭМ!$H$40:$H$783,СВЦЭМ!$A$40:$A$783,$A282,СВЦЭМ!$B$40:$B$783,U$260)+'СЕТ СН'!$F$15</f>
        <v>0</v>
      </c>
      <c r="V282" s="36">
        <f>SUMIFS(СВЦЭМ!$H$40:$H$783,СВЦЭМ!$A$40:$A$783,$A282,СВЦЭМ!$B$40:$B$783,V$260)+'СЕТ СН'!$F$15</f>
        <v>0</v>
      </c>
      <c r="W282" s="36">
        <f>SUMIFS(СВЦЭМ!$H$40:$H$783,СВЦЭМ!$A$40:$A$783,$A282,СВЦЭМ!$B$40:$B$783,W$260)+'СЕТ СН'!$F$15</f>
        <v>0</v>
      </c>
      <c r="X282" s="36">
        <f>SUMIFS(СВЦЭМ!$H$40:$H$783,СВЦЭМ!$A$40:$A$783,$A282,СВЦЭМ!$B$40:$B$783,X$260)+'СЕТ СН'!$F$15</f>
        <v>0</v>
      </c>
      <c r="Y282" s="36">
        <f>SUMIFS(СВЦЭМ!$H$40:$H$783,СВЦЭМ!$A$40:$A$783,$A282,СВЦЭМ!$B$40:$B$783,Y$260)+'СЕТ СН'!$F$15</f>
        <v>0</v>
      </c>
    </row>
    <row r="283" spans="1:25" ht="15.75" hidden="1" x14ac:dyDescent="0.2">
      <c r="A283" s="35">
        <f t="shared" si="7"/>
        <v>44339</v>
      </c>
      <c r="B283" s="36">
        <f>SUMIFS(СВЦЭМ!$H$40:$H$783,СВЦЭМ!$A$40:$A$783,$A283,СВЦЭМ!$B$40:$B$783,B$260)+'СЕТ СН'!$F$15</f>
        <v>0</v>
      </c>
      <c r="C283" s="36">
        <f>SUMIFS(СВЦЭМ!$H$40:$H$783,СВЦЭМ!$A$40:$A$783,$A283,СВЦЭМ!$B$40:$B$783,C$260)+'СЕТ СН'!$F$15</f>
        <v>0</v>
      </c>
      <c r="D283" s="36">
        <f>SUMIFS(СВЦЭМ!$H$40:$H$783,СВЦЭМ!$A$40:$A$783,$A283,СВЦЭМ!$B$40:$B$783,D$260)+'СЕТ СН'!$F$15</f>
        <v>0</v>
      </c>
      <c r="E283" s="36">
        <f>SUMIFS(СВЦЭМ!$H$40:$H$783,СВЦЭМ!$A$40:$A$783,$A283,СВЦЭМ!$B$40:$B$783,E$260)+'СЕТ СН'!$F$15</f>
        <v>0</v>
      </c>
      <c r="F283" s="36">
        <f>SUMIFS(СВЦЭМ!$H$40:$H$783,СВЦЭМ!$A$40:$A$783,$A283,СВЦЭМ!$B$40:$B$783,F$260)+'СЕТ СН'!$F$15</f>
        <v>0</v>
      </c>
      <c r="G283" s="36">
        <f>SUMIFS(СВЦЭМ!$H$40:$H$783,СВЦЭМ!$A$40:$A$783,$A283,СВЦЭМ!$B$40:$B$783,G$260)+'СЕТ СН'!$F$15</f>
        <v>0</v>
      </c>
      <c r="H283" s="36">
        <f>SUMIFS(СВЦЭМ!$H$40:$H$783,СВЦЭМ!$A$40:$A$783,$A283,СВЦЭМ!$B$40:$B$783,H$260)+'СЕТ СН'!$F$15</f>
        <v>0</v>
      </c>
      <c r="I283" s="36">
        <f>SUMIFS(СВЦЭМ!$H$40:$H$783,СВЦЭМ!$A$40:$A$783,$A283,СВЦЭМ!$B$40:$B$783,I$260)+'СЕТ СН'!$F$15</f>
        <v>0</v>
      </c>
      <c r="J283" s="36">
        <f>SUMIFS(СВЦЭМ!$H$40:$H$783,СВЦЭМ!$A$40:$A$783,$A283,СВЦЭМ!$B$40:$B$783,J$260)+'СЕТ СН'!$F$15</f>
        <v>0</v>
      </c>
      <c r="K283" s="36">
        <f>SUMIFS(СВЦЭМ!$H$40:$H$783,СВЦЭМ!$A$40:$A$783,$A283,СВЦЭМ!$B$40:$B$783,K$260)+'СЕТ СН'!$F$15</f>
        <v>0</v>
      </c>
      <c r="L283" s="36">
        <f>SUMIFS(СВЦЭМ!$H$40:$H$783,СВЦЭМ!$A$40:$A$783,$A283,СВЦЭМ!$B$40:$B$783,L$260)+'СЕТ СН'!$F$15</f>
        <v>0</v>
      </c>
      <c r="M283" s="36">
        <f>SUMIFS(СВЦЭМ!$H$40:$H$783,СВЦЭМ!$A$40:$A$783,$A283,СВЦЭМ!$B$40:$B$783,M$260)+'СЕТ СН'!$F$15</f>
        <v>0</v>
      </c>
      <c r="N283" s="36">
        <f>SUMIFS(СВЦЭМ!$H$40:$H$783,СВЦЭМ!$A$40:$A$783,$A283,СВЦЭМ!$B$40:$B$783,N$260)+'СЕТ СН'!$F$15</f>
        <v>0</v>
      </c>
      <c r="O283" s="36">
        <f>SUMIFS(СВЦЭМ!$H$40:$H$783,СВЦЭМ!$A$40:$A$783,$A283,СВЦЭМ!$B$40:$B$783,O$260)+'СЕТ СН'!$F$15</f>
        <v>0</v>
      </c>
      <c r="P283" s="36">
        <f>SUMIFS(СВЦЭМ!$H$40:$H$783,СВЦЭМ!$A$40:$A$783,$A283,СВЦЭМ!$B$40:$B$783,P$260)+'СЕТ СН'!$F$15</f>
        <v>0</v>
      </c>
      <c r="Q283" s="36">
        <f>SUMIFS(СВЦЭМ!$H$40:$H$783,СВЦЭМ!$A$40:$A$783,$A283,СВЦЭМ!$B$40:$B$783,Q$260)+'СЕТ СН'!$F$15</f>
        <v>0</v>
      </c>
      <c r="R283" s="36">
        <f>SUMIFS(СВЦЭМ!$H$40:$H$783,СВЦЭМ!$A$40:$A$783,$A283,СВЦЭМ!$B$40:$B$783,R$260)+'СЕТ СН'!$F$15</f>
        <v>0</v>
      </c>
      <c r="S283" s="36">
        <f>SUMIFS(СВЦЭМ!$H$40:$H$783,СВЦЭМ!$A$40:$A$783,$A283,СВЦЭМ!$B$40:$B$783,S$260)+'СЕТ СН'!$F$15</f>
        <v>0</v>
      </c>
      <c r="T283" s="36">
        <f>SUMIFS(СВЦЭМ!$H$40:$H$783,СВЦЭМ!$A$40:$A$783,$A283,СВЦЭМ!$B$40:$B$783,T$260)+'СЕТ СН'!$F$15</f>
        <v>0</v>
      </c>
      <c r="U283" s="36">
        <f>SUMIFS(СВЦЭМ!$H$40:$H$783,СВЦЭМ!$A$40:$A$783,$A283,СВЦЭМ!$B$40:$B$783,U$260)+'СЕТ СН'!$F$15</f>
        <v>0</v>
      </c>
      <c r="V283" s="36">
        <f>SUMIFS(СВЦЭМ!$H$40:$H$783,СВЦЭМ!$A$40:$A$783,$A283,СВЦЭМ!$B$40:$B$783,V$260)+'СЕТ СН'!$F$15</f>
        <v>0</v>
      </c>
      <c r="W283" s="36">
        <f>SUMIFS(СВЦЭМ!$H$40:$H$783,СВЦЭМ!$A$40:$A$783,$A283,СВЦЭМ!$B$40:$B$783,W$260)+'СЕТ СН'!$F$15</f>
        <v>0</v>
      </c>
      <c r="X283" s="36">
        <f>SUMIFS(СВЦЭМ!$H$40:$H$783,СВЦЭМ!$A$40:$A$783,$A283,СВЦЭМ!$B$40:$B$783,X$260)+'СЕТ СН'!$F$15</f>
        <v>0</v>
      </c>
      <c r="Y283" s="36">
        <f>SUMIFS(СВЦЭМ!$H$40:$H$783,СВЦЭМ!$A$40:$A$783,$A283,СВЦЭМ!$B$40:$B$783,Y$260)+'СЕТ СН'!$F$15</f>
        <v>0</v>
      </c>
    </row>
    <row r="284" spans="1:25" ht="15.75" hidden="1" x14ac:dyDescent="0.2">
      <c r="A284" s="35">
        <f t="shared" si="7"/>
        <v>44340</v>
      </c>
      <c r="B284" s="36">
        <f>SUMIFS(СВЦЭМ!$H$40:$H$783,СВЦЭМ!$A$40:$A$783,$A284,СВЦЭМ!$B$40:$B$783,B$260)+'СЕТ СН'!$F$15</f>
        <v>0</v>
      </c>
      <c r="C284" s="36">
        <f>SUMIFS(СВЦЭМ!$H$40:$H$783,СВЦЭМ!$A$40:$A$783,$A284,СВЦЭМ!$B$40:$B$783,C$260)+'СЕТ СН'!$F$15</f>
        <v>0</v>
      </c>
      <c r="D284" s="36">
        <f>SUMIFS(СВЦЭМ!$H$40:$H$783,СВЦЭМ!$A$40:$A$783,$A284,СВЦЭМ!$B$40:$B$783,D$260)+'СЕТ СН'!$F$15</f>
        <v>0</v>
      </c>
      <c r="E284" s="36">
        <f>SUMIFS(СВЦЭМ!$H$40:$H$783,СВЦЭМ!$A$40:$A$783,$A284,СВЦЭМ!$B$40:$B$783,E$260)+'СЕТ СН'!$F$15</f>
        <v>0</v>
      </c>
      <c r="F284" s="36">
        <f>SUMIFS(СВЦЭМ!$H$40:$H$783,СВЦЭМ!$A$40:$A$783,$A284,СВЦЭМ!$B$40:$B$783,F$260)+'СЕТ СН'!$F$15</f>
        <v>0</v>
      </c>
      <c r="G284" s="36">
        <f>SUMIFS(СВЦЭМ!$H$40:$H$783,СВЦЭМ!$A$40:$A$783,$A284,СВЦЭМ!$B$40:$B$783,G$260)+'СЕТ СН'!$F$15</f>
        <v>0</v>
      </c>
      <c r="H284" s="36">
        <f>SUMIFS(СВЦЭМ!$H$40:$H$783,СВЦЭМ!$A$40:$A$783,$A284,СВЦЭМ!$B$40:$B$783,H$260)+'СЕТ СН'!$F$15</f>
        <v>0</v>
      </c>
      <c r="I284" s="36">
        <f>SUMIFS(СВЦЭМ!$H$40:$H$783,СВЦЭМ!$A$40:$A$783,$A284,СВЦЭМ!$B$40:$B$783,I$260)+'СЕТ СН'!$F$15</f>
        <v>0</v>
      </c>
      <c r="J284" s="36">
        <f>SUMIFS(СВЦЭМ!$H$40:$H$783,СВЦЭМ!$A$40:$A$783,$A284,СВЦЭМ!$B$40:$B$783,J$260)+'СЕТ СН'!$F$15</f>
        <v>0</v>
      </c>
      <c r="K284" s="36">
        <f>SUMIFS(СВЦЭМ!$H$40:$H$783,СВЦЭМ!$A$40:$A$783,$A284,СВЦЭМ!$B$40:$B$783,K$260)+'СЕТ СН'!$F$15</f>
        <v>0</v>
      </c>
      <c r="L284" s="36">
        <f>SUMIFS(СВЦЭМ!$H$40:$H$783,СВЦЭМ!$A$40:$A$783,$A284,СВЦЭМ!$B$40:$B$783,L$260)+'СЕТ СН'!$F$15</f>
        <v>0</v>
      </c>
      <c r="M284" s="36">
        <f>SUMIFS(СВЦЭМ!$H$40:$H$783,СВЦЭМ!$A$40:$A$783,$A284,СВЦЭМ!$B$40:$B$783,M$260)+'СЕТ СН'!$F$15</f>
        <v>0</v>
      </c>
      <c r="N284" s="36">
        <f>SUMIFS(СВЦЭМ!$H$40:$H$783,СВЦЭМ!$A$40:$A$783,$A284,СВЦЭМ!$B$40:$B$783,N$260)+'СЕТ СН'!$F$15</f>
        <v>0</v>
      </c>
      <c r="O284" s="36">
        <f>SUMIFS(СВЦЭМ!$H$40:$H$783,СВЦЭМ!$A$40:$A$783,$A284,СВЦЭМ!$B$40:$B$783,O$260)+'СЕТ СН'!$F$15</f>
        <v>0</v>
      </c>
      <c r="P284" s="36">
        <f>SUMIFS(СВЦЭМ!$H$40:$H$783,СВЦЭМ!$A$40:$A$783,$A284,СВЦЭМ!$B$40:$B$783,P$260)+'СЕТ СН'!$F$15</f>
        <v>0</v>
      </c>
      <c r="Q284" s="36">
        <f>SUMIFS(СВЦЭМ!$H$40:$H$783,СВЦЭМ!$A$40:$A$783,$A284,СВЦЭМ!$B$40:$B$783,Q$260)+'СЕТ СН'!$F$15</f>
        <v>0</v>
      </c>
      <c r="R284" s="36">
        <f>SUMIFS(СВЦЭМ!$H$40:$H$783,СВЦЭМ!$A$40:$A$783,$A284,СВЦЭМ!$B$40:$B$783,R$260)+'СЕТ СН'!$F$15</f>
        <v>0</v>
      </c>
      <c r="S284" s="36">
        <f>SUMIFS(СВЦЭМ!$H$40:$H$783,СВЦЭМ!$A$40:$A$783,$A284,СВЦЭМ!$B$40:$B$783,S$260)+'СЕТ СН'!$F$15</f>
        <v>0</v>
      </c>
      <c r="T284" s="36">
        <f>SUMIFS(СВЦЭМ!$H$40:$H$783,СВЦЭМ!$A$40:$A$783,$A284,СВЦЭМ!$B$40:$B$783,T$260)+'СЕТ СН'!$F$15</f>
        <v>0</v>
      </c>
      <c r="U284" s="36">
        <f>SUMIFS(СВЦЭМ!$H$40:$H$783,СВЦЭМ!$A$40:$A$783,$A284,СВЦЭМ!$B$40:$B$783,U$260)+'СЕТ СН'!$F$15</f>
        <v>0</v>
      </c>
      <c r="V284" s="36">
        <f>SUMIFS(СВЦЭМ!$H$40:$H$783,СВЦЭМ!$A$40:$A$783,$A284,СВЦЭМ!$B$40:$B$783,V$260)+'СЕТ СН'!$F$15</f>
        <v>0</v>
      </c>
      <c r="W284" s="36">
        <f>SUMIFS(СВЦЭМ!$H$40:$H$783,СВЦЭМ!$A$40:$A$783,$A284,СВЦЭМ!$B$40:$B$783,W$260)+'СЕТ СН'!$F$15</f>
        <v>0</v>
      </c>
      <c r="X284" s="36">
        <f>SUMIFS(СВЦЭМ!$H$40:$H$783,СВЦЭМ!$A$40:$A$783,$A284,СВЦЭМ!$B$40:$B$783,X$260)+'СЕТ СН'!$F$15</f>
        <v>0</v>
      </c>
      <c r="Y284" s="36">
        <f>SUMIFS(СВЦЭМ!$H$40:$H$783,СВЦЭМ!$A$40:$A$783,$A284,СВЦЭМ!$B$40:$B$783,Y$260)+'СЕТ СН'!$F$15</f>
        <v>0</v>
      </c>
    </row>
    <row r="285" spans="1:25" ht="15.75" hidden="1" x14ac:dyDescent="0.2">
      <c r="A285" s="35">
        <f t="shared" si="7"/>
        <v>44341</v>
      </c>
      <c r="B285" s="36">
        <f>SUMIFS(СВЦЭМ!$H$40:$H$783,СВЦЭМ!$A$40:$A$783,$A285,СВЦЭМ!$B$40:$B$783,B$260)+'СЕТ СН'!$F$15</f>
        <v>0</v>
      </c>
      <c r="C285" s="36">
        <f>SUMIFS(СВЦЭМ!$H$40:$H$783,СВЦЭМ!$A$40:$A$783,$A285,СВЦЭМ!$B$40:$B$783,C$260)+'СЕТ СН'!$F$15</f>
        <v>0</v>
      </c>
      <c r="D285" s="36">
        <f>SUMIFS(СВЦЭМ!$H$40:$H$783,СВЦЭМ!$A$40:$A$783,$A285,СВЦЭМ!$B$40:$B$783,D$260)+'СЕТ СН'!$F$15</f>
        <v>0</v>
      </c>
      <c r="E285" s="36">
        <f>SUMIFS(СВЦЭМ!$H$40:$H$783,СВЦЭМ!$A$40:$A$783,$A285,СВЦЭМ!$B$40:$B$783,E$260)+'СЕТ СН'!$F$15</f>
        <v>0</v>
      </c>
      <c r="F285" s="36">
        <f>SUMIFS(СВЦЭМ!$H$40:$H$783,СВЦЭМ!$A$40:$A$783,$A285,СВЦЭМ!$B$40:$B$783,F$260)+'СЕТ СН'!$F$15</f>
        <v>0</v>
      </c>
      <c r="G285" s="36">
        <f>SUMIFS(СВЦЭМ!$H$40:$H$783,СВЦЭМ!$A$40:$A$783,$A285,СВЦЭМ!$B$40:$B$783,G$260)+'СЕТ СН'!$F$15</f>
        <v>0</v>
      </c>
      <c r="H285" s="36">
        <f>SUMIFS(СВЦЭМ!$H$40:$H$783,СВЦЭМ!$A$40:$A$783,$A285,СВЦЭМ!$B$40:$B$783,H$260)+'СЕТ СН'!$F$15</f>
        <v>0</v>
      </c>
      <c r="I285" s="36">
        <f>SUMIFS(СВЦЭМ!$H$40:$H$783,СВЦЭМ!$A$40:$A$783,$A285,СВЦЭМ!$B$40:$B$783,I$260)+'СЕТ СН'!$F$15</f>
        <v>0</v>
      </c>
      <c r="J285" s="36">
        <f>SUMIFS(СВЦЭМ!$H$40:$H$783,СВЦЭМ!$A$40:$A$783,$A285,СВЦЭМ!$B$40:$B$783,J$260)+'СЕТ СН'!$F$15</f>
        <v>0</v>
      </c>
      <c r="K285" s="36">
        <f>SUMIFS(СВЦЭМ!$H$40:$H$783,СВЦЭМ!$A$40:$A$783,$A285,СВЦЭМ!$B$40:$B$783,K$260)+'СЕТ СН'!$F$15</f>
        <v>0</v>
      </c>
      <c r="L285" s="36">
        <f>SUMIFS(СВЦЭМ!$H$40:$H$783,СВЦЭМ!$A$40:$A$783,$A285,СВЦЭМ!$B$40:$B$783,L$260)+'СЕТ СН'!$F$15</f>
        <v>0</v>
      </c>
      <c r="M285" s="36">
        <f>SUMIFS(СВЦЭМ!$H$40:$H$783,СВЦЭМ!$A$40:$A$783,$A285,СВЦЭМ!$B$40:$B$783,M$260)+'СЕТ СН'!$F$15</f>
        <v>0</v>
      </c>
      <c r="N285" s="36">
        <f>SUMIFS(СВЦЭМ!$H$40:$H$783,СВЦЭМ!$A$40:$A$783,$A285,СВЦЭМ!$B$40:$B$783,N$260)+'СЕТ СН'!$F$15</f>
        <v>0</v>
      </c>
      <c r="O285" s="36">
        <f>SUMIFS(СВЦЭМ!$H$40:$H$783,СВЦЭМ!$A$40:$A$783,$A285,СВЦЭМ!$B$40:$B$783,O$260)+'СЕТ СН'!$F$15</f>
        <v>0</v>
      </c>
      <c r="P285" s="36">
        <f>SUMIFS(СВЦЭМ!$H$40:$H$783,СВЦЭМ!$A$40:$A$783,$A285,СВЦЭМ!$B$40:$B$783,P$260)+'СЕТ СН'!$F$15</f>
        <v>0</v>
      </c>
      <c r="Q285" s="36">
        <f>SUMIFS(СВЦЭМ!$H$40:$H$783,СВЦЭМ!$A$40:$A$783,$A285,СВЦЭМ!$B$40:$B$783,Q$260)+'СЕТ СН'!$F$15</f>
        <v>0</v>
      </c>
      <c r="R285" s="36">
        <f>SUMIFS(СВЦЭМ!$H$40:$H$783,СВЦЭМ!$A$40:$A$783,$A285,СВЦЭМ!$B$40:$B$783,R$260)+'СЕТ СН'!$F$15</f>
        <v>0</v>
      </c>
      <c r="S285" s="36">
        <f>SUMIFS(СВЦЭМ!$H$40:$H$783,СВЦЭМ!$A$40:$A$783,$A285,СВЦЭМ!$B$40:$B$783,S$260)+'СЕТ СН'!$F$15</f>
        <v>0</v>
      </c>
      <c r="T285" s="36">
        <f>SUMIFS(СВЦЭМ!$H$40:$H$783,СВЦЭМ!$A$40:$A$783,$A285,СВЦЭМ!$B$40:$B$783,T$260)+'СЕТ СН'!$F$15</f>
        <v>0</v>
      </c>
      <c r="U285" s="36">
        <f>SUMIFS(СВЦЭМ!$H$40:$H$783,СВЦЭМ!$A$40:$A$783,$A285,СВЦЭМ!$B$40:$B$783,U$260)+'СЕТ СН'!$F$15</f>
        <v>0</v>
      </c>
      <c r="V285" s="36">
        <f>SUMIFS(СВЦЭМ!$H$40:$H$783,СВЦЭМ!$A$40:$A$783,$A285,СВЦЭМ!$B$40:$B$783,V$260)+'СЕТ СН'!$F$15</f>
        <v>0</v>
      </c>
      <c r="W285" s="36">
        <f>SUMIFS(СВЦЭМ!$H$40:$H$783,СВЦЭМ!$A$40:$A$783,$A285,СВЦЭМ!$B$40:$B$783,W$260)+'СЕТ СН'!$F$15</f>
        <v>0</v>
      </c>
      <c r="X285" s="36">
        <f>SUMIFS(СВЦЭМ!$H$40:$H$783,СВЦЭМ!$A$40:$A$783,$A285,СВЦЭМ!$B$40:$B$783,X$260)+'СЕТ СН'!$F$15</f>
        <v>0</v>
      </c>
      <c r="Y285" s="36">
        <f>SUMIFS(СВЦЭМ!$H$40:$H$783,СВЦЭМ!$A$40:$A$783,$A285,СВЦЭМ!$B$40:$B$783,Y$260)+'СЕТ СН'!$F$15</f>
        <v>0</v>
      </c>
    </row>
    <row r="286" spans="1:25" ht="15.75" hidden="1" x14ac:dyDescent="0.2">
      <c r="A286" s="35">
        <f t="shared" si="7"/>
        <v>44342</v>
      </c>
      <c r="B286" s="36">
        <f>SUMIFS(СВЦЭМ!$H$40:$H$783,СВЦЭМ!$A$40:$A$783,$A286,СВЦЭМ!$B$40:$B$783,B$260)+'СЕТ СН'!$F$15</f>
        <v>0</v>
      </c>
      <c r="C286" s="36">
        <f>SUMIFS(СВЦЭМ!$H$40:$H$783,СВЦЭМ!$A$40:$A$783,$A286,СВЦЭМ!$B$40:$B$783,C$260)+'СЕТ СН'!$F$15</f>
        <v>0</v>
      </c>
      <c r="D286" s="36">
        <f>SUMIFS(СВЦЭМ!$H$40:$H$783,СВЦЭМ!$A$40:$A$783,$A286,СВЦЭМ!$B$40:$B$783,D$260)+'СЕТ СН'!$F$15</f>
        <v>0</v>
      </c>
      <c r="E286" s="36">
        <f>SUMIFS(СВЦЭМ!$H$40:$H$783,СВЦЭМ!$A$40:$A$783,$A286,СВЦЭМ!$B$40:$B$783,E$260)+'СЕТ СН'!$F$15</f>
        <v>0</v>
      </c>
      <c r="F286" s="36">
        <f>SUMIFS(СВЦЭМ!$H$40:$H$783,СВЦЭМ!$A$40:$A$783,$A286,СВЦЭМ!$B$40:$B$783,F$260)+'СЕТ СН'!$F$15</f>
        <v>0</v>
      </c>
      <c r="G286" s="36">
        <f>SUMIFS(СВЦЭМ!$H$40:$H$783,СВЦЭМ!$A$40:$A$783,$A286,СВЦЭМ!$B$40:$B$783,G$260)+'СЕТ СН'!$F$15</f>
        <v>0</v>
      </c>
      <c r="H286" s="36">
        <f>SUMIFS(СВЦЭМ!$H$40:$H$783,СВЦЭМ!$A$40:$A$783,$A286,СВЦЭМ!$B$40:$B$783,H$260)+'СЕТ СН'!$F$15</f>
        <v>0</v>
      </c>
      <c r="I286" s="36">
        <f>SUMIFS(СВЦЭМ!$H$40:$H$783,СВЦЭМ!$A$40:$A$783,$A286,СВЦЭМ!$B$40:$B$783,I$260)+'СЕТ СН'!$F$15</f>
        <v>0</v>
      </c>
      <c r="J286" s="36">
        <f>SUMIFS(СВЦЭМ!$H$40:$H$783,СВЦЭМ!$A$40:$A$783,$A286,СВЦЭМ!$B$40:$B$783,J$260)+'СЕТ СН'!$F$15</f>
        <v>0</v>
      </c>
      <c r="K286" s="36">
        <f>SUMIFS(СВЦЭМ!$H$40:$H$783,СВЦЭМ!$A$40:$A$783,$A286,СВЦЭМ!$B$40:$B$783,K$260)+'СЕТ СН'!$F$15</f>
        <v>0</v>
      </c>
      <c r="L286" s="36">
        <f>SUMIFS(СВЦЭМ!$H$40:$H$783,СВЦЭМ!$A$40:$A$783,$A286,СВЦЭМ!$B$40:$B$783,L$260)+'СЕТ СН'!$F$15</f>
        <v>0</v>
      </c>
      <c r="M286" s="36">
        <f>SUMIFS(СВЦЭМ!$H$40:$H$783,СВЦЭМ!$A$40:$A$783,$A286,СВЦЭМ!$B$40:$B$783,M$260)+'СЕТ СН'!$F$15</f>
        <v>0</v>
      </c>
      <c r="N286" s="36">
        <f>SUMIFS(СВЦЭМ!$H$40:$H$783,СВЦЭМ!$A$40:$A$783,$A286,СВЦЭМ!$B$40:$B$783,N$260)+'СЕТ СН'!$F$15</f>
        <v>0</v>
      </c>
      <c r="O286" s="36">
        <f>SUMIFS(СВЦЭМ!$H$40:$H$783,СВЦЭМ!$A$40:$A$783,$A286,СВЦЭМ!$B$40:$B$783,O$260)+'СЕТ СН'!$F$15</f>
        <v>0</v>
      </c>
      <c r="P286" s="36">
        <f>SUMIFS(СВЦЭМ!$H$40:$H$783,СВЦЭМ!$A$40:$A$783,$A286,СВЦЭМ!$B$40:$B$783,P$260)+'СЕТ СН'!$F$15</f>
        <v>0</v>
      </c>
      <c r="Q286" s="36">
        <f>SUMIFS(СВЦЭМ!$H$40:$H$783,СВЦЭМ!$A$40:$A$783,$A286,СВЦЭМ!$B$40:$B$783,Q$260)+'СЕТ СН'!$F$15</f>
        <v>0</v>
      </c>
      <c r="R286" s="36">
        <f>SUMIFS(СВЦЭМ!$H$40:$H$783,СВЦЭМ!$A$40:$A$783,$A286,СВЦЭМ!$B$40:$B$783,R$260)+'СЕТ СН'!$F$15</f>
        <v>0</v>
      </c>
      <c r="S286" s="36">
        <f>SUMIFS(СВЦЭМ!$H$40:$H$783,СВЦЭМ!$A$40:$A$783,$A286,СВЦЭМ!$B$40:$B$783,S$260)+'СЕТ СН'!$F$15</f>
        <v>0</v>
      </c>
      <c r="T286" s="36">
        <f>SUMIFS(СВЦЭМ!$H$40:$H$783,СВЦЭМ!$A$40:$A$783,$A286,СВЦЭМ!$B$40:$B$783,T$260)+'СЕТ СН'!$F$15</f>
        <v>0</v>
      </c>
      <c r="U286" s="36">
        <f>SUMIFS(СВЦЭМ!$H$40:$H$783,СВЦЭМ!$A$40:$A$783,$A286,СВЦЭМ!$B$40:$B$783,U$260)+'СЕТ СН'!$F$15</f>
        <v>0</v>
      </c>
      <c r="V286" s="36">
        <f>SUMIFS(СВЦЭМ!$H$40:$H$783,СВЦЭМ!$A$40:$A$783,$A286,СВЦЭМ!$B$40:$B$783,V$260)+'СЕТ СН'!$F$15</f>
        <v>0</v>
      </c>
      <c r="W286" s="36">
        <f>SUMIFS(СВЦЭМ!$H$40:$H$783,СВЦЭМ!$A$40:$A$783,$A286,СВЦЭМ!$B$40:$B$783,W$260)+'СЕТ СН'!$F$15</f>
        <v>0</v>
      </c>
      <c r="X286" s="36">
        <f>SUMIFS(СВЦЭМ!$H$40:$H$783,СВЦЭМ!$A$40:$A$783,$A286,СВЦЭМ!$B$40:$B$783,X$260)+'СЕТ СН'!$F$15</f>
        <v>0</v>
      </c>
      <c r="Y286" s="36">
        <f>SUMIFS(СВЦЭМ!$H$40:$H$783,СВЦЭМ!$A$40:$A$783,$A286,СВЦЭМ!$B$40:$B$783,Y$260)+'СЕТ СН'!$F$15</f>
        <v>0</v>
      </c>
    </row>
    <row r="287" spans="1:25" ht="15.75" hidden="1" x14ac:dyDescent="0.2">
      <c r="A287" s="35">
        <f t="shared" si="7"/>
        <v>44343</v>
      </c>
      <c r="B287" s="36">
        <f>SUMIFS(СВЦЭМ!$H$40:$H$783,СВЦЭМ!$A$40:$A$783,$A287,СВЦЭМ!$B$40:$B$783,B$260)+'СЕТ СН'!$F$15</f>
        <v>0</v>
      </c>
      <c r="C287" s="36">
        <f>SUMIFS(СВЦЭМ!$H$40:$H$783,СВЦЭМ!$A$40:$A$783,$A287,СВЦЭМ!$B$40:$B$783,C$260)+'СЕТ СН'!$F$15</f>
        <v>0</v>
      </c>
      <c r="D287" s="36">
        <f>SUMIFS(СВЦЭМ!$H$40:$H$783,СВЦЭМ!$A$40:$A$783,$A287,СВЦЭМ!$B$40:$B$783,D$260)+'СЕТ СН'!$F$15</f>
        <v>0</v>
      </c>
      <c r="E287" s="36">
        <f>SUMIFS(СВЦЭМ!$H$40:$H$783,СВЦЭМ!$A$40:$A$783,$A287,СВЦЭМ!$B$40:$B$783,E$260)+'СЕТ СН'!$F$15</f>
        <v>0</v>
      </c>
      <c r="F287" s="36">
        <f>SUMIFS(СВЦЭМ!$H$40:$H$783,СВЦЭМ!$A$40:$A$783,$A287,СВЦЭМ!$B$40:$B$783,F$260)+'СЕТ СН'!$F$15</f>
        <v>0</v>
      </c>
      <c r="G287" s="36">
        <f>SUMIFS(СВЦЭМ!$H$40:$H$783,СВЦЭМ!$A$40:$A$783,$A287,СВЦЭМ!$B$40:$B$783,G$260)+'СЕТ СН'!$F$15</f>
        <v>0</v>
      </c>
      <c r="H287" s="36">
        <f>SUMIFS(СВЦЭМ!$H$40:$H$783,СВЦЭМ!$A$40:$A$783,$A287,СВЦЭМ!$B$40:$B$783,H$260)+'СЕТ СН'!$F$15</f>
        <v>0</v>
      </c>
      <c r="I287" s="36">
        <f>SUMIFS(СВЦЭМ!$H$40:$H$783,СВЦЭМ!$A$40:$A$783,$A287,СВЦЭМ!$B$40:$B$783,I$260)+'СЕТ СН'!$F$15</f>
        <v>0</v>
      </c>
      <c r="J287" s="36">
        <f>SUMIFS(СВЦЭМ!$H$40:$H$783,СВЦЭМ!$A$40:$A$783,$A287,СВЦЭМ!$B$40:$B$783,J$260)+'СЕТ СН'!$F$15</f>
        <v>0</v>
      </c>
      <c r="K287" s="36">
        <f>SUMIFS(СВЦЭМ!$H$40:$H$783,СВЦЭМ!$A$40:$A$783,$A287,СВЦЭМ!$B$40:$B$783,K$260)+'СЕТ СН'!$F$15</f>
        <v>0</v>
      </c>
      <c r="L287" s="36">
        <f>SUMIFS(СВЦЭМ!$H$40:$H$783,СВЦЭМ!$A$40:$A$783,$A287,СВЦЭМ!$B$40:$B$783,L$260)+'СЕТ СН'!$F$15</f>
        <v>0</v>
      </c>
      <c r="M287" s="36">
        <f>SUMIFS(СВЦЭМ!$H$40:$H$783,СВЦЭМ!$A$40:$A$783,$A287,СВЦЭМ!$B$40:$B$783,M$260)+'СЕТ СН'!$F$15</f>
        <v>0</v>
      </c>
      <c r="N287" s="36">
        <f>SUMIFS(СВЦЭМ!$H$40:$H$783,СВЦЭМ!$A$40:$A$783,$A287,СВЦЭМ!$B$40:$B$783,N$260)+'СЕТ СН'!$F$15</f>
        <v>0</v>
      </c>
      <c r="O287" s="36">
        <f>SUMIFS(СВЦЭМ!$H$40:$H$783,СВЦЭМ!$A$40:$A$783,$A287,СВЦЭМ!$B$40:$B$783,O$260)+'СЕТ СН'!$F$15</f>
        <v>0</v>
      </c>
      <c r="P287" s="36">
        <f>SUMIFS(СВЦЭМ!$H$40:$H$783,СВЦЭМ!$A$40:$A$783,$A287,СВЦЭМ!$B$40:$B$783,P$260)+'СЕТ СН'!$F$15</f>
        <v>0</v>
      </c>
      <c r="Q287" s="36">
        <f>SUMIFS(СВЦЭМ!$H$40:$H$783,СВЦЭМ!$A$40:$A$783,$A287,СВЦЭМ!$B$40:$B$783,Q$260)+'СЕТ СН'!$F$15</f>
        <v>0</v>
      </c>
      <c r="R287" s="36">
        <f>SUMIFS(СВЦЭМ!$H$40:$H$783,СВЦЭМ!$A$40:$A$783,$A287,СВЦЭМ!$B$40:$B$783,R$260)+'СЕТ СН'!$F$15</f>
        <v>0</v>
      </c>
      <c r="S287" s="36">
        <f>SUMIFS(СВЦЭМ!$H$40:$H$783,СВЦЭМ!$A$40:$A$783,$A287,СВЦЭМ!$B$40:$B$783,S$260)+'СЕТ СН'!$F$15</f>
        <v>0</v>
      </c>
      <c r="T287" s="36">
        <f>SUMIFS(СВЦЭМ!$H$40:$H$783,СВЦЭМ!$A$40:$A$783,$A287,СВЦЭМ!$B$40:$B$783,T$260)+'СЕТ СН'!$F$15</f>
        <v>0</v>
      </c>
      <c r="U287" s="36">
        <f>SUMIFS(СВЦЭМ!$H$40:$H$783,СВЦЭМ!$A$40:$A$783,$A287,СВЦЭМ!$B$40:$B$783,U$260)+'СЕТ СН'!$F$15</f>
        <v>0</v>
      </c>
      <c r="V287" s="36">
        <f>SUMIFS(СВЦЭМ!$H$40:$H$783,СВЦЭМ!$A$40:$A$783,$A287,СВЦЭМ!$B$40:$B$783,V$260)+'СЕТ СН'!$F$15</f>
        <v>0</v>
      </c>
      <c r="W287" s="36">
        <f>SUMIFS(СВЦЭМ!$H$40:$H$783,СВЦЭМ!$A$40:$A$783,$A287,СВЦЭМ!$B$40:$B$783,W$260)+'СЕТ СН'!$F$15</f>
        <v>0</v>
      </c>
      <c r="X287" s="36">
        <f>SUMIFS(СВЦЭМ!$H$40:$H$783,СВЦЭМ!$A$40:$A$783,$A287,СВЦЭМ!$B$40:$B$783,X$260)+'СЕТ СН'!$F$15</f>
        <v>0</v>
      </c>
      <c r="Y287" s="36">
        <f>SUMIFS(СВЦЭМ!$H$40:$H$783,СВЦЭМ!$A$40:$A$783,$A287,СВЦЭМ!$B$40:$B$783,Y$260)+'СЕТ СН'!$F$15</f>
        <v>0</v>
      </c>
    </row>
    <row r="288" spans="1:25" ht="15.75" hidden="1" x14ac:dyDescent="0.2">
      <c r="A288" s="35">
        <f t="shared" si="7"/>
        <v>44344</v>
      </c>
      <c r="B288" s="36">
        <f>SUMIFS(СВЦЭМ!$H$40:$H$783,СВЦЭМ!$A$40:$A$783,$A288,СВЦЭМ!$B$40:$B$783,B$260)+'СЕТ СН'!$F$15</f>
        <v>0</v>
      </c>
      <c r="C288" s="36">
        <f>SUMIFS(СВЦЭМ!$H$40:$H$783,СВЦЭМ!$A$40:$A$783,$A288,СВЦЭМ!$B$40:$B$783,C$260)+'СЕТ СН'!$F$15</f>
        <v>0</v>
      </c>
      <c r="D288" s="36">
        <f>SUMIFS(СВЦЭМ!$H$40:$H$783,СВЦЭМ!$A$40:$A$783,$A288,СВЦЭМ!$B$40:$B$783,D$260)+'СЕТ СН'!$F$15</f>
        <v>0</v>
      </c>
      <c r="E288" s="36">
        <f>SUMIFS(СВЦЭМ!$H$40:$H$783,СВЦЭМ!$A$40:$A$783,$A288,СВЦЭМ!$B$40:$B$783,E$260)+'СЕТ СН'!$F$15</f>
        <v>0</v>
      </c>
      <c r="F288" s="36">
        <f>SUMIFS(СВЦЭМ!$H$40:$H$783,СВЦЭМ!$A$40:$A$783,$A288,СВЦЭМ!$B$40:$B$783,F$260)+'СЕТ СН'!$F$15</f>
        <v>0</v>
      </c>
      <c r="G288" s="36">
        <f>SUMIFS(СВЦЭМ!$H$40:$H$783,СВЦЭМ!$A$40:$A$783,$A288,СВЦЭМ!$B$40:$B$783,G$260)+'СЕТ СН'!$F$15</f>
        <v>0</v>
      </c>
      <c r="H288" s="36">
        <f>SUMIFS(СВЦЭМ!$H$40:$H$783,СВЦЭМ!$A$40:$A$783,$A288,СВЦЭМ!$B$40:$B$783,H$260)+'СЕТ СН'!$F$15</f>
        <v>0</v>
      </c>
      <c r="I288" s="36">
        <f>SUMIFS(СВЦЭМ!$H$40:$H$783,СВЦЭМ!$A$40:$A$783,$A288,СВЦЭМ!$B$40:$B$783,I$260)+'СЕТ СН'!$F$15</f>
        <v>0</v>
      </c>
      <c r="J288" s="36">
        <f>SUMIFS(СВЦЭМ!$H$40:$H$783,СВЦЭМ!$A$40:$A$783,$A288,СВЦЭМ!$B$40:$B$783,J$260)+'СЕТ СН'!$F$15</f>
        <v>0</v>
      </c>
      <c r="K288" s="36">
        <f>SUMIFS(СВЦЭМ!$H$40:$H$783,СВЦЭМ!$A$40:$A$783,$A288,СВЦЭМ!$B$40:$B$783,K$260)+'СЕТ СН'!$F$15</f>
        <v>0</v>
      </c>
      <c r="L288" s="36">
        <f>SUMIFS(СВЦЭМ!$H$40:$H$783,СВЦЭМ!$A$40:$A$783,$A288,СВЦЭМ!$B$40:$B$783,L$260)+'СЕТ СН'!$F$15</f>
        <v>0</v>
      </c>
      <c r="M288" s="36">
        <f>SUMIFS(СВЦЭМ!$H$40:$H$783,СВЦЭМ!$A$40:$A$783,$A288,СВЦЭМ!$B$40:$B$783,M$260)+'СЕТ СН'!$F$15</f>
        <v>0</v>
      </c>
      <c r="N288" s="36">
        <f>SUMIFS(СВЦЭМ!$H$40:$H$783,СВЦЭМ!$A$40:$A$783,$A288,СВЦЭМ!$B$40:$B$783,N$260)+'СЕТ СН'!$F$15</f>
        <v>0</v>
      </c>
      <c r="O288" s="36">
        <f>SUMIFS(СВЦЭМ!$H$40:$H$783,СВЦЭМ!$A$40:$A$783,$A288,СВЦЭМ!$B$40:$B$783,O$260)+'СЕТ СН'!$F$15</f>
        <v>0</v>
      </c>
      <c r="P288" s="36">
        <f>SUMIFS(СВЦЭМ!$H$40:$H$783,СВЦЭМ!$A$40:$A$783,$A288,СВЦЭМ!$B$40:$B$783,P$260)+'СЕТ СН'!$F$15</f>
        <v>0</v>
      </c>
      <c r="Q288" s="36">
        <f>SUMIFS(СВЦЭМ!$H$40:$H$783,СВЦЭМ!$A$40:$A$783,$A288,СВЦЭМ!$B$40:$B$783,Q$260)+'СЕТ СН'!$F$15</f>
        <v>0</v>
      </c>
      <c r="R288" s="36">
        <f>SUMIFS(СВЦЭМ!$H$40:$H$783,СВЦЭМ!$A$40:$A$783,$A288,СВЦЭМ!$B$40:$B$783,R$260)+'СЕТ СН'!$F$15</f>
        <v>0</v>
      </c>
      <c r="S288" s="36">
        <f>SUMIFS(СВЦЭМ!$H$40:$H$783,СВЦЭМ!$A$40:$A$783,$A288,СВЦЭМ!$B$40:$B$783,S$260)+'СЕТ СН'!$F$15</f>
        <v>0</v>
      </c>
      <c r="T288" s="36">
        <f>SUMIFS(СВЦЭМ!$H$40:$H$783,СВЦЭМ!$A$40:$A$783,$A288,СВЦЭМ!$B$40:$B$783,T$260)+'СЕТ СН'!$F$15</f>
        <v>0</v>
      </c>
      <c r="U288" s="36">
        <f>SUMIFS(СВЦЭМ!$H$40:$H$783,СВЦЭМ!$A$40:$A$783,$A288,СВЦЭМ!$B$40:$B$783,U$260)+'СЕТ СН'!$F$15</f>
        <v>0</v>
      </c>
      <c r="V288" s="36">
        <f>SUMIFS(СВЦЭМ!$H$40:$H$783,СВЦЭМ!$A$40:$A$783,$A288,СВЦЭМ!$B$40:$B$783,V$260)+'СЕТ СН'!$F$15</f>
        <v>0</v>
      </c>
      <c r="W288" s="36">
        <f>SUMIFS(СВЦЭМ!$H$40:$H$783,СВЦЭМ!$A$40:$A$783,$A288,СВЦЭМ!$B$40:$B$783,W$260)+'СЕТ СН'!$F$15</f>
        <v>0</v>
      </c>
      <c r="X288" s="36">
        <f>SUMIFS(СВЦЭМ!$H$40:$H$783,СВЦЭМ!$A$40:$A$783,$A288,СВЦЭМ!$B$40:$B$783,X$260)+'СЕТ СН'!$F$15</f>
        <v>0</v>
      </c>
      <c r="Y288" s="36">
        <f>SUMIFS(СВЦЭМ!$H$40:$H$783,СВЦЭМ!$A$40:$A$783,$A288,СВЦЭМ!$B$40:$B$783,Y$260)+'СЕТ СН'!$F$15</f>
        <v>0</v>
      </c>
    </row>
    <row r="289" spans="1:27" ht="15.75" hidden="1" x14ac:dyDescent="0.2">
      <c r="A289" s="35">
        <f t="shared" si="7"/>
        <v>44345</v>
      </c>
      <c r="B289" s="36">
        <f>SUMIFS(СВЦЭМ!$H$40:$H$783,СВЦЭМ!$A$40:$A$783,$A289,СВЦЭМ!$B$40:$B$783,B$260)+'СЕТ СН'!$F$15</f>
        <v>0</v>
      </c>
      <c r="C289" s="36">
        <f>SUMIFS(СВЦЭМ!$H$40:$H$783,СВЦЭМ!$A$40:$A$783,$A289,СВЦЭМ!$B$40:$B$783,C$260)+'СЕТ СН'!$F$15</f>
        <v>0</v>
      </c>
      <c r="D289" s="36">
        <f>SUMIFS(СВЦЭМ!$H$40:$H$783,СВЦЭМ!$A$40:$A$783,$A289,СВЦЭМ!$B$40:$B$783,D$260)+'СЕТ СН'!$F$15</f>
        <v>0</v>
      </c>
      <c r="E289" s="36">
        <f>SUMIFS(СВЦЭМ!$H$40:$H$783,СВЦЭМ!$A$40:$A$783,$A289,СВЦЭМ!$B$40:$B$783,E$260)+'СЕТ СН'!$F$15</f>
        <v>0</v>
      </c>
      <c r="F289" s="36">
        <f>SUMIFS(СВЦЭМ!$H$40:$H$783,СВЦЭМ!$A$40:$A$783,$A289,СВЦЭМ!$B$40:$B$783,F$260)+'СЕТ СН'!$F$15</f>
        <v>0</v>
      </c>
      <c r="G289" s="36">
        <f>SUMIFS(СВЦЭМ!$H$40:$H$783,СВЦЭМ!$A$40:$A$783,$A289,СВЦЭМ!$B$40:$B$783,G$260)+'СЕТ СН'!$F$15</f>
        <v>0</v>
      </c>
      <c r="H289" s="36">
        <f>SUMIFS(СВЦЭМ!$H$40:$H$783,СВЦЭМ!$A$40:$A$783,$A289,СВЦЭМ!$B$40:$B$783,H$260)+'СЕТ СН'!$F$15</f>
        <v>0</v>
      </c>
      <c r="I289" s="36">
        <f>SUMIFS(СВЦЭМ!$H$40:$H$783,СВЦЭМ!$A$40:$A$783,$A289,СВЦЭМ!$B$40:$B$783,I$260)+'СЕТ СН'!$F$15</f>
        <v>0</v>
      </c>
      <c r="J289" s="36">
        <f>SUMIFS(СВЦЭМ!$H$40:$H$783,СВЦЭМ!$A$40:$A$783,$A289,СВЦЭМ!$B$40:$B$783,J$260)+'СЕТ СН'!$F$15</f>
        <v>0</v>
      </c>
      <c r="K289" s="36">
        <f>SUMIFS(СВЦЭМ!$H$40:$H$783,СВЦЭМ!$A$40:$A$783,$A289,СВЦЭМ!$B$40:$B$783,K$260)+'СЕТ СН'!$F$15</f>
        <v>0</v>
      </c>
      <c r="L289" s="36">
        <f>SUMIFS(СВЦЭМ!$H$40:$H$783,СВЦЭМ!$A$40:$A$783,$A289,СВЦЭМ!$B$40:$B$783,L$260)+'СЕТ СН'!$F$15</f>
        <v>0</v>
      </c>
      <c r="M289" s="36">
        <f>SUMIFS(СВЦЭМ!$H$40:$H$783,СВЦЭМ!$A$40:$A$783,$A289,СВЦЭМ!$B$40:$B$783,M$260)+'СЕТ СН'!$F$15</f>
        <v>0</v>
      </c>
      <c r="N289" s="36">
        <f>SUMIFS(СВЦЭМ!$H$40:$H$783,СВЦЭМ!$A$40:$A$783,$A289,СВЦЭМ!$B$40:$B$783,N$260)+'СЕТ СН'!$F$15</f>
        <v>0</v>
      </c>
      <c r="O289" s="36">
        <f>SUMIFS(СВЦЭМ!$H$40:$H$783,СВЦЭМ!$A$40:$A$783,$A289,СВЦЭМ!$B$40:$B$783,O$260)+'СЕТ СН'!$F$15</f>
        <v>0</v>
      </c>
      <c r="P289" s="36">
        <f>SUMIFS(СВЦЭМ!$H$40:$H$783,СВЦЭМ!$A$40:$A$783,$A289,СВЦЭМ!$B$40:$B$783,P$260)+'СЕТ СН'!$F$15</f>
        <v>0</v>
      </c>
      <c r="Q289" s="36">
        <f>SUMIFS(СВЦЭМ!$H$40:$H$783,СВЦЭМ!$A$40:$A$783,$A289,СВЦЭМ!$B$40:$B$783,Q$260)+'СЕТ СН'!$F$15</f>
        <v>0</v>
      </c>
      <c r="R289" s="36">
        <f>SUMIFS(СВЦЭМ!$H$40:$H$783,СВЦЭМ!$A$40:$A$783,$A289,СВЦЭМ!$B$40:$B$783,R$260)+'СЕТ СН'!$F$15</f>
        <v>0</v>
      </c>
      <c r="S289" s="36">
        <f>SUMIFS(СВЦЭМ!$H$40:$H$783,СВЦЭМ!$A$40:$A$783,$A289,СВЦЭМ!$B$40:$B$783,S$260)+'СЕТ СН'!$F$15</f>
        <v>0</v>
      </c>
      <c r="T289" s="36">
        <f>SUMIFS(СВЦЭМ!$H$40:$H$783,СВЦЭМ!$A$40:$A$783,$A289,СВЦЭМ!$B$40:$B$783,T$260)+'СЕТ СН'!$F$15</f>
        <v>0</v>
      </c>
      <c r="U289" s="36">
        <f>SUMIFS(СВЦЭМ!$H$40:$H$783,СВЦЭМ!$A$40:$A$783,$A289,СВЦЭМ!$B$40:$B$783,U$260)+'СЕТ СН'!$F$15</f>
        <v>0</v>
      </c>
      <c r="V289" s="36">
        <f>SUMIFS(СВЦЭМ!$H$40:$H$783,СВЦЭМ!$A$40:$A$783,$A289,СВЦЭМ!$B$40:$B$783,V$260)+'СЕТ СН'!$F$15</f>
        <v>0</v>
      </c>
      <c r="W289" s="36">
        <f>SUMIFS(СВЦЭМ!$H$40:$H$783,СВЦЭМ!$A$40:$A$783,$A289,СВЦЭМ!$B$40:$B$783,W$260)+'СЕТ СН'!$F$15</f>
        <v>0</v>
      </c>
      <c r="X289" s="36">
        <f>SUMIFS(СВЦЭМ!$H$40:$H$783,СВЦЭМ!$A$40:$A$783,$A289,СВЦЭМ!$B$40:$B$783,X$260)+'СЕТ СН'!$F$15</f>
        <v>0</v>
      </c>
      <c r="Y289" s="36">
        <f>SUMIFS(СВЦЭМ!$H$40:$H$783,СВЦЭМ!$A$40:$A$783,$A289,СВЦЭМ!$B$40:$B$783,Y$260)+'СЕТ СН'!$F$15</f>
        <v>0</v>
      </c>
    </row>
    <row r="290" spans="1:27" ht="15.75" hidden="1" x14ac:dyDescent="0.2">
      <c r="A290" s="35">
        <f t="shared" si="7"/>
        <v>44346</v>
      </c>
      <c r="B290" s="36">
        <f>SUMIFS(СВЦЭМ!$H$40:$H$783,СВЦЭМ!$A$40:$A$783,$A290,СВЦЭМ!$B$40:$B$783,B$260)+'СЕТ СН'!$F$15</f>
        <v>0</v>
      </c>
      <c r="C290" s="36">
        <f>SUMIFS(СВЦЭМ!$H$40:$H$783,СВЦЭМ!$A$40:$A$783,$A290,СВЦЭМ!$B$40:$B$783,C$260)+'СЕТ СН'!$F$15</f>
        <v>0</v>
      </c>
      <c r="D290" s="36">
        <f>SUMIFS(СВЦЭМ!$H$40:$H$783,СВЦЭМ!$A$40:$A$783,$A290,СВЦЭМ!$B$40:$B$783,D$260)+'СЕТ СН'!$F$15</f>
        <v>0</v>
      </c>
      <c r="E290" s="36">
        <f>SUMIFS(СВЦЭМ!$H$40:$H$783,СВЦЭМ!$A$40:$A$783,$A290,СВЦЭМ!$B$40:$B$783,E$260)+'СЕТ СН'!$F$15</f>
        <v>0</v>
      </c>
      <c r="F290" s="36">
        <f>SUMIFS(СВЦЭМ!$H$40:$H$783,СВЦЭМ!$A$40:$A$783,$A290,СВЦЭМ!$B$40:$B$783,F$260)+'СЕТ СН'!$F$15</f>
        <v>0</v>
      </c>
      <c r="G290" s="36">
        <f>SUMIFS(СВЦЭМ!$H$40:$H$783,СВЦЭМ!$A$40:$A$783,$A290,СВЦЭМ!$B$40:$B$783,G$260)+'СЕТ СН'!$F$15</f>
        <v>0</v>
      </c>
      <c r="H290" s="36">
        <f>SUMIFS(СВЦЭМ!$H$40:$H$783,СВЦЭМ!$A$40:$A$783,$A290,СВЦЭМ!$B$40:$B$783,H$260)+'СЕТ СН'!$F$15</f>
        <v>0</v>
      </c>
      <c r="I290" s="36">
        <f>SUMIFS(СВЦЭМ!$H$40:$H$783,СВЦЭМ!$A$40:$A$783,$A290,СВЦЭМ!$B$40:$B$783,I$260)+'СЕТ СН'!$F$15</f>
        <v>0</v>
      </c>
      <c r="J290" s="36">
        <f>SUMIFS(СВЦЭМ!$H$40:$H$783,СВЦЭМ!$A$40:$A$783,$A290,СВЦЭМ!$B$40:$B$783,J$260)+'СЕТ СН'!$F$15</f>
        <v>0</v>
      </c>
      <c r="K290" s="36">
        <f>SUMIFS(СВЦЭМ!$H$40:$H$783,СВЦЭМ!$A$40:$A$783,$A290,СВЦЭМ!$B$40:$B$783,K$260)+'СЕТ СН'!$F$15</f>
        <v>0</v>
      </c>
      <c r="L290" s="36">
        <f>SUMIFS(СВЦЭМ!$H$40:$H$783,СВЦЭМ!$A$40:$A$783,$A290,СВЦЭМ!$B$40:$B$783,L$260)+'СЕТ СН'!$F$15</f>
        <v>0</v>
      </c>
      <c r="M290" s="36">
        <f>SUMIFS(СВЦЭМ!$H$40:$H$783,СВЦЭМ!$A$40:$A$783,$A290,СВЦЭМ!$B$40:$B$783,M$260)+'СЕТ СН'!$F$15</f>
        <v>0</v>
      </c>
      <c r="N290" s="36">
        <f>SUMIFS(СВЦЭМ!$H$40:$H$783,СВЦЭМ!$A$40:$A$783,$A290,СВЦЭМ!$B$40:$B$783,N$260)+'СЕТ СН'!$F$15</f>
        <v>0</v>
      </c>
      <c r="O290" s="36">
        <f>SUMIFS(СВЦЭМ!$H$40:$H$783,СВЦЭМ!$A$40:$A$783,$A290,СВЦЭМ!$B$40:$B$783,O$260)+'СЕТ СН'!$F$15</f>
        <v>0</v>
      </c>
      <c r="P290" s="36">
        <f>SUMIFS(СВЦЭМ!$H$40:$H$783,СВЦЭМ!$A$40:$A$783,$A290,СВЦЭМ!$B$40:$B$783,P$260)+'СЕТ СН'!$F$15</f>
        <v>0</v>
      </c>
      <c r="Q290" s="36">
        <f>SUMIFS(СВЦЭМ!$H$40:$H$783,СВЦЭМ!$A$40:$A$783,$A290,СВЦЭМ!$B$40:$B$783,Q$260)+'СЕТ СН'!$F$15</f>
        <v>0</v>
      </c>
      <c r="R290" s="36">
        <f>SUMIFS(СВЦЭМ!$H$40:$H$783,СВЦЭМ!$A$40:$A$783,$A290,СВЦЭМ!$B$40:$B$783,R$260)+'СЕТ СН'!$F$15</f>
        <v>0</v>
      </c>
      <c r="S290" s="36">
        <f>SUMIFS(СВЦЭМ!$H$40:$H$783,СВЦЭМ!$A$40:$A$783,$A290,СВЦЭМ!$B$40:$B$783,S$260)+'СЕТ СН'!$F$15</f>
        <v>0</v>
      </c>
      <c r="T290" s="36">
        <f>SUMIFS(СВЦЭМ!$H$40:$H$783,СВЦЭМ!$A$40:$A$783,$A290,СВЦЭМ!$B$40:$B$783,T$260)+'СЕТ СН'!$F$15</f>
        <v>0</v>
      </c>
      <c r="U290" s="36">
        <f>SUMIFS(СВЦЭМ!$H$40:$H$783,СВЦЭМ!$A$40:$A$783,$A290,СВЦЭМ!$B$40:$B$783,U$260)+'СЕТ СН'!$F$15</f>
        <v>0</v>
      </c>
      <c r="V290" s="36">
        <f>SUMIFS(СВЦЭМ!$H$40:$H$783,СВЦЭМ!$A$40:$A$783,$A290,СВЦЭМ!$B$40:$B$783,V$260)+'СЕТ СН'!$F$15</f>
        <v>0</v>
      </c>
      <c r="W290" s="36">
        <f>SUMIFS(СВЦЭМ!$H$40:$H$783,СВЦЭМ!$A$40:$A$783,$A290,СВЦЭМ!$B$40:$B$783,W$260)+'СЕТ СН'!$F$15</f>
        <v>0</v>
      </c>
      <c r="X290" s="36">
        <f>SUMIFS(СВЦЭМ!$H$40:$H$783,СВЦЭМ!$A$40:$A$783,$A290,СВЦЭМ!$B$40:$B$783,X$260)+'СЕТ СН'!$F$15</f>
        <v>0</v>
      </c>
      <c r="Y290" s="36">
        <f>SUMIFS(СВЦЭМ!$H$40:$H$783,СВЦЭМ!$A$40:$A$783,$A290,СВЦЭМ!$B$40:$B$783,Y$260)+'СЕТ СН'!$F$15</f>
        <v>0</v>
      </c>
    </row>
    <row r="291" spans="1:27" ht="15.75" hidden="1" x14ac:dyDescent="0.2">
      <c r="A291" s="35">
        <f t="shared" si="7"/>
        <v>44347</v>
      </c>
      <c r="B291" s="36">
        <f>SUMIFS(СВЦЭМ!$H$40:$H$783,СВЦЭМ!$A$40:$A$783,$A291,СВЦЭМ!$B$40:$B$783,B$260)+'СЕТ СН'!$F$15</f>
        <v>0</v>
      </c>
      <c r="C291" s="36">
        <f>SUMIFS(СВЦЭМ!$H$40:$H$783,СВЦЭМ!$A$40:$A$783,$A291,СВЦЭМ!$B$40:$B$783,C$260)+'СЕТ СН'!$F$15</f>
        <v>0</v>
      </c>
      <c r="D291" s="36">
        <f>SUMIFS(СВЦЭМ!$H$40:$H$783,СВЦЭМ!$A$40:$A$783,$A291,СВЦЭМ!$B$40:$B$783,D$260)+'СЕТ СН'!$F$15</f>
        <v>0</v>
      </c>
      <c r="E291" s="36">
        <f>SUMIFS(СВЦЭМ!$H$40:$H$783,СВЦЭМ!$A$40:$A$783,$A291,СВЦЭМ!$B$40:$B$783,E$260)+'СЕТ СН'!$F$15</f>
        <v>0</v>
      </c>
      <c r="F291" s="36">
        <f>SUMIFS(СВЦЭМ!$H$40:$H$783,СВЦЭМ!$A$40:$A$783,$A291,СВЦЭМ!$B$40:$B$783,F$260)+'СЕТ СН'!$F$15</f>
        <v>0</v>
      </c>
      <c r="G291" s="36">
        <f>SUMIFS(СВЦЭМ!$H$40:$H$783,СВЦЭМ!$A$40:$A$783,$A291,СВЦЭМ!$B$40:$B$783,G$260)+'СЕТ СН'!$F$15</f>
        <v>0</v>
      </c>
      <c r="H291" s="36">
        <f>SUMIFS(СВЦЭМ!$H$40:$H$783,СВЦЭМ!$A$40:$A$783,$A291,СВЦЭМ!$B$40:$B$783,H$260)+'СЕТ СН'!$F$15</f>
        <v>0</v>
      </c>
      <c r="I291" s="36">
        <f>SUMIFS(СВЦЭМ!$H$40:$H$783,СВЦЭМ!$A$40:$A$783,$A291,СВЦЭМ!$B$40:$B$783,I$260)+'СЕТ СН'!$F$15</f>
        <v>0</v>
      </c>
      <c r="J291" s="36">
        <f>SUMIFS(СВЦЭМ!$H$40:$H$783,СВЦЭМ!$A$40:$A$783,$A291,СВЦЭМ!$B$40:$B$783,J$260)+'СЕТ СН'!$F$15</f>
        <v>0</v>
      </c>
      <c r="K291" s="36">
        <f>SUMIFS(СВЦЭМ!$H$40:$H$783,СВЦЭМ!$A$40:$A$783,$A291,СВЦЭМ!$B$40:$B$783,K$260)+'СЕТ СН'!$F$15</f>
        <v>0</v>
      </c>
      <c r="L291" s="36">
        <f>SUMIFS(СВЦЭМ!$H$40:$H$783,СВЦЭМ!$A$40:$A$783,$A291,СВЦЭМ!$B$40:$B$783,L$260)+'СЕТ СН'!$F$15</f>
        <v>0</v>
      </c>
      <c r="M291" s="36">
        <f>SUMIFS(СВЦЭМ!$H$40:$H$783,СВЦЭМ!$A$40:$A$783,$A291,СВЦЭМ!$B$40:$B$783,M$260)+'СЕТ СН'!$F$15</f>
        <v>0</v>
      </c>
      <c r="N291" s="36">
        <f>SUMIFS(СВЦЭМ!$H$40:$H$783,СВЦЭМ!$A$40:$A$783,$A291,СВЦЭМ!$B$40:$B$783,N$260)+'СЕТ СН'!$F$15</f>
        <v>0</v>
      </c>
      <c r="O291" s="36">
        <f>SUMIFS(СВЦЭМ!$H$40:$H$783,СВЦЭМ!$A$40:$A$783,$A291,СВЦЭМ!$B$40:$B$783,O$260)+'СЕТ СН'!$F$15</f>
        <v>0</v>
      </c>
      <c r="P291" s="36">
        <f>SUMIFS(СВЦЭМ!$H$40:$H$783,СВЦЭМ!$A$40:$A$783,$A291,СВЦЭМ!$B$40:$B$783,P$260)+'СЕТ СН'!$F$15</f>
        <v>0</v>
      </c>
      <c r="Q291" s="36">
        <f>SUMIFS(СВЦЭМ!$H$40:$H$783,СВЦЭМ!$A$40:$A$783,$A291,СВЦЭМ!$B$40:$B$783,Q$260)+'СЕТ СН'!$F$15</f>
        <v>0</v>
      </c>
      <c r="R291" s="36">
        <f>SUMIFS(СВЦЭМ!$H$40:$H$783,СВЦЭМ!$A$40:$A$783,$A291,СВЦЭМ!$B$40:$B$783,R$260)+'СЕТ СН'!$F$15</f>
        <v>0</v>
      </c>
      <c r="S291" s="36">
        <f>SUMIFS(СВЦЭМ!$H$40:$H$783,СВЦЭМ!$A$40:$A$783,$A291,СВЦЭМ!$B$40:$B$783,S$260)+'СЕТ СН'!$F$15</f>
        <v>0</v>
      </c>
      <c r="T291" s="36">
        <f>SUMIFS(СВЦЭМ!$H$40:$H$783,СВЦЭМ!$A$40:$A$783,$A291,СВЦЭМ!$B$40:$B$783,T$260)+'СЕТ СН'!$F$15</f>
        <v>0</v>
      </c>
      <c r="U291" s="36">
        <f>SUMIFS(СВЦЭМ!$H$40:$H$783,СВЦЭМ!$A$40:$A$783,$A291,СВЦЭМ!$B$40:$B$783,U$260)+'СЕТ СН'!$F$15</f>
        <v>0</v>
      </c>
      <c r="V291" s="36">
        <f>SUMIFS(СВЦЭМ!$H$40:$H$783,СВЦЭМ!$A$40:$A$783,$A291,СВЦЭМ!$B$40:$B$783,V$260)+'СЕТ СН'!$F$15</f>
        <v>0</v>
      </c>
      <c r="W291" s="36">
        <f>SUMIFS(СВЦЭМ!$H$40:$H$783,СВЦЭМ!$A$40:$A$783,$A291,СВЦЭМ!$B$40:$B$783,W$260)+'СЕТ СН'!$F$15</f>
        <v>0</v>
      </c>
      <c r="X291" s="36">
        <f>SUMIFS(СВЦЭМ!$H$40:$H$783,СВЦЭМ!$A$40:$A$783,$A291,СВЦЭМ!$B$40:$B$783,X$260)+'СЕТ СН'!$F$15</f>
        <v>0</v>
      </c>
      <c r="Y291" s="36">
        <f>SUMIFS(СВЦЭМ!$H$40:$H$783,СВЦЭМ!$A$40:$A$783,$A291,СВЦЭМ!$B$40:$B$783,Y$260)+'СЕТ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8" t="s">
        <v>7</v>
      </c>
      <c r="B294" s="131" t="s">
        <v>118</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29"/>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01.05.2021</v>
      </c>
      <c r="B297" s="36">
        <f>SUMIFS(СВЦЭМ!$I$40:$I$783,СВЦЭМ!$A$40:$A$783,$A297,СВЦЭМ!$B$40:$B$783,B$296)+'СЕТ СН'!$F$16</f>
        <v>0</v>
      </c>
      <c r="C297" s="36">
        <f>SUMIFS(СВЦЭМ!$I$40:$I$783,СВЦЭМ!$A$40:$A$783,$A297,СВЦЭМ!$B$40:$B$783,C$296)+'СЕТ СН'!$F$16</f>
        <v>0</v>
      </c>
      <c r="D297" s="36">
        <f>SUMIFS(СВЦЭМ!$I$40:$I$783,СВЦЭМ!$A$40:$A$783,$A297,СВЦЭМ!$B$40:$B$783,D$296)+'СЕТ СН'!$F$16</f>
        <v>0</v>
      </c>
      <c r="E297" s="36">
        <f>SUMIFS(СВЦЭМ!$I$40:$I$783,СВЦЭМ!$A$40:$A$783,$A297,СВЦЭМ!$B$40:$B$783,E$296)+'СЕТ СН'!$F$16</f>
        <v>0</v>
      </c>
      <c r="F297" s="36">
        <f>SUMIFS(СВЦЭМ!$I$40:$I$783,СВЦЭМ!$A$40:$A$783,$A297,СВЦЭМ!$B$40:$B$783,F$296)+'СЕТ СН'!$F$16</f>
        <v>0</v>
      </c>
      <c r="G297" s="36">
        <f>SUMIFS(СВЦЭМ!$I$40:$I$783,СВЦЭМ!$A$40:$A$783,$A297,СВЦЭМ!$B$40:$B$783,G$296)+'СЕТ СН'!$F$16</f>
        <v>0</v>
      </c>
      <c r="H297" s="36">
        <f>SUMIFS(СВЦЭМ!$I$40:$I$783,СВЦЭМ!$A$40:$A$783,$A297,СВЦЭМ!$B$40:$B$783,H$296)+'СЕТ СН'!$F$16</f>
        <v>0</v>
      </c>
      <c r="I297" s="36">
        <f>SUMIFS(СВЦЭМ!$I$40:$I$783,СВЦЭМ!$A$40:$A$783,$A297,СВЦЭМ!$B$40:$B$783,I$296)+'СЕТ СН'!$F$16</f>
        <v>0</v>
      </c>
      <c r="J297" s="36">
        <f>SUMIFS(СВЦЭМ!$I$40:$I$783,СВЦЭМ!$A$40:$A$783,$A297,СВЦЭМ!$B$40:$B$783,J$296)+'СЕТ СН'!$F$16</f>
        <v>0</v>
      </c>
      <c r="K297" s="36">
        <f>SUMIFS(СВЦЭМ!$I$40:$I$783,СВЦЭМ!$A$40:$A$783,$A297,СВЦЭМ!$B$40:$B$783,K$296)+'СЕТ СН'!$F$16</f>
        <v>0</v>
      </c>
      <c r="L297" s="36">
        <f>SUMIFS(СВЦЭМ!$I$40:$I$783,СВЦЭМ!$A$40:$A$783,$A297,СВЦЭМ!$B$40:$B$783,L$296)+'СЕТ СН'!$F$16</f>
        <v>0</v>
      </c>
      <c r="M297" s="36">
        <f>SUMIFS(СВЦЭМ!$I$40:$I$783,СВЦЭМ!$A$40:$A$783,$A297,СВЦЭМ!$B$40:$B$783,M$296)+'СЕТ СН'!$F$16</f>
        <v>0</v>
      </c>
      <c r="N297" s="36">
        <f>SUMIFS(СВЦЭМ!$I$40:$I$783,СВЦЭМ!$A$40:$A$783,$A297,СВЦЭМ!$B$40:$B$783,N$296)+'СЕТ СН'!$F$16</f>
        <v>0</v>
      </c>
      <c r="O297" s="36">
        <f>SUMIFS(СВЦЭМ!$I$40:$I$783,СВЦЭМ!$A$40:$A$783,$A297,СВЦЭМ!$B$40:$B$783,O$296)+'СЕТ СН'!$F$16</f>
        <v>0</v>
      </c>
      <c r="P297" s="36">
        <f>SUMIFS(СВЦЭМ!$I$40:$I$783,СВЦЭМ!$A$40:$A$783,$A297,СВЦЭМ!$B$40:$B$783,P$296)+'СЕТ СН'!$F$16</f>
        <v>0</v>
      </c>
      <c r="Q297" s="36">
        <f>SUMIFS(СВЦЭМ!$I$40:$I$783,СВЦЭМ!$A$40:$A$783,$A297,СВЦЭМ!$B$40:$B$783,Q$296)+'СЕТ СН'!$F$16</f>
        <v>0</v>
      </c>
      <c r="R297" s="36">
        <f>SUMIFS(СВЦЭМ!$I$40:$I$783,СВЦЭМ!$A$40:$A$783,$A297,СВЦЭМ!$B$40:$B$783,R$296)+'СЕТ СН'!$F$16</f>
        <v>0</v>
      </c>
      <c r="S297" s="36">
        <f>SUMIFS(СВЦЭМ!$I$40:$I$783,СВЦЭМ!$A$40:$A$783,$A297,СВЦЭМ!$B$40:$B$783,S$296)+'СЕТ СН'!$F$16</f>
        <v>0</v>
      </c>
      <c r="T297" s="36">
        <f>SUMIFS(СВЦЭМ!$I$40:$I$783,СВЦЭМ!$A$40:$A$783,$A297,СВЦЭМ!$B$40:$B$783,T$296)+'СЕТ СН'!$F$16</f>
        <v>0</v>
      </c>
      <c r="U297" s="36">
        <f>SUMIFS(СВЦЭМ!$I$40:$I$783,СВЦЭМ!$A$40:$A$783,$A297,СВЦЭМ!$B$40:$B$783,U$296)+'СЕТ СН'!$F$16</f>
        <v>0</v>
      </c>
      <c r="V297" s="36">
        <f>SUMIFS(СВЦЭМ!$I$40:$I$783,СВЦЭМ!$A$40:$A$783,$A297,СВЦЭМ!$B$40:$B$783,V$296)+'СЕТ СН'!$F$16</f>
        <v>0</v>
      </c>
      <c r="W297" s="36">
        <f>SUMIFS(СВЦЭМ!$I$40:$I$783,СВЦЭМ!$A$40:$A$783,$A297,СВЦЭМ!$B$40:$B$783,W$296)+'СЕТ СН'!$F$16</f>
        <v>0</v>
      </c>
      <c r="X297" s="36">
        <f>SUMIFS(СВЦЭМ!$I$40:$I$783,СВЦЭМ!$A$40:$A$783,$A297,СВЦЭМ!$B$40:$B$783,X$296)+'СЕТ СН'!$F$16</f>
        <v>0</v>
      </c>
      <c r="Y297" s="36">
        <f>SUMIFS(СВЦЭМ!$I$40:$I$783,СВЦЭМ!$A$40:$A$783,$A297,СВЦЭМ!$B$40:$B$783,Y$296)+'СЕТ СН'!$F$16</f>
        <v>0</v>
      </c>
      <c r="AA297" s="45"/>
    </row>
    <row r="298" spans="1:27" ht="15.75" hidden="1" x14ac:dyDescent="0.2">
      <c r="A298" s="35">
        <f>A297+1</f>
        <v>44318</v>
      </c>
      <c r="B298" s="36">
        <f>SUMIFS(СВЦЭМ!$I$40:$I$783,СВЦЭМ!$A$40:$A$783,$A298,СВЦЭМ!$B$40:$B$783,B$296)+'СЕТ СН'!$F$16</f>
        <v>0</v>
      </c>
      <c r="C298" s="36">
        <f>SUMIFS(СВЦЭМ!$I$40:$I$783,СВЦЭМ!$A$40:$A$783,$A298,СВЦЭМ!$B$40:$B$783,C$296)+'СЕТ СН'!$F$16</f>
        <v>0</v>
      </c>
      <c r="D298" s="36">
        <f>SUMIFS(СВЦЭМ!$I$40:$I$783,СВЦЭМ!$A$40:$A$783,$A298,СВЦЭМ!$B$40:$B$783,D$296)+'СЕТ СН'!$F$16</f>
        <v>0</v>
      </c>
      <c r="E298" s="36">
        <f>SUMIFS(СВЦЭМ!$I$40:$I$783,СВЦЭМ!$A$40:$A$783,$A298,СВЦЭМ!$B$40:$B$783,E$296)+'СЕТ СН'!$F$16</f>
        <v>0</v>
      </c>
      <c r="F298" s="36">
        <f>SUMIFS(СВЦЭМ!$I$40:$I$783,СВЦЭМ!$A$40:$A$783,$A298,СВЦЭМ!$B$40:$B$783,F$296)+'СЕТ СН'!$F$16</f>
        <v>0</v>
      </c>
      <c r="G298" s="36">
        <f>SUMIFS(СВЦЭМ!$I$40:$I$783,СВЦЭМ!$A$40:$A$783,$A298,СВЦЭМ!$B$40:$B$783,G$296)+'СЕТ СН'!$F$16</f>
        <v>0</v>
      </c>
      <c r="H298" s="36">
        <f>SUMIFS(СВЦЭМ!$I$40:$I$783,СВЦЭМ!$A$40:$A$783,$A298,СВЦЭМ!$B$40:$B$783,H$296)+'СЕТ СН'!$F$16</f>
        <v>0</v>
      </c>
      <c r="I298" s="36">
        <f>SUMIFS(СВЦЭМ!$I$40:$I$783,СВЦЭМ!$A$40:$A$783,$A298,СВЦЭМ!$B$40:$B$783,I$296)+'СЕТ СН'!$F$16</f>
        <v>0</v>
      </c>
      <c r="J298" s="36">
        <f>SUMIFS(СВЦЭМ!$I$40:$I$783,СВЦЭМ!$A$40:$A$783,$A298,СВЦЭМ!$B$40:$B$783,J$296)+'СЕТ СН'!$F$16</f>
        <v>0</v>
      </c>
      <c r="K298" s="36">
        <f>SUMIFS(СВЦЭМ!$I$40:$I$783,СВЦЭМ!$A$40:$A$783,$A298,СВЦЭМ!$B$40:$B$783,K$296)+'СЕТ СН'!$F$16</f>
        <v>0</v>
      </c>
      <c r="L298" s="36">
        <f>SUMIFS(СВЦЭМ!$I$40:$I$783,СВЦЭМ!$A$40:$A$783,$A298,СВЦЭМ!$B$40:$B$783,L$296)+'СЕТ СН'!$F$16</f>
        <v>0</v>
      </c>
      <c r="M298" s="36">
        <f>SUMIFS(СВЦЭМ!$I$40:$I$783,СВЦЭМ!$A$40:$A$783,$A298,СВЦЭМ!$B$40:$B$783,M$296)+'СЕТ СН'!$F$16</f>
        <v>0</v>
      </c>
      <c r="N298" s="36">
        <f>SUMIFS(СВЦЭМ!$I$40:$I$783,СВЦЭМ!$A$40:$A$783,$A298,СВЦЭМ!$B$40:$B$783,N$296)+'СЕТ СН'!$F$16</f>
        <v>0</v>
      </c>
      <c r="O298" s="36">
        <f>SUMIFS(СВЦЭМ!$I$40:$I$783,СВЦЭМ!$A$40:$A$783,$A298,СВЦЭМ!$B$40:$B$783,O$296)+'СЕТ СН'!$F$16</f>
        <v>0</v>
      </c>
      <c r="P298" s="36">
        <f>SUMIFS(СВЦЭМ!$I$40:$I$783,СВЦЭМ!$A$40:$A$783,$A298,СВЦЭМ!$B$40:$B$783,P$296)+'СЕТ СН'!$F$16</f>
        <v>0</v>
      </c>
      <c r="Q298" s="36">
        <f>SUMIFS(СВЦЭМ!$I$40:$I$783,СВЦЭМ!$A$40:$A$783,$A298,СВЦЭМ!$B$40:$B$783,Q$296)+'СЕТ СН'!$F$16</f>
        <v>0</v>
      </c>
      <c r="R298" s="36">
        <f>SUMIFS(СВЦЭМ!$I$40:$I$783,СВЦЭМ!$A$40:$A$783,$A298,СВЦЭМ!$B$40:$B$783,R$296)+'СЕТ СН'!$F$16</f>
        <v>0</v>
      </c>
      <c r="S298" s="36">
        <f>SUMIFS(СВЦЭМ!$I$40:$I$783,СВЦЭМ!$A$40:$A$783,$A298,СВЦЭМ!$B$40:$B$783,S$296)+'СЕТ СН'!$F$16</f>
        <v>0</v>
      </c>
      <c r="T298" s="36">
        <f>SUMIFS(СВЦЭМ!$I$40:$I$783,СВЦЭМ!$A$40:$A$783,$A298,СВЦЭМ!$B$40:$B$783,T$296)+'СЕТ СН'!$F$16</f>
        <v>0</v>
      </c>
      <c r="U298" s="36">
        <f>SUMIFS(СВЦЭМ!$I$40:$I$783,СВЦЭМ!$A$40:$A$783,$A298,СВЦЭМ!$B$40:$B$783,U$296)+'СЕТ СН'!$F$16</f>
        <v>0</v>
      </c>
      <c r="V298" s="36">
        <f>SUMIFS(СВЦЭМ!$I$40:$I$783,СВЦЭМ!$A$40:$A$783,$A298,СВЦЭМ!$B$40:$B$783,V$296)+'СЕТ СН'!$F$16</f>
        <v>0</v>
      </c>
      <c r="W298" s="36">
        <f>SUMIFS(СВЦЭМ!$I$40:$I$783,СВЦЭМ!$A$40:$A$783,$A298,СВЦЭМ!$B$40:$B$783,W$296)+'СЕТ СН'!$F$16</f>
        <v>0</v>
      </c>
      <c r="X298" s="36">
        <f>SUMIFS(СВЦЭМ!$I$40:$I$783,СВЦЭМ!$A$40:$A$783,$A298,СВЦЭМ!$B$40:$B$783,X$296)+'СЕТ СН'!$F$16</f>
        <v>0</v>
      </c>
      <c r="Y298" s="36">
        <f>SUMIFS(СВЦЭМ!$I$40:$I$783,СВЦЭМ!$A$40:$A$783,$A298,СВЦЭМ!$B$40:$B$783,Y$296)+'СЕТ СН'!$F$16</f>
        <v>0</v>
      </c>
    </row>
    <row r="299" spans="1:27" ht="15.75" hidden="1" x14ac:dyDescent="0.2">
      <c r="A299" s="35">
        <f t="shared" ref="A299:A327" si="8">A298+1</f>
        <v>44319</v>
      </c>
      <c r="B299" s="36">
        <f>SUMIFS(СВЦЭМ!$I$40:$I$783,СВЦЭМ!$A$40:$A$783,$A299,СВЦЭМ!$B$40:$B$783,B$296)+'СЕТ СН'!$F$16</f>
        <v>0</v>
      </c>
      <c r="C299" s="36">
        <f>SUMIFS(СВЦЭМ!$I$40:$I$783,СВЦЭМ!$A$40:$A$783,$A299,СВЦЭМ!$B$40:$B$783,C$296)+'СЕТ СН'!$F$16</f>
        <v>0</v>
      </c>
      <c r="D299" s="36">
        <f>SUMIFS(СВЦЭМ!$I$40:$I$783,СВЦЭМ!$A$40:$A$783,$A299,СВЦЭМ!$B$40:$B$783,D$296)+'СЕТ СН'!$F$16</f>
        <v>0</v>
      </c>
      <c r="E299" s="36">
        <f>SUMIFS(СВЦЭМ!$I$40:$I$783,СВЦЭМ!$A$40:$A$783,$A299,СВЦЭМ!$B$40:$B$783,E$296)+'СЕТ СН'!$F$16</f>
        <v>0</v>
      </c>
      <c r="F299" s="36">
        <f>SUMIFS(СВЦЭМ!$I$40:$I$783,СВЦЭМ!$A$40:$A$783,$A299,СВЦЭМ!$B$40:$B$783,F$296)+'СЕТ СН'!$F$16</f>
        <v>0</v>
      </c>
      <c r="G299" s="36">
        <f>SUMIFS(СВЦЭМ!$I$40:$I$783,СВЦЭМ!$A$40:$A$783,$A299,СВЦЭМ!$B$40:$B$783,G$296)+'СЕТ СН'!$F$16</f>
        <v>0</v>
      </c>
      <c r="H299" s="36">
        <f>SUMIFS(СВЦЭМ!$I$40:$I$783,СВЦЭМ!$A$40:$A$783,$A299,СВЦЭМ!$B$40:$B$783,H$296)+'СЕТ СН'!$F$16</f>
        <v>0</v>
      </c>
      <c r="I299" s="36">
        <f>SUMIFS(СВЦЭМ!$I$40:$I$783,СВЦЭМ!$A$40:$A$783,$A299,СВЦЭМ!$B$40:$B$783,I$296)+'СЕТ СН'!$F$16</f>
        <v>0</v>
      </c>
      <c r="J299" s="36">
        <f>SUMIFS(СВЦЭМ!$I$40:$I$783,СВЦЭМ!$A$40:$A$783,$A299,СВЦЭМ!$B$40:$B$783,J$296)+'СЕТ СН'!$F$16</f>
        <v>0</v>
      </c>
      <c r="K299" s="36">
        <f>SUMIFS(СВЦЭМ!$I$40:$I$783,СВЦЭМ!$A$40:$A$783,$A299,СВЦЭМ!$B$40:$B$783,K$296)+'СЕТ СН'!$F$16</f>
        <v>0</v>
      </c>
      <c r="L299" s="36">
        <f>SUMIFS(СВЦЭМ!$I$40:$I$783,СВЦЭМ!$A$40:$A$783,$A299,СВЦЭМ!$B$40:$B$783,L$296)+'СЕТ СН'!$F$16</f>
        <v>0</v>
      </c>
      <c r="M299" s="36">
        <f>SUMIFS(СВЦЭМ!$I$40:$I$783,СВЦЭМ!$A$40:$A$783,$A299,СВЦЭМ!$B$40:$B$783,M$296)+'СЕТ СН'!$F$16</f>
        <v>0</v>
      </c>
      <c r="N299" s="36">
        <f>SUMIFS(СВЦЭМ!$I$40:$I$783,СВЦЭМ!$A$40:$A$783,$A299,СВЦЭМ!$B$40:$B$783,N$296)+'СЕТ СН'!$F$16</f>
        <v>0</v>
      </c>
      <c r="O299" s="36">
        <f>SUMIFS(СВЦЭМ!$I$40:$I$783,СВЦЭМ!$A$40:$A$783,$A299,СВЦЭМ!$B$40:$B$783,O$296)+'СЕТ СН'!$F$16</f>
        <v>0</v>
      </c>
      <c r="P299" s="36">
        <f>SUMIFS(СВЦЭМ!$I$40:$I$783,СВЦЭМ!$A$40:$A$783,$A299,СВЦЭМ!$B$40:$B$783,P$296)+'СЕТ СН'!$F$16</f>
        <v>0</v>
      </c>
      <c r="Q299" s="36">
        <f>SUMIFS(СВЦЭМ!$I$40:$I$783,СВЦЭМ!$A$40:$A$783,$A299,СВЦЭМ!$B$40:$B$783,Q$296)+'СЕТ СН'!$F$16</f>
        <v>0</v>
      </c>
      <c r="R299" s="36">
        <f>SUMIFS(СВЦЭМ!$I$40:$I$783,СВЦЭМ!$A$40:$A$783,$A299,СВЦЭМ!$B$40:$B$783,R$296)+'СЕТ СН'!$F$16</f>
        <v>0</v>
      </c>
      <c r="S299" s="36">
        <f>SUMIFS(СВЦЭМ!$I$40:$I$783,СВЦЭМ!$A$40:$A$783,$A299,СВЦЭМ!$B$40:$B$783,S$296)+'СЕТ СН'!$F$16</f>
        <v>0</v>
      </c>
      <c r="T299" s="36">
        <f>SUMIFS(СВЦЭМ!$I$40:$I$783,СВЦЭМ!$A$40:$A$783,$A299,СВЦЭМ!$B$40:$B$783,T$296)+'СЕТ СН'!$F$16</f>
        <v>0</v>
      </c>
      <c r="U299" s="36">
        <f>SUMIFS(СВЦЭМ!$I$40:$I$783,СВЦЭМ!$A$40:$A$783,$A299,СВЦЭМ!$B$40:$B$783,U$296)+'СЕТ СН'!$F$16</f>
        <v>0</v>
      </c>
      <c r="V299" s="36">
        <f>SUMIFS(СВЦЭМ!$I$40:$I$783,СВЦЭМ!$A$40:$A$783,$A299,СВЦЭМ!$B$40:$B$783,V$296)+'СЕТ СН'!$F$16</f>
        <v>0</v>
      </c>
      <c r="W299" s="36">
        <f>SUMIFS(СВЦЭМ!$I$40:$I$783,СВЦЭМ!$A$40:$A$783,$A299,СВЦЭМ!$B$40:$B$783,W$296)+'СЕТ СН'!$F$16</f>
        <v>0</v>
      </c>
      <c r="X299" s="36">
        <f>SUMIFS(СВЦЭМ!$I$40:$I$783,СВЦЭМ!$A$40:$A$783,$A299,СВЦЭМ!$B$40:$B$783,X$296)+'СЕТ СН'!$F$16</f>
        <v>0</v>
      </c>
      <c r="Y299" s="36">
        <f>SUMIFS(СВЦЭМ!$I$40:$I$783,СВЦЭМ!$A$40:$A$783,$A299,СВЦЭМ!$B$40:$B$783,Y$296)+'СЕТ СН'!$F$16</f>
        <v>0</v>
      </c>
    </row>
    <row r="300" spans="1:27" ht="15.75" hidden="1" x14ac:dyDescent="0.2">
      <c r="A300" s="35">
        <f t="shared" si="8"/>
        <v>44320</v>
      </c>
      <c r="B300" s="36">
        <f>SUMIFS(СВЦЭМ!$I$40:$I$783,СВЦЭМ!$A$40:$A$783,$A300,СВЦЭМ!$B$40:$B$783,B$296)+'СЕТ СН'!$F$16</f>
        <v>0</v>
      </c>
      <c r="C300" s="36">
        <f>SUMIFS(СВЦЭМ!$I$40:$I$783,СВЦЭМ!$A$40:$A$783,$A300,СВЦЭМ!$B$40:$B$783,C$296)+'СЕТ СН'!$F$16</f>
        <v>0</v>
      </c>
      <c r="D300" s="36">
        <f>SUMIFS(СВЦЭМ!$I$40:$I$783,СВЦЭМ!$A$40:$A$783,$A300,СВЦЭМ!$B$40:$B$783,D$296)+'СЕТ СН'!$F$16</f>
        <v>0</v>
      </c>
      <c r="E300" s="36">
        <f>SUMIFS(СВЦЭМ!$I$40:$I$783,СВЦЭМ!$A$40:$A$783,$A300,СВЦЭМ!$B$40:$B$783,E$296)+'СЕТ СН'!$F$16</f>
        <v>0</v>
      </c>
      <c r="F300" s="36">
        <f>SUMIFS(СВЦЭМ!$I$40:$I$783,СВЦЭМ!$A$40:$A$783,$A300,СВЦЭМ!$B$40:$B$783,F$296)+'СЕТ СН'!$F$16</f>
        <v>0</v>
      </c>
      <c r="G300" s="36">
        <f>SUMIFS(СВЦЭМ!$I$40:$I$783,СВЦЭМ!$A$40:$A$783,$A300,СВЦЭМ!$B$40:$B$783,G$296)+'СЕТ СН'!$F$16</f>
        <v>0</v>
      </c>
      <c r="H300" s="36">
        <f>SUMIFS(СВЦЭМ!$I$40:$I$783,СВЦЭМ!$A$40:$A$783,$A300,СВЦЭМ!$B$40:$B$783,H$296)+'СЕТ СН'!$F$16</f>
        <v>0</v>
      </c>
      <c r="I300" s="36">
        <f>SUMIFS(СВЦЭМ!$I$40:$I$783,СВЦЭМ!$A$40:$A$783,$A300,СВЦЭМ!$B$40:$B$783,I$296)+'СЕТ СН'!$F$16</f>
        <v>0</v>
      </c>
      <c r="J300" s="36">
        <f>SUMIFS(СВЦЭМ!$I$40:$I$783,СВЦЭМ!$A$40:$A$783,$A300,СВЦЭМ!$B$40:$B$783,J$296)+'СЕТ СН'!$F$16</f>
        <v>0</v>
      </c>
      <c r="K300" s="36">
        <f>SUMIFS(СВЦЭМ!$I$40:$I$783,СВЦЭМ!$A$40:$A$783,$A300,СВЦЭМ!$B$40:$B$783,K$296)+'СЕТ СН'!$F$16</f>
        <v>0</v>
      </c>
      <c r="L300" s="36">
        <f>SUMIFS(СВЦЭМ!$I$40:$I$783,СВЦЭМ!$A$40:$A$783,$A300,СВЦЭМ!$B$40:$B$783,L$296)+'СЕТ СН'!$F$16</f>
        <v>0</v>
      </c>
      <c r="M300" s="36">
        <f>SUMIFS(СВЦЭМ!$I$40:$I$783,СВЦЭМ!$A$40:$A$783,$A300,СВЦЭМ!$B$40:$B$783,M$296)+'СЕТ СН'!$F$16</f>
        <v>0</v>
      </c>
      <c r="N300" s="36">
        <f>SUMIFS(СВЦЭМ!$I$40:$I$783,СВЦЭМ!$A$40:$A$783,$A300,СВЦЭМ!$B$40:$B$783,N$296)+'СЕТ СН'!$F$16</f>
        <v>0</v>
      </c>
      <c r="O300" s="36">
        <f>SUMIFS(СВЦЭМ!$I$40:$I$783,СВЦЭМ!$A$40:$A$783,$A300,СВЦЭМ!$B$40:$B$783,O$296)+'СЕТ СН'!$F$16</f>
        <v>0</v>
      </c>
      <c r="P300" s="36">
        <f>SUMIFS(СВЦЭМ!$I$40:$I$783,СВЦЭМ!$A$40:$A$783,$A300,СВЦЭМ!$B$40:$B$783,P$296)+'СЕТ СН'!$F$16</f>
        <v>0</v>
      </c>
      <c r="Q300" s="36">
        <f>SUMIFS(СВЦЭМ!$I$40:$I$783,СВЦЭМ!$A$40:$A$783,$A300,СВЦЭМ!$B$40:$B$783,Q$296)+'СЕТ СН'!$F$16</f>
        <v>0</v>
      </c>
      <c r="R300" s="36">
        <f>SUMIFS(СВЦЭМ!$I$40:$I$783,СВЦЭМ!$A$40:$A$783,$A300,СВЦЭМ!$B$40:$B$783,R$296)+'СЕТ СН'!$F$16</f>
        <v>0</v>
      </c>
      <c r="S300" s="36">
        <f>SUMIFS(СВЦЭМ!$I$40:$I$783,СВЦЭМ!$A$40:$A$783,$A300,СВЦЭМ!$B$40:$B$783,S$296)+'СЕТ СН'!$F$16</f>
        <v>0</v>
      </c>
      <c r="T300" s="36">
        <f>SUMIFS(СВЦЭМ!$I$40:$I$783,СВЦЭМ!$A$40:$A$783,$A300,СВЦЭМ!$B$40:$B$783,T$296)+'СЕТ СН'!$F$16</f>
        <v>0</v>
      </c>
      <c r="U300" s="36">
        <f>SUMIFS(СВЦЭМ!$I$40:$I$783,СВЦЭМ!$A$40:$A$783,$A300,СВЦЭМ!$B$40:$B$783,U$296)+'СЕТ СН'!$F$16</f>
        <v>0</v>
      </c>
      <c r="V300" s="36">
        <f>SUMIFS(СВЦЭМ!$I$40:$I$783,СВЦЭМ!$A$40:$A$783,$A300,СВЦЭМ!$B$40:$B$783,V$296)+'СЕТ СН'!$F$16</f>
        <v>0</v>
      </c>
      <c r="W300" s="36">
        <f>SUMIFS(СВЦЭМ!$I$40:$I$783,СВЦЭМ!$A$40:$A$783,$A300,СВЦЭМ!$B$40:$B$783,W$296)+'СЕТ СН'!$F$16</f>
        <v>0</v>
      </c>
      <c r="X300" s="36">
        <f>SUMIFS(СВЦЭМ!$I$40:$I$783,СВЦЭМ!$A$40:$A$783,$A300,СВЦЭМ!$B$40:$B$783,X$296)+'СЕТ СН'!$F$16</f>
        <v>0</v>
      </c>
      <c r="Y300" s="36">
        <f>SUMIFS(СВЦЭМ!$I$40:$I$783,СВЦЭМ!$A$40:$A$783,$A300,СВЦЭМ!$B$40:$B$783,Y$296)+'СЕТ СН'!$F$16</f>
        <v>0</v>
      </c>
    </row>
    <row r="301" spans="1:27" ht="15.75" hidden="1" x14ac:dyDescent="0.2">
      <c r="A301" s="35">
        <f t="shared" si="8"/>
        <v>44321</v>
      </c>
      <c r="B301" s="36">
        <f>SUMIFS(СВЦЭМ!$I$40:$I$783,СВЦЭМ!$A$40:$A$783,$A301,СВЦЭМ!$B$40:$B$783,B$296)+'СЕТ СН'!$F$16</f>
        <v>0</v>
      </c>
      <c r="C301" s="36">
        <f>SUMIFS(СВЦЭМ!$I$40:$I$783,СВЦЭМ!$A$40:$A$783,$A301,СВЦЭМ!$B$40:$B$783,C$296)+'СЕТ СН'!$F$16</f>
        <v>0</v>
      </c>
      <c r="D301" s="36">
        <f>SUMIFS(СВЦЭМ!$I$40:$I$783,СВЦЭМ!$A$40:$A$783,$A301,СВЦЭМ!$B$40:$B$783,D$296)+'СЕТ СН'!$F$16</f>
        <v>0</v>
      </c>
      <c r="E301" s="36">
        <f>SUMIFS(СВЦЭМ!$I$40:$I$783,СВЦЭМ!$A$40:$A$783,$A301,СВЦЭМ!$B$40:$B$783,E$296)+'СЕТ СН'!$F$16</f>
        <v>0</v>
      </c>
      <c r="F301" s="36">
        <f>SUMIFS(СВЦЭМ!$I$40:$I$783,СВЦЭМ!$A$40:$A$783,$A301,СВЦЭМ!$B$40:$B$783,F$296)+'СЕТ СН'!$F$16</f>
        <v>0</v>
      </c>
      <c r="G301" s="36">
        <f>SUMIFS(СВЦЭМ!$I$40:$I$783,СВЦЭМ!$A$40:$A$783,$A301,СВЦЭМ!$B$40:$B$783,G$296)+'СЕТ СН'!$F$16</f>
        <v>0</v>
      </c>
      <c r="H301" s="36">
        <f>SUMIFS(СВЦЭМ!$I$40:$I$783,СВЦЭМ!$A$40:$A$783,$A301,СВЦЭМ!$B$40:$B$783,H$296)+'СЕТ СН'!$F$16</f>
        <v>0</v>
      </c>
      <c r="I301" s="36">
        <f>SUMIFS(СВЦЭМ!$I$40:$I$783,СВЦЭМ!$A$40:$A$783,$A301,СВЦЭМ!$B$40:$B$783,I$296)+'СЕТ СН'!$F$16</f>
        <v>0</v>
      </c>
      <c r="J301" s="36">
        <f>SUMIFS(СВЦЭМ!$I$40:$I$783,СВЦЭМ!$A$40:$A$783,$A301,СВЦЭМ!$B$40:$B$783,J$296)+'СЕТ СН'!$F$16</f>
        <v>0</v>
      </c>
      <c r="K301" s="36">
        <f>SUMIFS(СВЦЭМ!$I$40:$I$783,СВЦЭМ!$A$40:$A$783,$A301,СВЦЭМ!$B$40:$B$783,K$296)+'СЕТ СН'!$F$16</f>
        <v>0</v>
      </c>
      <c r="L301" s="36">
        <f>SUMIFS(СВЦЭМ!$I$40:$I$783,СВЦЭМ!$A$40:$A$783,$A301,СВЦЭМ!$B$40:$B$783,L$296)+'СЕТ СН'!$F$16</f>
        <v>0</v>
      </c>
      <c r="M301" s="36">
        <f>SUMIFS(СВЦЭМ!$I$40:$I$783,СВЦЭМ!$A$40:$A$783,$A301,СВЦЭМ!$B$40:$B$783,M$296)+'СЕТ СН'!$F$16</f>
        <v>0</v>
      </c>
      <c r="N301" s="36">
        <f>SUMIFS(СВЦЭМ!$I$40:$I$783,СВЦЭМ!$A$40:$A$783,$A301,СВЦЭМ!$B$40:$B$783,N$296)+'СЕТ СН'!$F$16</f>
        <v>0</v>
      </c>
      <c r="O301" s="36">
        <f>SUMIFS(СВЦЭМ!$I$40:$I$783,СВЦЭМ!$A$40:$A$783,$A301,СВЦЭМ!$B$40:$B$783,O$296)+'СЕТ СН'!$F$16</f>
        <v>0</v>
      </c>
      <c r="P301" s="36">
        <f>SUMIFS(СВЦЭМ!$I$40:$I$783,СВЦЭМ!$A$40:$A$783,$A301,СВЦЭМ!$B$40:$B$783,P$296)+'СЕТ СН'!$F$16</f>
        <v>0</v>
      </c>
      <c r="Q301" s="36">
        <f>SUMIFS(СВЦЭМ!$I$40:$I$783,СВЦЭМ!$A$40:$A$783,$A301,СВЦЭМ!$B$40:$B$783,Q$296)+'СЕТ СН'!$F$16</f>
        <v>0</v>
      </c>
      <c r="R301" s="36">
        <f>SUMIFS(СВЦЭМ!$I$40:$I$783,СВЦЭМ!$A$40:$A$783,$A301,СВЦЭМ!$B$40:$B$783,R$296)+'СЕТ СН'!$F$16</f>
        <v>0</v>
      </c>
      <c r="S301" s="36">
        <f>SUMIFS(СВЦЭМ!$I$40:$I$783,СВЦЭМ!$A$40:$A$783,$A301,СВЦЭМ!$B$40:$B$783,S$296)+'СЕТ СН'!$F$16</f>
        <v>0</v>
      </c>
      <c r="T301" s="36">
        <f>SUMIFS(СВЦЭМ!$I$40:$I$783,СВЦЭМ!$A$40:$A$783,$A301,СВЦЭМ!$B$40:$B$783,T$296)+'СЕТ СН'!$F$16</f>
        <v>0</v>
      </c>
      <c r="U301" s="36">
        <f>SUMIFS(СВЦЭМ!$I$40:$I$783,СВЦЭМ!$A$40:$A$783,$A301,СВЦЭМ!$B$40:$B$783,U$296)+'СЕТ СН'!$F$16</f>
        <v>0</v>
      </c>
      <c r="V301" s="36">
        <f>SUMIFS(СВЦЭМ!$I$40:$I$783,СВЦЭМ!$A$40:$A$783,$A301,СВЦЭМ!$B$40:$B$783,V$296)+'СЕТ СН'!$F$16</f>
        <v>0</v>
      </c>
      <c r="W301" s="36">
        <f>SUMIFS(СВЦЭМ!$I$40:$I$783,СВЦЭМ!$A$40:$A$783,$A301,СВЦЭМ!$B$40:$B$783,W$296)+'СЕТ СН'!$F$16</f>
        <v>0</v>
      </c>
      <c r="X301" s="36">
        <f>SUMIFS(СВЦЭМ!$I$40:$I$783,СВЦЭМ!$A$40:$A$783,$A301,СВЦЭМ!$B$40:$B$783,X$296)+'СЕТ СН'!$F$16</f>
        <v>0</v>
      </c>
      <c r="Y301" s="36">
        <f>SUMIFS(СВЦЭМ!$I$40:$I$783,СВЦЭМ!$A$40:$A$783,$A301,СВЦЭМ!$B$40:$B$783,Y$296)+'СЕТ СН'!$F$16</f>
        <v>0</v>
      </c>
    </row>
    <row r="302" spans="1:27" ht="15.75" hidden="1" x14ac:dyDescent="0.2">
      <c r="A302" s="35">
        <f t="shared" si="8"/>
        <v>44322</v>
      </c>
      <c r="B302" s="36">
        <f>SUMIFS(СВЦЭМ!$I$40:$I$783,СВЦЭМ!$A$40:$A$783,$A302,СВЦЭМ!$B$40:$B$783,B$296)+'СЕТ СН'!$F$16</f>
        <v>0</v>
      </c>
      <c r="C302" s="36">
        <f>SUMIFS(СВЦЭМ!$I$40:$I$783,СВЦЭМ!$A$40:$A$783,$A302,СВЦЭМ!$B$40:$B$783,C$296)+'СЕТ СН'!$F$16</f>
        <v>0</v>
      </c>
      <c r="D302" s="36">
        <f>SUMIFS(СВЦЭМ!$I$40:$I$783,СВЦЭМ!$A$40:$A$783,$A302,СВЦЭМ!$B$40:$B$783,D$296)+'СЕТ СН'!$F$16</f>
        <v>0</v>
      </c>
      <c r="E302" s="36">
        <f>SUMIFS(СВЦЭМ!$I$40:$I$783,СВЦЭМ!$A$40:$A$783,$A302,СВЦЭМ!$B$40:$B$783,E$296)+'СЕТ СН'!$F$16</f>
        <v>0</v>
      </c>
      <c r="F302" s="36">
        <f>SUMIFS(СВЦЭМ!$I$40:$I$783,СВЦЭМ!$A$40:$A$783,$A302,СВЦЭМ!$B$40:$B$783,F$296)+'СЕТ СН'!$F$16</f>
        <v>0</v>
      </c>
      <c r="G302" s="36">
        <f>SUMIFS(СВЦЭМ!$I$40:$I$783,СВЦЭМ!$A$40:$A$783,$A302,СВЦЭМ!$B$40:$B$783,G$296)+'СЕТ СН'!$F$16</f>
        <v>0</v>
      </c>
      <c r="H302" s="36">
        <f>SUMIFS(СВЦЭМ!$I$40:$I$783,СВЦЭМ!$A$40:$A$783,$A302,СВЦЭМ!$B$40:$B$783,H$296)+'СЕТ СН'!$F$16</f>
        <v>0</v>
      </c>
      <c r="I302" s="36">
        <f>SUMIFS(СВЦЭМ!$I$40:$I$783,СВЦЭМ!$A$40:$A$783,$A302,СВЦЭМ!$B$40:$B$783,I$296)+'СЕТ СН'!$F$16</f>
        <v>0</v>
      </c>
      <c r="J302" s="36">
        <f>SUMIFS(СВЦЭМ!$I$40:$I$783,СВЦЭМ!$A$40:$A$783,$A302,СВЦЭМ!$B$40:$B$783,J$296)+'СЕТ СН'!$F$16</f>
        <v>0</v>
      </c>
      <c r="K302" s="36">
        <f>SUMIFS(СВЦЭМ!$I$40:$I$783,СВЦЭМ!$A$40:$A$783,$A302,СВЦЭМ!$B$40:$B$783,K$296)+'СЕТ СН'!$F$16</f>
        <v>0</v>
      </c>
      <c r="L302" s="36">
        <f>SUMIFS(СВЦЭМ!$I$40:$I$783,СВЦЭМ!$A$40:$A$783,$A302,СВЦЭМ!$B$40:$B$783,L$296)+'СЕТ СН'!$F$16</f>
        <v>0</v>
      </c>
      <c r="M302" s="36">
        <f>SUMIFS(СВЦЭМ!$I$40:$I$783,СВЦЭМ!$A$40:$A$783,$A302,СВЦЭМ!$B$40:$B$783,M$296)+'СЕТ СН'!$F$16</f>
        <v>0</v>
      </c>
      <c r="N302" s="36">
        <f>SUMIFS(СВЦЭМ!$I$40:$I$783,СВЦЭМ!$A$40:$A$783,$A302,СВЦЭМ!$B$40:$B$783,N$296)+'СЕТ СН'!$F$16</f>
        <v>0</v>
      </c>
      <c r="O302" s="36">
        <f>SUMIFS(СВЦЭМ!$I$40:$I$783,СВЦЭМ!$A$40:$A$783,$A302,СВЦЭМ!$B$40:$B$783,O$296)+'СЕТ СН'!$F$16</f>
        <v>0</v>
      </c>
      <c r="P302" s="36">
        <f>SUMIFS(СВЦЭМ!$I$40:$I$783,СВЦЭМ!$A$40:$A$783,$A302,СВЦЭМ!$B$40:$B$783,P$296)+'СЕТ СН'!$F$16</f>
        <v>0</v>
      </c>
      <c r="Q302" s="36">
        <f>SUMIFS(СВЦЭМ!$I$40:$I$783,СВЦЭМ!$A$40:$A$783,$A302,СВЦЭМ!$B$40:$B$783,Q$296)+'СЕТ СН'!$F$16</f>
        <v>0</v>
      </c>
      <c r="R302" s="36">
        <f>SUMIFS(СВЦЭМ!$I$40:$I$783,СВЦЭМ!$A$40:$A$783,$A302,СВЦЭМ!$B$40:$B$783,R$296)+'СЕТ СН'!$F$16</f>
        <v>0</v>
      </c>
      <c r="S302" s="36">
        <f>SUMIFS(СВЦЭМ!$I$40:$I$783,СВЦЭМ!$A$40:$A$783,$A302,СВЦЭМ!$B$40:$B$783,S$296)+'СЕТ СН'!$F$16</f>
        <v>0</v>
      </c>
      <c r="T302" s="36">
        <f>SUMIFS(СВЦЭМ!$I$40:$I$783,СВЦЭМ!$A$40:$A$783,$A302,СВЦЭМ!$B$40:$B$783,T$296)+'СЕТ СН'!$F$16</f>
        <v>0</v>
      </c>
      <c r="U302" s="36">
        <f>SUMIFS(СВЦЭМ!$I$40:$I$783,СВЦЭМ!$A$40:$A$783,$A302,СВЦЭМ!$B$40:$B$783,U$296)+'СЕТ СН'!$F$16</f>
        <v>0</v>
      </c>
      <c r="V302" s="36">
        <f>SUMIFS(СВЦЭМ!$I$40:$I$783,СВЦЭМ!$A$40:$A$783,$A302,СВЦЭМ!$B$40:$B$783,V$296)+'СЕТ СН'!$F$16</f>
        <v>0</v>
      </c>
      <c r="W302" s="36">
        <f>SUMIFS(СВЦЭМ!$I$40:$I$783,СВЦЭМ!$A$40:$A$783,$A302,СВЦЭМ!$B$40:$B$783,W$296)+'СЕТ СН'!$F$16</f>
        <v>0</v>
      </c>
      <c r="X302" s="36">
        <f>SUMIFS(СВЦЭМ!$I$40:$I$783,СВЦЭМ!$A$40:$A$783,$A302,СВЦЭМ!$B$40:$B$783,X$296)+'СЕТ СН'!$F$16</f>
        <v>0</v>
      </c>
      <c r="Y302" s="36">
        <f>SUMIFS(СВЦЭМ!$I$40:$I$783,СВЦЭМ!$A$40:$A$783,$A302,СВЦЭМ!$B$40:$B$783,Y$296)+'СЕТ СН'!$F$16</f>
        <v>0</v>
      </c>
    </row>
    <row r="303" spans="1:27" ht="15.75" hidden="1" x14ac:dyDescent="0.2">
      <c r="A303" s="35">
        <f t="shared" si="8"/>
        <v>44323</v>
      </c>
      <c r="B303" s="36">
        <f>SUMIFS(СВЦЭМ!$I$40:$I$783,СВЦЭМ!$A$40:$A$783,$A303,СВЦЭМ!$B$40:$B$783,B$296)+'СЕТ СН'!$F$16</f>
        <v>0</v>
      </c>
      <c r="C303" s="36">
        <f>SUMIFS(СВЦЭМ!$I$40:$I$783,СВЦЭМ!$A$40:$A$783,$A303,СВЦЭМ!$B$40:$B$783,C$296)+'СЕТ СН'!$F$16</f>
        <v>0</v>
      </c>
      <c r="D303" s="36">
        <f>SUMIFS(СВЦЭМ!$I$40:$I$783,СВЦЭМ!$A$40:$A$783,$A303,СВЦЭМ!$B$40:$B$783,D$296)+'СЕТ СН'!$F$16</f>
        <v>0</v>
      </c>
      <c r="E303" s="36">
        <f>SUMIFS(СВЦЭМ!$I$40:$I$783,СВЦЭМ!$A$40:$A$783,$A303,СВЦЭМ!$B$40:$B$783,E$296)+'СЕТ СН'!$F$16</f>
        <v>0</v>
      </c>
      <c r="F303" s="36">
        <f>SUMIFS(СВЦЭМ!$I$40:$I$783,СВЦЭМ!$A$40:$A$783,$A303,СВЦЭМ!$B$40:$B$783,F$296)+'СЕТ СН'!$F$16</f>
        <v>0</v>
      </c>
      <c r="G303" s="36">
        <f>SUMIFS(СВЦЭМ!$I$40:$I$783,СВЦЭМ!$A$40:$A$783,$A303,СВЦЭМ!$B$40:$B$783,G$296)+'СЕТ СН'!$F$16</f>
        <v>0</v>
      </c>
      <c r="H303" s="36">
        <f>SUMIFS(СВЦЭМ!$I$40:$I$783,СВЦЭМ!$A$40:$A$783,$A303,СВЦЭМ!$B$40:$B$783,H$296)+'СЕТ СН'!$F$16</f>
        <v>0</v>
      </c>
      <c r="I303" s="36">
        <f>SUMIFS(СВЦЭМ!$I$40:$I$783,СВЦЭМ!$A$40:$A$783,$A303,СВЦЭМ!$B$40:$B$783,I$296)+'СЕТ СН'!$F$16</f>
        <v>0</v>
      </c>
      <c r="J303" s="36">
        <f>SUMIFS(СВЦЭМ!$I$40:$I$783,СВЦЭМ!$A$40:$A$783,$A303,СВЦЭМ!$B$40:$B$783,J$296)+'СЕТ СН'!$F$16</f>
        <v>0</v>
      </c>
      <c r="K303" s="36">
        <f>SUMIFS(СВЦЭМ!$I$40:$I$783,СВЦЭМ!$A$40:$A$783,$A303,СВЦЭМ!$B$40:$B$783,K$296)+'СЕТ СН'!$F$16</f>
        <v>0</v>
      </c>
      <c r="L303" s="36">
        <f>SUMIFS(СВЦЭМ!$I$40:$I$783,СВЦЭМ!$A$40:$A$783,$A303,СВЦЭМ!$B$40:$B$783,L$296)+'СЕТ СН'!$F$16</f>
        <v>0</v>
      </c>
      <c r="M303" s="36">
        <f>SUMIFS(СВЦЭМ!$I$40:$I$783,СВЦЭМ!$A$40:$A$783,$A303,СВЦЭМ!$B$40:$B$783,M$296)+'СЕТ СН'!$F$16</f>
        <v>0</v>
      </c>
      <c r="N303" s="36">
        <f>SUMIFS(СВЦЭМ!$I$40:$I$783,СВЦЭМ!$A$40:$A$783,$A303,СВЦЭМ!$B$40:$B$783,N$296)+'СЕТ СН'!$F$16</f>
        <v>0</v>
      </c>
      <c r="O303" s="36">
        <f>SUMIFS(СВЦЭМ!$I$40:$I$783,СВЦЭМ!$A$40:$A$783,$A303,СВЦЭМ!$B$40:$B$783,O$296)+'СЕТ СН'!$F$16</f>
        <v>0</v>
      </c>
      <c r="P303" s="36">
        <f>SUMIFS(СВЦЭМ!$I$40:$I$783,СВЦЭМ!$A$40:$A$783,$A303,СВЦЭМ!$B$40:$B$783,P$296)+'СЕТ СН'!$F$16</f>
        <v>0</v>
      </c>
      <c r="Q303" s="36">
        <f>SUMIFS(СВЦЭМ!$I$40:$I$783,СВЦЭМ!$A$40:$A$783,$A303,СВЦЭМ!$B$40:$B$783,Q$296)+'СЕТ СН'!$F$16</f>
        <v>0</v>
      </c>
      <c r="R303" s="36">
        <f>SUMIFS(СВЦЭМ!$I$40:$I$783,СВЦЭМ!$A$40:$A$783,$A303,СВЦЭМ!$B$40:$B$783,R$296)+'СЕТ СН'!$F$16</f>
        <v>0</v>
      </c>
      <c r="S303" s="36">
        <f>SUMIFS(СВЦЭМ!$I$40:$I$783,СВЦЭМ!$A$40:$A$783,$A303,СВЦЭМ!$B$40:$B$783,S$296)+'СЕТ СН'!$F$16</f>
        <v>0</v>
      </c>
      <c r="T303" s="36">
        <f>SUMIFS(СВЦЭМ!$I$40:$I$783,СВЦЭМ!$A$40:$A$783,$A303,СВЦЭМ!$B$40:$B$783,T$296)+'СЕТ СН'!$F$16</f>
        <v>0</v>
      </c>
      <c r="U303" s="36">
        <f>SUMIFS(СВЦЭМ!$I$40:$I$783,СВЦЭМ!$A$40:$A$783,$A303,СВЦЭМ!$B$40:$B$783,U$296)+'СЕТ СН'!$F$16</f>
        <v>0</v>
      </c>
      <c r="V303" s="36">
        <f>SUMIFS(СВЦЭМ!$I$40:$I$783,СВЦЭМ!$A$40:$A$783,$A303,СВЦЭМ!$B$40:$B$783,V$296)+'СЕТ СН'!$F$16</f>
        <v>0</v>
      </c>
      <c r="W303" s="36">
        <f>SUMIFS(СВЦЭМ!$I$40:$I$783,СВЦЭМ!$A$40:$A$783,$A303,СВЦЭМ!$B$40:$B$783,W$296)+'СЕТ СН'!$F$16</f>
        <v>0</v>
      </c>
      <c r="X303" s="36">
        <f>SUMIFS(СВЦЭМ!$I$40:$I$783,СВЦЭМ!$A$40:$A$783,$A303,СВЦЭМ!$B$40:$B$783,X$296)+'СЕТ СН'!$F$16</f>
        <v>0</v>
      </c>
      <c r="Y303" s="36">
        <f>SUMIFS(СВЦЭМ!$I$40:$I$783,СВЦЭМ!$A$40:$A$783,$A303,СВЦЭМ!$B$40:$B$783,Y$296)+'СЕТ СН'!$F$16</f>
        <v>0</v>
      </c>
    </row>
    <row r="304" spans="1:27" ht="15.75" hidden="1" x14ac:dyDescent="0.2">
      <c r="A304" s="35">
        <f t="shared" si="8"/>
        <v>44324</v>
      </c>
      <c r="B304" s="36">
        <f>SUMIFS(СВЦЭМ!$I$40:$I$783,СВЦЭМ!$A$40:$A$783,$A304,СВЦЭМ!$B$40:$B$783,B$296)+'СЕТ СН'!$F$16</f>
        <v>0</v>
      </c>
      <c r="C304" s="36">
        <f>SUMIFS(СВЦЭМ!$I$40:$I$783,СВЦЭМ!$A$40:$A$783,$A304,СВЦЭМ!$B$40:$B$783,C$296)+'СЕТ СН'!$F$16</f>
        <v>0</v>
      </c>
      <c r="D304" s="36">
        <f>SUMIFS(СВЦЭМ!$I$40:$I$783,СВЦЭМ!$A$40:$A$783,$A304,СВЦЭМ!$B$40:$B$783,D$296)+'СЕТ СН'!$F$16</f>
        <v>0</v>
      </c>
      <c r="E304" s="36">
        <f>SUMIFS(СВЦЭМ!$I$40:$I$783,СВЦЭМ!$A$40:$A$783,$A304,СВЦЭМ!$B$40:$B$783,E$296)+'СЕТ СН'!$F$16</f>
        <v>0</v>
      </c>
      <c r="F304" s="36">
        <f>SUMIFS(СВЦЭМ!$I$40:$I$783,СВЦЭМ!$A$40:$A$783,$A304,СВЦЭМ!$B$40:$B$783,F$296)+'СЕТ СН'!$F$16</f>
        <v>0</v>
      </c>
      <c r="G304" s="36">
        <f>SUMIFS(СВЦЭМ!$I$40:$I$783,СВЦЭМ!$A$40:$A$783,$A304,СВЦЭМ!$B$40:$B$783,G$296)+'СЕТ СН'!$F$16</f>
        <v>0</v>
      </c>
      <c r="H304" s="36">
        <f>SUMIFS(СВЦЭМ!$I$40:$I$783,СВЦЭМ!$A$40:$A$783,$A304,СВЦЭМ!$B$40:$B$783,H$296)+'СЕТ СН'!$F$16</f>
        <v>0</v>
      </c>
      <c r="I304" s="36">
        <f>SUMIFS(СВЦЭМ!$I$40:$I$783,СВЦЭМ!$A$40:$A$783,$A304,СВЦЭМ!$B$40:$B$783,I$296)+'СЕТ СН'!$F$16</f>
        <v>0</v>
      </c>
      <c r="J304" s="36">
        <f>SUMIFS(СВЦЭМ!$I$40:$I$783,СВЦЭМ!$A$40:$A$783,$A304,СВЦЭМ!$B$40:$B$783,J$296)+'СЕТ СН'!$F$16</f>
        <v>0</v>
      </c>
      <c r="K304" s="36">
        <f>SUMIFS(СВЦЭМ!$I$40:$I$783,СВЦЭМ!$A$40:$A$783,$A304,СВЦЭМ!$B$40:$B$783,K$296)+'СЕТ СН'!$F$16</f>
        <v>0</v>
      </c>
      <c r="L304" s="36">
        <f>SUMIFS(СВЦЭМ!$I$40:$I$783,СВЦЭМ!$A$40:$A$783,$A304,СВЦЭМ!$B$40:$B$783,L$296)+'СЕТ СН'!$F$16</f>
        <v>0</v>
      </c>
      <c r="M304" s="36">
        <f>SUMIFS(СВЦЭМ!$I$40:$I$783,СВЦЭМ!$A$40:$A$783,$A304,СВЦЭМ!$B$40:$B$783,M$296)+'СЕТ СН'!$F$16</f>
        <v>0</v>
      </c>
      <c r="N304" s="36">
        <f>SUMIFS(СВЦЭМ!$I$40:$I$783,СВЦЭМ!$A$40:$A$783,$A304,СВЦЭМ!$B$40:$B$783,N$296)+'СЕТ СН'!$F$16</f>
        <v>0</v>
      </c>
      <c r="O304" s="36">
        <f>SUMIFS(СВЦЭМ!$I$40:$I$783,СВЦЭМ!$A$40:$A$783,$A304,СВЦЭМ!$B$40:$B$783,O$296)+'СЕТ СН'!$F$16</f>
        <v>0</v>
      </c>
      <c r="P304" s="36">
        <f>SUMIFS(СВЦЭМ!$I$40:$I$783,СВЦЭМ!$A$40:$A$783,$A304,СВЦЭМ!$B$40:$B$783,P$296)+'СЕТ СН'!$F$16</f>
        <v>0</v>
      </c>
      <c r="Q304" s="36">
        <f>SUMIFS(СВЦЭМ!$I$40:$I$783,СВЦЭМ!$A$40:$A$783,$A304,СВЦЭМ!$B$40:$B$783,Q$296)+'СЕТ СН'!$F$16</f>
        <v>0</v>
      </c>
      <c r="R304" s="36">
        <f>SUMIFS(СВЦЭМ!$I$40:$I$783,СВЦЭМ!$A$40:$A$783,$A304,СВЦЭМ!$B$40:$B$783,R$296)+'СЕТ СН'!$F$16</f>
        <v>0</v>
      </c>
      <c r="S304" s="36">
        <f>SUMIFS(СВЦЭМ!$I$40:$I$783,СВЦЭМ!$A$40:$A$783,$A304,СВЦЭМ!$B$40:$B$783,S$296)+'СЕТ СН'!$F$16</f>
        <v>0</v>
      </c>
      <c r="T304" s="36">
        <f>SUMIFS(СВЦЭМ!$I$40:$I$783,СВЦЭМ!$A$40:$A$783,$A304,СВЦЭМ!$B$40:$B$783,T$296)+'СЕТ СН'!$F$16</f>
        <v>0</v>
      </c>
      <c r="U304" s="36">
        <f>SUMIFS(СВЦЭМ!$I$40:$I$783,СВЦЭМ!$A$40:$A$783,$A304,СВЦЭМ!$B$40:$B$783,U$296)+'СЕТ СН'!$F$16</f>
        <v>0</v>
      </c>
      <c r="V304" s="36">
        <f>SUMIFS(СВЦЭМ!$I$40:$I$783,СВЦЭМ!$A$40:$A$783,$A304,СВЦЭМ!$B$40:$B$783,V$296)+'СЕТ СН'!$F$16</f>
        <v>0</v>
      </c>
      <c r="W304" s="36">
        <f>SUMIFS(СВЦЭМ!$I$40:$I$783,СВЦЭМ!$A$40:$A$783,$A304,СВЦЭМ!$B$40:$B$783,W$296)+'СЕТ СН'!$F$16</f>
        <v>0</v>
      </c>
      <c r="X304" s="36">
        <f>SUMIFS(СВЦЭМ!$I$40:$I$783,СВЦЭМ!$A$40:$A$783,$A304,СВЦЭМ!$B$40:$B$783,X$296)+'СЕТ СН'!$F$16</f>
        <v>0</v>
      </c>
      <c r="Y304" s="36">
        <f>SUMIFS(СВЦЭМ!$I$40:$I$783,СВЦЭМ!$A$40:$A$783,$A304,СВЦЭМ!$B$40:$B$783,Y$296)+'СЕТ СН'!$F$16</f>
        <v>0</v>
      </c>
    </row>
    <row r="305" spans="1:25" ht="15.75" hidden="1" x14ac:dyDescent="0.2">
      <c r="A305" s="35">
        <f t="shared" si="8"/>
        <v>44325</v>
      </c>
      <c r="B305" s="36">
        <f>SUMIFS(СВЦЭМ!$I$40:$I$783,СВЦЭМ!$A$40:$A$783,$A305,СВЦЭМ!$B$40:$B$783,B$296)+'СЕТ СН'!$F$16</f>
        <v>0</v>
      </c>
      <c r="C305" s="36">
        <f>SUMIFS(СВЦЭМ!$I$40:$I$783,СВЦЭМ!$A$40:$A$783,$A305,СВЦЭМ!$B$40:$B$783,C$296)+'СЕТ СН'!$F$16</f>
        <v>0</v>
      </c>
      <c r="D305" s="36">
        <f>SUMIFS(СВЦЭМ!$I$40:$I$783,СВЦЭМ!$A$40:$A$783,$A305,СВЦЭМ!$B$40:$B$783,D$296)+'СЕТ СН'!$F$16</f>
        <v>0</v>
      </c>
      <c r="E305" s="36">
        <f>SUMIFS(СВЦЭМ!$I$40:$I$783,СВЦЭМ!$A$40:$A$783,$A305,СВЦЭМ!$B$40:$B$783,E$296)+'СЕТ СН'!$F$16</f>
        <v>0</v>
      </c>
      <c r="F305" s="36">
        <f>SUMIFS(СВЦЭМ!$I$40:$I$783,СВЦЭМ!$A$40:$A$783,$A305,СВЦЭМ!$B$40:$B$783,F$296)+'СЕТ СН'!$F$16</f>
        <v>0</v>
      </c>
      <c r="G305" s="36">
        <f>SUMIFS(СВЦЭМ!$I$40:$I$783,СВЦЭМ!$A$40:$A$783,$A305,СВЦЭМ!$B$40:$B$783,G$296)+'СЕТ СН'!$F$16</f>
        <v>0</v>
      </c>
      <c r="H305" s="36">
        <f>SUMIFS(СВЦЭМ!$I$40:$I$783,СВЦЭМ!$A$40:$A$783,$A305,СВЦЭМ!$B$40:$B$783,H$296)+'СЕТ СН'!$F$16</f>
        <v>0</v>
      </c>
      <c r="I305" s="36">
        <f>SUMIFS(СВЦЭМ!$I$40:$I$783,СВЦЭМ!$A$40:$A$783,$A305,СВЦЭМ!$B$40:$B$783,I$296)+'СЕТ СН'!$F$16</f>
        <v>0</v>
      </c>
      <c r="J305" s="36">
        <f>SUMIFS(СВЦЭМ!$I$40:$I$783,СВЦЭМ!$A$40:$A$783,$A305,СВЦЭМ!$B$40:$B$783,J$296)+'СЕТ СН'!$F$16</f>
        <v>0</v>
      </c>
      <c r="K305" s="36">
        <f>SUMIFS(СВЦЭМ!$I$40:$I$783,СВЦЭМ!$A$40:$A$783,$A305,СВЦЭМ!$B$40:$B$783,K$296)+'СЕТ СН'!$F$16</f>
        <v>0</v>
      </c>
      <c r="L305" s="36">
        <f>SUMIFS(СВЦЭМ!$I$40:$I$783,СВЦЭМ!$A$40:$A$783,$A305,СВЦЭМ!$B$40:$B$783,L$296)+'СЕТ СН'!$F$16</f>
        <v>0</v>
      </c>
      <c r="M305" s="36">
        <f>SUMIFS(СВЦЭМ!$I$40:$I$783,СВЦЭМ!$A$40:$A$783,$A305,СВЦЭМ!$B$40:$B$783,M$296)+'СЕТ СН'!$F$16</f>
        <v>0</v>
      </c>
      <c r="N305" s="36">
        <f>SUMIFS(СВЦЭМ!$I$40:$I$783,СВЦЭМ!$A$40:$A$783,$A305,СВЦЭМ!$B$40:$B$783,N$296)+'СЕТ СН'!$F$16</f>
        <v>0</v>
      </c>
      <c r="O305" s="36">
        <f>SUMIFS(СВЦЭМ!$I$40:$I$783,СВЦЭМ!$A$40:$A$783,$A305,СВЦЭМ!$B$40:$B$783,O$296)+'СЕТ СН'!$F$16</f>
        <v>0</v>
      </c>
      <c r="P305" s="36">
        <f>SUMIFS(СВЦЭМ!$I$40:$I$783,СВЦЭМ!$A$40:$A$783,$A305,СВЦЭМ!$B$40:$B$783,P$296)+'СЕТ СН'!$F$16</f>
        <v>0</v>
      </c>
      <c r="Q305" s="36">
        <f>SUMIFS(СВЦЭМ!$I$40:$I$783,СВЦЭМ!$A$40:$A$783,$A305,СВЦЭМ!$B$40:$B$783,Q$296)+'СЕТ СН'!$F$16</f>
        <v>0</v>
      </c>
      <c r="R305" s="36">
        <f>SUMIFS(СВЦЭМ!$I$40:$I$783,СВЦЭМ!$A$40:$A$783,$A305,СВЦЭМ!$B$40:$B$783,R$296)+'СЕТ СН'!$F$16</f>
        <v>0</v>
      </c>
      <c r="S305" s="36">
        <f>SUMIFS(СВЦЭМ!$I$40:$I$783,СВЦЭМ!$A$40:$A$783,$A305,СВЦЭМ!$B$40:$B$783,S$296)+'СЕТ СН'!$F$16</f>
        <v>0</v>
      </c>
      <c r="T305" s="36">
        <f>SUMIFS(СВЦЭМ!$I$40:$I$783,СВЦЭМ!$A$40:$A$783,$A305,СВЦЭМ!$B$40:$B$783,T$296)+'СЕТ СН'!$F$16</f>
        <v>0</v>
      </c>
      <c r="U305" s="36">
        <f>SUMIFS(СВЦЭМ!$I$40:$I$783,СВЦЭМ!$A$40:$A$783,$A305,СВЦЭМ!$B$40:$B$783,U$296)+'СЕТ СН'!$F$16</f>
        <v>0</v>
      </c>
      <c r="V305" s="36">
        <f>SUMIFS(СВЦЭМ!$I$40:$I$783,СВЦЭМ!$A$40:$A$783,$A305,СВЦЭМ!$B$40:$B$783,V$296)+'СЕТ СН'!$F$16</f>
        <v>0</v>
      </c>
      <c r="W305" s="36">
        <f>SUMIFS(СВЦЭМ!$I$40:$I$783,СВЦЭМ!$A$40:$A$783,$A305,СВЦЭМ!$B$40:$B$783,W$296)+'СЕТ СН'!$F$16</f>
        <v>0</v>
      </c>
      <c r="X305" s="36">
        <f>SUMIFS(СВЦЭМ!$I$40:$I$783,СВЦЭМ!$A$40:$A$783,$A305,СВЦЭМ!$B$40:$B$783,X$296)+'СЕТ СН'!$F$16</f>
        <v>0</v>
      </c>
      <c r="Y305" s="36">
        <f>SUMIFS(СВЦЭМ!$I$40:$I$783,СВЦЭМ!$A$40:$A$783,$A305,СВЦЭМ!$B$40:$B$783,Y$296)+'СЕТ СН'!$F$16</f>
        <v>0</v>
      </c>
    </row>
    <row r="306" spans="1:25" ht="15.75" hidden="1" x14ac:dyDescent="0.2">
      <c r="A306" s="35">
        <f t="shared" si="8"/>
        <v>44326</v>
      </c>
      <c r="B306" s="36">
        <f>SUMIFS(СВЦЭМ!$I$40:$I$783,СВЦЭМ!$A$40:$A$783,$A306,СВЦЭМ!$B$40:$B$783,B$296)+'СЕТ СН'!$F$16</f>
        <v>0</v>
      </c>
      <c r="C306" s="36">
        <f>SUMIFS(СВЦЭМ!$I$40:$I$783,СВЦЭМ!$A$40:$A$783,$A306,СВЦЭМ!$B$40:$B$783,C$296)+'СЕТ СН'!$F$16</f>
        <v>0</v>
      </c>
      <c r="D306" s="36">
        <f>SUMIFS(СВЦЭМ!$I$40:$I$783,СВЦЭМ!$A$40:$A$783,$A306,СВЦЭМ!$B$40:$B$783,D$296)+'СЕТ СН'!$F$16</f>
        <v>0</v>
      </c>
      <c r="E306" s="36">
        <f>SUMIFS(СВЦЭМ!$I$40:$I$783,СВЦЭМ!$A$40:$A$783,$A306,СВЦЭМ!$B$40:$B$783,E$296)+'СЕТ СН'!$F$16</f>
        <v>0</v>
      </c>
      <c r="F306" s="36">
        <f>SUMIFS(СВЦЭМ!$I$40:$I$783,СВЦЭМ!$A$40:$A$783,$A306,СВЦЭМ!$B$40:$B$783,F$296)+'СЕТ СН'!$F$16</f>
        <v>0</v>
      </c>
      <c r="G306" s="36">
        <f>SUMIFS(СВЦЭМ!$I$40:$I$783,СВЦЭМ!$A$40:$A$783,$A306,СВЦЭМ!$B$40:$B$783,G$296)+'СЕТ СН'!$F$16</f>
        <v>0</v>
      </c>
      <c r="H306" s="36">
        <f>SUMIFS(СВЦЭМ!$I$40:$I$783,СВЦЭМ!$A$40:$A$783,$A306,СВЦЭМ!$B$40:$B$783,H$296)+'СЕТ СН'!$F$16</f>
        <v>0</v>
      </c>
      <c r="I306" s="36">
        <f>SUMIFS(СВЦЭМ!$I$40:$I$783,СВЦЭМ!$A$40:$A$783,$A306,СВЦЭМ!$B$40:$B$783,I$296)+'СЕТ СН'!$F$16</f>
        <v>0</v>
      </c>
      <c r="J306" s="36">
        <f>SUMIFS(СВЦЭМ!$I$40:$I$783,СВЦЭМ!$A$40:$A$783,$A306,СВЦЭМ!$B$40:$B$783,J$296)+'СЕТ СН'!$F$16</f>
        <v>0</v>
      </c>
      <c r="K306" s="36">
        <f>SUMIFS(СВЦЭМ!$I$40:$I$783,СВЦЭМ!$A$40:$A$783,$A306,СВЦЭМ!$B$40:$B$783,K$296)+'СЕТ СН'!$F$16</f>
        <v>0</v>
      </c>
      <c r="L306" s="36">
        <f>SUMIFS(СВЦЭМ!$I$40:$I$783,СВЦЭМ!$A$40:$A$783,$A306,СВЦЭМ!$B$40:$B$783,L$296)+'СЕТ СН'!$F$16</f>
        <v>0</v>
      </c>
      <c r="M306" s="36">
        <f>SUMIFS(СВЦЭМ!$I$40:$I$783,СВЦЭМ!$A$40:$A$783,$A306,СВЦЭМ!$B$40:$B$783,M$296)+'СЕТ СН'!$F$16</f>
        <v>0</v>
      </c>
      <c r="N306" s="36">
        <f>SUMIFS(СВЦЭМ!$I$40:$I$783,СВЦЭМ!$A$40:$A$783,$A306,СВЦЭМ!$B$40:$B$783,N$296)+'СЕТ СН'!$F$16</f>
        <v>0</v>
      </c>
      <c r="O306" s="36">
        <f>SUMIFS(СВЦЭМ!$I$40:$I$783,СВЦЭМ!$A$40:$A$783,$A306,СВЦЭМ!$B$40:$B$783,O$296)+'СЕТ СН'!$F$16</f>
        <v>0</v>
      </c>
      <c r="P306" s="36">
        <f>SUMIFS(СВЦЭМ!$I$40:$I$783,СВЦЭМ!$A$40:$A$783,$A306,СВЦЭМ!$B$40:$B$783,P$296)+'СЕТ СН'!$F$16</f>
        <v>0</v>
      </c>
      <c r="Q306" s="36">
        <f>SUMIFS(СВЦЭМ!$I$40:$I$783,СВЦЭМ!$A$40:$A$783,$A306,СВЦЭМ!$B$40:$B$783,Q$296)+'СЕТ СН'!$F$16</f>
        <v>0</v>
      </c>
      <c r="R306" s="36">
        <f>SUMIFS(СВЦЭМ!$I$40:$I$783,СВЦЭМ!$A$40:$A$783,$A306,СВЦЭМ!$B$40:$B$783,R$296)+'СЕТ СН'!$F$16</f>
        <v>0</v>
      </c>
      <c r="S306" s="36">
        <f>SUMIFS(СВЦЭМ!$I$40:$I$783,СВЦЭМ!$A$40:$A$783,$A306,СВЦЭМ!$B$40:$B$783,S$296)+'СЕТ СН'!$F$16</f>
        <v>0</v>
      </c>
      <c r="T306" s="36">
        <f>SUMIFS(СВЦЭМ!$I$40:$I$783,СВЦЭМ!$A$40:$A$783,$A306,СВЦЭМ!$B$40:$B$783,T$296)+'СЕТ СН'!$F$16</f>
        <v>0</v>
      </c>
      <c r="U306" s="36">
        <f>SUMIFS(СВЦЭМ!$I$40:$I$783,СВЦЭМ!$A$40:$A$783,$A306,СВЦЭМ!$B$40:$B$783,U$296)+'СЕТ СН'!$F$16</f>
        <v>0</v>
      </c>
      <c r="V306" s="36">
        <f>SUMIFS(СВЦЭМ!$I$40:$I$783,СВЦЭМ!$A$40:$A$783,$A306,СВЦЭМ!$B$40:$B$783,V$296)+'СЕТ СН'!$F$16</f>
        <v>0</v>
      </c>
      <c r="W306" s="36">
        <f>SUMIFS(СВЦЭМ!$I$40:$I$783,СВЦЭМ!$A$40:$A$783,$A306,СВЦЭМ!$B$40:$B$783,W$296)+'СЕТ СН'!$F$16</f>
        <v>0</v>
      </c>
      <c r="X306" s="36">
        <f>SUMIFS(СВЦЭМ!$I$40:$I$783,СВЦЭМ!$A$40:$A$783,$A306,СВЦЭМ!$B$40:$B$783,X$296)+'СЕТ СН'!$F$16</f>
        <v>0</v>
      </c>
      <c r="Y306" s="36">
        <f>SUMIFS(СВЦЭМ!$I$40:$I$783,СВЦЭМ!$A$40:$A$783,$A306,СВЦЭМ!$B$40:$B$783,Y$296)+'СЕТ СН'!$F$16</f>
        <v>0</v>
      </c>
    </row>
    <row r="307" spans="1:25" ht="15.75" hidden="1" x14ac:dyDescent="0.2">
      <c r="A307" s="35">
        <f t="shared" si="8"/>
        <v>44327</v>
      </c>
      <c r="B307" s="36">
        <f>SUMIFS(СВЦЭМ!$I$40:$I$783,СВЦЭМ!$A$40:$A$783,$A307,СВЦЭМ!$B$40:$B$783,B$296)+'СЕТ СН'!$F$16</f>
        <v>0</v>
      </c>
      <c r="C307" s="36">
        <f>SUMIFS(СВЦЭМ!$I$40:$I$783,СВЦЭМ!$A$40:$A$783,$A307,СВЦЭМ!$B$40:$B$783,C$296)+'СЕТ СН'!$F$16</f>
        <v>0</v>
      </c>
      <c r="D307" s="36">
        <f>SUMIFS(СВЦЭМ!$I$40:$I$783,СВЦЭМ!$A$40:$A$783,$A307,СВЦЭМ!$B$40:$B$783,D$296)+'СЕТ СН'!$F$16</f>
        <v>0</v>
      </c>
      <c r="E307" s="36">
        <f>SUMIFS(СВЦЭМ!$I$40:$I$783,СВЦЭМ!$A$40:$A$783,$A307,СВЦЭМ!$B$40:$B$783,E$296)+'СЕТ СН'!$F$16</f>
        <v>0</v>
      </c>
      <c r="F307" s="36">
        <f>SUMIFS(СВЦЭМ!$I$40:$I$783,СВЦЭМ!$A$40:$A$783,$A307,СВЦЭМ!$B$40:$B$783,F$296)+'СЕТ СН'!$F$16</f>
        <v>0</v>
      </c>
      <c r="G307" s="36">
        <f>SUMIFS(СВЦЭМ!$I$40:$I$783,СВЦЭМ!$A$40:$A$783,$A307,СВЦЭМ!$B$40:$B$783,G$296)+'СЕТ СН'!$F$16</f>
        <v>0</v>
      </c>
      <c r="H307" s="36">
        <f>SUMIFS(СВЦЭМ!$I$40:$I$783,СВЦЭМ!$A$40:$A$783,$A307,СВЦЭМ!$B$40:$B$783,H$296)+'СЕТ СН'!$F$16</f>
        <v>0</v>
      </c>
      <c r="I307" s="36">
        <f>SUMIFS(СВЦЭМ!$I$40:$I$783,СВЦЭМ!$A$40:$A$783,$A307,СВЦЭМ!$B$40:$B$783,I$296)+'СЕТ СН'!$F$16</f>
        <v>0</v>
      </c>
      <c r="J307" s="36">
        <f>SUMIFS(СВЦЭМ!$I$40:$I$783,СВЦЭМ!$A$40:$A$783,$A307,СВЦЭМ!$B$40:$B$783,J$296)+'СЕТ СН'!$F$16</f>
        <v>0</v>
      </c>
      <c r="K307" s="36">
        <f>SUMIFS(СВЦЭМ!$I$40:$I$783,СВЦЭМ!$A$40:$A$783,$A307,СВЦЭМ!$B$40:$B$783,K$296)+'СЕТ СН'!$F$16</f>
        <v>0</v>
      </c>
      <c r="L307" s="36">
        <f>SUMIFS(СВЦЭМ!$I$40:$I$783,СВЦЭМ!$A$40:$A$783,$A307,СВЦЭМ!$B$40:$B$783,L$296)+'СЕТ СН'!$F$16</f>
        <v>0</v>
      </c>
      <c r="M307" s="36">
        <f>SUMIFS(СВЦЭМ!$I$40:$I$783,СВЦЭМ!$A$40:$A$783,$A307,СВЦЭМ!$B$40:$B$783,M$296)+'СЕТ СН'!$F$16</f>
        <v>0</v>
      </c>
      <c r="N307" s="36">
        <f>SUMIFS(СВЦЭМ!$I$40:$I$783,СВЦЭМ!$A$40:$A$783,$A307,СВЦЭМ!$B$40:$B$783,N$296)+'СЕТ СН'!$F$16</f>
        <v>0</v>
      </c>
      <c r="O307" s="36">
        <f>SUMIFS(СВЦЭМ!$I$40:$I$783,СВЦЭМ!$A$40:$A$783,$A307,СВЦЭМ!$B$40:$B$783,O$296)+'СЕТ СН'!$F$16</f>
        <v>0</v>
      </c>
      <c r="P307" s="36">
        <f>SUMIFS(СВЦЭМ!$I$40:$I$783,СВЦЭМ!$A$40:$A$783,$A307,СВЦЭМ!$B$40:$B$783,P$296)+'СЕТ СН'!$F$16</f>
        <v>0</v>
      </c>
      <c r="Q307" s="36">
        <f>SUMIFS(СВЦЭМ!$I$40:$I$783,СВЦЭМ!$A$40:$A$783,$A307,СВЦЭМ!$B$40:$B$783,Q$296)+'СЕТ СН'!$F$16</f>
        <v>0</v>
      </c>
      <c r="R307" s="36">
        <f>SUMIFS(СВЦЭМ!$I$40:$I$783,СВЦЭМ!$A$40:$A$783,$A307,СВЦЭМ!$B$40:$B$783,R$296)+'СЕТ СН'!$F$16</f>
        <v>0</v>
      </c>
      <c r="S307" s="36">
        <f>SUMIFS(СВЦЭМ!$I$40:$I$783,СВЦЭМ!$A$40:$A$783,$A307,СВЦЭМ!$B$40:$B$783,S$296)+'СЕТ СН'!$F$16</f>
        <v>0</v>
      </c>
      <c r="T307" s="36">
        <f>SUMIFS(СВЦЭМ!$I$40:$I$783,СВЦЭМ!$A$40:$A$783,$A307,СВЦЭМ!$B$40:$B$783,T$296)+'СЕТ СН'!$F$16</f>
        <v>0</v>
      </c>
      <c r="U307" s="36">
        <f>SUMIFS(СВЦЭМ!$I$40:$I$783,СВЦЭМ!$A$40:$A$783,$A307,СВЦЭМ!$B$40:$B$783,U$296)+'СЕТ СН'!$F$16</f>
        <v>0</v>
      </c>
      <c r="V307" s="36">
        <f>SUMIFS(СВЦЭМ!$I$40:$I$783,СВЦЭМ!$A$40:$A$783,$A307,СВЦЭМ!$B$40:$B$783,V$296)+'СЕТ СН'!$F$16</f>
        <v>0</v>
      </c>
      <c r="W307" s="36">
        <f>SUMIFS(СВЦЭМ!$I$40:$I$783,СВЦЭМ!$A$40:$A$783,$A307,СВЦЭМ!$B$40:$B$783,W$296)+'СЕТ СН'!$F$16</f>
        <v>0</v>
      </c>
      <c r="X307" s="36">
        <f>SUMIFS(СВЦЭМ!$I$40:$I$783,СВЦЭМ!$A$40:$A$783,$A307,СВЦЭМ!$B$40:$B$783,X$296)+'СЕТ СН'!$F$16</f>
        <v>0</v>
      </c>
      <c r="Y307" s="36">
        <f>SUMIFS(СВЦЭМ!$I$40:$I$783,СВЦЭМ!$A$40:$A$783,$A307,СВЦЭМ!$B$40:$B$783,Y$296)+'СЕТ СН'!$F$16</f>
        <v>0</v>
      </c>
    </row>
    <row r="308" spans="1:25" ht="15.75" hidden="1" x14ac:dyDescent="0.2">
      <c r="A308" s="35">
        <f t="shared" si="8"/>
        <v>44328</v>
      </c>
      <c r="B308" s="36">
        <f>SUMIFS(СВЦЭМ!$I$40:$I$783,СВЦЭМ!$A$40:$A$783,$A308,СВЦЭМ!$B$40:$B$783,B$296)+'СЕТ СН'!$F$16</f>
        <v>0</v>
      </c>
      <c r="C308" s="36">
        <f>SUMIFS(СВЦЭМ!$I$40:$I$783,СВЦЭМ!$A$40:$A$783,$A308,СВЦЭМ!$B$40:$B$783,C$296)+'СЕТ СН'!$F$16</f>
        <v>0</v>
      </c>
      <c r="D308" s="36">
        <f>SUMIFS(СВЦЭМ!$I$40:$I$783,СВЦЭМ!$A$40:$A$783,$A308,СВЦЭМ!$B$40:$B$783,D$296)+'СЕТ СН'!$F$16</f>
        <v>0</v>
      </c>
      <c r="E308" s="36">
        <f>SUMIFS(СВЦЭМ!$I$40:$I$783,СВЦЭМ!$A$40:$A$783,$A308,СВЦЭМ!$B$40:$B$783,E$296)+'СЕТ СН'!$F$16</f>
        <v>0</v>
      </c>
      <c r="F308" s="36">
        <f>SUMIFS(СВЦЭМ!$I$40:$I$783,СВЦЭМ!$A$40:$A$783,$A308,СВЦЭМ!$B$40:$B$783,F$296)+'СЕТ СН'!$F$16</f>
        <v>0</v>
      </c>
      <c r="G308" s="36">
        <f>SUMIFS(СВЦЭМ!$I$40:$I$783,СВЦЭМ!$A$40:$A$783,$A308,СВЦЭМ!$B$40:$B$783,G$296)+'СЕТ СН'!$F$16</f>
        <v>0</v>
      </c>
      <c r="H308" s="36">
        <f>SUMIFS(СВЦЭМ!$I$40:$I$783,СВЦЭМ!$A$40:$A$783,$A308,СВЦЭМ!$B$40:$B$783,H$296)+'СЕТ СН'!$F$16</f>
        <v>0</v>
      </c>
      <c r="I308" s="36">
        <f>SUMIFS(СВЦЭМ!$I$40:$I$783,СВЦЭМ!$A$40:$A$783,$A308,СВЦЭМ!$B$40:$B$783,I$296)+'СЕТ СН'!$F$16</f>
        <v>0</v>
      </c>
      <c r="J308" s="36">
        <f>SUMIFS(СВЦЭМ!$I$40:$I$783,СВЦЭМ!$A$40:$A$783,$A308,СВЦЭМ!$B$40:$B$783,J$296)+'СЕТ СН'!$F$16</f>
        <v>0</v>
      </c>
      <c r="K308" s="36">
        <f>SUMIFS(СВЦЭМ!$I$40:$I$783,СВЦЭМ!$A$40:$A$783,$A308,СВЦЭМ!$B$40:$B$783,K$296)+'СЕТ СН'!$F$16</f>
        <v>0</v>
      </c>
      <c r="L308" s="36">
        <f>SUMIFS(СВЦЭМ!$I$40:$I$783,СВЦЭМ!$A$40:$A$783,$A308,СВЦЭМ!$B$40:$B$783,L$296)+'СЕТ СН'!$F$16</f>
        <v>0</v>
      </c>
      <c r="M308" s="36">
        <f>SUMIFS(СВЦЭМ!$I$40:$I$783,СВЦЭМ!$A$40:$A$783,$A308,СВЦЭМ!$B$40:$B$783,M$296)+'СЕТ СН'!$F$16</f>
        <v>0</v>
      </c>
      <c r="N308" s="36">
        <f>SUMIFS(СВЦЭМ!$I$40:$I$783,СВЦЭМ!$A$40:$A$783,$A308,СВЦЭМ!$B$40:$B$783,N$296)+'СЕТ СН'!$F$16</f>
        <v>0</v>
      </c>
      <c r="O308" s="36">
        <f>SUMIFS(СВЦЭМ!$I$40:$I$783,СВЦЭМ!$A$40:$A$783,$A308,СВЦЭМ!$B$40:$B$783,O$296)+'СЕТ СН'!$F$16</f>
        <v>0</v>
      </c>
      <c r="P308" s="36">
        <f>SUMIFS(СВЦЭМ!$I$40:$I$783,СВЦЭМ!$A$40:$A$783,$A308,СВЦЭМ!$B$40:$B$783,P$296)+'СЕТ СН'!$F$16</f>
        <v>0</v>
      </c>
      <c r="Q308" s="36">
        <f>SUMIFS(СВЦЭМ!$I$40:$I$783,СВЦЭМ!$A$40:$A$783,$A308,СВЦЭМ!$B$40:$B$783,Q$296)+'СЕТ СН'!$F$16</f>
        <v>0</v>
      </c>
      <c r="R308" s="36">
        <f>SUMIFS(СВЦЭМ!$I$40:$I$783,СВЦЭМ!$A$40:$A$783,$A308,СВЦЭМ!$B$40:$B$783,R$296)+'СЕТ СН'!$F$16</f>
        <v>0</v>
      </c>
      <c r="S308" s="36">
        <f>SUMIFS(СВЦЭМ!$I$40:$I$783,СВЦЭМ!$A$40:$A$783,$A308,СВЦЭМ!$B$40:$B$783,S$296)+'СЕТ СН'!$F$16</f>
        <v>0</v>
      </c>
      <c r="T308" s="36">
        <f>SUMIFS(СВЦЭМ!$I$40:$I$783,СВЦЭМ!$A$40:$A$783,$A308,СВЦЭМ!$B$40:$B$783,T$296)+'СЕТ СН'!$F$16</f>
        <v>0</v>
      </c>
      <c r="U308" s="36">
        <f>SUMIFS(СВЦЭМ!$I$40:$I$783,СВЦЭМ!$A$40:$A$783,$A308,СВЦЭМ!$B$40:$B$783,U$296)+'СЕТ СН'!$F$16</f>
        <v>0</v>
      </c>
      <c r="V308" s="36">
        <f>SUMIFS(СВЦЭМ!$I$40:$I$783,СВЦЭМ!$A$40:$A$783,$A308,СВЦЭМ!$B$40:$B$783,V$296)+'СЕТ СН'!$F$16</f>
        <v>0</v>
      </c>
      <c r="W308" s="36">
        <f>SUMIFS(СВЦЭМ!$I$40:$I$783,СВЦЭМ!$A$40:$A$783,$A308,СВЦЭМ!$B$40:$B$783,W$296)+'СЕТ СН'!$F$16</f>
        <v>0</v>
      </c>
      <c r="X308" s="36">
        <f>SUMIFS(СВЦЭМ!$I$40:$I$783,СВЦЭМ!$A$40:$A$783,$A308,СВЦЭМ!$B$40:$B$783,X$296)+'СЕТ СН'!$F$16</f>
        <v>0</v>
      </c>
      <c r="Y308" s="36">
        <f>SUMIFS(СВЦЭМ!$I$40:$I$783,СВЦЭМ!$A$40:$A$783,$A308,СВЦЭМ!$B$40:$B$783,Y$296)+'СЕТ СН'!$F$16</f>
        <v>0</v>
      </c>
    </row>
    <row r="309" spans="1:25" ht="15.75" hidden="1" x14ac:dyDescent="0.2">
      <c r="A309" s="35">
        <f t="shared" si="8"/>
        <v>44329</v>
      </c>
      <c r="B309" s="36">
        <f>SUMIFS(СВЦЭМ!$I$40:$I$783,СВЦЭМ!$A$40:$A$783,$A309,СВЦЭМ!$B$40:$B$783,B$296)+'СЕТ СН'!$F$16</f>
        <v>0</v>
      </c>
      <c r="C309" s="36">
        <f>SUMIFS(СВЦЭМ!$I$40:$I$783,СВЦЭМ!$A$40:$A$783,$A309,СВЦЭМ!$B$40:$B$783,C$296)+'СЕТ СН'!$F$16</f>
        <v>0</v>
      </c>
      <c r="D309" s="36">
        <f>SUMIFS(СВЦЭМ!$I$40:$I$783,СВЦЭМ!$A$40:$A$783,$A309,СВЦЭМ!$B$40:$B$783,D$296)+'СЕТ СН'!$F$16</f>
        <v>0</v>
      </c>
      <c r="E309" s="36">
        <f>SUMIFS(СВЦЭМ!$I$40:$I$783,СВЦЭМ!$A$40:$A$783,$A309,СВЦЭМ!$B$40:$B$783,E$296)+'СЕТ СН'!$F$16</f>
        <v>0</v>
      </c>
      <c r="F309" s="36">
        <f>SUMIFS(СВЦЭМ!$I$40:$I$783,СВЦЭМ!$A$40:$A$783,$A309,СВЦЭМ!$B$40:$B$783,F$296)+'СЕТ СН'!$F$16</f>
        <v>0</v>
      </c>
      <c r="G309" s="36">
        <f>SUMIFS(СВЦЭМ!$I$40:$I$783,СВЦЭМ!$A$40:$A$783,$A309,СВЦЭМ!$B$40:$B$783,G$296)+'СЕТ СН'!$F$16</f>
        <v>0</v>
      </c>
      <c r="H309" s="36">
        <f>SUMIFS(СВЦЭМ!$I$40:$I$783,СВЦЭМ!$A$40:$A$783,$A309,СВЦЭМ!$B$40:$B$783,H$296)+'СЕТ СН'!$F$16</f>
        <v>0</v>
      </c>
      <c r="I309" s="36">
        <f>SUMIFS(СВЦЭМ!$I$40:$I$783,СВЦЭМ!$A$40:$A$783,$A309,СВЦЭМ!$B$40:$B$783,I$296)+'СЕТ СН'!$F$16</f>
        <v>0</v>
      </c>
      <c r="J309" s="36">
        <f>SUMIFS(СВЦЭМ!$I$40:$I$783,СВЦЭМ!$A$40:$A$783,$A309,СВЦЭМ!$B$40:$B$783,J$296)+'СЕТ СН'!$F$16</f>
        <v>0</v>
      </c>
      <c r="K309" s="36">
        <f>SUMIFS(СВЦЭМ!$I$40:$I$783,СВЦЭМ!$A$40:$A$783,$A309,СВЦЭМ!$B$40:$B$783,K$296)+'СЕТ СН'!$F$16</f>
        <v>0</v>
      </c>
      <c r="L309" s="36">
        <f>SUMIFS(СВЦЭМ!$I$40:$I$783,СВЦЭМ!$A$40:$A$783,$A309,СВЦЭМ!$B$40:$B$783,L$296)+'СЕТ СН'!$F$16</f>
        <v>0</v>
      </c>
      <c r="M309" s="36">
        <f>SUMIFS(СВЦЭМ!$I$40:$I$783,СВЦЭМ!$A$40:$A$783,$A309,СВЦЭМ!$B$40:$B$783,M$296)+'СЕТ СН'!$F$16</f>
        <v>0</v>
      </c>
      <c r="N309" s="36">
        <f>SUMIFS(СВЦЭМ!$I$40:$I$783,СВЦЭМ!$A$40:$A$783,$A309,СВЦЭМ!$B$40:$B$783,N$296)+'СЕТ СН'!$F$16</f>
        <v>0</v>
      </c>
      <c r="O309" s="36">
        <f>SUMIFS(СВЦЭМ!$I$40:$I$783,СВЦЭМ!$A$40:$A$783,$A309,СВЦЭМ!$B$40:$B$783,O$296)+'СЕТ СН'!$F$16</f>
        <v>0</v>
      </c>
      <c r="P309" s="36">
        <f>SUMIFS(СВЦЭМ!$I$40:$I$783,СВЦЭМ!$A$40:$A$783,$A309,СВЦЭМ!$B$40:$B$783,P$296)+'СЕТ СН'!$F$16</f>
        <v>0</v>
      </c>
      <c r="Q309" s="36">
        <f>SUMIFS(СВЦЭМ!$I$40:$I$783,СВЦЭМ!$A$40:$A$783,$A309,СВЦЭМ!$B$40:$B$783,Q$296)+'СЕТ СН'!$F$16</f>
        <v>0</v>
      </c>
      <c r="R309" s="36">
        <f>SUMIFS(СВЦЭМ!$I$40:$I$783,СВЦЭМ!$A$40:$A$783,$A309,СВЦЭМ!$B$40:$B$783,R$296)+'СЕТ СН'!$F$16</f>
        <v>0</v>
      </c>
      <c r="S309" s="36">
        <f>SUMIFS(СВЦЭМ!$I$40:$I$783,СВЦЭМ!$A$40:$A$783,$A309,СВЦЭМ!$B$40:$B$783,S$296)+'СЕТ СН'!$F$16</f>
        <v>0</v>
      </c>
      <c r="T309" s="36">
        <f>SUMIFS(СВЦЭМ!$I$40:$I$783,СВЦЭМ!$A$40:$A$783,$A309,СВЦЭМ!$B$40:$B$783,T$296)+'СЕТ СН'!$F$16</f>
        <v>0</v>
      </c>
      <c r="U309" s="36">
        <f>SUMIFS(СВЦЭМ!$I$40:$I$783,СВЦЭМ!$A$40:$A$783,$A309,СВЦЭМ!$B$40:$B$783,U$296)+'СЕТ СН'!$F$16</f>
        <v>0</v>
      </c>
      <c r="V309" s="36">
        <f>SUMIFS(СВЦЭМ!$I$40:$I$783,СВЦЭМ!$A$40:$A$783,$A309,СВЦЭМ!$B$40:$B$783,V$296)+'СЕТ СН'!$F$16</f>
        <v>0</v>
      </c>
      <c r="W309" s="36">
        <f>SUMIFS(СВЦЭМ!$I$40:$I$783,СВЦЭМ!$A$40:$A$783,$A309,СВЦЭМ!$B$40:$B$783,W$296)+'СЕТ СН'!$F$16</f>
        <v>0</v>
      </c>
      <c r="X309" s="36">
        <f>SUMIFS(СВЦЭМ!$I$40:$I$783,СВЦЭМ!$A$40:$A$783,$A309,СВЦЭМ!$B$40:$B$783,X$296)+'СЕТ СН'!$F$16</f>
        <v>0</v>
      </c>
      <c r="Y309" s="36">
        <f>SUMIFS(СВЦЭМ!$I$40:$I$783,СВЦЭМ!$A$40:$A$783,$A309,СВЦЭМ!$B$40:$B$783,Y$296)+'СЕТ СН'!$F$16</f>
        <v>0</v>
      </c>
    </row>
    <row r="310" spans="1:25" ht="15.75" hidden="1" x14ac:dyDescent="0.2">
      <c r="A310" s="35">
        <f t="shared" si="8"/>
        <v>44330</v>
      </c>
      <c r="B310" s="36">
        <f>SUMIFS(СВЦЭМ!$I$40:$I$783,СВЦЭМ!$A$40:$A$783,$A310,СВЦЭМ!$B$40:$B$783,B$296)+'СЕТ СН'!$F$16</f>
        <v>0</v>
      </c>
      <c r="C310" s="36">
        <f>SUMIFS(СВЦЭМ!$I$40:$I$783,СВЦЭМ!$A$40:$A$783,$A310,СВЦЭМ!$B$40:$B$783,C$296)+'СЕТ СН'!$F$16</f>
        <v>0</v>
      </c>
      <c r="D310" s="36">
        <f>SUMIFS(СВЦЭМ!$I$40:$I$783,СВЦЭМ!$A$40:$A$783,$A310,СВЦЭМ!$B$40:$B$783,D$296)+'СЕТ СН'!$F$16</f>
        <v>0</v>
      </c>
      <c r="E310" s="36">
        <f>SUMIFS(СВЦЭМ!$I$40:$I$783,СВЦЭМ!$A$40:$A$783,$A310,СВЦЭМ!$B$40:$B$783,E$296)+'СЕТ СН'!$F$16</f>
        <v>0</v>
      </c>
      <c r="F310" s="36">
        <f>SUMIFS(СВЦЭМ!$I$40:$I$783,СВЦЭМ!$A$40:$A$783,$A310,СВЦЭМ!$B$40:$B$783,F$296)+'СЕТ СН'!$F$16</f>
        <v>0</v>
      </c>
      <c r="G310" s="36">
        <f>SUMIFS(СВЦЭМ!$I$40:$I$783,СВЦЭМ!$A$40:$A$783,$A310,СВЦЭМ!$B$40:$B$783,G$296)+'СЕТ СН'!$F$16</f>
        <v>0</v>
      </c>
      <c r="H310" s="36">
        <f>SUMIFS(СВЦЭМ!$I$40:$I$783,СВЦЭМ!$A$40:$A$783,$A310,СВЦЭМ!$B$40:$B$783,H$296)+'СЕТ СН'!$F$16</f>
        <v>0</v>
      </c>
      <c r="I310" s="36">
        <f>SUMIFS(СВЦЭМ!$I$40:$I$783,СВЦЭМ!$A$40:$A$783,$A310,СВЦЭМ!$B$40:$B$783,I$296)+'СЕТ СН'!$F$16</f>
        <v>0</v>
      </c>
      <c r="J310" s="36">
        <f>SUMIFS(СВЦЭМ!$I$40:$I$783,СВЦЭМ!$A$40:$A$783,$A310,СВЦЭМ!$B$40:$B$783,J$296)+'СЕТ СН'!$F$16</f>
        <v>0</v>
      </c>
      <c r="K310" s="36">
        <f>SUMIFS(СВЦЭМ!$I$40:$I$783,СВЦЭМ!$A$40:$A$783,$A310,СВЦЭМ!$B$40:$B$783,K$296)+'СЕТ СН'!$F$16</f>
        <v>0</v>
      </c>
      <c r="L310" s="36">
        <f>SUMIFS(СВЦЭМ!$I$40:$I$783,СВЦЭМ!$A$40:$A$783,$A310,СВЦЭМ!$B$40:$B$783,L$296)+'СЕТ СН'!$F$16</f>
        <v>0</v>
      </c>
      <c r="M310" s="36">
        <f>SUMIFS(СВЦЭМ!$I$40:$I$783,СВЦЭМ!$A$40:$A$783,$A310,СВЦЭМ!$B$40:$B$783,M$296)+'СЕТ СН'!$F$16</f>
        <v>0</v>
      </c>
      <c r="N310" s="36">
        <f>SUMIFS(СВЦЭМ!$I$40:$I$783,СВЦЭМ!$A$40:$A$783,$A310,СВЦЭМ!$B$40:$B$783,N$296)+'СЕТ СН'!$F$16</f>
        <v>0</v>
      </c>
      <c r="O310" s="36">
        <f>SUMIFS(СВЦЭМ!$I$40:$I$783,СВЦЭМ!$A$40:$A$783,$A310,СВЦЭМ!$B$40:$B$783,O$296)+'СЕТ СН'!$F$16</f>
        <v>0</v>
      </c>
      <c r="P310" s="36">
        <f>SUMIFS(СВЦЭМ!$I$40:$I$783,СВЦЭМ!$A$40:$A$783,$A310,СВЦЭМ!$B$40:$B$783,P$296)+'СЕТ СН'!$F$16</f>
        <v>0</v>
      </c>
      <c r="Q310" s="36">
        <f>SUMIFS(СВЦЭМ!$I$40:$I$783,СВЦЭМ!$A$40:$A$783,$A310,СВЦЭМ!$B$40:$B$783,Q$296)+'СЕТ СН'!$F$16</f>
        <v>0</v>
      </c>
      <c r="R310" s="36">
        <f>SUMIFS(СВЦЭМ!$I$40:$I$783,СВЦЭМ!$A$40:$A$783,$A310,СВЦЭМ!$B$40:$B$783,R$296)+'СЕТ СН'!$F$16</f>
        <v>0</v>
      </c>
      <c r="S310" s="36">
        <f>SUMIFS(СВЦЭМ!$I$40:$I$783,СВЦЭМ!$A$40:$A$783,$A310,СВЦЭМ!$B$40:$B$783,S$296)+'СЕТ СН'!$F$16</f>
        <v>0</v>
      </c>
      <c r="T310" s="36">
        <f>SUMIFS(СВЦЭМ!$I$40:$I$783,СВЦЭМ!$A$40:$A$783,$A310,СВЦЭМ!$B$40:$B$783,T$296)+'СЕТ СН'!$F$16</f>
        <v>0</v>
      </c>
      <c r="U310" s="36">
        <f>SUMIFS(СВЦЭМ!$I$40:$I$783,СВЦЭМ!$A$40:$A$783,$A310,СВЦЭМ!$B$40:$B$783,U$296)+'СЕТ СН'!$F$16</f>
        <v>0</v>
      </c>
      <c r="V310" s="36">
        <f>SUMIFS(СВЦЭМ!$I$40:$I$783,СВЦЭМ!$A$40:$A$783,$A310,СВЦЭМ!$B$40:$B$783,V$296)+'СЕТ СН'!$F$16</f>
        <v>0</v>
      </c>
      <c r="W310" s="36">
        <f>SUMIFS(СВЦЭМ!$I$40:$I$783,СВЦЭМ!$A$40:$A$783,$A310,СВЦЭМ!$B$40:$B$783,W$296)+'СЕТ СН'!$F$16</f>
        <v>0</v>
      </c>
      <c r="X310" s="36">
        <f>SUMIFS(СВЦЭМ!$I$40:$I$783,СВЦЭМ!$A$40:$A$783,$A310,СВЦЭМ!$B$40:$B$783,X$296)+'СЕТ СН'!$F$16</f>
        <v>0</v>
      </c>
      <c r="Y310" s="36">
        <f>SUMIFS(СВЦЭМ!$I$40:$I$783,СВЦЭМ!$A$40:$A$783,$A310,СВЦЭМ!$B$40:$B$783,Y$296)+'СЕТ СН'!$F$16</f>
        <v>0</v>
      </c>
    </row>
    <row r="311" spans="1:25" ht="15.75" hidden="1" x14ac:dyDescent="0.2">
      <c r="A311" s="35">
        <f t="shared" si="8"/>
        <v>44331</v>
      </c>
      <c r="B311" s="36">
        <f>SUMIFS(СВЦЭМ!$I$40:$I$783,СВЦЭМ!$A$40:$A$783,$A311,СВЦЭМ!$B$40:$B$783,B$296)+'СЕТ СН'!$F$16</f>
        <v>0</v>
      </c>
      <c r="C311" s="36">
        <f>SUMIFS(СВЦЭМ!$I$40:$I$783,СВЦЭМ!$A$40:$A$783,$A311,СВЦЭМ!$B$40:$B$783,C$296)+'СЕТ СН'!$F$16</f>
        <v>0</v>
      </c>
      <c r="D311" s="36">
        <f>SUMIFS(СВЦЭМ!$I$40:$I$783,СВЦЭМ!$A$40:$A$783,$A311,СВЦЭМ!$B$40:$B$783,D$296)+'СЕТ СН'!$F$16</f>
        <v>0</v>
      </c>
      <c r="E311" s="36">
        <f>SUMIFS(СВЦЭМ!$I$40:$I$783,СВЦЭМ!$A$40:$A$783,$A311,СВЦЭМ!$B$40:$B$783,E$296)+'СЕТ СН'!$F$16</f>
        <v>0</v>
      </c>
      <c r="F311" s="36">
        <f>SUMIFS(СВЦЭМ!$I$40:$I$783,СВЦЭМ!$A$40:$A$783,$A311,СВЦЭМ!$B$40:$B$783,F$296)+'СЕТ СН'!$F$16</f>
        <v>0</v>
      </c>
      <c r="G311" s="36">
        <f>SUMIFS(СВЦЭМ!$I$40:$I$783,СВЦЭМ!$A$40:$A$783,$A311,СВЦЭМ!$B$40:$B$783,G$296)+'СЕТ СН'!$F$16</f>
        <v>0</v>
      </c>
      <c r="H311" s="36">
        <f>SUMIFS(СВЦЭМ!$I$40:$I$783,СВЦЭМ!$A$40:$A$783,$A311,СВЦЭМ!$B$40:$B$783,H$296)+'СЕТ СН'!$F$16</f>
        <v>0</v>
      </c>
      <c r="I311" s="36">
        <f>SUMIFS(СВЦЭМ!$I$40:$I$783,СВЦЭМ!$A$40:$A$783,$A311,СВЦЭМ!$B$40:$B$783,I$296)+'СЕТ СН'!$F$16</f>
        <v>0</v>
      </c>
      <c r="J311" s="36">
        <f>SUMIFS(СВЦЭМ!$I$40:$I$783,СВЦЭМ!$A$40:$A$783,$A311,СВЦЭМ!$B$40:$B$783,J$296)+'СЕТ СН'!$F$16</f>
        <v>0</v>
      </c>
      <c r="K311" s="36">
        <f>SUMIFS(СВЦЭМ!$I$40:$I$783,СВЦЭМ!$A$40:$A$783,$A311,СВЦЭМ!$B$40:$B$783,K$296)+'СЕТ СН'!$F$16</f>
        <v>0</v>
      </c>
      <c r="L311" s="36">
        <f>SUMIFS(СВЦЭМ!$I$40:$I$783,СВЦЭМ!$A$40:$A$783,$A311,СВЦЭМ!$B$40:$B$783,L$296)+'СЕТ СН'!$F$16</f>
        <v>0</v>
      </c>
      <c r="M311" s="36">
        <f>SUMIFS(СВЦЭМ!$I$40:$I$783,СВЦЭМ!$A$40:$A$783,$A311,СВЦЭМ!$B$40:$B$783,M$296)+'СЕТ СН'!$F$16</f>
        <v>0</v>
      </c>
      <c r="N311" s="36">
        <f>SUMIFS(СВЦЭМ!$I$40:$I$783,СВЦЭМ!$A$40:$A$783,$A311,СВЦЭМ!$B$40:$B$783,N$296)+'СЕТ СН'!$F$16</f>
        <v>0</v>
      </c>
      <c r="O311" s="36">
        <f>SUMIFS(СВЦЭМ!$I$40:$I$783,СВЦЭМ!$A$40:$A$783,$A311,СВЦЭМ!$B$40:$B$783,O$296)+'СЕТ СН'!$F$16</f>
        <v>0</v>
      </c>
      <c r="P311" s="36">
        <f>SUMIFS(СВЦЭМ!$I$40:$I$783,СВЦЭМ!$A$40:$A$783,$A311,СВЦЭМ!$B$40:$B$783,P$296)+'СЕТ СН'!$F$16</f>
        <v>0</v>
      </c>
      <c r="Q311" s="36">
        <f>SUMIFS(СВЦЭМ!$I$40:$I$783,СВЦЭМ!$A$40:$A$783,$A311,СВЦЭМ!$B$40:$B$783,Q$296)+'СЕТ СН'!$F$16</f>
        <v>0</v>
      </c>
      <c r="R311" s="36">
        <f>SUMIFS(СВЦЭМ!$I$40:$I$783,СВЦЭМ!$A$40:$A$783,$A311,СВЦЭМ!$B$40:$B$783,R$296)+'СЕТ СН'!$F$16</f>
        <v>0</v>
      </c>
      <c r="S311" s="36">
        <f>SUMIFS(СВЦЭМ!$I$40:$I$783,СВЦЭМ!$A$40:$A$783,$A311,СВЦЭМ!$B$40:$B$783,S$296)+'СЕТ СН'!$F$16</f>
        <v>0</v>
      </c>
      <c r="T311" s="36">
        <f>SUMIFS(СВЦЭМ!$I$40:$I$783,СВЦЭМ!$A$40:$A$783,$A311,СВЦЭМ!$B$40:$B$783,T$296)+'СЕТ СН'!$F$16</f>
        <v>0</v>
      </c>
      <c r="U311" s="36">
        <f>SUMIFS(СВЦЭМ!$I$40:$I$783,СВЦЭМ!$A$40:$A$783,$A311,СВЦЭМ!$B$40:$B$783,U$296)+'СЕТ СН'!$F$16</f>
        <v>0</v>
      </c>
      <c r="V311" s="36">
        <f>SUMIFS(СВЦЭМ!$I$40:$I$783,СВЦЭМ!$A$40:$A$783,$A311,СВЦЭМ!$B$40:$B$783,V$296)+'СЕТ СН'!$F$16</f>
        <v>0</v>
      </c>
      <c r="W311" s="36">
        <f>SUMIFS(СВЦЭМ!$I$40:$I$783,СВЦЭМ!$A$40:$A$783,$A311,СВЦЭМ!$B$40:$B$783,W$296)+'СЕТ СН'!$F$16</f>
        <v>0</v>
      </c>
      <c r="X311" s="36">
        <f>SUMIFS(СВЦЭМ!$I$40:$I$783,СВЦЭМ!$A$40:$A$783,$A311,СВЦЭМ!$B$40:$B$783,X$296)+'СЕТ СН'!$F$16</f>
        <v>0</v>
      </c>
      <c r="Y311" s="36">
        <f>SUMIFS(СВЦЭМ!$I$40:$I$783,СВЦЭМ!$A$40:$A$783,$A311,СВЦЭМ!$B$40:$B$783,Y$296)+'СЕТ СН'!$F$16</f>
        <v>0</v>
      </c>
    </row>
    <row r="312" spans="1:25" ht="15.75" hidden="1" x14ac:dyDescent="0.2">
      <c r="A312" s="35">
        <f t="shared" si="8"/>
        <v>44332</v>
      </c>
      <c r="B312" s="36">
        <f>SUMIFS(СВЦЭМ!$I$40:$I$783,СВЦЭМ!$A$40:$A$783,$A312,СВЦЭМ!$B$40:$B$783,B$296)+'СЕТ СН'!$F$16</f>
        <v>0</v>
      </c>
      <c r="C312" s="36">
        <f>SUMIFS(СВЦЭМ!$I$40:$I$783,СВЦЭМ!$A$40:$A$783,$A312,СВЦЭМ!$B$40:$B$783,C$296)+'СЕТ СН'!$F$16</f>
        <v>0</v>
      </c>
      <c r="D312" s="36">
        <f>SUMIFS(СВЦЭМ!$I$40:$I$783,СВЦЭМ!$A$40:$A$783,$A312,СВЦЭМ!$B$40:$B$783,D$296)+'СЕТ СН'!$F$16</f>
        <v>0</v>
      </c>
      <c r="E312" s="36">
        <f>SUMIFS(СВЦЭМ!$I$40:$I$783,СВЦЭМ!$A$40:$A$783,$A312,СВЦЭМ!$B$40:$B$783,E$296)+'СЕТ СН'!$F$16</f>
        <v>0</v>
      </c>
      <c r="F312" s="36">
        <f>SUMIFS(СВЦЭМ!$I$40:$I$783,СВЦЭМ!$A$40:$A$783,$A312,СВЦЭМ!$B$40:$B$783,F$296)+'СЕТ СН'!$F$16</f>
        <v>0</v>
      </c>
      <c r="G312" s="36">
        <f>SUMIFS(СВЦЭМ!$I$40:$I$783,СВЦЭМ!$A$40:$A$783,$A312,СВЦЭМ!$B$40:$B$783,G$296)+'СЕТ СН'!$F$16</f>
        <v>0</v>
      </c>
      <c r="H312" s="36">
        <f>SUMIFS(СВЦЭМ!$I$40:$I$783,СВЦЭМ!$A$40:$A$783,$A312,СВЦЭМ!$B$40:$B$783,H$296)+'СЕТ СН'!$F$16</f>
        <v>0</v>
      </c>
      <c r="I312" s="36">
        <f>SUMIFS(СВЦЭМ!$I$40:$I$783,СВЦЭМ!$A$40:$A$783,$A312,СВЦЭМ!$B$40:$B$783,I$296)+'СЕТ СН'!$F$16</f>
        <v>0</v>
      </c>
      <c r="J312" s="36">
        <f>SUMIFS(СВЦЭМ!$I$40:$I$783,СВЦЭМ!$A$40:$A$783,$A312,СВЦЭМ!$B$40:$B$783,J$296)+'СЕТ СН'!$F$16</f>
        <v>0</v>
      </c>
      <c r="K312" s="36">
        <f>SUMIFS(СВЦЭМ!$I$40:$I$783,СВЦЭМ!$A$40:$A$783,$A312,СВЦЭМ!$B$40:$B$783,K$296)+'СЕТ СН'!$F$16</f>
        <v>0</v>
      </c>
      <c r="L312" s="36">
        <f>SUMIFS(СВЦЭМ!$I$40:$I$783,СВЦЭМ!$A$40:$A$783,$A312,СВЦЭМ!$B$40:$B$783,L$296)+'СЕТ СН'!$F$16</f>
        <v>0</v>
      </c>
      <c r="M312" s="36">
        <f>SUMIFS(СВЦЭМ!$I$40:$I$783,СВЦЭМ!$A$40:$A$783,$A312,СВЦЭМ!$B$40:$B$783,M$296)+'СЕТ СН'!$F$16</f>
        <v>0</v>
      </c>
      <c r="N312" s="36">
        <f>SUMIFS(СВЦЭМ!$I$40:$I$783,СВЦЭМ!$A$40:$A$783,$A312,СВЦЭМ!$B$40:$B$783,N$296)+'СЕТ СН'!$F$16</f>
        <v>0</v>
      </c>
      <c r="O312" s="36">
        <f>SUMIFS(СВЦЭМ!$I$40:$I$783,СВЦЭМ!$A$40:$A$783,$A312,СВЦЭМ!$B$40:$B$783,O$296)+'СЕТ СН'!$F$16</f>
        <v>0</v>
      </c>
      <c r="P312" s="36">
        <f>SUMIFS(СВЦЭМ!$I$40:$I$783,СВЦЭМ!$A$40:$A$783,$A312,СВЦЭМ!$B$40:$B$783,P$296)+'СЕТ СН'!$F$16</f>
        <v>0</v>
      </c>
      <c r="Q312" s="36">
        <f>SUMIFS(СВЦЭМ!$I$40:$I$783,СВЦЭМ!$A$40:$A$783,$A312,СВЦЭМ!$B$40:$B$783,Q$296)+'СЕТ СН'!$F$16</f>
        <v>0</v>
      </c>
      <c r="R312" s="36">
        <f>SUMIFS(СВЦЭМ!$I$40:$I$783,СВЦЭМ!$A$40:$A$783,$A312,СВЦЭМ!$B$40:$B$783,R$296)+'СЕТ СН'!$F$16</f>
        <v>0</v>
      </c>
      <c r="S312" s="36">
        <f>SUMIFS(СВЦЭМ!$I$40:$I$783,СВЦЭМ!$A$40:$A$783,$A312,СВЦЭМ!$B$40:$B$783,S$296)+'СЕТ СН'!$F$16</f>
        <v>0</v>
      </c>
      <c r="T312" s="36">
        <f>SUMIFS(СВЦЭМ!$I$40:$I$783,СВЦЭМ!$A$40:$A$783,$A312,СВЦЭМ!$B$40:$B$783,T$296)+'СЕТ СН'!$F$16</f>
        <v>0</v>
      </c>
      <c r="U312" s="36">
        <f>SUMIFS(СВЦЭМ!$I$40:$I$783,СВЦЭМ!$A$40:$A$783,$A312,СВЦЭМ!$B$40:$B$783,U$296)+'СЕТ СН'!$F$16</f>
        <v>0</v>
      </c>
      <c r="V312" s="36">
        <f>SUMIFS(СВЦЭМ!$I$40:$I$783,СВЦЭМ!$A$40:$A$783,$A312,СВЦЭМ!$B$40:$B$783,V$296)+'СЕТ СН'!$F$16</f>
        <v>0</v>
      </c>
      <c r="W312" s="36">
        <f>SUMIFS(СВЦЭМ!$I$40:$I$783,СВЦЭМ!$A$40:$A$783,$A312,СВЦЭМ!$B$40:$B$783,W$296)+'СЕТ СН'!$F$16</f>
        <v>0</v>
      </c>
      <c r="X312" s="36">
        <f>SUMIFS(СВЦЭМ!$I$40:$I$783,СВЦЭМ!$A$40:$A$783,$A312,СВЦЭМ!$B$40:$B$783,X$296)+'СЕТ СН'!$F$16</f>
        <v>0</v>
      </c>
      <c r="Y312" s="36">
        <f>SUMIFS(СВЦЭМ!$I$40:$I$783,СВЦЭМ!$A$40:$A$783,$A312,СВЦЭМ!$B$40:$B$783,Y$296)+'СЕТ СН'!$F$16</f>
        <v>0</v>
      </c>
    </row>
    <row r="313" spans="1:25" ht="15.75" hidden="1" x14ac:dyDescent="0.2">
      <c r="A313" s="35">
        <f t="shared" si="8"/>
        <v>44333</v>
      </c>
      <c r="B313" s="36">
        <f>SUMIFS(СВЦЭМ!$I$40:$I$783,СВЦЭМ!$A$40:$A$783,$A313,СВЦЭМ!$B$40:$B$783,B$296)+'СЕТ СН'!$F$16</f>
        <v>0</v>
      </c>
      <c r="C313" s="36">
        <f>SUMIFS(СВЦЭМ!$I$40:$I$783,СВЦЭМ!$A$40:$A$783,$A313,СВЦЭМ!$B$40:$B$783,C$296)+'СЕТ СН'!$F$16</f>
        <v>0</v>
      </c>
      <c r="D313" s="36">
        <f>SUMIFS(СВЦЭМ!$I$40:$I$783,СВЦЭМ!$A$40:$A$783,$A313,СВЦЭМ!$B$40:$B$783,D$296)+'СЕТ СН'!$F$16</f>
        <v>0</v>
      </c>
      <c r="E313" s="36">
        <f>SUMIFS(СВЦЭМ!$I$40:$I$783,СВЦЭМ!$A$40:$A$783,$A313,СВЦЭМ!$B$40:$B$783,E$296)+'СЕТ СН'!$F$16</f>
        <v>0</v>
      </c>
      <c r="F313" s="36">
        <f>SUMIFS(СВЦЭМ!$I$40:$I$783,СВЦЭМ!$A$40:$A$783,$A313,СВЦЭМ!$B$40:$B$783,F$296)+'СЕТ СН'!$F$16</f>
        <v>0</v>
      </c>
      <c r="G313" s="36">
        <f>SUMIFS(СВЦЭМ!$I$40:$I$783,СВЦЭМ!$A$40:$A$783,$A313,СВЦЭМ!$B$40:$B$783,G$296)+'СЕТ СН'!$F$16</f>
        <v>0</v>
      </c>
      <c r="H313" s="36">
        <f>SUMIFS(СВЦЭМ!$I$40:$I$783,СВЦЭМ!$A$40:$A$783,$A313,СВЦЭМ!$B$40:$B$783,H$296)+'СЕТ СН'!$F$16</f>
        <v>0</v>
      </c>
      <c r="I313" s="36">
        <f>SUMIFS(СВЦЭМ!$I$40:$I$783,СВЦЭМ!$A$40:$A$783,$A313,СВЦЭМ!$B$40:$B$783,I$296)+'СЕТ СН'!$F$16</f>
        <v>0</v>
      </c>
      <c r="J313" s="36">
        <f>SUMIFS(СВЦЭМ!$I$40:$I$783,СВЦЭМ!$A$40:$A$783,$A313,СВЦЭМ!$B$40:$B$783,J$296)+'СЕТ СН'!$F$16</f>
        <v>0</v>
      </c>
      <c r="K313" s="36">
        <f>SUMIFS(СВЦЭМ!$I$40:$I$783,СВЦЭМ!$A$40:$A$783,$A313,СВЦЭМ!$B$40:$B$783,K$296)+'СЕТ СН'!$F$16</f>
        <v>0</v>
      </c>
      <c r="L313" s="36">
        <f>SUMIFS(СВЦЭМ!$I$40:$I$783,СВЦЭМ!$A$40:$A$783,$A313,СВЦЭМ!$B$40:$B$783,L$296)+'СЕТ СН'!$F$16</f>
        <v>0</v>
      </c>
      <c r="M313" s="36">
        <f>SUMIFS(СВЦЭМ!$I$40:$I$783,СВЦЭМ!$A$40:$A$783,$A313,СВЦЭМ!$B$40:$B$783,M$296)+'СЕТ СН'!$F$16</f>
        <v>0</v>
      </c>
      <c r="N313" s="36">
        <f>SUMIFS(СВЦЭМ!$I$40:$I$783,СВЦЭМ!$A$40:$A$783,$A313,СВЦЭМ!$B$40:$B$783,N$296)+'СЕТ СН'!$F$16</f>
        <v>0</v>
      </c>
      <c r="O313" s="36">
        <f>SUMIFS(СВЦЭМ!$I$40:$I$783,СВЦЭМ!$A$40:$A$783,$A313,СВЦЭМ!$B$40:$B$783,O$296)+'СЕТ СН'!$F$16</f>
        <v>0</v>
      </c>
      <c r="P313" s="36">
        <f>SUMIFS(СВЦЭМ!$I$40:$I$783,СВЦЭМ!$A$40:$A$783,$A313,СВЦЭМ!$B$40:$B$783,P$296)+'СЕТ СН'!$F$16</f>
        <v>0</v>
      </c>
      <c r="Q313" s="36">
        <f>SUMIFS(СВЦЭМ!$I$40:$I$783,СВЦЭМ!$A$40:$A$783,$A313,СВЦЭМ!$B$40:$B$783,Q$296)+'СЕТ СН'!$F$16</f>
        <v>0</v>
      </c>
      <c r="R313" s="36">
        <f>SUMIFS(СВЦЭМ!$I$40:$I$783,СВЦЭМ!$A$40:$A$783,$A313,СВЦЭМ!$B$40:$B$783,R$296)+'СЕТ СН'!$F$16</f>
        <v>0</v>
      </c>
      <c r="S313" s="36">
        <f>SUMIFS(СВЦЭМ!$I$40:$I$783,СВЦЭМ!$A$40:$A$783,$A313,СВЦЭМ!$B$40:$B$783,S$296)+'СЕТ СН'!$F$16</f>
        <v>0</v>
      </c>
      <c r="T313" s="36">
        <f>SUMIFS(СВЦЭМ!$I$40:$I$783,СВЦЭМ!$A$40:$A$783,$A313,СВЦЭМ!$B$40:$B$783,T$296)+'СЕТ СН'!$F$16</f>
        <v>0</v>
      </c>
      <c r="U313" s="36">
        <f>SUMIFS(СВЦЭМ!$I$40:$I$783,СВЦЭМ!$A$40:$A$783,$A313,СВЦЭМ!$B$40:$B$783,U$296)+'СЕТ СН'!$F$16</f>
        <v>0</v>
      </c>
      <c r="V313" s="36">
        <f>SUMIFS(СВЦЭМ!$I$40:$I$783,СВЦЭМ!$A$40:$A$783,$A313,СВЦЭМ!$B$40:$B$783,V$296)+'СЕТ СН'!$F$16</f>
        <v>0</v>
      </c>
      <c r="W313" s="36">
        <f>SUMIFS(СВЦЭМ!$I$40:$I$783,СВЦЭМ!$A$40:$A$783,$A313,СВЦЭМ!$B$40:$B$783,W$296)+'СЕТ СН'!$F$16</f>
        <v>0</v>
      </c>
      <c r="X313" s="36">
        <f>SUMIFS(СВЦЭМ!$I$40:$I$783,СВЦЭМ!$A$40:$A$783,$A313,СВЦЭМ!$B$40:$B$783,X$296)+'СЕТ СН'!$F$16</f>
        <v>0</v>
      </c>
      <c r="Y313" s="36">
        <f>SUMIFS(СВЦЭМ!$I$40:$I$783,СВЦЭМ!$A$40:$A$783,$A313,СВЦЭМ!$B$40:$B$783,Y$296)+'СЕТ СН'!$F$16</f>
        <v>0</v>
      </c>
    </row>
    <row r="314" spans="1:25" ht="15.75" hidden="1" x14ac:dyDescent="0.2">
      <c r="A314" s="35">
        <f t="shared" si="8"/>
        <v>44334</v>
      </c>
      <c r="B314" s="36">
        <f>SUMIFS(СВЦЭМ!$I$40:$I$783,СВЦЭМ!$A$40:$A$783,$A314,СВЦЭМ!$B$40:$B$783,B$296)+'СЕТ СН'!$F$16</f>
        <v>0</v>
      </c>
      <c r="C314" s="36">
        <f>SUMIFS(СВЦЭМ!$I$40:$I$783,СВЦЭМ!$A$40:$A$783,$A314,СВЦЭМ!$B$40:$B$783,C$296)+'СЕТ СН'!$F$16</f>
        <v>0</v>
      </c>
      <c r="D314" s="36">
        <f>SUMIFS(СВЦЭМ!$I$40:$I$783,СВЦЭМ!$A$40:$A$783,$A314,СВЦЭМ!$B$40:$B$783,D$296)+'СЕТ СН'!$F$16</f>
        <v>0</v>
      </c>
      <c r="E314" s="36">
        <f>SUMIFS(СВЦЭМ!$I$40:$I$783,СВЦЭМ!$A$40:$A$783,$A314,СВЦЭМ!$B$40:$B$783,E$296)+'СЕТ СН'!$F$16</f>
        <v>0</v>
      </c>
      <c r="F314" s="36">
        <f>SUMIFS(СВЦЭМ!$I$40:$I$783,СВЦЭМ!$A$40:$A$783,$A314,СВЦЭМ!$B$40:$B$783,F$296)+'СЕТ СН'!$F$16</f>
        <v>0</v>
      </c>
      <c r="G314" s="36">
        <f>SUMIFS(СВЦЭМ!$I$40:$I$783,СВЦЭМ!$A$40:$A$783,$A314,СВЦЭМ!$B$40:$B$783,G$296)+'СЕТ СН'!$F$16</f>
        <v>0</v>
      </c>
      <c r="H314" s="36">
        <f>SUMIFS(СВЦЭМ!$I$40:$I$783,СВЦЭМ!$A$40:$A$783,$A314,СВЦЭМ!$B$40:$B$783,H$296)+'СЕТ СН'!$F$16</f>
        <v>0</v>
      </c>
      <c r="I314" s="36">
        <f>SUMIFS(СВЦЭМ!$I$40:$I$783,СВЦЭМ!$A$40:$A$783,$A314,СВЦЭМ!$B$40:$B$783,I$296)+'СЕТ СН'!$F$16</f>
        <v>0</v>
      </c>
      <c r="J314" s="36">
        <f>SUMIFS(СВЦЭМ!$I$40:$I$783,СВЦЭМ!$A$40:$A$783,$A314,СВЦЭМ!$B$40:$B$783,J$296)+'СЕТ СН'!$F$16</f>
        <v>0</v>
      </c>
      <c r="K314" s="36">
        <f>SUMIFS(СВЦЭМ!$I$40:$I$783,СВЦЭМ!$A$40:$A$783,$A314,СВЦЭМ!$B$40:$B$783,K$296)+'СЕТ СН'!$F$16</f>
        <v>0</v>
      </c>
      <c r="L314" s="36">
        <f>SUMIFS(СВЦЭМ!$I$40:$I$783,СВЦЭМ!$A$40:$A$783,$A314,СВЦЭМ!$B$40:$B$783,L$296)+'СЕТ СН'!$F$16</f>
        <v>0</v>
      </c>
      <c r="M314" s="36">
        <f>SUMIFS(СВЦЭМ!$I$40:$I$783,СВЦЭМ!$A$40:$A$783,$A314,СВЦЭМ!$B$40:$B$783,M$296)+'СЕТ СН'!$F$16</f>
        <v>0</v>
      </c>
      <c r="N314" s="36">
        <f>SUMIFS(СВЦЭМ!$I$40:$I$783,СВЦЭМ!$A$40:$A$783,$A314,СВЦЭМ!$B$40:$B$783,N$296)+'СЕТ СН'!$F$16</f>
        <v>0</v>
      </c>
      <c r="O314" s="36">
        <f>SUMIFS(СВЦЭМ!$I$40:$I$783,СВЦЭМ!$A$40:$A$783,$A314,СВЦЭМ!$B$40:$B$783,O$296)+'СЕТ СН'!$F$16</f>
        <v>0</v>
      </c>
      <c r="P314" s="36">
        <f>SUMIFS(СВЦЭМ!$I$40:$I$783,СВЦЭМ!$A$40:$A$783,$A314,СВЦЭМ!$B$40:$B$783,P$296)+'СЕТ СН'!$F$16</f>
        <v>0</v>
      </c>
      <c r="Q314" s="36">
        <f>SUMIFS(СВЦЭМ!$I$40:$I$783,СВЦЭМ!$A$40:$A$783,$A314,СВЦЭМ!$B$40:$B$783,Q$296)+'СЕТ СН'!$F$16</f>
        <v>0</v>
      </c>
      <c r="R314" s="36">
        <f>SUMIFS(СВЦЭМ!$I$40:$I$783,СВЦЭМ!$A$40:$A$783,$A314,СВЦЭМ!$B$40:$B$783,R$296)+'СЕТ СН'!$F$16</f>
        <v>0</v>
      </c>
      <c r="S314" s="36">
        <f>SUMIFS(СВЦЭМ!$I$40:$I$783,СВЦЭМ!$A$40:$A$783,$A314,СВЦЭМ!$B$40:$B$783,S$296)+'СЕТ СН'!$F$16</f>
        <v>0</v>
      </c>
      <c r="T314" s="36">
        <f>SUMIFS(СВЦЭМ!$I$40:$I$783,СВЦЭМ!$A$40:$A$783,$A314,СВЦЭМ!$B$40:$B$783,T$296)+'СЕТ СН'!$F$16</f>
        <v>0</v>
      </c>
      <c r="U314" s="36">
        <f>SUMIFS(СВЦЭМ!$I$40:$I$783,СВЦЭМ!$A$40:$A$783,$A314,СВЦЭМ!$B$40:$B$783,U$296)+'СЕТ СН'!$F$16</f>
        <v>0</v>
      </c>
      <c r="V314" s="36">
        <f>SUMIFS(СВЦЭМ!$I$40:$I$783,СВЦЭМ!$A$40:$A$783,$A314,СВЦЭМ!$B$40:$B$783,V$296)+'СЕТ СН'!$F$16</f>
        <v>0</v>
      </c>
      <c r="W314" s="36">
        <f>SUMIFS(СВЦЭМ!$I$40:$I$783,СВЦЭМ!$A$40:$A$783,$A314,СВЦЭМ!$B$40:$B$783,W$296)+'СЕТ СН'!$F$16</f>
        <v>0</v>
      </c>
      <c r="X314" s="36">
        <f>SUMIFS(СВЦЭМ!$I$40:$I$783,СВЦЭМ!$A$40:$A$783,$A314,СВЦЭМ!$B$40:$B$783,X$296)+'СЕТ СН'!$F$16</f>
        <v>0</v>
      </c>
      <c r="Y314" s="36">
        <f>SUMIFS(СВЦЭМ!$I$40:$I$783,СВЦЭМ!$A$40:$A$783,$A314,СВЦЭМ!$B$40:$B$783,Y$296)+'СЕТ СН'!$F$16</f>
        <v>0</v>
      </c>
    </row>
    <row r="315" spans="1:25" ht="15.75" hidden="1" x14ac:dyDescent="0.2">
      <c r="A315" s="35">
        <f t="shared" si="8"/>
        <v>44335</v>
      </c>
      <c r="B315" s="36">
        <f>SUMIFS(СВЦЭМ!$I$40:$I$783,СВЦЭМ!$A$40:$A$783,$A315,СВЦЭМ!$B$40:$B$783,B$296)+'СЕТ СН'!$F$16</f>
        <v>0</v>
      </c>
      <c r="C315" s="36">
        <f>SUMIFS(СВЦЭМ!$I$40:$I$783,СВЦЭМ!$A$40:$A$783,$A315,СВЦЭМ!$B$40:$B$783,C$296)+'СЕТ СН'!$F$16</f>
        <v>0</v>
      </c>
      <c r="D315" s="36">
        <f>SUMIFS(СВЦЭМ!$I$40:$I$783,СВЦЭМ!$A$40:$A$783,$A315,СВЦЭМ!$B$40:$B$783,D$296)+'СЕТ СН'!$F$16</f>
        <v>0</v>
      </c>
      <c r="E315" s="36">
        <f>SUMIFS(СВЦЭМ!$I$40:$I$783,СВЦЭМ!$A$40:$A$783,$A315,СВЦЭМ!$B$40:$B$783,E$296)+'СЕТ СН'!$F$16</f>
        <v>0</v>
      </c>
      <c r="F315" s="36">
        <f>SUMIFS(СВЦЭМ!$I$40:$I$783,СВЦЭМ!$A$40:$A$783,$A315,СВЦЭМ!$B$40:$B$783,F$296)+'СЕТ СН'!$F$16</f>
        <v>0</v>
      </c>
      <c r="G315" s="36">
        <f>SUMIFS(СВЦЭМ!$I$40:$I$783,СВЦЭМ!$A$40:$A$783,$A315,СВЦЭМ!$B$40:$B$783,G$296)+'СЕТ СН'!$F$16</f>
        <v>0</v>
      </c>
      <c r="H315" s="36">
        <f>SUMIFS(СВЦЭМ!$I$40:$I$783,СВЦЭМ!$A$40:$A$783,$A315,СВЦЭМ!$B$40:$B$783,H$296)+'СЕТ СН'!$F$16</f>
        <v>0</v>
      </c>
      <c r="I315" s="36">
        <f>SUMIFS(СВЦЭМ!$I$40:$I$783,СВЦЭМ!$A$40:$A$783,$A315,СВЦЭМ!$B$40:$B$783,I$296)+'СЕТ СН'!$F$16</f>
        <v>0</v>
      </c>
      <c r="J315" s="36">
        <f>SUMIFS(СВЦЭМ!$I$40:$I$783,СВЦЭМ!$A$40:$A$783,$A315,СВЦЭМ!$B$40:$B$783,J$296)+'СЕТ СН'!$F$16</f>
        <v>0</v>
      </c>
      <c r="K315" s="36">
        <f>SUMIFS(СВЦЭМ!$I$40:$I$783,СВЦЭМ!$A$40:$A$783,$A315,СВЦЭМ!$B$40:$B$783,K$296)+'СЕТ СН'!$F$16</f>
        <v>0</v>
      </c>
      <c r="L315" s="36">
        <f>SUMIFS(СВЦЭМ!$I$40:$I$783,СВЦЭМ!$A$40:$A$783,$A315,СВЦЭМ!$B$40:$B$783,L$296)+'СЕТ СН'!$F$16</f>
        <v>0</v>
      </c>
      <c r="M315" s="36">
        <f>SUMIFS(СВЦЭМ!$I$40:$I$783,СВЦЭМ!$A$40:$A$783,$A315,СВЦЭМ!$B$40:$B$783,M$296)+'СЕТ СН'!$F$16</f>
        <v>0</v>
      </c>
      <c r="N315" s="36">
        <f>SUMIFS(СВЦЭМ!$I$40:$I$783,СВЦЭМ!$A$40:$A$783,$A315,СВЦЭМ!$B$40:$B$783,N$296)+'СЕТ СН'!$F$16</f>
        <v>0</v>
      </c>
      <c r="O315" s="36">
        <f>SUMIFS(СВЦЭМ!$I$40:$I$783,СВЦЭМ!$A$40:$A$783,$A315,СВЦЭМ!$B$40:$B$783,O$296)+'СЕТ СН'!$F$16</f>
        <v>0</v>
      </c>
      <c r="P315" s="36">
        <f>SUMIFS(СВЦЭМ!$I$40:$I$783,СВЦЭМ!$A$40:$A$783,$A315,СВЦЭМ!$B$40:$B$783,P$296)+'СЕТ СН'!$F$16</f>
        <v>0</v>
      </c>
      <c r="Q315" s="36">
        <f>SUMIFS(СВЦЭМ!$I$40:$I$783,СВЦЭМ!$A$40:$A$783,$A315,СВЦЭМ!$B$40:$B$783,Q$296)+'СЕТ СН'!$F$16</f>
        <v>0</v>
      </c>
      <c r="R315" s="36">
        <f>SUMIFS(СВЦЭМ!$I$40:$I$783,СВЦЭМ!$A$40:$A$783,$A315,СВЦЭМ!$B$40:$B$783,R$296)+'СЕТ СН'!$F$16</f>
        <v>0</v>
      </c>
      <c r="S315" s="36">
        <f>SUMIFS(СВЦЭМ!$I$40:$I$783,СВЦЭМ!$A$40:$A$783,$A315,СВЦЭМ!$B$40:$B$783,S$296)+'СЕТ СН'!$F$16</f>
        <v>0</v>
      </c>
      <c r="T315" s="36">
        <f>SUMIFS(СВЦЭМ!$I$40:$I$783,СВЦЭМ!$A$40:$A$783,$A315,СВЦЭМ!$B$40:$B$783,T$296)+'СЕТ СН'!$F$16</f>
        <v>0</v>
      </c>
      <c r="U315" s="36">
        <f>SUMIFS(СВЦЭМ!$I$40:$I$783,СВЦЭМ!$A$40:$A$783,$A315,СВЦЭМ!$B$40:$B$783,U$296)+'СЕТ СН'!$F$16</f>
        <v>0</v>
      </c>
      <c r="V315" s="36">
        <f>SUMIFS(СВЦЭМ!$I$40:$I$783,СВЦЭМ!$A$40:$A$783,$A315,СВЦЭМ!$B$40:$B$783,V$296)+'СЕТ СН'!$F$16</f>
        <v>0</v>
      </c>
      <c r="W315" s="36">
        <f>SUMIFS(СВЦЭМ!$I$40:$I$783,СВЦЭМ!$A$40:$A$783,$A315,СВЦЭМ!$B$40:$B$783,W$296)+'СЕТ СН'!$F$16</f>
        <v>0</v>
      </c>
      <c r="X315" s="36">
        <f>SUMIFS(СВЦЭМ!$I$40:$I$783,СВЦЭМ!$A$40:$A$783,$A315,СВЦЭМ!$B$40:$B$783,X$296)+'СЕТ СН'!$F$16</f>
        <v>0</v>
      </c>
      <c r="Y315" s="36">
        <f>SUMIFS(СВЦЭМ!$I$40:$I$783,СВЦЭМ!$A$40:$A$783,$A315,СВЦЭМ!$B$40:$B$783,Y$296)+'СЕТ СН'!$F$16</f>
        <v>0</v>
      </c>
    </row>
    <row r="316" spans="1:25" ht="15.75" hidden="1" x14ac:dyDescent="0.2">
      <c r="A316" s="35">
        <f t="shared" si="8"/>
        <v>44336</v>
      </c>
      <c r="B316" s="36">
        <f>SUMIFS(СВЦЭМ!$I$40:$I$783,СВЦЭМ!$A$40:$A$783,$A316,СВЦЭМ!$B$40:$B$783,B$296)+'СЕТ СН'!$F$16</f>
        <v>0</v>
      </c>
      <c r="C316" s="36">
        <f>SUMIFS(СВЦЭМ!$I$40:$I$783,СВЦЭМ!$A$40:$A$783,$A316,СВЦЭМ!$B$40:$B$783,C$296)+'СЕТ СН'!$F$16</f>
        <v>0</v>
      </c>
      <c r="D316" s="36">
        <f>SUMIFS(СВЦЭМ!$I$40:$I$783,СВЦЭМ!$A$40:$A$783,$A316,СВЦЭМ!$B$40:$B$783,D$296)+'СЕТ СН'!$F$16</f>
        <v>0</v>
      </c>
      <c r="E316" s="36">
        <f>SUMIFS(СВЦЭМ!$I$40:$I$783,СВЦЭМ!$A$40:$A$783,$A316,СВЦЭМ!$B$40:$B$783,E$296)+'СЕТ СН'!$F$16</f>
        <v>0</v>
      </c>
      <c r="F316" s="36">
        <f>SUMIFS(СВЦЭМ!$I$40:$I$783,СВЦЭМ!$A$40:$A$783,$A316,СВЦЭМ!$B$40:$B$783,F$296)+'СЕТ СН'!$F$16</f>
        <v>0</v>
      </c>
      <c r="G316" s="36">
        <f>SUMIFS(СВЦЭМ!$I$40:$I$783,СВЦЭМ!$A$40:$A$783,$A316,СВЦЭМ!$B$40:$B$783,G$296)+'СЕТ СН'!$F$16</f>
        <v>0</v>
      </c>
      <c r="H316" s="36">
        <f>SUMIFS(СВЦЭМ!$I$40:$I$783,СВЦЭМ!$A$40:$A$783,$A316,СВЦЭМ!$B$40:$B$783,H$296)+'СЕТ СН'!$F$16</f>
        <v>0</v>
      </c>
      <c r="I316" s="36">
        <f>SUMIFS(СВЦЭМ!$I$40:$I$783,СВЦЭМ!$A$40:$A$783,$A316,СВЦЭМ!$B$40:$B$783,I$296)+'СЕТ СН'!$F$16</f>
        <v>0</v>
      </c>
      <c r="J316" s="36">
        <f>SUMIFS(СВЦЭМ!$I$40:$I$783,СВЦЭМ!$A$40:$A$783,$A316,СВЦЭМ!$B$40:$B$783,J$296)+'СЕТ СН'!$F$16</f>
        <v>0</v>
      </c>
      <c r="K316" s="36">
        <f>SUMIFS(СВЦЭМ!$I$40:$I$783,СВЦЭМ!$A$40:$A$783,$A316,СВЦЭМ!$B$40:$B$783,K$296)+'СЕТ СН'!$F$16</f>
        <v>0</v>
      </c>
      <c r="L316" s="36">
        <f>SUMIFS(СВЦЭМ!$I$40:$I$783,СВЦЭМ!$A$40:$A$783,$A316,СВЦЭМ!$B$40:$B$783,L$296)+'СЕТ СН'!$F$16</f>
        <v>0</v>
      </c>
      <c r="M316" s="36">
        <f>SUMIFS(СВЦЭМ!$I$40:$I$783,СВЦЭМ!$A$40:$A$783,$A316,СВЦЭМ!$B$40:$B$783,M$296)+'СЕТ СН'!$F$16</f>
        <v>0</v>
      </c>
      <c r="N316" s="36">
        <f>SUMIFS(СВЦЭМ!$I$40:$I$783,СВЦЭМ!$A$40:$A$783,$A316,СВЦЭМ!$B$40:$B$783,N$296)+'СЕТ СН'!$F$16</f>
        <v>0</v>
      </c>
      <c r="O316" s="36">
        <f>SUMIFS(СВЦЭМ!$I$40:$I$783,СВЦЭМ!$A$40:$A$783,$A316,СВЦЭМ!$B$40:$B$783,O$296)+'СЕТ СН'!$F$16</f>
        <v>0</v>
      </c>
      <c r="P316" s="36">
        <f>SUMIFS(СВЦЭМ!$I$40:$I$783,СВЦЭМ!$A$40:$A$783,$A316,СВЦЭМ!$B$40:$B$783,P$296)+'СЕТ СН'!$F$16</f>
        <v>0</v>
      </c>
      <c r="Q316" s="36">
        <f>SUMIFS(СВЦЭМ!$I$40:$I$783,СВЦЭМ!$A$40:$A$783,$A316,СВЦЭМ!$B$40:$B$783,Q$296)+'СЕТ СН'!$F$16</f>
        <v>0</v>
      </c>
      <c r="R316" s="36">
        <f>SUMIFS(СВЦЭМ!$I$40:$I$783,СВЦЭМ!$A$40:$A$783,$A316,СВЦЭМ!$B$40:$B$783,R$296)+'СЕТ СН'!$F$16</f>
        <v>0</v>
      </c>
      <c r="S316" s="36">
        <f>SUMIFS(СВЦЭМ!$I$40:$I$783,СВЦЭМ!$A$40:$A$783,$A316,СВЦЭМ!$B$40:$B$783,S$296)+'СЕТ СН'!$F$16</f>
        <v>0</v>
      </c>
      <c r="T316" s="36">
        <f>SUMIFS(СВЦЭМ!$I$40:$I$783,СВЦЭМ!$A$40:$A$783,$A316,СВЦЭМ!$B$40:$B$783,T$296)+'СЕТ СН'!$F$16</f>
        <v>0</v>
      </c>
      <c r="U316" s="36">
        <f>SUMIFS(СВЦЭМ!$I$40:$I$783,СВЦЭМ!$A$40:$A$783,$A316,СВЦЭМ!$B$40:$B$783,U$296)+'СЕТ СН'!$F$16</f>
        <v>0</v>
      </c>
      <c r="V316" s="36">
        <f>SUMIFS(СВЦЭМ!$I$40:$I$783,СВЦЭМ!$A$40:$A$783,$A316,СВЦЭМ!$B$40:$B$783,V$296)+'СЕТ СН'!$F$16</f>
        <v>0</v>
      </c>
      <c r="W316" s="36">
        <f>SUMIFS(СВЦЭМ!$I$40:$I$783,СВЦЭМ!$A$40:$A$783,$A316,СВЦЭМ!$B$40:$B$783,W$296)+'СЕТ СН'!$F$16</f>
        <v>0</v>
      </c>
      <c r="X316" s="36">
        <f>SUMIFS(СВЦЭМ!$I$40:$I$783,СВЦЭМ!$A$40:$A$783,$A316,СВЦЭМ!$B$40:$B$783,X$296)+'СЕТ СН'!$F$16</f>
        <v>0</v>
      </c>
      <c r="Y316" s="36">
        <f>SUMIFS(СВЦЭМ!$I$40:$I$783,СВЦЭМ!$A$40:$A$783,$A316,СВЦЭМ!$B$40:$B$783,Y$296)+'СЕТ СН'!$F$16</f>
        <v>0</v>
      </c>
    </row>
    <row r="317" spans="1:25" ht="15.75" hidden="1" x14ac:dyDescent="0.2">
      <c r="A317" s="35">
        <f t="shared" si="8"/>
        <v>44337</v>
      </c>
      <c r="B317" s="36">
        <f>SUMIFS(СВЦЭМ!$I$40:$I$783,СВЦЭМ!$A$40:$A$783,$A317,СВЦЭМ!$B$40:$B$783,B$296)+'СЕТ СН'!$F$16</f>
        <v>0</v>
      </c>
      <c r="C317" s="36">
        <f>SUMIFS(СВЦЭМ!$I$40:$I$783,СВЦЭМ!$A$40:$A$783,$A317,СВЦЭМ!$B$40:$B$783,C$296)+'СЕТ СН'!$F$16</f>
        <v>0</v>
      </c>
      <c r="D317" s="36">
        <f>SUMIFS(СВЦЭМ!$I$40:$I$783,СВЦЭМ!$A$40:$A$783,$A317,СВЦЭМ!$B$40:$B$783,D$296)+'СЕТ СН'!$F$16</f>
        <v>0</v>
      </c>
      <c r="E317" s="36">
        <f>SUMIFS(СВЦЭМ!$I$40:$I$783,СВЦЭМ!$A$40:$A$783,$A317,СВЦЭМ!$B$40:$B$783,E$296)+'СЕТ СН'!$F$16</f>
        <v>0</v>
      </c>
      <c r="F317" s="36">
        <f>SUMIFS(СВЦЭМ!$I$40:$I$783,СВЦЭМ!$A$40:$A$783,$A317,СВЦЭМ!$B$40:$B$783,F$296)+'СЕТ СН'!$F$16</f>
        <v>0</v>
      </c>
      <c r="G317" s="36">
        <f>SUMIFS(СВЦЭМ!$I$40:$I$783,СВЦЭМ!$A$40:$A$783,$A317,СВЦЭМ!$B$40:$B$783,G$296)+'СЕТ СН'!$F$16</f>
        <v>0</v>
      </c>
      <c r="H317" s="36">
        <f>SUMIFS(СВЦЭМ!$I$40:$I$783,СВЦЭМ!$A$40:$A$783,$A317,СВЦЭМ!$B$40:$B$783,H$296)+'СЕТ СН'!$F$16</f>
        <v>0</v>
      </c>
      <c r="I317" s="36">
        <f>SUMIFS(СВЦЭМ!$I$40:$I$783,СВЦЭМ!$A$40:$A$783,$A317,СВЦЭМ!$B$40:$B$783,I$296)+'СЕТ СН'!$F$16</f>
        <v>0</v>
      </c>
      <c r="J317" s="36">
        <f>SUMIFS(СВЦЭМ!$I$40:$I$783,СВЦЭМ!$A$40:$A$783,$A317,СВЦЭМ!$B$40:$B$783,J$296)+'СЕТ СН'!$F$16</f>
        <v>0</v>
      </c>
      <c r="K317" s="36">
        <f>SUMIFS(СВЦЭМ!$I$40:$I$783,СВЦЭМ!$A$40:$A$783,$A317,СВЦЭМ!$B$40:$B$783,K$296)+'СЕТ СН'!$F$16</f>
        <v>0</v>
      </c>
      <c r="L317" s="36">
        <f>SUMIFS(СВЦЭМ!$I$40:$I$783,СВЦЭМ!$A$40:$A$783,$A317,СВЦЭМ!$B$40:$B$783,L$296)+'СЕТ СН'!$F$16</f>
        <v>0</v>
      </c>
      <c r="M317" s="36">
        <f>SUMIFS(СВЦЭМ!$I$40:$I$783,СВЦЭМ!$A$40:$A$783,$A317,СВЦЭМ!$B$40:$B$783,M$296)+'СЕТ СН'!$F$16</f>
        <v>0</v>
      </c>
      <c r="N317" s="36">
        <f>SUMIFS(СВЦЭМ!$I$40:$I$783,СВЦЭМ!$A$40:$A$783,$A317,СВЦЭМ!$B$40:$B$783,N$296)+'СЕТ СН'!$F$16</f>
        <v>0</v>
      </c>
      <c r="O317" s="36">
        <f>SUMIFS(СВЦЭМ!$I$40:$I$783,СВЦЭМ!$A$40:$A$783,$A317,СВЦЭМ!$B$40:$B$783,O$296)+'СЕТ СН'!$F$16</f>
        <v>0</v>
      </c>
      <c r="P317" s="36">
        <f>SUMIFS(СВЦЭМ!$I$40:$I$783,СВЦЭМ!$A$40:$A$783,$A317,СВЦЭМ!$B$40:$B$783,P$296)+'СЕТ СН'!$F$16</f>
        <v>0</v>
      </c>
      <c r="Q317" s="36">
        <f>SUMIFS(СВЦЭМ!$I$40:$I$783,СВЦЭМ!$A$40:$A$783,$A317,СВЦЭМ!$B$40:$B$783,Q$296)+'СЕТ СН'!$F$16</f>
        <v>0</v>
      </c>
      <c r="R317" s="36">
        <f>SUMIFS(СВЦЭМ!$I$40:$I$783,СВЦЭМ!$A$40:$A$783,$A317,СВЦЭМ!$B$40:$B$783,R$296)+'СЕТ СН'!$F$16</f>
        <v>0</v>
      </c>
      <c r="S317" s="36">
        <f>SUMIFS(СВЦЭМ!$I$40:$I$783,СВЦЭМ!$A$40:$A$783,$A317,СВЦЭМ!$B$40:$B$783,S$296)+'СЕТ СН'!$F$16</f>
        <v>0</v>
      </c>
      <c r="T317" s="36">
        <f>SUMIFS(СВЦЭМ!$I$40:$I$783,СВЦЭМ!$A$40:$A$783,$A317,СВЦЭМ!$B$40:$B$783,T$296)+'СЕТ СН'!$F$16</f>
        <v>0</v>
      </c>
      <c r="U317" s="36">
        <f>SUMIFS(СВЦЭМ!$I$40:$I$783,СВЦЭМ!$A$40:$A$783,$A317,СВЦЭМ!$B$40:$B$783,U$296)+'СЕТ СН'!$F$16</f>
        <v>0</v>
      </c>
      <c r="V317" s="36">
        <f>SUMIFS(СВЦЭМ!$I$40:$I$783,СВЦЭМ!$A$40:$A$783,$A317,СВЦЭМ!$B$40:$B$783,V$296)+'СЕТ СН'!$F$16</f>
        <v>0</v>
      </c>
      <c r="W317" s="36">
        <f>SUMIFS(СВЦЭМ!$I$40:$I$783,СВЦЭМ!$A$40:$A$783,$A317,СВЦЭМ!$B$40:$B$783,W$296)+'СЕТ СН'!$F$16</f>
        <v>0</v>
      </c>
      <c r="X317" s="36">
        <f>SUMIFS(СВЦЭМ!$I$40:$I$783,СВЦЭМ!$A$40:$A$783,$A317,СВЦЭМ!$B$40:$B$783,X$296)+'СЕТ СН'!$F$16</f>
        <v>0</v>
      </c>
      <c r="Y317" s="36">
        <f>SUMIFS(СВЦЭМ!$I$40:$I$783,СВЦЭМ!$A$40:$A$783,$A317,СВЦЭМ!$B$40:$B$783,Y$296)+'СЕТ СН'!$F$16</f>
        <v>0</v>
      </c>
    </row>
    <row r="318" spans="1:25" ht="15.75" hidden="1" x14ac:dyDescent="0.2">
      <c r="A318" s="35">
        <f t="shared" si="8"/>
        <v>44338</v>
      </c>
      <c r="B318" s="36">
        <f>SUMIFS(СВЦЭМ!$I$40:$I$783,СВЦЭМ!$A$40:$A$783,$A318,СВЦЭМ!$B$40:$B$783,B$296)+'СЕТ СН'!$F$16</f>
        <v>0</v>
      </c>
      <c r="C318" s="36">
        <f>SUMIFS(СВЦЭМ!$I$40:$I$783,СВЦЭМ!$A$40:$A$783,$A318,СВЦЭМ!$B$40:$B$783,C$296)+'СЕТ СН'!$F$16</f>
        <v>0</v>
      </c>
      <c r="D318" s="36">
        <f>SUMIFS(СВЦЭМ!$I$40:$I$783,СВЦЭМ!$A$40:$A$783,$A318,СВЦЭМ!$B$40:$B$783,D$296)+'СЕТ СН'!$F$16</f>
        <v>0</v>
      </c>
      <c r="E318" s="36">
        <f>SUMIFS(СВЦЭМ!$I$40:$I$783,СВЦЭМ!$A$40:$A$783,$A318,СВЦЭМ!$B$40:$B$783,E$296)+'СЕТ СН'!$F$16</f>
        <v>0</v>
      </c>
      <c r="F318" s="36">
        <f>SUMIFS(СВЦЭМ!$I$40:$I$783,СВЦЭМ!$A$40:$A$783,$A318,СВЦЭМ!$B$40:$B$783,F$296)+'СЕТ СН'!$F$16</f>
        <v>0</v>
      </c>
      <c r="G318" s="36">
        <f>SUMIFS(СВЦЭМ!$I$40:$I$783,СВЦЭМ!$A$40:$A$783,$A318,СВЦЭМ!$B$40:$B$783,G$296)+'СЕТ СН'!$F$16</f>
        <v>0</v>
      </c>
      <c r="H318" s="36">
        <f>SUMIFS(СВЦЭМ!$I$40:$I$783,СВЦЭМ!$A$40:$A$783,$A318,СВЦЭМ!$B$40:$B$783,H$296)+'СЕТ СН'!$F$16</f>
        <v>0</v>
      </c>
      <c r="I318" s="36">
        <f>SUMIFS(СВЦЭМ!$I$40:$I$783,СВЦЭМ!$A$40:$A$783,$A318,СВЦЭМ!$B$40:$B$783,I$296)+'СЕТ СН'!$F$16</f>
        <v>0</v>
      </c>
      <c r="J318" s="36">
        <f>SUMIFS(СВЦЭМ!$I$40:$I$783,СВЦЭМ!$A$40:$A$783,$A318,СВЦЭМ!$B$40:$B$783,J$296)+'СЕТ СН'!$F$16</f>
        <v>0</v>
      </c>
      <c r="K318" s="36">
        <f>SUMIFS(СВЦЭМ!$I$40:$I$783,СВЦЭМ!$A$40:$A$783,$A318,СВЦЭМ!$B$40:$B$783,K$296)+'СЕТ СН'!$F$16</f>
        <v>0</v>
      </c>
      <c r="L318" s="36">
        <f>SUMIFS(СВЦЭМ!$I$40:$I$783,СВЦЭМ!$A$40:$A$783,$A318,СВЦЭМ!$B$40:$B$783,L$296)+'СЕТ СН'!$F$16</f>
        <v>0</v>
      </c>
      <c r="M318" s="36">
        <f>SUMIFS(СВЦЭМ!$I$40:$I$783,СВЦЭМ!$A$40:$A$783,$A318,СВЦЭМ!$B$40:$B$783,M$296)+'СЕТ СН'!$F$16</f>
        <v>0</v>
      </c>
      <c r="N318" s="36">
        <f>SUMIFS(СВЦЭМ!$I$40:$I$783,СВЦЭМ!$A$40:$A$783,$A318,СВЦЭМ!$B$40:$B$783,N$296)+'СЕТ СН'!$F$16</f>
        <v>0</v>
      </c>
      <c r="O318" s="36">
        <f>SUMIFS(СВЦЭМ!$I$40:$I$783,СВЦЭМ!$A$40:$A$783,$A318,СВЦЭМ!$B$40:$B$783,O$296)+'СЕТ СН'!$F$16</f>
        <v>0</v>
      </c>
      <c r="P318" s="36">
        <f>SUMIFS(СВЦЭМ!$I$40:$I$783,СВЦЭМ!$A$40:$A$783,$A318,СВЦЭМ!$B$40:$B$783,P$296)+'СЕТ СН'!$F$16</f>
        <v>0</v>
      </c>
      <c r="Q318" s="36">
        <f>SUMIFS(СВЦЭМ!$I$40:$I$783,СВЦЭМ!$A$40:$A$783,$A318,СВЦЭМ!$B$40:$B$783,Q$296)+'СЕТ СН'!$F$16</f>
        <v>0</v>
      </c>
      <c r="R318" s="36">
        <f>SUMIFS(СВЦЭМ!$I$40:$I$783,СВЦЭМ!$A$40:$A$783,$A318,СВЦЭМ!$B$40:$B$783,R$296)+'СЕТ СН'!$F$16</f>
        <v>0</v>
      </c>
      <c r="S318" s="36">
        <f>SUMIFS(СВЦЭМ!$I$40:$I$783,СВЦЭМ!$A$40:$A$783,$A318,СВЦЭМ!$B$40:$B$783,S$296)+'СЕТ СН'!$F$16</f>
        <v>0</v>
      </c>
      <c r="T318" s="36">
        <f>SUMIFS(СВЦЭМ!$I$40:$I$783,СВЦЭМ!$A$40:$A$783,$A318,СВЦЭМ!$B$40:$B$783,T$296)+'СЕТ СН'!$F$16</f>
        <v>0</v>
      </c>
      <c r="U318" s="36">
        <f>SUMIFS(СВЦЭМ!$I$40:$I$783,СВЦЭМ!$A$40:$A$783,$A318,СВЦЭМ!$B$40:$B$783,U$296)+'СЕТ СН'!$F$16</f>
        <v>0</v>
      </c>
      <c r="V318" s="36">
        <f>SUMIFS(СВЦЭМ!$I$40:$I$783,СВЦЭМ!$A$40:$A$783,$A318,СВЦЭМ!$B$40:$B$783,V$296)+'СЕТ СН'!$F$16</f>
        <v>0</v>
      </c>
      <c r="W318" s="36">
        <f>SUMIFS(СВЦЭМ!$I$40:$I$783,СВЦЭМ!$A$40:$A$783,$A318,СВЦЭМ!$B$40:$B$783,W$296)+'СЕТ СН'!$F$16</f>
        <v>0</v>
      </c>
      <c r="X318" s="36">
        <f>SUMIFS(СВЦЭМ!$I$40:$I$783,СВЦЭМ!$A$40:$A$783,$A318,СВЦЭМ!$B$40:$B$783,X$296)+'СЕТ СН'!$F$16</f>
        <v>0</v>
      </c>
      <c r="Y318" s="36">
        <f>SUMIFS(СВЦЭМ!$I$40:$I$783,СВЦЭМ!$A$40:$A$783,$A318,СВЦЭМ!$B$40:$B$783,Y$296)+'СЕТ СН'!$F$16</f>
        <v>0</v>
      </c>
    </row>
    <row r="319" spans="1:25" ht="15.75" hidden="1" x14ac:dyDescent="0.2">
      <c r="A319" s="35">
        <f t="shared" si="8"/>
        <v>44339</v>
      </c>
      <c r="B319" s="36">
        <f>SUMIFS(СВЦЭМ!$I$40:$I$783,СВЦЭМ!$A$40:$A$783,$A319,СВЦЭМ!$B$40:$B$783,B$296)+'СЕТ СН'!$F$16</f>
        <v>0</v>
      </c>
      <c r="C319" s="36">
        <f>SUMIFS(СВЦЭМ!$I$40:$I$783,СВЦЭМ!$A$40:$A$783,$A319,СВЦЭМ!$B$40:$B$783,C$296)+'СЕТ СН'!$F$16</f>
        <v>0</v>
      </c>
      <c r="D319" s="36">
        <f>SUMIFS(СВЦЭМ!$I$40:$I$783,СВЦЭМ!$A$40:$A$783,$A319,СВЦЭМ!$B$40:$B$783,D$296)+'СЕТ СН'!$F$16</f>
        <v>0</v>
      </c>
      <c r="E319" s="36">
        <f>SUMIFS(СВЦЭМ!$I$40:$I$783,СВЦЭМ!$A$40:$A$783,$A319,СВЦЭМ!$B$40:$B$783,E$296)+'СЕТ СН'!$F$16</f>
        <v>0</v>
      </c>
      <c r="F319" s="36">
        <f>SUMIFS(СВЦЭМ!$I$40:$I$783,СВЦЭМ!$A$40:$A$783,$A319,СВЦЭМ!$B$40:$B$783,F$296)+'СЕТ СН'!$F$16</f>
        <v>0</v>
      </c>
      <c r="G319" s="36">
        <f>SUMIFS(СВЦЭМ!$I$40:$I$783,СВЦЭМ!$A$40:$A$783,$A319,СВЦЭМ!$B$40:$B$783,G$296)+'СЕТ СН'!$F$16</f>
        <v>0</v>
      </c>
      <c r="H319" s="36">
        <f>SUMIFS(СВЦЭМ!$I$40:$I$783,СВЦЭМ!$A$40:$A$783,$A319,СВЦЭМ!$B$40:$B$783,H$296)+'СЕТ СН'!$F$16</f>
        <v>0</v>
      </c>
      <c r="I319" s="36">
        <f>SUMIFS(СВЦЭМ!$I$40:$I$783,СВЦЭМ!$A$40:$A$783,$A319,СВЦЭМ!$B$40:$B$783,I$296)+'СЕТ СН'!$F$16</f>
        <v>0</v>
      </c>
      <c r="J319" s="36">
        <f>SUMIFS(СВЦЭМ!$I$40:$I$783,СВЦЭМ!$A$40:$A$783,$A319,СВЦЭМ!$B$40:$B$783,J$296)+'СЕТ СН'!$F$16</f>
        <v>0</v>
      </c>
      <c r="K319" s="36">
        <f>SUMIFS(СВЦЭМ!$I$40:$I$783,СВЦЭМ!$A$40:$A$783,$A319,СВЦЭМ!$B$40:$B$783,K$296)+'СЕТ СН'!$F$16</f>
        <v>0</v>
      </c>
      <c r="L319" s="36">
        <f>SUMIFS(СВЦЭМ!$I$40:$I$783,СВЦЭМ!$A$40:$A$783,$A319,СВЦЭМ!$B$40:$B$783,L$296)+'СЕТ СН'!$F$16</f>
        <v>0</v>
      </c>
      <c r="M319" s="36">
        <f>SUMIFS(СВЦЭМ!$I$40:$I$783,СВЦЭМ!$A$40:$A$783,$A319,СВЦЭМ!$B$40:$B$783,M$296)+'СЕТ СН'!$F$16</f>
        <v>0</v>
      </c>
      <c r="N319" s="36">
        <f>SUMIFS(СВЦЭМ!$I$40:$I$783,СВЦЭМ!$A$40:$A$783,$A319,СВЦЭМ!$B$40:$B$783,N$296)+'СЕТ СН'!$F$16</f>
        <v>0</v>
      </c>
      <c r="O319" s="36">
        <f>SUMIFS(СВЦЭМ!$I$40:$I$783,СВЦЭМ!$A$40:$A$783,$A319,СВЦЭМ!$B$40:$B$783,O$296)+'СЕТ СН'!$F$16</f>
        <v>0</v>
      </c>
      <c r="P319" s="36">
        <f>SUMIFS(СВЦЭМ!$I$40:$I$783,СВЦЭМ!$A$40:$A$783,$A319,СВЦЭМ!$B$40:$B$783,P$296)+'СЕТ СН'!$F$16</f>
        <v>0</v>
      </c>
      <c r="Q319" s="36">
        <f>SUMIFS(СВЦЭМ!$I$40:$I$783,СВЦЭМ!$A$40:$A$783,$A319,СВЦЭМ!$B$40:$B$783,Q$296)+'СЕТ СН'!$F$16</f>
        <v>0</v>
      </c>
      <c r="R319" s="36">
        <f>SUMIFS(СВЦЭМ!$I$40:$I$783,СВЦЭМ!$A$40:$A$783,$A319,СВЦЭМ!$B$40:$B$783,R$296)+'СЕТ СН'!$F$16</f>
        <v>0</v>
      </c>
      <c r="S319" s="36">
        <f>SUMIFS(СВЦЭМ!$I$40:$I$783,СВЦЭМ!$A$40:$A$783,$A319,СВЦЭМ!$B$40:$B$783,S$296)+'СЕТ СН'!$F$16</f>
        <v>0</v>
      </c>
      <c r="T319" s="36">
        <f>SUMIFS(СВЦЭМ!$I$40:$I$783,СВЦЭМ!$A$40:$A$783,$A319,СВЦЭМ!$B$40:$B$783,T$296)+'СЕТ СН'!$F$16</f>
        <v>0</v>
      </c>
      <c r="U319" s="36">
        <f>SUMIFS(СВЦЭМ!$I$40:$I$783,СВЦЭМ!$A$40:$A$783,$A319,СВЦЭМ!$B$40:$B$783,U$296)+'СЕТ СН'!$F$16</f>
        <v>0</v>
      </c>
      <c r="V319" s="36">
        <f>SUMIFS(СВЦЭМ!$I$40:$I$783,СВЦЭМ!$A$40:$A$783,$A319,СВЦЭМ!$B$40:$B$783,V$296)+'СЕТ СН'!$F$16</f>
        <v>0</v>
      </c>
      <c r="W319" s="36">
        <f>SUMIFS(СВЦЭМ!$I$40:$I$783,СВЦЭМ!$A$40:$A$783,$A319,СВЦЭМ!$B$40:$B$783,W$296)+'СЕТ СН'!$F$16</f>
        <v>0</v>
      </c>
      <c r="X319" s="36">
        <f>SUMIFS(СВЦЭМ!$I$40:$I$783,СВЦЭМ!$A$40:$A$783,$A319,СВЦЭМ!$B$40:$B$783,X$296)+'СЕТ СН'!$F$16</f>
        <v>0</v>
      </c>
      <c r="Y319" s="36">
        <f>SUMIFS(СВЦЭМ!$I$40:$I$783,СВЦЭМ!$A$40:$A$783,$A319,СВЦЭМ!$B$40:$B$783,Y$296)+'СЕТ СН'!$F$16</f>
        <v>0</v>
      </c>
    </row>
    <row r="320" spans="1:25" ht="15.75" hidden="1" x14ac:dyDescent="0.2">
      <c r="A320" s="35">
        <f t="shared" si="8"/>
        <v>44340</v>
      </c>
      <c r="B320" s="36">
        <f>SUMIFS(СВЦЭМ!$I$40:$I$783,СВЦЭМ!$A$40:$A$783,$A320,СВЦЭМ!$B$40:$B$783,B$296)+'СЕТ СН'!$F$16</f>
        <v>0</v>
      </c>
      <c r="C320" s="36">
        <f>SUMIFS(СВЦЭМ!$I$40:$I$783,СВЦЭМ!$A$40:$A$783,$A320,СВЦЭМ!$B$40:$B$783,C$296)+'СЕТ СН'!$F$16</f>
        <v>0</v>
      </c>
      <c r="D320" s="36">
        <f>SUMIFS(СВЦЭМ!$I$40:$I$783,СВЦЭМ!$A$40:$A$783,$A320,СВЦЭМ!$B$40:$B$783,D$296)+'СЕТ СН'!$F$16</f>
        <v>0</v>
      </c>
      <c r="E320" s="36">
        <f>SUMIFS(СВЦЭМ!$I$40:$I$783,СВЦЭМ!$A$40:$A$783,$A320,СВЦЭМ!$B$40:$B$783,E$296)+'СЕТ СН'!$F$16</f>
        <v>0</v>
      </c>
      <c r="F320" s="36">
        <f>SUMIFS(СВЦЭМ!$I$40:$I$783,СВЦЭМ!$A$40:$A$783,$A320,СВЦЭМ!$B$40:$B$783,F$296)+'СЕТ СН'!$F$16</f>
        <v>0</v>
      </c>
      <c r="G320" s="36">
        <f>SUMIFS(СВЦЭМ!$I$40:$I$783,СВЦЭМ!$A$40:$A$783,$A320,СВЦЭМ!$B$40:$B$783,G$296)+'СЕТ СН'!$F$16</f>
        <v>0</v>
      </c>
      <c r="H320" s="36">
        <f>SUMIFS(СВЦЭМ!$I$40:$I$783,СВЦЭМ!$A$40:$A$783,$A320,СВЦЭМ!$B$40:$B$783,H$296)+'СЕТ СН'!$F$16</f>
        <v>0</v>
      </c>
      <c r="I320" s="36">
        <f>SUMIFS(СВЦЭМ!$I$40:$I$783,СВЦЭМ!$A$40:$A$783,$A320,СВЦЭМ!$B$40:$B$783,I$296)+'СЕТ СН'!$F$16</f>
        <v>0</v>
      </c>
      <c r="J320" s="36">
        <f>SUMIFS(СВЦЭМ!$I$40:$I$783,СВЦЭМ!$A$40:$A$783,$A320,СВЦЭМ!$B$40:$B$783,J$296)+'СЕТ СН'!$F$16</f>
        <v>0</v>
      </c>
      <c r="K320" s="36">
        <f>SUMIFS(СВЦЭМ!$I$40:$I$783,СВЦЭМ!$A$40:$A$783,$A320,СВЦЭМ!$B$40:$B$783,K$296)+'СЕТ СН'!$F$16</f>
        <v>0</v>
      </c>
      <c r="L320" s="36">
        <f>SUMIFS(СВЦЭМ!$I$40:$I$783,СВЦЭМ!$A$40:$A$783,$A320,СВЦЭМ!$B$40:$B$783,L$296)+'СЕТ СН'!$F$16</f>
        <v>0</v>
      </c>
      <c r="M320" s="36">
        <f>SUMIFS(СВЦЭМ!$I$40:$I$783,СВЦЭМ!$A$40:$A$783,$A320,СВЦЭМ!$B$40:$B$783,M$296)+'СЕТ СН'!$F$16</f>
        <v>0</v>
      </c>
      <c r="N320" s="36">
        <f>SUMIFS(СВЦЭМ!$I$40:$I$783,СВЦЭМ!$A$40:$A$783,$A320,СВЦЭМ!$B$40:$B$783,N$296)+'СЕТ СН'!$F$16</f>
        <v>0</v>
      </c>
      <c r="O320" s="36">
        <f>SUMIFS(СВЦЭМ!$I$40:$I$783,СВЦЭМ!$A$40:$A$783,$A320,СВЦЭМ!$B$40:$B$783,O$296)+'СЕТ СН'!$F$16</f>
        <v>0</v>
      </c>
      <c r="P320" s="36">
        <f>SUMIFS(СВЦЭМ!$I$40:$I$783,СВЦЭМ!$A$40:$A$783,$A320,СВЦЭМ!$B$40:$B$783,P$296)+'СЕТ СН'!$F$16</f>
        <v>0</v>
      </c>
      <c r="Q320" s="36">
        <f>SUMIFS(СВЦЭМ!$I$40:$I$783,СВЦЭМ!$A$40:$A$783,$A320,СВЦЭМ!$B$40:$B$783,Q$296)+'СЕТ СН'!$F$16</f>
        <v>0</v>
      </c>
      <c r="R320" s="36">
        <f>SUMIFS(СВЦЭМ!$I$40:$I$783,СВЦЭМ!$A$40:$A$783,$A320,СВЦЭМ!$B$40:$B$783,R$296)+'СЕТ СН'!$F$16</f>
        <v>0</v>
      </c>
      <c r="S320" s="36">
        <f>SUMIFS(СВЦЭМ!$I$40:$I$783,СВЦЭМ!$A$40:$A$783,$A320,СВЦЭМ!$B$40:$B$783,S$296)+'СЕТ СН'!$F$16</f>
        <v>0</v>
      </c>
      <c r="T320" s="36">
        <f>SUMIFS(СВЦЭМ!$I$40:$I$783,СВЦЭМ!$A$40:$A$783,$A320,СВЦЭМ!$B$40:$B$783,T$296)+'СЕТ СН'!$F$16</f>
        <v>0</v>
      </c>
      <c r="U320" s="36">
        <f>SUMIFS(СВЦЭМ!$I$40:$I$783,СВЦЭМ!$A$40:$A$783,$A320,СВЦЭМ!$B$40:$B$783,U$296)+'СЕТ СН'!$F$16</f>
        <v>0</v>
      </c>
      <c r="V320" s="36">
        <f>SUMIFS(СВЦЭМ!$I$40:$I$783,СВЦЭМ!$A$40:$A$783,$A320,СВЦЭМ!$B$40:$B$783,V$296)+'СЕТ СН'!$F$16</f>
        <v>0</v>
      </c>
      <c r="W320" s="36">
        <f>SUMIFS(СВЦЭМ!$I$40:$I$783,СВЦЭМ!$A$40:$A$783,$A320,СВЦЭМ!$B$40:$B$783,W$296)+'СЕТ СН'!$F$16</f>
        <v>0</v>
      </c>
      <c r="X320" s="36">
        <f>SUMIFS(СВЦЭМ!$I$40:$I$783,СВЦЭМ!$A$40:$A$783,$A320,СВЦЭМ!$B$40:$B$783,X$296)+'СЕТ СН'!$F$16</f>
        <v>0</v>
      </c>
      <c r="Y320" s="36">
        <f>SUMIFS(СВЦЭМ!$I$40:$I$783,СВЦЭМ!$A$40:$A$783,$A320,СВЦЭМ!$B$40:$B$783,Y$296)+'СЕТ СН'!$F$16</f>
        <v>0</v>
      </c>
    </row>
    <row r="321" spans="1:27" ht="15.75" hidden="1" x14ac:dyDescent="0.2">
      <c r="A321" s="35">
        <f t="shared" si="8"/>
        <v>44341</v>
      </c>
      <c r="B321" s="36">
        <f>SUMIFS(СВЦЭМ!$I$40:$I$783,СВЦЭМ!$A$40:$A$783,$A321,СВЦЭМ!$B$40:$B$783,B$296)+'СЕТ СН'!$F$16</f>
        <v>0</v>
      </c>
      <c r="C321" s="36">
        <f>SUMIFS(СВЦЭМ!$I$40:$I$783,СВЦЭМ!$A$40:$A$783,$A321,СВЦЭМ!$B$40:$B$783,C$296)+'СЕТ СН'!$F$16</f>
        <v>0</v>
      </c>
      <c r="D321" s="36">
        <f>SUMIFS(СВЦЭМ!$I$40:$I$783,СВЦЭМ!$A$40:$A$783,$A321,СВЦЭМ!$B$40:$B$783,D$296)+'СЕТ СН'!$F$16</f>
        <v>0</v>
      </c>
      <c r="E321" s="36">
        <f>SUMIFS(СВЦЭМ!$I$40:$I$783,СВЦЭМ!$A$40:$A$783,$A321,СВЦЭМ!$B$40:$B$783,E$296)+'СЕТ СН'!$F$16</f>
        <v>0</v>
      </c>
      <c r="F321" s="36">
        <f>SUMIFS(СВЦЭМ!$I$40:$I$783,СВЦЭМ!$A$40:$A$783,$A321,СВЦЭМ!$B$40:$B$783,F$296)+'СЕТ СН'!$F$16</f>
        <v>0</v>
      </c>
      <c r="G321" s="36">
        <f>SUMIFS(СВЦЭМ!$I$40:$I$783,СВЦЭМ!$A$40:$A$783,$A321,СВЦЭМ!$B$40:$B$783,G$296)+'СЕТ СН'!$F$16</f>
        <v>0</v>
      </c>
      <c r="H321" s="36">
        <f>SUMIFS(СВЦЭМ!$I$40:$I$783,СВЦЭМ!$A$40:$A$783,$A321,СВЦЭМ!$B$40:$B$783,H$296)+'СЕТ СН'!$F$16</f>
        <v>0</v>
      </c>
      <c r="I321" s="36">
        <f>SUMIFS(СВЦЭМ!$I$40:$I$783,СВЦЭМ!$A$40:$A$783,$A321,СВЦЭМ!$B$40:$B$783,I$296)+'СЕТ СН'!$F$16</f>
        <v>0</v>
      </c>
      <c r="J321" s="36">
        <f>SUMIFS(СВЦЭМ!$I$40:$I$783,СВЦЭМ!$A$40:$A$783,$A321,СВЦЭМ!$B$40:$B$783,J$296)+'СЕТ СН'!$F$16</f>
        <v>0</v>
      </c>
      <c r="K321" s="36">
        <f>SUMIFS(СВЦЭМ!$I$40:$I$783,СВЦЭМ!$A$40:$A$783,$A321,СВЦЭМ!$B$40:$B$783,K$296)+'СЕТ СН'!$F$16</f>
        <v>0</v>
      </c>
      <c r="L321" s="36">
        <f>SUMIFS(СВЦЭМ!$I$40:$I$783,СВЦЭМ!$A$40:$A$783,$A321,СВЦЭМ!$B$40:$B$783,L$296)+'СЕТ СН'!$F$16</f>
        <v>0</v>
      </c>
      <c r="M321" s="36">
        <f>SUMIFS(СВЦЭМ!$I$40:$I$783,СВЦЭМ!$A$40:$A$783,$A321,СВЦЭМ!$B$40:$B$783,M$296)+'СЕТ СН'!$F$16</f>
        <v>0</v>
      </c>
      <c r="N321" s="36">
        <f>SUMIFS(СВЦЭМ!$I$40:$I$783,СВЦЭМ!$A$40:$A$783,$A321,СВЦЭМ!$B$40:$B$783,N$296)+'СЕТ СН'!$F$16</f>
        <v>0</v>
      </c>
      <c r="O321" s="36">
        <f>SUMIFS(СВЦЭМ!$I$40:$I$783,СВЦЭМ!$A$40:$A$783,$A321,СВЦЭМ!$B$40:$B$783,O$296)+'СЕТ СН'!$F$16</f>
        <v>0</v>
      </c>
      <c r="P321" s="36">
        <f>SUMIFS(СВЦЭМ!$I$40:$I$783,СВЦЭМ!$A$40:$A$783,$A321,СВЦЭМ!$B$40:$B$783,P$296)+'СЕТ СН'!$F$16</f>
        <v>0</v>
      </c>
      <c r="Q321" s="36">
        <f>SUMIFS(СВЦЭМ!$I$40:$I$783,СВЦЭМ!$A$40:$A$783,$A321,СВЦЭМ!$B$40:$B$783,Q$296)+'СЕТ СН'!$F$16</f>
        <v>0</v>
      </c>
      <c r="R321" s="36">
        <f>SUMIFS(СВЦЭМ!$I$40:$I$783,СВЦЭМ!$A$40:$A$783,$A321,СВЦЭМ!$B$40:$B$783,R$296)+'СЕТ СН'!$F$16</f>
        <v>0</v>
      </c>
      <c r="S321" s="36">
        <f>SUMIFS(СВЦЭМ!$I$40:$I$783,СВЦЭМ!$A$40:$A$783,$A321,СВЦЭМ!$B$40:$B$783,S$296)+'СЕТ СН'!$F$16</f>
        <v>0</v>
      </c>
      <c r="T321" s="36">
        <f>SUMIFS(СВЦЭМ!$I$40:$I$783,СВЦЭМ!$A$40:$A$783,$A321,СВЦЭМ!$B$40:$B$783,T$296)+'СЕТ СН'!$F$16</f>
        <v>0</v>
      </c>
      <c r="U321" s="36">
        <f>SUMIFS(СВЦЭМ!$I$40:$I$783,СВЦЭМ!$A$40:$A$783,$A321,СВЦЭМ!$B$40:$B$783,U$296)+'СЕТ СН'!$F$16</f>
        <v>0</v>
      </c>
      <c r="V321" s="36">
        <f>SUMIFS(СВЦЭМ!$I$40:$I$783,СВЦЭМ!$A$40:$A$783,$A321,СВЦЭМ!$B$40:$B$783,V$296)+'СЕТ СН'!$F$16</f>
        <v>0</v>
      </c>
      <c r="W321" s="36">
        <f>SUMIFS(СВЦЭМ!$I$40:$I$783,СВЦЭМ!$A$40:$A$783,$A321,СВЦЭМ!$B$40:$B$783,W$296)+'СЕТ СН'!$F$16</f>
        <v>0</v>
      </c>
      <c r="X321" s="36">
        <f>SUMIFS(СВЦЭМ!$I$40:$I$783,СВЦЭМ!$A$40:$A$783,$A321,СВЦЭМ!$B$40:$B$783,X$296)+'СЕТ СН'!$F$16</f>
        <v>0</v>
      </c>
      <c r="Y321" s="36">
        <f>SUMIFS(СВЦЭМ!$I$40:$I$783,СВЦЭМ!$A$40:$A$783,$A321,СВЦЭМ!$B$40:$B$783,Y$296)+'СЕТ СН'!$F$16</f>
        <v>0</v>
      </c>
    </row>
    <row r="322" spans="1:27" ht="15.75" hidden="1" x14ac:dyDescent="0.2">
      <c r="A322" s="35">
        <f t="shared" si="8"/>
        <v>44342</v>
      </c>
      <c r="B322" s="36">
        <f>SUMIFS(СВЦЭМ!$I$40:$I$783,СВЦЭМ!$A$40:$A$783,$A322,СВЦЭМ!$B$40:$B$783,B$296)+'СЕТ СН'!$F$16</f>
        <v>0</v>
      </c>
      <c r="C322" s="36">
        <f>SUMIFS(СВЦЭМ!$I$40:$I$783,СВЦЭМ!$A$40:$A$783,$A322,СВЦЭМ!$B$40:$B$783,C$296)+'СЕТ СН'!$F$16</f>
        <v>0</v>
      </c>
      <c r="D322" s="36">
        <f>SUMIFS(СВЦЭМ!$I$40:$I$783,СВЦЭМ!$A$40:$A$783,$A322,СВЦЭМ!$B$40:$B$783,D$296)+'СЕТ СН'!$F$16</f>
        <v>0</v>
      </c>
      <c r="E322" s="36">
        <f>SUMIFS(СВЦЭМ!$I$40:$I$783,СВЦЭМ!$A$40:$A$783,$A322,СВЦЭМ!$B$40:$B$783,E$296)+'СЕТ СН'!$F$16</f>
        <v>0</v>
      </c>
      <c r="F322" s="36">
        <f>SUMIFS(СВЦЭМ!$I$40:$I$783,СВЦЭМ!$A$40:$A$783,$A322,СВЦЭМ!$B$40:$B$783,F$296)+'СЕТ СН'!$F$16</f>
        <v>0</v>
      </c>
      <c r="G322" s="36">
        <f>SUMIFS(СВЦЭМ!$I$40:$I$783,СВЦЭМ!$A$40:$A$783,$A322,СВЦЭМ!$B$40:$B$783,G$296)+'СЕТ СН'!$F$16</f>
        <v>0</v>
      </c>
      <c r="H322" s="36">
        <f>SUMIFS(СВЦЭМ!$I$40:$I$783,СВЦЭМ!$A$40:$A$783,$A322,СВЦЭМ!$B$40:$B$783,H$296)+'СЕТ СН'!$F$16</f>
        <v>0</v>
      </c>
      <c r="I322" s="36">
        <f>SUMIFS(СВЦЭМ!$I$40:$I$783,СВЦЭМ!$A$40:$A$783,$A322,СВЦЭМ!$B$40:$B$783,I$296)+'СЕТ СН'!$F$16</f>
        <v>0</v>
      </c>
      <c r="J322" s="36">
        <f>SUMIFS(СВЦЭМ!$I$40:$I$783,СВЦЭМ!$A$40:$A$783,$A322,СВЦЭМ!$B$40:$B$783,J$296)+'СЕТ СН'!$F$16</f>
        <v>0</v>
      </c>
      <c r="K322" s="36">
        <f>SUMIFS(СВЦЭМ!$I$40:$I$783,СВЦЭМ!$A$40:$A$783,$A322,СВЦЭМ!$B$40:$B$783,K$296)+'СЕТ СН'!$F$16</f>
        <v>0</v>
      </c>
      <c r="L322" s="36">
        <f>SUMIFS(СВЦЭМ!$I$40:$I$783,СВЦЭМ!$A$40:$A$783,$A322,СВЦЭМ!$B$40:$B$783,L$296)+'СЕТ СН'!$F$16</f>
        <v>0</v>
      </c>
      <c r="M322" s="36">
        <f>SUMIFS(СВЦЭМ!$I$40:$I$783,СВЦЭМ!$A$40:$A$783,$A322,СВЦЭМ!$B$40:$B$783,M$296)+'СЕТ СН'!$F$16</f>
        <v>0</v>
      </c>
      <c r="N322" s="36">
        <f>SUMIFS(СВЦЭМ!$I$40:$I$783,СВЦЭМ!$A$40:$A$783,$A322,СВЦЭМ!$B$40:$B$783,N$296)+'СЕТ СН'!$F$16</f>
        <v>0</v>
      </c>
      <c r="O322" s="36">
        <f>SUMIFS(СВЦЭМ!$I$40:$I$783,СВЦЭМ!$A$40:$A$783,$A322,СВЦЭМ!$B$40:$B$783,O$296)+'СЕТ СН'!$F$16</f>
        <v>0</v>
      </c>
      <c r="P322" s="36">
        <f>SUMIFS(СВЦЭМ!$I$40:$I$783,СВЦЭМ!$A$40:$A$783,$A322,СВЦЭМ!$B$40:$B$783,P$296)+'СЕТ СН'!$F$16</f>
        <v>0</v>
      </c>
      <c r="Q322" s="36">
        <f>SUMIFS(СВЦЭМ!$I$40:$I$783,СВЦЭМ!$A$40:$A$783,$A322,СВЦЭМ!$B$40:$B$783,Q$296)+'СЕТ СН'!$F$16</f>
        <v>0</v>
      </c>
      <c r="R322" s="36">
        <f>SUMIFS(СВЦЭМ!$I$40:$I$783,СВЦЭМ!$A$40:$A$783,$A322,СВЦЭМ!$B$40:$B$783,R$296)+'СЕТ СН'!$F$16</f>
        <v>0</v>
      </c>
      <c r="S322" s="36">
        <f>SUMIFS(СВЦЭМ!$I$40:$I$783,СВЦЭМ!$A$40:$A$783,$A322,СВЦЭМ!$B$40:$B$783,S$296)+'СЕТ СН'!$F$16</f>
        <v>0</v>
      </c>
      <c r="T322" s="36">
        <f>SUMIFS(СВЦЭМ!$I$40:$I$783,СВЦЭМ!$A$40:$A$783,$A322,СВЦЭМ!$B$40:$B$783,T$296)+'СЕТ СН'!$F$16</f>
        <v>0</v>
      </c>
      <c r="U322" s="36">
        <f>SUMIFS(СВЦЭМ!$I$40:$I$783,СВЦЭМ!$A$40:$A$783,$A322,СВЦЭМ!$B$40:$B$783,U$296)+'СЕТ СН'!$F$16</f>
        <v>0</v>
      </c>
      <c r="V322" s="36">
        <f>SUMIFS(СВЦЭМ!$I$40:$I$783,СВЦЭМ!$A$40:$A$783,$A322,СВЦЭМ!$B$40:$B$783,V$296)+'СЕТ СН'!$F$16</f>
        <v>0</v>
      </c>
      <c r="W322" s="36">
        <f>SUMIFS(СВЦЭМ!$I$40:$I$783,СВЦЭМ!$A$40:$A$783,$A322,СВЦЭМ!$B$40:$B$783,W$296)+'СЕТ СН'!$F$16</f>
        <v>0</v>
      </c>
      <c r="X322" s="36">
        <f>SUMIFS(СВЦЭМ!$I$40:$I$783,СВЦЭМ!$A$40:$A$783,$A322,СВЦЭМ!$B$40:$B$783,X$296)+'СЕТ СН'!$F$16</f>
        <v>0</v>
      </c>
      <c r="Y322" s="36">
        <f>SUMIFS(СВЦЭМ!$I$40:$I$783,СВЦЭМ!$A$40:$A$783,$A322,СВЦЭМ!$B$40:$B$783,Y$296)+'СЕТ СН'!$F$16</f>
        <v>0</v>
      </c>
    </row>
    <row r="323" spans="1:27" ht="15.75" hidden="1" x14ac:dyDescent="0.2">
      <c r="A323" s="35">
        <f t="shared" si="8"/>
        <v>44343</v>
      </c>
      <c r="B323" s="36">
        <f>SUMIFS(СВЦЭМ!$I$40:$I$783,СВЦЭМ!$A$40:$A$783,$A323,СВЦЭМ!$B$40:$B$783,B$296)+'СЕТ СН'!$F$16</f>
        <v>0</v>
      </c>
      <c r="C323" s="36">
        <f>SUMIFS(СВЦЭМ!$I$40:$I$783,СВЦЭМ!$A$40:$A$783,$A323,СВЦЭМ!$B$40:$B$783,C$296)+'СЕТ СН'!$F$16</f>
        <v>0</v>
      </c>
      <c r="D323" s="36">
        <f>SUMIFS(СВЦЭМ!$I$40:$I$783,СВЦЭМ!$A$40:$A$783,$A323,СВЦЭМ!$B$40:$B$783,D$296)+'СЕТ СН'!$F$16</f>
        <v>0</v>
      </c>
      <c r="E323" s="36">
        <f>SUMIFS(СВЦЭМ!$I$40:$I$783,СВЦЭМ!$A$40:$A$783,$A323,СВЦЭМ!$B$40:$B$783,E$296)+'СЕТ СН'!$F$16</f>
        <v>0</v>
      </c>
      <c r="F323" s="36">
        <f>SUMIFS(СВЦЭМ!$I$40:$I$783,СВЦЭМ!$A$40:$A$783,$A323,СВЦЭМ!$B$40:$B$783,F$296)+'СЕТ СН'!$F$16</f>
        <v>0</v>
      </c>
      <c r="G323" s="36">
        <f>SUMIFS(СВЦЭМ!$I$40:$I$783,СВЦЭМ!$A$40:$A$783,$A323,СВЦЭМ!$B$40:$B$783,G$296)+'СЕТ СН'!$F$16</f>
        <v>0</v>
      </c>
      <c r="H323" s="36">
        <f>SUMIFS(СВЦЭМ!$I$40:$I$783,СВЦЭМ!$A$40:$A$783,$A323,СВЦЭМ!$B$40:$B$783,H$296)+'СЕТ СН'!$F$16</f>
        <v>0</v>
      </c>
      <c r="I323" s="36">
        <f>SUMIFS(СВЦЭМ!$I$40:$I$783,СВЦЭМ!$A$40:$A$783,$A323,СВЦЭМ!$B$40:$B$783,I$296)+'СЕТ СН'!$F$16</f>
        <v>0</v>
      </c>
      <c r="J323" s="36">
        <f>SUMIFS(СВЦЭМ!$I$40:$I$783,СВЦЭМ!$A$40:$A$783,$A323,СВЦЭМ!$B$40:$B$783,J$296)+'СЕТ СН'!$F$16</f>
        <v>0</v>
      </c>
      <c r="K323" s="36">
        <f>SUMIFS(СВЦЭМ!$I$40:$I$783,СВЦЭМ!$A$40:$A$783,$A323,СВЦЭМ!$B$40:$B$783,K$296)+'СЕТ СН'!$F$16</f>
        <v>0</v>
      </c>
      <c r="L323" s="36">
        <f>SUMIFS(СВЦЭМ!$I$40:$I$783,СВЦЭМ!$A$40:$A$783,$A323,СВЦЭМ!$B$40:$B$783,L$296)+'СЕТ СН'!$F$16</f>
        <v>0</v>
      </c>
      <c r="M323" s="36">
        <f>SUMIFS(СВЦЭМ!$I$40:$I$783,СВЦЭМ!$A$40:$A$783,$A323,СВЦЭМ!$B$40:$B$783,M$296)+'СЕТ СН'!$F$16</f>
        <v>0</v>
      </c>
      <c r="N323" s="36">
        <f>SUMIFS(СВЦЭМ!$I$40:$I$783,СВЦЭМ!$A$40:$A$783,$A323,СВЦЭМ!$B$40:$B$783,N$296)+'СЕТ СН'!$F$16</f>
        <v>0</v>
      </c>
      <c r="O323" s="36">
        <f>SUMIFS(СВЦЭМ!$I$40:$I$783,СВЦЭМ!$A$40:$A$783,$A323,СВЦЭМ!$B$40:$B$783,O$296)+'СЕТ СН'!$F$16</f>
        <v>0</v>
      </c>
      <c r="P323" s="36">
        <f>SUMIFS(СВЦЭМ!$I$40:$I$783,СВЦЭМ!$A$40:$A$783,$A323,СВЦЭМ!$B$40:$B$783,P$296)+'СЕТ СН'!$F$16</f>
        <v>0</v>
      </c>
      <c r="Q323" s="36">
        <f>SUMIFS(СВЦЭМ!$I$40:$I$783,СВЦЭМ!$A$40:$A$783,$A323,СВЦЭМ!$B$40:$B$783,Q$296)+'СЕТ СН'!$F$16</f>
        <v>0</v>
      </c>
      <c r="R323" s="36">
        <f>SUMIFS(СВЦЭМ!$I$40:$I$783,СВЦЭМ!$A$40:$A$783,$A323,СВЦЭМ!$B$40:$B$783,R$296)+'СЕТ СН'!$F$16</f>
        <v>0</v>
      </c>
      <c r="S323" s="36">
        <f>SUMIFS(СВЦЭМ!$I$40:$I$783,СВЦЭМ!$A$40:$A$783,$A323,СВЦЭМ!$B$40:$B$783,S$296)+'СЕТ СН'!$F$16</f>
        <v>0</v>
      </c>
      <c r="T323" s="36">
        <f>SUMIFS(СВЦЭМ!$I$40:$I$783,СВЦЭМ!$A$40:$A$783,$A323,СВЦЭМ!$B$40:$B$783,T$296)+'СЕТ СН'!$F$16</f>
        <v>0</v>
      </c>
      <c r="U323" s="36">
        <f>SUMIFS(СВЦЭМ!$I$40:$I$783,СВЦЭМ!$A$40:$A$783,$A323,СВЦЭМ!$B$40:$B$783,U$296)+'СЕТ СН'!$F$16</f>
        <v>0</v>
      </c>
      <c r="V323" s="36">
        <f>SUMIFS(СВЦЭМ!$I$40:$I$783,СВЦЭМ!$A$40:$A$783,$A323,СВЦЭМ!$B$40:$B$783,V$296)+'СЕТ СН'!$F$16</f>
        <v>0</v>
      </c>
      <c r="W323" s="36">
        <f>SUMIFS(СВЦЭМ!$I$40:$I$783,СВЦЭМ!$A$40:$A$783,$A323,СВЦЭМ!$B$40:$B$783,W$296)+'СЕТ СН'!$F$16</f>
        <v>0</v>
      </c>
      <c r="X323" s="36">
        <f>SUMIFS(СВЦЭМ!$I$40:$I$783,СВЦЭМ!$A$40:$A$783,$A323,СВЦЭМ!$B$40:$B$783,X$296)+'СЕТ СН'!$F$16</f>
        <v>0</v>
      </c>
      <c r="Y323" s="36">
        <f>SUMIFS(СВЦЭМ!$I$40:$I$783,СВЦЭМ!$A$40:$A$783,$A323,СВЦЭМ!$B$40:$B$783,Y$296)+'СЕТ СН'!$F$16</f>
        <v>0</v>
      </c>
    </row>
    <row r="324" spans="1:27" ht="15.75" hidden="1" x14ac:dyDescent="0.2">
      <c r="A324" s="35">
        <f t="shared" si="8"/>
        <v>44344</v>
      </c>
      <c r="B324" s="36">
        <f>SUMIFS(СВЦЭМ!$I$40:$I$783,СВЦЭМ!$A$40:$A$783,$A324,СВЦЭМ!$B$40:$B$783,B$296)+'СЕТ СН'!$F$16</f>
        <v>0</v>
      </c>
      <c r="C324" s="36">
        <f>SUMIFS(СВЦЭМ!$I$40:$I$783,СВЦЭМ!$A$40:$A$783,$A324,СВЦЭМ!$B$40:$B$783,C$296)+'СЕТ СН'!$F$16</f>
        <v>0</v>
      </c>
      <c r="D324" s="36">
        <f>SUMIFS(СВЦЭМ!$I$40:$I$783,СВЦЭМ!$A$40:$A$783,$A324,СВЦЭМ!$B$40:$B$783,D$296)+'СЕТ СН'!$F$16</f>
        <v>0</v>
      </c>
      <c r="E324" s="36">
        <f>SUMIFS(СВЦЭМ!$I$40:$I$783,СВЦЭМ!$A$40:$A$783,$A324,СВЦЭМ!$B$40:$B$783,E$296)+'СЕТ СН'!$F$16</f>
        <v>0</v>
      </c>
      <c r="F324" s="36">
        <f>SUMIFS(СВЦЭМ!$I$40:$I$783,СВЦЭМ!$A$40:$A$783,$A324,СВЦЭМ!$B$40:$B$783,F$296)+'СЕТ СН'!$F$16</f>
        <v>0</v>
      </c>
      <c r="G324" s="36">
        <f>SUMIFS(СВЦЭМ!$I$40:$I$783,СВЦЭМ!$A$40:$A$783,$A324,СВЦЭМ!$B$40:$B$783,G$296)+'СЕТ СН'!$F$16</f>
        <v>0</v>
      </c>
      <c r="H324" s="36">
        <f>SUMIFS(СВЦЭМ!$I$40:$I$783,СВЦЭМ!$A$40:$A$783,$A324,СВЦЭМ!$B$40:$B$783,H$296)+'СЕТ СН'!$F$16</f>
        <v>0</v>
      </c>
      <c r="I324" s="36">
        <f>SUMIFS(СВЦЭМ!$I$40:$I$783,СВЦЭМ!$A$40:$A$783,$A324,СВЦЭМ!$B$40:$B$783,I$296)+'СЕТ СН'!$F$16</f>
        <v>0</v>
      </c>
      <c r="J324" s="36">
        <f>SUMIFS(СВЦЭМ!$I$40:$I$783,СВЦЭМ!$A$40:$A$783,$A324,СВЦЭМ!$B$40:$B$783,J$296)+'СЕТ СН'!$F$16</f>
        <v>0</v>
      </c>
      <c r="K324" s="36">
        <f>SUMIFS(СВЦЭМ!$I$40:$I$783,СВЦЭМ!$A$40:$A$783,$A324,СВЦЭМ!$B$40:$B$783,K$296)+'СЕТ СН'!$F$16</f>
        <v>0</v>
      </c>
      <c r="L324" s="36">
        <f>SUMIFS(СВЦЭМ!$I$40:$I$783,СВЦЭМ!$A$40:$A$783,$A324,СВЦЭМ!$B$40:$B$783,L$296)+'СЕТ СН'!$F$16</f>
        <v>0</v>
      </c>
      <c r="M324" s="36">
        <f>SUMIFS(СВЦЭМ!$I$40:$I$783,СВЦЭМ!$A$40:$A$783,$A324,СВЦЭМ!$B$40:$B$783,M$296)+'СЕТ СН'!$F$16</f>
        <v>0</v>
      </c>
      <c r="N324" s="36">
        <f>SUMIFS(СВЦЭМ!$I$40:$I$783,СВЦЭМ!$A$40:$A$783,$A324,СВЦЭМ!$B$40:$B$783,N$296)+'СЕТ СН'!$F$16</f>
        <v>0</v>
      </c>
      <c r="O324" s="36">
        <f>SUMIFS(СВЦЭМ!$I$40:$I$783,СВЦЭМ!$A$40:$A$783,$A324,СВЦЭМ!$B$40:$B$783,O$296)+'СЕТ СН'!$F$16</f>
        <v>0</v>
      </c>
      <c r="P324" s="36">
        <f>SUMIFS(СВЦЭМ!$I$40:$I$783,СВЦЭМ!$A$40:$A$783,$A324,СВЦЭМ!$B$40:$B$783,P$296)+'СЕТ СН'!$F$16</f>
        <v>0</v>
      </c>
      <c r="Q324" s="36">
        <f>SUMIFS(СВЦЭМ!$I$40:$I$783,СВЦЭМ!$A$40:$A$783,$A324,СВЦЭМ!$B$40:$B$783,Q$296)+'СЕТ СН'!$F$16</f>
        <v>0</v>
      </c>
      <c r="R324" s="36">
        <f>SUMIFS(СВЦЭМ!$I$40:$I$783,СВЦЭМ!$A$40:$A$783,$A324,СВЦЭМ!$B$40:$B$783,R$296)+'СЕТ СН'!$F$16</f>
        <v>0</v>
      </c>
      <c r="S324" s="36">
        <f>SUMIFS(СВЦЭМ!$I$40:$I$783,СВЦЭМ!$A$40:$A$783,$A324,СВЦЭМ!$B$40:$B$783,S$296)+'СЕТ СН'!$F$16</f>
        <v>0</v>
      </c>
      <c r="T324" s="36">
        <f>SUMIFS(СВЦЭМ!$I$40:$I$783,СВЦЭМ!$A$40:$A$783,$A324,СВЦЭМ!$B$40:$B$783,T$296)+'СЕТ СН'!$F$16</f>
        <v>0</v>
      </c>
      <c r="U324" s="36">
        <f>SUMIFS(СВЦЭМ!$I$40:$I$783,СВЦЭМ!$A$40:$A$783,$A324,СВЦЭМ!$B$40:$B$783,U$296)+'СЕТ СН'!$F$16</f>
        <v>0</v>
      </c>
      <c r="V324" s="36">
        <f>SUMIFS(СВЦЭМ!$I$40:$I$783,СВЦЭМ!$A$40:$A$783,$A324,СВЦЭМ!$B$40:$B$783,V$296)+'СЕТ СН'!$F$16</f>
        <v>0</v>
      </c>
      <c r="W324" s="36">
        <f>SUMIFS(СВЦЭМ!$I$40:$I$783,СВЦЭМ!$A$40:$A$783,$A324,СВЦЭМ!$B$40:$B$783,W$296)+'СЕТ СН'!$F$16</f>
        <v>0</v>
      </c>
      <c r="X324" s="36">
        <f>SUMIFS(СВЦЭМ!$I$40:$I$783,СВЦЭМ!$A$40:$A$783,$A324,СВЦЭМ!$B$40:$B$783,X$296)+'СЕТ СН'!$F$16</f>
        <v>0</v>
      </c>
      <c r="Y324" s="36">
        <f>SUMIFS(СВЦЭМ!$I$40:$I$783,СВЦЭМ!$A$40:$A$783,$A324,СВЦЭМ!$B$40:$B$783,Y$296)+'СЕТ СН'!$F$16</f>
        <v>0</v>
      </c>
    </row>
    <row r="325" spans="1:27" ht="15.75" hidden="1" x14ac:dyDescent="0.2">
      <c r="A325" s="35">
        <f t="shared" si="8"/>
        <v>44345</v>
      </c>
      <c r="B325" s="36">
        <f>SUMIFS(СВЦЭМ!$I$40:$I$783,СВЦЭМ!$A$40:$A$783,$A325,СВЦЭМ!$B$40:$B$783,B$296)+'СЕТ СН'!$F$16</f>
        <v>0</v>
      </c>
      <c r="C325" s="36">
        <f>SUMIFS(СВЦЭМ!$I$40:$I$783,СВЦЭМ!$A$40:$A$783,$A325,СВЦЭМ!$B$40:$B$783,C$296)+'СЕТ СН'!$F$16</f>
        <v>0</v>
      </c>
      <c r="D325" s="36">
        <f>SUMIFS(СВЦЭМ!$I$40:$I$783,СВЦЭМ!$A$40:$A$783,$A325,СВЦЭМ!$B$40:$B$783,D$296)+'СЕТ СН'!$F$16</f>
        <v>0</v>
      </c>
      <c r="E325" s="36">
        <f>SUMIFS(СВЦЭМ!$I$40:$I$783,СВЦЭМ!$A$40:$A$783,$A325,СВЦЭМ!$B$40:$B$783,E$296)+'СЕТ СН'!$F$16</f>
        <v>0</v>
      </c>
      <c r="F325" s="36">
        <f>SUMIFS(СВЦЭМ!$I$40:$I$783,СВЦЭМ!$A$40:$A$783,$A325,СВЦЭМ!$B$40:$B$783,F$296)+'СЕТ СН'!$F$16</f>
        <v>0</v>
      </c>
      <c r="G325" s="36">
        <f>SUMIFS(СВЦЭМ!$I$40:$I$783,СВЦЭМ!$A$40:$A$783,$A325,СВЦЭМ!$B$40:$B$783,G$296)+'СЕТ СН'!$F$16</f>
        <v>0</v>
      </c>
      <c r="H325" s="36">
        <f>SUMIFS(СВЦЭМ!$I$40:$I$783,СВЦЭМ!$A$40:$A$783,$A325,СВЦЭМ!$B$40:$B$783,H$296)+'СЕТ СН'!$F$16</f>
        <v>0</v>
      </c>
      <c r="I325" s="36">
        <f>SUMIFS(СВЦЭМ!$I$40:$I$783,СВЦЭМ!$A$40:$A$783,$A325,СВЦЭМ!$B$40:$B$783,I$296)+'СЕТ СН'!$F$16</f>
        <v>0</v>
      </c>
      <c r="J325" s="36">
        <f>SUMIFS(СВЦЭМ!$I$40:$I$783,СВЦЭМ!$A$40:$A$783,$A325,СВЦЭМ!$B$40:$B$783,J$296)+'СЕТ СН'!$F$16</f>
        <v>0</v>
      </c>
      <c r="K325" s="36">
        <f>SUMIFS(СВЦЭМ!$I$40:$I$783,СВЦЭМ!$A$40:$A$783,$A325,СВЦЭМ!$B$40:$B$783,K$296)+'СЕТ СН'!$F$16</f>
        <v>0</v>
      </c>
      <c r="L325" s="36">
        <f>SUMIFS(СВЦЭМ!$I$40:$I$783,СВЦЭМ!$A$40:$A$783,$A325,СВЦЭМ!$B$40:$B$783,L$296)+'СЕТ СН'!$F$16</f>
        <v>0</v>
      </c>
      <c r="M325" s="36">
        <f>SUMIFS(СВЦЭМ!$I$40:$I$783,СВЦЭМ!$A$40:$A$783,$A325,СВЦЭМ!$B$40:$B$783,M$296)+'СЕТ СН'!$F$16</f>
        <v>0</v>
      </c>
      <c r="N325" s="36">
        <f>SUMIFS(СВЦЭМ!$I$40:$I$783,СВЦЭМ!$A$40:$A$783,$A325,СВЦЭМ!$B$40:$B$783,N$296)+'СЕТ СН'!$F$16</f>
        <v>0</v>
      </c>
      <c r="O325" s="36">
        <f>SUMIFS(СВЦЭМ!$I$40:$I$783,СВЦЭМ!$A$40:$A$783,$A325,СВЦЭМ!$B$40:$B$783,O$296)+'СЕТ СН'!$F$16</f>
        <v>0</v>
      </c>
      <c r="P325" s="36">
        <f>SUMIFS(СВЦЭМ!$I$40:$I$783,СВЦЭМ!$A$40:$A$783,$A325,СВЦЭМ!$B$40:$B$783,P$296)+'СЕТ СН'!$F$16</f>
        <v>0</v>
      </c>
      <c r="Q325" s="36">
        <f>SUMIFS(СВЦЭМ!$I$40:$I$783,СВЦЭМ!$A$40:$A$783,$A325,СВЦЭМ!$B$40:$B$783,Q$296)+'СЕТ СН'!$F$16</f>
        <v>0</v>
      </c>
      <c r="R325" s="36">
        <f>SUMIFS(СВЦЭМ!$I$40:$I$783,СВЦЭМ!$A$40:$A$783,$A325,СВЦЭМ!$B$40:$B$783,R$296)+'СЕТ СН'!$F$16</f>
        <v>0</v>
      </c>
      <c r="S325" s="36">
        <f>SUMIFS(СВЦЭМ!$I$40:$I$783,СВЦЭМ!$A$40:$A$783,$A325,СВЦЭМ!$B$40:$B$783,S$296)+'СЕТ СН'!$F$16</f>
        <v>0</v>
      </c>
      <c r="T325" s="36">
        <f>SUMIFS(СВЦЭМ!$I$40:$I$783,СВЦЭМ!$A$40:$A$783,$A325,СВЦЭМ!$B$40:$B$783,T$296)+'СЕТ СН'!$F$16</f>
        <v>0</v>
      </c>
      <c r="U325" s="36">
        <f>SUMIFS(СВЦЭМ!$I$40:$I$783,СВЦЭМ!$A$40:$A$783,$A325,СВЦЭМ!$B$40:$B$783,U$296)+'СЕТ СН'!$F$16</f>
        <v>0</v>
      </c>
      <c r="V325" s="36">
        <f>SUMIFS(СВЦЭМ!$I$40:$I$783,СВЦЭМ!$A$40:$A$783,$A325,СВЦЭМ!$B$40:$B$783,V$296)+'СЕТ СН'!$F$16</f>
        <v>0</v>
      </c>
      <c r="W325" s="36">
        <f>SUMIFS(СВЦЭМ!$I$40:$I$783,СВЦЭМ!$A$40:$A$783,$A325,СВЦЭМ!$B$40:$B$783,W$296)+'СЕТ СН'!$F$16</f>
        <v>0</v>
      </c>
      <c r="X325" s="36">
        <f>SUMIFS(СВЦЭМ!$I$40:$I$783,СВЦЭМ!$A$40:$A$783,$A325,СВЦЭМ!$B$40:$B$783,X$296)+'СЕТ СН'!$F$16</f>
        <v>0</v>
      </c>
      <c r="Y325" s="36">
        <f>SUMIFS(СВЦЭМ!$I$40:$I$783,СВЦЭМ!$A$40:$A$783,$A325,СВЦЭМ!$B$40:$B$783,Y$296)+'СЕТ СН'!$F$16</f>
        <v>0</v>
      </c>
    </row>
    <row r="326" spans="1:27" ht="15.75" hidden="1" x14ac:dyDescent="0.2">
      <c r="A326" s="35">
        <f t="shared" si="8"/>
        <v>44346</v>
      </c>
      <c r="B326" s="36">
        <f>SUMIFS(СВЦЭМ!$I$40:$I$783,СВЦЭМ!$A$40:$A$783,$A326,СВЦЭМ!$B$40:$B$783,B$296)+'СЕТ СН'!$F$16</f>
        <v>0</v>
      </c>
      <c r="C326" s="36">
        <f>SUMIFS(СВЦЭМ!$I$40:$I$783,СВЦЭМ!$A$40:$A$783,$A326,СВЦЭМ!$B$40:$B$783,C$296)+'СЕТ СН'!$F$16</f>
        <v>0</v>
      </c>
      <c r="D326" s="36">
        <f>SUMIFS(СВЦЭМ!$I$40:$I$783,СВЦЭМ!$A$40:$A$783,$A326,СВЦЭМ!$B$40:$B$783,D$296)+'СЕТ СН'!$F$16</f>
        <v>0</v>
      </c>
      <c r="E326" s="36">
        <f>SUMIFS(СВЦЭМ!$I$40:$I$783,СВЦЭМ!$A$40:$A$783,$A326,СВЦЭМ!$B$40:$B$783,E$296)+'СЕТ СН'!$F$16</f>
        <v>0</v>
      </c>
      <c r="F326" s="36">
        <f>SUMIFS(СВЦЭМ!$I$40:$I$783,СВЦЭМ!$A$40:$A$783,$A326,СВЦЭМ!$B$40:$B$783,F$296)+'СЕТ СН'!$F$16</f>
        <v>0</v>
      </c>
      <c r="G326" s="36">
        <f>SUMIFS(СВЦЭМ!$I$40:$I$783,СВЦЭМ!$A$40:$A$783,$A326,СВЦЭМ!$B$40:$B$783,G$296)+'СЕТ СН'!$F$16</f>
        <v>0</v>
      </c>
      <c r="H326" s="36">
        <f>SUMIFS(СВЦЭМ!$I$40:$I$783,СВЦЭМ!$A$40:$A$783,$A326,СВЦЭМ!$B$40:$B$783,H$296)+'СЕТ СН'!$F$16</f>
        <v>0</v>
      </c>
      <c r="I326" s="36">
        <f>SUMIFS(СВЦЭМ!$I$40:$I$783,СВЦЭМ!$A$40:$A$783,$A326,СВЦЭМ!$B$40:$B$783,I$296)+'СЕТ СН'!$F$16</f>
        <v>0</v>
      </c>
      <c r="J326" s="36">
        <f>SUMIFS(СВЦЭМ!$I$40:$I$783,СВЦЭМ!$A$40:$A$783,$A326,СВЦЭМ!$B$40:$B$783,J$296)+'СЕТ СН'!$F$16</f>
        <v>0</v>
      </c>
      <c r="K326" s="36">
        <f>SUMIFS(СВЦЭМ!$I$40:$I$783,СВЦЭМ!$A$40:$A$783,$A326,СВЦЭМ!$B$40:$B$783,K$296)+'СЕТ СН'!$F$16</f>
        <v>0</v>
      </c>
      <c r="L326" s="36">
        <f>SUMIFS(СВЦЭМ!$I$40:$I$783,СВЦЭМ!$A$40:$A$783,$A326,СВЦЭМ!$B$40:$B$783,L$296)+'СЕТ СН'!$F$16</f>
        <v>0</v>
      </c>
      <c r="M326" s="36">
        <f>SUMIFS(СВЦЭМ!$I$40:$I$783,СВЦЭМ!$A$40:$A$783,$A326,СВЦЭМ!$B$40:$B$783,M$296)+'СЕТ СН'!$F$16</f>
        <v>0</v>
      </c>
      <c r="N326" s="36">
        <f>SUMIFS(СВЦЭМ!$I$40:$I$783,СВЦЭМ!$A$40:$A$783,$A326,СВЦЭМ!$B$40:$B$783,N$296)+'СЕТ СН'!$F$16</f>
        <v>0</v>
      </c>
      <c r="O326" s="36">
        <f>SUMIFS(СВЦЭМ!$I$40:$I$783,СВЦЭМ!$A$40:$A$783,$A326,СВЦЭМ!$B$40:$B$783,O$296)+'СЕТ СН'!$F$16</f>
        <v>0</v>
      </c>
      <c r="P326" s="36">
        <f>SUMIFS(СВЦЭМ!$I$40:$I$783,СВЦЭМ!$A$40:$A$783,$A326,СВЦЭМ!$B$40:$B$783,P$296)+'СЕТ СН'!$F$16</f>
        <v>0</v>
      </c>
      <c r="Q326" s="36">
        <f>SUMIFS(СВЦЭМ!$I$40:$I$783,СВЦЭМ!$A$40:$A$783,$A326,СВЦЭМ!$B$40:$B$783,Q$296)+'СЕТ СН'!$F$16</f>
        <v>0</v>
      </c>
      <c r="R326" s="36">
        <f>SUMIFS(СВЦЭМ!$I$40:$I$783,СВЦЭМ!$A$40:$A$783,$A326,СВЦЭМ!$B$40:$B$783,R$296)+'СЕТ СН'!$F$16</f>
        <v>0</v>
      </c>
      <c r="S326" s="36">
        <f>SUMIFS(СВЦЭМ!$I$40:$I$783,СВЦЭМ!$A$40:$A$783,$A326,СВЦЭМ!$B$40:$B$783,S$296)+'СЕТ СН'!$F$16</f>
        <v>0</v>
      </c>
      <c r="T326" s="36">
        <f>SUMIFS(СВЦЭМ!$I$40:$I$783,СВЦЭМ!$A$40:$A$783,$A326,СВЦЭМ!$B$40:$B$783,T$296)+'СЕТ СН'!$F$16</f>
        <v>0</v>
      </c>
      <c r="U326" s="36">
        <f>SUMIFS(СВЦЭМ!$I$40:$I$783,СВЦЭМ!$A$40:$A$783,$A326,СВЦЭМ!$B$40:$B$783,U$296)+'СЕТ СН'!$F$16</f>
        <v>0</v>
      </c>
      <c r="V326" s="36">
        <f>SUMIFS(СВЦЭМ!$I$40:$I$783,СВЦЭМ!$A$40:$A$783,$A326,СВЦЭМ!$B$40:$B$783,V$296)+'СЕТ СН'!$F$16</f>
        <v>0</v>
      </c>
      <c r="W326" s="36">
        <f>SUMIFS(СВЦЭМ!$I$40:$I$783,СВЦЭМ!$A$40:$A$783,$A326,СВЦЭМ!$B$40:$B$783,W$296)+'СЕТ СН'!$F$16</f>
        <v>0</v>
      </c>
      <c r="X326" s="36">
        <f>SUMIFS(СВЦЭМ!$I$40:$I$783,СВЦЭМ!$A$40:$A$783,$A326,СВЦЭМ!$B$40:$B$783,X$296)+'СЕТ СН'!$F$16</f>
        <v>0</v>
      </c>
      <c r="Y326" s="36">
        <f>SUMIFS(СВЦЭМ!$I$40:$I$783,СВЦЭМ!$A$40:$A$783,$A326,СВЦЭМ!$B$40:$B$783,Y$296)+'СЕТ СН'!$F$16</f>
        <v>0</v>
      </c>
    </row>
    <row r="327" spans="1:27" ht="15.75" hidden="1" x14ac:dyDescent="0.2">
      <c r="A327" s="35">
        <f t="shared" si="8"/>
        <v>44347</v>
      </c>
      <c r="B327" s="36">
        <f>SUMIFS(СВЦЭМ!$I$40:$I$783,СВЦЭМ!$A$40:$A$783,$A327,СВЦЭМ!$B$40:$B$783,B$296)+'СЕТ СН'!$F$16</f>
        <v>0</v>
      </c>
      <c r="C327" s="36">
        <f>SUMIFS(СВЦЭМ!$I$40:$I$783,СВЦЭМ!$A$40:$A$783,$A327,СВЦЭМ!$B$40:$B$783,C$296)+'СЕТ СН'!$F$16</f>
        <v>0</v>
      </c>
      <c r="D327" s="36">
        <f>SUMIFS(СВЦЭМ!$I$40:$I$783,СВЦЭМ!$A$40:$A$783,$A327,СВЦЭМ!$B$40:$B$783,D$296)+'СЕТ СН'!$F$16</f>
        <v>0</v>
      </c>
      <c r="E327" s="36">
        <f>SUMIFS(СВЦЭМ!$I$40:$I$783,СВЦЭМ!$A$40:$A$783,$A327,СВЦЭМ!$B$40:$B$783,E$296)+'СЕТ СН'!$F$16</f>
        <v>0</v>
      </c>
      <c r="F327" s="36">
        <f>SUMIFS(СВЦЭМ!$I$40:$I$783,СВЦЭМ!$A$40:$A$783,$A327,СВЦЭМ!$B$40:$B$783,F$296)+'СЕТ СН'!$F$16</f>
        <v>0</v>
      </c>
      <c r="G327" s="36">
        <f>SUMIFS(СВЦЭМ!$I$40:$I$783,СВЦЭМ!$A$40:$A$783,$A327,СВЦЭМ!$B$40:$B$783,G$296)+'СЕТ СН'!$F$16</f>
        <v>0</v>
      </c>
      <c r="H327" s="36">
        <f>SUMIFS(СВЦЭМ!$I$40:$I$783,СВЦЭМ!$A$40:$A$783,$A327,СВЦЭМ!$B$40:$B$783,H$296)+'СЕТ СН'!$F$16</f>
        <v>0</v>
      </c>
      <c r="I327" s="36">
        <f>SUMIFS(СВЦЭМ!$I$40:$I$783,СВЦЭМ!$A$40:$A$783,$A327,СВЦЭМ!$B$40:$B$783,I$296)+'СЕТ СН'!$F$16</f>
        <v>0</v>
      </c>
      <c r="J327" s="36">
        <f>SUMIFS(СВЦЭМ!$I$40:$I$783,СВЦЭМ!$A$40:$A$783,$A327,СВЦЭМ!$B$40:$B$783,J$296)+'СЕТ СН'!$F$16</f>
        <v>0</v>
      </c>
      <c r="K327" s="36">
        <f>SUMIFS(СВЦЭМ!$I$40:$I$783,СВЦЭМ!$A$40:$A$783,$A327,СВЦЭМ!$B$40:$B$783,K$296)+'СЕТ СН'!$F$16</f>
        <v>0</v>
      </c>
      <c r="L327" s="36">
        <f>SUMIFS(СВЦЭМ!$I$40:$I$783,СВЦЭМ!$A$40:$A$783,$A327,СВЦЭМ!$B$40:$B$783,L$296)+'СЕТ СН'!$F$16</f>
        <v>0</v>
      </c>
      <c r="M327" s="36">
        <f>SUMIFS(СВЦЭМ!$I$40:$I$783,СВЦЭМ!$A$40:$A$783,$A327,СВЦЭМ!$B$40:$B$783,M$296)+'СЕТ СН'!$F$16</f>
        <v>0</v>
      </c>
      <c r="N327" s="36">
        <f>SUMIFS(СВЦЭМ!$I$40:$I$783,СВЦЭМ!$A$40:$A$783,$A327,СВЦЭМ!$B$40:$B$783,N$296)+'СЕТ СН'!$F$16</f>
        <v>0</v>
      </c>
      <c r="O327" s="36">
        <f>SUMIFS(СВЦЭМ!$I$40:$I$783,СВЦЭМ!$A$40:$A$783,$A327,СВЦЭМ!$B$40:$B$783,O$296)+'СЕТ СН'!$F$16</f>
        <v>0</v>
      </c>
      <c r="P327" s="36">
        <f>SUMIFS(СВЦЭМ!$I$40:$I$783,СВЦЭМ!$A$40:$A$783,$A327,СВЦЭМ!$B$40:$B$783,P$296)+'СЕТ СН'!$F$16</f>
        <v>0</v>
      </c>
      <c r="Q327" s="36">
        <f>SUMIFS(СВЦЭМ!$I$40:$I$783,СВЦЭМ!$A$40:$A$783,$A327,СВЦЭМ!$B$40:$B$783,Q$296)+'СЕТ СН'!$F$16</f>
        <v>0</v>
      </c>
      <c r="R327" s="36">
        <f>SUMIFS(СВЦЭМ!$I$40:$I$783,СВЦЭМ!$A$40:$A$783,$A327,СВЦЭМ!$B$40:$B$783,R$296)+'СЕТ СН'!$F$16</f>
        <v>0</v>
      </c>
      <c r="S327" s="36">
        <f>SUMIFS(СВЦЭМ!$I$40:$I$783,СВЦЭМ!$A$40:$A$783,$A327,СВЦЭМ!$B$40:$B$783,S$296)+'СЕТ СН'!$F$16</f>
        <v>0</v>
      </c>
      <c r="T327" s="36">
        <f>SUMIFS(СВЦЭМ!$I$40:$I$783,СВЦЭМ!$A$40:$A$783,$A327,СВЦЭМ!$B$40:$B$783,T$296)+'СЕТ СН'!$F$16</f>
        <v>0</v>
      </c>
      <c r="U327" s="36">
        <f>SUMIFS(СВЦЭМ!$I$40:$I$783,СВЦЭМ!$A$40:$A$783,$A327,СВЦЭМ!$B$40:$B$783,U$296)+'СЕТ СН'!$F$16</f>
        <v>0</v>
      </c>
      <c r="V327" s="36">
        <f>SUMIFS(СВЦЭМ!$I$40:$I$783,СВЦЭМ!$A$40:$A$783,$A327,СВЦЭМ!$B$40:$B$783,V$296)+'СЕТ СН'!$F$16</f>
        <v>0</v>
      </c>
      <c r="W327" s="36">
        <f>SUMIFS(СВЦЭМ!$I$40:$I$783,СВЦЭМ!$A$40:$A$783,$A327,СВЦЭМ!$B$40:$B$783,W$296)+'СЕТ СН'!$F$16</f>
        <v>0</v>
      </c>
      <c r="X327" s="36">
        <f>SUMIFS(СВЦЭМ!$I$40:$I$783,СВЦЭМ!$A$40:$A$783,$A327,СВЦЭМ!$B$40:$B$783,X$296)+'СЕТ СН'!$F$16</f>
        <v>0</v>
      </c>
      <c r="Y327" s="36">
        <f>SUMIFS(СВЦЭМ!$I$40:$I$783,СВЦЭМ!$A$40:$A$783,$A327,СВЦЭМ!$B$40:$B$783,Y$296)+'СЕТ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8" t="s">
        <v>7</v>
      </c>
      <c r="B329" s="131" t="s">
        <v>119</v>
      </c>
      <c r="C329" s="132"/>
      <c r="D329" s="132"/>
      <c r="E329" s="132"/>
      <c r="F329" s="132"/>
      <c r="G329" s="132"/>
      <c r="H329" s="132"/>
      <c r="I329" s="132"/>
      <c r="J329" s="132"/>
      <c r="K329" s="132"/>
      <c r="L329" s="132"/>
      <c r="M329" s="132"/>
      <c r="N329" s="132"/>
      <c r="O329" s="132"/>
      <c r="P329" s="132"/>
      <c r="Q329" s="132"/>
      <c r="R329" s="132"/>
      <c r="S329" s="132"/>
      <c r="T329" s="132"/>
      <c r="U329" s="132"/>
      <c r="V329" s="132"/>
      <c r="W329" s="132"/>
      <c r="X329" s="132"/>
      <c r="Y329" s="133"/>
    </row>
    <row r="330" spans="1:27" ht="12.75" hidden="1" customHeight="1" x14ac:dyDescent="0.2">
      <c r="A330" s="129"/>
      <c r="B330" s="134"/>
      <c r="C330" s="135"/>
      <c r="D330" s="135"/>
      <c r="E330" s="135"/>
      <c r="F330" s="135"/>
      <c r="G330" s="135"/>
      <c r="H330" s="135"/>
      <c r="I330" s="135"/>
      <c r="J330" s="135"/>
      <c r="K330" s="135"/>
      <c r="L330" s="135"/>
      <c r="M330" s="135"/>
      <c r="N330" s="135"/>
      <c r="O330" s="135"/>
      <c r="P330" s="135"/>
      <c r="Q330" s="135"/>
      <c r="R330" s="135"/>
      <c r="S330" s="135"/>
      <c r="T330" s="135"/>
      <c r="U330" s="135"/>
      <c r="V330" s="135"/>
      <c r="W330" s="135"/>
      <c r="X330" s="135"/>
      <c r="Y330" s="136"/>
    </row>
    <row r="331" spans="1:27" s="46" customFormat="1" ht="12.75" hidden="1" customHeight="1" x14ac:dyDescent="0.2">
      <c r="A331" s="130"/>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01.05.2021</v>
      </c>
      <c r="B332" s="36">
        <f>SUMIFS(СВЦЭМ!$J$40:$J$783,СВЦЭМ!$A$40:$A$783,$A332,СВЦЭМ!$B$40:$B$783,B$331)+'СЕТ СН'!$F$16</f>
        <v>0</v>
      </c>
      <c r="C332" s="36">
        <f>SUMIFS(СВЦЭМ!$J$40:$J$783,СВЦЭМ!$A$40:$A$783,$A332,СВЦЭМ!$B$40:$B$783,C$331)+'СЕТ СН'!$F$16</f>
        <v>0</v>
      </c>
      <c r="D332" s="36">
        <f>SUMIFS(СВЦЭМ!$J$40:$J$783,СВЦЭМ!$A$40:$A$783,$A332,СВЦЭМ!$B$40:$B$783,D$331)+'СЕТ СН'!$F$16</f>
        <v>0</v>
      </c>
      <c r="E332" s="36">
        <f>SUMIFS(СВЦЭМ!$J$40:$J$783,СВЦЭМ!$A$40:$A$783,$A332,СВЦЭМ!$B$40:$B$783,E$331)+'СЕТ СН'!$F$16</f>
        <v>0</v>
      </c>
      <c r="F332" s="36">
        <f>SUMIFS(СВЦЭМ!$J$40:$J$783,СВЦЭМ!$A$40:$A$783,$A332,СВЦЭМ!$B$40:$B$783,F$331)+'СЕТ СН'!$F$16</f>
        <v>0</v>
      </c>
      <c r="G332" s="36">
        <f>SUMIFS(СВЦЭМ!$J$40:$J$783,СВЦЭМ!$A$40:$A$783,$A332,СВЦЭМ!$B$40:$B$783,G$331)+'СЕТ СН'!$F$16</f>
        <v>0</v>
      </c>
      <c r="H332" s="36">
        <f>SUMIFS(СВЦЭМ!$J$40:$J$783,СВЦЭМ!$A$40:$A$783,$A332,СВЦЭМ!$B$40:$B$783,H$331)+'СЕТ СН'!$F$16</f>
        <v>0</v>
      </c>
      <c r="I332" s="36">
        <f>SUMIFS(СВЦЭМ!$J$40:$J$783,СВЦЭМ!$A$40:$A$783,$A332,СВЦЭМ!$B$40:$B$783,I$331)+'СЕТ СН'!$F$16</f>
        <v>0</v>
      </c>
      <c r="J332" s="36">
        <f>SUMIFS(СВЦЭМ!$J$40:$J$783,СВЦЭМ!$A$40:$A$783,$A332,СВЦЭМ!$B$40:$B$783,J$331)+'СЕТ СН'!$F$16</f>
        <v>0</v>
      </c>
      <c r="K332" s="36">
        <f>SUMIFS(СВЦЭМ!$J$40:$J$783,СВЦЭМ!$A$40:$A$783,$A332,СВЦЭМ!$B$40:$B$783,K$331)+'СЕТ СН'!$F$16</f>
        <v>0</v>
      </c>
      <c r="L332" s="36">
        <f>SUMIFS(СВЦЭМ!$J$40:$J$783,СВЦЭМ!$A$40:$A$783,$A332,СВЦЭМ!$B$40:$B$783,L$331)+'СЕТ СН'!$F$16</f>
        <v>0</v>
      </c>
      <c r="M332" s="36">
        <f>SUMIFS(СВЦЭМ!$J$40:$J$783,СВЦЭМ!$A$40:$A$783,$A332,СВЦЭМ!$B$40:$B$783,M$331)+'СЕТ СН'!$F$16</f>
        <v>0</v>
      </c>
      <c r="N332" s="36">
        <f>SUMIFS(СВЦЭМ!$J$40:$J$783,СВЦЭМ!$A$40:$A$783,$A332,СВЦЭМ!$B$40:$B$783,N$331)+'СЕТ СН'!$F$16</f>
        <v>0</v>
      </c>
      <c r="O332" s="36">
        <f>SUMIFS(СВЦЭМ!$J$40:$J$783,СВЦЭМ!$A$40:$A$783,$A332,СВЦЭМ!$B$40:$B$783,O$331)+'СЕТ СН'!$F$16</f>
        <v>0</v>
      </c>
      <c r="P332" s="36">
        <f>SUMIFS(СВЦЭМ!$J$40:$J$783,СВЦЭМ!$A$40:$A$783,$A332,СВЦЭМ!$B$40:$B$783,P$331)+'СЕТ СН'!$F$16</f>
        <v>0</v>
      </c>
      <c r="Q332" s="36">
        <f>SUMIFS(СВЦЭМ!$J$40:$J$783,СВЦЭМ!$A$40:$A$783,$A332,СВЦЭМ!$B$40:$B$783,Q$331)+'СЕТ СН'!$F$16</f>
        <v>0</v>
      </c>
      <c r="R332" s="36">
        <f>SUMIFS(СВЦЭМ!$J$40:$J$783,СВЦЭМ!$A$40:$A$783,$A332,СВЦЭМ!$B$40:$B$783,R$331)+'СЕТ СН'!$F$16</f>
        <v>0</v>
      </c>
      <c r="S332" s="36">
        <f>SUMIFS(СВЦЭМ!$J$40:$J$783,СВЦЭМ!$A$40:$A$783,$A332,СВЦЭМ!$B$40:$B$783,S$331)+'СЕТ СН'!$F$16</f>
        <v>0</v>
      </c>
      <c r="T332" s="36">
        <f>SUMIFS(СВЦЭМ!$J$40:$J$783,СВЦЭМ!$A$40:$A$783,$A332,СВЦЭМ!$B$40:$B$783,T$331)+'СЕТ СН'!$F$16</f>
        <v>0</v>
      </c>
      <c r="U332" s="36">
        <f>SUMIFS(СВЦЭМ!$J$40:$J$783,СВЦЭМ!$A$40:$A$783,$A332,СВЦЭМ!$B$40:$B$783,U$331)+'СЕТ СН'!$F$16</f>
        <v>0</v>
      </c>
      <c r="V332" s="36">
        <f>SUMIFS(СВЦЭМ!$J$40:$J$783,СВЦЭМ!$A$40:$A$783,$A332,СВЦЭМ!$B$40:$B$783,V$331)+'СЕТ СН'!$F$16</f>
        <v>0</v>
      </c>
      <c r="W332" s="36">
        <f>SUMIFS(СВЦЭМ!$J$40:$J$783,СВЦЭМ!$A$40:$A$783,$A332,СВЦЭМ!$B$40:$B$783,W$331)+'СЕТ СН'!$F$16</f>
        <v>0</v>
      </c>
      <c r="X332" s="36">
        <f>SUMIFS(СВЦЭМ!$J$40:$J$783,СВЦЭМ!$A$40:$A$783,$A332,СВЦЭМ!$B$40:$B$783,X$331)+'СЕТ СН'!$F$16</f>
        <v>0</v>
      </c>
      <c r="Y332" s="36">
        <f>SUMIFS(СВЦЭМ!$J$40:$J$783,СВЦЭМ!$A$40:$A$783,$A332,СВЦЭМ!$B$40:$B$783,Y$331)+'СЕТ СН'!$F$16</f>
        <v>0</v>
      </c>
      <c r="AA332" s="45"/>
    </row>
    <row r="333" spans="1:27" ht="15.75" hidden="1" x14ac:dyDescent="0.2">
      <c r="A333" s="35">
        <f>A332+1</f>
        <v>44318</v>
      </c>
      <c r="B333" s="36">
        <f>SUMIFS(СВЦЭМ!$J$40:$J$783,СВЦЭМ!$A$40:$A$783,$A333,СВЦЭМ!$B$40:$B$783,B$331)+'СЕТ СН'!$F$16</f>
        <v>0</v>
      </c>
      <c r="C333" s="36">
        <f>SUMIFS(СВЦЭМ!$J$40:$J$783,СВЦЭМ!$A$40:$A$783,$A333,СВЦЭМ!$B$40:$B$783,C$331)+'СЕТ СН'!$F$16</f>
        <v>0</v>
      </c>
      <c r="D333" s="36">
        <f>SUMIFS(СВЦЭМ!$J$40:$J$783,СВЦЭМ!$A$40:$A$783,$A333,СВЦЭМ!$B$40:$B$783,D$331)+'СЕТ СН'!$F$16</f>
        <v>0</v>
      </c>
      <c r="E333" s="36">
        <f>SUMIFS(СВЦЭМ!$J$40:$J$783,СВЦЭМ!$A$40:$A$783,$A333,СВЦЭМ!$B$40:$B$783,E$331)+'СЕТ СН'!$F$16</f>
        <v>0</v>
      </c>
      <c r="F333" s="36">
        <f>SUMIFS(СВЦЭМ!$J$40:$J$783,СВЦЭМ!$A$40:$A$783,$A333,СВЦЭМ!$B$40:$B$783,F$331)+'СЕТ СН'!$F$16</f>
        <v>0</v>
      </c>
      <c r="G333" s="36">
        <f>SUMIFS(СВЦЭМ!$J$40:$J$783,СВЦЭМ!$A$40:$A$783,$A333,СВЦЭМ!$B$40:$B$783,G$331)+'СЕТ СН'!$F$16</f>
        <v>0</v>
      </c>
      <c r="H333" s="36">
        <f>SUMIFS(СВЦЭМ!$J$40:$J$783,СВЦЭМ!$A$40:$A$783,$A333,СВЦЭМ!$B$40:$B$783,H$331)+'СЕТ СН'!$F$16</f>
        <v>0</v>
      </c>
      <c r="I333" s="36">
        <f>SUMIFS(СВЦЭМ!$J$40:$J$783,СВЦЭМ!$A$40:$A$783,$A333,СВЦЭМ!$B$40:$B$783,I$331)+'СЕТ СН'!$F$16</f>
        <v>0</v>
      </c>
      <c r="J333" s="36">
        <f>SUMIFS(СВЦЭМ!$J$40:$J$783,СВЦЭМ!$A$40:$A$783,$A333,СВЦЭМ!$B$40:$B$783,J$331)+'СЕТ СН'!$F$16</f>
        <v>0</v>
      </c>
      <c r="K333" s="36">
        <f>SUMIFS(СВЦЭМ!$J$40:$J$783,СВЦЭМ!$A$40:$A$783,$A333,СВЦЭМ!$B$40:$B$783,K$331)+'СЕТ СН'!$F$16</f>
        <v>0</v>
      </c>
      <c r="L333" s="36">
        <f>SUMIFS(СВЦЭМ!$J$40:$J$783,СВЦЭМ!$A$40:$A$783,$A333,СВЦЭМ!$B$40:$B$783,L$331)+'СЕТ СН'!$F$16</f>
        <v>0</v>
      </c>
      <c r="M333" s="36">
        <f>SUMIFS(СВЦЭМ!$J$40:$J$783,СВЦЭМ!$A$40:$A$783,$A333,СВЦЭМ!$B$40:$B$783,M$331)+'СЕТ СН'!$F$16</f>
        <v>0</v>
      </c>
      <c r="N333" s="36">
        <f>SUMIFS(СВЦЭМ!$J$40:$J$783,СВЦЭМ!$A$40:$A$783,$A333,СВЦЭМ!$B$40:$B$783,N$331)+'СЕТ СН'!$F$16</f>
        <v>0</v>
      </c>
      <c r="O333" s="36">
        <f>SUMIFS(СВЦЭМ!$J$40:$J$783,СВЦЭМ!$A$40:$A$783,$A333,СВЦЭМ!$B$40:$B$783,O$331)+'СЕТ СН'!$F$16</f>
        <v>0</v>
      </c>
      <c r="P333" s="36">
        <f>SUMIFS(СВЦЭМ!$J$40:$J$783,СВЦЭМ!$A$40:$A$783,$A333,СВЦЭМ!$B$40:$B$783,P$331)+'СЕТ СН'!$F$16</f>
        <v>0</v>
      </c>
      <c r="Q333" s="36">
        <f>SUMIFS(СВЦЭМ!$J$40:$J$783,СВЦЭМ!$A$40:$A$783,$A333,СВЦЭМ!$B$40:$B$783,Q$331)+'СЕТ СН'!$F$16</f>
        <v>0</v>
      </c>
      <c r="R333" s="36">
        <f>SUMIFS(СВЦЭМ!$J$40:$J$783,СВЦЭМ!$A$40:$A$783,$A333,СВЦЭМ!$B$40:$B$783,R$331)+'СЕТ СН'!$F$16</f>
        <v>0</v>
      </c>
      <c r="S333" s="36">
        <f>SUMIFS(СВЦЭМ!$J$40:$J$783,СВЦЭМ!$A$40:$A$783,$A333,СВЦЭМ!$B$40:$B$783,S$331)+'СЕТ СН'!$F$16</f>
        <v>0</v>
      </c>
      <c r="T333" s="36">
        <f>SUMIFS(СВЦЭМ!$J$40:$J$783,СВЦЭМ!$A$40:$A$783,$A333,СВЦЭМ!$B$40:$B$783,T$331)+'СЕТ СН'!$F$16</f>
        <v>0</v>
      </c>
      <c r="U333" s="36">
        <f>SUMIFS(СВЦЭМ!$J$40:$J$783,СВЦЭМ!$A$40:$A$783,$A333,СВЦЭМ!$B$40:$B$783,U$331)+'СЕТ СН'!$F$16</f>
        <v>0</v>
      </c>
      <c r="V333" s="36">
        <f>SUMIFS(СВЦЭМ!$J$40:$J$783,СВЦЭМ!$A$40:$A$783,$A333,СВЦЭМ!$B$40:$B$783,V$331)+'СЕТ СН'!$F$16</f>
        <v>0</v>
      </c>
      <c r="W333" s="36">
        <f>SUMIFS(СВЦЭМ!$J$40:$J$783,СВЦЭМ!$A$40:$A$783,$A333,СВЦЭМ!$B$40:$B$783,W$331)+'СЕТ СН'!$F$16</f>
        <v>0</v>
      </c>
      <c r="X333" s="36">
        <f>SUMIFS(СВЦЭМ!$J$40:$J$783,СВЦЭМ!$A$40:$A$783,$A333,СВЦЭМ!$B$40:$B$783,X$331)+'СЕТ СН'!$F$16</f>
        <v>0</v>
      </c>
      <c r="Y333" s="36">
        <f>SUMIFS(СВЦЭМ!$J$40:$J$783,СВЦЭМ!$A$40:$A$783,$A333,СВЦЭМ!$B$40:$B$783,Y$331)+'СЕТ СН'!$F$16</f>
        <v>0</v>
      </c>
    </row>
    <row r="334" spans="1:27" ht="15.75" hidden="1" x14ac:dyDescent="0.2">
      <c r="A334" s="35">
        <f t="shared" ref="A334:A362" si="9">A333+1</f>
        <v>44319</v>
      </c>
      <c r="B334" s="36">
        <f>SUMIFS(СВЦЭМ!$J$40:$J$783,СВЦЭМ!$A$40:$A$783,$A334,СВЦЭМ!$B$40:$B$783,B$331)+'СЕТ СН'!$F$16</f>
        <v>0</v>
      </c>
      <c r="C334" s="36">
        <f>SUMIFS(СВЦЭМ!$J$40:$J$783,СВЦЭМ!$A$40:$A$783,$A334,СВЦЭМ!$B$40:$B$783,C$331)+'СЕТ СН'!$F$16</f>
        <v>0</v>
      </c>
      <c r="D334" s="36">
        <f>SUMIFS(СВЦЭМ!$J$40:$J$783,СВЦЭМ!$A$40:$A$783,$A334,СВЦЭМ!$B$40:$B$783,D$331)+'СЕТ СН'!$F$16</f>
        <v>0</v>
      </c>
      <c r="E334" s="36">
        <f>SUMIFS(СВЦЭМ!$J$40:$J$783,СВЦЭМ!$A$40:$A$783,$A334,СВЦЭМ!$B$40:$B$783,E$331)+'СЕТ СН'!$F$16</f>
        <v>0</v>
      </c>
      <c r="F334" s="36">
        <f>SUMIFS(СВЦЭМ!$J$40:$J$783,СВЦЭМ!$A$40:$A$783,$A334,СВЦЭМ!$B$40:$B$783,F$331)+'СЕТ СН'!$F$16</f>
        <v>0</v>
      </c>
      <c r="G334" s="36">
        <f>SUMIFS(СВЦЭМ!$J$40:$J$783,СВЦЭМ!$A$40:$A$783,$A334,СВЦЭМ!$B$40:$B$783,G$331)+'СЕТ СН'!$F$16</f>
        <v>0</v>
      </c>
      <c r="H334" s="36">
        <f>SUMIFS(СВЦЭМ!$J$40:$J$783,СВЦЭМ!$A$40:$A$783,$A334,СВЦЭМ!$B$40:$B$783,H$331)+'СЕТ СН'!$F$16</f>
        <v>0</v>
      </c>
      <c r="I334" s="36">
        <f>SUMIFS(СВЦЭМ!$J$40:$J$783,СВЦЭМ!$A$40:$A$783,$A334,СВЦЭМ!$B$40:$B$783,I$331)+'СЕТ СН'!$F$16</f>
        <v>0</v>
      </c>
      <c r="J334" s="36">
        <f>SUMIFS(СВЦЭМ!$J$40:$J$783,СВЦЭМ!$A$40:$A$783,$A334,СВЦЭМ!$B$40:$B$783,J$331)+'СЕТ СН'!$F$16</f>
        <v>0</v>
      </c>
      <c r="K334" s="36">
        <f>SUMIFS(СВЦЭМ!$J$40:$J$783,СВЦЭМ!$A$40:$A$783,$A334,СВЦЭМ!$B$40:$B$783,K$331)+'СЕТ СН'!$F$16</f>
        <v>0</v>
      </c>
      <c r="L334" s="36">
        <f>SUMIFS(СВЦЭМ!$J$40:$J$783,СВЦЭМ!$A$40:$A$783,$A334,СВЦЭМ!$B$40:$B$783,L$331)+'СЕТ СН'!$F$16</f>
        <v>0</v>
      </c>
      <c r="M334" s="36">
        <f>SUMIFS(СВЦЭМ!$J$40:$J$783,СВЦЭМ!$A$40:$A$783,$A334,СВЦЭМ!$B$40:$B$783,M$331)+'СЕТ СН'!$F$16</f>
        <v>0</v>
      </c>
      <c r="N334" s="36">
        <f>SUMIFS(СВЦЭМ!$J$40:$J$783,СВЦЭМ!$A$40:$A$783,$A334,СВЦЭМ!$B$40:$B$783,N$331)+'СЕТ СН'!$F$16</f>
        <v>0</v>
      </c>
      <c r="O334" s="36">
        <f>SUMIFS(СВЦЭМ!$J$40:$J$783,СВЦЭМ!$A$40:$A$783,$A334,СВЦЭМ!$B$40:$B$783,O$331)+'СЕТ СН'!$F$16</f>
        <v>0</v>
      </c>
      <c r="P334" s="36">
        <f>SUMIFS(СВЦЭМ!$J$40:$J$783,СВЦЭМ!$A$40:$A$783,$A334,СВЦЭМ!$B$40:$B$783,P$331)+'СЕТ СН'!$F$16</f>
        <v>0</v>
      </c>
      <c r="Q334" s="36">
        <f>SUMIFS(СВЦЭМ!$J$40:$J$783,СВЦЭМ!$A$40:$A$783,$A334,СВЦЭМ!$B$40:$B$783,Q$331)+'СЕТ СН'!$F$16</f>
        <v>0</v>
      </c>
      <c r="R334" s="36">
        <f>SUMIFS(СВЦЭМ!$J$40:$J$783,СВЦЭМ!$A$40:$A$783,$A334,СВЦЭМ!$B$40:$B$783,R$331)+'СЕТ СН'!$F$16</f>
        <v>0</v>
      </c>
      <c r="S334" s="36">
        <f>SUMIFS(СВЦЭМ!$J$40:$J$783,СВЦЭМ!$A$40:$A$783,$A334,СВЦЭМ!$B$40:$B$783,S$331)+'СЕТ СН'!$F$16</f>
        <v>0</v>
      </c>
      <c r="T334" s="36">
        <f>SUMIFS(СВЦЭМ!$J$40:$J$783,СВЦЭМ!$A$40:$A$783,$A334,СВЦЭМ!$B$40:$B$783,T$331)+'СЕТ СН'!$F$16</f>
        <v>0</v>
      </c>
      <c r="U334" s="36">
        <f>SUMIFS(СВЦЭМ!$J$40:$J$783,СВЦЭМ!$A$40:$A$783,$A334,СВЦЭМ!$B$40:$B$783,U$331)+'СЕТ СН'!$F$16</f>
        <v>0</v>
      </c>
      <c r="V334" s="36">
        <f>SUMIFS(СВЦЭМ!$J$40:$J$783,СВЦЭМ!$A$40:$A$783,$A334,СВЦЭМ!$B$40:$B$783,V$331)+'СЕТ СН'!$F$16</f>
        <v>0</v>
      </c>
      <c r="W334" s="36">
        <f>SUMIFS(СВЦЭМ!$J$40:$J$783,СВЦЭМ!$A$40:$A$783,$A334,СВЦЭМ!$B$40:$B$783,W$331)+'СЕТ СН'!$F$16</f>
        <v>0</v>
      </c>
      <c r="X334" s="36">
        <f>SUMIFS(СВЦЭМ!$J$40:$J$783,СВЦЭМ!$A$40:$A$783,$A334,СВЦЭМ!$B$40:$B$783,X$331)+'СЕТ СН'!$F$16</f>
        <v>0</v>
      </c>
      <c r="Y334" s="36">
        <f>SUMIFS(СВЦЭМ!$J$40:$J$783,СВЦЭМ!$A$40:$A$783,$A334,СВЦЭМ!$B$40:$B$783,Y$331)+'СЕТ СН'!$F$16</f>
        <v>0</v>
      </c>
    </row>
    <row r="335" spans="1:27" ht="15.75" hidden="1" x14ac:dyDescent="0.2">
      <c r="A335" s="35">
        <f t="shared" si="9"/>
        <v>44320</v>
      </c>
      <c r="B335" s="36">
        <f>SUMIFS(СВЦЭМ!$J$40:$J$783,СВЦЭМ!$A$40:$A$783,$A335,СВЦЭМ!$B$40:$B$783,B$331)+'СЕТ СН'!$F$16</f>
        <v>0</v>
      </c>
      <c r="C335" s="36">
        <f>SUMIFS(СВЦЭМ!$J$40:$J$783,СВЦЭМ!$A$40:$A$783,$A335,СВЦЭМ!$B$40:$B$783,C$331)+'СЕТ СН'!$F$16</f>
        <v>0</v>
      </c>
      <c r="D335" s="36">
        <f>SUMIFS(СВЦЭМ!$J$40:$J$783,СВЦЭМ!$A$40:$A$783,$A335,СВЦЭМ!$B$40:$B$783,D$331)+'СЕТ СН'!$F$16</f>
        <v>0</v>
      </c>
      <c r="E335" s="36">
        <f>SUMIFS(СВЦЭМ!$J$40:$J$783,СВЦЭМ!$A$40:$A$783,$A335,СВЦЭМ!$B$40:$B$783,E$331)+'СЕТ СН'!$F$16</f>
        <v>0</v>
      </c>
      <c r="F335" s="36">
        <f>SUMIFS(СВЦЭМ!$J$40:$J$783,СВЦЭМ!$A$40:$A$783,$A335,СВЦЭМ!$B$40:$B$783,F$331)+'СЕТ СН'!$F$16</f>
        <v>0</v>
      </c>
      <c r="G335" s="36">
        <f>SUMIFS(СВЦЭМ!$J$40:$J$783,СВЦЭМ!$A$40:$A$783,$A335,СВЦЭМ!$B$40:$B$783,G$331)+'СЕТ СН'!$F$16</f>
        <v>0</v>
      </c>
      <c r="H335" s="36">
        <f>SUMIFS(СВЦЭМ!$J$40:$J$783,СВЦЭМ!$A$40:$A$783,$A335,СВЦЭМ!$B$40:$B$783,H$331)+'СЕТ СН'!$F$16</f>
        <v>0</v>
      </c>
      <c r="I335" s="36">
        <f>SUMIFS(СВЦЭМ!$J$40:$J$783,СВЦЭМ!$A$40:$A$783,$A335,СВЦЭМ!$B$40:$B$783,I$331)+'СЕТ СН'!$F$16</f>
        <v>0</v>
      </c>
      <c r="J335" s="36">
        <f>SUMIFS(СВЦЭМ!$J$40:$J$783,СВЦЭМ!$A$40:$A$783,$A335,СВЦЭМ!$B$40:$B$783,J$331)+'СЕТ СН'!$F$16</f>
        <v>0</v>
      </c>
      <c r="K335" s="36">
        <f>SUMIFS(СВЦЭМ!$J$40:$J$783,СВЦЭМ!$A$40:$A$783,$A335,СВЦЭМ!$B$40:$B$783,K$331)+'СЕТ СН'!$F$16</f>
        <v>0</v>
      </c>
      <c r="L335" s="36">
        <f>SUMIFS(СВЦЭМ!$J$40:$J$783,СВЦЭМ!$A$40:$A$783,$A335,СВЦЭМ!$B$40:$B$783,L$331)+'СЕТ СН'!$F$16</f>
        <v>0</v>
      </c>
      <c r="M335" s="36">
        <f>SUMIFS(СВЦЭМ!$J$40:$J$783,СВЦЭМ!$A$40:$A$783,$A335,СВЦЭМ!$B$40:$B$783,M$331)+'СЕТ СН'!$F$16</f>
        <v>0</v>
      </c>
      <c r="N335" s="36">
        <f>SUMIFS(СВЦЭМ!$J$40:$J$783,СВЦЭМ!$A$40:$A$783,$A335,СВЦЭМ!$B$40:$B$783,N$331)+'СЕТ СН'!$F$16</f>
        <v>0</v>
      </c>
      <c r="O335" s="36">
        <f>SUMIFS(СВЦЭМ!$J$40:$J$783,СВЦЭМ!$A$40:$A$783,$A335,СВЦЭМ!$B$40:$B$783,O$331)+'СЕТ СН'!$F$16</f>
        <v>0</v>
      </c>
      <c r="P335" s="36">
        <f>SUMIFS(СВЦЭМ!$J$40:$J$783,СВЦЭМ!$A$40:$A$783,$A335,СВЦЭМ!$B$40:$B$783,P$331)+'СЕТ СН'!$F$16</f>
        <v>0</v>
      </c>
      <c r="Q335" s="36">
        <f>SUMIFS(СВЦЭМ!$J$40:$J$783,СВЦЭМ!$A$40:$A$783,$A335,СВЦЭМ!$B$40:$B$783,Q$331)+'СЕТ СН'!$F$16</f>
        <v>0</v>
      </c>
      <c r="R335" s="36">
        <f>SUMIFS(СВЦЭМ!$J$40:$J$783,СВЦЭМ!$A$40:$A$783,$A335,СВЦЭМ!$B$40:$B$783,R$331)+'СЕТ СН'!$F$16</f>
        <v>0</v>
      </c>
      <c r="S335" s="36">
        <f>SUMIFS(СВЦЭМ!$J$40:$J$783,СВЦЭМ!$A$40:$A$783,$A335,СВЦЭМ!$B$40:$B$783,S$331)+'СЕТ СН'!$F$16</f>
        <v>0</v>
      </c>
      <c r="T335" s="36">
        <f>SUMIFS(СВЦЭМ!$J$40:$J$783,СВЦЭМ!$A$40:$A$783,$A335,СВЦЭМ!$B$40:$B$783,T$331)+'СЕТ СН'!$F$16</f>
        <v>0</v>
      </c>
      <c r="U335" s="36">
        <f>SUMIFS(СВЦЭМ!$J$40:$J$783,СВЦЭМ!$A$40:$A$783,$A335,СВЦЭМ!$B$40:$B$783,U$331)+'СЕТ СН'!$F$16</f>
        <v>0</v>
      </c>
      <c r="V335" s="36">
        <f>SUMIFS(СВЦЭМ!$J$40:$J$783,СВЦЭМ!$A$40:$A$783,$A335,СВЦЭМ!$B$40:$B$783,V$331)+'СЕТ СН'!$F$16</f>
        <v>0</v>
      </c>
      <c r="W335" s="36">
        <f>SUMIFS(СВЦЭМ!$J$40:$J$783,СВЦЭМ!$A$40:$A$783,$A335,СВЦЭМ!$B$40:$B$783,W$331)+'СЕТ СН'!$F$16</f>
        <v>0</v>
      </c>
      <c r="X335" s="36">
        <f>SUMIFS(СВЦЭМ!$J$40:$J$783,СВЦЭМ!$A$40:$A$783,$A335,СВЦЭМ!$B$40:$B$783,X$331)+'СЕТ СН'!$F$16</f>
        <v>0</v>
      </c>
      <c r="Y335" s="36">
        <f>SUMIFS(СВЦЭМ!$J$40:$J$783,СВЦЭМ!$A$40:$A$783,$A335,СВЦЭМ!$B$40:$B$783,Y$331)+'СЕТ СН'!$F$16</f>
        <v>0</v>
      </c>
    </row>
    <row r="336" spans="1:27" ht="15.75" hidden="1" x14ac:dyDescent="0.2">
      <c r="A336" s="35">
        <f t="shared" si="9"/>
        <v>44321</v>
      </c>
      <c r="B336" s="36">
        <f>SUMIFS(СВЦЭМ!$J$40:$J$783,СВЦЭМ!$A$40:$A$783,$A336,СВЦЭМ!$B$40:$B$783,B$331)+'СЕТ СН'!$F$16</f>
        <v>0</v>
      </c>
      <c r="C336" s="36">
        <f>SUMIFS(СВЦЭМ!$J$40:$J$783,СВЦЭМ!$A$40:$A$783,$A336,СВЦЭМ!$B$40:$B$783,C$331)+'СЕТ СН'!$F$16</f>
        <v>0</v>
      </c>
      <c r="D336" s="36">
        <f>SUMIFS(СВЦЭМ!$J$40:$J$783,СВЦЭМ!$A$40:$A$783,$A336,СВЦЭМ!$B$40:$B$783,D$331)+'СЕТ СН'!$F$16</f>
        <v>0</v>
      </c>
      <c r="E336" s="36">
        <f>SUMIFS(СВЦЭМ!$J$40:$J$783,СВЦЭМ!$A$40:$A$783,$A336,СВЦЭМ!$B$40:$B$783,E$331)+'СЕТ СН'!$F$16</f>
        <v>0</v>
      </c>
      <c r="F336" s="36">
        <f>SUMIFS(СВЦЭМ!$J$40:$J$783,СВЦЭМ!$A$40:$A$783,$A336,СВЦЭМ!$B$40:$B$783,F$331)+'СЕТ СН'!$F$16</f>
        <v>0</v>
      </c>
      <c r="G336" s="36">
        <f>SUMIFS(СВЦЭМ!$J$40:$J$783,СВЦЭМ!$A$40:$A$783,$A336,СВЦЭМ!$B$40:$B$783,G$331)+'СЕТ СН'!$F$16</f>
        <v>0</v>
      </c>
      <c r="H336" s="36">
        <f>SUMIFS(СВЦЭМ!$J$40:$J$783,СВЦЭМ!$A$40:$A$783,$A336,СВЦЭМ!$B$40:$B$783,H$331)+'СЕТ СН'!$F$16</f>
        <v>0</v>
      </c>
      <c r="I336" s="36">
        <f>SUMIFS(СВЦЭМ!$J$40:$J$783,СВЦЭМ!$A$40:$A$783,$A336,СВЦЭМ!$B$40:$B$783,I$331)+'СЕТ СН'!$F$16</f>
        <v>0</v>
      </c>
      <c r="J336" s="36">
        <f>SUMIFS(СВЦЭМ!$J$40:$J$783,СВЦЭМ!$A$40:$A$783,$A336,СВЦЭМ!$B$40:$B$783,J$331)+'СЕТ СН'!$F$16</f>
        <v>0</v>
      </c>
      <c r="K336" s="36">
        <f>SUMIFS(СВЦЭМ!$J$40:$J$783,СВЦЭМ!$A$40:$A$783,$A336,СВЦЭМ!$B$40:$B$783,K$331)+'СЕТ СН'!$F$16</f>
        <v>0</v>
      </c>
      <c r="L336" s="36">
        <f>SUMIFS(СВЦЭМ!$J$40:$J$783,СВЦЭМ!$A$40:$A$783,$A336,СВЦЭМ!$B$40:$B$783,L$331)+'СЕТ СН'!$F$16</f>
        <v>0</v>
      </c>
      <c r="M336" s="36">
        <f>SUMIFS(СВЦЭМ!$J$40:$J$783,СВЦЭМ!$A$40:$A$783,$A336,СВЦЭМ!$B$40:$B$783,M$331)+'СЕТ СН'!$F$16</f>
        <v>0</v>
      </c>
      <c r="N336" s="36">
        <f>SUMIFS(СВЦЭМ!$J$40:$J$783,СВЦЭМ!$A$40:$A$783,$A336,СВЦЭМ!$B$40:$B$783,N$331)+'СЕТ СН'!$F$16</f>
        <v>0</v>
      </c>
      <c r="O336" s="36">
        <f>SUMIFS(СВЦЭМ!$J$40:$J$783,СВЦЭМ!$A$40:$A$783,$A336,СВЦЭМ!$B$40:$B$783,O$331)+'СЕТ СН'!$F$16</f>
        <v>0</v>
      </c>
      <c r="P336" s="36">
        <f>SUMIFS(СВЦЭМ!$J$40:$J$783,СВЦЭМ!$A$40:$A$783,$A336,СВЦЭМ!$B$40:$B$783,P$331)+'СЕТ СН'!$F$16</f>
        <v>0</v>
      </c>
      <c r="Q336" s="36">
        <f>SUMIFS(СВЦЭМ!$J$40:$J$783,СВЦЭМ!$A$40:$A$783,$A336,СВЦЭМ!$B$40:$B$783,Q$331)+'СЕТ СН'!$F$16</f>
        <v>0</v>
      </c>
      <c r="R336" s="36">
        <f>SUMIFS(СВЦЭМ!$J$40:$J$783,СВЦЭМ!$A$40:$A$783,$A336,СВЦЭМ!$B$40:$B$783,R$331)+'СЕТ СН'!$F$16</f>
        <v>0</v>
      </c>
      <c r="S336" s="36">
        <f>SUMIFS(СВЦЭМ!$J$40:$J$783,СВЦЭМ!$A$40:$A$783,$A336,СВЦЭМ!$B$40:$B$783,S$331)+'СЕТ СН'!$F$16</f>
        <v>0</v>
      </c>
      <c r="T336" s="36">
        <f>SUMIFS(СВЦЭМ!$J$40:$J$783,СВЦЭМ!$A$40:$A$783,$A336,СВЦЭМ!$B$40:$B$783,T$331)+'СЕТ СН'!$F$16</f>
        <v>0</v>
      </c>
      <c r="U336" s="36">
        <f>SUMIFS(СВЦЭМ!$J$40:$J$783,СВЦЭМ!$A$40:$A$783,$A336,СВЦЭМ!$B$40:$B$783,U$331)+'СЕТ СН'!$F$16</f>
        <v>0</v>
      </c>
      <c r="V336" s="36">
        <f>SUMIFS(СВЦЭМ!$J$40:$J$783,СВЦЭМ!$A$40:$A$783,$A336,СВЦЭМ!$B$40:$B$783,V$331)+'СЕТ СН'!$F$16</f>
        <v>0</v>
      </c>
      <c r="W336" s="36">
        <f>SUMIFS(СВЦЭМ!$J$40:$J$783,СВЦЭМ!$A$40:$A$783,$A336,СВЦЭМ!$B$40:$B$783,W$331)+'СЕТ СН'!$F$16</f>
        <v>0</v>
      </c>
      <c r="X336" s="36">
        <f>SUMIFS(СВЦЭМ!$J$40:$J$783,СВЦЭМ!$A$40:$A$783,$A336,СВЦЭМ!$B$40:$B$783,X$331)+'СЕТ СН'!$F$16</f>
        <v>0</v>
      </c>
      <c r="Y336" s="36">
        <f>SUMIFS(СВЦЭМ!$J$40:$J$783,СВЦЭМ!$A$40:$A$783,$A336,СВЦЭМ!$B$40:$B$783,Y$331)+'СЕТ СН'!$F$16</f>
        <v>0</v>
      </c>
    </row>
    <row r="337" spans="1:25" ht="15.75" hidden="1" x14ac:dyDescent="0.2">
      <c r="A337" s="35">
        <f t="shared" si="9"/>
        <v>44322</v>
      </c>
      <c r="B337" s="36">
        <f>SUMIFS(СВЦЭМ!$J$40:$J$783,СВЦЭМ!$A$40:$A$783,$A337,СВЦЭМ!$B$40:$B$783,B$331)+'СЕТ СН'!$F$16</f>
        <v>0</v>
      </c>
      <c r="C337" s="36">
        <f>SUMIFS(СВЦЭМ!$J$40:$J$783,СВЦЭМ!$A$40:$A$783,$A337,СВЦЭМ!$B$40:$B$783,C$331)+'СЕТ СН'!$F$16</f>
        <v>0</v>
      </c>
      <c r="D337" s="36">
        <f>SUMIFS(СВЦЭМ!$J$40:$J$783,СВЦЭМ!$A$40:$A$783,$A337,СВЦЭМ!$B$40:$B$783,D$331)+'СЕТ СН'!$F$16</f>
        <v>0</v>
      </c>
      <c r="E337" s="36">
        <f>SUMIFS(СВЦЭМ!$J$40:$J$783,СВЦЭМ!$A$40:$A$783,$A337,СВЦЭМ!$B$40:$B$783,E$331)+'СЕТ СН'!$F$16</f>
        <v>0</v>
      </c>
      <c r="F337" s="36">
        <f>SUMIFS(СВЦЭМ!$J$40:$J$783,СВЦЭМ!$A$40:$A$783,$A337,СВЦЭМ!$B$40:$B$783,F$331)+'СЕТ СН'!$F$16</f>
        <v>0</v>
      </c>
      <c r="G337" s="36">
        <f>SUMIFS(СВЦЭМ!$J$40:$J$783,СВЦЭМ!$A$40:$A$783,$A337,СВЦЭМ!$B$40:$B$783,G$331)+'СЕТ СН'!$F$16</f>
        <v>0</v>
      </c>
      <c r="H337" s="36">
        <f>SUMIFS(СВЦЭМ!$J$40:$J$783,СВЦЭМ!$A$40:$A$783,$A337,СВЦЭМ!$B$40:$B$783,H$331)+'СЕТ СН'!$F$16</f>
        <v>0</v>
      </c>
      <c r="I337" s="36">
        <f>SUMIFS(СВЦЭМ!$J$40:$J$783,СВЦЭМ!$A$40:$A$783,$A337,СВЦЭМ!$B$40:$B$783,I$331)+'СЕТ СН'!$F$16</f>
        <v>0</v>
      </c>
      <c r="J337" s="36">
        <f>SUMIFS(СВЦЭМ!$J$40:$J$783,СВЦЭМ!$A$40:$A$783,$A337,СВЦЭМ!$B$40:$B$783,J$331)+'СЕТ СН'!$F$16</f>
        <v>0</v>
      </c>
      <c r="K337" s="36">
        <f>SUMIFS(СВЦЭМ!$J$40:$J$783,СВЦЭМ!$A$40:$A$783,$A337,СВЦЭМ!$B$40:$B$783,K$331)+'СЕТ СН'!$F$16</f>
        <v>0</v>
      </c>
      <c r="L337" s="36">
        <f>SUMIFS(СВЦЭМ!$J$40:$J$783,СВЦЭМ!$A$40:$A$783,$A337,СВЦЭМ!$B$40:$B$783,L$331)+'СЕТ СН'!$F$16</f>
        <v>0</v>
      </c>
      <c r="M337" s="36">
        <f>SUMIFS(СВЦЭМ!$J$40:$J$783,СВЦЭМ!$A$40:$A$783,$A337,СВЦЭМ!$B$40:$B$783,M$331)+'СЕТ СН'!$F$16</f>
        <v>0</v>
      </c>
      <c r="N337" s="36">
        <f>SUMIFS(СВЦЭМ!$J$40:$J$783,СВЦЭМ!$A$40:$A$783,$A337,СВЦЭМ!$B$40:$B$783,N$331)+'СЕТ СН'!$F$16</f>
        <v>0</v>
      </c>
      <c r="O337" s="36">
        <f>SUMIFS(СВЦЭМ!$J$40:$J$783,СВЦЭМ!$A$40:$A$783,$A337,СВЦЭМ!$B$40:$B$783,O$331)+'СЕТ СН'!$F$16</f>
        <v>0</v>
      </c>
      <c r="P337" s="36">
        <f>SUMIFS(СВЦЭМ!$J$40:$J$783,СВЦЭМ!$A$40:$A$783,$A337,СВЦЭМ!$B$40:$B$783,P$331)+'СЕТ СН'!$F$16</f>
        <v>0</v>
      </c>
      <c r="Q337" s="36">
        <f>SUMIFS(СВЦЭМ!$J$40:$J$783,СВЦЭМ!$A$40:$A$783,$A337,СВЦЭМ!$B$40:$B$783,Q$331)+'СЕТ СН'!$F$16</f>
        <v>0</v>
      </c>
      <c r="R337" s="36">
        <f>SUMIFS(СВЦЭМ!$J$40:$J$783,СВЦЭМ!$A$40:$A$783,$A337,СВЦЭМ!$B$40:$B$783,R$331)+'СЕТ СН'!$F$16</f>
        <v>0</v>
      </c>
      <c r="S337" s="36">
        <f>SUMIFS(СВЦЭМ!$J$40:$J$783,СВЦЭМ!$A$40:$A$783,$A337,СВЦЭМ!$B$40:$B$783,S$331)+'СЕТ СН'!$F$16</f>
        <v>0</v>
      </c>
      <c r="T337" s="36">
        <f>SUMIFS(СВЦЭМ!$J$40:$J$783,СВЦЭМ!$A$40:$A$783,$A337,СВЦЭМ!$B$40:$B$783,T$331)+'СЕТ СН'!$F$16</f>
        <v>0</v>
      </c>
      <c r="U337" s="36">
        <f>SUMIFS(СВЦЭМ!$J$40:$J$783,СВЦЭМ!$A$40:$A$783,$A337,СВЦЭМ!$B$40:$B$783,U$331)+'СЕТ СН'!$F$16</f>
        <v>0</v>
      </c>
      <c r="V337" s="36">
        <f>SUMIFS(СВЦЭМ!$J$40:$J$783,СВЦЭМ!$A$40:$A$783,$A337,СВЦЭМ!$B$40:$B$783,V$331)+'СЕТ СН'!$F$16</f>
        <v>0</v>
      </c>
      <c r="W337" s="36">
        <f>SUMIFS(СВЦЭМ!$J$40:$J$783,СВЦЭМ!$A$40:$A$783,$A337,СВЦЭМ!$B$40:$B$783,W$331)+'СЕТ СН'!$F$16</f>
        <v>0</v>
      </c>
      <c r="X337" s="36">
        <f>SUMIFS(СВЦЭМ!$J$40:$J$783,СВЦЭМ!$A$40:$A$783,$A337,СВЦЭМ!$B$40:$B$783,X$331)+'СЕТ СН'!$F$16</f>
        <v>0</v>
      </c>
      <c r="Y337" s="36">
        <f>SUMIFS(СВЦЭМ!$J$40:$J$783,СВЦЭМ!$A$40:$A$783,$A337,СВЦЭМ!$B$40:$B$783,Y$331)+'СЕТ СН'!$F$16</f>
        <v>0</v>
      </c>
    </row>
    <row r="338" spans="1:25" ht="15.75" hidden="1" x14ac:dyDescent="0.2">
      <c r="A338" s="35">
        <f t="shared" si="9"/>
        <v>44323</v>
      </c>
      <c r="B338" s="36">
        <f>SUMIFS(СВЦЭМ!$J$40:$J$783,СВЦЭМ!$A$40:$A$783,$A338,СВЦЭМ!$B$40:$B$783,B$331)+'СЕТ СН'!$F$16</f>
        <v>0</v>
      </c>
      <c r="C338" s="36">
        <f>SUMIFS(СВЦЭМ!$J$40:$J$783,СВЦЭМ!$A$40:$A$783,$A338,СВЦЭМ!$B$40:$B$783,C$331)+'СЕТ СН'!$F$16</f>
        <v>0</v>
      </c>
      <c r="D338" s="36">
        <f>SUMIFS(СВЦЭМ!$J$40:$J$783,СВЦЭМ!$A$40:$A$783,$A338,СВЦЭМ!$B$40:$B$783,D$331)+'СЕТ СН'!$F$16</f>
        <v>0</v>
      </c>
      <c r="E338" s="36">
        <f>SUMIFS(СВЦЭМ!$J$40:$J$783,СВЦЭМ!$A$40:$A$783,$A338,СВЦЭМ!$B$40:$B$783,E$331)+'СЕТ СН'!$F$16</f>
        <v>0</v>
      </c>
      <c r="F338" s="36">
        <f>SUMIFS(СВЦЭМ!$J$40:$J$783,СВЦЭМ!$A$40:$A$783,$A338,СВЦЭМ!$B$40:$B$783,F$331)+'СЕТ СН'!$F$16</f>
        <v>0</v>
      </c>
      <c r="G338" s="36">
        <f>SUMIFS(СВЦЭМ!$J$40:$J$783,СВЦЭМ!$A$40:$A$783,$A338,СВЦЭМ!$B$40:$B$783,G$331)+'СЕТ СН'!$F$16</f>
        <v>0</v>
      </c>
      <c r="H338" s="36">
        <f>SUMIFS(СВЦЭМ!$J$40:$J$783,СВЦЭМ!$A$40:$A$783,$A338,СВЦЭМ!$B$40:$B$783,H$331)+'СЕТ СН'!$F$16</f>
        <v>0</v>
      </c>
      <c r="I338" s="36">
        <f>SUMIFS(СВЦЭМ!$J$40:$J$783,СВЦЭМ!$A$40:$A$783,$A338,СВЦЭМ!$B$40:$B$783,I$331)+'СЕТ СН'!$F$16</f>
        <v>0</v>
      </c>
      <c r="J338" s="36">
        <f>SUMIFS(СВЦЭМ!$J$40:$J$783,СВЦЭМ!$A$40:$A$783,$A338,СВЦЭМ!$B$40:$B$783,J$331)+'СЕТ СН'!$F$16</f>
        <v>0</v>
      </c>
      <c r="K338" s="36">
        <f>SUMIFS(СВЦЭМ!$J$40:$J$783,СВЦЭМ!$A$40:$A$783,$A338,СВЦЭМ!$B$40:$B$783,K$331)+'СЕТ СН'!$F$16</f>
        <v>0</v>
      </c>
      <c r="L338" s="36">
        <f>SUMIFS(СВЦЭМ!$J$40:$J$783,СВЦЭМ!$A$40:$A$783,$A338,СВЦЭМ!$B$40:$B$783,L$331)+'СЕТ СН'!$F$16</f>
        <v>0</v>
      </c>
      <c r="M338" s="36">
        <f>SUMIFS(СВЦЭМ!$J$40:$J$783,СВЦЭМ!$A$40:$A$783,$A338,СВЦЭМ!$B$40:$B$783,M$331)+'СЕТ СН'!$F$16</f>
        <v>0</v>
      </c>
      <c r="N338" s="36">
        <f>SUMIFS(СВЦЭМ!$J$40:$J$783,СВЦЭМ!$A$40:$A$783,$A338,СВЦЭМ!$B$40:$B$783,N$331)+'СЕТ СН'!$F$16</f>
        <v>0</v>
      </c>
      <c r="O338" s="36">
        <f>SUMIFS(СВЦЭМ!$J$40:$J$783,СВЦЭМ!$A$40:$A$783,$A338,СВЦЭМ!$B$40:$B$783,O$331)+'СЕТ СН'!$F$16</f>
        <v>0</v>
      </c>
      <c r="P338" s="36">
        <f>SUMIFS(СВЦЭМ!$J$40:$J$783,СВЦЭМ!$A$40:$A$783,$A338,СВЦЭМ!$B$40:$B$783,P$331)+'СЕТ СН'!$F$16</f>
        <v>0</v>
      </c>
      <c r="Q338" s="36">
        <f>SUMIFS(СВЦЭМ!$J$40:$J$783,СВЦЭМ!$A$40:$A$783,$A338,СВЦЭМ!$B$40:$B$783,Q$331)+'СЕТ СН'!$F$16</f>
        <v>0</v>
      </c>
      <c r="R338" s="36">
        <f>SUMIFS(СВЦЭМ!$J$40:$J$783,СВЦЭМ!$A$40:$A$783,$A338,СВЦЭМ!$B$40:$B$783,R$331)+'СЕТ СН'!$F$16</f>
        <v>0</v>
      </c>
      <c r="S338" s="36">
        <f>SUMIFS(СВЦЭМ!$J$40:$J$783,СВЦЭМ!$A$40:$A$783,$A338,СВЦЭМ!$B$40:$B$783,S$331)+'СЕТ СН'!$F$16</f>
        <v>0</v>
      </c>
      <c r="T338" s="36">
        <f>SUMIFS(СВЦЭМ!$J$40:$J$783,СВЦЭМ!$A$40:$A$783,$A338,СВЦЭМ!$B$40:$B$783,T$331)+'СЕТ СН'!$F$16</f>
        <v>0</v>
      </c>
      <c r="U338" s="36">
        <f>SUMIFS(СВЦЭМ!$J$40:$J$783,СВЦЭМ!$A$40:$A$783,$A338,СВЦЭМ!$B$40:$B$783,U$331)+'СЕТ СН'!$F$16</f>
        <v>0</v>
      </c>
      <c r="V338" s="36">
        <f>SUMIFS(СВЦЭМ!$J$40:$J$783,СВЦЭМ!$A$40:$A$783,$A338,СВЦЭМ!$B$40:$B$783,V$331)+'СЕТ СН'!$F$16</f>
        <v>0</v>
      </c>
      <c r="W338" s="36">
        <f>SUMIFS(СВЦЭМ!$J$40:$J$783,СВЦЭМ!$A$40:$A$783,$A338,СВЦЭМ!$B$40:$B$783,W$331)+'СЕТ СН'!$F$16</f>
        <v>0</v>
      </c>
      <c r="X338" s="36">
        <f>SUMIFS(СВЦЭМ!$J$40:$J$783,СВЦЭМ!$A$40:$A$783,$A338,СВЦЭМ!$B$40:$B$783,X$331)+'СЕТ СН'!$F$16</f>
        <v>0</v>
      </c>
      <c r="Y338" s="36">
        <f>SUMIFS(СВЦЭМ!$J$40:$J$783,СВЦЭМ!$A$40:$A$783,$A338,СВЦЭМ!$B$40:$B$783,Y$331)+'СЕТ СН'!$F$16</f>
        <v>0</v>
      </c>
    </row>
    <row r="339" spans="1:25" ht="15.75" hidden="1" x14ac:dyDescent="0.2">
      <c r="A339" s="35">
        <f t="shared" si="9"/>
        <v>44324</v>
      </c>
      <c r="B339" s="36">
        <f>SUMIFS(СВЦЭМ!$J$40:$J$783,СВЦЭМ!$A$40:$A$783,$A339,СВЦЭМ!$B$40:$B$783,B$331)+'СЕТ СН'!$F$16</f>
        <v>0</v>
      </c>
      <c r="C339" s="36">
        <f>SUMIFS(СВЦЭМ!$J$40:$J$783,СВЦЭМ!$A$40:$A$783,$A339,СВЦЭМ!$B$40:$B$783,C$331)+'СЕТ СН'!$F$16</f>
        <v>0</v>
      </c>
      <c r="D339" s="36">
        <f>SUMIFS(СВЦЭМ!$J$40:$J$783,СВЦЭМ!$A$40:$A$783,$A339,СВЦЭМ!$B$40:$B$783,D$331)+'СЕТ СН'!$F$16</f>
        <v>0</v>
      </c>
      <c r="E339" s="36">
        <f>SUMIFS(СВЦЭМ!$J$40:$J$783,СВЦЭМ!$A$40:$A$783,$A339,СВЦЭМ!$B$40:$B$783,E$331)+'СЕТ СН'!$F$16</f>
        <v>0</v>
      </c>
      <c r="F339" s="36">
        <f>SUMIFS(СВЦЭМ!$J$40:$J$783,СВЦЭМ!$A$40:$A$783,$A339,СВЦЭМ!$B$40:$B$783,F$331)+'СЕТ СН'!$F$16</f>
        <v>0</v>
      </c>
      <c r="G339" s="36">
        <f>SUMIFS(СВЦЭМ!$J$40:$J$783,СВЦЭМ!$A$40:$A$783,$A339,СВЦЭМ!$B$40:$B$783,G$331)+'СЕТ СН'!$F$16</f>
        <v>0</v>
      </c>
      <c r="H339" s="36">
        <f>SUMIFS(СВЦЭМ!$J$40:$J$783,СВЦЭМ!$A$40:$A$783,$A339,СВЦЭМ!$B$40:$B$783,H$331)+'СЕТ СН'!$F$16</f>
        <v>0</v>
      </c>
      <c r="I339" s="36">
        <f>SUMIFS(СВЦЭМ!$J$40:$J$783,СВЦЭМ!$A$40:$A$783,$A339,СВЦЭМ!$B$40:$B$783,I$331)+'СЕТ СН'!$F$16</f>
        <v>0</v>
      </c>
      <c r="J339" s="36">
        <f>SUMIFS(СВЦЭМ!$J$40:$J$783,СВЦЭМ!$A$40:$A$783,$A339,СВЦЭМ!$B$40:$B$783,J$331)+'СЕТ СН'!$F$16</f>
        <v>0</v>
      </c>
      <c r="K339" s="36">
        <f>SUMIFS(СВЦЭМ!$J$40:$J$783,СВЦЭМ!$A$40:$A$783,$A339,СВЦЭМ!$B$40:$B$783,K$331)+'СЕТ СН'!$F$16</f>
        <v>0</v>
      </c>
      <c r="L339" s="36">
        <f>SUMIFS(СВЦЭМ!$J$40:$J$783,СВЦЭМ!$A$40:$A$783,$A339,СВЦЭМ!$B$40:$B$783,L$331)+'СЕТ СН'!$F$16</f>
        <v>0</v>
      </c>
      <c r="M339" s="36">
        <f>SUMIFS(СВЦЭМ!$J$40:$J$783,СВЦЭМ!$A$40:$A$783,$A339,СВЦЭМ!$B$40:$B$783,M$331)+'СЕТ СН'!$F$16</f>
        <v>0</v>
      </c>
      <c r="N339" s="36">
        <f>SUMIFS(СВЦЭМ!$J$40:$J$783,СВЦЭМ!$A$40:$A$783,$A339,СВЦЭМ!$B$40:$B$783,N$331)+'СЕТ СН'!$F$16</f>
        <v>0</v>
      </c>
      <c r="O339" s="36">
        <f>SUMIFS(СВЦЭМ!$J$40:$J$783,СВЦЭМ!$A$40:$A$783,$A339,СВЦЭМ!$B$40:$B$783,O$331)+'СЕТ СН'!$F$16</f>
        <v>0</v>
      </c>
      <c r="P339" s="36">
        <f>SUMIFS(СВЦЭМ!$J$40:$J$783,СВЦЭМ!$A$40:$A$783,$A339,СВЦЭМ!$B$40:$B$783,P$331)+'СЕТ СН'!$F$16</f>
        <v>0</v>
      </c>
      <c r="Q339" s="36">
        <f>SUMIFS(СВЦЭМ!$J$40:$J$783,СВЦЭМ!$A$40:$A$783,$A339,СВЦЭМ!$B$40:$B$783,Q$331)+'СЕТ СН'!$F$16</f>
        <v>0</v>
      </c>
      <c r="R339" s="36">
        <f>SUMIFS(СВЦЭМ!$J$40:$J$783,СВЦЭМ!$A$40:$A$783,$A339,СВЦЭМ!$B$40:$B$783,R$331)+'СЕТ СН'!$F$16</f>
        <v>0</v>
      </c>
      <c r="S339" s="36">
        <f>SUMIFS(СВЦЭМ!$J$40:$J$783,СВЦЭМ!$A$40:$A$783,$A339,СВЦЭМ!$B$40:$B$783,S$331)+'СЕТ СН'!$F$16</f>
        <v>0</v>
      </c>
      <c r="T339" s="36">
        <f>SUMIFS(СВЦЭМ!$J$40:$J$783,СВЦЭМ!$A$40:$A$783,$A339,СВЦЭМ!$B$40:$B$783,T$331)+'СЕТ СН'!$F$16</f>
        <v>0</v>
      </c>
      <c r="U339" s="36">
        <f>SUMIFS(СВЦЭМ!$J$40:$J$783,СВЦЭМ!$A$40:$A$783,$A339,СВЦЭМ!$B$40:$B$783,U$331)+'СЕТ СН'!$F$16</f>
        <v>0</v>
      </c>
      <c r="V339" s="36">
        <f>SUMIFS(СВЦЭМ!$J$40:$J$783,СВЦЭМ!$A$40:$A$783,$A339,СВЦЭМ!$B$40:$B$783,V$331)+'СЕТ СН'!$F$16</f>
        <v>0</v>
      </c>
      <c r="W339" s="36">
        <f>SUMIFS(СВЦЭМ!$J$40:$J$783,СВЦЭМ!$A$40:$A$783,$A339,СВЦЭМ!$B$40:$B$783,W$331)+'СЕТ СН'!$F$16</f>
        <v>0</v>
      </c>
      <c r="X339" s="36">
        <f>SUMIFS(СВЦЭМ!$J$40:$J$783,СВЦЭМ!$A$40:$A$783,$A339,СВЦЭМ!$B$40:$B$783,X$331)+'СЕТ СН'!$F$16</f>
        <v>0</v>
      </c>
      <c r="Y339" s="36">
        <f>SUMIFS(СВЦЭМ!$J$40:$J$783,СВЦЭМ!$A$40:$A$783,$A339,СВЦЭМ!$B$40:$B$783,Y$331)+'СЕТ СН'!$F$16</f>
        <v>0</v>
      </c>
    </row>
    <row r="340" spans="1:25" ht="15.75" hidden="1" x14ac:dyDescent="0.2">
      <c r="A340" s="35">
        <f t="shared" si="9"/>
        <v>44325</v>
      </c>
      <c r="B340" s="36">
        <f>SUMIFS(СВЦЭМ!$J$40:$J$783,СВЦЭМ!$A$40:$A$783,$A340,СВЦЭМ!$B$40:$B$783,B$331)+'СЕТ СН'!$F$16</f>
        <v>0</v>
      </c>
      <c r="C340" s="36">
        <f>SUMIFS(СВЦЭМ!$J$40:$J$783,СВЦЭМ!$A$40:$A$783,$A340,СВЦЭМ!$B$40:$B$783,C$331)+'СЕТ СН'!$F$16</f>
        <v>0</v>
      </c>
      <c r="D340" s="36">
        <f>SUMIFS(СВЦЭМ!$J$40:$J$783,СВЦЭМ!$A$40:$A$783,$A340,СВЦЭМ!$B$40:$B$783,D$331)+'СЕТ СН'!$F$16</f>
        <v>0</v>
      </c>
      <c r="E340" s="36">
        <f>SUMIFS(СВЦЭМ!$J$40:$J$783,СВЦЭМ!$A$40:$A$783,$A340,СВЦЭМ!$B$40:$B$783,E$331)+'СЕТ СН'!$F$16</f>
        <v>0</v>
      </c>
      <c r="F340" s="36">
        <f>SUMIFS(СВЦЭМ!$J$40:$J$783,СВЦЭМ!$A$40:$A$783,$A340,СВЦЭМ!$B$40:$B$783,F$331)+'СЕТ СН'!$F$16</f>
        <v>0</v>
      </c>
      <c r="G340" s="36">
        <f>SUMIFS(СВЦЭМ!$J$40:$J$783,СВЦЭМ!$A$40:$A$783,$A340,СВЦЭМ!$B$40:$B$783,G$331)+'СЕТ СН'!$F$16</f>
        <v>0</v>
      </c>
      <c r="H340" s="36">
        <f>SUMIFS(СВЦЭМ!$J$40:$J$783,СВЦЭМ!$A$40:$A$783,$A340,СВЦЭМ!$B$40:$B$783,H$331)+'СЕТ СН'!$F$16</f>
        <v>0</v>
      </c>
      <c r="I340" s="36">
        <f>SUMIFS(СВЦЭМ!$J$40:$J$783,СВЦЭМ!$A$40:$A$783,$A340,СВЦЭМ!$B$40:$B$783,I$331)+'СЕТ СН'!$F$16</f>
        <v>0</v>
      </c>
      <c r="J340" s="36">
        <f>SUMIFS(СВЦЭМ!$J$40:$J$783,СВЦЭМ!$A$40:$A$783,$A340,СВЦЭМ!$B$40:$B$783,J$331)+'СЕТ СН'!$F$16</f>
        <v>0</v>
      </c>
      <c r="K340" s="36">
        <f>SUMIFS(СВЦЭМ!$J$40:$J$783,СВЦЭМ!$A$40:$A$783,$A340,СВЦЭМ!$B$40:$B$783,K$331)+'СЕТ СН'!$F$16</f>
        <v>0</v>
      </c>
      <c r="L340" s="36">
        <f>SUMIFS(СВЦЭМ!$J$40:$J$783,СВЦЭМ!$A$40:$A$783,$A340,СВЦЭМ!$B$40:$B$783,L$331)+'СЕТ СН'!$F$16</f>
        <v>0</v>
      </c>
      <c r="M340" s="36">
        <f>SUMIFS(СВЦЭМ!$J$40:$J$783,СВЦЭМ!$A$40:$A$783,$A340,СВЦЭМ!$B$40:$B$783,M$331)+'СЕТ СН'!$F$16</f>
        <v>0</v>
      </c>
      <c r="N340" s="36">
        <f>SUMIFS(СВЦЭМ!$J$40:$J$783,СВЦЭМ!$A$40:$A$783,$A340,СВЦЭМ!$B$40:$B$783,N$331)+'СЕТ СН'!$F$16</f>
        <v>0</v>
      </c>
      <c r="O340" s="36">
        <f>SUMIFS(СВЦЭМ!$J$40:$J$783,СВЦЭМ!$A$40:$A$783,$A340,СВЦЭМ!$B$40:$B$783,O$331)+'СЕТ СН'!$F$16</f>
        <v>0</v>
      </c>
      <c r="P340" s="36">
        <f>SUMIFS(СВЦЭМ!$J$40:$J$783,СВЦЭМ!$A$40:$A$783,$A340,СВЦЭМ!$B$40:$B$783,P$331)+'СЕТ СН'!$F$16</f>
        <v>0</v>
      </c>
      <c r="Q340" s="36">
        <f>SUMIFS(СВЦЭМ!$J$40:$J$783,СВЦЭМ!$A$40:$A$783,$A340,СВЦЭМ!$B$40:$B$783,Q$331)+'СЕТ СН'!$F$16</f>
        <v>0</v>
      </c>
      <c r="R340" s="36">
        <f>SUMIFS(СВЦЭМ!$J$40:$J$783,СВЦЭМ!$A$40:$A$783,$A340,СВЦЭМ!$B$40:$B$783,R$331)+'СЕТ СН'!$F$16</f>
        <v>0</v>
      </c>
      <c r="S340" s="36">
        <f>SUMIFS(СВЦЭМ!$J$40:$J$783,СВЦЭМ!$A$40:$A$783,$A340,СВЦЭМ!$B$40:$B$783,S$331)+'СЕТ СН'!$F$16</f>
        <v>0</v>
      </c>
      <c r="T340" s="36">
        <f>SUMIFS(СВЦЭМ!$J$40:$J$783,СВЦЭМ!$A$40:$A$783,$A340,СВЦЭМ!$B$40:$B$783,T$331)+'СЕТ СН'!$F$16</f>
        <v>0</v>
      </c>
      <c r="U340" s="36">
        <f>SUMIFS(СВЦЭМ!$J$40:$J$783,СВЦЭМ!$A$40:$A$783,$A340,СВЦЭМ!$B$40:$B$783,U$331)+'СЕТ СН'!$F$16</f>
        <v>0</v>
      </c>
      <c r="V340" s="36">
        <f>SUMIFS(СВЦЭМ!$J$40:$J$783,СВЦЭМ!$A$40:$A$783,$A340,СВЦЭМ!$B$40:$B$783,V$331)+'СЕТ СН'!$F$16</f>
        <v>0</v>
      </c>
      <c r="W340" s="36">
        <f>SUMIFS(СВЦЭМ!$J$40:$J$783,СВЦЭМ!$A$40:$A$783,$A340,СВЦЭМ!$B$40:$B$783,W$331)+'СЕТ СН'!$F$16</f>
        <v>0</v>
      </c>
      <c r="X340" s="36">
        <f>SUMIFS(СВЦЭМ!$J$40:$J$783,СВЦЭМ!$A$40:$A$783,$A340,СВЦЭМ!$B$40:$B$783,X$331)+'СЕТ СН'!$F$16</f>
        <v>0</v>
      </c>
      <c r="Y340" s="36">
        <f>SUMIFS(СВЦЭМ!$J$40:$J$783,СВЦЭМ!$A$40:$A$783,$A340,СВЦЭМ!$B$40:$B$783,Y$331)+'СЕТ СН'!$F$16</f>
        <v>0</v>
      </c>
    </row>
    <row r="341" spans="1:25" ht="15.75" hidden="1" x14ac:dyDescent="0.2">
      <c r="A341" s="35">
        <f t="shared" si="9"/>
        <v>44326</v>
      </c>
      <c r="B341" s="36">
        <f>SUMIFS(СВЦЭМ!$J$40:$J$783,СВЦЭМ!$A$40:$A$783,$A341,СВЦЭМ!$B$40:$B$783,B$331)+'СЕТ СН'!$F$16</f>
        <v>0</v>
      </c>
      <c r="C341" s="36">
        <f>SUMIFS(СВЦЭМ!$J$40:$J$783,СВЦЭМ!$A$40:$A$783,$A341,СВЦЭМ!$B$40:$B$783,C$331)+'СЕТ СН'!$F$16</f>
        <v>0</v>
      </c>
      <c r="D341" s="36">
        <f>SUMIFS(СВЦЭМ!$J$40:$J$783,СВЦЭМ!$A$40:$A$783,$A341,СВЦЭМ!$B$40:$B$783,D$331)+'СЕТ СН'!$F$16</f>
        <v>0</v>
      </c>
      <c r="E341" s="36">
        <f>SUMIFS(СВЦЭМ!$J$40:$J$783,СВЦЭМ!$A$40:$A$783,$A341,СВЦЭМ!$B$40:$B$783,E$331)+'СЕТ СН'!$F$16</f>
        <v>0</v>
      </c>
      <c r="F341" s="36">
        <f>SUMIFS(СВЦЭМ!$J$40:$J$783,СВЦЭМ!$A$40:$A$783,$A341,СВЦЭМ!$B$40:$B$783,F$331)+'СЕТ СН'!$F$16</f>
        <v>0</v>
      </c>
      <c r="G341" s="36">
        <f>SUMIFS(СВЦЭМ!$J$40:$J$783,СВЦЭМ!$A$40:$A$783,$A341,СВЦЭМ!$B$40:$B$783,G$331)+'СЕТ СН'!$F$16</f>
        <v>0</v>
      </c>
      <c r="H341" s="36">
        <f>SUMIFS(СВЦЭМ!$J$40:$J$783,СВЦЭМ!$A$40:$A$783,$A341,СВЦЭМ!$B$40:$B$783,H$331)+'СЕТ СН'!$F$16</f>
        <v>0</v>
      </c>
      <c r="I341" s="36">
        <f>SUMIFS(СВЦЭМ!$J$40:$J$783,СВЦЭМ!$A$40:$A$783,$A341,СВЦЭМ!$B$40:$B$783,I$331)+'СЕТ СН'!$F$16</f>
        <v>0</v>
      </c>
      <c r="J341" s="36">
        <f>SUMIFS(СВЦЭМ!$J$40:$J$783,СВЦЭМ!$A$40:$A$783,$A341,СВЦЭМ!$B$40:$B$783,J$331)+'СЕТ СН'!$F$16</f>
        <v>0</v>
      </c>
      <c r="K341" s="36">
        <f>SUMIFS(СВЦЭМ!$J$40:$J$783,СВЦЭМ!$A$40:$A$783,$A341,СВЦЭМ!$B$40:$B$783,K$331)+'СЕТ СН'!$F$16</f>
        <v>0</v>
      </c>
      <c r="L341" s="36">
        <f>SUMIFS(СВЦЭМ!$J$40:$J$783,СВЦЭМ!$A$40:$A$783,$A341,СВЦЭМ!$B$40:$B$783,L$331)+'СЕТ СН'!$F$16</f>
        <v>0</v>
      </c>
      <c r="M341" s="36">
        <f>SUMIFS(СВЦЭМ!$J$40:$J$783,СВЦЭМ!$A$40:$A$783,$A341,СВЦЭМ!$B$40:$B$783,M$331)+'СЕТ СН'!$F$16</f>
        <v>0</v>
      </c>
      <c r="N341" s="36">
        <f>SUMIFS(СВЦЭМ!$J$40:$J$783,СВЦЭМ!$A$40:$A$783,$A341,СВЦЭМ!$B$40:$B$783,N$331)+'СЕТ СН'!$F$16</f>
        <v>0</v>
      </c>
      <c r="O341" s="36">
        <f>SUMIFS(СВЦЭМ!$J$40:$J$783,СВЦЭМ!$A$40:$A$783,$A341,СВЦЭМ!$B$40:$B$783,O$331)+'СЕТ СН'!$F$16</f>
        <v>0</v>
      </c>
      <c r="P341" s="36">
        <f>SUMIFS(СВЦЭМ!$J$40:$J$783,СВЦЭМ!$A$40:$A$783,$A341,СВЦЭМ!$B$40:$B$783,P$331)+'СЕТ СН'!$F$16</f>
        <v>0</v>
      </c>
      <c r="Q341" s="36">
        <f>SUMIFS(СВЦЭМ!$J$40:$J$783,СВЦЭМ!$A$40:$A$783,$A341,СВЦЭМ!$B$40:$B$783,Q$331)+'СЕТ СН'!$F$16</f>
        <v>0</v>
      </c>
      <c r="R341" s="36">
        <f>SUMIFS(СВЦЭМ!$J$40:$J$783,СВЦЭМ!$A$40:$A$783,$A341,СВЦЭМ!$B$40:$B$783,R$331)+'СЕТ СН'!$F$16</f>
        <v>0</v>
      </c>
      <c r="S341" s="36">
        <f>SUMIFS(СВЦЭМ!$J$40:$J$783,СВЦЭМ!$A$40:$A$783,$A341,СВЦЭМ!$B$40:$B$783,S$331)+'СЕТ СН'!$F$16</f>
        <v>0</v>
      </c>
      <c r="T341" s="36">
        <f>SUMIFS(СВЦЭМ!$J$40:$J$783,СВЦЭМ!$A$40:$A$783,$A341,СВЦЭМ!$B$40:$B$783,T$331)+'СЕТ СН'!$F$16</f>
        <v>0</v>
      </c>
      <c r="U341" s="36">
        <f>SUMIFS(СВЦЭМ!$J$40:$J$783,СВЦЭМ!$A$40:$A$783,$A341,СВЦЭМ!$B$40:$B$783,U$331)+'СЕТ СН'!$F$16</f>
        <v>0</v>
      </c>
      <c r="V341" s="36">
        <f>SUMIFS(СВЦЭМ!$J$40:$J$783,СВЦЭМ!$A$40:$A$783,$A341,СВЦЭМ!$B$40:$B$783,V$331)+'СЕТ СН'!$F$16</f>
        <v>0</v>
      </c>
      <c r="W341" s="36">
        <f>SUMIFS(СВЦЭМ!$J$40:$J$783,СВЦЭМ!$A$40:$A$783,$A341,СВЦЭМ!$B$40:$B$783,W$331)+'СЕТ СН'!$F$16</f>
        <v>0</v>
      </c>
      <c r="X341" s="36">
        <f>SUMIFS(СВЦЭМ!$J$40:$J$783,СВЦЭМ!$A$40:$A$783,$A341,СВЦЭМ!$B$40:$B$783,X$331)+'СЕТ СН'!$F$16</f>
        <v>0</v>
      </c>
      <c r="Y341" s="36">
        <f>SUMIFS(СВЦЭМ!$J$40:$J$783,СВЦЭМ!$A$40:$A$783,$A341,СВЦЭМ!$B$40:$B$783,Y$331)+'СЕТ СН'!$F$16</f>
        <v>0</v>
      </c>
    </row>
    <row r="342" spans="1:25" ht="15.75" hidden="1" x14ac:dyDescent="0.2">
      <c r="A342" s="35">
        <f t="shared" si="9"/>
        <v>44327</v>
      </c>
      <c r="B342" s="36">
        <f>SUMIFS(СВЦЭМ!$J$40:$J$783,СВЦЭМ!$A$40:$A$783,$A342,СВЦЭМ!$B$40:$B$783,B$331)+'СЕТ СН'!$F$16</f>
        <v>0</v>
      </c>
      <c r="C342" s="36">
        <f>SUMIFS(СВЦЭМ!$J$40:$J$783,СВЦЭМ!$A$40:$A$783,$A342,СВЦЭМ!$B$40:$B$783,C$331)+'СЕТ СН'!$F$16</f>
        <v>0</v>
      </c>
      <c r="D342" s="36">
        <f>SUMIFS(СВЦЭМ!$J$40:$J$783,СВЦЭМ!$A$40:$A$783,$A342,СВЦЭМ!$B$40:$B$783,D$331)+'СЕТ СН'!$F$16</f>
        <v>0</v>
      </c>
      <c r="E342" s="36">
        <f>SUMIFS(СВЦЭМ!$J$40:$J$783,СВЦЭМ!$A$40:$A$783,$A342,СВЦЭМ!$B$40:$B$783,E$331)+'СЕТ СН'!$F$16</f>
        <v>0</v>
      </c>
      <c r="F342" s="36">
        <f>SUMIFS(СВЦЭМ!$J$40:$J$783,СВЦЭМ!$A$40:$A$783,$A342,СВЦЭМ!$B$40:$B$783,F$331)+'СЕТ СН'!$F$16</f>
        <v>0</v>
      </c>
      <c r="G342" s="36">
        <f>SUMIFS(СВЦЭМ!$J$40:$J$783,СВЦЭМ!$A$40:$A$783,$A342,СВЦЭМ!$B$40:$B$783,G$331)+'СЕТ СН'!$F$16</f>
        <v>0</v>
      </c>
      <c r="H342" s="36">
        <f>SUMIFS(СВЦЭМ!$J$40:$J$783,СВЦЭМ!$A$40:$A$783,$A342,СВЦЭМ!$B$40:$B$783,H$331)+'СЕТ СН'!$F$16</f>
        <v>0</v>
      </c>
      <c r="I342" s="36">
        <f>SUMIFS(СВЦЭМ!$J$40:$J$783,СВЦЭМ!$A$40:$A$783,$A342,СВЦЭМ!$B$40:$B$783,I$331)+'СЕТ СН'!$F$16</f>
        <v>0</v>
      </c>
      <c r="J342" s="36">
        <f>SUMIFS(СВЦЭМ!$J$40:$J$783,СВЦЭМ!$A$40:$A$783,$A342,СВЦЭМ!$B$40:$B$783,J$331)+'СЕТ СН'!$F$16</f>
        <v>0</v>
      </c>
      <c r="K342" s="36">
        <f>SUMIFS(СВЦЭМ!$J$40:$J$783,СВЦЭМ!$A$40:$A$783,$A342,СВЦЭМ!$B$40:$B$783,K$331)+'СЕТ СН'!$F$16</f>
        <v>0</v>
      </c>
      <c r="L342" s="36">
        <f>SUMIFS(СВЦЭМ!$J$40:$J$783,СВЦЭМ!$A$40:$A$783,$A342,СВЦЭМ!$B$40:$B$783,L$331)+'СЕТ СН'!$F$16</f>
        <v>0</v>
      </c>
      <c r="M342" s="36">
        <f>SUMIFS(СВЦЭМ!$J$40:$J$783,СВЦЭМ!$A$40:$A$783,$A342,СВЦЭМ!$B$40:$B$783,M$331)+'СЕТ СН'!$F$16</f>
        <v>0</v>
      </c>
      <c r="N342" s="36">
        <f>SUMIFS(СВЦЭМ!$J$40:$J$783,СВЦЭМ!$A$40:$A$783,$A342,СВЦЭМ!$B$40:$B$783,N$331)+'СЕТ СН'!$F$16</f>
        <v>0</v>
      </c>
      <c r="O342" s="36">
        <f>SUMIFS(СВЦЭМ!$J$40:$J$783,СВЦЭМ!$A$40:$A$783,$A342,СВЦЭМ!$B$40:$B$783,O$331)+'СЕТ СН'!$F$16</f>
        <v>0</v>
      </c>
      <c r="P342" s="36">
        <f>SUMIFS(СВЦЭМ!$J$40:$J$783,СВЦЭМ!$A$40:$A$783,$A342,СВЦЭМ!$B$40:$B$783,P$331)+'СЕТ СН'!$F$16</f>
        <v>0</v>
      </c>
      <c r="Q342" s="36">
        <f>SUMIFS(СВЦЭМ!$J$40:$J$783,СВЦЭМ!$A$40:$A$783,$A342,СВЦЭМ!$B$40:$B$783,Q$331)+'СЕТ СН'!$F$16</f>
        <v>0</v>
      </c>
      <c r="R342" s="36">
        <f>SUMIFS(СВЦЭМ!$J$40:$J$783,СВЦЭМ!$A$40:$A$783,$A342,СВЦЭМ!$B$40:$B$783,R$331)+'СЕТ СН'!$F$16</f>
        <v>0</v>
      </c>
      <c r="S342" s="36">
        <f>SUMIFS(СВЦЭМ!$J$40:$J$783,СВЦЭМ!$A$40:$A$783,$A342,СВЦЭМ!$B$40:$B$783,S$331)+'СЕТ СН'!$F$16</f>
        <v>0</v>
      </c>
      <c r="T342" s="36">
        <f>SUMIFS(СВЦЭМ!$J$40:$J$783,СВЦЭМ!$A$40:$A$783,$A342,СВЦЭМ!$B$40:$B$783,T$331)+'СЕТ СН'!$F$16</f>
        <v>0</v>
      </c>
      <c r="U342" s="36">
        <f>SUMIFS(СВЦЭМ!$J$40:$J$783,СВЦЭМ!$A$40:$A$783,$A342,СВЦЭМ!$B$40:$B$783,U$331)+'СЕТ СН'!$F$16</f>
        <v>0</v>
      </c>
      <c r="V342" s="36">
        <f>SUMIFS(СВЦЭМ!$J$40:$J$783,СВЦЭМ!$A$40:$A$783,$A342,СВЦЭМ!$B$40:$B$783,V$331)+'СЕТ СН'!$F$16</f>
        <v>0</v>
      </c>
      <c r="W342" s="36">
        <f>SUMIFS(СВЦЭМ!$J$40:$J$783,СВЦЭМ!$A$40:$A$783,$A342,СВЦЭМ!$B$40:$B$783,W$331)+'СЕТ СН'!$F$16</f>
        <v>0</v>
      </c>
      <c r="X342" s="36">
        <f>SUMIFS(СВЦЭМ!$J$40:$J$783,СВЦЭМ!$A$40:$A$783,$A342,СВЦЭМ!$B$40:$B$783,X$331)+'СЕТ СН'!$F$16</f>
        <v>0</v>
      </c>
      <c r="Y342" s="36">
        <f>SUMIFS(СВЦЭМ!$J$40:$J$783,СВЦЭМ!$A$40:$A$783,$A342,СВЦЭМ!$B$40:$B$783,Y$331)+'СЕТ СН'!$F$16</f>
        <v>0</v>
      </c>
    </row>
    <row r="343" spans="1:25" ht="15.75" hidden="1" x14ac:dyDescent="0.2">
      <c r="A343" s="35">
        <f t="shared" si="9"/>
        <v>44328</v>
      </c>
      <c r="B343" s="36">
        <f>SUMIFS(СВЦЭМ!$J$40:$J$783,СВЦЭМ!$A$40:$A$783,$A343,СВЦЭМ!$B$40:$B$783,B$331)+'СЕТ СН'!$F$16</f>
        <v>0</v>
      </c>
      <c r="C343" s="36">
        <f>SUMIFS(СВЦЭМ!$J$40:$J$783,СВЦЭМ!$A$40:$A$783,$A343,СВЦЭМ!$B$40:$B$783,C$331)+'СЕТ СН'!$F$16</f>
        <v>0</v>
      </c>
      <c r="D343" s="36">
        <f>SUMIFS(СВЦЭМ!$J$40:$J$783,СВЦЭМ!$A$40:$A$783,$A343,СВЦЭМ!$B$40:$B$783,D$331)+'СЕТ СН'!$F$16</f>
        <v>0</v>
      </c>
      <c r="E343" s="36">
        <f>SUMIFS(СВЦЭМ!$J$40:$J$783,СВЦЭМ!$A$40:$A$783,$A343,СВЦЭМ!$B$40:$B$783,E$331)+'СЕТ СН'!$F$16</f>
        <v>0</v>
      </c>
      <c r="F343" s="36">
        <f>SUMIFS(СВЦЭМ!$J$40:$J$783,СВЦЭМ!$A$40:$A$783,$A343,СВЦЭМ!$B$40:$B$783,F$331)+'СЕТ СН'!$F$16</f>
        <v>0</v>
      </c>
      <c r="G343" s="36">
        <f>SUMIFS(СВЦЭМ!$J$40:$J$783,СВЦЭМ!$A$40:$A$783,$A343,СВЦЭМ!$B$40:$B$783,G$331)+'СЕТ СН'!$F$16</f>
        <v>0</v>
      </c>
      <c r="H343" s="36">
        <f>SUMIFS(СВЦЭМ!$J$40:$J$783,СВЦЭМ!$A$40:$A$783,$A343,СВЦЭМ!$B$40:$B$783,H$331)+'СЕТ СН'!$F$16</f>
        <v>0</v>
      </c>
      <c r="I343" s="36">
        <f>SUMIFS(СВЦЭМ!$J$40:$J$783,СВЦЭМ!$A$40:$A$783,$A343,СВЦЭМ!$B$40:$B$783,I$331)+'СЕТ СН'!$F$16</f>
        <v>0</v>
      </c>
      <c r="J343" s="36">
        <f>SUMIFS(СВЦЭМ!$J$40:$J$783,СВЦЭМ!$A$40:$A$783,$A343,СВЦЭМ!$B$40:$B$783,J$331)+'СЕТ СН'!$F$16</f>
        <v>0</v>
      </c>
      <c r="K343" s="36">
        <f>SUMIFS(СВЦЭМ!$J$40:$J$783,СВЦЭМ!$A$40:$A$783,$A343,СВЦЭМ!$B$40:$B$783,K$331)+'СЕТ СН'!$F$16</f>
        <v>0</v>
      </c>
      <c r="L343" s="36">
        <f>SUMIFS(СВЦЭМ!$J$40:$J$783,СВЦЭМ!$A$40:$A$783,$A343,СВЦЭМ!$B$40:$B$783,L$331)+'СЕТ СН'!$F$16</f>
        <v>0</v>
      </c>
      <c r="M343" s="36">
        <f>SUMIFS(СВЦЭМ!$J$40:$J$783,СВЦЭМ!$A$40:$A$783,$A343,СВЦЭМ!$B$40:$B$783,M$331)+'СЕТ СН'!$F$16</f>
        <v>0</v>
      </c>
      <c r="N343" s="36">
        <f>SUMIFS(СВЦЭМ!$J$40:$J$783,СВЦЭМ!$A$40:$A$783,$A343,СВЦЭМ!$B$40:$B$783,N$331)+'СЕТ СН'!$F$16</f>
        <v>0</v>
      </c>
      <c r="O343" s="36">
        <f>SUMIFS(СВЦЭМ!$J$40:$J$783,СВЦЭМ!$A$40:$A$783,$A343,СВЦЭМ!$B$40:$B$783,O$331)+'СЕТ СН'!$F$16</f>
        <v>0</v>
      </c>
      <c r="P343" s="36">
        <f>SUMIFS(СВЦЭМ!$J$40:$J$783,СВЦЭМ!$A$40:$A$783,$A343,СВЦЭМ!$B$40:$B$783,P$331)+'СЕТ СН'!$F$16</f>
        <v>0</v>
      </c>
      <c r="Q343" s="36">
        <f>SUMIFS(СВЦЭМ!$J$40:$J$783,СВЦЭМ!$A$40:$A$783,$A343,СВЦЭМ!$B$40:$B$783,Q$331)+'СЕТ СН'!$F$16</f>
        <v>0</v>
      </c>
      <c r="R343" s="36">
        <f>SUMIFS(СВЦЭМ!$J$40:$J$783,СВЦЭМ!$A$40:$A$783,$A343,СВЦЭМ!$B$40:$B$783,R$331)+'СЕТ СН'!$F$16</f>
        <v>0</v>
      </c>
      <c r="S343" s="36">
        <f>SUMIFS(СВЦЭМ!$J$40:$J$783,СВЦЭМ!$A$40:$A$783,$A343,СВЦЭМ!$B$40:$B$783,S$331)+'СЕТ СН'!$F$16</f>
        <v>0</v>
      </c>
      <c r="T343" s="36">
        <f>SUMIFS(СВЦЭМ!$J$40:$J$783,СВЦЭМ!$A$40:$A$783,$A343,СВЦЭМ!$B$40:$B$783,T$331)+'СЕТ СН'!$F$16</f>
        <v>0</v>
      </c>
      <c r="U343" s="36">
        <f>SUMIFS(СВЦЭМ!$J$40:$J$783,СВЦЭМ!$A$40:$A$783,$A343,СВЦЭМ!$B$40:$B$783,U$331)+'СЕТ СН'!$F$16</f>
        <v>0</v>
      </c>
      <c r="V343" s="36">
        <f>SUMIFS(СВЦЭМ!$J$40:$J$783,СВЦЭМ!$A$40:$A$783,$A343,СВЦЭМ!$B$40:$B$783,V$331)+'СЕТ СН'!$F$16</f>
        <v>0</v>
      </c>
      <c r="W343" s="36">
        <f>SUMIFS(СВЦЭМ!$J$40:$J$783,СВЦЭМ!$A$40:$A$783,$A343,СВЦЭМ!$B$40:$B$783,W$331)+'СЕТ СН'!$F$16</f>
        <v>0</v>
      </c>
      <c r="X343" s="36">
        <f>SUMIFS(СВЦЭМ!$J$40:$J$783,СВЦЭМ!$A$40:$A$783,$A343,СВЦЭМ!$B$40:$B$783,X$331)+'СЕТ СН'!$F$16</f>
        <v>0</v>
      </c>
      <c r="Y343" s="36">
        <f>SUMIFS(СВЦЭМ!$J$40:$J$783,СВЦЭМ!$A$40:$A$783,$A343,СВЦЭМ!$B$40:$B$783,Y$331)+'СЕТ СН'!$F$16</f>
        <v>0</v>
      </c>
    </row>
    <row r="344" spans="1:25" ht="15.75" hidden="1" x14ac:dyDescent="0.2">
      <c r="A344" s="35">
        <f t="shared" si="9"/>
        <v>44329</v>
      </c>
      <c r="B344" s="36">
        <f>SUMIFS(СВЦЭМ!$J$40:$J$783,СВЦЭМ!$A$40:$A$783,$A344,СВЦЭМ!$B$40:$B$783,B$331)+'СЕТ СН'!$F$16</f>
        <v>0</v>
      </c>
      <c r="C344" s="36">
        <f>SUMIFS(СВЦЭМ!$J$40:$J$783,СВЦЭМ!$A$40:$A$783,$A344,СВЦЭМ!$B$40:$B$783,C$331)+'СЕТ СН'!$F$16</f>
        <v>0</v>
      </c>
      <c r="D344" s="36">
        <f>SUMIFS(СВЦЭМ!$J$40:$J$783,СВЦЭМ!$A$40:$A$783,$A344,СВЦЭМ!$B$40:$B$783,D$331)+'СЕТ СН'!$F$16</f>
        <v>0</v>
      </c>
      <c r="E344" s="36">
        <f>SUMIFS(СВЦЭМ!$J$40:$J$783,СВЦЭМ!$A$40:$A$783,$A344,СВЦЭМ!$B$40:$B$783,E$331)+'СЕТ СН'!$F$16</f>
        <v>0</v>
      </c>
      <c r="F344" s="36">
        <f>SUMIFS(СВЦЭМ!$J$40:$J$783,СВЦЭМ!$A$40:$A$783,$A344,СВЦЭМ!$B$40:$B$783,F$331)+'СЕТ СН'!$F$16</f>
        <v>0</v>
      </c>
      <c r="G344" s="36">
        <f>SUMIFS(СВЦЭМ!$J$40:$J$783,СВЦЭМ!$A$40:$A$783,$A344,СВЦЭМ!$B$40:$B$783,G$331)+'СЕТ СН'!$F$16</f>
        <v>0</v>
      </c>
      <c r="H344" s="36">
        <f>SUMIFS(СВЦЭМ!$J$40:$J$783,СВЦЭМ!$A$40:$A$783,$A344,СВЦЭМ!$B$40:$B$783,H$331)+'СЕТ СН'!$F$16</f>
        <v>0</v>
      </c>
      <c r="I344" s="36">
        <f>SUMIFS(СВЦЭМ!$J$40:$J$783,СВЦЭМ!$A$40:$A$783,$A344,СВЦЭМ!$B$40:$B$783,I$331)+'СЕТ СН'!$F$16</f>
        <v>0</v>
      </c>
      <c r="J344" s="36">
        <f>SUMIFS(СВЦЭМ!$J$40:$J$783,СВЦЭМ!$A$40:$A$783,$A344,СВЦЭМ!$B$40:$B$783,J$331)+'СЕТ СН'!$F$16</f>
        <v>0</v>
      </c>
      <c r="K344" s="36">
        <f>SUMIFS(СВЦЭМ!$J$40:$J$783,СВЦЭМ!$A$40:$A$783,$A344,СВЦЭМ!$B$40:$B$783,K$331)+'СЕТ СН'!$F$16</f>
        <v>0</v>
      </c>
      <c r="L344" s="36">
        <f>SUMIFS(СВЦЭМ!$J$40:$J$783,СВЦЭМ!$A$40:$A$783,$A344,СВЦЭМ!$B$40:$B$783,L$331)+'СЕТ СН'!$F$16</f>
        <v>0</v>
      </c>
      <c r="M344" s="36">
        <f>SUMIFS(СВЦЭМ!$J$40:$J$783,СВЦЭМ!$A$40:$A$783,$A344,СВЦЭМ!$B$40:$B$783,M$331)+'СЕТ СН'!$F$16</f>
        <v>0</v>
      </c>
      <c r="N344" s="36">
        <f>SUMIFS(СВЦЭМ!$J$40:$J$783,СВЦЭМ!$A$40:$A$783,$A344,СВЦЭМ!$B$40:$B$783,N$331)+'СЕТ СН'!$F$16</f>
        <v>0</v>
      </c>
      <c r="O344" s="36">
        <f>SUMIFS(СВЦЭМ!$J$40:$J$783,СВЦЭМ!$A$40:$A$783,$A344,СВЦЭМ!$B$40:$B$783,O$331)+'СЕТ СН'!$F$16</f>
        <v>0</v>
      </c>
      <c r="P344" s="36">
        <f>SUMIFS(СВЦЭМ!$J$40:$J$783,СВЦЭМ!$A$40:$A$783,$A344,СВЦЭМ!$B$40:$B$783,P$331)+'СЕТ СН'!$F$16</f>
        <v>0</v>
      </c>
      <c r="Q344" s="36">
        <f>SUMIFS(СВЦЭМ!$J$40:$J$783,СВЦЭМ!$A$40:$A$783,$A344,СВЦЭМ!$B$40:$B$783,Q$331)+'СЕТ СН'!$F$16</f>
        <v>0</v>
      </c>
      <c r="R344" s="36">
        <f>SUMIFS(СВЦЭМ!$J$40:$J$783,СВЦЭМ!$A$40:$A$783,$A344,СВЦЭМ!$B$40:$B$783,R$331)+'СЕТ СН'!$F$16</f>
        <v>0</v>
      </c>
      <c r="S344" s="36">
        <f>SUMIFS(СВЦЭМ!$J$40:$J$783,СВЦЭМ!$A$40:$A$783,$A344,СВЦЭМ!$B$40:$B$783,S$331)+'СЕТ СН'!$F$16</f>
        <v>0</v>
      </c>
      <c r="T344" s="36">
        <f>SUMIFS(СВЦЭМ!$J$40:$J$783,СВЦЭМ!$A$40:$A$783,$A344,СВЦЭМ!$B$40:$B$783,T$331)+'СЕТ СН'!$F$16</f>
        <v>0</v>
      </c>
      <c r="U344" s="36">
        <f>SUMIFS(СВЦЭМ!$J$40:$J$783,СВЦЭМ!$A$40:$A$783,$A344,СВЦЭМ!$B$40:$B$783,U$331)+'СЕТ СН'!$F$16</f>
        <v>0</v>
      </c>
      <c r="V344" s="36">
        <f>SUMIFS(СВЦЭМ!$J$40:$J$783,СВЦЭМ!$A$40:$A$783,$A344,СВЦЭМ!$B$40:$B$783,V$331)+'СЕТ СН'!$F$16</f>
        <v>0</v>
      </c>
      <c r="W344" s="36">
        <f>SUMIFS(СВЦЭМ!$J$40:$J$783,СВЦЭМ!$A$40:$A$783,$A344,СВЦЭМ!$B$40:$B$783,W$331)+'СЕТ СН'!$F$16</f>
        <v>0</v>
      </c>
      <c r="X344" s="36">
        <f>SUMIFS(СВЦЭМ!$J$40:$J$783,СВЦЭМ!$A$40:$A$783,$A344,СВЦЭМ!$B$40:$B$783,X$331)+'СЕТ СН'!$F$16</f>
        <v>0</v>
      </c>
      <c r="Y344" s="36">
        <f>SUMIFS(СВЦЭМ!$J$40:$J$783,СВЦЭМ!$A$40:$A$783,$A344,СВЦЭМ!$B$40:$B$783,Y$331)+'СЕТ СН'!$F$16</f>
        <v>0</v>
      </c>
    </row>
    <row r="345" spans="1:25" ht="15.75" hidden="1" x14ac:dyDescent="0.2">
      <c r="A345" s="35">
        <f t="shared" si="9"/>
        <v>44330</v>
      </c>
      <c r="B345" s="36">
        <f>SUMIFS(СВЦЭМ!$J$40:$J$783,СВЦЭМ!$A$40:$A$783,$A345,СВЦЭМ!$B$40:$B$783,B$331)+'СЕТ СН'!$F$16</f>
        <v>0</v>
      </c>
      <c r="C345" s="36">
        <f>SUMIFS(СВЦЭМ!$J$40:$J$783,СВЦЭМ!$A$40:$A$783,$A345,СВЦЭМ!$B$40:$B$783,C$331)+'СЕТ СН'!$F$16</f>
        <v>0</v>
      </c>
      <c r="D345" s="36">
        <f>SUMIFS(СВЦЭМ!$J$40:$J$783,СВЦЭМ!$A$40:$A$783,$A345,СВЦЭМ!$B$40:$B$783,D$331)+'СЕТ СН'!$F$16</f>
        <v>0</v>
      </c>
      <c r="E345" s="36">
        <f>SUMIFS(СВЦЭМ!$J$40:$J$783,СВЦЭМ!$A$40:$A$783,$A345,СВЦЭМ!$B$40:$B$783,E$331)+'СЕТ СН'!$F$16</f>
        <v>0</v>
      </c>
      <c r="F345" s="36">
        <f>SUMIFS(СВЦЭМ!$J$40:$J$783,СВЦЭМ!$A$40:$A$783,$A345,СВЦЭМ!$B$40:$B$783,F$331)+'СЕТ СН'!$F$16</f>
        <v>0</v>
      </c>
      <c r="G345" s="36">
        <f>SUMIFS(СВЦЭМ!$J$40:$J$783,СВЦЭМ!$A$40:$A$783,$A345,СВЦЭМ!$B$40:$B$783,G$331)+'СЕТ СН'!$F$16</f>
        <v>0</v>
      </c>
      <c r="H345" s="36">
        <f>SUMIFS(СВЦЭМ!$J$40:$J$783,СВЦЭМ!$A$40:$A$783,$A345,СВЦЭМ!$B$40:$B$783,H$331)+'СЕТ СН'!$F$16</f>
        <v>0</v>
      </c>
      <c r="I345" s="36">
        <f>SUMIFS(СВЦЭМ!$J$40:$J$783,СВЦЭМ!$A$40:$A$783,$A345,СВЦЭМ!$B$40:$B$783,I$331)+'СЕТ СН'!$F$16</f>
        <v>0</v>
      </c>
      <c r="J345" s="36">
        <f>SUMIFS(СВЦЭМ!$J$40:$J$783,СВЦЭМ!$A$40:$A$783,$A345,СВЦЭМ!$B$40:$B$783,J$331)+'СЕТ СН'!$F$16</f>
        <v>0</v>
      </c>
      <c r="K345" s="36">
        <f>SUMIFS(СВЦЭМ!$J$40:$J$783,СВЦЭМ!$A$40:$A$783,$A345,СВЦЭМ!$B$40:$B$783,K$331)+'СЕТ СН'!$F$16</f>
        <v>0</v>
      </c>
      <c r="L345" s="36">
        <f>SUMIFS(СВЦЭМ!$J$40:$J$783,СВЦЭМ!$A$40:$A$783,$A345,СВЦЭМ!$B$40:$B$783,L$331)+'СЕТ СН'!$F$16</f>
        <v>0</v>
      </c>
      <c r="M345" s="36">
        <f>SUMIFS(СВЦЭМ!$J$40:$J$783,СВЦЭМ!$A$40:$A$783,$A345,СВЦЭМ!$B$40:$B$783,M$331)+'СЕТ СН'!$F$16</f>
        <v>0</v>
      </c>
      <c r="N345" s="36">
        <f>SUMIFS(СВЦЭМ!$J$40:$J$783,СВЦЭМ!$A$40:$A$783,$A345,СВЦЭМ!$B$40:$B$783,N$331)+'СЕТ СН'!$F$16</f>
        <v>0</v>
      </c>
      <c r="O345" s="36">
        <f>SUMIFS(СВЦЭМ!$J$40:$J$783,СВЦЭМ!$A$40:$A$783,$A345,СВЦЭМ!$B$40:$B$783,O$331)+'СЕТ СН'!$F$16</f>
        <v>0</v>
      </c>
      <c r="P345" s="36">
        <f>SUMIFS(СВЦЭМ!$J$40:$J$783,СВЦЭМ!$A$40:$A$783,$A345,СВЦЭМ!$B$40:$B$783,P$331)+'СЕТ СН'!$F$16</f>
        <v>0</v>
      </c>
      <c r="Q345" s="36">
        <f>SUMIFS(СВЦЭМ!$J$40:$J$783,СВЦЭМ!$A$40:$A$783,$A345,СВЦЭМ!$B$40:$B$783,Q$331)+'СЕТ СН'!$F$16</f>
        <v>0</v>
      </c>
      <c r="R345" s="36">
        <f>SUMIFS(СВЦЭМ!$J$40:$J$783,СВЦЭМ!$A$40:$A$783,$A345,СВЦЭМ!$B$40:$B$783,R$331)+'СЕТ СН'!$F$16</f>
        <v>0</v>
      </c>
      <c r="S345" s="36">
        <f>SUMIFS(СВЦЭМ!$J$40:$J$783,СВЦЭМ!$A$40:$A$783,$A345,СВЦЭМ!$B$40:$B$783,S$331)+'СЕТ СН'!$F$16</f>
        <v>0</v>
      </c>
      <c r="T345" s="36">
        <f>SUMIFS(СВЦЭМ!$J$40:$J$783,СВЦЭМ!$A$40:$A$783,$A345,СВЦЭМ!$B$40:$B$783,T$331)+'СЕТ СН'!$F$16</f>
        <v>0</v>
      </c>
      <c r="U345" s="36">
        <f>SUMIFS(СВЦЭМ!$J$40:$J$783,СВЦЭМ!$A$40:$A$783,$A345,СВЦЭМ!$B$40:$B$783,U$331)+'СЕТ СН'!$F$16</f>
        <v>0</v>
      </c>
      <c r="V345" s="36">
        <f>SUMIFS(СВЦЭМ!$J$40:$J$783,СВЦЭМ!$A$40:$A$783,$A345,СВЦЭМ!$B$40:$B$783,V$331)+'СЕТ СН'!$F$16</f>
        <v>0</v>
      </c>
      <c r="W345" s="36">
        <f>SUMIFS(СВЦЭМ!$J$40:$J$783,СВЦЭМ!$A$40:$A$783,$A345,СВЦЭМ!$B$40:$B$783,W$331)+'СЕТ СН'!$F$16</f>
        <v>0</v>
      </c>
      <c r="X345" s="36">
        <f>SUMIFS(СВЦЭМ!$J$40:$J$783,СВЦЭМ!$A$40:$A$783,$A345,СВЦЭМ!$B$40:$B$783,X$331)+'СЕТ СН'!$F$16</f>
        <v>0</v>
      </c>
      <c r="Y345" s="36">
        <f>SUMIFS(СВЦЭМ!$J$40:$J$783,СВЦЭМ!$A$40:$A$783,$A345,СВЦЭМ!$B$40:$B$783,Y$331)+'СЕТ СН'!$F$16</f>
        <v>0</v>
      </c>
    </row>
    <row r="346" spans="1:25" ht="15.75" hidden="1" x14ac:dyDescent="0.2">
      <c r="A346" s="35">
        <f t="shared" si="9"/>
        <v>44331</v>
      </c>
      <c r="B346" s="36">
        <f>SUMIFS(СВЦЭМ!$J$40:$J$783,СВЦЭМ!$A$40:$A$783,$A346,СВЦЭМ!$B$40:$B$783,B$331)+'СЕТ СН'!$F$16</f>
        <v>0</v>
      </c>
      <c r="C346" s="36">
        <f>SUMIFS(СВЦЭМ!$J$40:$J$783,СВЦЭМ!$A$40:$A$783,$A346,СВЦЭМ!$B$40:$B$783,C$331)+'СЕТ СН'!$F$16</f>
        <v>0</v>
      </c>
      <c r="D346" s="36">
        <f>SUMIFS(СВЦЭМ!$J$40:$J$783,СВЦЭМ!$A$40:$A$783,$A346,СВЦЭМ!$B$40:$B$783,D$331)+'СЕТ СН'!$F$16</f>
        <v>0</v>
      </c>
      <c r="E346" s="36">
        <f>SUMIFS(СВЦЭМ!$J$40:$J$783,СВЦЭМ!$A$40:$A$783,$A346,СВЦЭМ!$B$40:$B$783,E$331)+'СЕТ СН'!$F$16</f>
        <v>0</v>
      </c>
      <c r="F346" s="36">
        <f>SUMIFS(СВЦЭМ!$J$40:$J$783,СВЦЭМ!$A$40:$A$783,$A346,СВЦЭМ!$B$40:$B$783,F$331)+'СЕТ СН'!$F$16</f>
        <v>0</v>
      </c>
      <c r="G346" s="36">
        <f>SUMIFS(СВЦЭМ!$J$40:$J$783,СВЦЭМ!$A$40:$A$783,$A346,СВЦЭМ!$B$40:$B$783,G$331)+'СЕТ СН'!$F$16</f>
        <v>0</v>
      </c>
      <c r="H346" s="36">
        <f>SUMIFS(СВЦЭМ!$J$40:$J$783,СВЦЭМ!$A$40:$A$783,$A346,СВЦЭМ!$B$40:$B$783,H$331)+'СЕТ СН'!$F$16</f>
        <v>0</v>
      </c>
      <c r="I346" s="36">
        <f>SUMIFS(СВЦЭМ!$J$40:$J$783,СВЦЭМ!$A$40:$A$783,$A346,СВЦЭМ!$B$40:$B$783,I$331)+'СЕТ СН'!$F$16</f>
        <v>0</v>
      </c>
      <c r="J346" s="36">
        <f>SUMIFS(СВЦЭМ!$J$40:$J$783,СВЦЭМ!$A$40:$A$783,$A346,СВЦЭМ!$B$40:$B$783,J$331)+'СЕТ СН'!$F$16</f>
        <v>0</v>
      </c>
      <c r="K346" s="36">
        <f>SUMIFS(СВЦЭМ!$J$40:$J$783,СВЦЭМ!$A$40:$A$783,$A346,СВЦЭМ!$B$40:$B$783,K$331)+'СЕТ СН'!$F$16</f>
        <v>0</v>
      </c>
      <c r="L346" s="36">
        <f>SUMIFS(СВЦЭМ!$J$40:$J$783,СВЦЭМ!$A$40:$A$783,$A346,СВЦЭМ!$B$40:$B$783,L$331)+'СЕТ СН'!$F$16</f>
        <v>0</v>
      </c>
      <c r="M346" s="36">
        <f>SUMIFS(СВЦЭМ!$J$40:$J$783,СВЦЭМ!$A$40:$A$783,$A346,СВЦЭМ!$B$40:$B$783,M$331)+'СЕТ СН'!$F$16</f>
        <v>0</v>
      </c>
      <c r="N346" s="36">
        <f>SUMIFS(СВЦЭМ!$J$40:$J$783,СВЦЭМ!$A$40:$A$783,$A346,СВЦЭМ!$B$40:$B$783,N$331)+'СЕТ СН'!$F$16</f>
        <v>0</v>
      </c>
      <c r="O346" s="36">
        <f>SUMIFS(СВЦЭМ!$J$40:$J$783,СВЦЭМ!$A$40:$A$783,$A346,СВЦЭМ!$B$40:$B$783,O$331)+'СЕТ СН'!$F$16</f>
        <v>0</v>
      </c>
      <c r="P346" s="36">
        <f>SUMIFS(СВЦЭМ!$J$40:$J$783,СВЦЭМ!$A$40:$A$783,$A346,СВЦЭМ!$B$40:$B$783,P$331)+'СЕТ СН'!$F$16</f>
        <v>0</v>
      </c>
      <c r="Q346" s="36">
        <f>SUMIFS(СВЦЭМ!$J$40:$J$783,СВЦЭМ!$A$40:$A$783,$A346,СВЦЭМ!$B$40:$B$783,Q$331)+'СЕТ СН'!$F$16</f>
        <v>0</v>
      </c>
      <c r="R346" s="36">
        <f>SUMIFS(СВЦЭМ!$J$40:$J$783,СВЦЭМ!$A$40:$A$783,$A346,СВЦЭМ!$B$40:$B$783,R$331)+'СЕТ СН'!$F$16</f>
        <v>0</v>
      </c>
      <c r="S346" s="36">
        <f>SUMIFS(СВЦЭМ!$J$40:$J$783,СВЦЭМ!$A$40:$A$783,$A346,СВЦЭМ!$B$40:$B$783,S$331)+'СЕТ СН'!$F$16</f>
        <v>0</v>
      </c>
      <c r="T346" s="36">
        <f>SUMIFS(СВЦЭМ!$J$40:$J$783,СВЦЭМ!$A$40:$A$783,$A346,СВЦЭМ!$B$40:$B$783,T$331)+'СЕТ СН'!$F$16</f>
        <v>0</v>
      </c>
      <c r="U346" s="36">
        <f>SUMIFS(СВЦЭМ!$J$40:$J$783,СВЦЭМ!$A$40:$A$783,$A346,СВЦЭМ!$B$40:$B$783,U$331)+'СЕТ СН'!$F$16</f>
        <v>0</v>
      </c>
      <c r="V346" s="36">
        <f>SUMIFS(СВЦЭМ!$J$40:$J$783,СВЦЭМ!$A$40:$A$783,$A346,СВЦЭМ!$B$40:$B$783,V$331)+'СЕТ СН'!$F$16</f>
        <v>0</v>
      </c>
      <c r="W346" s="36">
        <f>SUMIFS(СВЦЭМ!$J$40:$J$783,СВЦЭМ!$A$40:$A$783,$A346,СВЦЭМ!$B$40:$B$783,W$331)+'СЕТ СН'!$F$16</f>
        <v>0</v>
      </c>
      <c r="X346" s="36">
        <f>SUMIFS(СВЦЭМ!$J$40:$J$783,СВЦЭМ!$A$40:$A$783,$A346,СВЦЭМ!$B$40:$B$783,X$331)+'СЕТ СН'!$F$16</f>
        <v>0</v>
      </c>
      <c r="Y346" s="36">
        <f>SUMIFS(СВЦЭМ!$J$40:$J$783,СВЦЭМ!$A$40:$A$783,$A346,СВЦЭМ!$B$40:$B$783,Y$331)+'СЕТ СН'!$F$16</f>
        <v>0</v>
      </c>
    </row>
    <row r="347" spans="1:25" ht="15.75" hidden="1" x14ac:dyDescent="0.2">
      <c r="A347" s="35">
        <f t="shared" si="9"/>
        <v>44332</v>
      </c>
      <c r="B347" s="36">
        <f>SUMIFS(СВЦЭМ!$J$40:$J$783,СВЦЭМ!$A$40:$A$783,$A347,СВЦЭМ!$B$40:$B$783,B$331)+'СЕТ СН'!$F$16</f>
        <v>0</v>
      </c>
      <c r="C347" s="36">
        <f>SUMIFS(СВЦЭМ!$J$40:$J$783,СВЦЭМ!$A$40:$A$783,$A347,СВЦЭМ!$B$40:$B$783,C$331)+'СЕТ СН'!$F$16</f>
        <v>0</v>
      </c>
      <c r="D347" s="36">
        <f>SUMIFS(СВЦЭМ!$J$40:$J$783,СВЦЭМ!$A$40:$A$783,$A347,СВЦЭМ!$B$40:$B$783,D$331)+'СЕТ СН'!$F$16</f>
        <v>0</v>
      </c>
      <c r="E347" s="36">
        <f>SUMIFS(СВЦЭМ!$J$40:$J$783,СВЦЭМ!$A$40:$A$783,$A347,СВЦЭМ!$B$40:$B$783,E$331)+'СЕТ СН'!$F$16</f>
        <v>0</v>
      </c>
      <c r="F347" s="36">
        <f>SUMIFS(СВЦЭМ!$J$40:$J$783,СВЦЭМ!$A$40:$A$783,$A347,СВЦЭМ!$B$40:$B$783,F$331)+'СЕТ СН'!$F$16</f>
        <v>0</v>
      </c>
      <c r="G347" s="36">
        <f>SUMIFS(СВЦЭМ!$J$40:$J$783,СВЦЭМ!$A$40:$A$783,$A347,СВЦЭМ!$B$40:$B$783,G$331)+'СЕТ СН'!$F$16</f>
        <v>0</v>
      </c>
      <c r="H347" s="36">
        <f>SUMIFS(СВЦЭМ!$J$40:$J$783,СВЦЭМ!$A$40:$A$783,$A347,СВЦЭМ!$B$40:$B$783,H$331)+'СЕТ СН'!$F$16</f>
        <v>0</v>
      </c>
      <c r="I347" s="36">
        <f>SUMIFS(СВЦЭМ!$J$40:$J$783,СВЦЭМ!$A$40:$A$783,$A347,СВЦЭМ!$B$40:$B$783,I$331)+'СЕТ СН'!$F$16</f>
        <v>0</v>
      </c>
      <c r="J347" s="36">
        <f>SUMIFS(СВЦЭМ!$J$40:$J$783,СВЦЭМ!$A$40:$A$783,$A347,СВЦЭМ!$B$40:$B$783,J$331)+'СЕТ СН'!$F$16</f>
        <v>0</v>
      </c>
      <c r="K347" s="36">
        <f>SUMIFS(СВЦЭМ!$J$40:$J$783,СВЦЭМ!$A$40:$A$783,$A347,СВЦЭМ!$B$40:$B$783,K$331)+'СЕТ СН'!$F$16</f>
        <v>0</v>
      </c>
      <c r="L347" s="36">
        <f>SUMIFS(СВЦЭМ!$J$40:$J$783,СВЦЭМ!$A$40:$A$783,$A347,СВЦЭМ!$B$40:$B$783,L$331)+'СЕТ СН'!$F$16</f>
        <v>0</v>
      </c>
      <c r="M347" s="36">
        <f>SUMIFS(СВЦЭМ!$J$40:$J$783,СВЦЭМ!$A$40:$A$783,$A347,СВЦЭМ!$B$40:$B$783,M$331)+'СЕТ СН'!$F$16</f>
        <v>0</v>
      </c>
      <c r="N347" s="36">
        <f>SUMIFS(СВЦЭМ!$J$40:$J$783,СВЦЭМ!$A$40:$A$783,$A347,СВЦЭМ!$B$40:$B$783,N$331)+'СЕТ СН'!$F$16</f>
        <v>0</v>
      </c>
      <c r="O347" s="36">
        <f>SUMIFS(СВЦЭМ!$J$40:$J$783,СВЦЭМ!$A$40:$A$783,$A347,СВЦЭМ!$B$40:$B$783,O$331)+'СЕТ СН'!$F$16</f>
        <v>0</v>
      </c>
      <c r="P347" s="36">
        <f>SUMIFS(СВЦЭМ!$J$40:$J$783,СВЦЭМ!$A$40:$A$783,$A347,СВЦЭМ!$B$40:$B$783,P$331)+'СЕТ СН'!$F$16</f>
        <v>0</v>
      </c>
      <c r="Q347" s="36">
        <f>SUMIFS(СВЦЭМ!$J$40:$J$783,СВЦЭМ!$A$40:$A$783,$A347,СВЦЭМ!$B$40:$B$783,Q$331)+'СЕТ СН'!$F$16</f>
        <v>0</v>
      </c>
      <c r="R347" s="36">
        <f>SUMIFS(СВЦЭМ!$J$40:$J$783,СВЦЭМ!$A$40:$A$783,$A347,СВЦЭМ!$B$40:$B$783,R$331)+'СЕТ СН'!$F$16</f>
        <v>0</v>
      </c>
      <c r="S347" s="36">
        <f>SUMIFS(СВЦЭМ!$J$40:$J$783,СВЦЭМ!$A$40:$A$783,$A347,СВЦЭМ!$B$40:$B$783,S$331)+'СЕТ СН'!$F$16</f>
        <v>0</v>
      </c>
      <c r="T347" s="36">
        <f>SUMIFS(СВЦЭМ!$J$40:$J$783,СВЦЭМ!$A$40:$A$783,$A347,СВЦЭМ!$B$40:$B$783,T$331)+'СЕТ СН'!$F$16</f>
        <v>0</v>
      </c>
      <c r="U347" s="36">
        <f>SUMIFS(СВЦЭМ!$J$40:$J$783,СВЦЭМ!$A$40:$A$783,$A347,СВЦЭМ!$B$40:$B$783,U$331)+'СЕТ СН'!$F$16</f>
        <v>0</v>
      </c>
      <c r="V347" s="36">
        <f>SUMIFS(СВЦЭМ!$J$40:$J$783,СВЦЭМ!$A$40:$A$783,$A347,СВЦЭМ!$B$40:$B$783,V$331)+'СЕТ СН'!$F$16</f>
        <v>0</v>
      </c>
      <c r="W347" s="36">
        <f>SUMIFS(СВЦЭМ!$J$40:$J$783,СВЦЭМ!$A$40:$A$783,$A347,СВЦЭМ!$B$40:$B$783,W$331)+'СЕТ СН'!$F$16</f>
        <v>0</v>
      </c>
      <c r="X347" s="36">
        <f>SUMIFS(СВЦЭМ!$J$40:$J$783,СВЦЭМ!$A$40:$A$783,$A347,СВЦЭМ!$B$40:$B$783,X$331)+'СЕТ СН'!$F$16</f>
        <v>0</v>
      </c>
      <c r="Y347" s="36">
        <f>SUMIFS(СВЦЭМ!$J$40:$J$783,СВЦЭМ!$A$40:$A$783,$A347,СВЦЭМ!$B$40:$B$783,Y$331)+'СЕТ СН'!$F$16</f>
        <v>0</v>
      </c>
    </row>
    <row r="348" spans="1:25" ht="15.75" hidden="1" x14ac:dyDescent="0.2">
      <c r="A348" s="35">
        <f t="shared" si="9"/>
        <v>44333</v>
      </c>
      <c r="B348" s="36">
        <f>SUMIFS(СВЦЭМ!$J$40:$J$783,СВЦЭМ!$A$40:$A$783,$A348,СВЦЭМ!$B$40:$B$783,B$331)+'СЕТ СН'!$F$16</f>
        <v>0</v>
      </c>
      <c r="C348" s="36">
        <f>SUMIFS(СВЦЭМ!$J$40:$J$783,СВЦЭМ!$A$40:$A$783,$A348,СВЦЭМ!$B$40:$B$783,C$331)+'СЕТ СН'!$F$16</f>
        <v>0</v>
      </c>
      <c r="D348" s="36">
        <f>SUMIFS(СВЦЭМ!$J$40:$J$783,СВЦЭМ!$A$40:$A$783,$A348,СВЦЭМ!$B$40:$B$783,D$331)+'СЕТ СН'!$F$16</f>
        <v>0</v>
      </c>
      <c r="E348" s="36">
        <f>SUMIFS(СВЦЭМ!$J$40:$J$783,СВЦЭМ!$A$40:$A$783,$A348,СВЦЭМ!$B$40:$B$783,E$331)+'СЕТ СН'!$F$16</f>
        <v>0</v>
      </c>
      <c r="F348" s="36">
        <f>SUMIFS(СВЦЭМ!$J$40:$J$783,СВЦЭМ!$A$40:$A$783,$A348,СВЦЭМ!$B$40:$B$783,F$331)+'СЕТ СН'!$F$16</f>
        <v>0</v>
      </c>
      <c r="G348" s="36">
        <f>SUMIFS(СВЦЭМ!$J$40:$J$783,СВЦЭМ!$A$40:$A$783,$A348,СВЦЭМ!$B$40:$B$783,G$331)+'СЕТ СН'!$F$16</f>
        <v>0</v>
      </c>
      <c r="H348" s="36">
        <f>SUMIFS(СВЦЭМ!$J$40:$J$783,СВЦЭМ!$A$40:$A$783,$A348,СВЦЭМ!$B$40:$B$783,H$331)+'СЕТ СН'!$F$16</f>
        <v>0</v>
      </c>
      <c r="I348" s="36">
        <f>SUMIFS(СВЦЭМ!$J$40:$J$783,СВЦЭМ!$A$40:$A$783,$A348,СВЦЭМ!$B$40:$B$783,I$331)+'СЕТ СН'!$F$16</f>
        <v>0</v>
      </c>
      <c r="J348" s="36">
        <f>SUMIFS(СВЦЭМ!$J$40:$J$783,СВЦЭМ!$A$40:$A$783,$A348,СВЦЭМ!$B$40:$B$783,J$331)+'СЕТ СН'!$F$16</f>
        <v>0</v>
      </c>
      <c r="K348" s="36">
        <f>SUMIFS(СВЦЭМ!$J$40:$J$783,СВЦЭМ!$A$40:$A$783,$A348,СВЦЭМ!$B$40:$B$783,K$331)+'СЕТ СН'!$F$16</f>
        <v>0</v>
      </c>
      <c r="L348" s="36">
        <f>SUMIFS(СВЦЭМ!$J$40:$J$783,СВЦЭМ!$A$40:$A$783,$A348,СВЦЭМ!$B$40:$B$783,L$331)+'СЕТ СН'!$F$16</f>
        <v>0</v>
      </c>
      <c r="M348" s="36">
        <f>SUMIFS(СВЦЭМ!$J$40:$J$783,СВЦЭМ!$A$40:$A$783,$A348,СВЦЭМ!$B$40:$B$783,M$331)+'СЕТ СН'!$F$16</f>
        <v>0</v>
      </c>
      <c r="N348" s="36">
        <f>SUMIFS(СВЦЭМ!$J$40:$J$783,СВЦЭМ!$A$40:$A$783,$A348,СВЦЭМ!$B$40:$B$783,N$331)+'СЕТ СН'!$F$16</f>
        <v>0</v>
      </c>
      <c r="O348" s="36">
        <f>SUMIFS(СВЦЭМ!$J$40:$J$783,СВЦЭМ!$A$40:$A$783,$A348,СВЦЭМ!$B$40:$B$783,O$331)+'СЕТ СН'!$F$16</f>
        <v>0</v>
      </c>
      <c r="P348" s="36">
        <f>SUMIFS(СВЦЭМ!$J$40:$J$783,СВЦЭМ!$A$40:$A$783,$A348,СВЦЭМ!$B$40:$B$783,P$331)+'СЕТ СН'!$F$16</f>
        <v>0</v>
      </c>
      <c r="Q348" s="36">
        <f>SUMIFS(СВЦЭМ!$J$40:$J$783,СВЦЭМ!$A$40:$A$783,$A348,СВЦЭМ!$B$40:$B$783,Q$331)+'СЕТ СН'!$F$16</f>
        <v>0</v>
      </c>
      <c r="R348" s="36">
        <f>SUMIFS(СВЦЭМ!$J$40:$J$783,СВЦЭМ!$A$40:$A$783,$A348,СВЦЭМ!$B$40:$B$783,R$331)+'СЕТ СН'!$F$16</f>
        <v>0</v>
      </c>
      <c r="S348" s="36">
        <f>SUMIFS(СВЦЭМ!$J$40:$J$783,СВЦЭМ!$A$40:$A$783,$A348,СВЦЭМ!$B$40:$B$783,S$331)+'СЕТ СН'!$F$16</f>
        <v>0</v>
      </c>
      <c r="T348" s="36">
        <f>SUMIFS(СВЦЭМ!$J$40:$J$783,СВЦЭМ!$A$40:$A$783,$A348,СВЦЭМ!$B$40:$B$783,T$331)+'СЕТ СН'!$F$16</f>
        <v>0</v>
      </c>
      <c r="U348" s="36">
        <f>SUMIFS(СВЦЭМ!$J$40:$J$783,СВЦЭМ!$A$40:$A$783,$A348,СВЦЭМ!$B$40:$B$783,U$331)+'СЕТ СН'!$F$16</f>
        <v>0</v>
      </c>
      <c r="V348" s="36">
        <f>SUMIFS(СВЦЭМ!$J$40:$J$783,СВЦЭМ!$A$40:$A$783,$A348,СВЦЭМ!$B$40:$B$783,V$331)+'СЕТ СН'!$F$16</f>
        <v>0</v>
      </c>
      <c r="W348" s="36">
        <f>SUMIFS(СВЦЭМ!$J$40:$J$783,СВЦЭМ!$A$40:$A$783,$A348,СВЦЭМ!$B$40:$B$783,W$331)+'СЕТ СН'!$F$16</f>
        <v>0</v>
      </c>
      <c r="X348" s="36">
        <f>SUMIFS(СВЦЭМ!$J$40:$J$783,СВЦЭМ!$A$40:$A$783,$A348,СВЦЭМ!$B$40:$B$783,X$331)+'СЕТ СН'!$F$16</f>
        <v>0</v>
      </c>
      <c r="Y348" s="36">
        <f>SUMIFS(СВЦЭМ!$J$40:$J$783,СВЦЭМ!$A$40:$A$783,$A348,СВЦЭМ!$B$40:$B$783,Y$331)+'СЕТ СН'!$F$16</f>
        <v>0</v>
      </c>
    </row>
    <row r="349" spans="1:25" ht="15.75" hidden="1" x14ac:dyDescent="0.2">
      <c r="A349" s="35">
        <f t="shared" si="9"/>
        <v>44334</v>
      </c>
      <c r="B349" s="36">
        <f>SUMIFS(СВЦЭМ!$J$40:$J$783,СВЦЭМ!$A$40:$A$783,$A349,СВЦЭМ!$B$40:$B$783,B$331)+'СЕТ СН'!$F$16</f>
        <v>0</v>
      </c>
      <c r="C349" s="36">
        <f>SUMIFS(СВЦЭМ!$J$40:$J$783,СВЦЭМ!$A$40:$A$783,$A349,СВЦЭМ!$B$40:$B$783,C$331)+'СЕТ СН'!$F$16</f>
        <v>0</v>
      </c>
      <c r="D349" s="36">
        <f>SUMIFS(СВЦЭМ!$J$40:$J$783,СВЦЭМ!$A$40:$A$783,$A349,СВЦЭМ!$B$40:$B$783,D$331)+'СЕТ СН'!$F$16</f>
        <v>0</v>
      </c>
      <c r="E349" s="36">
        <f>SUMIFS(СВЦЭМ!$J$40:$J$783,СВЦЭМ!$A$40:$A$783,$A349,СВЦЭМ!$B$40:$B$783,E$331)+'СЕТ СН'!$F$16</f>
        <v>0</v>
      </c>
      <c r="F349" s="36">
        <f>SUMIFS(СВЦЭМ!$J$40:$J$783,СВЦЭМ!$A$40:$A$783,$A349,СВЦЭМ!$B$40:$B$783,F$331)+'СЕТ СН'!$F$16</f>
        <v>0</v>
      </c>
      <c r="G349" s="36">
        <f>SUMIFS(СВЦЭМ!$J$40:$J$783,СВЦЭМ!$A$40:$A$783,$A349,СВЦЭМ!$B$40:$B$783,G$331)+'СЕТ СН'!$F$16</f>
        <v>0</v>
      </c>
      <c r="H349" s="36">
        <f>SUMIFS(СВЦЭМ!$J$40:$J$783,СВЦЭМ!$A$40:$A$783,$A349,СВЦЭМ!$B$40:$B$783,H$331)+'СЕТ СН'!$F$16</f>
        <v>0</v>
      </c>
      <c r="I349" s="36">
        <f>SUMIFS(СВЦЭМ!$J$40:$J$783,СВЦЭМ!$A$40:$A$783,$A349,СВЦЭМ!$B$40:$B$783,I$331)+'СЕТ СН'!$F$16</f>
        <v>0</v>
      </c>
      <c r="J349" s="36">
        <f>SUMIFS(СВЦЭМ!$J$40:$J$783,СВЦЭМ!$A$40:$A$783,$A349,СВЦЭМ!$B$40:$B$783,J$331)+'СЕТ СН'!$F$16</f>
        <v>0</v>
      </c>
      <c r="K349" s="36">
        <f>SUMIFS(СВЦЭМ!$J$40:$J$783,СВЦЭМ!$A$40:$A$783,$A349,СВЦЭМ!$B$40:$B$783,K$331)+'СЕТ СН'!$F$16</f>
        <v>0</v>
      </c>
      <c r="L349" s="36">
        <f>SUMIFS(СВЦЭМ!$J$40:$J$783,СВЦЭМ!$A$40:$A$783,$A349,СВЦЭМ!$B$40:$B$783,L$331)+'СЕТ СН'!$F$16</f>
        <v>0</v>
      </c>
      <c r="M349" s="36">
        <f>SUMIFS(СВЦЭМ!$J$40:$J$783,СВЦЭМ!$A$40:$A$783,$A349,СВЦЭМ!$B$40:$B$783,M$331)+'СЕТ СН'!$F$16</f>
        <v>0</v>
      </c>
      <c r="N349" s="36">
        <f>SUMIFS(СВЦЭМ!$J$40:$J$783,СВЦЭМ!$A$40:$A$783,$A349,СВЦЭМ!$B$40:$B$783,N$331)+'СЕТ СН'!$F$16</f>
        <v>0</v>
      </c>
      <c r="O349" s="36">
        <f>SUMIFS(СВЦЭМ!$J$40:$J$783,СВЦЭМ!$A$40:$A$783,$A349,СВЦЭМ!$B$40:$B$783,O$331)+'СЕТ СН'!$F$16</f>
        <v>0</v>
      </c>
      <c r="P349" s="36">
        <f>SUMIFS(СВЦЭМ!$J$40:$J$783,СВЦЭМ!$A$40:$A$783,$A349,СВЦЭМ!$B$40:$B$783,P$331)+'СЕТ СН'!$F$16</f>
        <v>0</v>
      </c>
      <c r="Q349" s="36">
        <f>SUMIFS(СВЦЭМ!$J$40:$J$783,СВЦЭМ!$A$40:$A$783,$A349,СВЦЭМ!$B$40:$B$783,Q$331)+'СЕТ СН'!$F$16</f>
        <v>0</v>
      </c>
      <c r="R349" s="36">
        <f>SUMIFS(СВЦЭМ!$J$40:$J$783,СВЦЭМ!$A$40:$A$783,$A349,СВЦЭМ!$B$40:$B$783,R$331)+'СЕТ СН'!$F$16</f>
        <v>0</v>
      </c>
      <c r="S349" s="36">
        <f>SUMIFS(СВЦЭМ!$J$40:$J$783,СВЦЭМ!$A$40:$A$783,$A349,СВЦЭМ!$B$40:$B$783,S$331)+'СЕТ СН'!$F$16</f>
        <v>0</v>
      </c>
      <c r="T349" s="36">
        <f>SUMIFS(СВЦЭМ!$J$40:$J$783,СВЦЭМ!$A$40:$A$783,$A349,СВЦЭМ!$B$40:$B$783,T$331)+'СЕТ СН'!$F$16</f>
        <v>0</v>
      </c>
      <c r="U349" s="36">
        <f>SUMIFS(СВЦЭМ!$J$40:$J$783,СВЦЭМ!$A$40:$A$783,$A349,СВЦЭМ!$B$40:$B$783,U$331)+'СЕТ СН'!$F$16</f>
        <v>0</v>
      </c>
      <c r="V349" s="36">
        <f>SUMIFS(СВЦЭМ!$J$40:$J$783,СВЦЭМ!$A$40:$A$783,$A349,СВЦЭМ!$B$40:$B$783,V$331)+'СЕТ СН'!$F$16</f>
        <v>0</v>
      </c>
      <c r="W349" s="36">
        <f>SUMIFS(СВЦЭМ!$J$40:$J$783,СВЦЭМ!$A$40:$A$783,$A349,СВЦЭМ!$B$40:$B$783,W$331)+'СЕТ СН'!$F$16</f>
        <v>0</v>
      </c>
      <c r="X349" s="36">
        <f>SUMIFS(СВЦЭМ!$J$40:$J$783,СВЦЭМ!$A$40:$A$783,$A349,СВЦЭМ!$B$40:$B$783,X$331)+'СЕТ СН'!$F$16</f>
        <v>0</v>
      </c>
      <c r="Y349" s="36">
        <f>SUMIFS(СВЦЭМ!$J$40:$J$783,СВЦЭМ!$A$40:$A$783,$A349,СВЦЭМ!$B$40:$B$783,Y$331)+'СЕТ СН'!$F$16</f>
        <v>0</v>
      </c>
    </row>
    <row r="350" spans="1:25" ht="15.75" hidden="1" x14ac:dyDescent="0.2">
      <c r="A350" s="35">
        <f t="shared" si="9"/>
        <v>44335</v>
      </c>
      <c r="B350" s="36">
        <f>SUMIFS(СВЦЭМ!$J$40:$J$783,СВЦЭМ!$A$40:$A$783,$A350,СВЦЭМ!$B$40:$B$783,B$331)+'СЕТ СН'!$F$16</f>
        <v>0</v>
      </c>
      <c r="C350" s="36">
        <f>SUMIFS(СВЦЭМ!$J$40:$J$783,СВЦЭМ!$A$40:$A$783,$A350,СВЦЭМ!$B$40:$B$783,C$331)+'СЕТ СН'!$F$16</f>
        <v>0</v>
      </c>
      <c r="D350" s="36">
        <f>SUMIFS(СВЦЭМ!$J$40:$J$783,СВЦЭМ!$A$40:$A$783,$A350,СВЦЭМ!$B$40:$B$783,D$331)+'СЕТ СН'!$F$16</f>
        <v>0</v>
      </c>
      <c r="E350" s="36">
        <f>SUMIFS(СВЦЭМ!$J$40:$J$783,СВЦЭМ!$A$40:$A$783,$A350,СВЦЭМ!$B$40:$B$783,E$331)+'СЕТ СН'!$F$16</f>
        <v>0</v>
      </c>
      <c r="F350" s="36">
        <f>SUMIFS(СВЦЭМ!$J$40:$J$783,СВЦЭМ!$A$40:$A$783,$A350,СВЦЭМ!$B$40:$B$783,F$331)+'СЕТ СН'!$F$16</f>
        <v>0</v>
      </c>
      <c r="G350" s="36">
        <f>SUMIFS(СВЦЭМ!$J$40:$J$783,СВЦЭМ!$A$40:$A$783,$A350,СВЦЭМ!$B$40:$B$783,G$331)+'СЕТ СН'!$F$16</f>
        <v>0</v>
      </c>
      <c r="H350" s="36">
        <f>SUMIFS(СВЦЭМ!$J$40:$J$783,СВЦЭМ!$A$40:$A$783,$A350,СВЦЭМ!$B$40:$B$783,H$331)+'СЕТ СН'!$F$16</f>
        <v>0</v>
      </c>
      <c r="I350" s="36">
        <f>SUMIFS(СВЦЭМ!$J$40:$J$783,СВЦЭМ!$A$40:$A$783,$A350,СВЦЭМ!$B$40:$B$783,I$331)+'СЕТ СН'!$F$16</f>
        <v>0</v>
      </c>
      <c r="J350" s="36">
        <f>SUMIFS(СВЦЭМ!$J$40:$J$783,СВЦЭМ!$A$40:$A$783,$A350,СВЦЭМ!$B$40:$B$783,J$331)+'СЕТ СН'!$F$16</f>
        <v>0</v>
      </c>
      <c r="K350" s="36">
        <f>SUMIFS(СВЦЭМ!$J$40:$J$783,СВЦЭМ!$A$40:$A$783,$A350,СВЦЭМ!$B$40:$B$783,K$331)+'СЕТ СН'!$F$16</f>
        <v>0</v>
      </c>
      <c r="L350" s="36">
        <f>SUMIFS(СВЦЭМ!$J$40:$J$783,СВЦЭМ!$A$40:$A$783,$A350,СВЦЭМ!$B$40:$B$783,L$331)+'СЕТ СН'!$F$16</f>
        <v>0</v>
      </c>
      <c r="M350" s="36">
        <f>SUMIFS(СВЦЭМ!$J$40:$J$783,СВЦЭМ!$A$40:$A$783,$A350,СВЦЭМ!$B$40:$B$783,M$331)+'СЕТ СН'!$F$16</f>
        <v>0</v>
      </c>
      <c r="N350" s="36">
        <f>SUMIFS(СВЦЭМ!$J$40:$J$783,СВЦЭМ!$A$40:$A$783,$A350,СВЦЭМ!$B$40:$B$783,N$331)+'СЕТ СН'!$F$16</f>
        <v>0</v>
      </c>
      <c r="O350" s="36">
        <f>SUMIFS(СВЦЭМ!$J$40:$J$783,СВЦЭМ!$A$40:$A$783,$A350,СВЦЭМ!$B$40:$B$783,O$331)+'СЕТ СН'!$F$16</f>
        <v>0</v>
      </c>
      <c r="P350" s="36">
        <f>SUMIFS(СВЦЭМ!$J$40:$J$783,СВЦЭМ!$A$40:$A$783,$A350,СВЦЭМ!$B$40:$B$783,P$331)+'СЕТ СН'!$F$16</f>
        <v>0</v>
      </c>
      <c r="Q350" s="36">
        <f>SUMIFS(СВЦЭМ!$J$40:$J$783,СВЦЭМ!$A$40:$A$783,$A350,СВЦЭМ!$B$40:$B$783,Q$331)+'СЕТ СН'!$F$16</f>
        <v>0</v>
      </c>
      <c r="R350" s="36">
        <f>SUMIFS(СВЦЭМ!$J$40:$J$783,СВЦЭМ!$A$40:$A$783,$A350,СВЦЭМ!$B$40:$B$783,R$331)+'СЕТ СН'!$F$16</f>
        <v>0</v>
      </c>
      <c r="S350" s="36">
        <f>SUMIFS(СВЦЭМ!$J$40:$J$783,СВЦЭМ!$A$40:$A$783,$A350,СВЦЭМ!$B$40:$B$783,S$331)+'СЕТ СН'!$F$16</f>
        <v>0</v>
      </c>
      <c r="T350" s="36">
        <f>SUMIFS(СВЦЭМ!$J$40:$J$783,СВЦЭМ!$A$40:$A$783,$A350,СВЦЭМ!$B$40:$B$783,T$331)+'СЕТ СН'!$F$16</f>
        <v>0</v>
      </c>
      <c r="U350" s="36">
        <f>SUMIFS(СВЦЭМ!$J$40:$J$783,СВЦЭМ!$A$40:$A$783,$A350,СВЦЭМ!$B$40:$B$783,U$331)+'СЕТ СН'!$F$16</f>
        <v>0</v>
      </c>
      <c r="V350" s="36">
        <f>SUMIFS(СВЦЭМ!$J$40:$J$783,СВЦЭМ!$A$40:$A$783,$A350,СВЦЭМ!$B$40:$B$783,V$331)+'СЕТ СН'!$F$16</f>
        <v>0</v>
      </c>
      <c r="W350" s="36">
        <f>SUMIFS(СВЦЭМ!$J$40:$J$783,СВЦЭМ!$A$40:$A$783,$A350,СВЦЭМ!$B$40:$B$783,W$331)+'СЕТ СН'!$F$16</f>
        <v>0</v>
      </c>
      <c r="X350" s="36">
        <f>SUMIFS(СВЦЭМ!$J$40:$J$783,СВЦЭМ!$A$40:$A$783,$A350,СВЦЭМ!$B$40:$B$783,X$331)+'СЕТ СН'!$F$16</f>
        <v>0</v>
      </c>
      <c r="Y350" s="36">
        <f>SUMIFS(СВЦЭМ!$J$40:$J$783,СВЦЭМ!$A$40:$A$783,$A350,СВЦЭМ!$B$40:$B$783,Y$331)+'СЕТ СН'!$F$16</f>
        <v>0</v>
      </c>
    </row>
    <row r="351" spans="1:25" ht="15.75" hidden="1" x14ac:dyDescent="0.2">
      <c r="A351" s="35">
        <f t="shared" si="9"/>
        <v>44336</v>
      </c>
      <c r="B351" s="36">
        <f>SUMIFS(СВЦЭМ!$J$40:$J$783,СВЦЭМ!$A$40:$A$783,$A351,СВЦЭМ!$B$40:$B$783,B$331)+'СЕТ СН'!$F$16</f>
        <v>0</v>
      </c>
      <c r="C351" s="36">
        <f>SUMIFS(СВЦЭМ!$J$40:$J$783,СВЦЭМ!$A$40:$A$783,$A351,СВЦЭМ!$B$40:$B$783,C$331)+'СЕТ СН'!$F$16</f>
        <v>0</v>
      </c>
      <c r="D351" s="36">
        <f>SUMIFS(СВЦЭМ!$J$40:$J$783,СВЦЭМ!$A$40:$A$783,$A351,СВЦЭМ!$B$40:$B$783,D$331)+'СЕТ СН'!$F$16</f>
        <v>0</v>
      </c>
      <c r="E351" s="36">
        <f>SUMIFS(СВЦЭМ!$J$40:$J$783,СВЦЭМ!$A$40:$A$783,$A351,СВЦЭМ!$B$40:$B$783,E$331)+'СЕТ СН'!$F$16</f>
        <v>0</v>
      </c>
      <c r="F351" s="36">
        <f>SUMIFS(СВЦЭМ!$J$40:$J$783,СВЦЭМ!$A$40:$A$783,$A351,СВЦЭМ!$B$40:$B$783,F$331)+'СЕТ СН'!$F$16</f>
        <v>0</v>
      </c>
      <c r="G351" s="36">
        <f>SUMIFS(СВЦЭМ!$J$40:$J$783,СВЦЭМ!$A$40:$A$783,$A351,СВЦЭМ!$B$40:$B$783,G$331)+'СЕТ СН'!$F$16</f>
        <v>0</v>
      </c>
      <c r="H351" s="36">
        <f>SUMIFS(СВЦЭМ!$J$40:$J$783,СВЦЭМ!$A$40:$A$783,$A351,СВЦЭМ!$B$40:$B$783,H$331)+'СЕТ СН'!$F$16</f>
        <v>0</v>
      </c>
      <c r="I351" s="36">
        <f>SUMIFS(СВЦЭМ!$J$40:$J$783,СВЦЭМ!$A$40:$A$783,$A351,СВЦЭМ!$B$40:$B$783,I$331)+'СЕТ СН'!$F$16</f>
        <v>0</v>
      </c>
      <c r="J351" s="36">
        <f>SUMIFS(СВЦЭМ!$J$40:$J$783,СВЦЭМ!$A$40:$A$783,$A351,СВЦЭМ!$B$40:$B$783,J$331)+'СЕТ СН'!$F$16</f>
        <v>0</v>
      </c>
      <c r="K351" s="36">
        <f>SUMIFS(СВЦЭМ!$J$40:$J$783,СВЦЭМ!$A$40:$A$783,$A351,СВЦЭМ!$B$40:$B$783,K$331)+'СЕТ СН'!$F$16</f>
        <v>0</v>
      </c>
      <c r="L351" s="36">
        <f>SUMIFS(СВЦЭМ!$J$40:$J$783,СВЦЭМ!$A$40:$A$783,$A351,СВЦЭМ!$B$40:$B$783,L$331)+'СЕТ СН'!$F$16</f>
        <v>0</v>
      </c>
      <c r="M351" s="36">
        <f>SUMIFS(СВЦЭМ!$J$40:$J$783,СВЦЭМ!$A$40:$A$783,$A351,СВЦЭМ!$B$40:$B$783,M$331)+'СЕТ СН'!$F$16</f>
        <v>0</v>
      </c>
      <c r="N351" s="36">
        <f>SUMIFS(СВЦЭМ!$J$40:$J$783,СВЦЭМ!$A$40:$A$783,$A351,СВЦЭМ!$B$40:$B$783,N$331)+'СЕТ СН'!$F$16</f>
        <v>0</v>
      </c>
      <c r="O351" s="36">
        <f>SUMIFS(СВЦЭМ!$J$40:$J$783,СВЦЭМ!$A$40:$A$783,$A351,СВЦЭМ!$B$40:$B$783,O$331)+'СЕТ СН'!$F$16</f>
        <v>0</v>
      </c>
      <c r="P351" s="36">
        <f>SUMIFS(СВЦЭМ!$J$40:$J$783,СВЦЭМ!$A$40:$A$783,$A351,СВЦЭМ!$B$40:$B$783,P$331)+'СЕТ СН'!$F$16</f>
        <v>0</v>
      </c>
      <c r="Q351" s="36">
        <f>SUMIFS(СВЦЭМ!$J$40:$J$783,СВЦЭМ!$A$40:$A$783,$A351,СВЦЭМ!$B$40:$B$783,Q$331)+'СЕТ СН'!$F$16</f>
        <v>0</v>
      </c>
      <c r="R351" s="36">
        <f>SUMIFS(СВЦЭМ!$J$40:$J$783,СВЦЭМ!$A$40:$A$783,$A351,СВЦЭМ!$B$40:$B$783,R$331)+'СЕТ СН'!$F$16</f>
        <v>0</v>
      </c>
      <c r="S351" s="36">
        <f>SUMIFS(СВЦЭМ!$J$40:$J$783,СВЦЭМ!$A$40:$A$783,$A351,СВЦЭМ!$B$40:$B$783,S$331)+'СЕТ СН'!$F$16</f>
        <v>0</v>
      </c>
      <c r="T351" s="36">
        <f>SUMIFS(СВЦЭМ!$J$40:$J$783,СВЦЭМ!$A$40:$A$783,$A351,СВЦЭМ!$B$40:$B$783,T$331)+'СЕТ СН'!$F$16</f>
        <v>0</v>
      </c>
      <c r="U351" s="36">
        <f>SUMIFS(СВЦЭМ!$J$40:$J$783,СВЦЭМ!$A$40:$A$783,$A351,СВЦЭМ!$B$40:$B$783,U$331)+'СЕТ СН'!$F$16</f>
        <v>0</v>
      </c>
      <c r="V351" s="36">
        <f>SUMIFS(СВЦЭМ!$J$40:$J$783,СВЦЭМ!$A$40:$A$783,$A351,СВЦЭМ!$B$40:$B$783,V$331)+'СЕТ СН'!$F$16</f>
        <v>0</v>
      </c>
      <c r="W351" s="36">
        <f>SUMIFS(СВЦЭМ!$J$40:$J$783,СВЦЭМ!$A$40:$A$783,$A351,СВЦЭМ!$B$40:$B$783,W$331)+'СЕТ СН'!$F$16</f>
        <v>0</v>
      </c>
      <c r="X351" s="36">
        <f>SUMIFS(СВЦЭМ!$J$40:$J$783,СВЦЭМ!$A$40:$A$783,$A351,СВЦЭМ!$B$40:$B$783,X$331)+'СЕТ СН'!$F$16</f>
        <v>0</v>
      </c>
      <c r="Y351" s="36">
        <f>SUMIFS(СВЦЭМ!$J$40:$J$783,СВЦЭМ!$A$40:$A$783,$A351,СВЦЭМ!$B$40:$B$783,Y$331)+'СЕТ СН'!$F$16</f>
        <v>0</v>
      </c>
    </row>
    <row r="352" spans="1:25" ht="15.75" hidden="1" x14ac:dyDescent="0.2">
      <c r="A352" s="35">
        <f t="shared" si="9"/>
        <v>44337</v>
      </c>
      <c r="B352" s="36">
        <f>SUMIFS(СВЦЭМ!$J$40:$J$783,СВЦЭМ!$A$40:$A$783,$A352,СВЦЭМ!$B$40:$B$783,B$331)+'СЕТ СН'!$F$16</f>
        <v>0</v>
      </c>
      <c r="C352" s="36">
        <f>SUMIFS(СВЦЭМ!$J$40:$J$783,СВЦЭМ!$A$40:$A$783,$A352,СВЦЭМ!$B$40:$B$783,C$331)+'СЕТ СН'!$F$16</f>
        <v>0</v>
      </c>
      <c r="D352" s="36">
        <f>SUMIFS(СВЦЭМ!$J$40:$J$783,СВЦЭМ!$A$40:$A$783,$A352,СВЦЭМ!$B$40:$B$783,D$331)+'СЕТ СН'!$F$16</f>
        <v>0</v>
      </c>
      <c r="E352" s="36">
        <f>SUMIFS(СВЦЭМ!$J$40:$J$783,СВЦЭМ!$A$40:$A$783,$A352,СВЦЭМ!$B$40:$B$783,E$331)+'СЕТ СН'!$F$16</f>
        <v>0</v>
      </c>
      <c r="F352" s="36">
        <f>SUMIFS(СВЦЭМ!$J$40:$J$783,СВЦЭМ!$A$40:$A$783,$A352,СВЦЭМ!$B$40:$B$783,F$331)+'СЕТ СН'!$F$16</f>
        <v>0</v>
      </c>
      <c r="G352" s="36">
        <f>SUMIFS(СВЦЭМ!$J$40:$J$783,СВЦЭМ!$A$40:$A$783,$A352,СВЦЭМ!$B$40:$B$783,G$331)+'СЕТ СН'!$F$16</f>
        <v>0</v>
      </c>
      <c r="H352" s="36">
        <f>SUMIFS(СВЦЭМ!$J$40:$J$783,СВЦЭМ!$A$40:$A$783,$A352,СВЦЭМ!$B$40:$B$783,H$331)+'СЕТ СН'!$F$16</f>
        <v>0</v>
      </c>
      <c r="I352" s="36">
        <f>SUMIFS(СВЦЭМ!$J$40:$J$783,СВЦЭМ!$A$40:$A$783,$A352,СВЦЭМ!$B$40:$B$783,I$331)+'СЕТ СН'!$F$16</f>
        <v>0</v>
      </c>
      <c r="J352" s="36">
        <f>SUMIFS(СВЦЭМ!$J$40:$J$783,СВЦЭМ!$A$40:$A$783,$A352,СВЦЭМ!$B$40:$B$783,J$331)+'СЕТ СН'!$F$16</f>
        <v>0</v>
      </c>
      <c r="K352" s="36">
        <f>SUMIFS(СВЦЭМ!$J$40:$J$783,СВЦЭМ!$A$40:$A$783,$A352,СВЦЭМ!$B$40:$B$783,K$331)+'СЕТ СН'!$F$16</f>
        <v>0</v>
      </c>
      <c r="L352" s="36">
        <f>SUMIFS(СВЦЭМ!$J$40:$J$783,СВЦЭМ!$A$40:$A$783,$A352,СВЦЭМ!$B$40:$B$783,L$331)+'СЕТ СН'!$F$16</f>
        <v>0</v>
      </c>
      <c r="M352" s="36">
        <f>SUMIFS(СВЦЭМ!$J$40:$J$783,СВЦЭМ!$A$40:$A$783,$A352,СВЦЭМ!$B$40:$B$783,M$331)+'СЕТ СН'!$F$16</f>
        <v>0</v>
      </c>
      <c r="N352" s="36">
        <f>SUMIFS(СВЦЭМ!$J$40:$J$783,СВЦЭМ!$A$40:$A$783,$A352,СВЦЭМ!$B$40:$B$783,N$331)+'СЕТ СН'!$F$16</f>
        <v>0</v>
      </c>
      <c r="O352" s="36">
        <f>SUMIFS(СВЦЭМ!$J$40:$J$783,СВЦЭМ!$A$40:$A$783,$A352,СВЦЭМ!$B$40:$B$783,O$331)+'СЕТ СН'!$F$16</f>
        <v>0</v>
      </c>
      <c r="P352" s="36">
        <f>SUMIFS(СВЦЭМ!$J$40:$J$783,СВЦЭМ!$A$40:$A$783,$A352,СВЦЭМ!$B$40:$B$783,P$331)+'СЕТ СН'!$F$16</f>
        <v>0</v>
      </c>
      <c r="Q352" s="36">
        <f>SUMIFS(СВЦЭМ!$J$40:$J$783,СВЦЭМ!$A$40:$A$783,$A352,СВЦЭМ!$B$40:$B$783,Q$331)+'СЕТ СН'!$F$16</f>
        <v>0</v>
      </c>
      <c r="R352" s="36">
        <f>SUMIFS(СВЦЭМ!$J$40:$J$783,СВЦЭМ!$A$40:$A$783,$A352,СВЦЭМ!$B$40:$B$783,R$331)+'СЕТ СН'!$F$16</f>
        <v>0</v>
      </c>
      <c r="S352" s="36">
        <f>SUMIFS(СВЦЭМ!$J$40:$J$783,СВЦЭМ!$A$40:$A$783,$A352,СВЦЭМ!$B$40:$B$783,S$331)+'СЕТ СН'!$F$16</f>
        <v>0</v>
      </c>
      <c r="T352" s="36">
        <f>SUMIFS(СВЦЭМ!$J$40:$J$783,СВЦЭМ!$A$40:$A$783,$A352,СВЦЭМ!$B$40:$B$783,T$331)+'СЕТ СН'!$F$16</f>
        <v>0</v>
      </c>
      <c r="U352" s="36">
        <f>SUMIFS(СВЦЭМ!$J$40:$J$783,СВЦЭМ!$A$40:$A$783,$A352,СВЦЭМ!$B$40:$B$783,U$331)+'СЕТ СН'!$F$16</f>
        <v>0</v>
      </c>
      <c r="V352" s="36">
        <f>SUMIFS(СВЦЭМ!$J$40:$J$783,СВЦЭМ!$A$40:$A$783,$A352,СВЦЭМ!$B$40:$B$783,V$331)+'СЕТ СН'!$F$16</f>
        <v>0</v>
      </c>
      <c r="W352" s="36">
        <f>SUMIFS(СВЦЭМ!$J$40:$J$783,СВЦЭМ!$A$40:$A$783,$A352,СВЦЭМ!$B$40:$B$783,W$331)+'СЕТ СН'!$F$16</f>
        <v>0</v>
      </c>
      <c r="X352" s="36">
        <f>SUMIFS(СВЦЭМ!$J$40:$J$783,СВЦЭМ!$A$40:$A$783,$A352,СВЦЭМ!$B$40:$B$783,X$331)+'СЕТ СН'!$F$16</f>
        <v>0</v>
      </c>
      <c r="Y352" s="36">
        <f>SUMIFS(СВЦЭМ!$J$40:$J$783,СВЦЭМ!$A$40:$A$783,$A352,СВЦЭМ!$B$40:$B$783,Y$331)+'СЕТ СН'!$F$16</f>
        <v>0</v>
      </c>
    </row>
    <row r="353" spans="1:27" ht="15.75" hidden="1" x14ac:dyDescent="0.2">
      <c r="A353" s="35">
        <f t="shared" si="9"/>
        <v>44338</v>
      </c>
      <c r="B353" s="36">
        <f>SUMIFS(СВЦЭМ!$J$40:$J$783,СВЦЭМ!$A$40:$A$783,$A353,СВЦЭМ!$B$40:$B$783,B$331)+'СЕТ СН'!$F$16</f>
        <v>0</v>
      </c>
      <c r="C353" s="36">
        <f>SUMIFS(СВЦЭМ!$J$40:$J$783,СВЦЭМ!$A$40:$A$783,$A353,СВЦЭМ!$B$40:$B$783,C$331)+'СЕТ СН'!$F$16</f>
        <v>0</v>
      </c>
      <c r="D353" s="36">
        <f>SUMIFS(СВЦЭМ!$J$40:$J$783,СВЦЭМ!$A$40:$A$783,$A353,СВЦЭМ!$B$40:$B$783,D$331)+'СЕТ СН'!$F$16</f>
        <v>0</v>
      </c>
      <c r="E353" s="36">
        <f>SUMIFS(СВЦЭМ!$J$40:$J$783,СВЦЭМ!$A$40:$A$783,$A353,СВЦЭМ!$B$40:$B$783,E$331)+'СЕТ СН'!$F$16</f>
        <v>0</v>
      </c>
      <c r="F353" s="36">
        <f>SUMIFS(СВЦЭМ!$J$40:$J$783,СВЦЭМ!$A$40:$A$783,$A353,СВЦЭМ!$B$40:$B$783,F$331)+'СЕТ СН'!$F$16</f>
        <v>0</v>
      </c>
      <c r="G353" s="36">
        <f>SUMIFS(СВЦЭМ!$J$40:$J$783,СВЦЭМ!$A$40:$A$783,$A353,СВЦЭМ!$B$40:$B$783,G$331)+'СЕТ СН'!$F$16</f>
        <v>0</v>
      </c>
      <c r="H353" s="36">
        <f>SUMIFS(СВЦЭМ!$J$40:$J$783,СВЦЭМ!$A$40:$A$783,$A353,СВЦЭМ!$B$40:$B$783,H$331)+'СЕТ СН'!$F$16</f>
        <v>0</v>
      </c>
      <c r="I353" s="36">
        <f>SUMIFS(СВЦЭМ!$J$40:$J$783,СВЦЭМ!$A$40:$A$783,$A353,СВЦЭМ!$B$40:$B$783,I$331)+'СЕТ СН'!$F$16</f>
        <v>0</v>
      </c>
      <c r="J353" s="36">
        <f>SUMIFS(СВЦЭМ!$J$40:$J$783,СВЦЭМ!$A$40:$A$783,$A353,СВЦЭМ!$B$40:$B$783,J$331)+'СЕТ СН'!$F$16</f>
        <v>0</v>
      </c>
      <c r="K353" s="36">
        <f>SUMIFS(СВЦЭМ!$J$40:$J$783,СВЦЭМ!$A$40:$A$783,$A353,СВЦЭМ!$B$40:$B$783,K$331)+'СЕТ СН'!$F$16</f>
        <v>0</v>
      </c>
      <c r="L353" s="36">
        <f>SUMIFS(СВЦЭМ!$J$40:$J$783,СВЦЭМ!$A$40:$A$783,$A353,СВЦЭМ!$B$40:$B$783,L$331)+'СЕТ СН'!$F$16</f>
        <v>0</v>
      </c>
      <c r="M353" s="36">
        <f>SUMIFS(СВЦЭМ!$J$40:$J$783,СВЦЭМ!$A$40:$A$783,$A353,СВЦЭМ!$B$40:$B$783,M$331)+'СЕТ СН'!$F$16</f>
        <v>0</v>
      </c>
      <c r="N353" s="36">
        <f>SUMIFS(СВЦЭМ!$J$40:$J$783,СВЦЭМ!$A$40:$A$783,$A353,СВЦЭМ!$B$40:$B$783,N$331)+'СЕТ СН'!$F$16</f>
        <v>0</v>
      </c>
      <c r="O353" s="36">
        <f>SUMIFS(СВЦЭМ!$J$40:$J$783,СВЦЭМ!$A$40:$A$783,$A353,СВЦЭМ!$B$40:$B$783,O$331)+'СЕТ СН'!$F$16</f>
        <v>0</v>
      </c>
      <c r="P353" s="36">
        <f>SUMIFS(СВЦЭМ!$J$40:$J$783,СВЦЭМ!$A$40:$A$783,$A353,СВЦЭМ!$B$40:$B$783,P$331)+'СЕТ СН'!$F$16</f>
        <v>0</v>
      </c>
      <c r="Q353" s="36">
        <f>SUMIFS(СВЦЭМ!$J$40:$J$783,СВЦЭМ!$A$40:$A$783,$A353,СВЦЭМ!$B$40:$B$783,Q$331)+'СЕТ СН'!$F$16</f>
        <v>0</v>
      </c>
      <c r="R353" s="36">
        <f>SUMIFS(СВЦЭМ!$J$40:$J$783,СВЦЭМ!$A$40:$A$783,$A353,СВЦЭМ!$B$40:$B$783,R$331)+'СЕТ СН'!$F$16</f>
        <v>0</v>
      </c>
      <c r="S353" s="36">
        <f>SUMIFS(СВЦЭМ!$J$40:$J$783,СВЦЭМ!$A$40:$A$783,$A353,СВЦЭМ!$B$40:$B$783,S$331)+'СЕТ СН'!$F$16</f>
        <v>0</v>
      </c>
      <c r="T353" s="36">
        <f>SUMIFS(СВЦЭМ!$J$40:$J$783,СВЦЭМ!$A$40:$A$783,$A353,СВЦЭМ!$B$40:$B$783,T$331)+'СЕТ СН'!$F$16</f>
        <v>0</v>
      </c>
      <c r="U353" s="36">
        <f>SUMIFS(СВЦЭМ!$J$40:$J$783,СВЦЭМ!$A$40:$A$783,$A353,СВЦЭМ!$B$40:$B$783,U$331)+'СЕТ СН'!$F$16</f>
        <v>0</v>
      </c>
      <c r="V353" s="36">
        <f>SUMIFS(СВЦЭМ!$J$40:$J$783,СВЦЭМ!$A$40:$A$783,$A353,СВЦЭМ!$B$40:$B$783,V$331)+'СЕТ СН'!$F$16</f>
        <v>0</v>
      </c>
      <c r="W353" s="36">
        <f>SUMIFS(СВЦЭМ!$J$40:$J$783,СВЦЭМ!$A$40:$A$783,$A353,СВЦЭМ!$B$40:$B$783,W$331)+'СЕТ СН'!$F$16</f>
        <v>0</v>
      </c>
      <c r="X353" s="36">
        <f>SUMIFS(СВЦЭМ!$J$40:$J$783,СВЦЭМ!$A$40:$A$783,$A353,СВЦЭМ!$B$40:$B$783,X$331)+'СЕТ СН'!$F$16</f>
        <v>0</v>
      </c>
      <c r="Y353" s="36">
        <f>SUMIFS(СВЦЭМ!$J$40:$J$783,СВЦЭМ!$A$40:$A$783,$A353,СВЦЭМ!$B$40:$B$783,Y$331)+'СЕТ СН'!$F$16</f>
        <v>0</v>
      </c>
    </row>
    <row r="354" spans="1:27" ht="15.75" hidden="1" x14ac:dyDescent="0.2">
      <c r="A354" s="35">
        <f t="shared" si="9"/>
        <v>44339</v>
      </c>
      <c r="B354" s="36">
        <f>SUMIFS(СВЦЭМ!$J$40:$J$783,СВЦЭМ!$A$40:$A$783,$A354,СВЦЭМ!$B$40:$B$783,B$331)+'СЕТ СН'!$F$16</f>
        <v>0</v>
      </c>
      <c r="C354" s="36">
        <f>SUMIFS(СВЦЭМ!$J$40:$J$783,СВЦЭМ!$A$40:$A$783,$A354,СВЦЭМ!$B$40:$B$783,C$331)+'СЕТ СН'!$F$16</f>
        <v>0</v>
      </c>
      <c r="D354" s="36">
        <f>SUMIFS(СВЦЭМ!$J$40:$J$783,СВЦЭМ!$A$40:$A$783,$A354,СВЦЭМ!$B$40:$B$783,D$331)+'СЕТ СН'!$F$16</f>
        <v>0</v>
      </c>
      <c r="E354" s="36">
        <f>SUMIFS(СВЦЭМ!$J$40:$J$783,СВЦЭМ!$A$40:$A$783,$A354,СВЦЭМ!$B$40:$B$783,E$331)+'СЕТ СН'!$F$16</f>
        <v>0</v>
      </c>
      <c r="F354" s="36">
        <f>SUMIFS(СВЦЭМ!$J$40:$J$783,СВЦЭМ!$A$40:$A$783,$A354,СВЦЭМ!$B$40:$B$783,F$331)+'СЕТ СН'!$F$16</f>
        <v>0</v>
      </c>
      <c r="G354" s="36">
        <f>SUMIFS(СВЦЭМ!$J$40:$J$783,СВЦЭМ!$A$40:$A$783,$A354,СВЦЭМ!$B$40:$B$783,G$331)+'СЕТ СН'!$F$16</f>
        <v>0</v>
      </c>
      <c r="H354" s="36">
        <f>SUMIFS(СВЦЭМ!$J$40:$J$783,СВЦЭМ!$A$40:$A$783,$A354,СВЦЭМ!$B$40:$B$783,H$331)+'СЕТ СН'!$F$16</f>
        <v>0</v>
      </c>
      <c r="I354" s="36">
        <f>SUMIFS(СВЦЭМ!$J$40:$J$783,СВЦЭМ!$A$40:$A$783,$A354,СВЦЭМ!$B$40:$B$783,I$331)+'СЕТ СН'!$F$16</f>
        <v>0</v>
      </c>
      <c r="J354" s="36">
        <f>SUMIFS(СВЦЭМ!$J$40:$J$783,СВЦЭМ!$A$40:$A$783,$A354,СВЦЭМ!$B$40:$B$783,J$331)+'СЕТ СН'!$F$16</f>
        <v>0</v>
      </c>
      <c r="K354" s="36">
        <f>SUMIFS(СВЦЭМ!$J$40:$J$783,СВЦЭМ!$A$40:$A$783,$A354,СВЦЭМ!$B$40:$B$783,K$331)+'СЕТ СН'!$F$16</f>
        <v>0</v>
      </c>
      <c r="L354" s="36">
        <f>SUMIFS(СВЦЭМ!$J$40:$J$783,СВЦЭМ!$A$40:$A$783,$A354,СВЦЭМ!$B$40:$B$783,L$331)+'СЕТ СН'!$F$16</f>
        <v>0</v>
      </c>
      <c r="M354" s="36">
        <f>SUMIFS(СВЦЭМ!$J$40:$J$783,СВЦЭМ!$A$40:$A$783,$A354,СВЦЭМ!$B$40:$B$783,M$331)+'СЕТ СН'!$F$16</f>
        <v>0</v>
      </c>
      <c r="N354" s="36">
        <f>SUMIFS(СВЦЭМ!$J$40:$J$783,СВЦЭМ!$A$40:$A$783,$A354,СВЦЭМ!$B$40:$B$783,N$331)+'СЕТ СН'!$F$16</f>
        <v>0</v>
      </c>
      <c r="O354" s="36">
        <f>SUMIFS(СВЦЭМ!$J$40:$J$783,СВЦЭМ!$A$40:$A$783,$A354,СВЦЭМ!$B$40:$B$783,O$331)+'СЕТ СН'!$F$16</f>
        <v>0</v>
      </c>
      <c r="P354" s="36">
        <f>SUMIFS(СВЦЭМ!$J$40:$J$783,СВЦЭМ!$A$40:$A$783,$A354,СВЦЭМ!$B$40:$B$783,P$331)+'СЕТ СН'!$F$16</f>
        <v>0</v>
      </c>
      <c r="Q354" s="36">
        <f>SUMIFS(СВЦЭМ!$J$40:$J$783,СВЦЭМ!$A$40:$A$783,$A354,СВЦЭМ!$B$40:$B$783,Q$331)+'СЕТ СН'!$F$16</f>
        <v>0</v>
      </c>
      <c r="R354" s="36">
        <f>SUMIFS(СВЦЭМ!$J$40:$J$783,СВЦЭМ!$A$40:$A$783,$A354,СВЦЭМ!$B$40:$B$783,R$331)+'СЕТ СН'!$F$16</f>
        <v>0</v>
      </c>
      <c r="S354" s="36">
        <f>SUMIFS(СВЦЭМ!$J$40:$J$783,СВЦЭМ!$A$40:$A$783,$A354,СВЦЭМ!$B$40:$B$783,S$331)+'СЕТ СН'!$F$16</f>
        <v>0</v>
      </c>
      <c r="T354" s="36">
        <f>SUMIFS(СВЦЭМ!$J$40:$J$783,СВЦЭМ!$A$40:$A$783,$A354,СВЦЭМ!$B$40:$B$783,T$331)+'СЕТ СН'!$F$16</f>
        <v>0</v>
      </c>
      <c r="U354" s="36">
        <f>SUMIFS(СВЦЭМ!$J$40:$J$783,СВЦЭМ!$A$40:$A$783,$A354,СВЦЭМ!$B$40:$B$783,U$331)+'СЕТ СН'!$F$16</f>
        <v>0</v>
      </c>
      <c r="V354" s="36">
        <f>SUMIFS(СВЦЭМ!$J$40:$J$783,СВЦЭМ!$A$40:$A$783,$A354,СВЦЭМ!$B$40:$B$783,V$331)+'СЕТ СН'!$F$16</f>
        <v>0</v>
      </c>
      <c r="W354" s="36">
        <f>SUMIFS(СВЦЭМ!$J$40:$J$783,СВЦЭМ!$A$40:$A$783,$A354,СВЦЭМ!$B$40:$B$783,W$331)+'СЕТ СН'!$F$16</f>
        <v>0</v>
      </c>
      <c r="X354" s="36">
        <f>SUMIFS(СВЦЭМ!$J$40:$J$783,СВЦЭМ!$A$40:$A$783,$A354,СВЦЭМ!$B$40:$B$783,X$331)+'СЕТ СН'!$F$16</f>
        <v>0</v>
      </c>
      <c r="Y354" s="36">
        <f>SUMIFS(СВЦЭМ!$J$40:$J$783,СВЦЭМ!$A$40:$A$783,$A354,СВЦЭМ!$B$40:$B$783,Y$331)+'СЕТ СН'!$F$16</f>
        <v>0</v>
      </c>
    </row>
    <row r="355" spans="1:27" ht="15.75" hidden="1" x14ac:dyDescent="0.2">
      <c r="A355" s="35">
        <f t="shared" si="9"/>
        <v>44340</v>
      </c>
      <c r="B355" s="36">
        <f>SUMIFS(СВЦЭМ!$J$40:$J$783,СВЦЭМ!$A$40:$A$783,$A355,СВЦЭМ!$B$40:$B$783,B$331)+'СЕТ СН'!$F$16</f>
        <v>0</v>
      </c>
      <c r="C355" s="36">
        <f>SUMIFS(СВЦЭМ!$J$40:$J$783,СВЦЭМ!$A$40:$A$783,$A355,СВЦЭМ!$B$40:$B$783,C$331)+'СЕТ СН'!$F$16</f>
        <v>0</v>
      </c>
      <c r="D355" s="36">
        <f>SUMIFS(СВЦЭМ!$J$40:$J$783,СВЦЭМ!$A$40:$A$783,$A355,СВЦЭМ!$B$40:$B$783,D$331)+'СЕТ СН'!$F$16</f>
        <v>0</v>
      </c>
      <c r="E355" s="36">
        <f>SUMIFS(СВЦЭМ!$J$40:$J$783,СВЦЭМ!$A$40:$A$783,$A355,СВЦЭМ!$B$40:$B$783,E$331)+'СЕТ СН'!$F$16</f>
        <v>0</v>
      </c>
      <c r="F355" s="36">
        <f>SUMIFS(СВЦЭМ!$J$40:$J$783,СВЦЭМ!$A$40:$A$783,$A355,СВЦЭМ!$B$40:$B$783,F$331)+'СЕТ СН'!$F$16</f>
        <v>0</v>
      </c>
      <c r="G355" s="36">
        <f>SUMIFS(СВЦЭМ!$J$40:$J$783,СВЦЭМ!$A$40:$A$783,$A355,СВЦЭМ!$B$40:$B$783,G$331)+'СЕТ СН'!$F$16</f>
        <v>0</v>
      </c>
      <c r="H355" s="36">
        <f>SUMIFS(СВЦЭМ!$J$40:$J$783,СВЦЭМ!$A$40:$A$783,$A355,СВЦЭМ!$B$40:$B$783,H$331)+'СЕТ СН'!$F$16</f>
        <v>0</v>
      </c>
      <c r="I355" s="36">
        <f>SUMIFS(СВЦЭМ!$J$40:$J$783,СВЦЭМ!$A$40:$A$783,$A355,СВЦЭМ!$B$40:$B$783,I$331)+'СЕТ СН'!$F$16</f>
        <v>0</v>
      </c>
      <c r="J355" s="36">
        <f>SUMIFS(СВЦЭМ!$J$40:$J$783,СВЦЭМ!$A$40:$A$783,$A355,СВЦЭМ!$B$40:$B$783,J$331)+'СЕТ СН'!$F$16</f>
        <v>0</v>
      </c>
      <c r="K355" s="36">
        <f>SUMIFS(СВЦЭМ!$J$40:$J$783,СВЦЭМ!$A$40:$A$783,$A355,СВЦЭМ!$B$40:$B$783,K$331)+'СЕТ СН'!$F$16</f>
        <v>0</v>
      </c>
      <c r="L355" s="36">
        <f>SUMIFS(СВЦЭМ!$J$40:$J$783,СВЦЭМ!$A$40:$A$783,$A355,СВЦЭМ!$B$40:$B$783,L$331)+'СЕТ СН'!$F$16</f>
        <v>0</v>
      </c>
      <c r="M355" s="36">
        <f>SUMIFS(СВЦЭМ!$J$40:$J$783,СВЦЭМ!$A$40:$A$783,$A355,СВЦЭМ!$B$40:$B$783,M$331)+'СЕТ СН'!$F$16</f>
        <v>0</v>
      </c>
      <c r="N355" s="36">
        <f>SUMIFS(СВЦЭМ!$J$40:$J$783,СВЦЭМ!$A$40:$A$783,$A355,СВЦЭМ!$B$40:$B$783,N$331)+'СЕТ СН'!$F$16</f>
        <v>0</v>
      </c>
      <c r="O355" s="36">
        <f>SUMIFS(СВЦЭМ!$J$40:$J$783,СВЦЭМ!$A$40:$A$783,$A355,СВЦЭМ!$B$40:$B$783,O$331)+'СЕТ СН'!$F$16</f>
        <v>0</v>
      </c>
      <c r="P355" s="36">
        <f>SUMIFS(СВЦЭМ!$J$40:$J$783,СВЦЭМ!$A$40:$A$783,$A355,СВЦЭМ!$B$40:$B$783,P$331)+'СЕТ СН'!$F$16</f>
        <v>0</v>
      </c>
      <c r="Q355" s="36">
        <f>SUMIFS(СВЦЭМ!$J$40:$J$783,СВЦЭМ!$A$40:$A$783,$A355,СВЦЭМ!$B$40:$B$783,Q$331)+'СЕТ СН'!$F$16</f>
        <v>0</v>
      </c>
      <c r="R355" s="36">
        <f>SUMIFS(СВЦЭМ!$J$40:$J$783,СВЦЭМ!$A$40:$A$783,$A355,СВЦЭМ!$B$40:$B$783,R$331)+'СЕТ СН'!$F$16</f>
        <v>0</v>
      </c>
      <c r="S355" s="36">
        <f>SUMIFS(СВЦЭМ!$J$40:$J$783,СВЦЭМ!$A$40:$A$783,$A355,СВЦЭМ!$B$40:$B$783,S$331)+'СЕТ СН'!$F$16</f>
        <v>0</v>
      </c>
      <c r="T355" s="36">
        <f>SUMIFS(СВЦЭМ!$J$40:$J$783,СВЦЭМ!$A$40:$A$783,$A355,СВЦЭМ!$B$40:$B$783,T$331)+'СЕТ СН'!$F$16</f>
        <v>0</v>
      </c>
      <c r="U355" s="36">
        <f>SUMIFS(СВЦЭМ!$J$40:$J$783,СВЦЭМ!$A$40:$A$783,$A355,СВЦЭМ!$B$40:$B$783,U$331)+'СЕТ СН'!$F$16</f>
        <v>0</v>
      </c>
      <c r="V355" s="36">
        <f>SUMIFS(СВЦЭМ!$J$40:$J$783,СВЦЭМ!$A$40:$A$783,$A355,СВЦЭМ!$B$40:$B$783,V$331)+'СЕТ СН'!$F$16</f>
        <v>0</v>
      </c>
      <c r="W355" s="36">
        <f>SUMIFS(СВЦЭМ!$J$40:$J$783,СВЦЭМ!$A$40:$A$783,$A355,СВЦЭМ!$B$40:$B$783,W$331)+'СЕТ СН'!$F$16</f>
        <v>0</v>
      </c>
      <c r="X355" s="36">
        <f>SUMIFS(СВЦЭМ!$J$40:$J$783,СВЦЭМ!$A$40:$A$783,$A355,СВЦЭМ!$B$40:$B$783,X$331)+'СЕТ СН'!$F$16</f>
        <v>0</v>
      </c>
      <c r="Y355" s="36">
        <f>SUMIFS(СВЦЭМ!$J$40:$J$783,СВЦЭМ!$A$40:$A$783,$A355,СВЦЭМ!$B$40:$B$783,Y$331)+'СЕТ СН'!$F$16</f>
        <v>0</v>
      </c>
    </row>
    <row r="356" spans="1:27" ht="15.75" hidden="1" x14ac:dyDescent="0.2">
      <c r="A356" s="35">
        <f t="shared" si="9"/>
        <v>44341</v>
      </c>
      <c r="B356" s="36">
        <f>SUMIFS(СВЦЭМ!$J$40:$J$783,СВЦЭМ!$A$40:$A$783,$A356,СВЦЭМ!$B$40:$B$783,B$331)+'СЕТ СН'!$F$16</f>
        <v>0</v>
      </c>
      <c r="C356" s="36">
        <f>SUMIFS(СВЦЭМ!$J$40:$J$783,СВЦЭМ!$A$40:$A$783,$A356,СВЦЭМ!$B$40:$B$783,C$331)+'СЕТ СН'!$F$16</f>
        <v>0</v>
      </c>
      <c r="D356" s="36">
        <f>SUMIFS(СВЦЭМ!$J$40:$J$783,СВЦЭМ!$A$40:$A$783,$A356,СВЦЭМ!$B$40:$B$783,D$331)+'СЕТ СН'!$F$16</f>
        <v>0</v>
      </c>
      <c r="E356" s="36">
        <f>SUMIFS(СВЦЭМ!$J$40:$J$783,СВЦЭМ!$A$40:$A$783,$A356,СВЦЭМ!$B$40:$B$783,E$331)+'СЕТ СН'!$F$16</f>
        <v>0</v>
      </c>
      <c r="F356" s="36">
        <f>SUMIFS(СВЦЭМ!$J$40:$J$783,СВЦЭМ!$A$40:$A$783,$A356,СВЦЭМ!$B$40:$B$783,F$331)+'СЕТ СН'!$F$16</f>
        <v>0</v>
      </c>
      <c r="G356" s="36">
        <f>SUMIFS(СВЦЭМ!$J$40:$J$783,СВЦЭМ!$A$40:$A$783,$A356,СВЦЭМ!$B$40:$B$783,G$331)+'СЕТ СН'!$F$16</f>
        <v>0</v>
      </c>
      <c r="H356" s="36">
        <f>SUMIFS(СВЦЭМ!$J$40:$J$783,СВЦЭМ!$A$40:$A$783,$A356,СВЦЭМ!$B$40:$B$783,H$331)+'СЕТ СН'!$F$16</f>
        <v>0</v>
      </c>
      <c r="I356" s="36">
        <f>SUMIFS(СВЦЭМ!$J$40:$J$783,СВЦЭМ!$A$40:$A$783,$A356,СВЦЭМ!$B$40:$B$783,I$331)+'СЕТ СН'!$F$16</f>
        <v>0</v>
      </c>
      <c r="J356" s="36">
        <f>SUMIFS(СВЦЭМ!$J$40:$J$783,СВЦЭМ!$A$40:$A$783,$A356,СВЦЭМ!$B$40:$B$783,J$331)+'СЕТ СН'!$F$16</f>
        <v>0</v>
      </c>
      <c r="K356" s="36">
        <f>SUMIFS(СВЦЭМ!$J$40:$J$783,СВЦЭМ!$A$40:$A$783,$A356,СВЦЭМ!$B$40:$B$783,K$331)+'СЕТ СН'!$F$16</f>
        <v>0</v>
      </c>
      <c r="L356" s="36">
        <f>SUMIFS(СВЦЭМ!$J$40:$J$783,СВЦЭМ!$A$40:$A$783,$A356,СВЦЭМ!$B$40:$B$783,L$331)+'СЕТ СН'!$F$16</f>
        <v>0</v>
      </c>
      <c r="M356" s="36">
        <f>SUMIFS(СВЦЭМ!$J$40:$J$783,СВЦЭМ!$A$40:$A$783,$A356,СВЦЭМ!$B$40:$B$783,M$331)+'СЕТ СН'!$F$16</f>
        <v>0</v>
      </c>
      <c r="N356" s="36">
        <f>SUMIFS(СВЦЭМ!$J$40:$J$783,СВЦЭМ!$A$40:$A$783,$A356,СВЦЭМ!$B$40:$B$783,N$331)+'СЕТ СН'!$F$16</f>
        <v>0</v>
      </c>
      <c r="O356" s="36">
        <f>SUMIFS(СВЦЭМ!$J$40:$J$783,СВЦЭМ!$A$40:$A$783,$A356,СВЦЭМ!$B$40:$B$783,O$331)+'СЕТ СН'!$F$16</f>
        <v>0</v>
      </c>
      <c r="P356" s="36">
        <f>SUMIFS(СВЦЭМ!$J$40:$J$783,СВЦЭМ!$A$40:$A$783,$A356,СВЦЭМ!$B$40:$B$783,P$331)+'СЕТ СН'!$F$16</f>
        <v>0</v>
      </c>
      <c r="Q356" s="36">
        <f>SUMIFS(СВЦЭМ!$J$40:$J$783,СВЦЭМ!$A$40:$A$783,$A356,СВЦЭМ!$B$40:$B$783,Q$331)+'СЕТ СН'!$F$16</f>
        <v>0</v>
      </c>
      <c r="R356" s="36">
        <f>SUMIFS(СВЦЭМ!$J$40:$J$783,СВЦЭМ!$A$40:$A$783,$A356,СВЦЭМ!$B$40:$B$783,R$331)+'СЕТ СН'!$F$16</f>
        <v>0</v>
      </c>
      <c r="S356" s="36">
        <f>SUMIFS(СВЦЭМ!$J$40:$J$783,СВЦЭМ!$A$40:$A$783,$A356,СВЦЭМ!$B$40:$B$783,S$331)+'СЕТ СН'!$F$16</f>
        <v>0</v>
      </c>
      <c r="T356" s="36">
        <f>SUMIFS(СВЦЭМ!$J$40:$J$783,СВЦЭМ!$A$40:$A$783,$A356,СВЦЭМ!$B$40:$B$783,T$331)+'СЕТ СН'!$F$16</f>
        <v>0</v>
      </c>
      <c r="U356" s="36">
        <f>SUMIFS(СВЦЭМ!$J$40:$J$783,СВЦЭМ!$A$40:$A$783,$A356,СВЦЭМ!$B$40:$B$783,U$331)+'СЕТ СН'!$F$16</f>
        <v>0</v>
      </c>
      <c r="V356" s="36">
        <f>SUMIFS(СВЦЭМ!$J$40:$J$783,СВЦЭМ!$A$40:$A$783,$A356,СВЦЭМ!$B$40:$B$783,V$331)+'СЕТ СН'!$F$16</f>
        <v>0</v>
      </c>
      <c r="W356" s="36">
        <f>SUMIFS(СВЦЭМ!$J$40:$J$783,СВЦЭМ!$A$40:$A$783,$A356,СВЦЭМ!$B$40:$B$783,W$331)+'СЕТ СН'!$F$16</f>
        <v>0</v>
      </c>
      <c r="X356" s="36">
        <f>SUMIFS(СВЦЭМ!$J$40:$J$783,СВЦЭМ!$A$40:$A$783,$A356,СВЦЭМ!$B$40:$B$783,X$331)+'СЕТ СН'!$F$16</f>
        <v>0</v>
      </c>
      <c r="Y356" s="36">
        <f>SUMIFS(СВЦЭМ!$J$40:$J$783,СВЦЭМ!$A$40:$A$783,$A356,СВЦЭМ!$B$40:$B$783,Y$331)+'СЕТ СН'!$F$16</f>
        <v>0</v>
      </c>
    </row>
    <row r="357" spans="1:27" ht="15.75" hidden="1" x14ac:dyDescent="0.2">
      <c r="A357" s="35">
        <f t="shared" si="9"/>
        <v>44342</v>
      </c>
      <c r="B357" s="36">
        <f>SUMIFS(СВЦЭМ!$J$40:$J$783,СВЦЭМ!$A$40:$A$783,$A357,СВЦЭМ!$B$40:$B$783,B$331)+'СЕТ СН'!$F$16</f>
        <v>0</v>
      </c>
      <c r="C357" s="36">
        <f>SUMIFS(СВЦЭМ!$J$40:$J$783,СВЦЭМ!$A$40:$A$783,$A357,СВЦЭМ!$B$40:$B$783,C$331)+'СЕТ СН'!$F$16</f>
        <v>0</v>
      </c>
      <c r="D357" s="36">
        <f>SUMIFS(СВЦЭМ!$J$40:$J$783,СВЦЭМ!$A$40:$A$783,$A357,СВЦЭМ!$B$40:$B$783,D$331)+'СЕТ СН'!$F$16</f>
        <v>0</v>
      </c>
      <c r="E357" s="36">
        <f>SUMIFS(СВЦЭМ!$J$40:$J$783,СВЦЭМ!$A$40:$A$783,$A357,СВЦЭМ!$B$40:$B$783,E$331)+'СЕТ СН'!$F$16</f>
        <v>0</v>
      </c>
      <c r="F357" s="36">
        <f>SUMIFS(СВЦЭМ!$J$40:$J$783,СВЦЭМ!$A$40:$A$783,$A357,СВЦЭМ!$B$40:$B$783,F$331)+'СЕТ СН'!$F$16</f>
        <v>0</v>
      </c>
      <c r="G357" s="36">
        <f>SUMIFS(СВЦЭМ!$J$40:$J$783,СВЦЭМ!$A$40:$A$783,$A357,СВЦЭМ!$B$40:$B$783,G$331)+'СЕТ СН'!$F$16</f>
        <v>0</v>
      </c>
      <c r="H357" s="36">
        <f>SUMIFS(СВЦЭМ!$J$40:$J$783,СВЦЭМ!$A$40:$A$783,$A357,СВЦЭМ!$B$40:$B$783,H$331)+'СЕТ СН'!$F$16</f>
        <v>0</v>
      </c>
      <c r="I357" s="36">
        <f>SUMIFS(СВЦЭМ!$J$40:$J$783,СВЦЭМ!$A$40:$A$783,$A357,СВЦЭМ!$B$40:$B$783,I$331)+'СЕТ СН'!$F$16</f>
        <v>0</v>
      </c>
      <c r="J357" s="36">
        <f>SUMIFS(СВЦЭМ!$J$40:$J$783,СВЦЭМ!$A$40:$A$783,$A357,СВЦЭМ!$B$40:$B$783,J$331)+'СЕТ СН'!$F$16</f>
        <v>0</v>
      </c>
      <c r="K357" s="36">
        <f>SUMIFS(СВЦЭМ!$J$40:$J$783,СВЦЭМ!$A$40:$A$783,$A357,СВЦЭМ!$B$40:$B$783,K$331)+'СЕТ СН'!$F$16</f>
        <v>0</v>
      </c>
      <c r="L357" s="36">
        <f>SUMIFS(СВЦЭМ!$J$40:$J$783,СВЦЭМ!$A$40:$A$783,$A357,СВЦЭМ!$B$40:$B$783,L$331)+'СЕТ СН'!$F$16</f>
        <v>0</v>
      </c>
      <c r="M357" s="36">
        <f>SUMIFS(СВЦЭМ!$J$40:$J$783,СВЦЭМ!$A$40:$A$783,$A357,СВЦЭМ!$B$40:$B$783,M$331)+'СЕТ СН'!$F$16</f>
        <v>0</v>
      </c>
      <c r="N357" s="36">
        <f>SUMIFS(СВЦЭМ!$J$40:$J$783,СВЦЭМ!$A$40:$A$783,$A357,СВЦЭМ!$B$40:$B$783,N$331)+'СЕТ СН'!$F$16</f>
        <v>0</v>
      </c>
      <c r="O357" s="36">
        <f>SUMIFS(СВЦЭМ!$J$40:$J$783,СВЦЭМ!$A$40:$A$783,$A357,СВЦЭМ!$B$40:$B$783,O$331)+'СЕТ СН'!$F$16</f>
        <v>0</v>
      </c>
      <c r="P357" s="36">
        <f>SUMIFS(СВЦЭМ!$J$40:$J$783,СВЦЭМ!$A$40:$A$783,$A357,СВЦЭМ!$B$40:$B$783,P$331)+'СЕТ СН'!$F$16</f>
        <v>0</v>
      </c>
      <c r="Q357" s="36">
        <f>SUMIFS(СВЦЭМ!$J$40:$J$783,СВЦЭМ!$A$40:$A$783,$A357,СВЦЭМ!$B$40:$B$783,Q$331)+'СЕТ СН'!$F$16</f>
        <v>0</v>
      </c>
      <c r="R357" s="36">
        <f>SUMIFS(СВЦЭМ!$J$40:$J$783,СВЦЭМ!$A$40:$A$783,$A357,СВЦЭМ!$B$40:$B$783,R$331)+'СЕТ СН'!$F$16</f>
        <v>0</v>
      </c>
      <c r="S357" s="36">
        <f>SUMIFS(СВЦЭМ!$J$40:$J$783,СВЦЭМ!$A$40:$A$783,$A357,СВЦЭМ!$B$40:$B$783,S$331)+'СЕТ СН'!$F$16</f>
        <v>0</v>
      </c>
      <c r="T357" s="36">
        <f>SUMIFS(СВЦЭМ!$J$40:$J$783,СВЦЭМ!$A$40:$A$783,$A357,СВЦЭМ!$B$40:$B$783,T$331)+'СЕТ СН'!$F$16</f>
        <v>0</v>
      </c>
      <c r="U357" s="36">
        <f>SUMIFS(СВЦЭМ!$J$40:$J$783,СВЦЭМ!$A$40:$A$783,$A357,СВЦЭМ!$B$40:$B$783,U$331)+'СЕТ СН'!$F$16</f>
        <v>0</v>
      </c>
      <c r="V357" s="36">
        <f>SUMIFS(СВЦЭМ!$J$40:$J$783,СВЦЭМ!$A$40:$A$783,$A357,СВЦЭМ!$B$40:$B$783,V$331)+'СЕТ СН'!$F$16</f>
        <v>0</v>
      </c>
      <c r="W357" s="36">
        <f>SUMIFS(СВЦЭМ!$J$40:$J$783,СВЦЭМ!$A$40:$A$783,$A357,СВЦЭМ!$B$40:$B$783,W$331)+'СЕТ СН'!$F$16</f>
        <v>0</v>
      </c>
      <c r="X357" s="36">
        <f>SUMIFS(СВЦЭМ!$J$40:$J$783,СВЦЭМ!$A$40:$A$783,$A357,СВЦЭМ!$B$40:$B$783,X$331)+'СЕТ СН'!$F$16</f>
        <v>0</v>
      </c>
      <c r="Y357" s="36">
        <f>SUMIFS(СВЦЭМ!$J$40:$J$783,СВЦЭМ!$A$40:$A$783,$A357,СВЦЭМ!$B$40:$B$783,Y$331)+'СЕТ СН'!$F$16</f>
        <v>0</v>
      </c>
    </row>
    <row r="358" spans="1:27" ht="15.75" hidden="1" x14ac:dyDescent="0.2">
      <c r="A358" s="35">
        <f t="shared" si="9"/>
        <v>44343</v>
      </c>
      <c r="B358" s="36">
        <f>SUMIFS(СВЦЭМ!$J$40:$J$783,СВЦЭМ!$A$40:$A$783,$A358,СВЦЭМ!$B$40:$B$783,B$331)+'СЕТ СН'!$F$16</f>
        <v>0</v>
      </c>
      <c r="C358" s="36">
        <f>SUMIFS(СВЦЭМ!$J$40:$J$783,СВЦЭМ!$A$40:$A$783,$A358,СВЦЭМ!$B$40:$B$783,C$331)+'СЕТ СН'!$F$16</f>
        <v>0</v>
      </c>
      <c r="D358" s="36">
        <f>SUMIFS(СВЦЭМ!$J$40:$J$783,СВЦЭМ!$A$40:$A$783,$A358,СВЦЭМ!$B$40:$B$783,D$331)+'СЕТ СН'!$F$16</f>
        <v>0</v>
      </c>
      <c r="E358" s="36">
        <f>SUMIFS(СВЦЭМ!$J$40:$J$783,СВЦЭМ!$A$40:$A$783,$A358,СВЦЭМ!$B$40:$B$783,E$331)+'СЕТ СН'!$F$16</f>
        <v>0</v>
      </c>
      <c r="F358" s="36">
        <f>SUMIFS(СВЦЭМ!$J$40:$J$783,СВЦЭМ!$A$40:$A$783,$A358,СВЦЭМ!$B$40:$B$783,F$331)+'СЕТ СН'!$F$16</f>
        <v>0</v>
      </c>
      <c r="G358" s="36">
        <f>SUMIFS(СВЦЭМ!$J$40:$J$783,СВЦЭМ!$A$40:$A$783,$A358,СВЦЭМ!$B$40:$B$783,G$331)+'СЕТ СН'!$F$16</f>
        <v>0</v>
      </c>
      <c r="H358" s="36">
        <f>SUMIFS(СВЦЭМ!$J$40:$J$783,СВЦЭМ!$A$40:$A$783,$A358,СВЦЭМ!$B$40:$B$783,H$331)+'СЕТ СН'!$F$16</f>
        <v>0</v>
      </c>
      <c r="I358" s="36">
        <f>SUMIFS(СВЦЭМ!$J$40:$J$783,СВЦЭМ!$A$40:$A$783,$A358,СВЦЭМ!$B$40:$B$783,I$331)+'СЕТ СН'!$F$16</f>
        <v>0</v>
      </c>
      <c r="J358" s="36">
        <f>SUMIFS(СВЦЭМ!$J$40:$J$783,СВЦЭМ!$A$40:$A$783,$A358,СВЦЭМ!$B$40:$B$783,J$331)+'СЕТ СН'!$F$16</f>
        <v>0</v>
      </c>
      <c r="K358" s="36">
        <f>SUMIFS(СВЦЭМ!$J$40:$J$783,СВЦЭМ!$A$40:$A$783,$A358,СВЦЭМ!$B$40:$B$783,K$331)+'СЕТ СН'!$F$16</f>
        <v>0</v>
      </c>
      <c r="L358" s="36">
        <f>SUMIFS(СВЦЭМ!$J$40:$J$783,СВЦЭМ!$A$40:$A$783,$A358,СВЦЭМ!$B$40:$B$783,L$331)+'СЕТ СН'!$F$16</f>
        <v>0</v>
      </c>
      <c r="M358" s="36">
        <f>SUMIFS(СВЦЭМ!$J$40:$J$783,СВЦЭМ!$A$40:$A$783,$A358,СВЦЭМ!$B$40:$B$783,M$331)+'СЕТ СН'!$F$16</f>
        <v>0</v>
      </c>
      <c r="N358" s="36">
        <f>SUMIFS(СВЦЭМ!$J$40:$J$783,СВЦЭМ!$A$40:$A$783,$A358,СВЦЭМ!$B$40:$B$783,N$331)+'СЕТ СН'!$F$16</f>
        <v>0</v>
      </c>
      <c r="O358" s="36">
        <f>SUMIFS(СВЦЭМ!$J$40:$J$783,СВЦЭМ!$A$40:$A$783,$A358,СВЦЭМ!$B$40:$B$783,O$331)+'СЕТ СН'!$F$16</f>
        <v>0</v>
      </c>
      <c r="P358" s="36">
        <f>SUMIFS(СВЦЭМ!$J$40:$J$783,СВЦЭМ!$A$40:$A$783,$A358,СВЦЭМ!$B$40:$B$783,P$331)+'СЕТ СН'!$F$16</f>
        <v>0</v>
      </c>
      <c r="Q358" s="36">
        <f>SUMIFS(СВЦЭМ!$J$40:$J$783,СВЦЭМ!$A$40:$A$783,$A358,СВЦЭМ!$B$40:$B$783,Q$331)+'СЕТ СН'!$F$16</f>
        <v>0</v>
      </c>
      <c r="R358" s="36">
        <f>SUMIFS(СВЦЭМ!$J$40:$J$783,СВЦЭМ!$A$40:$A$783,$A358,СВЦЭМ!$B$40:$B$783,R$331)+'СЕТ СН'!$F$16</f>
        <v>0</v>
      </c>
      <c r="S358" s="36">
        <f>SUMIFS(СВЦЭМ!$J$40:$J$783,СВЦЭМ!$A$40:$A$783,$A358,СВЦЭМ!$B$40:$B$783,S$331)+'СЕТ СН'!$F$16</f>
        <v>0</v>
      </c>
      <c r="T358" s="36">
        <f>SUMIFS(СВЦЭМ!$J$40:$J$783,СВЦЭМ!$A$40:$A$783,$A358,СВЦЭМ!$B$40:$B$783,T$331)+'СЕТ СН'!$F$16</f>
        <v>0</v>
      </c>
      <c r="U358" s="36">
        <f>SUMIFS(СВЦЭМ!$J$40:$J$783,СВЦЭМ!$A$40:$A$783,$A358,СВЦЭМ!$B$40:$B$783,U$331)+'СЕТ СН'!$F$16</f>
        <v>0</v>
      </c>
      <c r="V358" s="36">
        <f>SUMIFS(СВЦЭМ!$J$40:$J$783,СВЦЭМ!$A$40:$A$783,$A358,СВЦЭМ!$B$40:$B$783,V$331)+'СЕТ СН'!$F$16</f>
        <v>0</v>
      </c>
      <c r="W358" s="36">
        <f>SUMIFS(СВЦЭМ!$J$40:$J$783,СВЦЭМ!$A$40:$A$783,$A358,СВЦЭМ!$B$40:$B$783,W$331)+'СЕТ СН'!$F$16</f>
        <v>0</v>
      </c>
      <c r="X358" s="36">
        <f>SUMIFS(СВЦЭМ!$J$40:$J$783,СВЦЭМ!$A$40:$A$783,$A358,СВЦЭМ!$B$40:$B$783,X$331)+'СЕТ СН'!$F$16</f>
        <v>0</v>
      </c>
      <c r="Y358" s="36">
        <f>SUMIFS(СВЦЭМ!$J$40:$J$783,СВЦЭМ!$A$40:$A$783,$A358,СВЦЭМ!$B$40:$B$783,Y$331)+'СЕТ СН'!$F$16</f>
        <v>0</v>
      </c>
    </row>
    <row r="359" spans="1:27" ht="15.75" hidden="1" x14ac:dyDescent="0.2">
      <c r="A359" s="35">
        <f t="shared" si="9"/>
        <v>44344</v>
      </c>
      <c r="B359" s="36">
        <f>SUMIFS(СВЦЭМ!$J$40:$J$783,СВЦЭМ!$A$40:$A$783,$A359,СВЦЭМ!$B$40:$B$783,B$331)+'СЕТ СН'!$F$16</f>
        <v>0</v>
      </c>
      <c r="C359" s="36">
        <f>SUMIFS(СВЦЭМ!$J$40:$J$783,СВЦЭМ!$A$40:$A$783,$A359,СВЦЭМ!$B$40:$B$783,C$331)+'СЕТ СН'!$F$16</f>
        <v>0</v>
      </c>
      <c r="D359" s="36">
        <f>SUMIFS(СВЦЭМ!$J$40:$J$783,СВЦЭМ!$A$40:$A$783,$A359,СВЦЭМ!$B$40:$B$783,D$331)+'СЕТ СН'!$F$16</f>
        <v>0</v>
      </c>
      <c r="E359" s="36">
        <f>SUMIFS(СВЦЭМ!$J$40:$J$783,СВЦЭМ!$A$40:$A$783,$A359,СВЦЭМ!$B$40:$B$783,E$331)+'СЕТ СН'!$F$16</f>
        <v>0</v>
      </c>
      <c r="F359" s="36">
        <f>SUMIFS(СВЦЭМ!$J$40:$J$783,СВЦЭМ!$A$40:$A$783,$A359,СВЦЭМ!$B$40:$B$783,F$331)+'СЕТ СН'!$F$16</f>
        <v>0</v>
      </c>
      <c r="G359" s="36">
        <f>SUMIFS(СВЦЭМ!$J$40:$J$783,СВЦЭМ!$A$40:$A$783,$A359,СВЦЭМ!$B$40:$B$783,G$331)+'СЕТ СН'!$F$16</f>
        <v>0</v>
      </c>
      <c r="H359" s="36">
        <f>SUMIFS(СВЦЭМ!$J$40:$J$783,СВЦЭМ!$A$40:$A$783,$A359,СВЦЭМ!$B$40:$B$783,H$331)+'СЕТ СН'!$F$16</f>
        <v>0</v>
      </c>
      <c r="I359" s="36">
        <f>SUMIFS(СВЦЭМ!$J$40:$J$783,СВЦЭМ!$A$40:$A$783,$A359,СВЦЭМ!$B$40:$B$783,I$331)+'СЕТ СН'!$F$16</f>
        <v>0</v>
      </c>
      <c r="J359" s="36">
        <f>SUMIFS(СВЦЭМ!$J$40:$J$783,СВЦЭМ!$A$40:$A$783,$A359,СВЦЭМ!$B$40:$B$783,J$331)+'СЕТ СН'!$F$16</f>
        <v>0</v>
      </c>
      <c r="K359" s="36">
        <f>SUMIFS(СВЦЭМ!$J$40:$J$783,СВЦЭМ!$A$40:$A$783,$A359,СВЦЭМ!$B$40:$B$783,K$331)+'СЕТ СН'!$F$16</f>
        <v>0</v>
      </c>
      <c r="L359" s="36">
        <f>SUMIFS(СВЦЭМ!$J$40:$J$783,СВЦЭМ!$A$40:$A$783,$A359,СВЦЭМ!$B$40:$B$783,L$331)+'СЕТ СН'!$F$16</f>
        <v>0</v>
      </c>
      <c r="M359" s="36">
        <f>SUMIFS(СВЦЭМ!$J$40:$J$783,СВЦЭМ!$A$40:$A$783,$A359,СВЦЭМ!$B$40:$B$783,M$331)+'СЕТ СН'!$F$16</f>
        <v>0</v>
      </c>
      <c r="N359" s="36">
        <f>SUMIFS(СВЦЭМ!$J$40:$J$783,СВЦЭМ!$A$40:$A$783,$A359,СВЦЭМ!$B$40:$B$783,N$331)+'СЕТ СН'!$F$16</f>
        <v>0</v>
      </c>
      <c r="O359" s="36">
        <f>SUMIFS(СВЦЭМ!$J$40:$J$783,СВЦЭМ!$A$40:$A$783,$A359,СВЦЭМ!$B$40:$B$783,O$331)+'СЕТ СН'!$F$16</f>
        <v>0</v>
      </c>
      <c r="P359" s="36">
        <f>SUMIFS(СВЦЭМ!$J$40:$J$783,СВЦЭМ!$A$40:$A$783,$A359,СВЦЭМ!$B$40:$B$783,P$331)+'СЕТ СН'!$F$16</f>
        <v>0</v>
      </c>
      <c r="Q359" s="36">
        <f>SUMIFS(СВЦЭМ!$J$40:$J$783,СВЦЭМ!$A$40:$A$783,$A359,СВЦЭМ!$B$40:$B$783,Q$331)+'СЕТ СН'!$F$16</f>
        <v>0</v>
      </c>
      <c r="R359" s="36">
        <f>SUMIFS(СВЦЭМ!$J$40:$J$783,СВЦЭМ!$A$40:$A$783,$A359,СВЦЭМ!$B$40:$B$783,R$331)+'СЕТ СН'!$F$16</f>
        <v>0</v>
      </c>
      <c r="S359" s="36">
        <f>SUMIFS(СВЦЭМ!$J$40:$J$783,СВЦЭМ!$A$40:$A$783,$A359,СВЦЭМ!$B$40:$B$783,S$331)+'СЕТ СН'!$F$16</f>
        <v>0</v>
      </c>
      <c r="T359" s="36">
        <f>SUMIFS(СВЦЭМ!$J$40:$J$783,СВЦЭМ!$A$40:$A$783,$A359,СВЦЭМ!$B$40:$B$783,T$331)+'СЕТ СН'!$F$16</f>
        <v>0</v>
      </c>
      <c r="U359" s="36">
        <f>SUMIFS(СВЦЭМ!$J$40:$J$783,СВЦЭМ!$A$40:$A$783,$A359,СВЦЭМ!$B$40:$B$783,U$331)+'СЕТ СН'!$F$16</f>
        <v>0</v>
      </c>
      <c r="V359" s="36">
        <f>SUMIFS(СВЦЭМ!$J$40:$J$783,СВЦЭМ!$A$40:$A$783,$A359,СВЦЭМ!$B$40:$B$783,V$331)+'СЕТ СН'!$F$16</f>
        <v>0</v>
      </c>
      <c r="W359" s="36">
        <f>SUMIFS(СВЦЭМ!$J$40:$J$783,СВЦЭМ!$A$40:$A$783,$A359,СВЦЭМ!$B$40:$B$783,W$331)+'СЕТ СН'!$F$16</f>
        <v>0</v>
      </c>
      <c r="X359" s="36">
        <f>SUMIFS(СВЦЭМ!$J$40:$J$783,СВЦЭМ!$A$40:$A$783,$A359,СВЦЭМ!$B$40:$B$783,X$331)+'СЕТ СН'!$F$16</f>
        <v>0</v>
      </c>
      <c r="Y359" s="36">
        <f>SUMIFS(СВЦЭМ!$J$40:$J$783,СВЦЭМ!$A$40:$A$783,$A359,СВЦЭМ!$B$40:$B$783,Y$331)+'СЕТ СН'!$F$16</f>
        <v>0</v>
      </c>
    </row>
    <row r="360" spans="1:27" ht="15.75" hidden="1" x14ac:dyDescent="0.2">
      <c r="A360" s="35">
        <f t="shared" si="9"/>
        <v>44345</v>
      </c>
      <c r="B360" s="36">
        <f>SUMIFS(СВЦЭМ!$J$40:$J$783,СВЦЭМ!$A$40:$A$783,$A360,СВЦЭМ!$B$40:$B$783,B$331)+'СЕТ СН'!$F$16</f>
        <v>0</v>
      </c>
      <c r="C360" s="36">
        <f>SUMIFS(СВЦЭМ!$J$40:$J$783,СВЦЭМ!$A$40:$A$783,$A360,СВЦЭМ!$B$40:$B$783,C$331)+'СЕТ СН'!$F$16</f>
        <v>0</v>
      </c>
      <c r="D360" s="36">
        <f>SUMIFS(СВЦЭМ!$J$40:$J$783,СВЦЭМ!$A$40:$A$783,$A360,СВЦЭМ!$B$40:$B$783,D$331)+'СЕТ СН'!$F$16</f>
        <v>0</v>
      </c>
      <c r="E360" s="36">
        <f>SUMIFS(СВЦЭМ!$J$40:$J$783,СВЦЭМ!$A$40:$A$783,$A360,СВЦЭМ!$B$40:$B$783,E$331)+'СЕТ СН'!$F$16</f>
        <v>0</v>
      </c>
      <c r="F360" s="36">
        <f>SUMIFS(СВЦЭМ!$J$40:$J$783,СВЦЭМ!$A$40:$A$783,$A360,СВЦЭМ!$B$40:$B$783,F$331)+'СЕТ СН'!$F$16</f>
        <v>0</v>
      </c>
      <c r="G360" s="36">
        <f>SUMIFS(СВЦЭМ!$J$40:$J$783,СВЦЭМ!$A$40:$A$783,$A360,СВЦЭМ!$B$40:$B$783,G$331)+'СЕТ СН'!$F$16</f>
        <v>0</v>
      </c>
      <c r="H360" s="36">
        <f>SUMIFS(СВЦЭМ!$J$40:$J$783,СВЦЭМ!$A$40:$A$783,$A360,СВЦЭМ!$B$40:$B$783,H$331)+'СЕТ СН'!$F$16</f>
        <v>0</v>
      </c>
      <c r="I360" s="36">
        <f>SUMIFS(СВЦЭМ!$J$40:$J$783,СВЦЭМ!$A$40:$A$783,$A360,СВЦЭМ!$B$40:$B$783,I$331)+'СЕТ СН'!$F$16</f>
        <v>0</v>
      </c>
      <c r="J360" s="36">
        <f>SUMIFS(СВЦЭМ!$J$40:$J$783,СВЦЭМ!$A$40:$A$783,$A360,СВЦЭМ!$B$40:$B$783,J$331)+'СЕТ СН'!$F$16</f>
        <v>0</v>
      </c>
      <c r="K360" s="36">
        <f>SUMIFS(СВЦЭМ!$J$40:$J$783,СВЦЭМ!$A$40:$A$783,$A360,СВЦЭМ!$B$40:$B$783,K$331)+'СЕТ СН'!$F$16</f>
        <v>0</v>
      </c>
      <c r="L360" s="36">
        <f>SUMIFS(СВЦЭМ!$J$40:$J$783,СВЦЭМ!$A$40:$A$783,$A360,СВЦЭМ!$B$40:$B$783,L$331)+'СЕТ СН'!$F$16</f>
        <v>0</v>
      </c>
      <c r="M360" s="36">
        <f>SUMIFS(СВЦЭМ!$J$40:$J$783,СВЦЭМ!$A$40:$A$783,$A360,СВЦЭМ!$B$40:$B$783,M$331)+'СЕТ СН'!$F$16</f>
        <v>0</v>
      </c>
      <c r="N360" s="36">
        <f>SUMIFS(СВЦЭМ!$J$40:$J$783,СВЦЭМ!$A$40:$A$783,$A360,СВЦЭМ!$B$40:$B$783,N$331)+'СЕТ СН'!$F$16</f>
        <v>0</v>
      </c>
      <c r="O360" s="36">
        <f>SUMIFS(СВЦЭМ!$J$40:$J$783,СВЦЭМ!$A$40:$A$783,$A360,СВЦЭМ!$B$40:$B$783,O$331)+'СЕТ СН'!$F$16</f>
        <v>0</v>
      </c>
      <c r="P360" s="36">
        <f>SUMIFS(СВЦЭМ!$J$40:$J$783,СВЦЭМ!$A$40:$A$783,$A360,СВЦЭМ!$B$40:$B$783,P$331)+'СЕТ СН'!$F$16</f>
        <v>0</v>
      </c>
      <c r="Q360" s="36">
        <f>SUMIFS(СВЦЭМ!$J$40:$J$783,СВЦЭМ!$A$40:$A$783,$A360,СВЦЭМ!$B$40:$B$783,Q$331)+'СЕТ СН'!$F$16</f>
        <v>0</v>
      </c>
      <c r="R360" s="36">
        <f>SUMIFS(СВЦЭМ!$J$40:$J$783,СВЦЭМ!$A$40:$A$783,$A360,СВЦЭМ!$B$40:$B$783,R$331)+'СЕТ СН'!$F$16</f>
        <v>0</v>
      </c>
      <c r="S360" s="36">
        <f>SUMIFS(СВЦЭМ!$J$40:$J$783,СВЦЭМ!$A$40:$A$783,$A360,СВЦЭМ!$B$40:$B$783,S$331)+'СЕТ СН'!$F$16</f>
        <v>0</v>
      </c>
      <c r="T360" s="36">
        <f>SUMIFS(СВЦЭМ!$J$40:$J$783,СВЦЭМ!$A$40:$A$783,$A360,СВЦЭМ!$B$40:$B$783,T$331)+'СЕТ СН'!$F$16</f>
        <v>0</v>
      </c>
      <c r="U360" s="36">
        <f>SUMIFS(СВЦЭМ!$J$40:$J$783,СВЦЭМ!$A$40:$A$783,$A360,СВЦЭМ!$B$40:$B$783,U$331)+'СЕТ СН'!$F$16</f>
        <v>0</v>
      </c>
      <c r="V360" s="36">
        <f>SUMIFS(СВЦЭМ!$J$40:$J$783,СВЦЭМ!$A$40:$A$783,$A360,СВЦЭМ!$B$40:$B$783,V$331)+'СЕТ СН'!$F$16</f>
        <v>0</v>
      </c>
      <c r="W360" s="36">
        <f>SUMIFS(СВЦЭМ!$J$40:$J$783,СВЦЭМ!$A$40:$A$783,$A360,СВЦЭМ!$B$40:$B$783,W$331)+'СЕТ СН'!$F$16</f>
        <v>0</v>
      </c>
      <c r="X360" s="36">
        <f>SUMIFS(СВЦЭМ!$J$40:$J$783,СВЦЭМ!$A$40:$A$783,$A360,СВЦЭМ!$B$40:$B$783,X$331)+'СЕТ СН'!$F$16</f>
        <v>0</v>
      </c>
      <c r="Y360" s="36">
        <f>SUMIFS(СВЦЭМ!$J$40:$J$783,СВЦЭМ!$A$40:$A$783,$A360,СВЦЭМ!$B$40:$B$783,Y$331)+'СЕТ СН'!$F$16</f>
        <v>0</v>
      </c>
    </row>
    <row r="361" spans="1:27" ht="15.75" hidden="1" x14ac:dyDescent="0.2">
      <c r="A361" s="35">
        <f t="shared" si="9"/>
        <v>44346</v>
      </c>
      <c r="B361" s="36">
        <f>SUMIFS(СВЦЭМ!$J$40:$J$783,СВЦЭМ!$A$40:$A$783,$A361,СВЦЭМ!$B$40:$B$783,B$331)+'СЕТ СН'!$F$16</f>
        <v>0</v>
      </c>
      <c r="C361" s="36">
        <f>SUMIFS(СВЦЭМ!$J$40:$J$783,СВЦЭМ!$A$40:$A$783,$A361,СВЦЭМ!$B$40:$B$783,C$331)+'СЕТ СН'!$F$16</f>
        <v>0</v>
      </c>
      <c r="D361" s="36">
        <f>SUMIFS(СВЦЭМ!$J$40:$J$783,СВЦЭМ!$A$40:$A$783,$A361,СВЦЭМ!$B$40:$B$783,D$331)+'СЕТ СН'!$F$16</f>
        <v>0</v>
      </c>
      <c r="E361" s="36">
        <f>SUMIFS(СВЦЭМ!$J$40:$J$783,СВЦЭМ!$A$40:$A$783,$A361,СВЦЭМ!$B$40:$B$783,E$331)+'СЕТ СН'!$F$16</f>
        <v>0</v>
      </c>
      <c r="F361" s="36">
        <f>SUMIFS(СВЦЭМ!$J$40:$J$783,СВЦЭМ!$A$40:$A$783,$A361,СВЦЭМ!$B$40:$B$783,F$331)+'СЕТ СН'!$F$16</f>
        <v>0</v>
      </c>
      <c r="G361" s="36">
        <f>SUMIFS(СВЦЭМ!$J$40:$J$783,СВЦЭМ!$A$40:$A$783,$A361,СВЦЭМ!$B$40:$B$783,G$331)+'СЕТ СН'!$F$16</f>
        <v>0</v>
      </c>
      <c r="H361" s="36">
        <f>SUMIFS(СВЦЭМ!$J$40:$J$783,СВЦЭМ!$A$40:$A$783,$A361,СВЦЭМ!$B$40:$B$783,H$331)+'СЕТ СН'!$F$16</f>
        <v>0</v>
      </c>
      <c r="I361" s="36">
        <f>SUMIFS(СВЦЭМ!$J$40:$J$783,СВЦЭМ!$A$40:$A$783,$A361,СВЦЭМ!$B$40:$B$783,I$331)+'СЕТ СН'!$F$16</f>
        <v>0</v>
      </c>
      <c r="J361" s="36">
        <f>SUMIFS(СВЦЭМ!$J$40:$J$783,СВЦЭМ!$A$40:$A$783,$A361,СВЦЭМ!$B$40:$B$783,J$331)+'СЕТ СН'!$F$16</f>
        <v>0</v>
      </c>
      <c r="K361" s="36">
        <f>SUMIFS(СВЦЭМ!$J$40:$J$783,СВЦЭМ!$A$40:$A$783,$A361,СВЦЭМ!$B$40:$B$783,K$331)+'СЕТ СН'!$F$16</f>
        <v>0</v>
      </c>
      <c r="L361" s="36">
        <f>SUMIFS(СВЦЭМ!$J$40:$J$783,СВЦЭМ!$A$40:$A$783,$A361,СВЦЭМ!$B$40:$B$783,L$331)+'СЕТ СН'!$F$16</f>
        <v>0</v>
      </c>
      <c r="M361" s="36">
        <f>SUMIFS(СВЦЭМ!$J$40:$J$783,СВЦЭМ!$A$40:$A$783,$A361,СВЦЭМ!$B$40:$B$783,M$331)+'СЕТ СН'!$F$16</f>
        <v>0</v>
      </c>
      <c r="N361" s="36">
        <f>SUMIFS(СВЦЭМ!$J$40:$J$783,СВЦЭМ!$A$40:$A$783,$A361,СВЦЭМ!$B$40:$B$783,N$331)+'СЕТ СН'!$F$16</f>
        <v>0</v>
      </c>
      <c r="O361" s="36">
        <f>SUMIFS(СВЦЭМ!$J$40:$J$783,СВЦЭМ!$A$40:$A$783,$A361,СВЦЭМ!$B$40:$B$783,O$331)+'СЕТ СН'!$F$16</f>
        <v>0</v>
      </c>
      <c r="P361" s="36">
        <f>SUMIFS(СВЦЭМ!$J$40:$J$783,СВЦЭМ!$A$40:$A$783,$A361,СВЦЭМ!$B$40:$B$783,P$331)+'СЕТ СН'!$F$16</f>
        <v>0</v>
      </c>
      <c r="Q361" s="36">
        <f>SUMIFS(СВЦЭМ!$J$40:$J$783,СВЦЭМ!$A$40:$A$783,$A361,СВЦЭМ!$B$40:$B$783,Q$331)+'СЕТ СН'!$F$16</f>
        <v>0</v>
      </c>
      <c r="R361" s="36">
        <f>SUMIFS(СВЦЭМ!$J$40:$J$783,СВЦЭМ!$A$40:$A$783,$A361,СВЦЭМ!$B$40:$B$783,R$331)+'СЕТ СН'!$F$16</f>
        <v>0</v>
      </c>
      <c r="S361" s="36">
        <f>SUMIFS(СВЦЭМ!$J$40:$J$783,СВЦЭМ!$A$40:$A$783,$A361,СВЦЭМ!$B$40:$B$783,S$331)+'СЕТ СН'!$F$16</f>
        <v>0</v>
      </c>
      <c r="T361" s="36">
        <f>SUMIFS(СВЦЭМ!$J$40:$J$783,СВЦЭМ!$A$40:$A$783,$A361,СВЦЭМ!$B$40:$B$783,T$331)+'СЕТ СН'!$F$16</f>
        <v>0</v>
      </c>
      <c r="U361" s="36">
        <f>SUMIFS(СВЦЭМ!$J$40:$J$783,СВЦЭМ!$A$40:$A$783,$A361,СВЦЭМ!$B$40:$B$783,U$331)+'СЕТ СН'!$F$16</f>
        <v>0</v>
      </c>
      <c r="V361" s="36">
        <f>SUMIFS(СВЦЭМ!$J$40:$J$783,СВЦЭМ!$A$40:$A$783,$A361,СВЦЭМ!$B$40:$B$783,V$331)+'СЕТ СН'!$F$16</f>
        <v>0</v>
      </c>
      <c r="W361" s="36">
        <f>SUMIFS(СВЦЭМ!$J$40:$J$783,СВЦЭМ!$A$40:$A$783,$A361,СВЦЭМ!$B$40:$B$783,W$331)+'СЕТ СН'!$F$16</f>
        <v>0</v>
      </c>
      <c r="X361" s="36">
        <f>SUMIFS(СВЦЭМ!$J$40:$J$783,СВЦЭМ!$A$40:$A$783,$A361,СВЦЭМ!$B$40:$B$783,X$331)+'СЕТ СН'!$F$16</f>
        <v>0</v>
      </c>
      <c r="Y361" s="36">
        <f>SUMIFS(СВЦЭМ!$J$40:$J$783,СВЦЭМ!$A$40:$A$783,$A361,СВЦЭМ!$B$40:$B$783,Y$331)+'СЕТ СН'!$F$16</f>
        <v>0</v>
      </c>
    </row>
    <row r="362" spans="1:27" ht="15.75" hidden="1" x14ac:dyDescent="0.2">
      <c r="A362" s="35">
        <f t="shared" si="9"/>
        <v>44347</v>
      </c>
      <c r="B362" s="36">
        <f>SUMIFS(СВЦЭМ!$J$40:$J$783,СВЦЭМ!$A$40:$A$783,$A362,СВЦЭМ!$B$40:$B$783,B$331)+'СЕТ СН'!$F$16</f>
        <v>0</v>
      </c>
      <c r="C362" s="36">
        <f>SUMIFS(СВЦЭМ!$J$40:$J$783,СВЦЭМ!$A$40:$A$783,$A362,СВЦЭМ!$B$40:$B$783,C$331)+'СЕТ СН'!$F$16</f>
        <v>0</v>
      </c>
      <c r="D362" s="36">
        <f>SUMIFS(СВЦЭМ!$J$40:$J$783,СВЦЭМ!$A$40:$A$783,$A362,СВЦЭМ!$B$40:$B$783,D$331)+'СЕТ СН'!$F$16</f>
        <v>0</v>
      </c>
      <c r="E362" s="36">
        <f>SUMIFS(СВЦЭМ!$J$40:$J$783,СВЦЭМ!$A$40:$A$783,$A362,СВЦЭМ!$B$40:$B$783,E$331)+'СЕТ СН'!$F$16</f>
        <v>0</v>
      </c>
      <c r="F362" s="36">
        <f>SUMIFS(СВЦЭМ!$J$40:$J$783,СВЦЭМ!$A$40:$A$783,$A362,СВЦЭМ!$B$40:$B$783,F$331)+'СЕТ СН'!$F$16</f>
        <v>0</v>
      </c>
      <c r="G362" s="36">
        <f>SUMIFS(СВЦЭМ!$J$40:$J$783,СВЦЭМ!$A$40:$A$783,$A362,СВЦЭМ!$B$40:$B$783,G$331)+'СЕТ СН'!$F$16</f>
        <v>0</v>
      </c>
      <c r="H362" s="36">
        <f>SUMIFS(СВЦЭМ!$J$40:$J$783,СВЦЭМ!$A$40:$A$783,$A362,СВЦЭМ!$B$40:$B$783,H$331)+'СЕТ СН'!$F$16</f>
        <v>0</v>
      </c>
      <c r="I362" s="36">
        <f>SUMIFS(СВЦЭМ!$J$40:$J$783,СВЦЭМ!$A$40:$A$783,$A362,СВЦЭМ!$B$40:$B$783,I$331)+'СЕТ СН'!$F$16</f>
        <v>0</v>
      </c>
      <c r="J362" s="36">
        <f>SUMIFS(СВЦЭМ!$J$40:$J$783,СВЦЭМ!$A$40:$A$783,$A362,СВЦЭМ!$B$40:$B$783,J$331)+'СЕТ СН'!$F$16</f>
        <v>0</v>
      </c>
      <c r="K362" s="36">
        <f>SUMIFS(СВЦЭМ!$J$40:$J$783,СВЦЭМ!$A$40:$A$783,$A362,СВЦЭМ!$B$40:$B$783,K$331)+'СЕТ СН'!$F$16</f>
        <v>0</v>
      </c>
      <c r="L362" s="36">
        <f>SUMIFS(СВЦЭМ!$J$40:$J$783,СВЦЭМ!$A$40:$A$783,$A362,СВЦЭМ!$B$40:$B$783,L$331)+'СЕТ СН'!$F$16</f>
        <v>0</v>
      </c>
      <c r="M362" s="36">
        <f>SUMIFS(СВЦЭМ!$J$40:$J$783,СВЦЭМ!$A$40:$A$783,$A362,СВЦЭМ!$B$40:$B$783,M$331)+'СЕТ СН'!$F$16</f>
        <v>0</v>
      </c>
      <c r="N362" s="36">
        <f>SUMIFS(СВЦЭМ!$J$40:$J$783,СВЦЭМ!$A$40:$A$783,$A362,СВЦЭМ!$B$40:$B$783,N$331)+'СЕТ СН'!$F$16</f>
        <v>0</v>
      </c>
      <c r="O362" s="36">
        <f>SUMIFS(СВЦЭМ!$J$40:$J$783,СВЦЭМ!$A$40:$A$783,$A362,СВЦЭМ!$B$40:$B$783,O$331)+'СЕТ СН'!$F$16</f>
        <v>0</v>
      </c>
      <c r="P362" s="36">
        <f>SUMIFS(СВЦЭМ!$J$40:$J$783,СВЦЭМ!$A$40:$A$783,$A362,СВЦЭМ!$B$40:$B$783,P$331)+'СЕТ СН'!$F$16</f>
        <v>0</v>
      </c>
      <c r="Q362" s="36">
        <f>SUMIFS(СВЦЭМ!$J$40:$J$783,СВЦЭМ!$A$40:$A$783,$A362,СВЦЭМ!$B$40:$B$783,Q$331)+'СЕТ СН'!$F$16</f>
        <v>0</v>
      </c>
      <c r="R362" s="36">
        <f>SUMIFS(СВЦЭМ!$J$40:$J$783,СВЦЭМ!$A$40:$A$783,$A362,СВЦЭМ!$B$40:$B$783,R$331)+'СЕТ СН'!$F$16</f>
        <v>0</v>
      </c>
      <c r="S362" s="36">
        <f>SUMIFS(СВЦЭМ!$J$40:$J$783,СВЦЭМ!$A$40:$A$783,$A362,СВЦЭМ!$B$40:$B$783,S$331)+'СЕТ СН'!$F$16</f>
        <v>0</v>
      </c>
      <c r="T362" s="36">
        <f>SUMIFS(СВЦЭМ!$J$40:$J$783,СВЦЭМ!$A$40:$A$783,$A362,СВЦЭМ!$B$40:$B$783,T$331)+'СЕТ СН'!$F$16</f>
        <v>0</v>
      </c>
      <c r="U362" s="36">
        <f>SUMIFS(СВЦЭМ!$J$40:$J$783,СВЦЭМ!$A$40:$A$783,$A362,СВЦЭМ!$B$40:$B$783,U$331)+'СЕТ СН'!$F$16</f>
        <v>0</v>
      </c>
      <c r="V362" s="36">
        <f>SUMIFS(СВЦЭМ!$J$40:$J$783,СВЦЭМ!$A$40:$A$783,$A362,СВЦЭМ!$B$40:$B$783,V$331)+'СЕТ СН'!$F$16</f>
        <v>0</v>
      </c>
      <c r="W362" s="36">
        <f>SUMIFS(СВЦЭМ!$J$40:$J$783,СВЦЭМ!$A$40:$A$783,$A362,СВЦЭМ!$B$40:$B$783,W$331)+'СЕТ СН'!$F$16</f>
        <v>0</v>
      </c>
      <c r="X362" s="36">
        <f>SUMIFS(СВЦЭМ!$J$40:$J$783,СВЦЭМ!$A$40:$A$783,$A362,СВЦЭМ!$B$40:$B$783,X$331)+'СЕТ СН'!$F$16</f>
        <v>0</v>
      </c>
      <c r="Y362" s="36">
        <f>SUMIFS(СВЦЭМ!$J$40:$J$783,СВЦЭМ!$A$40:$A$783,$A362,СВЦЭМ!$B$40:$B$783,Y$331)+'СЕТ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8" t="s">
        <v>7</v>
      </c>
      <c r="B364" s="131" t="s">
        <v>120</v>
      </c>
      <c r="C364" s="132"/>
      <c r="D364" s="132"/>
      <c r="E364" s="132"/>
      <c r="F364" s="132"/>
      <c r="G364" s="132"/>
      <c r="H364" s="132"/>
      <c r="I364" s="132"/>
      <c r="J364" s="132"/>
      <c r="K364" s="132"/>
      <c r="L364" s="132"/>
      <c r="M364" s="132"/>
      <c r="N364" s="132"/>
      <c r="O364" s="132"/>
      <c r="P364" s="132"/>
      <c r="Q364" s="132"/>
      <c r="R364" s="132"/>
      <c r="S364" s="132"/>
      <c r="T364" s="132"/>
      <c r="U364" s="132"/>
      <c r="V364" s="132"/>
      <c r="W364" s="132"/>
      <c r="X364" s="132"/>
      <c r="Y364" s="133"/>
    </row>
    <row r="365" spans="1:27" ht="12.75" hidden="1" customHeight="1" x14ac:dyDescent="0.2">
      <c r="A365" s="129"/>
      <c r="B365" s="134"/>
      <c r="C365" s="135"/>
      <c r="D365" s="135"/>
      <c r="E365" s="135"/>
      <c r="F365" s="135"/>
      <c r="G365" s="135"/>
      <c r="H365" s="135"/>
      <c r="I365" s="135"/>
      <c r="J365" s="135"/>
      <c r="K365" s="135"/>
      <c r="L365" s="135"/>
      <c r="M365" s="135"/>
      <c r="N365" s="135"/>
      <c r="O365" s="135"/>
      <c r="P365" s="135"/>
      <c r="Q365" s="135"/>
      <c r="R365" s="135"/>
      <c r="S365" s="135"/>
      <c r="T365" s="135"/>
      <c r="U365" s="135"/>
      <c r="V365" s="135"/>
      <c r="W365" s="135"/>
      <c r="X365" s="135"/>
      <c r="Y365" s="136"/>
    </row>
    <row r="366" spans="1:27" s="46" customFormat="1" ht="12.75" hidden="1" customHeight="1" x14ac:dyDescent="0.2">
      <c r="A366" s="130"/>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01.05.2021</v>
      </c>
      <c r="B367" s="36">
        <f>SUMIFS(СВЦЭМ!$K$40:$K$783,СВЦЭМ!$A$40:$A$783,$A367,СВЦЭМ!$B$40:$B$783,B$366)+'СЕТ СН'!$F$16</f>
        <v>0</v>
      </c>
      <c r="C367" s="36">
        <f>SUMIFS(СВЦЭМ!$K$40:$K$783,СВЦЭМ!$A$40:$A$783,$A367,СВЦЭМ!$B$40:$B$783,C$366)+'СЕТ СН'!$F$16</f>
        <v>0</v>
      </c>
      <c r="D367" s="36">
        <f>SUMIFS(СВЦЭМ!$K$40:$K$783,СВЦЭМ!$A$40:$A$783,$A367,СВЦЭМ!$B$40:$B$783,D$366)+'СЕТ СН'!$F$16</f>
        <v>0</v>
      </c>
      <c r="E367" s="36">
        <f>SUMIFS(СВЦЭМ!$K$40:$K$783,СВЦЭМ!$A$40:$A$783,$A367,СВЦЭМ!$B$40:$B$783,E$366)+'СЕТ СН'!$F$16</f>
        <v>0</v>
      </c>
      <c r="F367" s="36">
        <f>SUMIFS(СВЦЭМ!$K$40:$K$783,СВЦЭМ!$A$40:$A$783,$A367,СВЦЭМ!$B$40:$B$783,F$366)+'СЕТ СН'!$F$16</f>
        <v>0</v>
      </c>
      <c r="G367" s="36">
        <f>SUMIFS(СВЦЭМ!$K$40:$K$783,СВЦЭМ!$A$40:$A$783,$A367,СВЦЭМ!$B$40:$B$783,G$366)+'СЕТ СН'!$F$16</f>
        <v>0</v>
      </c>
      <c r="H367" s="36">
        <f>SUMIFS(СВЦЭМ!$K$40:$K$783,СВЦЭМ!$A$40:$A$783,$A367,СВЦЭМ!$B$40:$B$783,H$366)+'СЕТ СН'!$F$16</f>
        <v>0</v>
      </c>
      <c r="I367" s="36">
        <f>SUMIFS(СВЦЭМ!$K$40:$K$783,СВЦЭМ!$A$40:$A$783,$A367,СВЦЭМ!$B$40:$B$783,I$366)+'СЕТ СН'!$F$16</f>
        <v>0</v>
      </c>
      <c r="J367" s="36">
        <f>SUMIFS(СВЦЭМ!$K$40:$K$783,СВЦЭМ!$A$40:$A$783,$A367,СВЦЭМ!$B$40:$B$783,J$366)+'СЕТ СН'!$F$16</f>
        <v>0</v>
      </c>
      <c r="K367" s="36">
        <f>SUMIFS(СВЦЭМ!$K$40:$K$783,СВЦЭМ!$A$40:$A$783,$A367,СВЦЭМ!$B$40:$B$783,K$366)+'СЕТ СН'!$F$16</f>
        <v>0</v>
      </c>
      <c r="L367" s="36">
        <f>SUMIFS(СВЦЭМ!$K$40:$K$783,СВЦЭМ!$A$40:$A$783,$A367,СВЦЭМ!$B$40:$B$783,L$366)+'СЕТ СН'!$F$16</f>
        <v>0</v>
      </c>
      <c r="M367" s="36">
        <f>SUMIFS(СВЦЭМ!$K$40:$K$783,СВЦЭМ!$A$40:$A$783,$A367,СВЦЭМ!$B$40:$B$783,M$366)+'СЕТ СН'!$F$16</f>
        <v>0</v>
      </c>
      <c r="N367" s="36">
        <f>SUMIFS(СВЦЭМ!$K$40:$K$783,СВЦЭМ!$A$40:$A$783,$A367,СВЦЭМ!$B$40:$B$783,N$366)+'СЕТ СН'!$F$16</f>
        <v>0</v>
      </c>
      <c r="O367" s="36">
        <f>SUMIFS(СВЦЭМ!$K$40:$K$783,СВЦЭМ!$A$40:$A$783,$A367,СВЦЭМ!$B$40:$B$783,O$366)+'СЕТ СН'!$F$16</f>
        <v>0</v>
      </c>
      <c r="P367" s="36">
        <f>SUMIFS(СВЦЭМ!$K$40:$K$783,СВЦЭМ!$A$40:$A$783,$A367,СВЦЭМ!$B$40:$B$783,P$366)+'СЕТ СН'!$F$16</f>
        <v>0</v>
      </c>
      <c r="Q367" s="36">
        <f>SUMIFS(СВЦЭМ!$K$40:$K$783,СВЦЭМ!$A$40:$A$783,$A367,СВЦЭМ!$B$40:$B$783,Q$366)+'СЕТ СН'!$F$16</f>
        <v>0</v>
      </c>
      <c r="R367" s="36">
        <f>SUMIFS(СВЦЭМ!$K$40:$K$783,СВЦЭМ!$A$40:$A$783,$A367,СВЦЭМ!$B$40:$B$783,R$366)+'СЕТ СН'!$F$16</f>
        <v>0</v>
      </c>
      <c r="S367" s="36">
        <f>SUMIFS(СВЦЭМ!$K$40:$K$783,СВЦЭМ!$A$40:$A$783,$A367,СВЦЭМ!$B$40:$B$783,S$366)+'СЕТ СН'!$F$16</f>
        <v>0</v>
      </c>
      <c r="T367" s="36">
        <f>SUMIFS(СВЦЭМ!$K$40:$K$783,СВЦЭМ!$A$40:$A$783,$A367,СВЦЭМ!$B$40:$B$783,T$366)+'СЕТ СН'!$F$16</f>
        <v>0</v>
      </c>
      <c r="U367" s="36">
        <f>SUMIFS(СВЦЭМ!$K$40:$K$783,СВЦЭМ!$A$40:$A$783,$A367,СВЦЭМ!$B$40:$B$783,U$366)+'СЕТ СН'!$F$16</f>
        <v>0</v>
      </c>
      <c r="V367" s="36">
        <f>SUMIFS(СВЦЭМ!$K$40:$K$783,СВЦЭМ!$A$40:$A$783,$A367,СВЦЭМ!$B$40:$B$783,V$366)+'СЕТ СН'!$F$16</f>
        <v>0</v>
      </c>
      <c r="W367" s="36">
        <f>SUMIFS(СВЦЭМ!$K$40:$K$783,СВЦЭМ!$A$40:$A$783,$A367,СВЦЭМ!$B$40:$B$783,W$366)+'СЕТ СН'!$F$16</f>
        <v>0</v>
      </c>
      <c r="X367" s="36">
        <f>SUMIFS(СВЦЭМ!$K$40:$K$783,СВЦЭМ!$A$40:$A$783,$A367,СВЦЭМ!$B$40:$B$783,X$366)+'СЕТ СН'!$F$16</f>
        <v>0</v>
      </c>
      <c r="Y367" s="36">
        <f>SUMIFS(СВЦЭМ!$K$40:$K$783,СВЦЭМ!$A$40:$A$783,$A367,СВЦЭМ!$B$40:$B$783,Y$366)+'СЕТ СН'!$F$16</f>
        <v>0</v>
      </c>
      <c r="AA367" s="45"/>
    </row>
    <row r="368" spans="1:27" ht="15.75" hidden="1" x14ac:dyDescent="0.2">
      <c r="A368" s="35">
        <f>A367+1</f>
        <v>44318</v>
      </c>
      <c r="B368" s="36">
        <f>SUMIFS(СВЦЭМ!$K$40:$K$783,СВЦЭМ!$A$40:$A$783,$A368,СВЦЭМ!$B$40:$B$783,B$366)+'СЕТ СН'!$F$16</f>
        <v>0</v>
      </c>
      <c r="C368" s="36">
        <f>SUMIFS(СВЦЭМ!$K$40:$K$783,СВЦЭМ!$A$40:$A$783,$A368,СВЦЭМ!$B$40:$B$783,C$366)+'СЕТ СН'!$F$16</f>
        <v>0</v>
      </c>
      <c r="D368" s="36">
        <f>SUMIFS(СВЦЭМ!$K$40:$K$783,СВЦЭМ!$A$40:$A$783,$A368,СВЦЭМ!$B$40:$B$783,D$366)+'СЕТ СН'!$F$16</f>
        <v>0</v>
      </c>
      <c r="E368" s="36">
        <f>SUMIFS(СВЦЭМ!$K$40:$K$783,СВЦЭМ!$A$40:$A$783,$A368,СВЦЭМ!$B$40:$B$783,E$366)+'СЕТ СН'!$F$16</f>
        <v>0</v>
      </c>
      <c r="F368" s="36">
        <f>SUMIFS(СВЦЭМ!$K$40:$K$783,СВЦЭМ!$A$40:$A$783,$A368,СВЦЭМ!$B$40:$B$783,F$366)+'СЕТ СН'!$F$16</f>
        <v>0</v>
      </c>
      <c r="G368" s="36">
        <f>SUMIFS(СВЦЭМ!$K$40:$K$783,СВЦЭМ!$A$40:$A$783,$A368,СВЦЭМ!$B$40:$B$783,G$366)+'СЕТ СН'!$F$16</f>
        <v>0</v>
      </c>
      <c r="H368" s="36">
        <f>SUMIFS(СВЦЭМ!$K$40:$K$783,СВЦЭМ!$A$40:$A$783,$A368,СВЦЭМ!$B$40:$B$783,H$366)+'СЕТ СН'!$F$16</f>
        <v>0</v>
      </c>
      <c r="I368" s="36">
        <f>SUMIFS(СВЦЭМ!$K$40:$K$783,СВЦЭМ!$A$40:$A$783,$A368,СВЦЭМ!$B$40:$B$783,I$366)+'СЕТ СН'!$F$16</f>
        <v>0</v>
      </c>
      <c r="J368" s="36">
        <f>SUMIFS(СВЦЭМ!$K$40:$K$783,СВЦЭМ!$A$40:$A$783,$A368,СВЦЭМ!$B$40:$B$783,J$366)+'СЕТ СН'!$F$16</f>
        <v>0</v>
      </c>
      <c r="K368" s="36">
        <f>SUMIFS(СВЦЭМ!$K$40:$K$783,СВЦЭМ!$A$40:$A$783,$A368,СВЦЭМ!$B$40:$B$783,K$366)+'СЕТ СН'!$F$16</f>
        <v>0</v>
      </c>
      <c r="L368" s="36">
        <f>SUMIFS(СВЦЭМ!$K$40:$K$783,СВЦЭМ!$A$40:$A$783,$A368,СВЦЭМ!$B$40:$B$783,L$366)+'СЕТ СН'!$F$16</f>
        <v>0</v>
      </c>
      <c r="M368" s="36">
        <f>SUMIFS(СВЦЭМ!$K$40:$K$783,СВЦЭМ!$A$40:$A$783,$A368,СВЦЭМ!$B$40:$B$783,M$366)+'СЕТ СН'!$F$16</f>
        <v>0</v>
      </c>
      <c r="N368" s="36">
        <f>SUMIFS(СВЦЭМ!$K$40:$K$783,СВЦЭМ!$A$40:$A$783,$A368,СВЦЭМ!$B$40:$B$783,N$366)+'СЕТ СН'!$F$16</f>
        <v>0</v>
      </c>
      <c r="O368" s="36">
        <f>SUMIFS(СВЦЭМ!$K$40:$K$783,СВЦЭМ!$A$40:$A$783,$A368,СВЦЭМ!$B$40:$B$783,O$366)+'СЕТ СН'!$F$16</f>
        <v>0</v>
      </c>
      <c r="P368" s="36">
        <f>SUMIFS(СВЦЭМ!$K$40:$K$783,СВЦЭМ!$A$40:$A$783,$A368,СВЦЭМ!$B$40:$B$783,P$366)+'СЕТ СН'!$F$16</f>
        <v>0</v>
      </c>
      <c r="Q368" s="36">
        <f>SUMIFS(СВЦЭМ!$K$40:$K$783,СВЦЭМ!$A$40:$A$783,$A368,СВЦЭМ!$B$40:$B$783,Q$366)+'СЕТ СН'!$F$16</f>
        <v>0</v>
      </c>
      <c r="R368" s="36">
        <f>SUMIFS(СВЦЭМ!$K$40:$K$783,СВЦЭМ!$A$40:$A$783,$A368,СВЦЭМ!$B$40:$B$783,R$366)+'СЕТ СН'!$F$16</f>
        <v>0</v>
      </c>
      <c r="S368" s="36">
        <f>SUMIFS(СВЦЭМ!$K$40:$K$783,СВЦЭМ!$A$40:$A$783,$A368,СВЦЭМ!$B$40:$B$783,S$366)+'СЕТ СН'!$F$16</f>
        <v>0</v>
      </c>
      <c r="T368" s="36">
        <f>SUMIFS(СВЦЭМ!$K$40:$K$783,СВЦЭМ!$A$40:$A$783,$A368,СВЦЭМ!$B$40:$B$783,T$366)+'СЕТ СН'!$F$16</f>
        <v>0</v>
      </c>
      <c r="U368" s="36">
        <f>SUMIFS(СВЦЭМ!$K$40:$K$783,СВЦЭМ!$A$40:$A$783,$A368,СВЦЭМ!$B$40:$B$783,U$366)+'СЕТ СН'!$F$16</f>
        <v>0</v>
      </c>
      <c r="V368" s="36">
        <f>SUMIFS(СВЦЭМ!$K$40:$K$783,СВЦЭМ!$A$40:$A$783,$A368,СВЦЭМ!$B$40:$B$783,V$366)+'СЕТ СН'!$F$16</f>
        <v>0</v>
      </c>
      <c r="W368" s="36">
        <f>SUMIFS(СВЦЭМ!$K$40:$K$783,СВЦЭМ!$A$40:$A$783,$A368,СВЦЭМ!$B$40:$B$783,W$366)+'СЕТ СН'!$F$16</f>
        <v>0</v>
      </c>
      <c r="X368" s="36">
        <f>SUMIFS(СВЦЭМ!$K$40:$K$783,СВЦЭМ!$A$40:$A$783,$A368,СВЦЭМ!$B$40:$B$783,X$366)+'СЕТ СН'!$F$16</f>
        <v>0</v>
      </c>
      <c r="Y368" s="36">
        <f>SUMIFS(СВЦЭМ!$K$40:$K$783,СВЦЭМ!$A$40:$A$783,$A368,СВЦЭМ!$B$40:$B$783,Y$366)+'СЕТ СН'!$F$16</f>
        <v>0</v>
      </c>
    </row>
    <row r="369" spans="1:25" ht="15.75" hidden="1" x14ac:dyDescent="0.2">
      <c r="A369" s="35">
        <f t="shared" ref="A369:A397" si="10">A368+1</f>
        <v>44319</v>
      </c>
      <c r="B369" s="36">
        <f>SUMIFS(СВЦЭМ!$K$40:$K$783,СВЦЭМ!$A$40:$A$783,$A369,СВЦЭМ!$B$40:$B$783,B$366)+'СЕТ СН'!$F$16</f>
        <v>0</v>
      </c>
      <c r="C369" s="36">
        <f>SUMIFS(СВЦЭМ!$K$40:$K$783,СВЦЭМ!$A$40:$A$783,$A369,СВЦЭМ!$B$40:$B$783,C$366)+'СЕТ СН'!$F$16</f>
        <v>0</v>
      </c>
      <c r="D369" s="36">
        <f>SUMIFS(СВЦЭМ!$K$40:$K$783,СВЦЭМ!$A$40:$A$783,$A369,СВЦЭМ!$B$40:$B$783,D$366)+'СЕТ СН'!$F$16</f>
        <v>0</v>
      </c>
      <c r="E369" s="36">
        <f>SUMIFS(СВЦЭМ!$K$40:$K$783,СВЦЭМ!$A$40:$A$783,$A369,СВЦЭМ!$B$40:$B$783,E$366)+'СЕТ СН'!$F$16</f>
        <v>0</v>
      </c>
      <c r="F369" s="36">
        <f>SUMIFS(СВЦЭМ!$K$40:$K$783,СВЦЭМ!$A$40:$A$783,$A369,СВЦЭМ!$B$40:$B$783,F$366)+'СЕТ СН'!$F$16</f>
        <v>0</v>
      </c>
      <c r="G369" s="36">
        <f>SUMIFS(СВЦЭМ!$K$40:$K$783,СВЦЭМ!$A$40:$A$783,$A369,СВЦЭМ!$B$40:$B$783,G$366)+'СЕТ СН'!$F$16</f>
        <v>0</v>
      </c>
      <c r="H369" s="36">
        <f>SUMIFS(СВЦЭМ!$K$40:$K$783,СВЦЭМ!$A$40:$A$783,$A369,СВЦЭМ!$B$40:$B$783,H$366)+'СЕТ СН'!$F$16</f>
        <v>0</v>
      </c>
      <c r="I369" s="36">
        <f>SUMIFS(СВЦЭМ!$K$40:$K$783,СВЦЭМ!$A$40:$A$783,$A369,СВЦЭМ!$B$40:$B$783,I$366)+'СЕТ СН'!$F$16</f>
        <v>0</v>
      </c>
      <c r="J369" s="36">
        <f>SUMIFS(СВЦЭМ!$K$40:$K$783,СВЦЭМ!$A$40:$A$783,$A369,СВЦЭМ!$B$40:$B$783,J$366)+'СЕТ СН'!$F$16</f>
        <v>0</v>
      </c>
      <c r="K369" s="36">
        <f>SUMIFS(СВЦЭМ!$K$40:$K$783,СВЦЭМ!$A$40:$A$783,$A369,СВЦЭМ!$B$40:$B$783,K$366)+'СЕТ СН'!$F$16</f>
        <v>0</v>
      </c>
      <c r="L369" s="36">
        <f>SUMIFS(СВЦЭМ!$K$40:$K$783,СВЦЭМ!$A$40:$A$783,$A369,СВЦЭМ!$B$40:$B$783,L$366)+'СЕТ СН'!$F$16</f>
        <v>0</v>
      </c>
      <c r="M369" s="36">
        <f>SUMIFS(СВЦЭМ!$K$40:$K$783,СВЦЭМ!$A$40:$A$783,$A369,СВЦЭМ!$B$40:$B$783,M$366)+'СЕТ СН'!$F$16</f>
        <v>0</v>
      </c>
      <c r="N369" s="36">
        <f>SUMIFS(СВЦЭМ!$K$40:$K$783,СВЦЭМ!$A$40:$A$783,$A369,СВЦЭМ!$B$40:$B$783,N$366)+'СЕТ СН'!$F$16</f>
        <v>0</v>
      </c>
      <c r="O369" s="36">
        <f>SUMIFS(СВЦЭМ!$K$40:$K$783,СВЦЭМ!$A$40:$A$783,$A369,СВЦЭМ!$B$40:$B$783,O$366)+'СЕТ СН'!$F$16</f>
        <v>0</v>
      </c>
      <c r="P369" s="36">
        <f>SUMIFS(СВЦЭМ!$K$40:$K$783,СВЦЭМ!$A$40:$A$783,$A369,СВЦЭМ!$B$40:$B$783,P$366)+'СЕТ СН'!$F$16</f>
        <v>0</v>
      </c>
      <c r="Q369" s="36">
        <f>SUMIFS(СВЦЭМ!$K$40:$K$783,СВЦЭМ!$A$40:$A$783,$A369,СВЦЭМ!$B$40:$B$783,Q$366)+'СЕТ СН'!$F$16</f>
        <v>0</v>
      </c>
      <c r="R369" s="36">
        <f>SUMIFS(СВЦЭМ!$K$40:$K$783,СВЦЭМ!$A$40:$A$783,$A369,СВЦЭМ!$B$40:$B$783,R$366)+'СЕТ СН'!$F$16</f>
        <v>0</v>
      </c>
      <c r="S369" s="36">
        <f>SUMIFS(СВЦЭМ!$K$40:$K$783,СВЦЭМ!$A$40:$A$783,$A369,СВЦЭМ!$B$40:$B$783,S$366)+'СЕТ СН'!$F$16</f>
        <v>0</v>
      </c>
      <c r="T369" s="36">
        <f>SUMIFS(СВЦЭМ!$K$40:$K$783,СВЦЭМ!$A$40:$A$783,$A369,СВЦЭМ!$B$40:$B$783,T$366)+'СЕТ СН'!$F$16</f>
        <v>0</v>
      </c>
      <c r="U369" s="36">
        <f>SUMIFS(СВЦЭМ!$K$40:$K$783,СВЦЭМ!$A$40:$A$783,$A369,СВЦЭМ!$B$40:$B$783,U$366)+'СЕТ СН'!$F$16</f>
        <v>0</v>
      </c>
      <c r="V369" s="36">
        <f>SUMIFS(СВЦЭМ!$K$40:$K$783,СВЦЭМ!$A$40:$A$783,$A369,СВЦЭМ!$B$40:$B$783,V$366)+'СЕТ СН'!$F$16</f>
        <v>0</v>
      </c>
      <c r="W369" s="36">
        <f>SUMIFS(СВЦЭМ!$K$40:$K$783,СВЦЭМ!$A$40:$A$783,$A369,СВЦЭМ!$B$40:$B$783,W$366)+'СЕТ СН'!$F$16</f>
        <v>0</v>
      </c>
      <c r="X369" s="36">
        <f>SUMIFS(СВЦЭМ!$K$40:$K$783,СВЦЭМ!$A$40:$A$783,$A369,СВЦЭМ!$B$40:$B$783,X$366)+'СЕТ СН'!$F$16</f>
        <v>0</v>
      </c>
      <c r="Y369" s="36">
        <f>SUMIFS(СВЦЭМ!$K$40:$K$783,СВЦЭМ!$A$40:$A$783,$A369,СВЦЭМ!$B$40:$B$783,Y$366)+'СЕТ СН'!$F$16</f>
        <v>0</v>
      </c>
    </row>
    <row r="370" spans="1:25" ht="15.75" hidden="1" x14ac:dyDescent="0.2">
      <c r="A370" s="35">
        <f t="shared" si="10"/>
        <v>44320</v>
      </c>
      <c r="B370" s="36">
        <f>SUMIFS(СВЦЭМ!$K$40:$K$783,СВЦЭМ!$A$40:$A$783,$A370,СВЦЭМ!$B$40:$B$783,B$366)+'СЕТ СН'!$F$16</f>
        <v>0</v>
      </c>
      <c r="C370" s="36">
        <f>SUMIFS(СВЦЭМ!$K$40:$K$783,СВЦЭМ!$A$40:$A$783,$A370,СВЦЭМ!$B$40:$B$783,C$366)+'СЕТ СН'!$F$16</f>
        <v>0</v>
      </c>
      <c r="D370" s="36">
        <f>SUMIFS(СВЦЭМ!$K$40:$K$783,СВЦЭМ!$A$40:$A$783,$A370,СВЦЭМ!$B$40:$B$783,D$366)+'СЕТ СН'!$F$16</f>
        <v>0</v>
      </c>
      <c r="E370" s="36">
        <f>SUMIFS(СВЦЭМ!$K$40:$K$783,СВЦЭМ!$A$40:$A$783,$A370,СВЦЭМ!$B$40:$B$783,E$366)+'СЕТ СН'!$F$16</f>
        <v>0</v>
      </c>
      <c r="F370" s="36">
        <f>SUMIFS(СВЦЭМ!$K$40:$K$783,СВЦЭМ!$A$40:$A$783,$A370,СВЦЭМ!$B$40:$B$783,F$366)+'СЕТ СН'!$F$16</f>
        <v>0</v>
      </c>
      <c r="G370" s="36">
        <f>SUMIFS(СВЦЭМ!$K$40:$K$783,СВЦЭМ!$A$40:$A$783,$A370,СВЦЭМ!$B$40:$B$783,G$366)+'СЕТ СН'!$F$16</f>
        <v>0</v>
      </c>
      <c r="H370" s="36">
        <f>SUMIFS(СВЦЭМ!$K$40:$K$783,СВЦЭМ!$A$40:$A$783,$A370,СВЦЭМ!$B$40:$B$783,H$366)+'СЕТ СН'!$F$16</f>
        <v>0</v>
      </c>
      <c r="I370" s="36">
        <f>SUMIFS(СВЦЭМ!$K$40:$K$783,СВЦЭМ!$A$40:$A$783,$A370,СВЦЭМ!$B$40:$B$783,I$366)+'СЕТ СН'!$F$16</f>
        <v>0</v>
      </c>
      <c r="J370" s="36">
        <f>SUMIFS(СВЦЭМ!$K$40:$K$783,СВЦЭМ!$A$40:$A$783,$A370,СВЦЭМ!$B$40:$B$783,J$366)+'СЕТ СН'!$F$16</f>
        <v>0</v>
      </c>
      <c r="K370" s="36">
        <f>SUMIFS(СВЦЭМ!$K$40:$K$783,СВЦЭМ!$A$40:$A$783,$A370,СВЦЭМ!$B$40:$B$783,K$366)+'СЕТ СН'!$F$16</f>
        <v>0</v>
      </c>
      <c r="L370" s="36">
        <f>SUMIFS(СВЦЭМ!$K$40:$K$783,СВЦЭМ!$A$40:$A$783,$A370,СВЦЭМ!$B$40:$B$783,L$366)+'СЕТ СН'!$F$16</f>
        <v>0</v>
      </c>
      <c r="M370" s="36">
        <f>SUMIFS(СВЦЭМ!$K$40:$K$783,СВЦЭМ!$A$40:$A$783,$A370,СВЦЭМ!$B$40:$B$783,M$366)+'СЕТ СН'!$F$16</f>
        <v>0</v>
      </c>
      <c r="N370" s="36">
        <f>SUMIFS(СВЦЭМ!$K$40:$K$783,СВЦЭМ!$A$40:$A$783,$A370,СВЦЭМ!$B$40:$B$783,N$366)+'СЕТ СН'!$F$16</f>
        <v>0</v>
      </c>
      <c r="O370" s="36">
        <f>SUMIFS(СВЦЭМ!$K$40:$K$783,СВЦЭМ!$A$40:$A$783,$A370,СВЦЭМ!$B$40:$B$783,O$366)+'СЕТ СН'!$F$16</f>
        <v>0</v>
      </c>
      <c r="P370" s="36">
        <f>SUMIFS(СВЦЭМ!$K$40:$K$783,СВЦЭМ!$A$40:$A$783,$A370,СВЦЭМ!$B$40:$B$783,P$366)+'СЕТ СН'!$F$16</f>
        <v>0</v>
      </c>
      <c r="Q370" s="36">
        <f>SUMIFS(СВЦЭМ!$K$40:$K$783,СВЦЭМ!$A$40:$A$783,$A370,СВЦЭМ!$B$40:$B$783,Q$366)+'СЕТ СН'!$F$16</f>
        <v>0</v>
      </c>
      <c r="R370" s="36">
        <f>SUMIFS(СВЦЭМ!$K$40:$K$783,СВЦЭМ!$A$40:$A$783,$A370,СВЦЭМ!$B$40:$B$783,R$366)+'СЕТ СН'!$F$16</f>
        <v>0</v>
      </c>
      <c r="S370" s="36">
        <f>SUMIFS(СВЦЭМ!$K$40:$K$783,СВЦЭМ!$A$40:$A$783,$A370,СВЦЭМ!$B$40:$B$783,S$366)+'СЕТ СН'!$F$16</f>
        <v>0</v>
      </c>
      <c r="T370" s="36">
        <f>SUMIFS(СВЦЭМ!$K$40:$K$783,СВЦЭМ!$A$40:$A$783,$A370,СВЦЭМ!$B$40:$B$783,T$366)+'СЕТ СН'!$F$16</f>
        <v>0</v>
      </c>
      <c r="U370" s="36">
        <f>SUMIFS(СВЦЭМ!$K$40:$K$783,СВЦЭМ!$A$40:$A$783,$A370,СВЦЭМ!$B$40:$B$783,U$366)+'СЕТ СН'!$F$16</f>
        <v>0</v>
      </c>
      <c r="V370" s="36">
        <f>SUMIFS(СВЦЭМ!$K$40:$K$783,СВЦЭМ!$A$40:$A$783,$A370,СВЦЭМ!$B$40:$B$783,V$366)+'СЕТ СН'!$F$16</f>
        <v>0</v>
      </c>
      <c r="W370" s="36">
        <f>SUMIFS(СВЦЭМ!$K$40:$K$783,СВЦЭМ!$A$40:$A$783,$A370,СВЦЭМ!$B$40:$B$783,W$366)+'СЕТ СН'!$F$16</f>
        <v>0</v>
      </c>
      <c r="X370" s="36">
        <f>SUMIFS(СВЦЭМ!$K$40:$K$783,СВЦЭМ!$A$40:$A$783,$A370,СВЦЭМ!$B$40:$B$783,X$366)+'СЕТ СН'!$F$16</f>
        <v>0</v>
      </c>
      <c r="Y370" s="36">
        <f>SUMIFS(СВЦЭМ!$K$40:$K$783,СВЦЭМ!$A$40:$A$783,$A370,СВЦЭМ!$B$40:$B$783,Y$366)+'СЕТ СН'!$F$16</f>
        <v>0</v>
      </c>
    </row>
    <row r="371" spans="1:25" ht="15.75" hidden="1" x14ac:dyDescent="0.2">
      <c r="A371" s="35">
        <f t="shared" si="10"/>
        <v>44321</v>
      </c>
      <c r="B371" s="36">
        <f>SUMIFS(СВЦЭМ!$K$40:$K$783,СВЦЭМ!$A$40:$A$783,$A371,СВЦЭМ!$B$40:$B$783,B$366)+'СЕТ СН'!$F$16</f>
        <v>0</v>
      </c>
      <c r="C371" s="36">
        <f>SUMIFS(СВЦЭМ!$K$40:$K$783,СВЦЭМ!$A$40:$A$783,$A371,СВЦЭМ!$B$40:$B$783,C$366)+'СЕТ СН'!$F$16</f>
        <v>0</v>
      </c>
      <c r="D371" s="36">
        <f>SUMIFS(СВЦЭМ!$K$40:$K$783,СВЦЭМ!$A$40:$A$783,$A371,СВЦЭМ!$B$40:$B$783,D$366)+'СЕТ СН'!$F$16</f>
        <v>0</v>
      </c>
      <c r="E371" s="36">
        <f>SUMIFS(СВЦЭМ!$K$40:$K$783,СВЦЭМ!$A$40:$A$783,$A371,СВЦЭМ!$B$40:$B$783,E$366)+'СЕТ СН'!$F$16</f>
        <v>0</v>
      </c>
      <c r="F371" s="36">
        <f>SUMIFS(СВЦЭМ!$K$40:$K$783,СВЦЭМ!$A$40:$A$783,$A371,СВЦЭМ!$B$40:$B$783,F$366)+'СЕТ СН'!$F$16</f>
        <v>0</v>
      </c>
      <c r="G371" s="36">
        <f>SUMIFS(СВЦЭМ!$K$40:$K$783,СВЦЭМ!$A$40:$A$783,$A371,СВЦЭМ!$B$40:$B$783,G$366)+'СЕТ СН'!$F$16</f>
        <v>0</v>
      </c>
      <c r="H371" s="36">
        <f>SUMIFS(СВЦЭМ!$K$40:$K$783,СВЦЭМ!$A$40:$A$783,$A371,СВЦЭМ!$B$40:$B$783,H$366)+'СЕТ СН'!$F$16</f>
        <v>0</v>
      </c>
      <c r="I371" s="36">
        <f>SUMIFS(СВЦЭМ!$K$40:$K$783,СВЦЭМ!$A$40:$A$783,$A371,СВЦЭМ!$B$40:$B$783,I$366)+'СЕТ СН'!$F$16</f>
        <v>0</v>
      </c>
      <c r="J371" s="36">
        <f>SUMIFS(СВЦЭМ!$K$40:$K$783,СВЦЭМ!$A$40:$A$783,$A371,СВЦЭМ!$B$40:$B$783,J$366)+'СЕТ СН'!$F$16</f>
        <v>0</v>
      </c>
      <c r="K371" s="36">
        <f>SUMIFS(СВЦЭМ!$K$40:$K$783,СВЦЭМ!$A$40:$A$783,$A371,СВЦЭМ!$B$40:$B$783,K$366)+'СЕТ СН'!$F$16</f>
        <v>0</v>
      </c>
      <c r="L371" s="36">
        <f>SUMIFS(СВЦЭМ!$K$40:$K$783,СВЦЭМ!$A$40:$A$783,$A371,СВЦЭМ!$B$40:$B$783,L$366)+'СЕТ СН'!$F$16</f>
        <v>0</v>
      </c>
      <c r="M371" s="36">
        <f>SUMIFS(СВЦЭМ!$K$40:$K$783,СВЦЭМ!$A$40:$A$783,$A371,СВЦЭМ!$B$40:$B$783,M$366)+'СЕТ СН'!$F$16</f>
        <v>0</v>
      </c>
      <c r="N371" s="36">
        <f>SUMIFS(СВЦЭМ!$K$40:$K$783,СВЦЭМ!$A$40:$A$783,$A371,СВЦЭМ!$B$40:$B$783,N$366)+'СЕТ СН'!$F$16</f>
        <v>0</v>
      </c>
      <c r="O371" s="36">
        <f>SUMIFS(СВЦЭМ!$K$40:$K$783,СВЦЭМ!$A$40:$A$783,$A371,СВЦЭМ!$B$40:$B$783,O$366)+'СЕТ СН'!$F$16</f>
        <v>0</v>
      </c>
      <c r="P371" s="36">
        <f>SUMIFS(СВЦЭМ!$K$40:$K$783,СВЦЭМ!$A$40:$A$783,$A371,СВЦЭМ!$B$40:$B$783,P$366)+'СЕТ СН'!$F$16</f>
        <v>0</v>
      </c>
      <c r="Q371" s="36">
        <f>SUMIFS(СВЦЭМ!$K$40:$K$783,СВЦЭМ!$A$40:$A$783,$A371,СВЦЭМ!$B$40:$B$783,Q$366)+'СЕТ СН'!$F$16</f>
        <v>0</v>
      </c>
      <c r="R371" s="36">
        <f>SUMIFS(СВЦЭМ!$K$40:$K$783,СВЦЭМ!$A$40:$A$783,$A371,СВЦЭМ!$B$40:$B$783,R$366)+'СЕТ СН'!$F$16</f>
        <v>0</v>
      </c>
      <c r="S371" s="36">
        <f>SUMIFS(СВЦЭМ!$K$40:$K$783,СВЦЭМ!$A$40:$A$783,$A371,СВЦЭМ!$B$40:$B$783,S$366)+'СЕТ СН'!$F$16</f>
        <v>0</v>
      </c>
      <c r="T371" s="36">
        <f>SUMIFS(СВЦЭМ!$K$40:$K$783,СВЦЭМ!$A$40:$A$783,$A371,СВЦЭМ!$B$40:$B$783,T$366)+'СЕТ СН'!$F$16</f>
        <v>0</v>
      </c>
      <c r="U371" s="36">
        <f>SUMIFS(СВЦЭМ!$K$40:$K$783,СВЦЭМ!$A$40:$A$783,$A371,СВЦЭМ!$B$40:$B$783,U$366)+'СЕТ СН'!$F$16</f>
        <v>0</v>
      </c>
      <c r="V371" s="36">
        <f>SUMIFS(СВЦЭМ!$K$40:$K$783,СВЦЭМ!$A$40:$A$783,$A371,СВЦЭМ!$B$40:$B$783,V$366)+'СЕТ СН'!$F$16</f>
        <v>0</v>
      </c>
      <c r="W371" s="36">
        <f>SUMIFS(СВЦЭМ!$K$40:$K$783,СВЦЭМ!$A$40:$A$783,$A371,СВЦЭМ!$B$40:$B$783,W$366)+'СЕТ СН'!$F$16</f>
        <v>0</v>
      </c>
      <c r="X371" s="36">
        <f>SUMIFS(СВЦЭМ!$K$40:$K$783,СВЦЭМ!$A$40:$A$783,$A371,СВЦЭМ!$B$40:$B$783,X$366)+'СЕТ СН'!$F$16</f>
        <v>0</v>
      </c>
      <c r="Y371" s="36">
        <f>SUMIFS(СВЦЭМ!$K$40:$K$783,СВЦЭМ!$A$40:$A$783,$A371,СВЦЭМ!$B$40:$B$783,Y$366)+'СЕТ СН'!$F$16</f>
        <v>0</v>
      </c>
    </row>
    <row r="372" spans="1:25" ht="15.75" hidden="1" x14ac:dyDescent="0.2">
      <c r="A372" s="35">
        <f t="shared" si="10"/>
        <v>44322</v>
      </c>
      <c r="B372" s="36">
        <f>SUMIFS(СВЦЭМ!$K$40:$K$783,СВЦЭМ!$A$40:$A$783,$A372,СВЦЭМ!$B$40:$B$783,B$366)+'СЕТ СН'!$F$16</f>
        <v>0</v>
      </c>
      <c r="C372" s="36">
        <f>SUMIFS(СВЦЭМ!$K$40:$K$783,СВЦЭМ!$A$40:$A$783,$A372,СВЦЭМ!$B$40:$B$783,C$366)+'СЕТ СН'!$F$16</f>
        <v>0</v>
      </c>
      <c r="D372" s="36">
        <f>SUMIFS(СВЦЭМ!$K$40:$K$783,СВЦЭМ!$A$40:$A$783,$A372,СВЦЭМ!$B$40:$B$783,D$366)+'СЕТ СН'!$F$16</f>
        <v>0</v>
      </c>
      <c r="E372" s="36">
        <f>SUMIFS(СВЦЭМ!$K$40:$K$783,СВЦЭМ!$A$40:$A$783,$A372,СВЦЭМ!$B$40:$B$783,E$366)+'СЕТ СН'!$F$16</f>
        <v>0</v>
      </c>
      <c r="F372" s="36">
        <f>SUMIFS(СВЦЭМ!$K$40:$K$783,СВЦЭМ!$A$40:$A$783,$A372,СВЦЭМ!$B$40:$B$783,F$366)+'СЕТ СН'!$F$16</f>
        <v>0</v>
      </c>
      <c r="G372" s="36">
        <f>SUMIFS(СВЦЭМ!$K$40:$K$783,СВЦЭМ!$A$40:$A$783,$A372,СВЦЭМ!$B$40:$B$783,G$366)+'СЕТ СН'!$F$16</f>
        <v>0</v>
      </c>
      <c r="H372" s="36">
        <f>SUMIFS(СВЦЭМ!$K$40:$K$783,СВЦЭМ!$A$40:$A$783,$A372,СВЦЭМ!$B$40:$B$783,H$366)+'СЕТ СН'!$F$16</f>
        <v>0</v>
      </c>
      <c r="I372" s="36">
        <f>SUMIFS(СВЦЭМ!$K$40:$K$783,СВЦЭМ!$A$40:$A$783,$A372,СВЦЭМ!$B$40:$B$783,I$366)+'СЕТ СН'!$F$16</f>
        <v>0</v>
      </c>
      <c r="J372" s="36">
        <f>SUMIFS(СВЦЭМ!$K$40:$K$783,СВЦЭМ!$A$40:$A$783,$A372,СВЦЭМ!$B$40:$B$783,J$366)+'СЕТ СН'!$F$16</f>
        <v>0</v>
      </c>
      <c r="K372" s="36">
        <f>SUMIFS(СВЦЭМ!$K$40:$K$783,СВЦЭМ!$A$40:$A$783,$A372,СВЦЭМ!$B$40:$B$783,K$366)+'СЕТ СН'!$F$16</f>
        <v>0</v>
      </c>
      <c r="L372" s="36">
        <f>SUMIFS(СВЦЭМ!$K$40:$K$783,СВЦЭМ!$A$40:$A$783,$A372,СВЦЭМ!$B$40:$B$783,L$366)+'СЕТ СН'!$F$16</f>
        <v>0</v>
      </c>
      <c r="M372" s="36">
        <f>SUMIFS(СВЦЭМ!$K$40:$K$783,СВЦЭМ!$A$40:$A$783,$A372,СВЦЭМ!$B$40:$B$783,M$366)+'СЕТ СН'!$F$16</f>
        <v>0</v>
      </c>
      <c r="N372" s="36">
        <f>SUMIFS(СВЦЭМ!$K$40:$K$783,СВЦЭМ!$A$40:$A$783,$A372,СВЦЭМ!$B$40:$B$783,N$366)+'СЕТ СН'!$F$16</f>
        <v>0</v>
      </c>
      <c r="O372" s="36">
        <f>SUMIFS(СВЦЭМ!$K$40:$K$783,СВЦЭМ!$A$40:$A$783,$A372,СВЦЭМ!$B$40:$B$783,O$366)+'СЕТ СН'!$F$16</f>
        <v>0</v>
      </c>
      <c r="P372" s="36">
        <f>SUMIFS(СВЦЭМ!$K$40:$K$783,СВЦЭМ!$A$40:$A$783,$A372,СВЦЭМ!$B$40:$B$783,P$366)+'СЕТ СН'!$F$16</f>
        <v>0</v>
      </c>
      <c r="Q372" s="36">
        <f>SUMIFS(СВЦЭМ!$K$40:$K$783,СВЦЭМ!$A$40:$A$783,$A372,СВЦЭМ!$B$40:$B$783,Q$366)+'СЕТ СН'!$F$16</f>
        <v>0</v>
      </c>
      <c r="R372" s="36">
        <f>SUMIFS(СВЦЭМ!$K$40:$K$783,СВЦЭМ!$A$40:$A$783,$A372,СВЦЭМ!$B$40:$B$783,R$366)+'СЕТ СН'!$F$16</f>
        <v>0</v>
      </c>
      <c r="S372" s="36">
        <f>SUMIFS(СВЦЭМ!$K$40:$K$783,СВЦЭМ!$A$40:$A$783,$A372,СВЦЭМ!$B$40:$B$783,S$366)+'СЕТ СН'!$F$16</f>
        <v>0</v>
      </c>
      <c r="T372" s="36">
        <f>SUMIFS(СВЦЭМ!$K$40:$K$783,СВЦЭМ!$A$40:$A$783,$A372,СВЦЭМ!$B$40:$B$783,T$366)+'СЕТ СН'!$F$16</f>
        <v>0</v>
      </c>
      <c r="U372" s="36">
        <f>SUMIFS(СВЦЭМ!$K$40:$K$783,СВЦЭМ!$A$40:$A$783,$A372,СВЦЭМ!$B$40:$B$783,U$366)+'СЕТ СН'!$F$16</f>
        <v>0</v>
      </c>
      <c r="V372" s="36">
        <f>SUMIFS(СВЦЭМ!$K$40:$K$783,СВЦЭМ!$A$40:$A$783,$A372,СВЦЭМ!$B$40:$B$783,V$366)+'СЕТ СН'!$F$16</f>
        <v>0</v>
      </c>
      <c r="W372" s="36">
        <f>SUMIFS(СВЦЭМ!$K$40:$K$783,СВЦЭМ!$A$40:$A$783,$A372,СВЦЭМ!$B$40:$B$783,W$366)+'СЕТ СН'!$F$16</f>
        <v>0</v>
      </c>
      <c r="X372" s="36">
        <f>SUMIFS(СВЦЭМ!$K$40:$K$783,СВЦЭМ!$A$40:$A$783,$A372,СВЦЭМ!$B$40:$B$783,X$366)+'СЕТ СН'!$F$16</f>
        <v>0</v>
      </c>
      <c r="Y372" s="36">
        <f>SUMIFS(СВЦЭМ!$K$40:$K$783,СВЦЭМ!$A$40:$A$783,$A372,СВЦЭМ!$B$40:$B$783,Y$366)+'СЕТ СН'!$F$16</f>
        <v>0</v>
      </c>
    </row>
    <row r="373" spans="1:25" ht="15.75" hidden="1" x14ac:dyDescent="0.2">
      <c r="A373" s="35">
        <f t="shared" si="10"/>
        <v>44323</v>
      </c>
      <c r="B373" s="36">
        <f>SUMIFS(СВЦЭМ!$K$40:$K$783,СВЦЭМ!$A$40:$A$783,$A373,СВЦЭМ!$B$40:$B$783,B$366)+'СЕТ СН'!$F$16</f>
        <v>0</v>
      </c>
      <c r="C373" s="36">
        <f>SUMIFS(СВЦЭМ!$K$40:$K$783,СВЦЭМ!$A$40:$A$783,$A373,СВЦЭМ!$B$40:$B$783,C$366)+'СЕТ СН'!$F$16</f>
        <v>0</v>
      </c>
      <c r="D373" s="36">
        <f>SUMIFS(СВЦЭМ!$K$40:$K$783,СВЦЭМ!$A$40:$A$783,$A373,СВЦЭМ!$B$40:$B$783,D$366)+'СЕТ СН'!$F$16</f>
        <v>0</v>
      </c>
      <c r="E373" s="36">
        <f>SUMIFS(СВЦЭМ!$K$40:$K$783,СВЦЭМ!$A$40:$A$783,$A373,СВЦЭМ!$B$40:$B$783,E$366)+'СЕТ СН'!$F$16</f>
        <v>0</v>
      </c>
      <c r="F373" s="36">
        <f>SUMIFS(СВЦЭМ!$K$40:$K$783,СВЦЭМ!$A$40:$A$783,$A373,СВЦЭМ!$B$40:$B$783,F$366)+'СЕТ СН'!$F$16</f>
        <v>0</v>
      </c>
      <c r="G373" s="36">
        <f>SUMIFS(СВЦЭМ!$K$40:$K$783,СВЦЭМ!$A$40:$A$783,$A373,СВЦЭМ!$B$40:$B$783,G$366)+'СЕТ СН'!$F$16</f>
        <v>0</v>
      </c>
      <c r="H373" s="36">
        <f>SUMIFS(СВЦЭМ!$K$40:$K$783,СВЦЭМ!$A$40:$A$783,$A373,СВЦЭМ!$B$40:$B$783,H$366)+'СЕТ СН'!$F$16</f>
        <v>0</v>
      </c>
      <c r="I373" s="36">
        <f>SUMIFS(СВЦЭМ!$K$40:$K$783,СВЦЭМ!$A$40:$A$783,$A373,СВЦЭМ!$B$40:$B$783,I$366)+'СЕТ СН'!$F$16</f>
        <v>0</v>
      </c>
      <c r="J373" s="36">
        <f>SUMIFS(СВЦЭМ!$K$40:$K$783,СВЦЭМ!$A$40:$A$783,$A373,СВЦЭМ!$B$40:$B$783,J$366)+'СЕТ СН'!$F$16</f>
        <v>0</v>
      </c>
      <c r="K373" s="36">
        <f>SUMIFS(СВЦЭМ!$K$40:$K$783,СВЦЭМ!$A$40:$A$783,$A373,СВЦЭМ!$B$40:$B$783,K$366)+'СЕТ СН'!$F$16</f>
        <v>0</v>
      </c>
      <c r="L373" s="36">
        <f>SUMIFS(СВЦЭМ!$K$40:$K$783,СВЦЭМ!$A$40:$A$783,$A373,СВЦЭМ!$B$40:$B$783,L$366)+'СЕТ СН'!$F$16</f>
        <v>0</v>
      </c>
      <c r="M373" s="36">
        <f>SUMIFS(СВЦЭМ!$K$40:$K$783,СВЦЭМ!$A$40:$A$783,$A373,СВЦЭМ!$B$40:$B$783,M$366)+'СЕТ СН'!$F$16</f>
        <v>0</v>
      </c>
      <c r="N373" s="36">
        <f>SUMIFS(СВЦЭМ!$K$40:$K$783,СВЦЭМ!$A$40:$A$783,$A373,СВЦЭМ!$B$40:$B$783,N$366)+'СЕТ СН'!$F$16</f>
        <v>0</v>
      </c>
      <c r="O373" s="36">
        <f>SUMIFS(СВЦЭМ!$K$40:$K$783,СВЦЭМ!$A$40:$A$783,$A373,СВЦЭМ!$B$40:$B$783,O$366)+'СЕТ СН'!$F$16</f>
        <v>0</v>
      </c>
      <c r="P373" s="36">
        <f>SUMIFS(СВЦЭМ!$K$40:$K$783,СВЦЭМ!$A$40:$A$783,$A373,СВЦЭМ!$B$40:$B$783,P$366)+'СЕТ СН'!$F$16</f>
        <v>0</v>
      </c>
      <c r="Q373" s="36">
        <f>SUMIFS(СВЦЭМ!$K$40:$K$783,СВЦЭМ!$A$40:$A$783,$A373,СВЦЭМ!$B$40:$B$783,Q$366)+'СЕТ СН'!$F$16</f>
        <v>0</v>
      </c>
      <c r="R373" s="36">
        <f>SUMIFS(СВЦЭМ!$K$40:$K$783,СВЦЭМ!$A$40:$A$783,$A373,СВЦЭМ!$B$40:$B$783,R$366)+'СЕТ СН'!$F$16</f>
        <v>0</v>
      </c>
      <c r="S373" s="36">
        <f>SUMIFS(СВЦЭМ!$K$40:$K$783,СВЦЭМ!$A$40:$A$783,$A373,СВЦЭМ!$B$40:$B$783,S$366)+'СЕТ СН'!$F$16</f>
        <v>0</v>
      </c>
      <c r="T373" s="36">
        <f>SUMIFS(СВЦЭМ!$K$40:$K$783,СВЦЭМ!$A$40:$A$783,$A373,СВЦЭМ!$B$40:$B$783,T$366)+'СЕТ СН'!$F$16</f>
        <v>0</v>
      </c>
      <c r="U373" s="36">
        <f>SUMIFS(СВЦЭМ!$K$40:$K$783,СВЦЭМ!$A$40:$A$783,$A373,СВЦЭМ!$B$40:$B$783,U$366)+'СЕТ СН'!$F$16</f>
        <v>0</v>
      </c>
      <c r="V373" s="36">
        <f>SUMIFS(СВЦЭМ!$K$40:$K$783,СВЦЭМ!$A$40:$A$783,$A373,СВЦЭМ!$B$40:$B$783,V$366)+'СЕТ СН'!$F$16</f>
        <v>0</v>
      </c>
      <c r="W373" s="36">
        <f>SUMIFS(СВЦЭМ!$K$40:$K$783,СВЦЭМ!$A$40:$A$783,$A373,СВЦЭМ!$B$40:$B$783,W$366)+'СЕТ СН'!$F$16</f>
        <v>0</v>
      </c>
      <c r="X373" s="36">
        <f>SUMIFS(СВЦЭМ!$K$40:$K$783,СВЦЭМ!$A$40:$A$783,$A373,СВЦЭМ!$B$40:$B$783,X$366)+'СЕТ СН'!$F$16</f>
        <v>0</v>
      </c>
      <c r="Y373" s="36">
        <f>SUMIFS(СВЦЭМ!$K$40:$K$783,СВЦЭМ!$A$40:$A$783,$A373,СВЦЭМ!$B$40:$B$783,Y$366)+'СЕТ СН'!$F$16</f>
        <v>0</v>
      </c>
    </row>
    <row r="374" spans="1:25" ht="15.75" hidden="1" x14ac:dyDescent="0.2">
      <c r="A374" s="35">
        <f t="shared" si="10"/>
        <v>44324</v>
      </c>
      <c r="B374" s="36">
        <f>SUMIFS(СВЦЭМ!$K$40:$K$783,СВЦЭМ!$A$40:$A$783,$A374,СВЦЭМ!$B$40:$B$783,B$366)+'СЕТ СН'!$F$16</f>
        <v>0</v>
      </c>
      <c r="C374" s="36">
        <f>SUMIFS(СВЦЭМ!$K$40:$K$783,СВЦЭМ!$A$40:$A$783,$A374,СВЦЭМ!$B$40:$B$783,C$366)+'СЕТ СН'!$F$16</f>
        <v>0</v>
      </c>
      <c r="D374" s="36">
        <f>SUMIFS(СВЦЭМ!$K$40:$K$783,СВЦЭМ!$A$40:$A$783,$A374,СВЦЭМ!$B$40:$B$783,D$366)+'СЕТ СН'!$F$16</f>
        <v>0</v>
      </c>
      <c r="E374" s="36">
        <f>SUMIFS(СВЦЭМ!$K$40:$K$783,СВЦЭМ!$A$40:$A$783,$A374,СВЦЭМ!$B$40:$B$783,E$366)+'СЕТ СН'!$F$16</f>
        <v>0</v>
      </c>
      <c r="F374" s="36">
        <f>SUMIFS(СВЦЭМ!$K$40:$K$783,СВЦЭМ!$A$40:$A$783,$A374,СВЦЭМ!$B$40:$B$783,F$366)+'СЕТ СН'!$F$16</f>
        <v>0</v>
      </c>
      <c r="G374" s="36">
        <f>SUMIFS(СВЦЭМ!$K$40:$K$783,СВЦЭМ!$A$40:$A$783,$A374,СВЦЭМ!$B$40:$B$783,G$366)+'СЕТ СН'!$F$16</f>
        <v>0</v>
      </c>
      <c r="H374" s="36">
        <f>SUMIFS(СВЦЭМ!$K$40:$K$783,СВЦЭМ!$A$40:$A$783,$A374,СВЦЭМ!$B$40:$B$783,H$366)+'СЕТ СН'!$F$16</f>
        <v>0</v>
      </c>
      <c r="I374" s="36">
        <f>SUMIFS(СВЦЭМ!$K$40:$K$783,СВЦЭМ!$A$40:$A$783,$A374,СВЦЭМ!$B$40:$B$783,I$366)+'СЕТ СН'!$F$16</f>
        <v>0</v>
      </c>
      <c r="J374" s="36">
        <f>SUMIFS(СВЦЭМ!$K$40:$K$783,СВЦЭМ!$A$40:$A$783,$A374,СВЦЭМ!$B$40:$B$783,J$366)+'СЕТ СН'!$F$16</f>
        <v>0</v>
      </c>
      <c r="K374" s="36">
        <f>SUMIFS(СВЦЭМ!$K$40:$K$783,СВЦЭМ!$A$40:$A$783,$A374,СВЦЭМ!$B$40:$B$783,K$366)+'СЕТ СН'!$F$16</f>
        <v>0</v>
      </c>
      <c r="L374" s="36">
        <f>SUMIFS(СВЦЭМ!$K$40:$K$783,СВЦЭМ!$A$40:$A$783,$A374,СВЦЭМ!$B$40:$B$783,L$366)+'СЕТ СН'!$F$16</f>
        <v>0</v>
      </c>
      <c r="M374" s="36">
        <f>SUMIFS(СВЦЭМ!$K$40:$K$783,СВЦЭМ!$A$40:$A$783,$A374,СВЦЭМ!$B$40:$B$783,M$366)+'СЕТ СН'!$F$16</f>
        <v>0</v>
      </c>
      <c r="N374" s="36">
        <f>SUMIFS(СВЦЭМ!$K$40:$K$783,СВЦЭМ!$A$40:$A$783,$A374,СВЦЭМ!$B$40:$B$783,N$366)+'СЕТ СН'!$F$16</f>
        <v>0</v>
      </c>
      <c r="O374" s="36">
        <f>SUMIFS(СВЦЭМ!$K$40:$K$783,СВЦЭМ!$A$40:$A$783,$A374,СВЦЭМ!$B$40:$B$783,O$366)+'СЕТ СН'!$F$16</f>
        <v>0</v>
      </c>
      <c r="P374" s="36">
        <f>SUMIFS(СВЦЭМ!$K$40:$K$783,СВЦЭМ!$A$40:$A$783,$A374,СВЦЭМ!$B$40:$B$783,P$366)+'СЕТ СН'!$F$16</f>
        <v>0</v>
      </c>
      <c r="Q374" s="36">
        <f>SUMIFS(СВЦЭМ!$K$40:$K$783,СВЦЭМ!$A$40:$A$783,$A374,СВЦЭМ!$B$40:$B$783,Q$366)+'СЕТ СН'!$F$16</f>
        <v>0</v>
      </c>
      <c r="R374" s="36">
        <f>SUMIFS(СВЦЭМ!$K$40:$K$783,СВЦЭМ!$A$40:$A$783,$A374,СВЦЭМ!$B$40:$B$783,R$366)+'СЕТ СН'!$F$16</f>
        <v>0</v>
      </c>
      <c r="S374" s="36">
        <f>SUMIFS(СВЦЭМ!$K$40:$K$783,СВЦЭМ!$A$40:$A$783,$A374,СВЦЭМ!$B$40:$B$783,S$366)+'СЕТ СН'!$F$16</f>
        <v>0</v>
      </c>
      <c r="T374" s="36">
        <f>SUMIFS(СВЦЭМ!$K$40:$K$783,СВЦЭМ!$A$40:$A$783,$A374,СВЦЭМ!$B$40:$B$783,T$366)+'СЕТ СН'!$F$16</f>
        <v>0</v>
      </c>
      <c r="U374" s="36">
        <f>SUMIFS(СВЦЭМ!$K$40:$K$783,СВЦЭМ!$A$40:$A$783,$A374,СВЦЭМ!$B$40:$B$783,U$366)+'СЕТ СН'!$F$16</f>
        <v>0</v>
      </c>
      <c r="V374" s="36">
        <f>SUMIFS(СВЦЭМ!$K$40:$K$783,СВЦЭМ!$A$40:$A$783,$A374,СВЦЭМ!$B$40:$B$783,V$366)+'СЕТ СН'!$F$16</f>
        <v>0</v>
      </c>
      <c r="W374" s="36">
        <f>SUMIFS(СВЦЭМ!$K$40:$K$783,СВЦЭМ!$A$40:$A$783,$A374,СВЦЭМ!$B$40:$B$783,W$366)+'СЕТ СН'!$F$16</f>
        <v>0</v>
      </c>
      <c r="X374" s="36">
        <f>SUMIFS(СВЦЭМ!$K$40:$K$783,СВЦЭМ!$A$40:$A$783,$A374,СВЦЭМ!$B$40:$B$783,X$366)+'СЕТ СН'!$F$16</f>
        <v>0</v>
      </c>
      <c r="Y374" s="36">
        <f>SUMIFS(СВЦЭМ!$K$40:$K$783,СВЦЭМ!$A$40:$A$783,$A374,СВЦЭМ!$B$40:$B$783,Y$366)+'СЕТ СН'!$F$16</f>
        <v>0</v>
      </c>
    </row>
    <row r="375" spans="1:25" ht="15.75" hidden="1" x14ac:dyDescent="0.2">
      <c r="A375" s="35">
        <f t="shared" si="10"/>
        <v>44325</v>
      </c>
      <c r="B375" s="36">
        <f>SUMIFS(СВЦЭМ!$K$40:$K$783,СВЦЭМ!$A$40:$A$783,$A375,СВЦЭМ!$B$40:$B$783,B$366)+'СЕТ СН'!$F$16</f>
        <v>0</v>
      </c>
      <c r="C375" s="36">
        <f>SUMIFS(СВЦЭМ!$K$40:$K$783,СВЦЭМ!$A$40:$A$783,$A375,СВЦЭМ!$B$40:$B$783,C$366)+'СЕТ СН'!$F$16</f>
        <v>0</v>
      </c>
      <c r="D375" s="36">
        <f>SUMIFS(СВЦЭМ!$K$40:$K$783,СВЦЭМ!$A$40:$A$783,$A375,СВЦЭМ!$B$40:$B$783,D$366)+'СЕТ СН'!$F$16</f>
        <v>0</v>
      </c>
      <c r="E375" s="36">
        <f>SUMIFS(СВЦЭМ!$K$40:$K$783,СВЦЭМ!$A$40:$A$783,$A375,СВЦЭМ!$B$40:$B$783,E$366)+'СЕТ СН'!$F$16</f>
        <v>0</v>
      </c>
      <c r="F375" s="36">
        <f>SUMIFS(СВЦЭМ!$K$40:$K$783,СВЦЭМ!$A$40:$A$783,$A375,СВЦЭМ!$B$40:$B$783,F$366)+'СЕТ СН'!$F$16</f>
        <v>0</v>
      </c>
      <c r="G375" s="36">
        <f>SUMIFS(СВЦЭМ!$K$40:$K$783,СВЦЭМ!$A$40:$A$783,$A375,СВЦЭМ!$B$40:$B$783,G$366)+'СЕТ СН'!$F$16</f>
        <v>0</v>
      </c>
      <c r="H375" s="36">
        <f>SUMIFS(СВЦЭМ!$K$40:$K$783,СВЦЭМ!$A$40:$A$783,$A375,СВЦЭМ!$B$40:$B$783,H$366)+'СЕТ СН'!$F$16</f>
        <v>0</v>
      </c>
      <c r="I375" s="36">
        <f>SUMIFS(СВЦЭМ!$K$40:$K$783,СВЦЭМ!$A$40:$A$783,$A375,СВЦЭМ!$B$40:$B$783,I$366)+'СЕТ СН'!$F$16</f>
        <v>0</v>
      </c>
      <c r="J375" s="36">
        <f>SUMIFS(СВЦЭМ!$K$40:$K$783,СВЦЭМ!$A$40:$A$783,$A375,СВЦЭМ!$B$40:$B$783,J$366)+'СЕТ СН'!$F$16</f>
        <v>0</v>
      </c>
      <c r="K375" s="36">
        <f>SUMIFS(СВЦЭМ!$K$40:$K$783,СВЦЭМ!$A$40:$A$783,$A375,СВЦЭМ!$B$40:$B$783,K$366)+'СЕТ СН'!$F$16</f>
        <v>0</v>
      </c>
      <c r="L375" s="36">
        <f>SUMIFS(СВЦЭМ!$K$40:$K$783,СВЦЭМ!$A$40:$A$783,$A375,СВЦЭМ!$B$40:$B$783,L$366)+'СЕТ СН'!$F$16</f>
        <v>0</v>
      </c>
      <c r="M375" s="36">
        <f>SUMIFS(СВЦЭМ!$K$40:$K$783,СВЦЭМ!$A$40:$A$783,$A375,СВЦЭМ!$B$40:$B$783,M$366)+'СЕТ СН'!$F$16</f>
        <v>0</v>
      </c>
      <c r="N375" s="36">
        <f>SUMIFS(СВЦЭМ!$K$40:$K$783,СВЦЭМ!$A$40:$A$783,$A375,СВЦЭМ!$B$40:$B$783,N$366)+'СЕТ СН'!$F$16</f>
        <v>0</v>
      </c>
      <c r="O375" s="36">
        <f>SUMIFS(СВЦЭМ!$K$40:$K$783,СВЦЭМ!$A$40:$A$783,$A375,СВЦЭМ!$B$40:$B$783,O$366)+'СЕТ СН'!$F$16</f>
        <v>0</v>
      </c>
      <c r="P375" s="36">
        <f>SUMIFS(СВЦЭМ!$K$40:$K$783,СВЦЭМ!$A$40:$A$783,$A375,СВЦЭМ!$B$40:$B$783,P$366)+'СЕТ СН'!$F$16</f>
        <v>0</v>
      </c>
      <c r="Q375" s="36">
        <f>SUMIFS(СВЦЭМ!$K$40:$K$783,СВЦЭМ!$A$40:$A$783,$A375,СВЦЭМ!$B$40:$B$783,Q$366)+'СЕТ СН'!$F$16</f>
        <v>0</v>
      </c>
      <c r="R375" s="36">
        <f>SUMIFS(СВЦЭМ!$K$40:$K$783,СВЦЭМ!$A$40:$A$783,$A375,СВЦЭМ!$B$40:$B$783,R$366)+'СЕТ СН'!$F$16</f>
        <v>0</v>
      </c>
      <c r="S375" s="36">
        <f>SUMIFS(СВЦЭМ!$K$40:$K$783,СВЦЭМ!$A$40:$A$783,$A375,СВЦЭМ!$B$40:$B$783,S$366)+'СЕТ СН'!$F$16</f>
        <v>0</v>
      </c>
      <c r="T375" s="36">
        <f>SUMIFS(СВЦЭМ!$K$40:$K$783,СВЦЭМ!$A$40:$A$783,$A375,СВЦЭМ!$B$40:$B$783,T$366)+'СЕТ СН'!$F$16</f>
        <v>0</v>
      </c>
      <c r="U375" s="36">
        <f>SUMIFS(СВЦЭМ!$K$40:$K$783,СВЦЭМ!$A$40:$A$783,$A375,СВЦЭМ!$B$40:$B$783,U$366)+'СЕТ СН'!$F$16</f>
        <v>0</v>
      </c>
      <c r="V375" s="36">
        <f>SUMIFS(СВЦЭМ!$K$40:$K$783,СВЦЭМ!$A$40:$A$783,$A375,СВЦЭМ!$B$40:$B$783,V$366)+'СЕТ СН'!$F$16</f>
        <v>0</v>
      </c>
      <c r="W375" s="36">
        <f>SUMIFS(СВЦЭМ!$K$40:$K$783,СВЦЭМ!$A$40:$A$783,$A375,СВЦЭМ!$B$40:$B$783,W$366)+'СЕТ СН'!$F$16</f>
        <v>0</v>
      </c>
      <c r="X375" s="36">
        <f>SUMIFS(СВЦЭМ!$K$40:$K$783,СВЦЭМ!$A$40:$A$783,$A375,СВЦЭМ!$B$40:$B$783,X$366)+'СЕТ СН'!$F$16</f>
        <v>0</v>
      </c>
      <c r="Y375" s="36">
        <f>SUMIFS(СВЦЭМ!$K$40:$K$783,СВЦЭМ!$A$40:$A$783,$A375,СВЦЭМ!$B$40:$B$783,Y$366)+'СЕТ СН'!$F$16</f>
        <v>0</v>
      </c>
    </row>
    <row r="376" spans="1:25" ht="15.75" hidden="1" x14ac:dyDescent="0.2">
      <c r="A376" s="35">
        <f t="shared" si="10"/>
        <v>44326</v>
      </c>
      <c r="B376" s="36">
        <f>SUMIFS(СВЦЭМ!$K$40:$K$783,СВЦЭМ!$A$40:$A$783,$A376,СВЦЭМ!$B$40:$B$783,B$366)+'СЕТ СН'!$F$16</f>
        <v>0</v>
      </c>
      <c r="C376" s="36">
        <f>SUMIFS(СВЦЭМ!$K$40:$K$783,СВЦЭМ!$A$40:$A$783,$A376,СВЦЭМ!$B$40:$B$783,C$366)+'СЕТ СН'!$F$16</f>
        <v>0</v>
      </c>
      <c r="D376" s="36">
        <f>SUMIFS(СВЦЭМ!$K$40:$K$783,СВЦЭМ!$A$40:$A$783,$A376,СВЦЭМ!$B$40:$B$783,D$366)+'СЕТ СН'!$F$16</f>
        <v>0</v>
      </c>
      <c r="E376" s="36">
        <f>SUMIFS(СВЦЭМ!$K$40:$K$783,СВЦЭМ!$A$40:$A$783,$A376,СВЦЭМ!$B$40:$B$783,E$366)+'СЕТ СН'!$F$16</f>
        <v>0</v>
      </c>
      <c r="F376" s="36">
        <f>SUMIFS(СВЦЭМ!$K$40:$K$783,СВЦЭМ!$A$40:$A$783,$A376,СВЦЭМ!$B$40:$B$783,F$366)+'СЕТ СН'!$F$16</f>
        <v>0</v>
      </c>
      <c r="G376" s="36">
        <f>SUMIFS(СВЦЭМ!$K$40:$K$783,СВЦЭМ!$A$40:$A$783,$A376,СВЦЭМ!$B$40:$B$783,G$366)+'СЕТ СН'!$F$16</f>
        <v>0</v>
      </c>
      <c r="H376" s="36">
        <f>SUMIFS(СВЦЭМ!$K$40:$K$783,СВЦЭМ!$A$40:$A$783,$A376,СВЦЭМ!$B$40:$B$783,H$366)+'СЕТ СН'!$F$16</f>
        <v>0</v>
      </c>
      <c r="I376" s="36">
        <f>SUMIFS(СВЦЭМ!$K$40:$K$783,СВЦЭМ!$A$40:$A$783,$A376,СВЦЭМ!$B$40:$B$783,I$366)+'СЕТ СН'!$F$16</f>
        <v>0</v>
      </c>
      <c r="J376" s="36">
        <f>SUMIFS(СВЦЭМ!$K$40:$K$783,СВЦЭМ!$A$40:$A$783,$A376,СВЦЭМ!$B$40:$B$783,J$366)+'СЕТ СН'!$F$16</f>
        <v>0</v>
      </c>
      <c r="K376" s="36">
        <f>SUMIFS(СВЦЭМ!$K$40:$K$783,СВЦЭМ!$A$40:$A$783,$A376,СВЦЭМ!$B$40:$B$783,K$366)+'СЕТ СН'!$F$16</f>
        <v>0</v>
      </c>
      <c r="L376" s="36">
        <f>SUMIFS(СВЦЭМ!$K$40:$K$783,СВЦЭМ!$A$40:$A$783,$A376,СВЦЭМ!$B$40:$B$783,L$366)+'СЕТ СН'!$F$16</f>
        <v>0</v>
      </c>
      <c r="M376" s="36">
        <f>SUMIFS(СВЦЭМ!$K$40:$K$783,СВЦЭМ!$A$40:$A$783,$A376,СВЦЭМ!$B$40:$B$783,M$366)+'СЕТ СН'!$F$16</f>
        <v>0</v>
      </c>
      <c r="N376" s="36">
        <f>SUMIFS(СВЦЭМ!$K$40:$K$783,СВЦЭМ!$A$40:$A$783,$A376,СВЦЭМ!$B$40:$B$783,N$366)+'СЕТ СН'!$F$16</f>
        <v>0</v>
      </c>
      <c r="O376" s="36">
        <f>SUMIFS(СВЦЭМ!$K$40:$K$783,СВЦЭМ!$A$40:$A$783,$A376,СВЦЭМ!$B$40:$B$783,O$366)+'СЕТ СН'!$F$16</f>
        <v>0</v>
      </c>
      <c r="P376" s="36">
        <f>SUMIFS(СВЦЭМ!$K$40:$K$783,СВЦЭМ!$A$40:$A$783,$A376,СВЦЭМ!$B$40:$B$783,P$366)+'СЕТ СН'!$F$16</f>
        <v>0</v>
      </c>
      <c r="Q376" s="36">
        <f>SUMIFS(СВЦЭМ!$K$40:$K$783,СВЦЭМ!$A$40:$A$783,$A376,СВЦЭМ!$B$40:$B$783,Q$366)+'СЕТ СН'!$F$16</f>
        <v>0</v>
      </c>
      <c r="R376" s="36">
        <f>SUMIFS(СВЦЭМ!$K$40:$K$783,СВЦЭМ!$A$40:$A$783,$A376,СВЦЭМ!$B$40:$B$783,R$366)+'СЕТ СН'!$F$16</f>
        <v>0</v>
      </c>
      <c r="S376" s="36">
        <f>SUMIFS(СВЦЭМ!$K$40:$K$783,СВЦЭМ!$A$40:$A$783,$A376,СВЦЭМ!$B$40:$B$783,S$366)+'СЕТ СН'!$F$16</f>
        <v>0</v>
      </c>
      <c r="T376" s="36">
        <f>SUMIFS(СВЦЭМ!$K$40:$K$783,СВЦЭМ!$A$40:$A$783,$A376,СВЦЭМ!$B$40:$B$783,T$366)+'СЕТ СН'!$F$16</f>
        <v>0</v>
      </c>
      <c r="U376" s="36">
        <f>SUMIFS(СВЦЭМ!$K$40:$K$783,СВЦЭМ!$A$40:$A$783,$A376,СВЦЭМ!$B$40:$B$783,U$366)+'СЕТ СН'!$F$16</f>
        <v>0</v>
      </c>
      <c r="V376" s="36">
        <f>SUMIFS(СВЦЭМ!$K$40:$K$783,СВЦЭМ!$A$40:$A$783,$A376,СВЦЭМ!$B$40:$B$783,V$366)+'СЕТ СН'!$F$16</f>
        <v>0</v>
      </c>
      <c r="W376" s="36">
        <f>SUMIFS(СВЦЭМ!$K$40:$K$783,СВЦЭМ!$A$40:$A$783,$A376,СВЦЭМ!$B$40:$B$783,W$366)+'СЕТ СН'!$F$16</f>
        <v>0</v>
      </c>
      <c r="X376" s="36">
        <f>SUMIFS(СВЦЭМ!$K$40:$K$783,СВЦЭМ!$A$40:$A$783,$A376,СВЦЭМ!$B$40:$B$783,X$366)+'СЕТ СН'!$F$16</f>
        <v>0</v>
      </c>
      <c r="Y376" s="36">
        <f>SUMIFS(СВЦЭМ!$K$40:$K$783,СВЦЭМ!$A$40:$A$783,$A376,СВЦЭМ!$B$40:$B$783,Y$366)+'СЕТ СН'!$F$16</f>
        <v>0</v>
      </c>
    </row>
    <row r="377" spans="1:25" ht="15.75" hidden="1" x14ac:dyDescent="0.2">
      <c r="A377" s="35">
        <f t="shared" si="10"/>
        <v>44327</v>
      </c>
      <c r="B377" s="36">
        <f>SUMIFS(СВЦЭМ!$K$40:$K$783,СВЦЭМ!$A$40:$A$783,$A377,СВЦЭМ!$B$40:$B$783,B$366)+'СЕТ СН'!$F$16</f>
        <v>0</v>
      </c>
      <c r="C377" s="36">
        <f>SUMIFS(СВЦЭМ!$K$40:$K$783,СВЦЭМ!$A$40:$A$783,$A377,СВЦЭМ!$B$40:$B$783,C$366)+'СЕТ СН'!$F$16</f>
        <v>0</v>
      </c>
      <c r="D377" s="36">
        <f>SUMIFS(СВЦЭМ!$K$40:$K$783,СВЦЭМ!$A$40:$A$783,$A377,СВЦЭМ!$B$40:$B$783,D$366)+'СЕТ СН'!$F$16</f>
        <v>0</v>
      </c>
      <c r="E377" s="36">
        <f>SUMIFS(СВЦЭМ!$K$40:$K$783,СВЦЭМ!$A$40:$A$783,$A377,СВЦЭМ!$B$40:$B$783,E$366)+'СЕТ СН'!$F$16</f>
        <v>0</v>
      </c>
      <c r="F377" s="36">
        <f>SUMIFS(СВЦЭМ!$K$40:$K$783,СВЦЭМ!$A$40:$A$783,$A377,СВЦЭМ!$B$40:$B$783,F$366)+'СЕТ СН'!$F$16</f>
        <v>0</v>
      </c>
      <c r="G377" s="36">
        <f>SUMIFS(СВЦЭМ!$K$40:$K$783,СВЦЭМ!$A$40:$A$783,$A377,СВЦЭМ!$B$40:$B$783,G$366)+'СЕТ СН'!$F$16</f>
        <v>0</v>
      </c>
      <c r="H377" s="36">
        <f>SUMIFS(СВЦЭМ!$K$40:$K$783,СВЦЭМ!$A$40:$A$783,$A377,СВЦЭМ!$B$40:$B$783,H$366)+'СЕТ СН'!$F$16</f>
        <v>0</v>
      </c>
      <c r="I377" s="36">
        <f>SUMIFS(СВЦЭМ!$K$40:$K$783,СВЦЭМ!$A$40:$A$783,$A377,СВЦЭМ!$B$40:$B$783,I$366)+'СЕТ СН'!$F$16</f>
        <v>0</v>
      </c>
      <c r="J377" s="36">
        <f>SUMIFS(СВЦЭМ!$K$40:$K$783,СВЦЭМ!$A$40:$A$783,$A377,СВЦЭМ!$B$40:$B$783,J$366)+'СЕТ СН'!$F$16</f>
        <v>0</v>
      </c>
      <c r="K377" s="36">
        <f>SUMIFS(СВЦЭМ!$K$40:$K$783,СВЦЭМ!$A$40:$A$783,$A377,СВЦЭМ!$B$40:$B$783,K$366)+'СЕТ СН'!$F$16</f>
        <v>0</v>
      </c>
      <c r="L377" s="36">
        <f>SUMIFS(СВЦЭМ!$K$40:$K$783,СВЦЭМ!$A$40:$A$783,$A377,СВЦЭМ!$B$40:$B$783,L$366)+'СЕТ СН'!$F$16</f>
        <v>0</v>
      </c>
      <c r="M377" s="36">
        <f>SUMIFS(СВЦЭМ!$K$40:$K$783,СВЦЭМ!$A$40:$A$783,$A377,СВЦЭМ!$B$40:$B$783,M$366)+'СЕТ СН'!$F$16</f>
        <v>0</v>
      </c>
      <c r="N377" s="36">
        <f>SUMIFS(СВЦЭМ!$K$40:$K$783,СВЦЭМ!$A$40:$A$783,$A377,СВЦЭМ!$B$40:$B$783,N$366)+'СЕТ СН'!$F$16</f>
        <v>0</v>
      </c>
      <c r="O377" s="36">
        <f>SUMIFS(СВЦЭМ!$K$40:$K$783,СВЦЭМ!$A$40:$A$783,$A377,СВЦЭМ!$B$40:$B$783,O$366)+'СЕТ СН'!$F$16</f>
        <v>0</v>
      </c>
      <c r="P377" s="36">
        <f>SUMIFS(СВЦЭМ!$K$40:$K$783,СВЦЭМ!$A$40:$A$783,$A377,СВЦЭМ!$B$40:$B$783,P$366)+'СЕТ СН'!$F$16</f>
        <v>0</v>
      </c>
      <c r="Q377" s="36">
        <f>SUMIFS(СВЦЭМ!$K$40:$K$783,СВЦЭМ!$A$40:$A$783,$A377,СВЦЭМ!$B$40:$B$783,Q$366)+'СЕТ СН'!$F$16</f>
        <v>0</v>
      </c>
      <c r="R377" s="36">
        <f>SUMIFS(СВЦЭМ!$K$40:$K$783,СВЦЭМ!$A$40:$A$783,$A377,СВЦЭМ!$B$40:$B$783,R$366)+'СЕТ СН'!$F$16</f>
        <v>0</v>
      </c>
      <c r="S377" s="36">
        <f>SUMIFS(СВЦЭМ!$K$40:$K$783,СВЦЭМ!$A$40:$A$783,$A377,СВЦЭМ!$B$40:$B$783,S$366)+'СЕТ СН'!$F$16</f>
        <v>0</v>
      </c>
      <c r="T377" s="36">
        <f>SUMIFS(СВЦЭМ!$K$40:$K$783,СВЦЭМ!$A$40:$A$783,$A377,СВЦЭМ!$B$40:$B$783,T$366)+'СЕТ СН'!$F$16</f>
        <v>0</v>
      </c>
      <c r="U377" s="36">
        <f>SUMIFS(СВЦЭМ!$K$40:$K$783,СВЦЭМ!$A$40:$A$783,$A377,СВЦЭМ!$B$40:$B$783,U$366)+'СЕТ СН'!$F$16</f>
        <v>0</v>
      </c>
      <c r="V377" s="36">
        <f>SUMIFS(СВЦЭМ!$K$40:$K$783,СВЦЭМ!$A$40:$A$783,$A377,СВЦЭМ!$B$40:$B$783,V$366)+'СЕТ СН'!$F$16</f>
        <v>0</v>
      </c>
      <c r="W377" s="36">
        <f>SUMIFS(СВЦЭМ!$K$40:$K$783,СВЦЭМ!$A$40:$A$783,$A377,СВЦЭМ!$B$40:$B$783,W$366)+'СЕТ СН'!$F$16</f>
        <v>0</v>
      </c>
      <c r="X377" s="36">
        <f>SUMIFS(СВЦЭМ!$K$40:$K$783,СВЦЭМ!$A$40:$A$783,$A377,СВЦЭМ!$B$40:$B$783,X$366)+'СЕТ СН'!$F$16</f>
        <v>0</v>
      </c>
      <c r="Y377" s="36">
        <f>SUMIFS(СВЦЭМ!$K$40:$K$783,СВЦЭМ!$A$40:$A$783,$A377,СВЦЭМ!$B$40:$B$783,Y$366)+'СЕТ СН'!$F$16</f>
        <v>0</v>
      </c>
    </row>
    <row r="378" spans="1:25" ht="15.75" hidden="1" x14ac:dyDescent="0.2">
      <c r="A378" s="35">
        <f t="shared" si="10"/>
        <v>44328</v>
      </c>
      <c r="B378" s="36">
        <f>SUMIFS(СВЦЭМ!$K$40:$K$783,СВЦЭМ!$A$40:$A$783,$A378,СВЦЭМ!$B$40:$B$783,B$366)+'СЕТ СН'!$F$16</f>
        <v>0</v>
      </c>
      <c r="C378" s="36">
        <f>SUMIFS(СВЦЭМ!$K$40:$K$783,СВЦЭМ!$A$40:$A$783,$A378,СВЦЭМ!$B$40:$B$783,C$366)+'СЕТ СН'!$F$16</f>
        <v>0</v>
      </c>
      <c r="D378" s="36">
        <f>SUMIFS(СВЦЭМ!$K$40:$K$783,СВЦЭМ!$A$40:$A$783,$A378,СВЦЭМ!$B$40:$B$783,D$366)+'СЕТ СН'!$F$16</f>
        <v>0</v>
      </c>
      <c r="E378" s="36">
        <f>SUMIFS(СВЦЭМ!$K$40:$K$783,СВЦЭМ!$A$40:$A$783,$A378,СВЦЭМ!$B$40:$B$783,E$366)+'СЕТ СН'!$F$16</f>
        <v>0</v>
      </c>
      <c r="F378" s="36">
        <f>SUMIFS(СВЦЭМ!$K$40:$K$783,СВЦЭМ!$A$40:$A$783,$A378,СВЦЭМ!$B$40:$B$783,F$366)+'СЕТ СН'!$F$16</f>
        <v>0</v>
      </c>
      <c r="G378" s="36">
        <f>SUMIFS(СВЦЭМ!$K$40:$K$783,СВЦЭМ!$A$40:$A$783,$A378,СВЦЭМ!$B$40:$B$783,G$366)+'СЕТ СН'!$F$16</f>
        <v>0</v>
      </c>
      <c r="H378" s="36">
        <f>SUMIFS(СВЦЭМ!$K$40:$K$783,СВЦЭМ!$A$40:$A$783,$A378,СВЦЭМ!$B$40:$B$783,H$366)+'СЕТ СН'!$F$16</f>
        <v>0</v>
      </c>
      <c r="I378" s="36">
        <f>SUMIFS(СВЦЭМ!$K$40:$K$783,СВЦЭМ!$A$40:$A$783,$A378,СВЦЭМ!$B$40:$B$783,I$366)+'СЕТ СН'!$F$16</f>
        <v>0</v>
      </c>
      <c r="J378" s="36">
        <f>SUMIFS(СВЦЭМ!$K$40:$K$783,СВЦЭМ!$A$40:$A$783,$A378,СВЦЭМ!$B$40:$B$783,J$366)+'СЕТ СН'!$F$16</f>
        <v>0</v>
      </c>
      <c r="K378" s="36">
        <f>SUMIFS(СВЦЭМ!$K$40:$K$783,СВЦЭМ!$A$40:$A$783,$A378,СВЦЭМ!$B$40:$B$783,K$366)+'СЕТ СН'!$F$16</f>
        <v>0</v>
      </c>
      <c r="L378" s="36">
        <f>SUMIFS(СВЦЭМ!$K$40:$K$783,СВЦЭМ!$A$40:$A$783,$A378,СВЦЭМ!$B$40:$B$783,L$366)+'СЕТ СН'!$F$16</f>
        <v>0</v>
      </c>
      <c r="M378" s="36">
        <f>SUMIFS(СВЦЭМ!$K$40:$K$783,СВЦЭМ!$A$40:$A$783,$A378,СВЦЭМ!$B$40:$B$783,M$366)+'СЕТ СН'!$F$16</f>
        <v>0</v>
      </c>
      <c r="N378" s="36">
        <f>SUMIFS(СВЦЭМ!$K$40:$K$783,СВЦЭМ!$A$40:$A$783,$A378,СВЦЭМ!$B$40:$B$783,N$366)+'СЕТ СН'!$F$16</f>
        <v>0</v>
      </c>
      <c r="O378" s="36">
        <f>SUMIFS(СВЦЭМ!$K$40:$K$783,СВЦЭМ!$A$40:$A$783,$A378,СВЦЭМ!$B$40:$B$783,O$366)+'СЕТ СН'!$F$16</f>
        <v>0</v>
      </c>
      <c r="P378" s="36">
        <f>SUMIFS(СВЦЭМ!$K$40:$K$783,СВЦЭМ!$A$40:$A$783,$A378,СВЦЭМ!$B$40:$B$783,P$366)+'СЕТ СН'!$F$16</f>
        <v>0</v>
      </c>
      <c r="Q378" s="36">
        <f>SUMIFS(СВЦЭМ!$K$40:$K$783,СВЦЭМ!$A$40:$A$783,$A378,СВЦЭМ!$B$40:$B$783,Q$366)+'СЕТ СН'!$F$16</f>
        <v>0</v>
      </c>
      <c r="R378" s="36">
        <f>SUMIFS(СВЦЭМ!$K$40:$K$783,СВЦЭМ!$A$40:$A$783,$A378,СВЦЭМ!$B$40:$B$783,R$366)+'СЕТ СН'!$F$16</f>
        <v>0</v>
      </c>
      <c r="S378" s="36">
        <f>SUMIFS(СВЦЭМ!$K$40:$K$783,СВЦЭМ!$A$40:$A$783,$A378,СВЦЭМ!$B$40:$B$783,S$366)+'СЕТ СН'!$F$16</f>
        <v>0</v>
      </c>
      <c r="T378" s="36">
        <f>SUMIFS(СВЦЭМ!$K$40:$K$783,СВЦЭМ!$A$40:$A$783,$A378,СВЦЭМ!$B$40:$B$783,T$366)+'СЕТ СН'!$F$16</f>
        <v>0</v>
      </c>
      <c r="U378" s="36">
        <f>SUMIFS(СВЦЭМ!$K$40:$K$783,СВЦЭМ!$A$40:$A$783,$A378,СВЦЭМ!$B$40:$B$783,U$366)+'СЕТ СН'!$F$16</f>
        <v>0</v>
      </c>
      <c r="V378" s="36">
        <f>SUMIFS(СВЦЭМ!$K$40:$K$783,СВЦЭМ!$A$40:$A$783,$A378,СВЦЭМ!$B$40:$B$783,V$366)+'СЕТ СН'!$F$16</f>
        <v>0</v>
      </c>
      <c r="W378" s="36">
        <f>SUMIFS(СВЦЭМ!$K$40:$K$783,СВЦЭМ!$A$40:$A$783,$A378,СВЦЭМ!$B$40:$B$783,W$366)+'СЕТ СН'!$F$16</f>
        <v>0</v>
      </c>
      <c r="X378" s="36">
        <f>SUMIFS(СВЦЭМ!$K$40:$K$783,СВЦЭМ!$A$40:$A$783,$A378,СВЦЭМ!$B$40:$B$783,X$366)+'СЕТ СН'!$F$16</f>
        <v>0</v>
      </c>
      <c r="Y378" s="36">
        <f>SUMIFS(СВЦЭМ!$K$40:$K$783,СВЦЭМ!$A$40:$A$783,$A378,СВЦЭМ!$B$40:$B$783,Y$366)+'СЕТ СН'!$F$16</f>
        <v>0</v>
      </c>
    </row>
    <row r="379" spans="1:25" ht="15.75" hidden="1" x14ac:dyDescent="0.2">
      <c r="A379" s="35">
        <f t="shared" si="10"/>
        <v>44329</v>
      </c>
      <c r="B379" s="36">
        <f>SUMIFS(СВЦЭМ!$K$40:$K$783,СВЦЭМ!$A$40:$A$783,$A379,СВЦЭМ!$B$40:$B$783,B$366)+'СЕТ СН'!$F$16</f>
        <v>0</v>
      </c>
      <c r="C379" s="36">
        <f>SUMIFS(СВЦЭМ!$K$40:$K$783,СВЦЭМ!$A$40:$A$783,$A379,СВЦЭМ!$B$40:$B$783,C$366)+'СЕТ СН'!$F$16</f>
        <v>0</v>
      </c>
      <c r="D379" s="36">
        <f>SUMIFS(СВЦЭМ!$K$40:$K$783,СВЦЭМ!$A$40:$A$783,$A379,СВЦЭМ!$B$40:$B$783,D$366)+'СЕТ СН'!$F$16</f>
        <v>0</v>
      </c>
      <c r="E379" s="36">
        <f>SUMIFS(СВЦЭМ!$K$40:$K$783,СВЦЭМ!$A$40:$A$783,$A379,СВЦЭМ!$B$40:$B$783,E$366)+'СЕТ СН'!$F$16</f>
        <v>0</v>
      </c>
      <c r="F379" s="36">
        <f>SUMIFS(СВЦЭМ!$K$40:$K$783,СВЦЭМ!$A$40:$A$783,$A379,СВЦЭМ!$B$40:$B$783,F$366)+'СЕТ СН'!$F$16</f>
        <v>0</v>
      </c>
      <c r="G379" s="36">
        <f>SUMIFS(СВЦЭМ!$K$40:$K$783,СВЦЭМ!$A$40:$A$783,$A379,СВЦЭМ!$B$40:$B$783,G$366)+'СЕТ СН'!$F$16</f>
        <v>0</v>
      </c>
      <c r="H379" s="36">
        <f>SUMIFS(СВЦЭМ!$K$40:$K$783,СВЦЭМ!$A$40:$A$783,$A379,СВЦЭМ!$B$40:$B$783,H$366)+'СЕТ СН'!$F$16</f>
        <v>0</v>
      </c>
      <c r="I379" s="36">
        <f>SUMIFS(СВЦЭМ!$K$40:$K$783,СВЦЭМ!$A$40:$A$783,$A379,СВЦЭМ!$B$40:$B$783,I$366)+'СЕТ СН'!$F$16</f>
        <v>0</v>
      </c>
      <c r="J379" s="36">
        <f>SUMIFS(СВЦЭМ!$K$40:$K$783,СВЦЭМ!$A$40:$A$783,$A379,СВЦЭМ!$B$40:$B$783,J$366)+'СЕТ СН'!$F$16</f>
        <v>0</v>
      </c>
      <c r="K379" s="36">
        <f>SUMIFS(СВЦЭМ!$K$40:$K$783,СВЦЭМ!$A$40:$A$783,$A379,СВЦЭМ!$B$40:$B$783,K$366)+'СЕТ СН'!$F$16</f>
        <v>0</v>
      </c>
      <c r="L379" s="36">
        <f>SUMIFS(СВЦЭМ!$K$40:$K$783,СВЦЭМ!$A$40:$A$783,$A379,СВЦЭМ!$B$40:$B$783,L$366)+'СЕТ СН'!$F$16</f>
        <v>0</v>
      </c>
      <c r="M379" s="36">
        <f>SUMIFS(СВЦЭМ!$K$40:$K$783,СВЦЭМ!$A$40:$A$783,$A379,СВЦЭМ!$B$40:$B$783,M$366)+'СЕТ СН'!$F$16</f>
        <v>0</v>
      </c>
      <c r="N379" s="36">
        <f>SUMIFS(СВЦЭМ!$K$40:$K$783,СВЦЭМ!$A$40:$A$783,$A379,СВЦЭМ!$B$40:$B$783,N$366)+'СЕТ СН'!$F$16</f>
        <v>0</v>
      </c>
      <c r="O379" s="36">
        <f>SUMIFS(СВЦЭМ!$K$40:$K$783,СВЦЭМ!$A$40:$A$783,$A379,СВЦЭМ!$B$40:$B$783,O$366)+'СЕТ СН'!$F$16</f>
        <v>0</v>
      </c>
      <c r="P379" s="36">
        <f>SUMIFS(СВЦЭМ!$K$40:$K$783,СВЦЭМ!$A$40:$A$783,$A379,СВЦЭМ!$B$40:$B$783,P$366)+'СЕТ СН'!$F$16</f>
        <v>0</v>
      </c>
      <c r="Q379" s="36">
        <f>SUMIFS(СВЦЭМ!$K$40:$K$783,СВЦЭМ!$A$40:$A$783,$A379,СВЦЭМ!$B$40:$B$783,Q$366)+'СЕТ СН'!$F$16</f>
        <v>0</v>
      </c>
      <c r="R379" s="36">
        <f>SUMIFS(СВЦЭМ!$K$40:$K$783,СВЦЭМ!$A$40:$A$783,$A379,СВЦЭМ!$B$40:$B$783,R$366)+'СЕТ СН'!$F$16</f>
        <v>0</v>
      </c>
      <c r="S379" s="36">
        <f>SUMIFS(СВЦЭМ!$K$40:$K$783,СВЦЭМ!$A$40:$A$783,$A379,СВЦЭМ!$B$40:$B$783,S$366)+'СЕТ СН'!$F$16</f>
        <v>0</v>
      </c>
      <c r="T379" s="36">
        <f>SUMIFS(СВЦЭМ!$K$40:$K$783,СВЦЭМ!$A$40:$A$783,$A379,СВЦЭМ!$B$40:$B$783,T$366)+'СЕТ СН'!$F$16</f>
        <v>0</v>
      </c>
      <c r="U379" s="36">
        <f>SUMIFS(СВЦЭМ!$K$40:$K$783,СВЦЭМ!$A$40:$A$783,$A379,СВЦЭМ!$B$40:$B$783,U$366)+'СЕТ СН'!$F$16</f>
        <v>0</v>
      </c>
      <c r="V379" s="36">
        <f>SUMIFS(СВЦЭМ!$K$40:$K$783,СВЦЭМ!$A$40:$A$783,$A379,СВЦЭМ!$B$40:$B$783,V$366)+'СЕТ СН'!$F$16</f>
        <v>0</v>
      </c>
      <c r="W379" s="36">
        <f>SUMIFS(СВЦЭМ!$K$40:$K$783,СВЦЭМ!$A$40:$A$783,$A379,СВЦЭМ!$B$40:$B$783,W$366)+'СЕТ СН'!$F$16</f>
        <v>0</v>
      </c>
      <c r="X379" s="36">
        <f>SUMIFS(СВЦЭМ!$K$40:$K$783,СВЦЭМ!$A$40:$A$783,$A379,СВЦЭМ!$B$40:$B$783,X$366)+'СЕТ СН'!$F$16</f>
        <v>0</v>
      </c>
      <c r="Y379" s="36">
        <f>SUMIFS(СВЦЭМ!$K$40:$K$783,СВЦЭМ!$A$40:$A$783,$A379,СВЦЭМ!$B$40:$B$783,Y$366)+'СЕТ СН'!$F$16</f>
        <v>0</v>
      </c>
    </row>
    <row r="380" spans="1:25" ht="15.75" hidden="1" x14ac:dyDescent="0.2">
      <c r="A380" s="35">
        <f t="shared" si="10"/>
        <v>44330</v>
      </c>
      <c r="B380" s="36">
        <f>SUMIFS(СВЦЭМ!$K$40:$K$783,СВЦЭМ!$A$40:$A$783,$A380,СВЦЭМ!$B$40:$B$783,B$366)+'СЕТ СН'!$F$16</f>
        <v>0</v>
      </c>
      <c r="C380" s="36">
        <f>SUMIFS(СВЦЭМ!$K$40:$K$783,СВЦЭМ!$A$40:$A$783,$A380,СВЦЭМ!$B$40:$B$783,C$366)+'СЕТ СН'!$F$16</f>
        <v>0</v>
      </c>
      <c r="D380" s="36">
        <f>SUMIFS(СВЦЭМ!$K$40:$K$783,СВЦЭМ!$A$40:$A$783,$A380,СВЦЭМ!$B$40:$B$783,D$366)+'СЕТ СН'!$F$16</f>
        <v>0</v>
      </c>
      <c r="E380" s="36">
        <f>SUMIFS(СВЦЭМ!$K$40:$K$783,СВЦЭМ!$A$40:$A$783,$A380,СВЦЭМ!$B$40:$B$783,E$366)+'СЕТ СН'!$F$16</f>
        <v>0</v>
      </c>
      <c r="F380" s="36">
        <f>SUMIFS(СВЦЭМ!$K$40:$K$783,СВЦЭМ!$A$40:$A$783,$A380,СВЦЭМ!$B$40:$B$783,F$366)+'СЕТ СН'!$F$16</f>
        <v>0</v>
      </c>
      <c r="G380" s="36">
        <f>SUMIFS(СВЦЭМ!$K$40:$K$783,СВЦЭМ!$A$40:$A$783,$A380,СВЦЭМ!$B$40:$B$783,G$366)+'СЕТ СН'!$F$16</f>
        <v>0</v>
      </c>
      <c r="H380" s="36">
        <f>SUMIFS(СВЦЭМ!$K$40:$K$783,СВЦЭМ!$A$40:$A$783,$A380,СВЦЭМ!$B$40:$B$783,H$366)+'СЕТ СН'!$F$16</f>
        <v>0</v>
      </c>
      <c r="I380" s="36">
        <f>SUMIFS(СВЦЭМ!$K$40:$K$783,СВЦЭМ!$A$40:$A$783,$A380,СВЦЭМ!$B$40:$B$783,I$366)+'СЕТ СН'!$F$16</f>
        <v>0</v>
      </c>
      <c r="J380" s="36">
        <f>SUMIFS(СВЦЭМ!$K$40:$K$783,СВЦЭМ!$A$40:$A$783,$A380,СВЦЭМ!$B$40:$B$783,J$366)+'СЕТ СН'!$F$16</f>
        <v>0</v>
      </c>
      <c r="K380" s="36">
        <f>SUMIFS(СВЦЭМ!$K$40:$K$783,СВЦЭМ!$A$40:$A$783,$A380,СВЦЭМ!$B$40:$B$783,K$366)+'СЕТ СН'!$F$16</f>
        <v>0</v>
      </c>
      <c r="L380" s="36">
        <f>SUMIFS(СВЦЭМ!$K$40:$K$783,СВЦЭМ!$A$40:$A$783,$A380,СВЦЭМ!$B$40:$B$783,L$366)+'СЕТ СН'!$F$16</f>
        <v>0</v>
      </c>
      <c r="M380" s="36">
        <f>SUMIFS(СВЦЭМ!$K$40:$K$783,СВЦЭМ!$A$40:$A$783,$A380,СВЦЭМ!$B$40:$B$783,M$366)+'СЕТ СН'!$F$16</f>
        <v>0</v>
      </c>
      <c r="N380" s="36">
        <f>SUMIFS(СВЦЭМ!$K$40:$K$783,СВЦЭМ!$A$40:$A$783,$A380,СВЦЭМ!$B$40:$B$783,N$366)+'СЕТ СН'!$F$16</f>
        <v>0</v>
      </c>
      <c r="O380" s="36">
        <f>SUMIFS(СВЦЭМ!$K$40:$K$783,СВЦЭМ!$A$40:$A$783,$A380,СВЦЭМ!$B$40:$B$783,O$366)+'СЕТ СН'!$F$16</f>
        <v>0</v>
      </c>
      <c r="P380" s="36">
        <f>SUMIFS(СВЦЭМ!$K$40:$K$783,СВЦЭМ!$A$40:$A$783,$A380,СВЦЭМ!$B$40:$B$783,P$366)+'СЕТ СН'!$F$16</f>
        <v>0</v>
      </c>
      <c r="Q380" s="36">
        <f>SUMIFS(СВЦЭМ!$K$40:$K$783,СВЦЭМ!$A$40:$A$783,$A380,СВЦЭМ!$B$40:$B$783,Q$366)+'СЕТ СН'!$F$16</f>
        <v>0</v>
      </c>
      <c r="R380" s="36">
        <f>SUMIFS(СВЦЭМ!$K$40:$K$783,СВЦЭМ!$A$40:$A$783,$A380,СВЦЭМ!$B$40:$B$783,R$366)+'СЕТ СН'!$F$16</f>
        <v>0</v>
      </c>
      <c r="S380" s="36">
        <f>SUMIFS(СВЦЭМ!$K$40:$K$783,СВЦЭМ!$A$40:$A$783,$A380,СВЦЭМ!$B$40:$B$783,S$366)+'СЕТ СН'!$F$16</f>
        <v>0</v>
      </c>
      <c r="T380" s="36">
        <f>SUMIFS(СВЦЭМ!$K$40:$K$783,СВЦЭМ!$A$40:$A$783,$A380,СВЦЭМ!$B$40:$B$783,T$366)+'СЕТ СН'!$F$16</f>
        <v>0</v>
      </c>
      <c r="U380" s="36">
        <f>SUMIFS(СВЦЭМ!$K$40:$K$783,СВЦЭМ!$A$40:$A$783,$A380,СВЦЭМ!$B$40:$B$783,U$366)+'СЕТ СН'!$F$16</f>
        <v>0</v>
      </c>
      <c r="V380" s="36">
        <f>SUMIFS(СВЦЭМ!$K$40:$K$783,СВЦЭМ!$A$40:$A$783,$A380,СВЦЭМ!$B$40:$B$783,V$366)+'СЕТ СН'!$F$16</f>
        <v>0</v>
      </c>
      <c r="W380" s="36">
        <f>SUMIFS(СВЦЭМ!$K$40:$K$783,СВЦЭМ!$A$40:$A$783,$A380,СВЦЭМ!$B$40:$B$783,W$366)+'СЕТ СН'!$F$16</f>
        <v>0</v>
      </c>
      <c r="X380" s="36">
        <f>SUMIFS(СВЦЭМ!$K$40:$K$783,СВЦЭМ!$A$40:$A$783,$A380,СВЦЭМ!$B$40:$B$783,X$366)+'СЕТ СН'!$F$16</f>
        <v>0</v>
      </c>
      <c r="Y380" s="36">
        <f>SUMIFS(СВЦЭМ!$K$40:$K$783,СВЦЭМ!$A$40:$A$783,$A380,СВЦЭМ!$B$40:$B$783,Y$366)+'СЕТ СН'!$F$16</f>
        <v>0</v>
      </c>
    </row>
    <row r="381" spans="1:25" ht="15.75" hidden="1" x14ac:dyDescent="0.2">
      <c r="A381" s="35">
        <f t="shared" si="10"/>
        <v>44331</v>
      </c>
      <c r="B381" s="36">
        <f>SUMIFS(СВЦЭМ!$K$40:$K$783,СВЦЭМ!$A$40:$A$783,$A381,СВЦЭМ!$B$40:$B$783,B$366)+'СЕТ СН'!$F$16</f>
        <v>0</v>
      </c>
      <c r="C381" s="36">
        <f>SUMIFS(СВЦЭМ!$K$40:$K$783,СВЦЭМ!$A$40:$A$783,$A381,СВЦЭМ!$B$40:$B$783,C$366)+'СЕТ СН'!$F$16</f>
        <v>0</v>
      </c>
      <c r="D381" s="36">
        <f>SUMIFS(СВЦЭМ!$K$40:$K$783,СВЦЭМ!$A$40:$A$783,$A381,СВЦЭМ!$B$40:$B$783,D$366)+'СЕТ СН'!$F$16</f>
        <v>0</v>
      </c>
      <c r="E381" s="36">
        <f>SUMIFS(СВЦЭМ!$K$40:$K$783,СВЦЭМ!$A$40:$A$783,$A381,СВЦЭМ!$B$40:$B$783,E$366)+'СЕТ СН'!$F$16</f>
        <v>0</v>
      </c>
      <c r="F381" s="36">
        <f>SUMIFS(СВЦЭМ!$K$40:$K$783,СВЦЭМ!$A$40:$A$783,$A381,СВЦЭМ!$B$40:$B$783,F$366)+'СЕТ СН'!$F$16</f>
        <v>0</v>
      </c>
      <c r="G381" s="36">
        <f>SUMIFS(СВЦЭМ!$K$40:$K$783,СВЦЭМ!$A$40:$A$783,$A381,СВЦЭМ!$B$40:$B$783,G$366)+'СЕТ СН'!$F$16</f>
        <v>0</v>
      </c>
      <c r="H381" s="36">
        <f>SUMIFS(СВЦЭМ!$K$40:$K$783,СВЦЭМ!$A$40:$A$783,$A381,СВЦЭМ!$B$40:$B$783,H$366)+'СЕТ СН'!$F$16</f>
        <v>0</v>
      </c>
      <c r="I381" s="36">
        <f>SUMIFS(СВЦЭМ!$K$40:$K$783,СВЦЭМ!$A$40:$A$783,$A381,СВЦЭМ!$B$40:$B$783,I$366)+'СЕТ СН'!$F$16</f>
        <v>0</v>
      </c>
      <c r="J381" s="36">
        <f>SUMIFS(СВЦЭМ!$K$40:$K$783,СВЦЭМ!$A$40:$A$783,$A381,СВЦЭМ!$B$40:$B$783,J$366)+'СЕТ СН'!$F$16</f>
        <v>0</v>
      </c>
      <c r="K381" s="36">
        <f>SUMIFS(СВЦЭМ!$K$40:$K$783,СВЦЭМ!$A$40:$A$783,$A381,СВЦЭМ!$B$40:$B$783,K$366)+'СЕТ СН'!$F$16</f>
        <v>0</v>
      </c>
      <c r="L381" s="36">
        <f>SUMIFS(СВЦЭМ!$K$40:$K$783,СВЦЭМ!$A$40:$A$783,$A381,СВЦЭМ!$B$40:$B$783,L$366)+'СЕТ СН'!$F$16</f>
        <v>0</v>
      </c>
      <c r="M381" s="36">
        <f>SUMIFS(СВЦЭМ!$K$40:$K$783,СВЦЭМ!$A$40:$A$783,$A381,СВЦЭМ!$B$40:$B$783,M$366)+'СЕТ СН'!$F$16</f>
        <v>0</v>
      </c>
      <c r="N381" s="36">
        <f>SUMIFS(СВЦЭМ!$K$40:$K$783,СВЦЭМ!$A$40:$A$783,$A381,СВЦЭМ!$B$40:$B$783,N$366)+'СЕТ СН'!$F$16</f>
        <v>0</v>
      </c>
      <c r="O381" s="36">
        <f>SUMIFS(СВЦЭМ!$K$40:$K$783,СВЦЭМ!$A$40:$A$783,$A381,СВЦЭМ!$B$40:$B$783,O$366)+'СЕТ СН'!$F$16</f>
        <v>0</v>
      </c>
      <c r="P381" s="36">
        <f>SUMIFS(СВЦЭМ!$K$40:$K$783,СВЦЭМ!$A$40:$A$783,$A381,СВЦЭМ!$B$40:$B$783,P$366)+'СЕТ СН'!$F$16</f>
        <v>0</v>
      </c>
      <c r="Q381" s="36">
        <f>SUMIFS(СВЦЭМ!$K$40:$K$783,СВЦЭМ!$A$40:$A$783,$A381,СВЦЭМ!$B$40:$B$783,Q$366)+'СЕТ СН'!$F$16</f>
        <v>0</v>
      </c>
      <c r="R381" s="36">
        <f>SUMIFS(СВЦЭМ!$K$40:$K$783,СВЦЭМ!$A$40:$A$783,$A381,СВЦЭМ!$B$40:$B$783,R$366)+'СЕТ СН'!$F$16</f>
        <v>0</v>
      </c>
      <c r="S381" s="36">
        <f>SUMIFS(СВЦЭМ!$K$40:$K$783,СВЦЭМ!$A$40:$A$783,$A381,СВЦЭМ!$B$40:$B$783,S$366)+'СЕТ СН'!$F$16</f>
        <v>0</v>
      </c>
      <c r="T381" s="36">
        <f>SUMIFS(СВЦЭМ!$K$40:$K$783,СВЦЭМ!$A$40:$A$783,$A381,СВЦЭМ!$B$40:$B$783,T$366)+'СЕТ СН'!$F$16</f>
        <v>0</v>
      </c>
      <c r="U381" s="36">
        <f>SUMIFS(СВЦЭМ!$K$40:$K$783,СВЦЭМ!$A$40:$A$783,$A381,СВЦЭМ!$B$40:$B$783,U$366)+'СЕТ СН'!$F$16</f>
        <v>0</v>
      </c>
      <c r="V381" s="36">
        <f>SUMIFS(СВЦЭМ!$K$40:$K$783,СВЦЭМ!$A$40:$A$783,$A381,СВЦЭМ!$B$40:$B$783,V$366)+'СЕТ СН'!$F$16</f>
        <v>0</v>
      </c>
      <c r="W381" s="36">
        <f>SUMIFS(СВЦЭМ!$K$40:$K$783,СВЦЭМ!$A$40:$A$783,$A381,СВЦЭМ!$B$40:$B$783,W$366)+'СЕТ СН'!$F$16</f>
        <v>0</v>
      </c>
      <c r="X381" s="36">
        <f>SUMIFS(СВЦЭМ!$K$40:$K$783,СВЦЭМ!$A$40:$A$783,$A381,СВЦЭМ!$B$40:$B$783,X$366)+'СЕТ СН'!$F$16</f>
        <v>0</v>
      </c>
      <c r="Y381" s="36">
        <f>SUMIFS(СВЦЭМ!$K$40:$K$783,СВЦЭМ!$A$40:$A$783,$A381,СВЦЭМ!$B$40:$B$783,Y$366)+'СЕТ СН'!$F$16</f>
        <v>0</v>
      </c>
    </row>
    <row r="382" spans="1:25" ht="15.75" hidden="1" x14ac:dyDescent="0.2">
      <c r="A382" s="35">
        <f t="shared" si="10"/>
        <v>44332</v>
      </c>
      <c r="B382" s="36">
        <f>SUMIFS(СВЦЭМ!$K$40:$K$783,СВЦЭМ!$A$40:$A$783,$A382,СВЦЭМ!$B$40:$B$783,B$366)+'СЕТ СН'!$F$16</f>
        <v>0</v>
      </c>
      <c r="C382" s="36">
        <f>SUMIFS(СВЦЭМ!$K$40:$K$783,СВЦЭМ!$A$40:$A$783,$A382,СВЦЭМ!$B$40:$B$783,C$366)+'СЕТ СН'!$F$16</f>
        <v>0</v>
      </c>
      <c r="D382" s="36">
        <f>SUMIFS(СВЦЭМ!$K$40:$K$783,СВЦЭМ!$A$40:$A$783,$A382,СВЦЭМ!$B$40:$B$783,D$366)+'СЕТ СН'!$F$16</f>
        <v>0</v>
      </c>
      <c r="E382" s="36">
        <f>SUMIFS(СВЦЭМ!$K$40:$K$783,СВЦЭМ!$A$40:$A$783,$A382,СВЦЭМ!$B$40:$B$783,E$366)+'СЕТ СН'!$F$16</f>
        <v>0</v>
      </c>
      <c r="F382" s="36">
        <f>SUMIFS(СВЦЭМ!$K$40:$K$783,СВЦЭМ!$A$40:$A$783,$A382,СВЦЭМ!$B$40:$B$783,F$366)+'СЕТ СН'!$F$16</f>
        <v>0</v>
      </c>
      <c r="G382" s="36">
        <f>SUMIFS(СВЦЭМ!$K$40:$K$783,СВЦЭМ!$A$40:$A$783,$A382,СВЦЭМ!$B$40:$B$783,G$366)+'СЕТ СН'!$F$16</f>
        <v>0</v>
      </c>
      <c r="H382" s="36">
        <f>SUMIFS(СВЦЭМ!$K$40:$K$783,СВЦЭМ!$A$40:$A$783,$A382,СВЦЭМ!$B$40:$B$783,H$366)+'СЕТ СН'!$F$16</f>
        <v>0</v>
      </c>
      <c r="I382" s="36">
        <f>SUMIFS(СВЦЭМ!$K$40:$K$783,СВЦЭМ!$A$40:$A$783,$A382,СВЦЭМ!$B$40:$B$783,I$366)+'СЕТ СН'!$F$16</f>
        <v>0</v>
      </c>
      <c r="J382" s="36">
        <f>SUMIFS(СВЦЭМ!$K$40:$K$783,СВЦЭМ!$A$40:$A$783,$A382,СВЦЭМ!$B$40:$B$783,J$366)+'СЕТ СН'!$F$16</f>
        <v>0</v>
      </c>
      <c r="K382" s="36">
        <f>SUMIFS(СВЦЭМ!$K$40:$K$783,СВЦЭМ!$A$40:$A$783,$A382,СВЦЭМ!$B$40:$B$783,K$366)+'СЕТ СН'!$F$16</f>
        <v>0</v>
      </c>
      <c r="L382" s="36">
        <f>SUMIFS(СВЦЭМ!$K$40:$K$783,СВЦЭМ!$A$40:$A$783,$A382,СВЦЭМ!$B$40:$B$783,L$366)+'СЕТ СН'!$F$16</f>
        <v>0</v>
      </c>
      <c r="M382" s="36">
        <f>SUMIFS(СВЦЭМ!$K$40:$K$783,СВЦЭМ!$A$40:$A$783,$A382,СВЦЭМ!$B$40:$B$783,M$366)+'СЕТ СН'!$F$16</f>
        <v>0</v>
      </c>
      <c r="N382" s="36">
        <f>SUMIFS(СВЦЭМ!$K$40:$K$783,СВЦЭМ!$A$40:$A$783,$A382,СВЦЭМ!$B$40:$B$783,N$366)+'СЕТ СН'!$F$16</f>
        <v>0</v>
      </c>
      <c r="O382" s="36">
        <f>SUMIFS(СВЦЭМ!$K$40:$K$783,СВЦЭМ!$A$40:$A$783,$A382,СВЦЭМ!$B$40:$B$783,O$366)+'СЕТ СН'!$F$16</f>
        <v>0</v>
      </c>
      <c r="P382" s="36">
        <f>SUMIFS(СВЦЭМ!$K$40:$K$783,СВЦЭМ!$A$40:$A$783,$A382,СВЦЭМ!$B$40:$B$783,P$366)+'СЕТ СН'!$F$16</f>
        <v>0</v>
      </c>
      <c r="Q382" s="36">
        <f>SUMIFS(СВЦЭМ!$K$40:$K$783,СВЦЭМ!$A$40:$A$783,$A382,СВЦЭМ!$B$40:$B$783,Q$366)+'СЕТ СН'!$F$16</f>
        <v>0</v>
      </c>
      <c r="R382" s="36">
        <f>SUMIFS(СВЦЭМ!$K$40:$K$783,СВЦЭМ!$A$40:$A$783,$A382,СВЦЭМ!$B$40:$B$783,R$366)+'СЕТ СН'!$F$16</f>
        <v>0</v>
      </c>
      <c r="S382" s="36">
        <f>SUMIFS(СВЦЭМ!$K$40:$K$783,СВЦЭМ!$A$40:$A$783,$A382,СВЦЭМ!$B$40:$B$783,S$366)+'СЕТ СН'!$F$16</f>
        <v>0</v>
      </c>
      <c r="T382" s="36">
        <f>SUMIFS(СВЦЭМ!$K$40:$K$783,СВЦЭМ!$A$40:$A$783,$A382,СВЦЭМ!$B$40:$B$783,T$366)+'СЕТ СН'!$F$16</f>
        <v>0</v>
      </c>
      <c r="U382" s="36">
        <f>SUMIFS(СВЦЭМ!$K$40:$K$783,СВЦЭМ!$A$40:$A$783,$A382,СВЦЭМ!$B$40:$B$783,U$366)+'СЕТ СН'!$F$16</f>
        <v>0</v>
      </c>
      <c r="V382" s="36">
        <f>SUMIFS(СВЦЭМ!$K$40:$K$783,СВЦЭМ!$A$40:$A$783,$A382,СВЦЭМ!$B$40:$B$783,V$366)+'СЕТ СН'!$F$16</f>
        <v>0</v>
      </c>
      <c r="W382" s="36">
        <f>SUMIFS(СВЦЭМ!$K$40:$K$783,СВЦЭМ!$A$40:$A$783,$A382,СВЦЭМ!$B$40:$B$783,W$366)+'СЕТ СН'!$F$16</f>
        <v>0</v>
      </c>
      <c r="X382" s="36">
        <f>SUMIFS(СВЦЭМ!$K$40:$K$783,СВЦЭМ!$A$40:$A$783,$A382,СВЦЭМ!$B$40:$B$783,X$366)+'СЕТ СН'!$F$16</f>
        <v>0</v>
      </c>
      <c r="Y382" s="36">
        <f>SUMIFS(СВЦЭМ!$K$40:$K$783,СВЦЭМ!$A$40:$A$783,$A382,СВЦЭМ!$B$40:$B$783,Y$366)+'СЕТ СН'!$F$16</f>
        <v>0</v>
      </c>
    </row>
    <row r="383" spans="1:25" ht="15.75" hidden="1" x14ac:dyDescent="0.2">
      <c r="A383" s="35">
        <f t="shared" si="10"/>
        <v>44333</v>
      </c>
      <c r="B383" s="36">
        <f>SUMIFS(СВЦЭМ!$K$40:$K$783,СВЦЭМ!$A$40:$A$783,$A383,СВЦЭМ!$B$40:$B$783,B$366)+'СЕТ СН'!$F$16</f>
        <v>0</v>
      </c>
      <c r="C383" s="36">
        <f>SUMIFS(СВЦЭМ!$K$40:$K$783,СВЦЭМ!$A$40:$A$783,$A383,СВЦЭМ!$B$40:$B$783,C$366)+'СЕТ СН'!$F$16</f>
        <v>0</v>
      </c>
      <c r="D383" s="36">
        <f>SUMIFS(СВЦЭМ!$K$40:$K$783,СВЦЭМ!$A$40:$A$783,$A383,СВЦЭМ!$B$40:$B$783,D$366)+'СЕТ СН'!$F$16</f>
        <v>0</v>
      </c>
      <c r="E383" s="36">
        <f>SUMIFS(СВЦЭМ!$K$40:$K$783,СВЦЭМ!$A$40:$A$783,$A383,СВЦЭМ!$B$40:$B$783,E$366)+'СЕТ СН'!$F$16</f>
        <v>0</v>
      </c>
      <c r="F383" s="36">
        <f>SUMIFS(СВЦЭМ!$K$40:$K$783,СВЦЭМ!$A$40:$A$783,$A383,СВЦЭМ!$B$40:$B$783,F$366)+'СЕТ СН'!$F$16</f>
        <v>0</v>
      </c>
      <c r="G383" s="36">
        <f>SUMIFS(СВЦЭМ!$K$40:$K$783,СВЦЭМ!$A$40:$A$783,$A383,СВЦЭМ!$B$40:$B$783,G$366)+'СЕТ СН'!$F$16</f>
        <v>0</v>
      </c>
      <c r="H383" s="36">
        <f>SUMIFS(СВЦЭМ!$K$40:$K$783,СВЦЭМ!$A$40:$A$783,$A383,СВЦЭМ!$B$40:$B$783,H$366)+'СЕТ СН'!$F$16</f>
        <v>0</v>
      </c>
      <c r="I383" s="36">
        <f>SUMIFS(СВЦЭМ!$K$40:$K$783,СВЦЭМ!$A$40:$A$783,$A383,СВЦЭМ!$B$40:$B$783,I$366)+'СЕТ СН'!$F$16</f>
        <v>0</v>
      </c>
      <c r="J383" s="36">
        <f>SUMIFS(СВЦЭМ!$K$40:$K$783,СВЦЭМ!$A$40:$A$783,$A383,СВЦЭМ!$B$40:$B$783,J$366)+'СЕТ СН'!$F$16</f>
        <v>0</v>
      </c>
      <c r="K383" s="36">
        <f>SUMIFS(СВЦЭМ!$K$40:$K$783,СВЦЭМ!$A$40:$A$783,$A383,СВЦЭМ!$B$40:$B$783,K$366)+'СЕТ СН'!$F$16</f>
        <v>0</v>
      </c>
      <c r="L383" s="36">
        <f>SUMIFS(СВЦЭМ!$K$40:$K$783,СВЦЭМ!$A$40:$A$783,$A383,СВЦЭМ!$B$40:$B$783,L$366)+'СЕТ СН'!$F$16</f>
        <v>0</v>
      </c>
      <c r="M383" s="36">
        <f>SUMIFS(СВЦЭМ!$K$40:$K$783,СВЦЭМ!$A$40:$A$783,$A383,СВЦЭМ!$B$40:$B$783,M$366)+'СЕТ СН'!$F$16</f>
        <v>0</v>
      </c>
      <c r="N383" s="36">
        <f>SUMIFS(СВЦЭМ!$K$40:$K$783,СВЦЭМ!$A$40:$A$783,$A383,СВЦЭМ!$B$40:$B$783,N$366)+'СЕТ СН'!$F$16</f>
        <v>0</v>
      </c>
      <c r="O383" s="36">
        <f>SUMIFS(СВЦЭМ!$K$40:$K$783,СВЦЭМ!$A$40:$A$783,$A383,СВЦЭМ!$B$40:$B$783,O$366)+'СЕТ СН'!$F$16</f>
        <v>0</v>
      </c>
      <c r="P383" s="36">
        <f>SUMIFS(СВЦЭМ!$K$40:$K$783,СВЦЭМ!$A$40:$A$783,$A383,СВЦЭМ!$B$40:$B$783,P$366)+'СЕТ СН'!$F$16</f>
        <v>0</v>
      </c>
      <c r="Q383" s="36">
        <f>SUMIFS(СВЦЭМ!$K$40:$K$783,СВЦЭМ!$A$40:$A$783,$A383,СВЦЭМ!$B$40:$B$783,Q$366)+'СЕТ СН'!$F$16</f>
        <v>0</v>
      </c>
      <c r="R383" s="36">
        <f>SUMIFS(СВЦЭМ!$K$40:$K$783,СВЦЭМ!$A$40:$A$783,$A383,СВЦЭМ!$B$40:$B$783,R$366)+'СЕТ СН'!$F$16</f>
        <v>0</v>
      </c>
      <c r="S383" s="36">
        <f>SUMIFS(СВЦЭМ!$K$40:$K$783,СВЦЭМ!$A$40:$A$783,$A383,СВЦЭМ!$B$40:$B$783,S$366)+'СЕТ СН'!$F$16</f>
        <v>0</v>
      </c>
      <c r="T383" s="36">
        <f>SUMIFS(СВЦЭМ!$K$40:$K$783,СВЦЭМ!$A$40:$A$783,$A383,СВЦЭМ!$B$40:$B$783,T$366)+'СЕТ СН'!$F$16</f>
        <v>0</v>
      </c>
      <c r="U383" s="36">
        <f>SUMIFS(СВЦЭМ!$K$40:$K$783,СВЦЭМ!$A$40:$A$783,$A383,СВЦЭМ!$B$40:$B$783,U$366)+'СЕТ СН'!$F$16</f>
        <v>0</v>
      </c>
      <c r="V383" s="36">
        <f>SUMIFS(СВЦЭМ!$K$40:$K$783,СВЦЭМ!$A$40:$A$783,$A383,СВЦЭМ!$B$40:$B$783,V$366)+'СЕТ СН'!$F$16</f>
        <v>0</v>
      </c>
      <c r="W383" s="36">
        <f>SUMIFS(СВЦЭМ!$K$40:$K$783,СВЦЭМ!$A$40:$A$783,$A383,СВЦЭМ!$B$40:$B$783,W$366)+'СЕТ СН'!$F$16</f>
        <v>0</v>
      </c>
      <c r="X383" s="36">
        <f>SUMIFS(СВЦЭМ!$K$40:$K$783,СВЦЭМ!$A$40:$A$783,$A383,СВЦЭМ!$B$40:$B$783,X$366)+'СЕТ СН'!$F$16</f>
        <v>0</v>
      </c>
      <c r="Y383" s="36">
        <f>SUMIFS(СВЦЭМ!$K$40:$K$783,СВЦЭМ!$A$40:$A$783,$A383,СВЦЭМ!$B$40:$B$783,Y$366)+'СЕТ СН'!$F$16</f>
        <v>0</v>
      </c>
    </row>
    <row r="384" spans="1:25" ht="15.75" hidden="1" x14ac:dyDescent="0.2">
      <c r="A384" s="35">
        <f t="shared" si="10"/>
        <v>44334</v>
      </c>
      <c r="B384" s="36">
        <f>SUMIFS(СВЦЭМ!$K$40:$K$783,СВЦЭМ!$A$40:$A$783,$A384,СВЦЭМ!$B$40:$B$783,B$366)+'СЕТ СН'!$F$16</f>
        <v>0</v>
      </c>
      <c r="C384" s="36">
        <f>SUMIFS(СВЦЭМ!$K$40:$K$783,СВЦЭМ!$A$40:$A$783,$A384,СВЦЭМ!$B$40:$B$783,C$366)+'СЕТ СН'!$F$16</f>
        <v>0</v>
      </c>
      <c r="D384" s="36">
        <f>SUMIFS(СВЦЭМ!$K$40:$K$783,СВЦЭМ!$A$40:$A$783,$A384,СВЦЭМ!$B$40:$B$783,D$366)+'СЕТ СН'!$F$16</f>
        <v>0</v>
      </c>
      <c r="E384" s="36">
        <f>SUMIFS(СВЦЭМ!$K$40:$K$783,СВЦЭМ!$A$40:$A$783,$A384,СВЦЭМ!$B$40:$B$783,E$366)+'СЕТ СН'!$F$16</f>
        <v>0</v>
      </c>
      <c r="F384" s="36">
        <f>SUMIFS(СВЦЭМ!$K$40:$K$783,СВЦЭМ!$A$40:$A$783,$A384,СВЦЭМ!$B$40:$B$783,F$366)+'СЕТ СН'!$F$16</f>
        <v>0</v>
      </c>
      <c r="G384" s="36">
        <f>SUMIFS(СВЦЭМ!$K$40:$K$783,СВЦЭМ!$A$40:$A$783,$A384,СВЦЭМ!$B$40:$B$783,G$366)+'СЕТ СН'!$F$16</f>
        <v>0</v>
      </c>
      <c r="H384" s="36">
        <f>SUMIFS(СВЦЭМ!$K$40:$K$783,СВЦЭМ!$A$40:$A$783,$A384,СВЦЭМ!$B$40:$B$783,H$366)+'СЕТ СН'!$F$16</f>
        <v>0</v>
      </c>
      <c r="I384" s="36">
        <f>SUMIFS(СВЦЭМ!$K$40:$K$783,СВЦЭМ!$A$40:$A$783,$A384,СВЦЭМ!$B$40:$B$783,I$366)+'СЕТ СН'!$F$16</f>
        <v>0</v>
      </c>
      <c r="J384" s="36">
        <f>SUMIFS(СВЦЭМ!$K$40:$K$783,СВЦЭМ!$A$40:$A$783,$A384,СВЦЭМ!$B$40:$B$783,J$366)+'СЕТ СН'!$F$16</f>
        <v>0</v>
      </c>
      <c r="K384" s="36">
        <f>SUMIFS(СВЦЭМ!$K$40:$K$783,СВЦЭМ!$A$40:$A$783,$A384,СВЦЭМ!$B$40:$B$783,K$366)+'СЕТ СН'!$F$16</f>
        <v>0</v>
      </c>
      <c r="L384" s="36">
        <f>SUMIFS(СВЦЭМ!$K$40:$K$783,СВЦЭМ!$A$40:$A$783,$A384,СВЦЭМ!$B$40:$B$783,L$366)+'СЕТ СН'!$F$16</f>
        <v>0</v>
      </c>
      <c r="M384" s="36">
        <f>SUMIFS(СВЦЭМ!$K$40:$K$783,СВЦЭМ!$A$40:$A$783,$A384,СВЦЭМ!$B$40:$B$783,M$366)+'СЕТ СН'!$F$16</f>
        <v>0</v>
      </c>
      <c r="N384" s="36">
        <f>SUMIFS(СВЦЭМ!$K$40:$K$783,СВЦЭМ!$A$40:$A$783,$A384,СВЦЭМ!$B$40:$B$783,N$366)+'СЕТ СН'!$F$16</f>
        <v>0</v>
      </c>
      <c r="O384" s="36">
        <f>SUMIFS(СВЦЭМ!$K$40:$K$783,СВЦЭМ!$A$40:$A$783,$A384,СВЦЭМ!$B$40:$B$783,O$366)+'СЕТ СН'!$F$16</f>
        <v>0</v>
      </c>
      <c r="P384" s="36">
        <f>SUMIFS(СВЦЭМ!$K$40:$K$783,СВЦЭМ!$A$40:$A$783,$A384,СВЦЭМ!$B$40:$B$783,P$366)+'СЕТ СН'!$F$16</f>
        <v>0</v>
      </c>
      <c r="Q384" s="36">
        <f>SUMIFS(СВЦЭМ!$K$40:$K$783,СВЦЭМ!$A$40:$A$783,$A384,СВЦЭМ!$B$40:$B$783,Q$366)+'СЕТ СН'!$F$16</f>
        <v>0</v>
      </c>
      <c r="R384" s="36">
        <f>SUMIFS(СВЦЭМ!$K$40:$K$783,СВЦЭМ!$A$40:$A$783,$A384,СВЦЭМ!$B$40:$B$783,R$366)+'СЕТ СН'!$F$16</f>
        <v>0</v>
      </c>
      <c r="S384" s="36">
        <f>SUMIFS(СВЦЭМ!$K$40:$K$783,СВЦЭМ!$A$40:$A$783,$A384,СВЦЭМ!$B$40:$B$783,S$366)+'СЕТ СН'!$F$16</f>
        <v>0</v>
      </c>
      <c r="T384" s="36">
        <f>SUMIFS(СВЦЭМ!$K$40:$K$783,СВЦЭМ!$A$40:$A$783,$A384,СВЦЭМ!$B$40:$B$783,T$366)+'СЕТ СН'!$F$16</f>
        <v>0</v>
      </c>
      <c r="U384" s="36">
        <f>SUMIFS(СВЦЭМ!$K$40:$K$783,СВЦЭМ!$A$40:$A$783,$A384,СВЦЭМ!$B$40:$B$783,U$366)+'СЕТ СН'!$F$16</f>
        <v>0</v>
      </c>
      <c r="V384" s="36">
        <f>SUMIFS(СВЦЭМ!$K$40:$K$783,СВЦЭМ!$A$40:$A$783,$A384,СВЦЭМ!$B$40:$B$783,V$366)+'СЕТ СН'!$F$16</f>
        <v>0</v>
      </c>
      <c r="W384" s="36">
        <f>SUMIFS(СВЦЭМ!$K$40:$K$783,СВЦЭМ!$A$40:$A$783,$A384,СВЦЭМ!$B$40:$B$783,W$366)+'СЕТ СН'!$F$16</f>
        <v>0</v>
      </c>
      <c r="X384" s="36">
        <f>SUMIFS(СВЦЭМ!$K$40:$K$783,СВЦЭМ!$A$40:$A$783,$A384,СВЦЭМ!$B$40:$B$783,X$366)+'СЕТ СН'!$F$16</f>
        <v>0</v>
      </c>
      <c r="Y384" s="36">
        <f>SUMIFS(СВЦЭМ!$K$40:$K$783,СВЦЭМ!$A$40:$A$783,$A384,СВЦЭМ!$B$40:$B$783,Y$366)+'СЕТ СН'!$F$16</f>
        <v>0</v>
      </c>
    </row>
    <row r="385" spans="1:26" ht="15.75" hidden="1" x14ac:dyDescent="0.2">
      <c r="A385" s="35">
        <f t="shared" si="10"/>
        <v>44335</v>
      </c>
      <c r="B385" s="36">
        <f>SUMIFS(СВЦЭМ!$K$40:$K$783,СВЦЭМ!$A$40:$A$783,$A385,СВЦЭМ!$B$40:$B$783,B$366)+'СЕТ СН'!$F$16</f>
        <v>0</v>
      </c>
      <c r="C385" s="36">
        <f>SUMIFS(СВЦЭМ!$K$40:$K$783,СВЦЭМ!$A$40:$A$783,$A385,СВЦЭМ!$B$40:$B$783,C$366)+'СЕТ СН'!$F$16</f>
        <v>0</v>
      </c>
      <c r="D385" s="36">
        <f>SUMIFS(СВЦЭМ!$K$40:$K$783,СВЦЭМ!$A$40:$A$783,$A385,СВЦЭМ!$B$40:$B$783,D$366)+'СЕТ СН'!$F$16</f>
        <v>0</v>
      </c>
      <c r="E385" s="36">
        <f>SUMIFS(СВЦЭМ!$K$40:$K$783,СВЦЭМ!$A$40:$A$783,$A385,СВЦЭМ!$B$40:$B$783,E$366)+'СЕТ СН'!$F$16</f>
        <v>0</v>
      </c>
      <c r="F385" s="36">
        <f>SUMIFS(СВЦЭМ!$K$40:$K$783,СВЦЭМ!$A$40:$A$783,$A385,СВЦЭМ!$B$40:$B$783,F$366)+'СЕТ СН'!$F$16</f>
        <v>0</v>
      </c>
      <c r="G385" s="36">
        <f>SUMIFS(СВЦЭМ!$K$40:$K$783,СВЦЭМ!$A$40:$A$783,$A385,СВЦЭМ!$B$40:$B$783,G$366)+'СЕТ СН'!$F$16</f>
        <v>0</v>
      </c>
      <c r="H385" s="36">
        <f>SUMIFS(СВЦЭМ!$K$40:$K$783,СВЦЭМ!$A$40:$A$783,$A385,СВЦЭМ!$B$40:$B$783,H$366)+'СЕТ СН'!$F$16</f>
        <v>0</v>
      </c>
      <c r="I385" s="36">
        <f>SUMIFS(СВЦЭМ!$K$40:$K$783,СВЦЭМ!$A$40:$A$783,$A385,СВЦЭМ!$B$40:$B$783,I$366)+'СЕТ СН'!$F$16</f>
        <v>0</v>
      </c>
      <c r="J385" s="36">
        <f>SUMIFS(СВЦЭМ!$K$40:$K$783,СВЦЭМ!$A$40:$A$783,$A385,СВЦЭМ!$B$40:$B$783,J$366)+'СЕТ СН'!$F$16</f>
        <v>0</v>
      </c>
      <c r="K385" s="36">
        <f>SUMIFS(СВЦЭМ!$K$40:$K$783,СВЦЭМ!$A$40:$A$783,$A385,СВЦЭМ!$B$40:$B$783,K$366)+'СЕТ СН'!$F$16</f>
        <v>0</v>
      </c>
      <c r="L385" s="36">
        <f>SUMIFS(СВЦЭМ!$K$40:$K$783,СВЦЭМ!$A$40:$A$783,$A385,СВЦЭМ!$B$40:$B$783,L$366)+'СЕТ СН'!$F$16</f>
        <v>0</v>
      </c>
      <c r="M385" s="36">
        <f>SUMIFS(СВЦЭМ!$K$40:$K$783,СВЦЭМ!$A$40:$A$783,$A385,СВЦЭМ!$B$40:$B$783,M$366)+'СЕТ СН'!$F$16</f>
        <v>0</v>
      </c>
      <c r="N385" s="36">
        <f>SUMIFS(СВЦЭМ!$K$40:$K$783,СВЦЭМ!$A$40:$A$783,$A385,СВЦЭМ!$B$40:$B$783,N$366)+'СЕТ СН'!$F$16</f>
        <v>0</v>
      </c>
      <c r="O385" s="36">
        <f>SUMIFS(СВЦЭМ!$K$40:$K$783,СВЦЭМ!$A$40:$A$783,$A385,СВЦЭМ!$B$40:$B$783,O$366)+'СЕТ СН'!$F$16</f>
        <v>0</v>
      </c>
      <c r="P385" s="36">
        <f>SUMIFS(СВЦЭМ!$K$40:$K$783,СВЦЭМ!$A$40:$A$783,$A385,СВЦЭМ!$B$40:$B$783,P$366)+'СЕТ СН'!$F$16</f>
        <v>0</v>
      </c>
      <c r="Q385" s="36">
        <f>SUMIFS(СВЦЭМ!$K$40:$K$783,СВЦЭМ!$A$40:$A$783,$A385,СВЦЭМ!$B$40:$B$783,Q$366)+'СЕТ СН'!$F$16</f>
        <v>0</v>
      </c>
      <c r="R385" s="36">
        <f>SUMIFS(СВЦЭМ!$K$40:$K$783,СВЦЭМ!$A$40:$A$783,$A385,СВЦЭМ!$B$40:$B$783,R$366)+'СЕТ СН'!$F$16</f>
        <v>0</v>
      </c>
      <c r="S385" s="36">
        <f>SUMIFS(СВЦЭМ!$K$40:$K$783,СВЦЭМ!$A$40:$A$783,$A385,СВЦЭМ!$B$40:$B$783,S$366)+'СЕТ СН'!$F$16</f>
        <v>0</v>
      </c>
      <c r="T385" s="36">
        <f>SUMIFS(СВЦЭМ!$K$40:$K$783,СВЦЭМ!$A$40:$A$783,$A385,СВЦЭМ!$B$40:$B$783,T$366)+'СЕТ СН'!$F$16</f>
        <v>0</v>
      </c>
      <c r="U385" s="36">
        <f>SUMIFS(СВЦЭМ!$K$40:$K$783,СВЦЭМ!$A$40:$A$783,$A385,СВЦЭМ!$B$40:$B$783,U$366)+'СЕТ СН'!$F$16</f>
        <v>0</v>
      </c>
      <c r="V385" s="36">
        <f>SUMIFS(СВЦЭМ!$K$40:$K$783,СВЦЭМ!$A$40:$A$783,$A385,СВЦЭМ!$B$40:$B$783,V$366)+'СЕТ СН'!$F$16</f>
        <v>0</v>
      </c>
      <c r="W385" s="36">
        <f>SUMIFS(СВЦЭМ!$K$40:$K$783,СВЦЭМ!$A$40:$A$783,$A385,СВЦЭМ!$B$40:$B$783,W$366)+'СЕТ СН'!$F$16</f>
        <v>0</v>
      </c>
      <c r="X385" s="36">
        <f>SUMIFS(СВЦЭМ!$K$40:$K$783,СВЦЭМ!$A$40:$A$783,$A385,СВЦЭМ!$B$40:$B$783,X$366)+'СЕТ СН'!$F$16</f>
        <v>0</v>
      </c>
      <c r="Y385" s="36">
        <f>SUMIFS(СВЦЭМ!$K$40:$K$783,СВЦЭМ!$A$40:$A$783,$A385,СВЦЭМ!$B$40:$B$783,Y$366)+'СЕТ СН'!$F$16</f>
        <v>0</v>
      </c>
    </row>
    <row r="386" spans="1:26" ht="15.75" hidden="1" x14ac:dyDescent="0.2">
      <c r="A386" s="35">
        <f t="shared" si="10"/>
        <v>44336</v>
      </c>
      <c r="B386" s="36">
        <f>SUMIFS(СВЦЭМ!$K$40:$K$783,СВЦЭМ!$A$40:$A$783,$A386,СВЦЭМ!$B$40:$B$783,B$366)+'СЕТ СН'!$F$16</f>
        <v>0</v>
      </c>
      <c r="C386" s="36">
        <f>SUMIFS(СВЦЭМ!$K$40:$K$783,СВЦЭМ!$A$40:$A$783,$A386,СВЦЭМ!$B$40:$B$783,C$366)+'СЕТ СН'!$F$16</f>
        <v>0</v>
      </c>
      <c r="D386" s="36">
        <f>SUMIFS(СВЦЭМ!$K$40:$K$783,СВЦЭМ!$A$40:$A$783,$A386,СВЦЭМ!$B$40:$B$783,D$366)+'СЕТ СН'!$F$16</f>
        <v>0</v>
      </c>
      <c r="E386" s="36">
        <f>SUMIFS(СВЦЭМ!$K$40:$K$783,СВЦЭМ!$A$40:$A$783,$A386,СВЦЭМ!$B$40:$B$783,E$366)+'СЕТ СН'!$F$16</f>
        <v>0</v>
      </c>
      <c r="F386" s="36">
        <f>SUMIFS(СВЦЭМ!$K$40:$K$783,СВЦЭМ!$A$40:$A$783,$A386,СВЦЭМ!$B$40:$B$783,F$366)+'СЕТ СН'!$F$16</f>
        <v>0</v>
      </c>
      <c r="G386" s="36">
        <f>SUMIFS(СВЦЭМ!$K$40:$K$783,СВЦЭМ!$A$40:$A$783,$A386,СВЦЭМ!$B$40:$B$783,G$366)+'СЕТ СН'!$F$16</f>
        <v>0</v>
      </c>
      <c r="H386" s="36">
        <f>SUMIFS(СВЦЭМ!$K$40:$K$783,СВЦЭМ!$A$40:$A$783,$A386,СВЦЭМ!$B$40:$B$783,H$366)+'СЕТ СН'!$F$16</f>
        <v>0</v>
      </c>
      <c r="I386" s="36">
        <f>SUMIFS(СВЦЭМ!$K$40:$K$783,СВЦЭМ!$A$40:$A$783,$A386,СВЦЭМ!$B$40:$B$783,I$366)+'СЕТ СН'!$F$16</f>
        <v>0</v>
      </c>
      <c r="J386" s="36">
        <f>SUMIFS(СВЦЭМ!$K$40:$K$783,СВЦЭМ!$A$40:$A$783,$A386,СВЦЭМ!$B$40:$B$783,J$366)+'СЕТ СН'!$F$16</f>
        <v>0</v>
      </c>
      <c r="K386" s="36">
        <f>SUMIFS(СВЦЭМ!$K$40:$K$783,СВЦЭМ!$A$40:$A$783,$A386,СВЦЭМ!$B$40:$B$783,K$366)+'СЕТ СН'!$F$16</f>
        <v>0</v>
      </c>
      <c r="L386" s="36">
        <f>SUMIFS(СВЦЭМ!$K$40:$K$783,СВЦЭМ!$A$40:$A$783,$A386,СВЦЭМ!$B$40:$B$783,L$366)+'СЕТ СН'!$F$16</f>
        <v>0</v>
      </c>
      <c r="M386" s="36">
        <f>SUMIFS(СВЦЭМ!$K$40:$K$783,СВЦЭМ!$A$40:$A$783,$A386,СВЦЭМ!$B$40:$B$783,M$366)+'СЕТ СН'!$F$16</f>
        <v>0</v>
      </c>
      <c r="N386" s="36">
        <f>SUMIFS(СВЦЭМ!$K$40:$K$783,СВЦЭМ!$A$40:$A$783,$A386,СВЦЭМ!$B$40:$B$783,N$366)+'СЕТ СН'!$F$16</f>
        <v>0</v>
      </c>
      <c r="O386" s="36">
        <f>SUMIFS(СВЦЭМ!$K$40:$K$783,СВЦЭМ!$A$40:$A$783,$A386,СВЦЭМ!$B$40:$B$783,O$366)+'СЕТ СН'!$F$16</f>
        <v>0</v>
      </c>
      <c r="P386" s="36">
        <f>SUMIFS(СВЦЭМ!$K$40:$K$783,СВЦЭМ!$A$40:$A$783,$A386,СВЦЭМ!$B$40:$B$783,P$366)+'СЕТ СН'!$F$16</f>
        <v>0</v>
      </c>
      <c r="Q386" s="36">
        <f>SUMIFS(СВЦЭМ!$K$40:$K$783,СВЦЭМ!$A$40:$A$783,$A386,СВЦЭМ!$B$40:$B$783,Q$366)+'СЕТ СН'!$F$16</f>
        <v>0</v>
      </c>
      <c r="R386" s="36">
        <f>SUMIFS(СВЦЭМ!$K$40:$K$783,СВЦЭМ!$A$40:$A$783,$A386,СВЦЭМ!$B$40:$B$783,R$366)+'СЕТ СН'!$F$16</f>
        <v>0</v>
      </c>
      <c r="S386" s="36">
        <f>SUMIFS(СВЦЭМ!$K$40:$K$783,СВЦЭМ!$A$40:$A$783,$A386,СВЦЭМ!$B$40:$B$783,S$366)+'СЕТ СН'!$F$16</f>
        <v>0</v>
      </c>
      <c r="T386" s="36">
        <f>SUMIFS(СВЦЭМ!$K$40:$K$783,СВЦЭМ!$A$40:$A$783,$A386,СВЦЭМ!$B$40:$B$783,T$366)+'СЕТ СН'!$F$16</f>
        <v>0</v>
      </c>
      <c r="U386" s="36">
        <f>SUMIFS(СВЦЭМ!$K$40:$K$783,СВЦЭМ!$A$40:$A$783,$A386,СВЦЭМ!$B$40:$B$783,U$366)+'СЕТ СН'!$F$16</f>
        <v>0</v>
      </c>
      <c r="V386" s="36">
        <f>SUMIFS(СВЦЭМ!$K$40:$K$783,СВЦЭМ!$A$40:$A$783,$A386,СВЦЭМ!$B$40:$B$783,V$366)+'СЕТ СН'!$F$16</f>
        <v>0</v>
      </c>
      <c r="W386" s="36">
        <f>SUMIFS(СВЦЭМ!$K$40:$K$783,СВЦЭМ!$A$40:$A$783,$A386,СВЦЭМ!$B$40:$B$783,W$366)+'СЕТ СН'!$F$16</f>
        <v>0</v>
      </c>
      <c r="X386" s="36">
        <f>SUMIFS(СВЦЭМ!$K$40:$K$783,СВЦЭМ!$A$40:$A$783,$A386,СВЦЭМ!$B$40:$B$783,X$366)+'СЕТ СН'!$F$16</f>
        <v>0</v>
      </c>
      <c r="Y386" s="36">
        <f>SUMIFS(СВЦЭМ!$K$40:$K$783,СВЦЭМ!$A$40:$A$783,$A386,СВЦЭМ!$B$40:$B$783,Y$366)+'СЕТ СН'!$F$16</f>
        <v>0</v>
      </c>
    </row>
    <row r="387" spans="1:26" ht="15.75" hidden="1" x14ac:dyDescent="0.2">
      <c r="A387" s="35">
        <f t="shared" si="10"/>
        <v>44337</v>
      </c>
      <c r="B387" s="36">
        <f>SUMIFS(СВЦЭМ!$K$40:$K$783,СВЦЭМ!$A$40:$A$783,$A387,СВЦЭМ!$B$40:$B$783,B$366)+'СЕТ СН'!$F$16</f>
        <v>0</v>
      </c>
      <c r="C387" s="36">
        <f>SUMIFS(СВЦЭМ!$K$40:$K$783,СВЦЭМ!$A$40:$A$783,$A387,СВЦЭМ!$B$40:$B$783,C$366)+'СЕТ СН'!$F$16</f>
        <v>0</v>
      </c>
      <c r="D387" s="36">
        <f>SUMIFS(СВЦЭМ!$K$40:$K$783,СВЦЭМ!$A$40:$A$783,$A387,СВЦЭМ!$B$40:$B$783,D$366)+'СЕТ СН'!$F$16</f>
        <v>0</v>
      </c>
      <c r="E387" s="36">
        <f>SUMIFS(СВЦЭМ!$K$40:$K$783,СВЦЭМ!$A$40:$A$783,$A387,СВЦЭМ!$B$40:$B$783,E$366)+'СЕТ СН'!$F$16</f>
        <v>0</v>
      </c>
      <c r="F387" s="36">
        <f>SUMIFS(СВЦЭМ!$K$40:$K$783,СВЦЭМ!$A$40:$A$783,$A387,СВЦЭМ!$B$40:$B$783,F$366)+'СЕТ СН'!$F$16</f>
        <v>0</v>
      </c>
      <c r="G387" s="36">
        <f>SUMIFS(СВЦЭМ!$K$40:$K$783,СВЦЭМ!$A$40:$A$783,$A387,СВЦЭМ!$B$40:$B$783,G$366)+'СЕТ СН'!$F$16</f>
        <v>0</v>
      </c>
      <c r="H387" s="36">
        <f>SUMIFS(СВЦЭМ!$K$40:$K$783,СВЦЭМ!$A$40:$A$783,$A387,СВЦЭМ!$B$40:$B$783,H$366)+'СЕТ СН'!$F$16</f>
        <v>0</v>
      </c>
      <c r="I387" s="36">
        <f>SUMIFS(СВЦЭМ!$K$40:$K$783,СВЦЭМ!$A$40:$A$783,$A387,СВЦЭМ!$B$40:$B$783,I$366)+'СЕТ СН'!$F$16</f>
        <v>0</v>
      </c>
      <c r="J387" s="36">
        <f>SUMIFS(СВЦЭМ!$K$40:$K$783,СВЦЭМ!$A$40:$A$783,$A387,СВЦЭМ!$B$40:$B$783,J$366)+'СЕТ СН'!$F$16</f>
        <v>0</v>
      </c>
      <c r="K387" s="36">
        <f>SUMIFS(СВЦЭМ!$K$40:$K$783,СВЦЭМ!$A$40:$A$783,$A387,СВЦЭМ!$B$40:$B$783,K$366)+'СЕТ СН'!$F$16</f>
        <v>0</v>
      </c>
      <c r="L387" s="36">
        <f>SUMIFS(СВЦЭМ!$K$40:$K$783,СВЦЭМ!$A$40:$A$783,$A387,СВЦЭМ!$B$40:$B$783,L$366)+'СЕТ СН'!$F$16</f>
        <v>0</v>
      </c>
      <c r="M387" s="36">
        <f>SUMIFS(СВЦЭМ!$K$40:$K$783,СВЦЭМ!$A$40:$A$783,$A387,СВЦЭМ!$B$40:$B$783,M$366)+'СЕТ СН'!$F$16</f>
        <v>0</v>
      </c>
      <c r="N387" s="36">
        <f>SUMIFS(СВЦЭМ!$K$40:$K$783,СВЦЭМ!$A$40:$A$783,$A387,СВЦЭМ!$B$40:$B$783,N$366)+'СЕТ СН'!$F$16</f>
        <v>0</v>
      </c>
      <c r="O387" s="36">
        <f>SUMIFS(СВЦЭМ!$K$40:$K$783,СВЦЭМ!$A$40:$A$783,$A387,СВЦЭМ!$B$40:$B$783,O$366)+'СЕТ СН'!$F$16</f>
        <v>0</v>
      </c>
      <c r="P387" s="36">
        <f>SUMIFS(СВЦЭМ!$K$40:$K$783,СВЦЭМ!$A$40:$A$783,$A387,СВЦЭМ!$B$40:$B$783,P$366)+'СЕТ СН'!$F$16</f>
        <v>0</v>
      </c>
      <c r="Q387" s="36">
        <f>SUMIFS(СВЦЭМ!$K$40:$K$783,СВЦЭМ!$A$40:$A$783,$A387,СВЦЭМ!$B$40:$B$783,Q$366)+'СЕТ СН'!$F$16</f>
        <v>0</v>
      </c>
      <c r="R387" s="36">
        <f>SUMIFS(СВЦЭМ!$K$40:$K$783,СВЦЭМ!$A$40:$A$783,$A387,СВЦЭМ!$B$40:$B$783,R$366)+'СЕТ СН'!$F$16</f>
        <v>0</v>
      </c>
      <c r="S387" s="36">
        <f>SUMIFS(СВЦЭМ!$K$40:$K$783,СВЦЭМ!$A$40:$A$783,$A387,СВЦЭМ!$B$40:$B$783,S$366)+'СЕТ СН'!$F$16</f>
        <v>0</v>
      </c>
      <c r="T387" s="36">
        <f>SUMIFS(СВЦЭМ!$K$40:$K$783,СВЦЭМ!$A$40:$A$783,$A387,СВЦЭМ!$B$40:$B$783,T$366)+'СЕТ СН'!$F$16</f>
        <v>0</v>
      </c>
      <c r="U387" s="36">
        <f>SUMIFS(СВЦЭМ!$K$40:$K$783,СВЦЭМ!$A$40:$A$783,$A387,СВЦЭМ!$B$40:$B$783,U$366)+'СЕТ СН'!$F$16</f>
        <v>0</v>
      </c>
      <c r="V387" s="36">
        <f>SUMIFS(СВЦЭМ!$K$40:$K$783,СВЦЭМ!$A$40:$A$783,$A387,СВЦЭМ!$B$40:$B$783,V$366)+'СЕТ СН'!$F$16</f>
        <v>0</v>
      </c>
      <c r="W387" s="36">
        <f>SUMIFS(СВЦЭМ!$K$40:$K$783,СВЦЭМ!$A$40:$A$783,$A387,СВЦЭМ!$B$40:$B$783,W$366)+'СЕТ СН'!$F$16</f>
        <v>0</v>
      </c>
      <c r="X387" s="36">
        <f>SUMIFS(СВЦЭМ!$K$40:$K$783,СВЦЭМ!$A$40:$A$783,$A387,СВЦЭМ!$B$40:$B$783,X$366)+'СЕТ СН'!$F$16</f>
        <v>0</v>
      </c>
      <c r="Y387" s="36">
        <f>SUMIFS(СВЦЭМ!$K$40:$K$783,СВЦЭМ!$A$40:$A$783,$A387,СВЦЭМ!$B$40:$B$783,Y$366)+'СЕТ СН'!$F$16</f>
        <v>0</v>
      </c>
    </row>
    <row r="388" spans="1:26" ht="15.75" hidden="1" x14ac:dyDescent="0.2">
      <c r="A388" s="35">
        <f t="shared" si="10"/>
        <v>44338</v>
      </c>
      <c r="B388" s="36">
        <f>SUMIFS(СВЦЭМ!$K$40:$K$783,СВЦЭМ!$A$40:$A$783,$A388,СВЦЭМ!$B$40:$B$783,B$366)+'СЕТ СН'!$F$16</f>
        <v>0</v>
      </c>
      <c r="C388" s="36">
        <f>SUMIFS(СВЦЭМ!$K$40:$K$783,СВЦЭМ!$A$40:$A$783,$A388,СВЦЭМ!$B$40:$B$783,C$366)+'СЕТ СН'!$F$16</f>
        <v>0</v>
      </c>
      <c r="D388" s="36">
        <f>SUMIFS(СВЦЭМ!$K$40:$K$783,СВЦЭМ!$A$40:$A$783,$A388,СВЦЭМ!$B$40:$B$783,D$366)+'СЕТ СН'!$F$16</f>
        <v>0</v>
      </c>
      <c r="E388" s="36">
        <f>SUMIFS(СВЦЭМ!$K$40:$K$783,СВЦЭМ!$A$40:$A$783,$A388,СВЦЭМ!$B$40:$B$783,E$366)+'СЕТ СН'!$F$16</f>
        <v>0</v>
      </c>
      <c r="F388" s="36">
        <f>SUMIFS(СВЦЭМ!$K$40:$K$783,СВЦЭМ!$A$40:$A$783,$A388,СВЦЭМ!$B$40:$B$783,F$366)+'СЕТ СН'!$F$16</f>
        <v>0</v>
      </c>
      <c r="G388" s="36">
        <f>SUMIFS(СВЦЭМ!$K$40:$K$783,СВЦЭМ!$A$40:$A$783,$A388,СВЦЭМ!$B$40:$B$783,G$366)+'СЕТ СН'!$F$16</f>
        <v>0</v>
      </c>
      <c r="H388" s="36">
        <f>SUMIFS(СВЦЭМ!$K$40:$K$783,СВЦЭМ!$A$40:$A$783,$A388,СВЦЭМ!$B$40:$B$783,H$366)+'СЕТ СН'!$F$16</f>
        <v>0</v>
      </c>
      <c r="I388" s="36">
        <f>SUMIFS(СВЦЭМ!$K$40:$K$783,СВЦЭМ!$A$40:$A$783,$A388,СВЦЭМ!$B$40:$B$783,I$366)+'СЕТ СН'!$F$16</f>
        <v>0</v>
      </c>
      <c r="J388" s="36">
        <f>SUMIFS(СВЦЭМ!$K$40:$K$783,СВЦЭМ!$A$40:$A$783,$A388,СВЦЭМ!$B$40:$B$783,J$366)+'СЕТ СН'!$F$16</f>
        <v>0</v>
      </c>
      <c r="K388" s="36">
        <f>SUMIFS(СВЦЭМ!$K$40:$K$783,СВЦЭМ!$A$40:$A$783,$A388,СВЦЭМ!$B$40:$B$783,K$366)+'СЕТ СН'!$F$16</f>
        <v>0</v>
      </c>
      <c r="L388" s="36">
        <f>SUMIFS(СВЦЭМ!$K$40:$K$783,СВЦЭМ!$A$40:$A$783,$A388,СВЦЭМ!$B$40:$B$783,L$366)+'СЕТ СН'!$F$16</f>
        <v>0</v>
      </c>
      <c r="M388" s="36">
        <f>SUMIFS(СВЦЭМ!$K$40:$K$783,СВЦЭМ!$A$40:$A$783,$A388,СВЦЭМ!$B$40:$B$783,M$366)+'СЕТ СН'!$F$16</f>
        <v>0</v>
      </c>
      <c r="N388" s="36">
        <f>SUMIFS(СВЦЭМ!$K$40:$K$783,СВЦЭМ!$A$40:$A$783,$A388,СВЦЭМ!$B$40:$B$783,N$366)+'СЕТ СН'!$F$16</f>
        <v>0</v>
      </c>
      <c r="O388" s="36">
        <f>SUMIFS(СВЦЭМ!$K$40:$K$783,СВЦЭМ!$A$40:$A$783,$A388,СВЦЭМ!$B$40:$B$783,O$366)+'СЕТ СН'!$F$16</f>
        <v>0</v>
      </c>
      <c r="P388" s="36">
        <f>SUMIFS(СВЦЭМ!$K$40:$K$783,СВЦЭМ!$A$40:$A$783,$A388,СВЦЭМ!$B$40:$B$783,P$366)+'СЕТ СН'!$F$16</f>
        <v>0</v>
      </c>
      <c r="Q388" s="36">
        <f>SUMIFS(СВЦЭМ!$K$40:$K$783,СВЦЭМ!$A$40:$A$783,$A388,СВЦЭМ!$B$40:$B$783,Q$366)+'СЕТ СН'!$F$16</f>
        <v>0</v>
      </c>
      <c r="R388" s="36">
        <f>SUMIFS(СВЦЭМ!$K$40:$K$783,СВЦЭМ!$A$40:$A$783,$A388,СВЦЭМ!$B$40:$B$783,R$366)+'СЕТ СН'!$F$16</f>
        <v>0</v>
      </c>
      <c r="S388" s="36">
        <f>SUMIFS(СВЦЭМ!$K$40:$K$783,СВЦЭМ!$A$40:$A$783,$A388,СВЦЭМ!$B$40:$B$783,S$366)+'СЕТ СН'!$F$16</f>
        <v>0</v>
      </c>
      <c r="T388" s="36">
        <f>SUMIFS(СВЦЭМ!$K$40:$K$783,СВЦЭМ!$A$40:$A$783,$A388,СВЦЭМ!$B$40:$B$783,T$366)+'СЕТ СН'!$F$16</f>
        <v>0</v>
      </c>
      <c r="U388" s="36">
        <f>SUMIFS(СВЦЭМ!$K$40:$K$783,СВЦЭМ!$A$40:$A$783,$A388,СВЦЭМ!$B$40:$B$783,U$366)+'СЕТ СН'!$F$16</f>
        <v>0</v>
      </c>
      <c r="V388" s="36">
        <f>SUMIFS(СВЦЭМ!$K$40:$K$783,СВЦЭМ!$A$40:$A$783,$A388,СВЦЭМ!$B$40:$B$783,V$366)+'СЕТ СН'!$F$16</f>
        <v>0</v>
      </c>
      <c r="W388" s="36">
        <f>SUMIFS(СВЦЭМ!$K$40:$K$783,СВЦЭМ!$A$40:$A$783,$A388,СВЦЭМ!$B$40:$B$783,W$366)+'СЕТ СН'!$F$16</f>
        <v>0</v>
      </c>
      <c r="X388" s="36">
        <f>SUMIFS(СВЦЭМ!$K$40:$K$783,СВЦЭМ!$A$40:$A$783,$A388,СВЦЭМ!$B$40:$B$783,X$366)+'СЕТ СН'!$F$16</f>
        <v>0</v>
      </c>
      <c r="Y388" s="36">
        <f>SUMIFS(СВЦЭМ!$K$40:$K$783,СВЦЭМ!$A$40:$A$783,$A388,СВЦЭМ!$B$40:$B$783,Y$366)+'СЕТ СН'!$F$16</f>
        <v>0</v>
      </c>
    </row>
    <row r="389" spans="1:26" ht="15.75" hidden="1" x14ac:dyDescent="0.2">
      <c r="A389" s="35">
        <f t="shared" si="10"/>
        <v>44339</v>
      </c>
      <c r="B389" s="36">
        <f>SUMIFS(СВЦЭМ!$K$40:$K$783,СВЦЭМ!$A$40:$A$783,$A389,СВЦЭМ!$B$40:$B$783,B$366)+'СЕТ СН'!$F$16</f>
        <v>0</v>
      </c>
      <c r="C389" s="36">
        <f>SUMIFS(СВЦЭМ!$K$40:$K$783,СВЦЭМ!$A$40:$A$783,$A389,СВЦЭМ!$B$40:$B$783,C$366)+'СЕТ СН'!$F$16</f>
        <v>0</v>
      </c>
      <c r="D389" s="36">
        <f>SUMIFS(СВЦЭМ!$K$40:$K$783,СВЦЭМ!$A$40:$A$783,$A389,СВЦЭМ!$B$40:$B$783,D$366)+'СЕТ СН'!$F$16</f>
        <v>0</v>
      </c>
      <c r="E389" s="36">
        <f>SUMIFS(СВЦЭМ!$K$40:$K$783,СВЦЭМ!$A$40:$A$783,$A389,СВЦЭМ!$B$40:$B$783,E$366)+'СЕТ СН'!$F$16</f>
        <v>0</v>
      </c>
      <c r="F389" s="36">
        <f>SUMIFS(СВЦЭМ!$K$40:$K$783,СВЦЭМ!$A$40:$A$783,$A389,СВЦЭМ!$B$40:$B$783,F$366)+'СЕТ СН'!$F$16</f>
        <v>0</v>
      </c>
      <c r="G389" s="36">
        <f>SUMIFS(СВЦЭМ!$K$40:$K$783,СВЦЭМ!$A$40:$A$783,$A389,СВЦЭМ!$B$40:$B$783,G$366)+'СЕТ СН'!$F$16</f>
        <v>0</v>
      </c>
      <c r="H389" s="36">
        <f>SUMIFS(СВЦЭМ!$K$40:$K$783,СВЦЭМ!$A$40:$A$783,$A389,СВЦЭМ!$B$40:$B$783,H$366)+'СЕТ СН'!$F$16</f>
        <v>0</v>
      </c>
      <c r="I389" s="36">
        <f>SUMIFS(СВЦЭМ!$K$40:$K$783,СВЦЭМ!$A$40:$A$783,$A389,СВЦЭМ!$B$40:$B$783,I$366)+'СЕТ СН'!$F$16</f>
        <v>0</v>
      </c>
      <c r="J389" s="36">
        <f>SUMIFS(СВЦЭМ!$K$40:$K$783,СВЦЭМ!$A$40:$A$783,$A389,СВЦЭМ!$B$40:$B$783,J$366)+'СЕТ СН'!$F$16</f>
        <v>0</v>
      </c>
      <c r="K389" s="36">
        <f>SUMIFS(СВЦЭМ!$K$40:$K$783,СВЦЭМ!$A$40:$A$783,$A389,СВЦЭМ!$B$40:$B$783,K$366)+'СЕТ СН'!$F$16</f>
        <v>0</v>
      </c>
      <c r="L389" s="36">
        <f>SUMIFS(СВЦЭМ!$K$40:$K$783,СВЦЭМ!$A$40:$A$783,$A389,СВЦЭМ!$B$40:$B$783,L$366)+'СЕТ СН'!$F$16</f>
        <v>0</v>
      </c>
      <c r="M389" s="36">
        <f>SUMIFS(СВЦЭМ!$K$40:$K$783,СВЦЭМ!$A$40:$A$783,$A389,СВЦЭМ!$B$40:$B$783,M$366)+'СЕТ СН'!$F$16</f>
        <v>0</v>
      </c>
      <c r="N389" s="36">
        <f>SUMIFS(СВЦЭМ!$K$40:$K$783,СВЦЭМ!$A$40:$A$783,$A389,СВЦЭМ!$B$40:$B$783,N$366)+'СЕТ СН'!$F$16</f>
        <v>0</v>
      </c>
      <c r="O389" s="36">
        <f>SUMIFS(СВЦЭМ!$K$40:$K$783,СВЦЭМ!$A$40:$A$783,$A389,СВЦЭМ!$B$40:$B$783,O$366)+'СЕТ СН'!$F$16</f>
        <v>0</v>
      </c>
      <c r="P389" s="36">
        <f>SUMIFS(СВЦЭМ!$K$40:$K$783,СВЦЭМ!$A$40:$A$783,$A389,СВЦЭМ!$B$40:$B$783,P$366)+'СЕТ СН'!$F$16</f>
        <v>0</v>
      </c>
      <c r="Q389" s="36">
        <f>SUMIFS(СВЦЭМ!$K$40:$K$783,СВЦЭМ!$A$40:$A$783,$A389,СВЦЭМ!$B$40:$B$783,Q$366)+'СЕТ СН'!$F$16</f>
        <v>0</v>
      </c>
      <c r="R389" s="36">
        <f>SUMIFS(СВЦЭМ!$K$40:$K$783,СВЦЭМ!$A$40:$A$783,$A389,СВЦЭМ!$B$40:$B$783,R$366)+'СЕТ СН'!$F$16</f>
        <v>0</v>
      </c>
      <c r="S389" s="36">
        <f>SUMIFS(СВЦЭМ!$K$40:$K$783,СВЦЭМ!$A$40:$A$783,$A389,СВЦЭМ!$B$40:$B$783,S$366)+'СЕТ СН'!$F$16</f>
        <v>0</v>
      </c>
      <c r="T389" s="36">
        <f>SUMIFS(СВЦЭМ!$K$40:$K$783,СВЦЭМ!$A$40:$A$783,$A389,СВЦЭМ!$B$40:$B$783,T$366)+'СЕТ СН'!$F$16</f>
        <v>0</v>
      </c>
      <c r="U389" s="36">
        <f>SUMIFS(СВЦЭМ!$K$40:$K$783,СВЦЭМ!$A$40:$A$783,$A389,СВЦЭМ!$B$40:$B$783,U$366)+'СЕТ СН'!$F$16</f>
        <v>0</v>
      </c>
      <c r="V389" s="36">
        <f>SUMIFS(СВЦЭМ!$K$40:$K$783,СВЦЭМ!$A$40:$A$783,$A389,СВЦЭМ!$B$40:$B$783,V$366)+'СЕТ СН'!$F$16</f>
        <v>0</v>
      </c>
      <c r="W389" s="36">
        <f>SUMIFS(СВЦЭМ!$K$40:$K$783,СВЦЭМ!$A$40:$A$783,$A389,СВЦЭМ!$B$40:$B$783,W$366)+'СЕТ СН'!$F$16</f>
        <v>0</v>
      </c>
      <c r="X389" s="36">
        <f>SUMIFS(СВЦЭМ!$K$40:$K$783,СВЦЭМ!$A$40:$A$783,$A389,СВЦЭМ!$B$40:$B$783,X$366)+'СЕТ СН'!$F$16</f>
        <v>0</v>
      </c>
      <c r="Y389" s="36">
        <f>SUMIFS(СВЦЭМ!$K$40:$K$783,СВЦЭМ!$A$40:$A$783,$A389,СВЦЭМ!$B$40:$B$783,Y$366)+'СЕТ СН'!$F$16</f>
        <v>0</v>
      </c>
    </row>
    <row r="390" spans="1:26" ht="15.75" hidden="1" x14ac:dyDescent="0.2">
      <c r="A390" s="35">
        <f t="shared" si="10"/>
        <v>44340</v>
      </c>
      <c r="B390" s="36">
        <f>SUMIFS(СВЦЭМ!$K$40:$K$783,СВЦЭМ!$A$40:$A$783,$A390,СВЦЭМ!$B$40:$B$783,B$366)+'СЕТ СН'!$F$16</f>
        <v>0</v>
      </c>
      <c r="C390" s="36">
        <f>SUMIFS(СВЦЭМ!$K$40:$K$783,СВЦЭМ!$A$40:$A$783,$A390,СВЦЭМ!$B$40:$B$783,C$366)+'СЕТ СН'!$F$16</f>
        <v>0</v>
      </c>
      <c r="D390" s="36">
        <f>SUMIFS(СВЦЭМ!$K$40:$K$783,СВЦЭМ!$A$40:$A$783,$A390,СВЦЭМ!$B$40:$B$783,D$366)+'СЕТ СН'!$F$16</f>
        <v>0</v>
      </c>
      <c r="E390" s="36">
        <f>SUMIFS(СВЦЭМ!$K$40:$K$783,СВЦЭМ!$A$40:$A$783,$A390,СВЦЭМ!$B$40:$B$783,E$366)+'СЕТ СН'!$F$16</f>
        <v>0</v>
      </c>
      <c r="F390" s="36">
        <f>SUMIFS(СВЦЭМ!$K$40:$K$783,СВЦЭМ!$A$40:$A$783,$A390,СВЦЭМ!$B$40:$B$783,F$366)+'СЕТ СН'!$F$16</f>
        <v>0</v>
      </c>
      <c r="G390" s="36">
        <f>SUMIFS(СВЦЭМ!$K$40:$K$783,СВЦЭМ!$A$40:$A$783,$A390,СВЦЭМ!$B$40:$B$783,G$366)+'СЕТ СН'!$F$16</f>
        <v>0</v>
      </c>
      <c r="H390" s="36">
        <f>SUMIFS(СВЦЭМ!$K$40:$K$783,СВЦЭМ!$A$40:$A$783,$A390,СВЦЭМ!$B$40:$B$783,H$366)+'СЕТ СН'!$F$16</f>
        <v>0</v>
      </c>
      <c r="I390" s="36">
        <f>SUMIFS(СВЦЭМ!$K$40:$K$783,СВЦЭМ!$A$40:$A$783,$A390,СВЦЭМ!$B$40:$B$783,I$366)+'СЕТ СН'!$F$16</f>
        <v>0</v>
      </c>
      <c r="J390" s="36">
        <f>SUMIFS(СВЦЭМ!$K$40:$K$783,СВЦЭМ!$A$40:$A$783,$A390,СВЦЭМ!$B$40:$B$783,J$366)+'СЕТ СН'!$F$16</f>
        <v>0</v>
      </c>
      <c r="K390" s="36">
        <f>SUMIFS(СВЦЭМ!$K$40:$K$783,СВЦЭМ!$A$40:$A$783,$A390,СВЦЭМ!$B$40:$B$783,K$366)+'СЕТ СН'!$F$16</f>
        <v>0</v>
      </c>
      <c r="L390" s="36">
        <f>SUMIFS(СВЦЭМ!$K$40:$K$783,СВЦЭМ!$A$40:$A$783,$A390,СВЦЭМ!$B$40:$B$783,L$366)+'СЕТ СН'!$F$16</f>
        <v>0</v>
      </c>
      <c r="M390" s="36">
        <f>SUMIFS(СВЦЭМ!$K$40:$K$783,СВЦЭМ!$A$40:$A$783,$A390,СВЦЭМ!$B$40:$B$783,M$366)+'СЕТ СН'!$F$16</f>
        <v>0</v>
      </c>
      <c r="N390" s="36">
        <f>SUMIFS(СВЦЭМ!$K$40:$K$783,СВЦЭМ!$A$40:$A$783,$A390,СВЦЭМ!$B$40:$B$783,N$366)+'СЕТ СН'!$F$16</f>
        <v>0</v>
      </c>
      <c r="O390" s="36">
        <f>SUMIFS(СВЦЭМ!$K$40:$K$783,СВЦЭМ!$A$40:$A$783,$A390,СВЦЭМ!$B$40:$B$783,O$366)+'СЕТ СН'!$F$16</f>
        <v>0</v>
      </c>
      <c r="P390" s="36">
        <f>SUMIFS(СВЦЭМ!$K$40:$K$783,СВЦЭМ!$A$40:$A$783,$A390,СВЦЭМ!$B$40:$B$783,P$366)+'СЕТ СН'!$F$16</f>
        <v>0</v>
      </c>
      <c r="Q390" s="36">
        <f>SUMIFS(СВЦЭМ!$K$40:$K$783,СВЦЭМ!$A$40:$A$783,$A390,СВЦЭМ!$B$40:$B$783,Q$366)+'СЕТ СН'!$F$16</f>
        <v>0</v>
      </c>
      <c r="R390" s="36">
        <f>SUMIFS(СВЦЭМ!$K$40:$K$783,СВЦЭМ!$A$40:$A$783,$A390,СВЦЭМ!$B$40:$B$783,R$366)+'СЕТ СН'!$F$16</f>
        <v>0</v>
      </c>
      <c r="S390" s="36">
        <f>SUMIFS(СВЦЭМ!$K$40:$K$783,СВЦЭМ!$A$40:$A$783,$A390,СВЦЭМ!$B$40:$B$783,S$366)+'СЕТ СН'!$F$16</f>
        <v>0</v>
      </c>
      <c r="T390" s="36">
        <f>SUMIFS(СВЦЭМ!$K$40:$K$783,СВЦЭМ!$A$40:$A$783,$A390,СВЦЭМ!$B$40:$B$783,T$366)+'СЕТ СН'!$F$16</f>
        <v>0</v>
      </c>
      <c r="U390" s="36">
        <f>SUMIFS(СВЦЭМ!$K$40:$K$783,СВЦЭМ!$A$40:$A$783,$A390,СВЦЭМ!$B$40:$B$783,U$366)+'СЕТ СН'!$F$16</f>
        <v>0</v>
      </c>
      <c r="V390" s="36">
        <f>SUMIFS(СВЦЭМ!$K$40:$K$783,СВЦЭМ!$A$40:$A$783,$A390,СВЦЭМ!$B$40:$B$783,V$366)+'СЕТ СН'!$F$16</f>
        <v>0</v>
      </c>
      <c r="W390" s="36">
        <f>SUMIFS(СВЦЭМ!$K$40:$K$783,СВЦЭМ!$A$40:$A$783,$A390,СВЦЭМ!$B$40:$B$783,W$366)+'СЕТ СН'!$F$16</f>
        <v>0</v>
      </c>
      <c r="X390" s="36">
        <f>SUMIFS(СВЦЭМ!$K$40:$K$783,СВЦЭМ!$A$40:$A$783,$A390,СВЦЭМ!$B$40:$B$783,X$366)+'СЕТ СН'!$F$16</f>
        <v>0</v>
      </c>
      <c r="Y390" s="36">
        <f>SUMIFS(СВЦЭМ!$K$40:$K$783,СВЦЭМ!$A$40:$A$783,$A390,СВЦЭМ!$B$40:$B$783,Y$366)+'СЕТ СН'!$F$16</f>
        <v>0</v>
      </c>
    </row>
    <row r="391" spans="1:26" ht="15.75" hidden="1" x14ac:dyDescent="0.2">
      <c r="A391" s="35">
        <f t="shared" si="10"/>
        <v>44341</v>
      </c>
      <c r="B391" s="36">
        <f>SUMIFS(СВЦЭМ!$K$40:$K$783,СВЦЭМ!$A$40:$A$783,$A391,СВЦЭМ!$B$40:$B$783,B$366)+'СЕТ СН'!$F$16</f>
        <v>0</v>
      </c>
      <c r="C391" s="36">
        <f>SUMIFS(СВЦЭМ!$K$40:$K$783,СВЦЭМ!$A$40:$A$783,$A391,СВЦЭМ!$B$40:$B$783,C$366)+'СЕТ СН'!$F$16</f>
        <v>0</v>
      </c>
      <c r="D391" s="36">
        <f>SUMIFS(СВЦЭМ!$K$40:$K$783,СВЦЭМ!$A$40:$A$783,$A391,СВЦЭМ!$B$40:$B$783,D$366)+'СЕТ СН'!$F$16</f>
        <v>0</v>
      </c>
      <c r="E391" s="36">
        <f>SUMIFS(СВЦЭМ!$K$40:$K$783,СВЦЭМ!$A$40:$A$783,$A391,СВЦЭМ!$B$40:$B$783,E$366)+'СЕТ СН'!$F$16</f>
        <v>0</v>
      </c>
      <c r="F391" s="36">
        <f>SUMIFS(СВЦЭМ!$K$40:$K$783,СВЦЭМ!$A$40:$A$783,$A391,СВЦЭМ!$B$40:$B$783,F$366)+'СЕТ СН'!$F$16</f>
        <v>0</v>
      </c>
      <c r="G391" s="36">
        <f>SUMIFS(СВЦЭМ!$K$40:$K$783,СВЦЭМ!$A$40:$A$783,$A391,СВЦЭМ!$B$40:$B$783,G$366)+'СЕТ СН'!$F$16</f>
        <v>0</v>
      </c>
      <c r="H391" s="36">
        <f>SUMIFS(СВЦЭМ!$K$40:$K$783,СВЦЭМ!$A$40:$A$783,$A391,СВЦЭМ!$B$40:$B$783,H$366)+'СЕТ СН'!$F$16</f>
        <v>0</v>
      </c>
      <c r="I391" s="36">
        <f>SUMIFS(СВЦЭМ!$K$40:$K$783,СВЦЭМ!$A$40:$A$783,$A391,СВЦЭМ!$B$40:$B$783,I$366)+'СЕТ СН'!$F$16</f>
        <v>0</v>
      </c>
      <c r="J391" s="36">
        <f>SUMIFS(СВЦЭМ!$K$40:$K$783,СВЦЭМ!$A$40:$A$783,$A391,СВЦЭМ!$B$40:$B$783,J$366)+'СЕТ СН'!$F$16</f>
        <v>0</v>
      </c>
      <c r="K391" s="36">
        <f>SUMIFS(СВЦЭМ!$K$40:$K$783,СВЦЭМ!$A$40:$A$783,$A391,СВЦЭМ!$B$40:$B$783,K$366)+'СЕТ СН'!$F$16</f>
        <v>0</v>
      </c>
      <c r="L391" s="36">
        <f>SUMIFS(СВЦЭМ!$K$40:$K$783,СВЦЭМ!$A$40:$A$783,$A391,СВЦЭМ!$B$40:$B$783,L$366)+'СЕТ СН'!$F$16</f>
        <v>0</v>
      </c>
      <c r="M391" s="36">
        <f>SUMIFS(СВЦЭМ!$K$40:$K$783,СВЦЭМ!$A$40:$A$783,$A391,СВЦЭМ!$B$40:$B$783,M$366)+'СЕТ СН'!$F$16</f>
        <v>0</v>
      </c>
      <c r="N391" s="36">
        <f>SUMIFS(СВЦЭМ!$K$40:$K$783,СВЦЭМ!$A$40:$A$783,$A391,СВЦЭМ!$B$40:$B$783,N$366)+'СЕТ СН'!$F$16</f>
        <v>0</v>
      </c>
      <c r="O391" s="36">
        <f>SUMIFS(СВЦЭМ!$K$40:$K$783,СВЦЭМ!$A$40:$A$783,$A391,СВЦЭМ!$B$40:$B$783,O$366)+'СЕТ СН'!$F$16</f>
        <v>0</v>
      </c>
      <c r="P391" s="36">
        <f>SUMIFS(СВЦЭМ!$K$40:$K$783,СВЦЭМ!$A$40:$A$783,$A391,СВЦЭМ!$B$40:$B$783,P$366)+'СЕТ СН'!$F$16</f>
        <v>0</v>
      </c>
      <c r="Q391" s="36">
        <f>SUMIFS(СВЦЭМ!$K$40:$K$783,СВЦЭМ!$A$40:$A$783,$A391,СВЦЭМ!$B$40:$B$783,Q$366)+'СЕТ СН'!$F$16</f>
        <v>0</v>
      </c>
      <c r="R391" s="36">
        <f>SUMIFS(СВЦЭМ!$K$40:$K$783,СВЦЭМ!$A$40:$A$783,$A391,СВЦЭМ!$B$40:$B$783,R$366)+'СЕТ СН'!$F$16</f>
        <v>0</v>
      </c>
      <c r="S391" s="36">
        <f>SUMIFS(СВЦЭМ!$K$40:$K$783,СВЦЭМ!$A$40:$A$783,$A391,СВЦЭМ!$B$40:$B$783,S$366)+'СЕТ СН'!$F$16</f>
        <v>0</v>
      </c>
      <c r="T391" s="36">
        <f>SUMIFS(СВЦЭМ!$K$40:$K$783,СВЦЭМ!$A$40:$A$783,$A391,СВЦЭМ!$B$40:$B$783,T$366)+'СЕТ СН'!$F$16</f>
        <v>0</v>
      </c>
      <c r="U391" s="36">
        <f>SUMIFS(СВЦЭМ!$K$40:$K$783,СВЦЭМ!$A$40:$A$783,$A391,СВЦЭМ!$B$40:$B$783,U$366)+'СЕТ СН'!$F$16</f>
        <v>0</v>
      </c>
      <c r="V391" s="36">
        <f>SUMIFS(СВЦЭМ!$K$40:$K$783,СВЦЭМ!$A$40:$A$783,$A391,СВЦЭМ!$B$40:$B$783,V$366)+'СЕТ СН'!$F$16</f>
        <v>0</v>
      </c>
      <c r="W391" s="36">
        <f>SUMIFS(СВЦЭМ!$K$40:$K$783,СВЦЭМ!$A$40:$A$783,$A391,СВЦЭМ!$B$40:$B$783,W$366)+'СЕТ СН'!$F$16</f>
        <v>0</v>
      </c>
      <c r="X391" s="36">
        <f>SUMIFS(СВЦЭМ!$K$40:$K$783,СВЦЭМ!$A$40:$A$783,$A391,СВЦЭМ!$B$40:$B$783,X$366)+'СЕТ СН'!$F$16</f>
        <v>0</v>
      </c>
      <c r="Y391" s="36">
        <f>SUMIFS(СВЦЭМ!$K$40:$K$783,СВЦЭМ!$A$40:$A$783,$A391,СВЦЭМ!$B$40:$B$783,Y$366)+'СЕТ СН'!$F$16</f>
        <v>0</v>
      </c>
    </row>
    <row r="392" spans="1:26" ht="15.75" hidden="1" x14ac:dyDescent="0.2">
      <c r="A392" s="35">
        <f t="shared" si="10"/>
        <v>44342</v>
      </c>
      <c r="B392" s="36">
        <f>SUMIFS(СВЦЭМ!$K$40:$K$783,СВЦЭМ!$A$40:$A$783,$A392,СВЦЭМ!$B$40:$B$783,B$366)+'СЕТ СН'!$F$16</f>
        <v>0</v>
      </c>
      <c r="C392" s="36">
        <f>SUMIFS(СВЦЭМ!$K$40:$K$783,СВЦЭМ!$A$40:$A$783,$A392,СВЦЭМ!$B$40:$B$783,C$366)+'СЕТ СН'!$F$16</f>
        <v>0</v>
      </c>
      <c r="D392" s="36">
        <f>SUMIFS(СВЦЭМ!$K$40:$K$783,СВЦЭМ!$A$40:$A$783,$A392,СВЦЭМ!$B$40:$B$783,D$366)+'СЕТ СН'!$F$16</f>
        <v>0</v>
      </c>
      <c r="E392" s="36">
        <f>SUMIFS(СВЦЭМ!$K$40:$K$783,СВЦЭМ!$A$40:$A$783,$A392,СВЦЭМ!$B$40:$B$783,E$366)+'СЕТ СН'!$F$16</f>
        <v>0</v>
      </c>
      <c r="F392" s="36">
        <f>SUMIFS(СВЦЭМ!$K$40:$K$783,СВЦЭМ!$A$40:$A$783,$A392,СВЦЭМ!$B$40:$B$783,F$366)+'СЕТ СН'!$F$16</f>
        <v>0</v>
      </c>
      <c r="G392" s="36">
        <f>SUMIFS(СВЦЭМ!$K$40:$K$783,СВЦЭМ!$A$40:$A$783,$A392,СВЦЭМ!$B$40:$B$783,G$366)+'СЕТ СН'!$F$16</f>
        <v>0</v>
      </c>
      <c r="H392" s="36">
        <f>SUMIFS(СВЦЭМ!$K$40:$K$783,СВЦЭМ!$A$40:$A$783,$A392,СВЦЭМ!$B$40:$B$783,H$366)+'СЕТ СН'!$F$16</f>
        <v>0</v>
      </c>
      <c r="I392" s="36">
        <f>SUMIFS(СВЦЭМ!$K$40:$K$783,СВЦЭМ!$A$40:$A$783,$A392,СВЦЭМ!$B$40:$B$783,I$366)+'СЕТ СН'!$F$16</f>
        <v>0</v>
      </c>
      <c r="J392" s="36">
        <f>SUMIFS(СВЦЭМ!$K$40:$K$783,СВЦЭМ!$A$40:$A$783,$A392,СВЦЭМ!$B$40:$B$783,J$366)+'СЕТ СН'!$F$16</f>
        <v>0</v>
      </c>
      <c r="K392" s="36">
        <f>SUMIFS(СВЦЭМ!$K$40:$K$783,СВЦЭМ!$A$40:$A$783,$A392,СВЦЭМ!$B$40:$B$783,K$366)+'СЕТ СН'!$F$16</f>
        <v>0</v>
      </c>
      <c r="L392" s="36">
        <f>SUMIFS(СВЦЭМ!$K$40:$K$783,СВЦЭМ!$A$40:$A$783,$A392,СВЦЭМ!$B$40:$B$783,L$366)+'СЕТ СН'!$F$16</f>
        <v>0</v>
      </c>
      <c r="M392" s="36">
        <f>SUMIFS(СВЦЭМ!$K$40:$K$783,СВЦЭМ!$A$40:$A$783,$A392,СВЦЭМ!$B$40:$B$783,M$366)+'СЕТ СН'!$F$16</f>
        <v>0</v>
      </c>
      <c r="N392" s="36">
        <f>SUMIFS(СВЦЭМ!$K$40:$K$783,СВЦЭМ!$A$40:$A$783,$A392,СВЦЭМ!$B$40:$B$783,N$366)+'СЕТ СН'!$F$16</f>
        <v>0</v>
      </c>
      <c r="O392" s="36">
        <f>SUMIFS(СВЦЭМ!$K$40:$K$783,СВЦЭМ!$A$40:$A$783,$A392,СВЦЭМ!$B$40:$B$783,O$366)+'СЕТ СН'!$F$16</f>
        <v>0</v>
      </c>
      <c r="P392" s="36">
        <f>SUMIFS(СВЦЭМ!$K$40:$K$783,СВЦЭМ!$A$40:$A$783,$A392,СВЦЭМ!$B$40:$B$783,P$366)+'СЕТ СН'!$F$16</f>
        <v>0</v>
      </c>
      <c r="Q392" s="36">
        <f>SUMIFS(СВЦЭМ!$K$40:$K$783,СВЦЭМ!$A$40:$A$783,$A392,СВЦЭМ!$B$40:$B$783,Q$366)+'СЕТ СН'!$F$16</f>
        <v>0</v>
      </c>
      <c r="R392" s="36">
        <f>SUMIFS(СВЦЭМ!$K$40:$K$783,СВЦЭМ!$A$40:$A$783,$A392,СВЦЭМ!$B$40:$B$783,R$366)+'СЕТ СН'!$F$16</f>
        <v>0</v>
      </c>
      <c r="S392" s="36">
        <f>SUMIFS(СВЦЭМ!$K$40:$K$783,СВЦЭМ!$A$40:$A$783,$A392,СВЦЭМ!$B$40:$B$783,S$366)+'СЕТ СН'!$F$16</f>
        <v>0</v>
      </c>
      <c r="T392" s="36">
        <f>SUMIFS(СВЦЭМ!$K$40:$K$783,СВЦЭМ!$A$40:$A$783,$A392,СВЦЭМ!$B$40:$B$783,T$366)+'СЕТ СН'!$F$16</f>
        <v>0</v>
      </c>
      <c r="U392" s="36">
        <f>SUMIFS(СВЦЭМ!$K$40:$K$783,СВЦЭМ!$A$40:$A$783,$A392,СВЦЭМ!$B$40:$B$783,U$366)+'СЕТ СН'!$F$16</f>
        <v>0</v>
      </c>
      <c r="V392" s="36">
        <f>SUMIFS(СВЦЭМ!$K$40:$K$783,СВЦЭМ!$A$40:$A$783,$A392,СВЦЭМ!$B$40:$B$783,V$366)+'СЕТ СН'!$F$16</f>
        <v>0</v>
      </c>
      <c r="W392" s="36">
        <f>SUMIFS(СВЦЭМ!$K$40:$K$783,СВЦЭМ!$A$40:$A$783,$A392,СВЦЭМ!$B$40:$B$783,W$366)+'СЕТ СН'!$F$16</f>
        <v>0</v>
      </c>
      <c r="X392" s="36">
        <f>SUMIFS(СВЦЭМ!$K$40:$K$783,СВЦЭМ!$A$40:$A$783,$A392,СВЦЭМ!$B$40:$B$783,X$366)+'СЕТ СН'!$F$16</f>
        <v>0</v>
      </c>
      <c r="Y392" s="36">
        <f>SUMIFS(СВЦЭМ!$K$40:$K$783,СВЦЭМ!$A$40:$A$783,$A392,СВЦЭМ!$B$40:$B$783,Y$366)+'СЕТ СН'!$F$16</f>
        <v>0</v>
      </c>
    </row>
    <row r="393" spans="1:26" ht="15.75" hidden="1" x14ac:dyDescent="0.2">
      <c r="A393" s="35">
        <f t="shared" si="10"/>
        <v>44343</v>
      </c>
      <c r="B393" s="36">
        <f>SUMIFS(СВЦЭМ!$K$40:$K$783,СВЦЭМ!$A$40:$A$783,$A393,СВЦЭМ!$B$40:$B$783,B$366)+'СЕТ СН'!$F$16</f>
        <v>0</v>
      </c>
      <c r="C393" s="36">
        <f>SUMIFS(СВЦЭМ!$K$40:$K$783,СВЦЭМ!$A$40:$A$783,$A393,СВЦЭМ!$B$40:$B$783,C$366)+'СЕТ СН'!$F$16</f>
        <v>0</v>
      </c>
      <c r="D393" s="36">
        <f>SUMIFS(СВЦЭМ!$K$40:$K$783,СВЦЭМ!$A$40:$A$783,$A393,СВЦЭМ!$B$40:$B$783,D$366)+'СЕТ СН'!$F$16</f>
        <v>0</v>
      </c>
      <c r="E393" s="36">
        <f>SUMIFS(СВЦЭМ!$K$40:$K$783,СВЦЭМ!$A$40:$A$783,$A393,СВЦЭМ!$B$40:$B$783,E$366)+'СЕТ СН'!$F$16</f>
        <v>0</v>
      </c>
      <c r="F393" s="36">
        <f>SUMIFS(СВЦЭМ!$K$40:$K$783,СВЦЭМ!$A$40:$A$783,$A393,СВЦЭМ!$B$40:$B$783,F$366)+'СЕТ СН'!$F$16</f>
        <v>0</v>
      </c>
      <c r="G393" s="36">
        <f>SUMIFS(СВЦЭМ!$K$40:$K$783,СВЦЭМ!$A$40:$A$783,$A393,СВЦЭМ!$B$40:$B$783,G$366)+'СЕТ СН'!$F$16</f>
        <v>0</v>
      </c>
      <c r="H393" s="36">
        <f>SUMIFS(СВЦЭМ!$K$40:$K$783,СВЦЭМ!$A$40:$A$783,$A393,СВЦЭМ!$B$40:$B$783,H$366)+'СЕТ СН'!$F$16</f>
        <v>0</v>
      </c>
      <c r="I393" s="36">
        <f>SUMIFS(СВЦЭМ!$K$40:$K$783,СВЦЭМ!$A$40:$A$783,$A393,СВЦЭМ!$B$40:$B$783,I$366)+'СЕТ СН'!$F$16</f>
        <v>0</v>
      </c>
      <c r="J393" s="36">
        <f>SUMIFS(СВЦЭМ!$K$40:$K$783,СВЦЭМ!$A$40:$A$783,$A393,СВЦЭМ!$B$40:$B$783,J$366)+'СЕТ СН'!$F$16</f>
        <v>0</v>
      </c>
      <c r="K393" s="36">
        <f>SUMIFS(СВЦЭМ!$K$40:$K$783,СВЦЭМ!$A$40:$A$783,$A393,СВЦЭМ!$B$40:$B$783,K$366)+'СЕТ СН'!$F$16</f>
        <v>0</v>
      </c>
      <c r="L393" s="36">
        <f>SUMIFS(СВЦЭМ!$K$40:$K$783,СВЦЭМ!$A$40:$A$783,$A393,СВЦЭМ!$B$40:$B$783,L$366)+'СЕТ СН'!$F$16</f>
        <v>0</v>
      </c>
      <c r="M393" s="36">
        <f>SUMIFS(СВЦЭМ!$K$40:$K$783,СВЦЭМ!$A$40:$A$783,$A393,СВЦЭМ!$B$40:$B$783,M$366)+'СЕТ СН'!$F$16</f>
        <v>0</v>
      </c>
      <c r="N393" s="36">
        <f>SUMIFS(СВЦЭМ!$K$40:$K$783,СВЦЭМ!$A$40:$A$783,$A393,СВЦЭМ!$B$40:$B$783,N$366)+'СЕТ СН'!$F$16</f>
        <v>0</v>
      </c>
      <c r="O393" s="36">
        <f>SUMIFS(СВЦЭМ!$K$40:$K$783,СВЦЭМ!$A$40:$A$783,$A393,СВЦЭМ!$B$40:$B$783,O$366)+'СЕТ СН'!$F$16</f>
        <v>0</v>
      </c>
      <c r="P393" s="36">
        <f>SUMIFS(СВЦЭМ!$K$40:$K$783,СВЦЭМ!$A$40:$A$783,$A393,СВЦЭМ!$B$40:$B$783,P$366)+'СЕТ СН'!$F$16</f>
        <v>0</v>
      </c>
      <c r="Q393" s="36">
        <f>SUMIFS(СВЦЭМ!$K$40:$K$783,СВЦЭМ!$A$40:$A$783,$A393,СВЦЭМ!$B$40:$B$783,Q$366)+'СЕТ СН'!$F$16</f>
        <v>0</v>
      </c>
      <c r="R393" s="36">
        <f>SUMIFS(СВЦЭМ!$K$40:$K$783,СВЦЭМ!$A$40:$A$783,$A393,СВЦЭМ!$B$40:$B$783,R$366)+'СЕТ СН'!$F$16</f>
        <v>0</v>
      </c>
      <c r="S393" s="36">
        <f>SUMIFS(СВЦЭМ!$K$40:$K$783,СВЦЭМ!$A$40:$A$783,$A393,СВЦЭМ!$B$40:$B$783,S$366)+'СЕТ СН'!$F$16</f>
        <v>0</v>
      </c>
      <c r="T393" s="36">
        <f>SUMIFS(СВЦЭМ!$K$40:$K$783,СВЦЭМ!$A$40:$A$783,$A393,СВЦЭМ!$B$40:$B$783,T$366)+'СЕТ СН'!$F$16</f>
        <v>0</v>
      </c>
      <c r="U393" s="36">
        <f>SUMIFS(СВЦЭМ!$K$40:$K$783,СВЦЭМ!$A$40:$A$783,$A393,СВЦЭМ!$B$40:$B$783,U$366)+'СЕТ СН'!$F$16</f>
        <v>0</v>
      </c>
      <c r="V393" s="36">
        <f>SUMIFS(СВЦЭМ!$K$40:$K$783,СВЦЭМ!$A$40:$A$783,$A393,СВЦЭМ!$B$40:$B$783,V$366)+'СЕТ СН'!$F$16</f>
        <v>0</v>
      </c>
      <c r="W393" s="36">
        <f>SUMIFS(СВЦЭМ!$K$40:$K$783,СВЦЭМ!$A$40:$A$783,$A393,СВЦЭМ!$B$40:$B$783,W$366)+'СЕТ СН'!$F$16</f>
        <v>0</v>
      </c>
      <c r="X393" s="36">
        <f>SUMIFS(СВЦЭМ!$K$40:$K$783,СВЦЭМ!$A$40:$A$783,$A393,СВЦЭМ!$B$40:$B$783,X$366)+'СЕТ СН'!$F$16</f>
        <v>0</v>
      </c>
      <c r="Y393" s="36">
        <f>SUMIFS(СВЦЭМ!$K$40:$K$783,СВЦЭМ!$A$40:$A$783,$A393,СВЦЭМ!$B$40:$B$783,Y$366)+'СЕТ СН'!$F$16</f>
        <v>0</v>
      </c>
    </row>
    <row r="394" spans="1:26" ht="15.75" hidden="1" x14ac:dyDescent="0.2">
      <c r="A394" s="35">
        <f t="shared" si="10"/>
        <v>44344</v>
      </c>
      <c r="B394" s="36">
        <f>SUMIFS(СВЦЭМ!$K$40:$K$783,СВЦЭМ!$A$40:$A$783,$A394,СВЦЭМ!$B$40:$B$783,B$366)+'СЕТ СН'!$F$16</f>
        <v>0</v>
      </c>
      <c r="C394" s="36">
        <f>SUMIFS(СВЦЭМ!$K$40:$K$783,СВЦЭМ!$A$40:$A$783,$A394,СВЦЭМ!$B$40:$B$783,C$366)+'СЕТ СН'!$F$16</f>
        <v>0</v>
      </c>
      <c r="D394" s="36">
        <f>SUMIFS(СВЦЭМ!$K$40:$K$783,СВЦЭМ!$A$40:$A$783,$A394,СВЦЭМ!$B$40:$B$783,D$366)+'СЕТ СН'!$F$16</f>
        <v>0</v>
      </c>
      <c r="E394" s="36">
        <f>SUMIFS(СВЦЭМ!$K$40:$K$783,СВЦЭМ!$A$40:$A$783,$A394,СВЦЭМ!$B$40:$B$783,E$366)+'СЕТ СН'!$F$16</f>
        <v>0</v>
      </c>
      <c r="F394" s="36">
        <f>SUMIFS(СВЦЭМ!$K$40:$K$783,СВЦЭМ!$A$40:$A$783,$A394,СВЦЭМ!$B$40:$B$783,F$366)+'СЕТ СН'!$F$16</f>
        <v>0</v>
      </c>
      <c r="G394" s="36">
        <f>SUMIFS(СВЦЭМ!$K$40:$K$783,СВЦЭМ!$A$40:$A$783,$A394,СВЦЭМ!$B$40:$B$783,G$366)+'СЕТ СН'!$F$16</f>
        <v>0</v>
      </c>
      <c r="H394" s="36">
        <f>SUMIFS(СВЦЭМ!$K$40:$K$783,СВЦЭМ!$A$40:$A$783,$A394,СВЦЭМ!$B$40:$B$783,H$366)+'СЕТ СН'!$F$16</f>
        <v>0</v>
      </c>
      <c r="I394" s="36">
        <f>SUMIFS(СВЦЭМ!$K$40:$K$783,СВЦЭМ!$A$40:$A$783,$A394,СВЦЭМ!$B$40:$B$783,I$366)+'СЕТ СН'!$F$16</f>
        <v>0</v>
      </c>
      <c r="J394" s="36">
        <f>SUMIFS(СВЦЭМ!$K$40:$K$783,СВЦЭМ!$A$40:$A$783,$A394,СВЦЭМ!$B$40:$B$783,J$366)+'СЕТ СН'!$F$16</f>
        <v>0</v>
      </c>
      <c r="K394" s="36">
        <f>SUMIFS(СВЦЭМ!$K$40:$K$783,СВЦЭМ!$A$40:$A$783,$A394,СВЦЭМ!$B$40:$B$783,K$366)+'СЕТ СН'!$F$16</f>
        <v>0</v>
      </c>
      <c r="L394" s="36">
        <f>SUMIFS(СВЦЭМ!$K$40:$K$783,СВЦЭМ!$A$40:$A$783,$A394,СВЦЭМ!$B$40:$B$783,L$366)+'СЕТ СН'!$F$16</f>
        <v>0</v>
      </c>
      <c r="M394" s="36">
        <f>SUMIFS(СВЦЭМ!$K$40:$K$783,СВЦЭМ!$A$40:$A$783,$A394,СВЦЭМ!$B$40:$B$783,M$366)+'СЕТ СН'!$F$16</f>
        <v>0</v>
      </c>
      <c r="N394" s="36">
        <f>SUMIFS(СВЦЭМ!$K$40:$K$783,СВЦЭМ!$A$40:$A$783,$A394,СВЦЭМ!$B$40:$B$783,N$366)+'СЕТ СН'!$F$16</f>
        <v>0</v>
      </c>
      <c r="O394" s="36">
        <f>SUMIFS(СВЦЭМ!$K$40:$K$783,СВЦЭМ!$A$40:$A$783,$A394,СВЦЭМ!$B$40:$B$783,O$366)+'СЕТ СН'!$F$16</f>
        <v>0</v>
      </c>
      <c r="P394" s="36">
        <f>SUMIFS(СВЦЭМ!$K$40:$K$783,СВЦЭМ!$A$40:$A$783,$A394,СВЦЭМ!$B$40:$B$783,P$366)+'СЕТ СН'!$F$16</f>
        <v>0</v>
      </c>
      <c r="Q394" s="36">
        <f>SUMIFS(СВЦЭМ!$K$40:$K$783,СВЦЭМ!$A$40:$A$783,$A394,СВЦЭМ!$B$40:$B$783,Q$366)+'СЕТ СН'!$F$16</f>
        <v>0</v>
      </c>
      <c r="R394" s="36">
        <f>SUMIFS(СВЦЭМ!$K$40:$K$783,СВЦЭМ!$A$40:$A$783,$A394,СВЦЭМ!$B$40:$B$783,R$366)+'СЕТ СН'!$F$16</f>
        <v>0</v>
      </c>
      <c r="S394" s="36">
        <f>SUMIFS(СВЦЭМ!$K$40:$K$783,СВЦЭМ!$A$40:$A$783,$A394,СВЦЭМ!$B$40:$B$783,S$366)+'СЕТ СН'!$F$16</f>
        <v>0</v>
      </c>
      <c r="T394" s="36">
        <f>SUMIFS(СВЦЭМ!$K$40:$K$783,СВЦЭМ!$A$40:$A$783,$A394,СВЦЭМ!$B$40:$B$783,T$366)+'СЕТ СН'!$F$16</f>
        <v>0</v>
      </c>
      <c r="U394" s="36">
        <f>SUMIFS(СВЦЭМ!$K$40:$K$783,СВЦЭМ!$A$40:$A$783,$A394,СВЦЭМ!$B$40:$B$783,U$366)+'СЕТ СН'!$F$16</f>
        <v>0</v>
      </c>
      <c r="V394" s="36">
        <f>SUMIFS(СВЦЭМ!$K$40:$K$783,СВЦЭМ!$A$40:$A$783,$A394,СВЦЭМ!$B$40:$B$783,V$366)+'СЕТ СН'!$F$16</f>
        <v>0</v>
      </c>
      <c r="W394" s="36">
        <f>SUMIFS(СВЦЭМ!$K$40:$K$783,СВЦЭМ!$A$40:$A$783,$A394,СВЦЭМ!$B$40:$B$783,W$366)+'СЕТ СН'!$F$16</f>
        <v>0</v>
      </c>
      <c r="X394" s="36">
        <f>SUMIFS(СВЦЭМ!$K$40:$K$783,СВЦЭМ!$A$40:$A$783,$A394,СВЦЭМ!$B$40:$B$783,X$366)+'СЕТ СН'!$F$16</f>
        <v>0</v>
      </c>
      <c r="Y394" s="36">
        <f>SUMIFS(СВЦЭМ!$K$40:$K$783,СВЦЭМ!$A$40:$A$783,$A394,СВЦЭМ!$B$40:$B$783,Y$366)+'СЕТ СН'!$F$16</f>
        <v>0</v>
      </c>
    </row>
    <row r="395" spans="1:26" ht="15.75" hidden="1" x14ac:dyDescent="0.2">
      <c r="A395" s="35">
        <f t="shared" si="10"/>
        <v>44345</v>
      </c>
      <c r="B395" s="36">
        <f>SUMIFS(СВЦЭМ!$K$40:$K$783,СВЦЭМ!$A$40:$A$783,$A395,СВЦЭМ!$B$40:$B$783,B$366)+'СЕТ СН'!$F$16</f>
        <v>0</v>
      </c>
      <c r="C395" s="36">
        <f>SUMIFS(СВЦЭМ!$K$40:$K$783,СВЦЭМ!$A$40:$A$783,$A395,СВЦЭМ!$B$40:$B$783,C$366)+'СЕТ СН'!$F$16</f>
        <v>0</v>
      </c>
      <c r="D395" s="36">
        <f>SUMIFS(СВЦЭМ!$K$40:$K$783,СВЦЭМ!$A$40:$A$783,$A395,СВЦЭМ!$B$40:$B$783,D$366)+'СЕТ СН'!$F$16</f>
        <v>0</v>
      </c>
      <c r="E395" s="36">
        <f>SUMIFS(СВЦЭМ!$K$40:$K$783,СВЦЭМ!$A$40:$A$783,$A395,СВЦЭМ!$B$40:$B$783,E$366)+'СЕТ СН'!$F$16</f>
        <v>0</v>
      </c>
      <c r="F395" s="36">
        <f>SUMIFS(СВЦЭМ!$K$40:$K$783,СВЦЭМ!$A$40:$A$783,$A395,СВЦЭМ!$B$40:$B$783,F$366)+'СЕТ СН'!$F$16</f>
        <v>0</v>
      </c>
      <c r="G395" s="36">
        <f>SUMIFS(СВЦЭМ!$K$40:$K$783,СВЦЭМ!$A$40:$A$783,$A395,СВЦЭМ!$B$40:$B$783,G$366)+'СЕТ СН'!$F$16</f>
        <v>0</v>
      </c>
      <c r="H395" s="36">
        <f>SUMIFS(СВЦЭМ!$K$40:$K$783,СВЦЭМ!$A$40:$A$783,$A395,СВЦЭМ!$B$40:$B$783,H$366)+'СЕТ СН'!$F$16</f>
        <v>0</v>
      </c>
      <c r="I395" s="36">
        <f>SUMIFS(СВЦЭМ!$K$40:$K$783,СВЦЭМ!$A$40:$A$783,$A395,СВЦЭМ!$B$40:$B$783,I$366)+'СЕТ СН'!$F$16</f>
        <v>0</v>
      </c>
      <c r="J395" s="36">
        <f>SUMIFS(СВЦЭМ!$K$40:$K$783,СВЦЭМ!$A$40:$A$783,$A395,СВЦЭМ!$B$40:$B$783,J$366)+'СЕТ СН'!$F$16</f>
        <v>0</v>
      </c>
      <c r="K395" s="36">
        <f>SUMIFS(СВЦЭМ!$K$40:$K$783,СВЦЭМ!$A$40:$A$783,$A395,СВЦЭМ!$B$40:$B$783,K$366)+'СЕТ СН'!$F$16</f>
        <v>0</v>
      </c>
      <c r="L395" s="36">
        <f>SUMIFS(СВЦЭМ!$K$40:$K$783,СВЦЭМ!$A$40:$A$783,$A395,СВЦЭМ!$B$40:$B$783,L$366)+'СЕТ СН'!$F$16</f>
        <v>0</v>
      </c>
      <c r="M395" s="36">
        <f>SUMIFS(СВЦЭМ!$K$40:$K$783,СВЦЭМ!$A$40:$A$783,$A395,СВЦЭМ!$B$40:$B$783,M$366)+'СЕТ СН'!$F$16</f>
        <v>0</v>
      </c>
      <c r="N395" s="36">
        <f>SUMIFS(СВЦЭМ!$K$40:$K$783,СВЦЭМ!$A$40:$A$783,$A395,СВЦЭМ!$B$40:$B$783,N$366)+'СЕТ СН'!$F$16</f>
        <v>0</v>
      </c>
      <c r="O395" s="36">
        <f>SUMIFS(СВЦЭМ!$K$40:$K$783,СВЦЭМ!$A$40:$A$783,$A395,СВЦЭМ!$B$40:$B$783,O$366)+'СЕТ СН'!$F$16</f>
        <v>0</v>
      </c>
      <c r="P395" s="36">
        <f>SUMIFS(СВЦЭМ!$K$40:$K$783,СВЦЭМ!$A$40:$A$783,$A395,СВЦЭМ!$B$40:$B$783,P$366)+'СЕТ СН'!$F$16</f>
        <v>0</v>
      </c>
      <c r="Q395" s="36">
        <f>SUMIFS(СВЦЭМ!$K$40:$K$783,СВЦЭМ!$A$40:$A$783,$A395,СВЦЭМ!$B$40:$B$783,Q$366)+'СЕТ СН'!$F$16</f>
        <v>0</v>
      </c>
      <c r="R395" s="36">
        <f>SUMIFS(СВЦЭМ!$K$40:$K$783,СВЦЭМ!$A$40:$A$783,$A395,СВЦЭМ!$B$40:$B$783,R$366)+'СЕТ СН'!$F$16</f>
        <v>0</v>
      </c>
      <c r="S395" s="36">
        <f>SUMIFS(СВЦЭМ!$K$40:$K$783,СВЦЭМ!$A$40:$A$783,$A395,СВЦЭМ!$B$40:$B$783,S$366)+'СЕТ СН'!$F$16</f>
        <v>0</v>
      </c>
      <c r="T395" s="36">
        <f>SUMIFS(СВЦЭМ!$K$40:$K$783,СВЦЭМ!$A$40:$A$783,$A395,СВЦЭМ!$B$40:$B$783,T$366)+'СЕТ СН'!$F$16</f>
        <v>0</v>
      </c>
      <c r="U395" s="36">
        <f>SUMIFS(СВЦЭМ!$K$40:$K$783,СВЦЭМ!$A$40:$A$783,$A395,СВЦЭМ!$B$40:$B$783,U$366)+'СЕТ СН'!$F$16</f>
        <v>0</v>
      </c>
      <c r="V395" s="36">
        <f>SUMIFS(СВЦЭМ!$K$40:$K$783,СВЦЭМ!$A$40:$A$783,$A395,СВЦЭМ!$B$40:$B$783,V$366)+'СЕТ СН'!$F$16</f>
        <v>0</v>
      </c>
      <c r="W395" s="36">
        <f>SUMIFS(СВЦЭМ!$K$40:$K$783,СВЦЭМ!$A$40:$A$783,$A395,СВЦЭМ!$B$40:$B$783,W$366)+'СЕТ СН'!$F$16</f>
        <v>0</v>
      </c>
      <c r="X395" s="36">
        <f>SUMIFS(СВЦЭМ!$K$40:$K$783,СВЦЭМ!$A$40:$A$783,$A395,СВЦЭМ!$B$40:$B$783,X$366)+'СЕТ СН'!$F$16</f>
        <v>0</v>
      </c>
      <c r="Y395" s="36">
        <f>SUMIFS(СВЦЭМ!$K$40:$K$783,СВЦЭМ!$A$40:$A$783,$A395,СВЦЭМ!$B$40:$B$783,Y$366)+'СЕТ СН'!$F$16</f>
        <v>0</v>
      </c>
    </row>
    <row r="396" spans="1:26" ht="15.75" hidden="1" x14ac:dyDescent="0.2">
      <c r="A396" s="35">
        <f t="shared" si="10"/>
        <v>44346</v>
      </c>
      <c r="B396" s="36">
        <f>SUMIFS(СВЦЭМ!$K$40:$K$783,СВЦЭМ!$A$40:$A$783,$A396,СВЦЭМ!$B$40:$B$783,B$366)+'СЕТ СН'!$F$16</f>
        <v>0</v>
      </c>
      <c r="C396" s="36">
        <f>SUMIFS(СВЦЭМ!$K$40:$K$783,СВЦЭМ!$A$40:$A$783,$A396,СВЦЭМ!$B$40:$B$783,C$366)+'СЕТ СН'!$F$16</f>
        <v>0</v>
      </c>
      <c r="D396" s="36">
        <f>SUMIFS(СВЦЭМ!$K$40:$K$783,СВЦЭМ!$A$40:$A$783,$A396,СВЦЭМ!$B$40:$B$783,D$366)+'СЕТ СН'!$F$16</f>
        <v>0</v>
      </c>
      <c r="E396" s="36">
        <f>SUMIFS(СВЦЭМ!$K$40:$K$783,СВЦЭМ!$A$40:$A$783,$A396,СВЦЭМ!$B$40:$B$783,E$366)+'СЕТ СН'!$F$16</f>
        <v>0</v>
      </c>
      <c r="F396" s="36">
        <f>SUMIFS(СВЦЭМ!$K$40:$K$783,СВЦЭМ!$A$40:$A$783,$A396,СВЦЭМ!$B$40:$B$783,F$366)+'СЕТ СН'!$F$16</f>
        <v>0</v>
      </c>
      <c r="G396" s="36">
        <f>SUMIFS(СВЦЭМ!$K$40:$K$783,СВЦЭМ!$A$40:$A$783,$A396,СВЦЭМ!$B$40:$B$783,G$366)+'СЕТ СН'!$F$16</f>
        <v>0</v>
      </c>
      <c r="H396" s="36">
        <f>SUMIFS(СВЦЭМ!$K$40:$K$783,СВЦЭМ!$A$40:$A$783,$A396,СВЦЭМ!$B$40:$B$783,H$366)+'СЕТ СН'!$F$16</f>
        <v>0</v>
      </c>
      <c r="I396" s="36">
        <f>SUMIFS(СВЦЭМ!$K$40:$K$783,СВЦЭМ!$A$40:$A$783,$A396,СВЦЭМ!$B$40:$B$783,I$366)+'СЕТ СН'!$F$16</f>
        <v>0</v>
      </c>
      <c r="J396" s="36">
        <f>SUMIFS(СВЦЭМ!$K$40:$K$783,СВЦЭМ!$A$40:$A$783,$A396,СВЦЭМ!$B$40:$B$783,J$366)+'СЕТ СН'!$F$16</f>
        <v>0</v>
      </c>
      <c r="K396" s="36">
        <f>SUMIFS(СВЦЭМ!$K$40:$K$783,СВЦЭМ!$A$40:$A$783,$A396,СВЦЭМ!$B$40:$B$783,K$366)+'СЕТ СН'!$F$16</f>
        <v>0</v>
      </c>
      <c r="L396" s="36">
        <f>SUMIFS(СВЦЭМ!$K$40:$K$783,СВЦЭМ!$A$40:$A$783,$A396,СВЦЭМ!$B$40:$B$783,L$366)+'СЕТ СН'!$F$16</f>
        <v>0</v>
      </c>
      <c r="M396" s="36">
        <f>SUMIFS(СВЦЭМ!$K$40:$K$783,СВЦЭМ!$A$40:$A$783,$A396,СВЦЭМ!$B$40:$B$783,M$366)+'СЕТ СН'!$F$16</f>
        <v>0</v>
      </c>
      <c r="N396" s="36">
        <f>SUMIFS(СВЦЭМ!$K$40:$K$783,СВЦЭМ!$A$40:$A$783,$A396,СВЦЭМ!$B$40:$B$783,N$366)+'СЕТ СН'!$F$16</f>
        <v>0</v>
      </c>
      <c r="O396" s="36">
        <f>SUMIFS(СВЦЭМ!$K$40:$K$783,СВЦЭМ!$A$40:$A$783,$A396,СВЦЭМ!$B$40:$B$783,O$366)+'СЕТ СН'!$F$16</f>
        <v>0</v>
      </c>
      <c r="P396" s="36">
        <f>SUMIFS(СВЦЭМ!$K$40:$K$783,СВЦЭМ!$A$40:$A$783,$A396,СВЦЭМ!$B$40:$B$783,P$366)+'СЕТ СН'!$F$16</f>
        <v>0</v>
      </c>
      <c r="Q396" s="36">
        <f>SUMIFS(СВЦЭМ!$K$40:$K$783,СВЦЭМ!$A$40:$A$783,$A396,СВЦЭМ!$B$40:$B$783,Q$366)+'СЕТ СН'!$F$16</f>
        <v>0</v>
      </c>
      <c r="R396" s="36">
        <f>SUMIFS(СВЦЭМ!$K$40:$K$783,СВЦЭМ!$A$40:$A$783,$A396,СВЦЭМ!$B$40:$B$783,R$366)+'СЕТ СН'!$F$16</f>
        <v>0</v>
      </c>
      <c r="S396" s="36">
        <f>SUMIFS(СВЦЭМ!$K$40:$K$783,СВЦЭМ!$A$40:$A$783,$A396,СВЦЭМ!$B$40:$B$783,S$366)+'СЕТ СН'!$F$16</f>
        <v>0</v>
      </c>
      <c r="T396" s="36">
        <f>SUMIFS(СВЦЭМ!$K$40:$K$783,СВЦЭМ!$A$40:$A$783,$A396,СВЦЭМ!$B$40:$B$783,T$366)+'СЕТ СН'!$F$16</f>
        <v>0</v>
      </c>
      <c r="U396" s="36">
        <f>SUMIFS(СВЦЭМ!$K$40:$K$783,СВЦЭМ!$A$40:$A$783,$A396,СВЦЭМ!$B$40:$B$783,U$366)+'СЕТ СН'!$F$16</f>
        <v>0</v>
      </c>
      <c r="V396" s="36">
        <f>SUMIFS(СВЦЭМ!$K$40:$K$783,СВЦЭМ!$A$40:$A$783,$A396,СВЦЭМ!$B$40:$B$783,V$366)+'СЕТ СН'!$F$16</f>
        <v>0</v>
      </c>
      <c r="W396" s="36">
        <f>SUMIFS(СВЦЭМ!$K$40:$K$783,СВЦЭМ!$A$40:$A$783,$A396,СВЦЭМ!$B$40:$B$783,W$366)+'СЕТ СН'!$F$16</f>
        <v>0</v>
      </c>
      <c r="X396" s="36">
        <f>SUMIFS(СВЦЭМ!$K$40:$K$783,СВЦЭМ!$A$40:$A$783,$A396,СВЦЭМ!$B$40:$B$783,X$366)+'СЕТ СН'!$F$16</f>
        <v>0</v>
      </c>
      <c r="Y396" s="36">
        <f>SUMIFS(СВЦЭМ!$K$40:$K$783,СВЦЭМ!$A$40:$A$783,$A396,СВЦЭМ!$B$40:$B$783,Y$366)+'СЕТ СН'!$F$16</f>
        <v>0</v>
      </c>
    </row>
    <row r="397" spans="1:26" ht="15.75" hidden="1" x14ac:dyDescent="0.2">
      <c r="A397" s="35">
        <f t="shared" si="10"/>
        <v>44347</v>
      </c>
      <c r="B397" s="36">
        <f>SUMIFS(СВЦЭМ!$K$40:$K$783,СВЦЭМ!$A$40:$A$783,$A397,СВЦЭМ!$B$40:$B$783,B$366)+'СЕТ СН'!$F$16</f>
        <v>0</v>
      </c>
      <c r="C397" s="36">
        <f>SUMIFS(СВЦЭМ!$K$40:$K$783,СВЦЭМ!$A$40:$A$783,$A397,СВЦЭМ!$B$40:$B$783,C$366)+'СЕТ СН'!$F$16</f>
        <v>0</v>
      </c>
      <c r="D397" s="36">
        <f>SUMIFS(СВЦЭМ!$K$40:$K$783,СВЦЭМ!$A$40:$A$783,$A397,СВЦЭМ!$B$40:$B$783,D$366)+'СЕТ СН'!$F$16</f>
        <v>0</v>
      </c>
      <c r="E397" s="36">
        <f>SUMIFS(СВЦЭМ!$K$40:$K$783,СВЦЭМ!$A$40:$A$783,$A397,СВЦЭМ!$B$40:$B$783,E$366)+'СЕТ СН'!$F$16</f>
        <v>0</v>
      </c>
      <c r="F397" s="36">
        <f>SUMIFS(СВЦЭМ!$K$40:$K$783,СВЦЭМ!$A$40:$A$783,$A397,СВЦЭМ!$B$40:$B$783,F$366)+'СЕТ СН'!$F$16</f>
        <v>0</v>
      </c>
      <c r="G397" s="36">
        <f>SUMIFS(СВЦЭМ!$K$40:$K$783,СВЦЭМ!$A$40:$A$783,$A397,СВЦЭМ!$B$40:$B$783,G$366)+'СЕТ СН'!$F$16</f>
        <v>0</v>
      </c>
      <c r="H397" s="36">
        <f>SUMIFS(СВЦЭМ!$K$40:$K$783,СВЦЭМ!$A$40:$A$783,$A397,СВЦЭМ!$B$40:$B$783,H$366)+'СЕТ СН'!$F$16</f>
        <v>0</v>
      </c>
      <c r="I397" s="36">
        <f>SUMIFS(СВЦЭМ!$K$40:$K$783,СВЦЭМ!$A$40:$A$783,$A397,СВЦЭМ!$B$40:$B$783,I$366)+'СЕТ СН'!$F$16</f>
        <v>0</v>
      </c>
      <c r="J397" s="36">
        <f>SUMIFS(СВЦЭМ!$K$40:$K$783,СВЦЭМ!$A$40:$A$783,$A397,СВЦЭМ!$B$40:$B$783,J$366)+'СЕТ СН'!$F$16</f>
        <v>0</v>
      </c>
      <c r="K397" s="36">
        <f>SUMIFS(СВЦЭМ!$K$40:$K$783,СВЦЭМ!$A$40:$A$783,$A397,СВЦЭМ!$B$40:$B$783,K$366)+'СЕТ СН'!$F$16</f>
        <v>0</v>
      </c>
      <c r="L397" s="36">
        <f>SUMIFS(СВЦЭМ!$K$40:$K$783,СВЦЭМ!$A$40:$A$783,$A397,СВЦЭМ!$B$40:$B$783,L$366)+'СЕТ СН'!$F$16</f>
        <v>0</v>
      </c>
      <c r="M397" s="36">
        <f>SUMIFS(СВЦЭМ!$K$40:$K$783,СВЦЭМ!$A$40:$A$783,$A397,СВЦЭМ!$B$40:$B$783,M$366)+'СЕТ СН'!$F$16</f>
        <v>0</v>
      </c>
      <c r="N397" s="36">
        <f>SUMIFS(СВЦЭМ!$K$40:$K$783,СВЦЭМ!$A$40:$A$783,$A397,СВЦЭМ!$B$40:$B$783,N$366)+'СЕТ СН'!$F$16</f>
        <v>0</v>
      </c>
      <c r="O397" s="36">
        <f>SUMIFS(СВЦЭМ!$K$40:$K$783,СВЦЭМ!$A$40:$A$783,$A397,СВЦЭМ!$B$40:$B$783,O$366)+'СЕТ СН'!$F$16</f>
        <v>0</v>
      </c>
      <c r="P397" s="36">
        <f>SUMIFS(СВЦЭМ!$K$40:$K$783,СВЦЭМ!$A$40:$A$783,$A397,СВЦЭМ!$B$40:$B$783,P$366)+'СЕТ СН'!$F$16</f>
        <v>0</v>
      </c>
      <c r="Q397" s="36">
        <f>SUMIFS(СВЦЭМ!$K$40:$K$783,СВЦЭМ!$A$40:$A$783,$A397,СВЦЭМ!$B$40:$B$783,Q$366)+'СЕТ СН'!$F$16</f>
        <v>0</v>
      </c>
      <c r="R397" s="36">
        <f>SUMIFS(СВЦЭМ!$K$40:$K$783,СВЦЭМ!$A$40:$A$783,$A397,СВЦЭМ!$B$40:$B$783,R$366)+'СЕТ СН'!$F$16</f>
        <v>0</v>
      </c>
      <c r="S397" s="36">
        <f>SUMIFS(СВЦЭМ!$K$40:$K$783,СВЦЭМ!$A$40:$A$783,$A397,СВЦЭМ!$B$40:$B$783,S$366)+'СЕТ СН'!$F$16</f>
        <v>0</v>
      </c>
      <c r="T397" s="36">
        <f>SUMIFS(СВЦЭМ!$K$40:$K$783,СВЦЭМ!$A$40:$A$783,$A397,СВЦЭМ!$B$40:$B$783,T$366)+'СЕТ СН'!$F$16</f>
        <v>0</v>
      </c>
      <c r="U397" s="36">
        <f>SUMIFS(СВЦЭМ!$K$40:$K$783,СВЦЭМ!$A$40:$A$783,$A397,СВЦЭМ!$B$40:$B$783,U$366)+'СЕТ СН'!$F$16</f>
        <v>0</v>
      </c>
      <c r="V397" s="36">
        <f>SUMIFS(СВЦЭМ!$K$40:$K$783,СВЦЭМ!$A$40:$A$783,$A397,СВЦЭМ!$B$40:$B$783,V$366)+'СЕТ СН'!$F$16</f>
        <v>0</v>
      </c>
      <c r="W397" s="36">
        <f>SUMIFS(СВЦЭМ!$K$40:$K$783,СВЦЭМ!$A$40:$A$783,$A397,СВЦЭМ!$B$40:$B$783,W$366)+'СЕТ СН'!$F$16</f>
        <v>0</v>
      </c>
      <c r="X397" s="36">
        <f>SUMIFS(СВЦЭМ!$K$40:$K$783,СВЦЭМ!$A$40:$A$783,$A397,СВЦЭМ!$B$40:$B$783,X$366)+'СЕТ СН'!$F$16</f>
        <v>0</v>
      </c>
      <c r="Y397" s="36">
        <f>SUMIFS(СВЦЭМ!$K$40:$K$783,СВЦЭМ!$A$40:$A$783,$A397,СВЦЭМ!$B$40:$B$783,Y$366)+'СЕТ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8" t="s">
        <v>7</v>
      </c>
      <c r="B399" s="131" t="s">
        <v>121</v>
      </c>
      <c r="C399" s="132"/>
      <c r="D399" s="132"/>
      <c r="E399" s="132"/>
      <c r="F399" s="132"/>
      <c r="G399" s="132"/>
      <c r="H399" s="132"/>
      <c r="I399" s="132"/>
      <c r="J399" s="132"/>
      <c r="K399" s="132"/>
      <c r="L399" s="132"/>
      <c r="M399" s="132"/>
      <c r="N399" s="132"/>
      <c r="O399" s="132"/>
      <c r="P399" s="132"/>
      <c r="Q399" s="132"/>
      <c r="R399" s="132"/>
      <c r="S399" s="132"/>
      <c r="T399" s="132"/>
      <c r="U399" s="132"/>
      <c r="V399" s="132"/>
      <c r="W399" s="132"/>
      <c r="X399" s="132"/>
      <c r="Y399" s="133"/>
    </row>
    <row r="400" spans="1:26" ht="12.75" hidden="1" customHeight="1" x14ac:dyDescent="0.2">
      <c r="A400" s="129"/>
      <c r="B400" s="134"/>
      <c r="C400" s="135"/>
      <c r="D400" s="135"/>
      <c r="E400" s="135"/>
      <c r="F400" s="135"/>
      <c r="G400" s="135"/>
      <c r="H400" s="135"/>
      <c r="I400" s="135"/>
      <c r="J400" s="135"/>
      <c r="K400" s="135"/>
      <c r="L400" s="135"/>
      <c r="M400" s="135"/>
      <c r="N400" s="135"/>
      <c r="O400" s="135"/>
      <c r="P400" s="135"/>
      <c r="Q400" s="135"/>
      <c r="R400" s="135"/>
      <c r="S400" s="135"/>
      <c r="T400" s="135"/>
      <c r="U400" s="135"/>
      <c r="V400" s="135"/>
      <c r="W400" s="135"/>
      <c r="X400" s="135"/>
      <c r="Y400" s="136"/>
    </row>
    <row r="401" spans="1:27" s="46" customFormat="1" ht="12.75" hidden="1" customHeight="1" x14ac:dyDescent="0.2">
      <c r="A401" s="130"/>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01.05.2021</v>
      </c>
      <c r="B402" s="36">
        <f>SUMIFS(СВЦЭМ!$L$40:$L$783,СВЦЭМ!$A$40:$A$783,$A402,СВЦЭМ!$B$40:$B$783,B$401)+'СЕТ СН'!$F$16</f>
        <v>0</v>
      </c>
      <c r="C402" s="36">
        <f>SUMIFS(СВЦЭМ!$L$40:$L$783,СВЦЭМ!$A$40:$A$783,$A402,СВЦЭМ!$B$40:$B$783,C$401)+'СЕТ СН'!$F$16</f>
        <v>0</v>
      </c>
      <c r="D402" s="36">
        <f>SUMIFS(СВЦЭМ!$L$40:$L$783,СВЦЭМ!$A$40:$A$783,$A402,СВЦЭМ!$B$40:$B$783,D$401)+'СЕТ СН'!$F$16</f>
        <v>0</v>
      </c>
      <c r="E402" s="36">
        <f>SUMIFS(СВЦЭМ!$L$40:$L$783,СВЦЭМ!$A$40:$A$783,$A402,СВЦЭМ!$B$40:$B$783,E$401)+'СЕТ СН'!$F$16</f>
        <v>0</v>
      </c>
      <c r="F402" s="36">
        <f>SUMIFS(СВЦЭМ!$L$40:$L$783,СВЦЭМ!$A$40:$A$783,$A402,СВЦЭМ!$B$40:$B$783,F$401)+'СЕТ СН'!$F$16</f>
        <v>0</v>
      </c>
      <c r="G402" s="36">
        <f>SUMIFS(СВЦЭМ!$L$40:$L$783,СВЦЭМ!$A$40:$A$783,$A402,СВЦЭМ!$B$40:$B$783,G$401)+'СЕТ СН'!$F$16</f>
        <v>0</v>
      </c>
      <c r="H402" s="36">
        <f>SUMIFS(СВЦЭМ!$L$40:$L$783,СВЦЭМ!$A$40:$A$783,$A402,СВЦЭМ!$B$40:$B$783,H$401)+'СЕТ СН'!$F$16</f>
        <v>0</v>
      </c>
      <c r="I402" s="36">
        <f>SUMIFS(СВЦЭМ!$L$40:$L$783,СВЦЭМ!$A$40:$A$783,$A402,СВЦЭМ!$B$40:$B$783,I$401)+'СЕТ СН'!$F$16</f>
        <v>0</v>
      </c>
      <c r="J402" s="36">
        <f>SUMIFS(СВЦЭМ!$L$40:$L$783,СВЦЭМ!$A$40:$A$783,$A402,СВЦЭМ!$B$40:$B$783,J$401)+'СЕТ СН'!$F$16</f>
        <v>0</v>
      </c>
      <c r="K402" s="36">
        <f>SUMIFS(СВЦЭМ!$L$40:$L$783,СВЦЭМ!$A$40:$A$783,$A402,СВЦЭМ!$B$40:$B$783,K$401)+'СЕТ СН'!$F$16</f>
        <v>0</v>
      </c>
      <c r="L402" s="36">
        <f>SUMIFS(СВЦЭМ!$L$40:$L$783,СВЦЭМ!$A$40:$A$783,$A402,СВЦЭМ!$B$40:$B$783,L$401)+'СЕТ СН'!$F$16</f>
        <v>0</v>
      </c>
      <c r="M402" s="36">
        <f>SUMIFS(СВЦЭМ!$L$40:$L$783,СВЦЭМ!$A$40:$A$783,$A402,СВЦЭМ!$B$40:$B$783,M$401)+'СЕТ СН'!$F$16</f>
        <v>0</v>
      </c>
      <c r="N402" s="36">
        <f>SUMIFS(СВЦЭМ!$L$40:$L$783,СВЦЭМ!$A$40:$A$783,$A402,СВЦЭМ!$B$40:$B$783,N$401)+'СЕТ СН'!$F$16</f>
        <v>0</v>
      </c>
      <c r="O402" s="36">
        <f>SUMIFS(СВЦЭМ!$L$40:$L$783,СВЦЭМ!$A$40:$A$783,$A402,СВЦЭМ!$B$40:$B$783,O$401)+'СЕТ СН'!$F$16</f>
        <v>0</v>
      </c>
      <c r="P402" s="36">
        <f>SUMIFS(СВЦЭМ!$L$40:$L$783,СВЦЭМ!$A$40:$A$783,$A402,СВЦЭМ!$B$40:$B$783,P$401)+'СЕТ СН'!$F$16</f>
        <v>0</v>
      </c>
      <c r="Q402" s="36">
        <f>SUMIFS(СВЦЭМ!$L$40:$L$783,СВЦЭМ!$A$40:$A$783,$A402,СВЦЭМ!$B$40:$B$783,Q$401)+'СЕТ СН'!$F$16</f>
        <v>0</v>
      </c>
      <c r="R402" s="36">
        <f>SUMIFS(СВЦЭМ!$L$40:$L$783,СВЦЭМ!$A$40:$A$783,$A402,СВЦЭМ!$B$40:$B$783,R$401)+'СЕТ СН'!$F$16</f>
        <v>0</v>
      </c>
      <c r="S402" s="36">
        <f>SUMIFS(СВЦЭМ!$L$40:$L$783,СВЦЭМ!$A$40:$A$783,$A402,СВЦЭМ!$B$40:$B$783,S$401)+'СЕТ СН'!$F$16</f>
        <v>0</v>
      </c>
      <c r="T402" s="36">
        <f>SUMIFS(СВЦЭМ!$L$40:$L$783,СВЦЭМ!$A$40:$A$783,$A402,СВЦЭМ!$B$40:$B$783,T$401)+'СЕТ СН'!$F$16</f>
        <v>0</v>
      </c>
      <c r="U402" s="36">
        <f>SUMIFS(СВЦЭМ!$L$40:$L$783,СВЦЭМ!$A$40:$A$783,$A402,СВЦЭМ!$B$40:$B$783,U$401)+'СЕТ СН'!$F$16</f>
        <v>0</v>
      </c>
      <c r="V402" s="36">
        <f>SUMIFS(СВЦЭМ!$L$40:$L$783,СВЦЭМ!$A$40:$A$783,$A402,СВЦЭМ!$B$40:$B$783,V$401)+'СЕТ СН'!$F$16</f>
        <v>0</v>
      </c>
      <c r="W402" s="36">
        <f>SUMIFS(СВЦЭМ!$L$40:$L$783,СВЦЭМ!$A$40:$A$783,$A402,СВЦЭМ!$B$40:$B$783,W$401)+'СЕТ СН'!$F$16</f>
        <v>0</v>
      </c>
      <c r="X402" s="36">
        <f>SUMIFS(СВЦЭМ!$L$40:$L$783,СВЦЭМ!$A$40:$A$783,$A402,СВЦЭМ!$B$40:$B$783,X$401)+'СЕТ СН'!$F$16</f>
        <v>0</v>
      </c>
      <c r="Y402" s="36">
        <f>SUMIFS(СВЦЭМ!$L$40:$L$783,СВЦЭМ!$A$40:$A$783,$A402,СВЦЭМ!$B$40:$B$783,Y$401)+'СЕТ СН'!$F$16</f>
        <v>0</v>
      </c>
      <c r="AA402" s="45"/>
    </row>
    <row r="403" spans="1:27" ht="15.75" hidden="1" x14ac:dyDescent="0.2">
      <c r="A403" s="35">
        <f>A402+1</f>
        <v>44318</v>
      </c>
      <c r="B403" s="36">
        <f>SUMIFS(СВЦЭМ!$L$40:$L$783,СВЦЭМ!$A$40:$A$783,$A403,СВЦЭМ!$B$40:$B$783,B$401)+'СЕТ СН'!$F$16</f>
        <v>0</v>
      </c>
      <c r="C403" s="36">
        <f>SUMIFS(СВЦЭМ!$L$40:$L$783,СВЦЭМ!$A$40:$A$783,$A403,СВЦЭМ!$B$40:$B$783,C$401)+'СЕТ СН'!$F$16</f>
        <v>0</v>
      </c>
      <c r="D403" s="36">
        <f>SUMIFS(СВЦЭМ!$L$40:$L$783,СВЦЭМ!$A$40:$A$783,$A403,СВЦЭМ!$B$40:$B$783,D$401)+'СЕТ СН'!$F$16</f>
        <v>0</v>
      </c>
      <c r="E403" s="36">
        <f>SUMIFS(СВЦЭМ!$L$40:$L$783,СВЦЭМ!$A$40:$A$783,$A403,СВЦЭМ!$B$40:$B$783,E$401)+'СЕТ СН'!$F$16</f>
        <v>0</v>
      </c>
      <c r="F403" s="36">
        <f>SUMIFS(СВЦЭМ!$L$40:$L$783,СВЦЭМ!$A$40:$A$783,$A403,СВЦЭМ!$B$40:$B$783,F$401)+'СЕТ СН'!$F$16</f>
        <v>0</v>
      </c>
      <c r="G403" s="36">
        <f>SUMIFS(СВЦЭМ!$L$40:$L$783,СВЦЭМ!$A$40:$A$783,$A403,СВЦЭМ!$B$40:$B$783,G$401)+'СЕТ СН'!$F$16</f>
        <v>0</v>
      </c>
      <c r="H403" s="36">
        <f>SUMIFS(СВЦЭМ!$L$40:$L$783,СВЦЭМ!$A$40:$A$783,$A403,СВЦЭМ!$B$40:$B$783,H$401)+'СЕТ СН'!$F$16</f>
        <v>0</v>
      </c>
      <c r="I403" s="36">
        <f>SUMIFS(СВЦЭМ!$L$40:$L$783,СВЦЭМ!$A$40:$A$783,$A403,СВЦЭМ!$B$40:$B$783,I$401)+'СЕТ СН'!$F$16</f>
        <v>0</v>
      </c>
      <c r="J403" s="36">
        <f>SUMIFS(СВЦЭМ!$L$40:$L$783,СВЦЭМ!$A$40:$A$783,$A403,СВЦЭМ!$B$40:$B$783,J$401)+'СЕТ СН'!$F$16</f>
        <v>0</v>
      </c>
      <c r="K403" s="36">
        <f>SUMIFS(СВЦЭМ!$L$40:$L$783,СВЦЭМ!$A$40:$A$783,$A403,СВЦЭМ!$B$40:$B$783,K$401)+'СЕТ СН'!$F$16</f>
        <v>0</v>
      </c>
      <c r="L403" s="36">
        <f>SUMIFS(СВЦЭМ!$L$40:$L$783,СВЦЭМ!$A$40:$A$783,$A403,СВЦЭМ!$B$40:$B$783,L$401)+'СЕТ СН'!$F$16</f>
        <v>0</v>
      </c>
      <c r="M403" s="36">
        <f>SUMIFS(СВЦЭМ!$L$40:$L$783,СВЦЭМ!$A$40:$A$783,$A403,СВЦЭМ!$B$40:$B$783,M$401)+'СЕТ СН'!$F$16</f>
        <v>0</v>
      </c>
      <c r="N403" s="36">
        <f>SUMIFS(СВЦЭМ!$L$40:$L$783,СВЦЭМ!$A$40:$A$783,$A403,СВЦЭМ!$B$40:$B$783,N$401)+'СЕТ СН'!$F$16</f>
        <v>0</v>
      </c>
      <c r="O403" s="36">
        <f>SUMIFS(СВЦЭМ!$L$40:$L$783,СВЦЭМ!$A$40:$A$783,$A403,СВЦЭМ!$B$40:$B$783,O$401)+'СЕТ СН'!$F$16</f>
        <v>0</v>
      </c>
      <c r="P403" s="36">
        <f>SUMIFS(СВЦЭМ!$L$40:$L$783,СВЦЭМ!$A$40:$A$783,$A403,СВЦЭМ!$B$40:$B$783,P$401)+'СЕТ СН'!$F$16</f>
        <v>0</v>
      </c>
      <c r="Q403" s="36">
        <f>SUMIFS(СВЦЭМ!$L$40:$L$783,СВЦЭМ!$A$40:$A$783,$A403,СВЦЭМ!$B$40:$B$783,Q$401)+'СЕТ СН'!$F$16</f>
        <v>0</v>
      </c>
      <c r="R403" s="36">
        <f>SUMIFS(СВЦЭМ!$L$40:$L$783,СВЦЭМ!$A$40:$A$783,$A403,СВЦЭМ!$B$40:$B$783,R$401)+'СЕТ СН'!$F$16</f>
        <v>0</v>
      </c>
      <c r="S403" s="36">
        <f>SUMIFS(СВЦЭМ!$L$40:$L$783,СВЦЭМ!$A$40:$A$783,$A403,СВЦЭМ!$B$40:$B$783,S$401)+'СЕТ СН'!$F$16</f>
        <v>0</v>
      </c>
      <c r="T403" s="36">
        <f>SUMIFS(СВЦЭМ!$L$40:$L$783,СВЦЭМ!$A$40:$A$783,$A403,СВЦЭМ!$B$40:$B$783,T$401)+'СЕТ СН'!$F$16</f>
        <v>0</v>
      </c>
      <c r="U403" s="36">
        <f>SUMIFS(СВЦЭМ!$L$40:$L$783,СВЦЭМ!$A$40:$A$783,$A403,СВЦЭМ!$B$40:$B$783,U$401)+'СЕТ СН'!$F$16</f>
        <v>0</v>
      </c>
      <c r="V403" s="36">
        <f>SUMIFS(СВЦЭМ!$L$40:$L$783,СВЦЭМ!$A$40:$A$783,$A403,СВЦЭМ!$B$40:$B$783,V$401)+'СЕТ СН'!$F$16</f>
        <v>0</v>
      </c>
      <c r="W403" s="36">
        <f>SUMIFS(СВЦЭМ!$L$40:$L$783,СВЦЭМ!$A$40:$A$783,$A403,СВЦЭМ!$B$40:$B$783,W$401)+'СЕТ СН'!$F$16</f>
        <v>0</v>
      </c>
      <c r="X403" s="36">
        <f>SUMIFS(СВЦЭМ!$L$40:$L$783,СВЦЭМ!$A$40:$A$783,$A403,СВЦЭМ!$B$40:$B$783,X$401)+'СЕТ СН'!$F$16</f>
        <v>0</v>
      </c>
      <c r="Y403" s="36">
        <f>SUMIFS(СВЦЭМ!$L$40:$L$783,СВЦЭМ!$A$40:$A$783,$A403,СВЦЭМ!$B$40:$B$783,Y$401)+'СЕТ СН'!$F$16</f>
        <v>0</v>
      </c>
    </row>
    <row r="404" spans="1:27" ht="15.75" hidden="1" x14ac:dyDescent="0.2">
      <c r="A404" s="35">
        <f t="shared" ref="A404:A432" si="11">A403+1</f>
        <v>44319</v>
      </c>
      <c r="B404" s="36">
        <f>SUMIFS(СВЦЭМ!$L$40:$L$783,СВЦЭМ!$A$40:$A$783,$A404,СВЦЭМ!$B$40:$B$783,B$401)+'СЕТ СН'!$F$16</f>
        <v>0</v>
      </c>
      <c r="C404" s="36">
        <f>SUMIFS(СВЦЭМ!$L$40:$L$783,СВЦЭМ!$A$40:$A$783,$A404,СВЦЭМ!$B$40:$B$783,C$401)+'СЕТ СН'!$F$16</f>
        <v>0</v>
      </c>
      <c r="D404" s="36">
        <f>SUMIFS(СВЦЭМ!$L$40:$L$783,СВЦЭМ!$A$40:$A$783,$A404,СВЦЭМ!$B$40:$B$783,D$401)+'СЕТ СН'!$F$16</f>
        <v>0</v>
      </c>
      <c r="E404" s="36">
        <f>SUMIFS(СВЦЭМ!$L$40:$L$783,СВЦЭМ!$A$40:$A$783,$A404,СВЦЭМ!$B$40:$B$783,E$401)+'СЕТ СН'!$F$16</f>
        <v>0</v>
      </c>
      <c r="F404" s="36">
        <f>SUMIFS(СВЦЭМ!$L$40:$L$783,СВЦЭМ!$A$40:$A$783,$A404,СВЦЭМ!$B$40:$B$783,F$401)+'СЕТ СН'!$F$16</f>
        <v>0</v>
      </c>
      <c r="G404" s="36">
        <f>SUMIFS(СВЦЭМ!$L$40:$L$783,СВЦЭМ!$A$40:$A$783,$A404,СВЦЭМ!$B$40:$B$783,G$401)+'СЕТ СН'!$F$16</f>
        <v>0</v>
      </c>
      <c r="H404" s="36">
        <f>SUMIFS(СВЦЭМ!$L$40:$L$783,СВЦЭМ!$A$40:$A$783,$A404,СВЦЭМ!$B$40:$B$783,H$401)+'СЕТ СН'!$F$16</f>
        <v>0</v>
      </c>
      <c r="I404" s="36">
        <f>SUMIFS(СВЦЭМ!$L$40:$L$783,СВЦЭМ!$A$40:$A$783,$A404,СВЦЭМ!$B$40:$B$783,I$401)+'СЕТ СН'!$F$16</f>
        <v>0</v>
      </c>
      <c r="J404" s="36">
        <f>SUMIFS(СВЦЭМ!$L$40:$L$783,СВЦЭМ!$A$40:$A$783,$A404,СВЦЭМ!$B$40:$B$783,J$401)+'СЕТ СН'!$F$16</f>
        <v>0</v>
      </c>
      <c r="K404" s="36">
        <f>SUMIFS(СВЦЭМ!$L$40:$L$783,СВЦЭМ!$A$40:$A$783,$A404,СВЦЭМ!$B$40:$B$783,K$401)+'СЕТ СН'!$F$16</f>
        <v>0</v>
      </c>
      <c r="L404" s="36">
        <f>SUMIFS(СВЦЭМ!$L$40:$L$783,СВЦЭМ!$A$40:$A$783,$A404,СВЦЭМ!$B$40:$B$783,L$401)+'СЕТ СН'!$F$16</f>
        <v>0</v>
      </c>
      <c r="M404" s="36">
        <f>SUMIFS(СВЦЭМ!$L$40:$L$783,СВЦЭМ!$A$40:$A$783,$A404,СВЦЭМ!$B$40:$B$783,M$401)+'СЕТ СН'!$F$16</f>
        <v>0</v>
      </c>
      <c r="N404" s="36">
        <f>SUMIFS(СВЦЭМ!$L$40:$L$783,СВЦЭМ!$A$40:$A$783,$A404,СВЦЭМ!$B$40:$B$783,N$401)+'СЕТ СН'!$F$16</f>
        <v>0</v>
      </c>
      <c r="O404" s="36">
        <f>SUMIFS(СВЦЭМ!$L$40:$L$783,СВЦЭМ!$A$40:$A$783,$A404,СВЦЭМ!$B$40:$B$783,O$401)+'СЕТ СН'!$F$16</f>
        <v>0</v>
      </c>
      <c r="P404" s="36">
        <f>SUMIFS(СВЦЭМ!$L$40:$L$783,СВЦЭМ!$A$40:$A$783,$A404,СВЦЭМ!$B$40:$B$783,P$401)+'СЕТ СН'!$F$16</f>
        <v>0</v>
      </c>
      <c r="Q404" s="36">
        <f>SUMIFS(СВЦЭМ!$L$40:$L$783,СВЦЭМ!$A$40:$A$783,$A404,СВЦЭМ!$B$40:$B$783,Q$401)+'СЕТ СН'!$F$16</f>
        <v>0</v>
      </c>
      <c r="R404" s="36">
        <f>SUMIFS(СВЦЭМ!$L$40:$L$783,СВЦЭМ!$A$40:$A$783,$A404,СВЦЭМ!$B$40:$B$783,R$401)+'СЕТ СН'!$F$16</f>
        <v>0</v>
      </c>
      <c r="S404" s="36">
        <f>SUMIFS(СВЦЭМ!$L$40:$L$783,СВЦЭМ!$A$40:$A$783,$A404,СВЦЭМ!$B$40:$B$783,S$401)+'СЕТ СН'!$F$16</f>
        <v>0</v>
      </c>
      <c r="T404" s="36">
        <f>SUMIFS(СВЦЭМ!$L$40:$L$783,СВЦЭМ!$A$40:$A$783,$A404,СВЦЭМ!$B$40:$B$783,T$401)+'СЕТ СН'!$F$16</f>
        <v>0</v>
      </c>
      <c r="U404" s="36">
        <f>SUMIFS(СВЦЭМ!$L$40:$L$783,СВЦЭМ!$A$40:$A$783,$A404,СВЦЭМ!$B$40:$B$783,U$401)+'СЕТ СН'!$F$16</f>
        <v>0</v>
      </c>
      <c r="V404" s="36">
        <f>SUMIFS(СВЦЭМ!$L$40:$L$783,СВЦЭМ!$A$40:$A$783,$A404,СВЦЭМ!$B$40:$B$783,V$401)+'СЕТ СН'!$F$16</f>
        <v>0</v>
      </c>
      <c r="W404" s="36">
        <f>SUMIFS(СВЦЭМ!$L$40:$L$783,СВЦЭМ!$A$40:$A$783,$A404,СВЦЭМ!$B$40:$B$783,W$401)+'СЕТ СН'!$F$16</f>
        <v>0</v>
      </c>
      <c r="X404" s="36">
        <f>SUMIFS(СВЦЭМ!$L$40:$L$783,СВЦЭМ!$A$40:$A$783,$A404,СВЦЭМ!$B$40:$B$783,X$401)+'СЕТ СН'!$F$16</f>
        <v>0</v>
      </c>
      <c r="Y404" s="36">
        <f>SUMIFS(СВЦЭМ!$L$40:$L$783,СВЦЭМ!$A$40:$A$783,$A404,СВЦЭМ!$B$40:$B$783,Y$401)+'СЕТ СН'!$F$16</f>
        <v>0</v>
      </c>
    </row>
    <row r="405" spans="1:27" ht="15.75" hidden="1" x14ac:dyDescent="0.2">
      <c r="A405" s="35">
        <f t="shared" si="11"/>
        <v>44320</v>
      </c>
      <c r="B405" s="36">
        <f>SUMIFS(СВЦЭМ!$L$40:$L$783,СВЦЭМ!$A$40:$A$783,$A405,СВЦЭМ!$B$40:$B$783,B$401)+'СЕТ СН'!$F$16</f>
        <v>0</v>
      </c>
      <c r="C405" s="36">
        <f>SUMIFS(СВЦЭМ!$L$40:$L$783,СВЦЭМ!$A$40:$A$783,$A405,СВЦЭМ!$B$40:$B$783,C$401)+'СЕТ СН'!$F$16</f>
        <v>0</v>
      </c>
      <c r="D405" s="36">
        <f>SUMIFS(СВЦЭМ!$L$40:$L$783,СВЦЭМ!$A$40:$A$783,$A405,СВЦЭМ!$B$40:$B$783,D$401)+'СЕТ СН'!$F$16</f>
        <v>0</v>
      </c>
      <c r="E405" s="36">
        <f>SUMIFS(СВЦЭМ!$L$40:$L$783,СВЦЭМ!$A$40:$A$783,$A405,СВЦЭМ!$B$40:$B$783,E$401)+'СЕТ СН'!$F$16</f>
        <v>0</v>
      </c>
      <c r="F405" s="36">
        <f>SUMIFS(СВЦЭМ!$L$40:$L$783,СВЦЭМ!$A$40:$A$783,$A405,СВЦЭМ!$B$40:$B$783,F$401)+'СЕТ СН'!$F$16</f>
        <v>0</v>
      </c>
      <c r="G405" s="36">
        <f>SUMIFS(СВЦЭМ!$L$40:$L$783,СВЦЭМ!$A$40:$A$783,$A405,СВЦЭМ!$B$40:$B$783,G$401)+'СЕТ СН'!$F$16</f>
        <v>0</v>
      </c>
      <c r="H405" s="36">
        <f>SUMIFS(СВЦЭМ!$L$40:$L$783,СВЦЭМ!$A$40:$A$783,$A405,СВЦЭМ!$B$40:$B$783,H$401)+'СЕТ СН'!$F$16</f>
        <v>0</v>
      </c>
      <c r="I405" s="36">
        <f>SUMIFS(СВЦЭМ!$L$40:$L$783,СВЦЭМ!$A$40:$A$783,$A405,СВЦЭМ!$B$40:$B$783,I$401)+'СЕТ СН'!$F$16</f>
        <v>0</v>
      </c>
      <c r="J405" s="36">
        <f>SUMIFS(СВЦЭМ!$L$40:$L$783,СВЦЭМ!$A$40:$A$783,$A405,СВЦЭМ!$B$40:$B$783,J$401)+'СЕТ СН'!$F$16</f>
        <v>0</v>
      </c>
      <c r="K405" s="36">
        <f>SUMIFS(СВЦЭМ!$L$40:$L$783,СВЦЭМ!$A$40:$A$783,$A405,СВЦЭМ!$B$40:$B$783,K$401)+'СЕТ СН'!$F$16</f>
        <v>0</v>
      </c>
      <c r="L405" s="36">
        <f>SUMIFS(СВЦЭМ!$L$40:$L$783,СВЦЭМ!$A$40:$A$783,$A405,СВЦЭМ!$B$40:$B$783,L$401)+'СЕТ СН'!$F$16</f>
        <v>0</v>
      </c>
      <c r="M405" s="36">
        <f>SUMIFS(СВЦЭМ!$L$40:$L$783,СВЦЭМ!$A$40:$A$783,$A405,СВЦЭМ!$B$40:$B$783,M$401)+'СЕТ СН'!$F$16</f>
        <v>0</v>
      </c>
      <c r="N405" s="36">
        <f>SUMIFS(СВЦЭМ!$L$40:$L$783,СВЦЭМ!$A$40:$A$783,$A405,СВЦЭМ!$B$40:$B$783,N$401)+'СЕТ СН'!$F$16</f>
        <v>0</v>
      </c>
      <c r="O405" s="36">
        <f>SUMIFS(СВЦЭМ!$L$40:$L$783,СВЦЭМ!$A$40:$A$783,$A405,СВЦЭМ!$B$40:$B$783,O$401)+'СЕТ СН'!$F$16</f>
        <v>0</v>
      </c>
      <c r="P405" s="36">
        <f>SUMIFS(СВЦЭМ!$L$40:$L$783,СВЦЭМ!$A$40:$A$783,$A405,СВЦЭМ!$B$40:$B$783,P$401)+'СЕТ СН'!$F$16</f>
        <v>0</v>
      </c>
      <c r="Q405" s="36">
        <f>SUMIFS(СВЦЭМ!$L$40:$L$783,СВЦЭМ!$A$40:$A$783,$A405,СВЦЭМ!$B$40:$B$783,Q$401)+'СЕТ СН'!$F$16</f>
        <v>0</v>
      </c>
      <c r="R405" s="36">
        <f>SUMIFS(СВЦЭМ!$L$40:$L$783,СВЦЭМ!$A$40:$A$783,$A405,СВЦЭМ!$B$40:$B$783,R$401)+'СЕТ СН'!$F$16</f>
        <v>0</v>
      </c>
      <c r="S405" s="36">
        <f>SUMIFS(СВЦЭМ!$L$40:$L$783,СВЦЭМ!$A$40:$A$783,$A405,СВЦЭМ!$B$40:$B$783,S$401)+'СЕТ СН'!$F$16</f>
        <v>0</v>
      </c>
      <c r="T405" s="36">
        <f>SUMIFS(СВЦЭМ!$L$40:$L$783,СВЦЭМ!$A$40:$A$783,$A405,СВЦЭМ!$B$40:$B$783,T$401)+'СЕТ СН'!$F$16</f>
        <v>0</v>
      </c>
      <c r="U405" s="36">
        <f>SUMIFS(СВЦЭМ!$L$40:$L$783,СВЦЭМ!$A$40:$A$783,$A405,СВЦЭМ!$B$40:$B$783,U$401)+'СЕТ СН'!$F$16</f>
        <v>0</v>
      </c>
      <c r="V405" s="36">
        <f>SUMIFS(СВЦЭМ!$L$40:$L$783,СВЦЭМ!$A$40:$A$783,$A405,СВЦЭМ!$B$40:$B$783,V$401)+'СЕТ СН'!$F$16</f>
        <v>0</v>
      </c>
      <c r="W405" s="36">
        <f>SUMIFS(СВЦЭМ!$L$40:$L$783,СВЦЭМ!$A$40:$A$783,$A405,СВЦЭМ!$B$40:$B$783,W$401)+'СЕТ СН'!$F$16</f>
        <v>0</v>
      </c>
      <c r="X405" s="36">
        <f>SUMIFS(СВЦЭМ!$L$40:$L$783,СВЦЭМ!$A$40:$A$783,$A405,СВЦЭМ!$B$40:$B$783,X$401)+'СЕТ СН'!$F$16</f>
        <v>0</v>
      </c>
      <c r="Y405" s="36">
        <f>SUMIFS(СВЦЭМ!$L$40:$L$783,СВЦЭМ!$A$40:$A$783,$A405,СВЦЭМ!$B$40:$B$783,Y$401)+'СЕТ СН'!$F$16</f>
        <v>0</v>
      </c>
    </row>
    <row r="406" spans="1:27" ht="15.75" hidden="1" x14ac:dyDescent="0.2">
      <c r="A406" s="35">
        <f t="shared" si="11"/>
        <v>44321</v>
      </c>
      <c r="B406" s="36">
        <f>SUMIFS(СВЦЭМ!$L$40:$L$783,СВЦЭМ!$A$40:$A$783,$A406,СВЦЭМ!$B$40:$B$783,B$401)+'СЕТ СН'!$F$16</f>
        <v>0</v>
      </c>
      <c r="C406" s="36">
        <f>SUMIFS(СВЦЭМ!$L$40:$L$783,СВЦЭМ!$A$40:$A$783,$A406,СВЦЭМ!$B$40:$B$783,C$401)+'СЕТ СН'!$F$16</f>
        <v>0</v>
      </c>
      <c r="D406" s="36">
        <f>SUMIFS(СВЦЭМ!$L$40:$L$783,СВЦЭМ!$A$40:$A$783,$A406,СВЦЭМ!$B$40:$B$783,D$401)+'СЕТ СН'!$F$16</f>
        <v>0</v>
      </c>
      <c r="E406" s="36">
        <f>SUMIFS(СВЦЭМ!$L$40:$L$783,СВЦЭМ!$A$40:$A$783,$A406,СВЦЭМ!$B$40:$B$783,E$401)+'СЕТ СН'!$F$16</f>
        <v>0</v>
      </c>
      <c r="F406" s="36">
        <f>SUMIFS(СВЦЭМ!$L$40:$L$783,СВЦЭМ!$A$40:$A$783,$A406,СВЦЭМ!$B$40:$B$783,F$401)+'СЕТ СН'!$F$16</f>
        <v>0</v>
      </c>
      <c r="G406" s="36">
        <f>SUMIFS(СВЦЭМ!$L$40:$L$783,СВЦЭМ!$A$40:$A$783,$A406,СВЦЭМ!$B$40:$B$783,G$401)+'СЕТ СН'!$F$16</f>
        <v>0</v>
      </c>
      <c r="H406" s="36">
        <f>SUMIFS(СВЦЭМ!$L$40:$L$783,СВЦЭМ!$A$40:$A$783,$A406,СВЦЭМ!$B$40:$B$783,H$401)+'СЕТ СН'!$F$16</f>
        <v>0</v>
      </c>
      <c r="I406" s="36">
        <f>SUMIFS(СВЦЭМ!$L$40:$L$783,СВЦЭМ!$A$40:$A$783,$A406,СВЦЭМ!$B$40:$B$783,I$401)+'СЕТ СН'!$F$16</f>
        <v>0</v>
      </c>
      <c r="J406" s="36">
        <f>SUMIFS(СВЦЭМ!$L$40:$L$783,СВЦЭМ!$A$40:$A$783,$A406,СВЦЭМ!$B$40:$B$783,J$401)+'СЕТ СН'!$F$16</f>
        <v>0</v>
      </c>
      <c r="K406" s="36">
        <f>SUMIFS(СВЦЭМ!$L$40:$L$783,СВЦЭМ!$A$40:$A$783,$A406,СВЦЭМ!$B$40:$B$783,K$401)+'СЕТ СН'!$F$16</f>
        <v>0</v>
      </c>
      <c r="L406" s="36">
        <f>SUMIFS(СВЦЭМ!$L$40:$L$783,СВЦЭМ!$A$40:$A$783,$A406,СВЦЭМ!$B$40:$B$783,L$401)+'СЕТ СН'!$F$16</f>
        <v>0</v>
      </c>
      <c r="M406" s="36">
        <f>SUMIFS(СВЦЭМ!$L$40:$L$783,СВЦЭМ!$A$40:$A$783,$A406,СВЦЭМ!$B$40:$B$783,M$401)+'СЕТ СН'!$F$16</f>
        <v>0</v>
      </c>
      <c r="N406" s="36">
        <f>SUMIFS(СВЦЭМ!$L$40:$L$783,СВЦЭМ!$A$40:$A$783,$A406,СВЦЭМ!$B$40:$B$783,N$401)+'СЕТ СН'!$F$16</f>
        <v>0</v>
      </c>
      <c r="O406" s="36">
        <f>SUMIFS(СВЦЭМ!$L$40:$L$783,СВЦЭМ!$A$40:$A$783,$A406,СВЦЭМ!$B$40:$B$783,O$401)+'СЕТ СН'!$F$16</f>
        <v>0</v>
      </c>
      <c r="P406" s="36">
        <f>SUMIFS(СВЦЭМ!$L$40:$L$783,СВЦЭМ!$A$40:$A$783,$A406,СВЦЭМ!$B$40:$B$783,P$401)+'СЕТ СН'!$F$16</f>
        <v>0</v>
      </c>
      <c r="Q406" s="36">
        <f>SUMIFS(СВЦЭМ!$L$40:$L$783,СВЦЭМ!$A$40:$A$783,$A406,СВЦЭМ!$B$40:$B$783,Q$401)+'СЕТ СН'!$F$16</f>
        <v>0</v>
      </c>
      <c r="R406" s="36">
        <f>SUMIFS(СВЦЭМ!$L$40:$L$783,СВЦЭМ!$A$40:$A$783,$A406,СВЦЭМ!$B$40:$B$783,R$401)+'СЕТ СН'!$F$16</f>
        <v>0</v>
      </c>
      <c r="S406" s="36">
        <f>SUMIFS(СВЦЭМ!$L$40:$L$783,СВЦЭМ!$A$40:$A$783,$A406,СВЦЭМ!$B$40:$B$783,S$401)+'СЕТ СН'!$F$16</f>
        <v>0</v>
      </c>
      <c r="T406" s="36">
        <f>SUMIFS(СВЦЭМ!$L$40:$L$783,СВЦЭМ!$A$40:$A$783,$A406,СВЦЭМ!$B$40:$B$783,T$401)+'СЕТ СН'!$F$16</f>
        <v>0</v>
      </c>
      <c r="U406" s="36">
        <f>SUMIFS(СВЦЭМ!$L$40:$L$783,СВЦЭМ!$A$40:$A$783,$A406,СВЦЭМ!$B$40:$B$783,U$401)+'СЕТ СН'!$F$16</f>
        <v>0</v>
      </c>
      <c r="V406" s="36">
        <f>SUMIFS(СВЦЭМ!$L$40:$L$783,СВЦЭМ!$A$40:$A$783,$A406,СВЦЭМ!$B$40:$B$783,V$401)+'СЕТ СН'!$F$16</f>
        <v>0</v>
      </c>
      <c r="W406" s="36">
        <f>SUMIFS(СВЦЭМ!$L$40:$L$783,СВЦЭМ!$A$40:$A$783,$A406,СВЦЭМ!$B$40:$B$783,W$401)+'СЕТ СН'!$F$16</f>
        <v>0</v>
      </c>
      <c r="X406" s="36">
        <f>SUMIFS(СВЦЭМ!$L$40:$L$783,СВЦЭМ!$A$40:$A$783,$A406,СВЦЭМ!$B$40:$B$783,X$401)+'СЕТ СН'!$F$16</f>
        <v>0</v>
      </c>
      <c r="Y406" s="36">
        <f>SUMIFS(СВЦЭМ!$L$40:$L$783,СВЦЭМ!$A$40:$A$783,$A406,СВЦЭМ!$B$40:$B$783,Y$401)+'СЕТ СН'!$F$16</f>
        <v>0</v>
      </c>
    </row>
    <row r="407" spans="1:27" ht="15.75" hidden="1" x14ac:dyDescent="0.2">
      <c r="A407" s="35">
        <f t="shared" si="11"/>
        <v>44322</v>
      </c>
      <c r="B407" s="36">
        <f>SUMIFS(СВЦЭМ!$L$40:$L$783,СВЦЭМ!$A$40:$A$783,$A407,СВЦЭМ!$B$40:$B$783,B$401)+'СЕТ СН'!$F$16</f>
        <v>0</v>
      </c>
      <c r="C407" s="36">
        <f>SUMIFS(СВЦЭМ!$L$40:$L$783,СВЦЭМ!$A$40:$A$783,$A407,СВЦЭМ!$B$40:$B$783,C$401)+'СЕТ СН'!$F$16</f>
        <v>0</v>
      </c>
      <c r="D407" s="36">
        <f>SUMIFS(СВЦЭМ!$L$40:$L$783,СВЦЭМ!$A$40:$A$783,$A407,СВЦЭМ!$B$40:$B$783,D$401)+'СЕТ СН'!$F$16</f>
        <v>0</v>
      </c>
      <c r="E407" s="36">
        <f>SUMIFS(СВЦЭМ!$L$40:$L$783,СВЦЭМ!$A$40:$A$783,$A407,СВЦЭМ!$B$40:$B$783,E$401)+'СЕТ СН'!$F$16</f>
        <v>0</v>
      </c>
      <c r="F407" s="36">
        <f>SUMIFS(СВЦЭМ!$L$40:$L$783,СВЦЭМ!$A$40:$A$783,$A407,СВЦЭМ!$B$40:$B$783,F$401)+'СЕТ СН'!$F$16</f>
        <v>0</v>
      </c>
      <c r="G407" s="36">
        <f>SUMIFS(СВЦЭМ!$L$40:$L$783,СВЦЭМ!$A$40:$A$783,$A407,СВЦЭМ!$B$40:$B$783,G$401)+'СЕТ СН'!$F$16</f>
        <v>0</v>
      </c>
      <c r="H407" s="36">
        <f>SUMIFS(СВЦЭМ!$L$40:$L$783,СВЦЭМ!$A$40:$A$783,$A407,СВЦЭМ!$B$40:$B$783,H$401)+'СЕТ СН'!$F$16</f>
        <v>0</v>
      </c>
      <c r="I407" s="36">
        <f>SUMIFS(СВЦЭМ!$L$40:$L$783,СВЦЭМ!$A$40:$A$783,$A407,СВЦЭМ!$B$40:$B$783,I$401)+'СЕТ СН'!$F$16</f>
        <v>0</v>
      </c>
      <c r="J407" s="36">
        <f>SUMIFS(СВЦЭМ!$L$40:$L$783,СВЦЭМ!$A$40:$A$783,$A407,СВЦЭМ!$B$40:$B$783,J$401)+'СЕТ СН'!$F$16</f>
        <v>0</v>
      </c>
      <c r="K407" s="36">
        <f>SUMIFS(СВЦЭМ!$L$40:$L$783,СВЦЭМ!$A$40:$A$783,$A407,СВЦЭМ!$B$40:$B$783,K$401)+'СЕТ СН'!$F$16</f>
        <v>0</v>
      </c>
      <c r="L407" s="36">
        <f>SUMIFS(СВЦЭМ!$L$40:$L$783,СВЦЭМ!$A$40:$A$783,$A407,СВЦЭМ!$B$40:$B$783,L$401)+'СЕТ СН'!$F$16</f>
        <v>0</v>
      </c>
      <c r="M407" s="36">
        <f>SUMIFS(СВЦЭМ!$L$40:$L$783,СВЦЭМ!$A$40:$A$783,$A407,СВЦЭМ!$B$40:$B$783,M$401)+'СЕТ СН'!$F$16</f>
        <v>0</v>
      </c>
      <c r="N407" s="36">
        <f>SUMIFS(СВЦЭМ!$L$40:$L$783,СВЦЭМ!$A$40:$A$783,$A407,СВЦЭМ!$B$40:$B$783,N$401)+'СЕТ СН'!$F$16</f>
        <v>0</v>
      </c>
      <c r="O407" s="36">
        <f>SUMIFS(СВЦЭМ!$L$40:$L$783,СВЦЭМ!$A$40:$A$783,$A407,СВЦЭМ!$B$40:$B$783,O$401)+'СЕТ СН'!$F$16</f>
        <v>0</v>
      </c>
      <c r="P407" s="36">
        <f>SUMIFS(СВЦЭМ!$L$40:$L$783,СВЦЭМ!$A$40:$A$783,$A407,СВЦЭМ!$B$40:$B$783,P$401)+'СЕТ СН'!$F$16</f>
        <v>0</v>
      </c>
      <c r="Q407" s="36">
        <f>SUMIFS(СВЦЭМ!$L$40:$L$783,СВЦЭМ!$A$40:$A$783,$A407,СВЦЭМ!$B$40:$B$783,Q$401)+'СЕТ СН'!$F$16</f>
        <v>0</v>
      </c>
      <c r="R407" s="36">
        <f>SUMIFS(СВЦЭМ!$L$40:$L$783,СВЦЭМ!$A$40:$A$783,$A407,СВЦЭМ!$B$40:$B$783,R$401)+'СЕТ СН'!$F$16</f>
        <v>0</v>
      </c>
      <c r="S407" s="36">
        <f>SUMIFS(СВЦЭМ!$L$40:$L$783,СВЦЭМ!$A$40:$A$783,$A407,СВЦЭМ!$B$40:$B$783,S$401)+'СЕТ СН'!$F$16</f>
        <v>0</v>
      </c>
      <c r="T407" s="36">
        <f>SUMIFS(СВЦЭМ!$L$40:$L$783,СВЦЭМ!$A$40:$A$783,$A407,СВЦЭМ!$B$40:$B$783,T$401)+'СЕТ СН'!$F$16</f>
        <v>0</v>
      </c>
      <c r="U407" s="36">
        <f>SUMIFS(СВЦЭМ!$L$40:$L$783,СВЦЭМ!$A$40:$A$783,$A407,СВЦЭМ!$B$40:$B$783,U$401)+'СЕТ СН'!$F$16</f>
        <v>0</v>
      </c>
      <c r="V407" s="36">
        <f>SUMIFS(СВЦЭМ!$L$40:$L$783,СВЦЭМ!$A$40:$A$783,$A407,СВЦЭМ!$B$40:$B$783,V$401)+'СЕТ СН'!$F$16</f>
        <v>0</v>
      </c>
      <c r="W407" s="36">
        <f>SUMIFS(СВЦЭМ!$L$40:$L$783,СВЦЭМ!$A$40:$A$783,$A407,СВЦЭМ!$B$40:$B$783,W$401)+'СЕТ СН'!$F$16</f>
        <v>0</v>
      </c>
      <c r="X407" s="36">
        <f>SUMIFS(СВЦЭМ!$L$40:$L$783,СВЦЭМ!$A$40:$A$783,$A407,СВЦЭМ!$B$40:$B$783,X$401)+'СЕТ СН'!$F$16</f>
        <v>0</v>
      </c>
      <c r="Y407" s="36">
        <f>SUMIFS(СВЦЭМ!$L$40:$L$783,СВЦЭМ!$A$40:$A$783,$A407,СВЦЭМ!$B$40:$B$783,Y$401)+'СЕТ СН'!$F$16</f>
        <v>0</v>
      </c>
    </row>
    <row r="408" spans="1:27" ht="15.75" hidden="1" x14ac:dyDescent="0.2">
      <c r="A408" s="35">
        <f t="shared" si="11"/>
        <v>44323</v>
      </c>
      <c r="B408" s="36">
        <f>SUMIFS(СВЦЭМ!$L$40:$L$783,СВЦЭМ!$A$40:$A$783,$A408,СВЦЭМ!$B$40:$B$783,B$401)+'СЕТ СН'!$F$16</f>
        <v>0</v>
      </c>
      <c r="C408" s="36">
        <f>SUMIFS(СВЦЭМ!$L$40:$L$783,СВЦЭМ!$A$40:$A$783,$A408,СВЦЭМ!$B$40:$B$783,C$401)+'СЕТ СН'!$F$16</f>
        <v>0</v>
      </c>
      <c r="D408" s="36">
        <f>SUMIFS(СВЦЭМ!$L$40:$L$783,СВЦЭМ!$A$40:$A$783,$A408,СВЦЭМ!$B$40:$B$783,D$401)+'СЕТ СН'!$F$16</f>
        <v>0</v>
      </c>
      <c r="E408" s="36">
        <f>SUMIFS(СВЦЭМ!$L$40:$L$783,СВЦЭМ!$A$40:$A$783,$A408,СВЦЭМ!$B$40:$B$783,E$401)+'СЕТ СН'!$F$16</f>
        <v>0</v>
      </c>
      <c r="F408" s="36">
        <f>SUMIFS(СВЦЭМ!$L$40:$L$783,СВЦЭМ!$A$40:$A$783,$A408,СВЦЭМ!$B$40:$B$783,F$401)+'СЕТ СН'!$F$16</f>
        <v>0</v>
      </c>
      <c r="G408" s="36">
        <f>SUMIFS(СВЦЭМ!$L$40:$L$783,СВЦЭМ!$A$40:$A$783,$A408,СВЦЭМ!$B$40:$B$783,G$401)+'СЕТ СН'!$F$16</f>
        <v>0</v>
      </c>
      <c r="H408" s="36">
        <f>SUMIFS(СВЦЭМ!$L$40:$L$783,СВЦЭМ!$A$40:$A$783,$A408,СВЦЭМ!$B$40:$B$783,H$401)+'СЕТ СН'!$F$16</f>
        <v>0</v>
      </c>
      <c r="I408" s="36">
        <f>SUMIFS(СВЦЭМ!$L$40:$L$783,СВЦЭМ!$A$40:$A$783,$A408,СВЦЭМ!$B$40:$B$783,I$401)+'СЕТ СН'!$F$16</f>
        <v>0</v>
      </c>
      <c r="J408" s="36">
        <f>SUMIFS(СВЦЭМ!$L$40:$L$783,СВЦЭМ!$A$40:$A$783,$A408,СВЦЭМ!$B$40:$B$783,J$401)+'СЕТ СН'!$F$16</f>
        <v>0</v>
      </c>
      <c r="K408" s="36">
        <f>SUMIFS(СВЦЭМ!$L$40:$L$783,СВЦЭМ!$A$40:$A$783,$A408,СВЦЭМ!$B$40:$B$783,K$401)+'СЕТ СН'!$F$16</f>
        <v>0</v>
      </c>
      <c r="L408" s="36">
        <f>SUMIFS(СВЦЭМ!$L$40:$L$783,СВЦЭМ!$A$40:$A$783,$A408,СВЦЭМ!$B$40:$B$783,L$401)+'СЕТ СН'!$F$16</f>
        <v>0</v>
      </c>
      <c r="M408" s="36">
        <f>SUMIFS(СВЦЭМ!$L$40:$L$783,СВЦЭМ!$A$40:$A$783,$A408,СВЦЭМ!$B$40:$B$783,M$401)+'СЕТ СН'!$F$16</f>
        <v>0</v>
      </c>
      <c r="N408" s="36">
        <f>SUMIFS(СВЦЭМ!$L$40:$L$783,СВЦЭМ!$A$40:$A$783,$A408,СВЦЭМ!$B$40:$B$783,N$401)+'СЕТ СН'!$F$16</f>
        <v>0</v>
      </c>
      <c r="O408" s="36">
        <f>SUMIFS(СВЦЭМ!$L$40:$L$783,СВЦЭМ!$A$40:$A$783,$A408,СВЦЭМ!$B$40:$B$783,O$401)+'СЕТ СН'!$F$16</f>
        <v>0</v>
      </c>
      <c r="P408" s="36">
        <f>SUMIFS(СВЦЭМ!$L$40:$L$783,СВЦЭМ!$A$40:$A$783,$A408,СВЦЭМ!$B$40:$B$783,P$401)+'СЕТ СН'!$F$16</f>
        <v>0</v>
      </c>
      <c r="Q408" s="36">
        <f>SUMIFS(СВЦЭМ!$L$40:$L$783,СВЦЭМ!$A$40:$A$783,$A408,СВЦЭМ!$B$40:$B$783,Q$401)+'СЕТ СН'!$F$16</f>
        <v>0</v>
      </c>
      <c r="R408" s="36">
        <f>SUMIFS(СВЦЭМ!$L$40:$L$783,СВЦЭМ!$A$40:$A$783,$A408,СВЦЭМ!$B$40:$B$783,R$401)+'СЕТ СН'!$F$16</f>
        <v>0</v>
      </c>
      <c r="S408" s="36">
        <f>SUMIFS(СВЦЭМ!$L$40:$L$783,СВЦЭМ!$A$40:$A$783,$A408,СВЦЭМ!$B$40:$B$783,S$401)+'СЕТ СН'!$F$16</f>
        <v>0</v>
      </c>
      <c r="T408" s="36">
        <f>SUMIFS(СВЦЭМ!$L$40:$L$783,СВЦЭМ!$A$40:$A$783,$A408,СВЦЭМ!$B$40:$B$783,T$401)+'СЕТ СН'!$F$16</f>
        <v>0</v>
      </c>
      <c r="U408" s="36">
        <f>SUMIFS(СВЦЭМ!$L$40:$L$783,СВЦЭМ!$A$40:$A$783,$A408,СВЦЭМ!$B$40:$B$783,U$401)+'СЕТ СН'!$F$16</f>
        <v>0</v>
      </c>
      <c r="V408" s="36">
        <f>SUMIFS(СВЦЭМ!$L$40:$L$783,СВЦЭМ!$A$40:$A$783,$A408,СВЦЭМ!$B$40:$B$783,V$401)+'СЕТ СН'!$F$16</f>
        <v>0</v>
      </c>
      <c r="W408" s="36">
        <f>SUMIFS(СВЦЭМ!$L$40:$L$783,СВЦЭМ!$A$40:$A$783,$A408,СВЦЭМ!$B$40:$B$783,W$401)+'СЕТ СН'!$F$16</f>
        <v>0</v>
      </c>
      <c r="X408" s="36">
        <f>SUMIFS(СВЦЭМ!$L$40:$L$783,СВЦЭМ!$A$40:$A$783,$A408,СВЦЭМ!$B$40:$B$783,X$401)+'СЕТ СН'!$F$16</f>
        <v>0</v>
      </c>
      <c r="Y408" s="36">
        <f>SUMIFS(СВЦЭМ!$L$40:$L$783,СВЦЭМ!$A$40:$A$783,$A408,СВЦЭМ!$B$40:$B$783,Y$401)+'СЕТ СН'!$F$16</f>
        <v>0</v>
      </c>
    </row>
    <row r="409" spans="1:27" ht="15.75" hidden="1" x14ac:dyDescent="0.2">
      <c r="A409" s="35">
        <f t="shared" si="11"/>
        <v>44324</v>
      </c>
      <c r="B409" s="36">
        <f>SUMIFS(СВЦЭМ!$L$40:$L$783,СВЦЭМ!$A$40:$A$783,$A409,СВЦЭМ!$B$40:$B$783,B$401)+'СЕТ СН'!$F$16</f>
        <v>0</v>
      </c>
      <c r="C409" s="36">
        <f>SUMIFS(СВЦЭМ!$L$40:$L$783,СВЦЭМ!$A$40:$A$783,$A409,СВЦЭМ!$B$40:$B$783,C$401)+'СЕТ СН'!$F$16</f>
        <v>0</v>
      </c>
      <c r="D409" s="36">
        <f>SUMIFS(СВЦЭМ!$L$40:$L$783,СВЦЭМ!$A$40:$A$783,$A409,СВЦЭМ!$B$40:$B$783,D$401)+'СЕТ СН'!$F$16</f>
        <v>0</v>
      </c>
      <c r="E409" s="36">
        <f>SUMIFS(СВЦЭМ!$L$40:$L$783,СВЦЭМ!$A$40:$A$783,$A409,СВЦЭМ!$B$40:$B$783,E$401)+'СЕТ СН'!$F$16</f>
        <v>0</v>
      </c>
      <c r="F409" s="36">
        <f>SUMIFS(СВЦЭМ!$L$40:$L$783,СВЦЭМ!$A$40:$A$783,$A409,СВЦЭМ!$B$40:$B$783,F$401)+'СЕТ СН'!$F$16</f>
        <v>0</v>
      </c>
      <c r="G409" s="36">
        <f>SUMIFS(СВЦЭМ!$L$40:$L$783,СВЦЭМ!$A$40:$A$783,$A409,СВЦЭМ!$B$40:$B$783,G$401)+'СЕТ СН'!$F$16</f>
        <v>0</v>
      </c>
      <c r="H409" s="36">
        <f>SUMIFS(СВЦЭМ!$L$40:$L$783,СВЦЭМ!$A$40:$A$783,$A409,СВЦЭМ!$B$40:$B$783,H$401)+'СЕТ СН'!$F$16</f>
        <v>0</v>
      </c>
      <c r="I409" s="36">
        <f>SUMIFS(СВЦЭМ!$L$40:$L$783,СВЦЭМ!$A$40:$A$783,$A409,СВЦЭМ!$B$40:$B$783,I$401)+'СЕТ СН'!$F$16</f>
        <v>0</v>
      </c>
      <c r="J409" s="36">
        <f>SUMIFS(СВЦЭМ!$L$40:$L$783,СВЦЭМ!$A$40:$A$783,$A409,СВЦЭМ!$B$40:$B$783,J$401)+'СЕТ СН'!$F$16</f>
        <v>0</v>
      </c>
      <c r="K409" s="36">
        <f>SUMIFS(СВЦЭМ!$L$40:$L$783,СВЦЭМ!$A$40:$A$783,$A409,СВЦЭМ!$B$40:$B$783,K$401)+'СЕТ СН'!$F$16</f>
        <v>0</v>
      </c>
      <c r="L409" s="36">
        <f>SUMIFS(СВЦЭМ!$L$40:$L$783,СВЦЭМ!$A$40:$A$783,$A409,СВЦЭМ!$B$40:$B$783,L$401)+'СЕТ СН'!$F$16</f>
        <v>0</v>
      </c>
      <c r="M409" s="36">
        <f>SUMIFS(СВЦЭМ!$L$40:$L$783,СВЦЭМ!$A$40:$A$783,$A409,СВЦЭМ!$B$40:$B$783,M$401)+'СЕТ СН'!$F$16</f>
        <v>0</v>
      </c>
      <c r="N409" s="36">
        <f>SUMIFS(СВЦЭМ!$L$40:$L$783,СВЦЭМ!$A$40:$A$783,$A409,СВЦЭМ!$B$40:$B$783,N$401)+'СЕТ СН'!$F$16</f>
        <v>0</v>
      </c>
      <c r="O409" s="36">
        <f>SUMIFS(СВЦЭМ!$L$40:$L$783,СВЦЭМ!$A$40:$A$783,$A409,СВЦЭМ!$B$40:$B$783,O$401)+'СЕТ СН'!$F$16</f>
        <v>0</v>
      </c>
      <c r="P409" s="36">
        <f>SUMIFS(СВЦЭМ!$L$40:$L$783,СВЦЭМ!$A$40:$A$783,$A409,СВЦЭМ!$B$40:$B$783,P$401)+'СЕТ СН'!$F$16</f>
        <v>0</v>
      </c>
      <c r="Q409" s="36">
        <f>SUMIFS(СВЦЭМ!$L$40:$L$783,СВЦЭМ!$A$40:$A$783,$A409,СВЦЭМ!$B$40:$B$783,Q$401)+'СЕТ СН'!$F$16</f>
        <v>0</v>
      </c>
      <c r="R409" s="36">
        <f>SUMIFS(СВЦЭМ!$L$40:$L$783,СВЦЭМ!$A$40:$A$783,$A409,СВЦЭМ!$B$40:$B$783,R$401)+'СЕТ СН'!$F$16</f>
        <v>0</v>
      </c>
      <c r="S409" s="36">
        <f>SUMIFS(СВЦЭМ!$L$40:$L$783,СВЦЭМ!$A$40:$A$783,$A409,СВЦЭМ!$B$40:$B$783,S$401)+'СЕТ СН'!$F$16</f>
        <v>0</v>
      </c>
      <c r="T409" s="36">
        <f>SUMIFS(СВЦЭМ!$L$40:$L$783,СВЦЭМ!$A$40:$A$783,$A409,СВЦЭМ!$B$40:$B$783,T$401)+'СЕТ СН'!$F$16</f>
        <v>0</v>
      </c>
      <c r="U409" s="36">
        <f>SUMIFS(СВЦЭМ!$L$40:$L$783,СВЦЭМ!$A$40:$A$783,$A409,СВЦЭМ!$B$40:$B$783,U$401)+'СЕТ СН'!$F$16</f>
        <v>0</v>
      </c>
      <c r="V409" s="36">
        <f>SUMIFS(СВЦЭМ!$L$40:$L$783,СВЦЭМ!$A$40:$A$783,$A409,СВЦЭМ!$B$40:$B$783,V$401)+'СЕТ СН'!$F$16</f>
        <v>0</v>
      </c>
      <c r="W409" s="36">
        <f>SUMIFS(СВЦЭМ!$L$40:$L$783,СВЦЭМ!$A$40:$A$783,$A409,СВЦЭМ!$B$40:$B$783,W$401)+'СЕТ СН'!$F$16</f>
        <v>0</v>
      </c>
      <c r="X409" s="36">
        <f>SUMIFS(СВЦЭМ!$L$40:$L$783,СВЦЭМ!$A$40:$A$783,$A409,СВЦЭМ!$B$40:$B$783,X$401)+'СЕТ СН'!$F$16</f>
        <v>0</v>
      </c>
      <c r="Y409" s="36">
        <f>SUMIFS(СВЦЭМ!$L$40:$L$783,СВЦЭМ!$A$40:$A$783,$A409,СВЦЭМ!$B$40:$B$783,Y$401)+'СЕТ СН'!$F$16</f>
        <v>0</v>
      </c>
    </row>
    <row r="410" spans="1:27" ht="15.75" hidden="1" x14ac:dyDescent="0.2">
      <c r="A410" s="35">
        <f t="shared" si="11"/>
        <v>44325</v>
      </c>
      <c r="B410" s="36">
        <f>SUMIFS(СВЦЭМ!$L$40:$L$783,СВЦЭМ!$A$40:$A$783,$A410,СВЦЭМ!$B$40:$B$783,B$401)+'СЕТ СН'!$F$16</f>
        <v>0</v>
      </c>
      <c r="C410" s="36">
        <f>SUMIFS(СВЦЭМ!$L$40:$L$783,СВЦЭМ!$A$40:$A$783,$A410,СВЦЭМ!$B$40:$B$783,C$401)+'СЕТ СН'!$F$16</f>
        <v>0</v>
      </c>
      <c r="D410" s="36">
        <f>SUMIFS(СВЦЭМ!$L$40:$L$783,СВЦЭМ!$A$40:$A$783,$A410,СВЦЭМ!$B$40:$B$783,D$401)+'СЕТ СН'!$F$16</f>
        <v>0</v>
      </c>
      <c r="E410" s="36">
        <f>SUMIFS(СВЦЭМ!$L$40:$L$783,СВЦЭМ!$A$40:$A$783,$A410,СВЦЭМ!$B$40:$B$783,E$401)+'СЕТ СН'!$F$16</f>
        <v>0</v>
      </c>
      <c r="F410" s="36">
        <f>SUMIFS(СВЦЭМ!$L$40:$L$783,СВЦЭМ!$A$40:$A$783,$A410,СВЦЭМ!$B$40:$B$783,F$401)+'СЕТ СН'!$F$16</f>
        <v>0</v>
      </c>
      <c r="G410" s="36">
        <f>SUMIFS(СВЦЭМ!$L$40:$L$783,СВЦЭМ!$A$40:$A$783,$A410,СВЦЭМ!$B$40:$B$783,G$401)+'СЕТ СН'!$F$16</f>
        <v>0</v>
      </c>
      <c r="H410" s="36">
        <f>SUMIFS(СВЦЭМ!$L$40:$L$783,СВЦЭМ!$A$40:$A$783,$A410,СВЦЭМ!$B$40:$B$783,H$401)+'СЕТ СН'!$F$16</f>
        <v>0</v>
      </c>
      <c r="I410" s="36">
        <f>SUMIFS(СВЦЭМ!$L$40:$L$783,СВЦЭМ!$A$40:$A$783,$A410,СВЦЭМ!$B$40:$B$783,I$401)+'СЕТ СН'!$F$16</f>
        <v>0</v>
      </c>
      <c r="J410" s="36">
        <f>SUMIFS(СВЦЭМ!$L$40:$L$783,СВЦЭМ!$A$40:$A$783,$A410,СВЦЭМ!$B$40:$B$783,J$401)+'СЕТ СН'!$F$16</f>
        <v>0</v>
      </c>
      <c r="K410" s="36">
        <f>SUMIFS(СВЦЭМ!$L$40:$L$783,СВЦЭМ!$A$40:$A$783,$A410,СВЦЭМ!$B$40:$B$783,K$401)+'СЕТ СН'!$F$16</f>
        <v>0</v>
      </c>
      <c r="L410" s="36">
        <f>SUMIFS(СВЦЭМ!$L$40:$L$783,СВЦЭМ!$A$40:$A$783,$A410,СВЦЭМ!$B$40:$B$783,L$401)+'СЕТ СН'!$F$16</f>
        <v>0</v>
      </c>
      <c r="M410" s="36">
        <f>SUMIFS(СВЦЭМ!$L$40:$L$783,СВЦЭМ!$A$40:$A$783,$A410,СВЦЭМ!$B$40:$B$783,M$401)+'СЕТ СН'!$F$16</f>
        <v>0</v>
      </c>
      <c r="N410" s="36">
        <f>SUMIFS(СВЦЭМ!$L$40:$L$783,СВЦЭМ!$A$40:$A$783,$A410,СВЦЭМ!$B$40:$B$783,N$401)+'СЕТ СН'!$F$16</f>
        <v>0</v>
      </c>
      <c r="O410" s="36">
        <f>SUMIFS(СВЦЭМ!$L$40:$L$783,СВЦЭМ!$A$40:$A$783,$A410,СВЦЭМ!$B$40:$B$783,O$401)+'СЕТ СН'!$F$16</f>
        <v>0</v>
      </c>
      <c r="P410" s="36">
        <f>SUMIFS(СВЦЭМ!$L$40:$L$783,СВЦЭМ!$A$40:$A$783,$A410,СВЦЭМ!$B$40:$B$783,P$401)+'СЕТ СН'!$F$16</f>
        <v>0</v>
      </c>
      <c r="Q410" s="36">
        <f>SUMIFS(СВЦЭМ!$L$40:$L$783,СВЦЭМ!$A$40:$A$783,$A410,СВЦЭМ!$B$40:$B$783,Q$401)+'СЕТ СН'!$F$16</f>
        <v>0</v>
      </c>
      <c r="R410" s="36">
        <f>SUMIFS(СВЦЭМ!$L$40:$L$783,СВЦЭМ!$A$40:$A$783,$A410,СВЦЭМ!$B$40:$B$783,R$401)+'СЕТ СН'!$F$16</f>
        <v>0</v>
      </c>
      <c r="S410" s="36">
        <f>SUMIFS(СВЦЭМ!$L$40:$L$783,СВЦЭМ!$A$40:$A$783,$A410,СВЦЭМ!$B$40:$B$783,S$401)+'СЕТ СН'!$F$16</f>
        <v>0</v>
      </c>
      <c r="T410" s="36">
        <f>SUMIFS(СВЦЭМ!$L$40:$L$783,СВЦЭМ!$A$40:$A$783,$A410,СВЦЭМ!$B$40:$B$783,T$401)+'СЕТ СН'!$F$16</f>
        <v>0</v>
      </c>
      <c r="U410" s="36">
        <f>SUMIFS(СВЦЭМ!$L$40:$L$783,СВЦЭМ!$A$40:$A$783,$A410,СВЦЭМ!$B$40:$B$783,U$401)+'СЕТ СН'!$F$16</f>
        <v>0</v>
      </c>
      <c r="V410" s="36">
        <f>SUMIFS(СВЦЭМ!$L$40:$L$783,СВЦЭМ!$A$40:$A$783,$A410,СВЦЭМ!$B$40:$B$783,V$401)+'СЕТ СН'!$F$16</f>
        <v>0</v>
      </c>
      <c r="W410" s="36">
        <f>SUMIFS(СВЦЭМ!$L$40:$L$783,СВЦЭМ!$A$40:$A$783,$A410,СВЦЭМ!$B$40:$B$783,W$401)+'СЕТ СН'!$F$16</f>
        <v>0</v>
      </c>
      <c r="X410" s="36">
        <f>SUMIFS(СВЦЭМ!$L$40:$L$783,СВЦЭМ!$A$40:$A$783,$A410,СВЦЭМ!$B$40:$B$783,X$401)+'СЕТ СН'!$F$16</f>
        <v>0</v>
      </c>
      <c r="Y410" s="36">
        <f>SUMIFS(СВЦЭМ!$L$40:$L$783,СВЦЭМ!$A$40:$A$783,$A410,СВЦЭМ!$B$40:$B$783,Y$401)+'СЕТ СН'!$F$16</f>
        <v>0</v>
      </c>
    </row>
    <row r="411" spans="1:27" ht="15.75" hidden="1" x14ac:dyDescent="0.2">
      <c r="A411" s="35">
        <f t="shared" si="11"/>
        <v>44326</v>
      </c>
      <c r="B411" s="36">
        <f>SUMIFS(СВЦЭМ!$L$40:$L$783,СВЦЭМ!$A$40:$A$783,$A411,СВЦЭМ!$B$40:$B$783,B$401)+'СЕТ СН'!$F$16</f>
        <v>0</v>
      </c>
      <c r="C411" s="36">
        <f>SUMIFS(СВЦЭМ!$L$40:$L$783,СВЦЭМ!$A$40:$A$783,$A411,СВЦЭМ!$B$40:$B$783,C$401)+'СЕТ СН'!$F$16</f>
        <v>0</v>
      </c>
      <c r="D411" s="36">
        <f>SUMIFS(СВЦЭМ!$L$40:$L$783,СВЦЭМ!$A$40:$A$783,$A411,СВЦЭМ!$B$40:$B$783,D$401)+'СЕТ СН'!$F$16</f>
        <v>0</v>
      </c>
      <c r="E411" s="36">
        <f>SUMIFS(СВЦЭМ!$L$40:$L$783,СВЦЭМ!$A$40:$A$783,$A411,СВЦЭМ!$B$40:$B$783,E$401)+'СЕТ СН'!$F$16</f>
        <v>0</v>
      </c>
      <c r="F411" s="36">
        <f>SUMIFS(СВЦЭМ!$L$40:$L$783,СВЦЭМ!$A$40:$A$783,$A411,СВЦЭМ!$B$40:$B$783,F$401)+'СЕТ СН'!$F$16</f>
        <v>0</v>
      </c>
      <c r="G411" s="36">
        <f>SUMIFS(СВЦЭМ!$L$40:$L$783,СВЦЭМ!$A$40:$A$783,$A411,СВЦЭМ!$B$40:$B$783,G$401)+'СЕТ СН'!$F$16</f>
        <v>0</v>
      </c>
      <c r="H411" s="36">
        <f>SUMIFS(СВЦЭМ!$L$40:$L$783,СВЦЭМ!$A$40:$A$783,$A411,СВЦЭМ!$B$40:$B$783,H$401)+'СЕТ СН'!$F$16</f>
        <v>0</v>
      </c>
      <c r="I411" s="36">
        <f>SUMIFS(СВЦЭМ!$L$40:$L$783,СВЦЭМ!$A$40:$A$783,$A411,СВЦЭМ!$B$40:$B$783,I$401)+'СЕТ СН'!$F$16</f>
        <v>0</v>
      </c>
      <c r="J411" s="36">
        <f>SUMIFS(СВЦЭМ!$L$40:$L$783,СВЦЭМ!$A$40:$A$783,$A411,СВЦЭМ!$B$40:$B$783,J$401)+'СЕТ СН'!$F$16</f>
        <v>0</v>
      </c>
      <c r="K411" s="36">
        <f>SUMIFS(СВЦЭМ!$L$40:$L$783,СВЦЭМ!$A$40:$A$783,$A411,СВЦЭМ!$B$40:$B$783,K$401)+'СЕТ СН'!$F$16</f>
        <v>0</v>
      </c>
      <c r="L411" s="36">
        <f>SUMIFS(СВЦЭМ!$L$40:$L$783,СВЦЭМ!$A$40:$A$783,$A411,СВЦЭМ!$B$40:$B$783,L$401)+'СЕТ СН'!$F$16</f>
        <v>0</v>
      </c>
      <c r="M411" s="36">
        <f>SUMIFS(СВЦЭМ!$L$40:$L$783,СВЦЭМ!$A$40:$A$783,$A411,СВЦЭМ!$B$40:$B$783,M$401)+'СЕТ СН'!$F$16</f>
        <v>0</v>
      </c>
      <c r="N411" s="36">
        <f>SUMIFS(СВЦЭМ!$L$40:$L$783,СВЦЭМ!$A$40:$A$783,$A411,СВЦЭМ!$B$40:$B$783,N$401)+'СЕТ СН'!$F$16</f>
        <v>0</v>
      </c>
      <c r="O411" s="36">
        <f>SUMIFS(СВЦЭМ!$L$40:$L$783,СВЦЭМ!$A$40:$A$783,$A411,СВЦЭМ!$B$40:$B$783,O$401)+'СЕТ СН'!$F$16</f>
        <v>0</v>
      </c>
      <c r="P411" s="36">
        <f>SUMIFS(СВЦЭМ!$L$40:$L$783,СВЦЭМ!$A$40:$A$783,$A411,СВЦЭМ!$B$40:$B$783,P$401)+'СЕТ СН'!$F$16</f>
        <v>0</v>
      </c>
      <c r="Q411" s="36">
        <f>SUMIFS(СВЦЭМ!$L$40:$L$783,СВЦЭМ!$A$40:$A$783,$A411,СВЦЭМ!$B$40:$B$783,Q$401)+'СЕТ СН'!$F$16</f>
        <v>0</v>
      </c>
      <c r="R411" s="36">
        <f>SUMIFS(СВЦЭМ!$L$40:$L$783,СВЦЭМ!$A$40:$A$783,$A411,СВЦЭМ!$B$40:$B$783,R$401)+'СЕТ СН'!$F$16</f>
        <v>0</v>
      </c>
      <c r="S411" s="36">
        <f>SUMIFS(СВЦЭМ!$L$40:$L$783,СВЦЭМ!$A$40:$A$783,$A411,СВЦЭМ!$B$40:$B$783,S$401)+'СЕТ СН'!$F$16</f>
        <v>0</v>
      </c>
      <c r="T411" s="36">
        <f>SUMIFS(СВЦЭМ!$L$40:$L$783,СВЦЭМ!$A$40:$A$783,$A411,СВЦЭМ!$B$40:$B$783,T$401)+'СЕТ СН'!$F$16</f>
        <v>0</v>
      </c>
      <c r="U411" s="36">
        <f>SUMIFS(СВЦЭМ!$L$40:$L$783,СВЦЭМ!$A$40:$A$783,$A411,СВЦЭМ!$B$40:$B$783,U$401)+'СЕТ СН'!$F$16</f>
        <v>0</v>
      </c>
      <c r="V411" s="36">
        <f>SUMIFS(СВЦЭМ!$L$40:$L$783,СВЦЭМ!$A$40:$A$783,$A411,СВЦЭМ!$B$40:$B$783,V$401)+'СЕТ СН'!$F$16</f>
        <v>0</v>
      </c>
      <c r="W411" s="36">
        <f>SUMIFS(СВЦЭМ!$L$40:$L$783,СВЦЭМ!$A$40:$A$783,$A411,СВЦЭМ!$B$40:$B$783,W$401)+'СЕТ СН'!$F$16</f>
        <v>0</v>
      </c>
      <c r="X411" s="36">
        <f>SUMIFS(СВЦЭМ!$L$40:$L$783,СВЦЭМ!$A$40:$A$783,$A411,СВЦЭМ!$B$40:$B$783,X$401)+'СЕТ СН'!$F$16</f>
        <v>0</v>
      </c>
      <c r="Y411" s="36">
        <f>SUMIFS(СВЦЭМ!$L$40:$L$783,СВЦЭМ!$A$40:$A$783,$A411,СВЦЭМ!$B$40:$B$783,Y$401)+'СЕТ СН'!$F$16</f>
        <v>0</v>
      </c>
    </row>
    <row r="412" spans="1:27" ht="15.75" hidden="1" x14ac:dyDescent="0.2">
      <c r="A412" s="35">
        <f t="shared" si="11"/>
        <v>44327</v>
      </c>
      <c r="B412" s="36">
        <f>SUMIFS(СВЦЭМ!$L$40:$L$783,СВЦЭМ!$A$40:$A$783,$A412,СВЦЭМ!$B$40:$B$783,B$401)+'СЕТ СН'!$F$16</f>
        <v>0</v>
      </c>
      <c r="C412" s="36">
        <f>SUMIFS(СВЦЭМ!$L$40:$L$783,СВЦЭМ!$A$40:$A$783,$A412,СВЦЭМ!$B$40:$B$783,C$401)+'СЕТ СН'!$F$16</f>
        <v>0</v>
      </c>
      <c r="D412" s="36">
        <f>SUMIFS(СВЦЭМ!$L$40:$L$783,СВЦЭМ!$A$40:$A$783,$A412,СВЦЭМ!$B$40:$B$783,D$401)+'СЕТ СН'!$F$16</f>
        <v>0</v>
      </c>
      <c r="E412" s="36">
        <f>SUMIFS(СВЦЭМ!$L$40:$L$783,СВЦЭМ!$A$40:$A$783,$A412,СВЦЭМ!$B$40:$B$783,E$401)+'СЕТ СН'!$F$16</f>
        <v>0</v>
      </c>
      <c r="F412" s="36">
        <f>SUMIFS(СВЦЭМ!$L$40:$L$783,СВЦЭМ!$A$40:$A$783,$A412,СВЦЭМ!$B$40:$B$783,F$401)+'СЕТ СН'!$F$16</f>
        <v>0</v>
      </c>
      <c r="G412" s="36">
        <f>SUMIFS(СВЦЭМ!$L$40:$L$783,СВЦЭМ!$A$40:$A$783,$A412,СВЦЭМ!$B$40:$B$783,G$401)+'СЕТ СН'!$F$16</f>
        <v>0</v>
      </c>
      <c r="H412" s="36">
        <f>SUMIFS(СВЦЭМ!$L$40:$L$783,СВЦЭМ!$A$40:$A$783,$A412,СВЦЭМ!$B$40:$B$783,H$401)+'СЕТ СН'!$F$16</f>
        <v>0</v>
      </c>
      <c r="I412" s="36">
        <f>SUMIFS(СВЦЭМ!$L$40:$L$783,СВЦЭМ!$A$40:$A$783,$A412,СВЦЭМ!$B$40:$B$783,I$401)+'СЕТ СН'!$F$16</f>
        <v>0</v>
      </c>
      <c r="J412" s="36">
        <f>SUMIFS(СВЦЭМ!$L$40:$L$783,СВЦЭМ!$A$40:$A$783,$A412,СВЦЭМ!$B$40:$B$783,J$401)+'СЕТ СН'!$F$16</f>
        <v>0</v>
      </c>
      <c r="K412" s="36">
        <f>SUMIFS(СВЦЭМ!$L$40:$L$783,СВЦЭМ!$A$40:$A$783,$A412,СВЦЭМ!$B$40:$B$783,K$401)+'СЕТ СН'!$F$16</f>
        <v>0</v>
      </c>
      <c r="L412" s="36">
        <f>SUMIFS(СВЦЭМ!$L$40:$L$783,СВЦЭМ!$A$40:$A$783,$A412,СВЦЭМ!$B$40:$B$783,L$401)+'СЕТ СН'!$F$16</f>
        <v>0</v>
      </c>
      <c r="M412" s="36">
        <f>SUMIFS(СВЦЭМ!$L$40:$L$783,СВЦЭМ!$A$40:$A$783,$A412,СВЦЭМ!$B$40:$B$783,M$401)+'СЕТ СН'!$F$16</f>
        <v>0</v>
      </c>
      <c r="N412" s="36">
        <f>SUMIFS(СВЦЭМ!$L$40:$L$783,СВЦЭМ!$A$40:$A$783,$A412,СВЦЭМ!$B$40:$B$783,N$401)+'СЕТ СН'!$F$16</f>
        <v>0</v>
      </c>
      <c r="O412" s="36">
        <f>SUMIFS(СВЦЭМ!$L$40:$L$783,СВЦЭМ!$A$40:$A$783,$A412,СВЦЭМ!$B$40:$B$783,O$401)+'СЕТ СН'!$F$16</f>
        <v>0</v>
      </c>
      <c r="P412" s="36">
        <f>SUMIFS(СВЦЭМ!$L$40:$L$783,СВЦЭМ!$A$40:$A$783,$A412,СВЦЭМ!$B$40:$B$783,P$401)+'СЕТ СН'!$F$16</f>
        <v>0</v>
      </c>
      <c r="Q412" s="36">
        <f>SUMIFS(СВЦЭМ!$L$40:$L$783,СВЦЭМ!$A$40:$A$783,$A412,СВЦЭМ!$B$40:$B$783,Q$401)+'СЕТ СН'!$F$16</f>
        <v>0</v>
      </c>
      <c r="R412" s="36">
        <f>SUMIFS(СВЦЭМ!$L$40:$L$783,СВЦЭМ!$A$40:$A$783,$A412,СВЦЭМ!$B$40:$B$783,R$401)+'СЕТ СН'!$F$16</f>
        <v>0</v>
      </c>
      <c r="S412" s="36">
        <f>SUMIFS(СВЦЭМ!$L$40:$L$783,СВЦЭМ!$A$40:$A$783,$A412,СВЦЭМ!$B$40:$B$783,S$401)+'СЕТ СН'!$F$16</f>
        <v>0</v>
      </c>
      <c r="T412" s="36">
        <f>SUMIFS(СВЦЭМ!$L$40:$L$783,СВЦЭМ!$A$40:$A$783,$A412,СВЦЭМ!$B$40:$B$783,T$401)+'СЕТ СН'!$F$16</f>
        <v>0</v>
      </c>
      <c r="U412" s="36">
        <f>SUMIFS(СВЦЭМ!$L$40:$L$783,СВЦЭМ!$A$40:$A$783,$A412,СВЦЭМ!$B$40:$B$783,U$401)+'СЕТ СН'!$F$16</f>
        <v>0</v>
      </c>
      <c r="V412" s="36">
        <f>SUMIFS(СВЦЭМ!$L$40:$L$783,СВЦЭМ!$A$40:$A$783,$A412,СВЦЭМ!$B$40:$B$783,V$401)+'СЕТ СН'!$F$16</f>
        <v>0</v>
      </c>
      <c r="W412" s="36">
        <f>SUMIFS(СВЦЭМ!$L$40:$L$783,СВЦЭМ!$A$40:$A$783,$A412,СВЦЭМ!$B$40:$B$783,W$401)+'СЕТ СН'!$F$16</f>
        <v>0</v>
      </c>
      <c r="X412" s="36">
        <f>SUMIFS(СВЦЭМ!$L$40:$L$783,СВЦЭМ!$A$40:$A$783,$A412,СВЦЭМ!$B$40:$B$783,X$401)+'СЕТ СН'!$F$16</f>
        <v>0</v>
      </c>
      <c r="Y412" s="36">
        <f>SUMIFS(СВЦЭМ!$L$40:$L$783,СВЦЭМ!$A$40:$A$783,$A412,СВЦЭМ!$B$40:$B$783,Y$401)+'СЕТ СН'!$F$16</f>
        <v>0</v>
      </c>
    </row>
    <row r="413" spans="1:27" ht="15.75" hidden="1" x14ac:dyDescent="0.2">
      <c r="A413" s="35">
        <f t="shared" si="11"/>
        <v>44328</v>
      </c>
      <c r="B413" s="36">
        <f>SUMIFS(СВЦЭМ!$L$40:$L$783,СВЦЭМ!$A$40:$A$783,$A413,СВЦЭМ!$B$40:$B$783,B$401)+'СЕТ СН'!$F$16</f>
        <v>0</v>
      </c>
      <c r="C413" s="36">
        <f>SUMIFS(СВЦЭМ!$L$40:$L$783,СВЦЭМ!$A$40:$A$783,$A413,СВЦЭМ!$B$40:$B$783,C$401)+'СЕТ СН'!$F$16</f>
        <v>0</v>
      </c>
      <c r="D413" s="36">
        <f>SUMIFS(СВЦЭМ!$L$40:$L$783,СВЦЭМ!$A$40:$A$783,$A413,СВЦЭМ!$B$40:$B$783,D$401)+'СЕТ СН'!$F$16</f>
        <v>0</v>
      </c>
      <c r="E413" s="36">
        <f>SUMIFS(СВЦЭМ!$L$40:$L$783,СВЦЭМ!$A$40:$A$783,$A413,СВЦЭМ!$B$40:$B$783,E$401)+'СЕТ СН'!$F$16</f>
        <v>0</v>
      </c>
      <c r="F413" s="36">
        <f>SUMIFS(СВЦЭМ!$L$40:$L$783,СВЦЭМ!$A$40:$A$783,$A413,СВЦЭМ!$B$40:$B$783,F$401)+'СЕТ СН'!$F$16</f>
        <v>0</v>
      </c>
      <c r="G413" s="36">
        <f>SUMIFS(СВЦЭМ!$L$40:$L$783,СВЦЭМ!$A$40:$A$783,$A413,СВЦЭМ!$B$40:$B$783,G$401)+'СЕТ СН'!$F$16</f>
        <v>0</v>
      </c>
      <c r="H413" s="36">
        <f>SUMIFS(СВЦЭМ!$L$40:$L$783,СВЦЭМ!$A$40:$A$783,$A413,СВЦЭМ!$B$40:$B$783,H$401)+'СЕТ СН'!$F$16</f>
        <v>0</v>
      </c>
      <c r="I413" s="36">
        <f>SUMIFS(СВЦЭМ!$L$40:$L$783,СВЦЭМ!$A$40:$A$783,$A413,СВЦЭМ!$B$40:$B$783,I$401)+'СЕТ СН'!$F$16</f>
        <v>0</v>
      </c>
      <c r="J413" s="36">
        <f>SUMIFS(СВЦЭМ!$L$40:$L$783,СВЦЭМ!$A$40:$A$783,$A413,СВЦЭМ!$B$40:$B$783,J$401)+'СЕТ СН'!$F$16</f>
        <v>0</v>
      </c>
      <c r="K413" s="36">
        <f>SUMIFS(СВЦЭМ!$L$40:$L$783,СВЦЭМ!$A$40:$A$783,$A413,СВЦЭМ!$B$40:$B$783,K$401)+'СЕТ СН'!$F$16</f>
        <v>0</v>
      </c>
      <c r="L413" s="36">
        <f>SUMIFS(СВЦЭМ!$L$40:$L$783,СВЦЭМ!$A$40:$A$783,$A413,СВЦЭМ!$B$40:$B$783,L$401)+'СЕТ СН'!$F$16</f>
        <v>0</v>
      </c>
      <c r="M413" s="36">
        <f>SUMIFS(СВЦЭМ!$L$40:$L$783,СВЦЭМ!$A$40:$A$783,$A413,СВЦЭМ!$B$40:$B$783,M$401)+'СЕТ СН'!$F$16</f>
        <v>0</v>
      </c>
      <c r="N413" s="36">
        <f>SUMIFS(СВЦЭМ!$L$40:$L$783,СВЦЭМ!$A$40:$A$783,$A413,СВЦЭМ!$B$40:$B$783,N$401)+'СЕТ СН'!$F$16</f>
        <v>0</v>
      </c>
      <c r="O413" s="36">
        <f>SUMIFS(СВЦЭМ!$L$40:$L$783,СВЦЭМ!$A$40:$A$783,$A413,СВЦЭМ!$B$40:$B$783,O$401)+'СЕТ СН'!$F$16</f>
        <v>0</v>
      </c>
      <c r="P413" s="36">
        <f>SUMIFS(СВЦЭМ!$L$40:$L$783,СВЦЭМ!$A$40:$A$783,$A413,СВЦЭМ!$B$40:$B$783,P$401)+'СЕТ СН'!$F$16</f>
        <v>0</v>
      </c>
      <c r="Q413" s="36">
        <f>SUMIFS(СВЦЭМ!$L$40:$L$783,СВЦЭМ!$A$40:$A$783,$A413,СВЦЭМ!$B$40:$B$783,Q$401)+'СЕТ СН'!$F$16</f>
        <v>0</v>
      </c>
      <c r="R413" s="36">
        <f>SUMIFS(СВЦЭМ!$L$40:$L$783,СВЦЭМ!$A$40:$A$783,$A413,СВЦЭМ!$B$40:$B$783,R$401)+'СЕТ СН'!$F$16</f>
        <v>0</v>
      </c>
      <c r="S413" s="36">
        <f>SUMIFS(СВЦЭМ!$L$40:$L$783,СВЦЭМ!$A$40:$A$783,$A413,СВЦЭМ!$B$40:$B$783,S$401)+'СЕТ СН'!$F$16</f>
        <v>0</v>
      </c>
      <c r="T413" s="36">
        <f>SUMIFS(СВЦЭМ!$L$40:$L$783,СВЦЭМ!$A$40:$A$783,$A413,СВЦЭМ!$B$40:$B$783,T$401)+'СЕТ СН'!$F$16</f>
        <v>0</v>
      </c>
      <c r="U413" s="36">
        <f>SUMIFS(СВЦЭМ!$L$40:$L$783,СВЦЭМ!$A$40:$A$783,$A413,СВЦЭМ!$B$40:$B$783,U$401)+'СЕТ СН'!$F$16</f>
        <v>0</v>
      </c>
      <c r="V413" s="36">
        <f>SUMIFS(СВЦЭМ!$L$40:$L$783,СВЦЭМ!$A$40:$A$783,$A413,СВЦЭМ!$B$40:$B$783,V$401)+'СЕТ СН'!$F$16</f>
        <v>0</v>
      </c>
      <c r="W413" s="36">
        <f>SUMIFS(СВЦЭМ!$L$40:$L$783,СВЦЭМ!$A$40:$A$783,$A413,СВЦЭМ!$B$40:$B$783,W$401)+'СЕТ СН'!$F$16</f>
        <v>0</v>
      </c>
      <c r="X413" s="36">
        <f>SUMIFS(СВЦЭМ!$L$40:$L$783,СВЦЭМ!$A$40:$A$783,$A413,СВЦЭМ!$B$40:$B$783,X$401)+'СЕТ СН'!$F$16</f>
        <v>0</v>
      </c>
      <c r="Y413" s="36">
        <f>SUMIFS(СВЦЭМ!$L$40:$L$783,СВЦЭМ!$A$40:$A$783,$A413,СВЦЭМ!$B$40:$B$783,Y$401)+'СЕТ СН'!$F$16</f>
        <v>0</v>
      </c>
    </row>
    <row r="414" spans="1:27" ht="15.75" hidden="1" x14ac:dyDescent="0.2">
      <c r="A414" s="35">
        <f t="shared" si="11"/>
        <v>44329</v>
      </c>
      <c r="B414" s="36">
        <f>SUMIFS(СВЦЭМ!$L$40:$L$783,СВЦЭМ!$A$40:$A$783,$A414,СВЦЭМ!$B$40:$B$783,B$401)+'СЕТ СН'!$F$16</f>
        <v>0</v>
      </c>
      <c r="C414" s="36">
        <f>SUMIFS(СВЦЭМ!$L$40:$L$783,СВЦЭМ!$A$40:$A$783,$A414,СВЦЭМ!$B$40:$B$783,C$401)+'СЕТ СН'!$F$16</f>
        <v>0</v>
      </c>
      <c r="D414" s="36">
        <f>SUMIFS(СВЦЭМ!$L$40:$L$783,СВЦЭМ!$A$40:$A$783,$A414,СВЦЭМ!$B$40:$B$783,D$401)+'СЕТ СН'!$F$16</f>
        <v>0</v>
      </c>
      <c r="E414" s="36">
        <f>SUMIFS(СВЦЭМ!$L$40:$L$783,СВЦЭМ!$A$40:$A$783,$A414,СВЦЭМ!$B$40:$B$783,E$401)+'СЕТ СН'!$F$16</f>
        <v>0</v>
      </c>
      <c r="F414" s="36">
        <f>SUMIFS(СВЦЭМ!$L$40:$L$783,СВЦЭМ!$A$40:$A$783,$A414,СВЦЭМ!$B$40:$B$783,F$401)+'СЕТ СН'!$F$16</f>
        <v>0</v>
      </c>
      <c r="G414" s="36">
        <f>SUMIFS(СВЦЭМ!$L$40:$L$783,СВЦЭМ!$A$40:$A$783,$A414,СВЦЭМ!$B$40:$B$783,G$401)+'СЕТ СН'!$F$16</f>
        <v>0</v>
      </c>
      <c r="H414" s="36">
        <f>SUMIFS(СВЦЭМ!$L$40:$L$783,СВЦЭМ!$A$40:$A$783,$A414,СВЦЭМ!$B$40:$B$783,H$401)+'СЕТ СН'!$F$16</f>
        <v>0</v>
      </c>
      <c r="I414" s="36">
        <f>SUMIFS(СВЦЭМ!$L$40:$L$783,СВЦЭМ!$A$40:$A$783,$A414,СВЦЭМ!$B$40:$B$783,I$401)+'СЕТ СН'!$F$16</f>
        <v>0</v>
      </c>
      <c r="J414" s="36">
        <f>SUMIFS(СВЦЭМ!$L$40:$L$783,СВЦЭМ!$A$40:$A$783,$A414,СВЦЭМ!$B$40:$B$783,J$401)+'СЕТ СН'!$F$16</f>
        <v>0</v>
      </c>
      <c r="K414" s="36">
        <f>SUMIFS(СВЦЭМ!$L$40:$L$783,СВЦЭМ!$A$40:$A$783,$A414,СВЦЭМ!$B$40:$B$783,K$401)+'СЕТ СН'!$F$16</f>
        <v>0</v>
      </c>
      <c r="L414" s="36">
        <f>SUMIFS(СВЦЭМ!$L$40:$L$783,СВЦЭМ!$A$40:$A$783,$A414,СВЦЭМ!$B$40:$B$783,L$401)+'СЕТ СН'!$F$16</f>
        <v>0</v>
      </c>
      <c r="M414" s="36">
        <f>SUMIFS(СВЦЭМ!$L$40:$L$783,СВЦЭМ!$A$40:$A$783,$A414,СВЦЭМ!$B$40:$B$783,M$401)+'СЕТ СН'!$F$16</f>
        <v>0</v>
      </c>
      <c r="N414" s="36">
        <f>SUMIFS(СВЦЭМ!$L$40:$L$783,СВЦЭМ!$A$40:$A$783,$A414,СВЦЭМ!$B$40:$B$783,N$401)+'СЕТ СН'!$F$16</f>
        <v>0</v>
      </c>
      <c r="O414" s="36">
        <f>SUMIFS(СВЦЭМ!$L$40:$L$783,СВЦЭМ!$A$40:$A$783,$A414,СВЦЭМ!$B$40:$B$783,O$401)+'СЕТ СН'!$F$16</f>
        <v>0</v>
      </c>
      <c r="P414" s="36">
        <f>SUMIFS(СВЦЭМ!$L$40:$L$783,СВЦЭМ!$A$40:$A$783,$A414,СВЦЭМ!$B$40:$B$783,P$401)+'СЕТ СН'!$F$16</f>
        <v>0</v>
      </c>
      <c r="Q414" s="36">
        <f>SUMIFS(СВЦЭМ!$L$40:$L$783,СВЦЭМ!$A$40:$A$783,$A414,СВЦЭМ!$B$40:$B$783,Q$401)+'СЕТ СН'!$F$16</f>
        <v>0</v>
      </c>
      <c r="R414" s="36">
        <f>SUMIFS(СВЦЭМ!$L$40:$L$783,СВЦЭМ!$A$40:$A$783,$A414,СВЦЭМ!$B$40:$B$783,R$401)+'СЕТ СН'!$F$16</f>
        <v>0</v>
      </c>
      <c r="S414" s="36">
        <f>SUMIFS(СВЦЭМ!$L$40:$L$783,СВЦЭМ!$A$40:$A$783,$A414,СВЦЭМ!$B$40:$B$783,S$401)+'СЕТ СН'!$F$16</f>
        <v>0</v>
      </c>
      <c r="T414" s="36">
        <f>SUMIFS(СВЦЭМ!$L$40:$L$783,СВЦЭМ!$A$40:$A$783,$A414,СВЦЭМ!$B$40:$B$783,T$401)+'СЕТ СН'!$F$16</f>
        <v>0</v>
      </c>
      <c r="U414" s="36">
        <f>SUMIFS(СВЦЭМ!$L$40:$L$783,СВЦЭМ!$A$40:$A$783,$A414,СВЦЭМ!$B$40:$B$783,U$401)+'СЕТ СН'!$F$16</f>
        <v>0</v>
      </c>
      <c r="V414" s="36">
        <f>SUMIFS(СВЦЭМ!$L$40:$L$783,СВЦЭМ!$A$40:$A$783,$A414,СВЦЭМ!$B$40:$B$783,V$401)+'СЕТ СН'!$F$16</f>
        <v>0</v>
      </c>
      <c r="W414" s="36">
        <f>SUMIFS(СВЦЭМ!$L$40:$L$783,СВЦЭМ!$A$40:$A$783,$A414,СВЦЭМ!$B$40:$B$783,W$401)+'СЕТ СН'!$F$16</f>
        <v>0</v>
      </c>
      <c r="X414" s="36">
        <f>SUMIFS(СВЦЭМ!$L$40:$L$783,СВЦЭМ!$A$40:$A$783,$A414,СВЦЭМ!$B$40:$B$783,X$401)+'СЕТ СН'!$F$16</f>
        <v>0</v>
      </c>
      <c r="Y414" s="36">
        <f>SUMIFS(СВЦЭМ!$L$40:$L$783,СВЦЭМ!$A$40:$A$783,$A414,СВЦЭМ!$B$40:$B$783,Y$401)+'СЕТ СН'!$F$16</f>
        <v>0</v>
      </c>
    </row>
    <row r="415" spans="1:27" ht="15.75" hidden="1" x14ac:dyDescent="0.2">
      <c r="A415" s="35">
        <f t="shared" si="11"/>
        <v>44330</v>
      </c>
      <c r="B415" s="36">
        <f>SUMIFS(СВЦЭМ!$L$40:$L$783,СВЦЭМ!$A$40:$A$783,$A415,СВЦЭМ!$B$40:$B$783,B$401)+'СЕТ СН'!$F$16</f>
        <v>0</v>
      </c>
      <c r="C415" s="36">
        <f>SUMIFS(СВЦЭМ!$L$40:$L$783,СВЦЭМ!$A$40:$A$783,$A415,СВЦЭМ!$B$40:$B$783,C$401)+'СЕТ СН'!$F$16</f>
        <v>0</v>
      </c>
      <c r="D415" s="36">
        <f>SUMIFS(СВЦЭМ!$L$40:$L$783,СВЦЭМ!$A$40:$A$783,$A415,СВЦЭМ!$B$40:$B$783,D$401)+'СЕТ СН'!$F$16</f>
        <v>0</v>
      </c>
      <c r="E415" s="36">
        <f>SUMIFS(СВЦЭМ!$L$40:$L$783,СВЦЭМ!$A$40:$A$783,$A415,СВЦЭМ!$B$40:$B$783,E$401)+'СЕТ СН'!$F$16</f>
        <v>0</v>
      </c>
      <c r="F415" s="36">
        <f>SUMIFS(СВЦЭМ!$L$40:$L$783,СВЦЭМ!$A$40:$A$783,$A415,СВЦЭМ!$B$40:$B$783,F$401)+'СЕТ СН'!$F$16</f>
        <v>0</v>
      </c>
      <c r="G415" s="36">
        <f>SUMIFS(СВЦЭМ!$L$40:$L$783,СВЦЭМ!$A$40:$A$783,$A415,СВЦЭМ!$B$40:$B$783,G$401)+'СЕТ СН'!$F$16</f>
        <v>0</v>
      </c>
      <c r="H415" s="36">
        <f>SUMIFS(СВЦЭМ!$L$40:$L$783,СВЦЭМ!$A$40:$A$783,$A415,СВЦЭМ!$B$40:$B$783,H$401)+'СЕТ СН'!$F$16</f>
        <v>0</v>
      </c>
      <c r="I415" s="36">
        <f>SUMIFS(СВЦЭМ!$L$40:$L$783,СВЦЭМ!$A$40:$A$783,$A415,СВЦЭМ!$B$40:$B$783,I$401)+'СЕТ СН'!$F$16</f>
        <v>0</v>
      </c>
      <c r="J415" s="36">
        <f>SUMIFS(СВЦЭМ!$L$40:$L$783,СВЦЭМ!$A$40:$A$783,$A415,СВЦЭМ!$B$40:$B$783,J$401)+'СЕТ СН'!$F$16</f>
        <v>0</v>
      </c>
      <c r="K415" s="36">
        <f>SUMIFS(СВЦЭМ!$L$40:$L$783,СВЦЭМ!$A$40:$A$783,$A415,СВЦЭМ!$B$40:$B$783,K$401)+'СЕТ СН'!$F$16</f>
        <v>0</v>
      </c>
      <c r="L415" s="36">
        <f>SUMIFS(СВЦЭМ!$L$40:$L$783,СВЦЭМ!$A$40:$A$783,$A415,СВЦЭМ!$B$40:$B$783,L$401)+'СЕТ СН'!$F$16</f>
        <v>0</v>
      </c>
      <c r="M415" s="36">
        <f>SUMIFS(СВЦЭМ!$L$40:$L$783,СВЦЭМ!$A$40:$A$783,$A415,СВЦЭМ!$B$40:$B$783,M$401)+'СЕТ СН'!$F$16</f>
        <v>0</v>
      </c>
      <c r="N415" s="36">
        <f>SUMIFS(СВЦЭМ!$L$40:$L$783,СВЦЭМ!$A$40:$A$783,$A415,СВЦЭМ!$B$40:$B$783,N$401)+'СЕТ СН'!$F$16</f>
        <v>0</v>
      </c>
      <c r="O415" s="36">
        <f>SUMIFS(СВЦЭМ!$L$40:$L$783,СВЦЭМ!$A$40:$A$783,$A415,СВЦЭМ!$B$40:$B$783,O$401)+'СЕТ СН'!$F$16</f>
        <v>0</v>
      </c>
      <c r="P415" s="36">
        <f>SUMIFS(СВЦЭМ!$L$40:$L$783,СВЦЭМ!$A$40:$A$783,$A415,СВЦЭМ!$B$40:$B$783,P$401)+'СЕТ СН'!$F$16</f>
        <v>0</v>
      </c>
      <c r="Q415" s="36">
        <f>SUMIFS(СВЦЭМ!$L$40:$L$783,СВЦЭМ!$A$40:$A$783,$A415,СВЦЭМ!$B$40:$B$783,Q$401)+'СЕТ СН'!$F$16</f>
        <v>0</v>
      </c>
      <c r="R415" s="36">
        <f>SUMIFS(СВЦЭМ!$L$40:$L$783,СВЦЭМ!$A$40:$A$783,$A415,СВЦЭМ!$B$40:$B$783,R$401)+'СЕТ СН'!$F$16</f>
        <v>0</v>
      </c>
      <c r="S415" s="36">
        <f>SUMIFS(СВЦЭМ!$L$40:$L$783,СВЦЭМ!$A$40:$A$783,$A415,СВЦЭМ!$B$40:$B$783,S$401)+'СЕТ СН'!$F$16</f>
        <v>0</v>
      </c>
      <c r="T415" s="36">
        <f>SUMIFS(СВЦЭМ!$L$40:$L$783,СВЦЭМ!$A$40:$A$783,$A415,СВЦЭМ!$B$40:$B$783,T$401)+'СЕТ СН'!$F$16</f>
        <v>0</v>
      </c>
      <c r="U415" s="36">
        <f>SUMIFS(СВЦЭМ!$L$40:$L$783,СВЦЭМ!$A$40:$A$783,$A415,СВЦЭМ!$B$40:$B$783,U$401)+'СЕТ СН'!$F$16</f>
        <v>0</v>
      </c>
      <c r="V415" s="36">
        <f>SUMIFS(СВЦЭМ!$L$40:$L$783,СВЦЭМ!$A$40:$A$783,$A415,СВЦЭМ!$B$40:$B$783,V$401)+'СЕТ СН'!$F$16</f>
        <v>0</v>
      </c>
      <c r="W415" s="36">
        <f>SUMIFS(СВЦЭМ!$L$40:$L$783,СВЦЭМ!$A$40:$A$783,$A415,СВЦЭМ!$B$40:$B$783,W$401)+'СЕТ СН'!$F$16</f>
        <v>0</v>
      </c>
      <c r="X415" s="36">
        <f>SUMIFS(СВЦЭМ!$L$40:$L$783,СВЦЭМ!$A$40:$A$783,$A415,СВЦЭМ!$B$40:$B$783,X$401)+'СЕТ СН'!$F$16</f>
        <v>0</v>
      </c>
      <c r="Y415" s="36">
        <f>SUMIFS(СВЦЭМ!$L$40:$L$783,СВЦЭМ!$A$40:$A$783,$A415,СВЦЭМ!$B$40:$B$783,Y$401)+'СЕТ СН'!$F$16</f>
        <v>0</v>
      </c>
    </row>
    <row r="416" spans="1:27" ht="15.75" hidden="1" x14ac:dyDescent="0.2">
      <c r="A416" s="35">
        <f t="shared" si="11"/>
        <v>44331</v>
      </c>
      <c r="B416" s="36">
        <f>SUMIFS(СВЦЭМ!$L$40:$L$783,СВЦЭМ!$A$40:$A$783,$A416,СВЦЭМ!$B$40:$B$783,B$401)+'СЕТ СН'!$F$16</f>
        <v>0</v>
      </c>
      <c r="C416" s="36">
        <f>SUMIFS(СВЦЭМ!$L$40:$L$783,СВЦЭМ!$A$40:$A$783,$A416,СВЦЭМ!$B$40:$B$783,C$401)+'СЕТ СН'!$F$16</f>
        <v>0</v>
      </c>
      <c r="D416" s="36">
        <f>SUMIFS(СВЦЭМ!$L$40:$L$783,СВЦЭМ!$A$40:$A$783,$A416,СВЦЭМ!$B$40:$B$783,D$401)+'СЕТ СН'!$F$16</f>
        <v>0</v>
      </c>
      <c r="E416" s="36">
        <f>SUMIFS(СВЦЭМ!$L$40:$L$783,СВЦЭМ!$A$40:$A$783,$A416,СВЦЭМ!$B$40:$B$783,E$401)+'СЕТ СН'!$F$16</f>
        <v>0</v>
      </c>
      <c r="F416" s="36">
        <f>SUMIFS(СВЦЭМ!$L$40:$L$783,СВЦЭМ!$A$40:$A$783,$A416,СВЦЭМ!$B$40:$B$783,F$401)+'СЕТ СН'!$F$16</f>
        <v>0</v>
      </c>
      <c r="G416" s="36">
        <f>SUMIFS(СВЦЭМ!$L$40:$L$783,СВЦЭМ!$A$40:$A$783,$A416,СВЦЭМ!$B$40:$B$783,G$401)+'СЕТ СН'!$F$16</f>
        <v>0</v>
      </c>
      <c r="H416" s="36">
        <f>SUMIFS(СВЦЭМ!$L$40:$L$783,СВЦЭМ!$A$40:$A$783,$A416,СВЦЭМ!$B$40:$B$783,H$401)+'СЕТ СН'!$F$16</f>
        <v>0</v>
      </c>
      <c r="I416" s="36">
        <f>SUMIFS(СВЦЭМ!$L$40:$L$783,СВЦЭМ!$A$40:$A$783,$A416,СВЦЭМ!$B$40:$B$783,I$401)+'СЕТ СН'!$F$16</f>
        <v>0</v>
      </c>
      <c r="J416" s="36">
        <f>SUMIFS(СВЦЭМ!$L$40:$L$783,СВЦЭМ!$A$40:$A$783,$A416,СВЦЭМ!$B$40:$B$783,J$401)+'СЕТ СН'!$F$16</f>
        <v>0</v>
      </c>
      <c r="K416" s="36">
        <f>SUMIFS(СВЦЭМ!$L$40:$L$783,СВЦЭМ!$A$40:$A$783,$A416,СВЦЭМ!$B$40:$B$783,K$401)+'СЕТ СН'!$F$16</f>
        <v>0</v>
      </c>
      <c r="L416" s="36">
        <f>SUMIFS(СВЦЭМ!$L$40:$L$783,СВЦЭМ!$A$40:$A$783,$A416,СВЦЭМ!$B$40:$B$783,L$401)+'СЕТ СН'!$F$16</f>
        <v>0</v>
      </c>
      <c r="M416" s="36">
        <f>SUMIFS(СВЦЭМ!$L$40:$L$783,СВЦЭМ!$A$40:$A$783,$A416,СВЦЭМ!$B$40:$B$783,M$401)+'СЕТ СН'!$F$16</f>
        <v>0</v>
      </c>
      <c r="N416" s="36">
        <f>SUMIFS(СВЦЭМ!$L$40:$L$783,СВЦЭМ!$A$40:$A$783,$A416,СВЦЭМ!$B$40:$B$783,N$401)+'СЕТ СН'!$F$16</f>
        <v>0</v>
      </c>
      <c r="O416" s="36">
        <f>SUMIFS(СВЦЭМ!$L$40:$L$783,СВЦЭМ!$A$40:$A$783,$A416,СВЦЭМ!$B$40:$B$783,O$401)+'СЕТ СН'!$F$16</f>
        <v>0</v>
      </c>
      <c r="P416" s="36">
        <f>SUMIFS(СВЦЭМ!$L$40:$L$783,СВЦЭМ!$A$40:$A$783,$A416,СВЦЭМ!$B$40:$B$783,P$401)+'СЕТ СН'!$F$16</f>
        <v>0</v>
      </c>
      <c r="Q416" s="36">
        <f>SUMIFS(СВЦЭМ!$L$40:$L$783,СВЦЭМ!$A$40:$A$783,$A416,СВЦЭМ!$B$40:$B$783,Q$401)+'СЕТ СН'!$F$16</f>
        <v>0</v>
      </c>
      <c r="R416" s="36">
        <f>SUMIFS(СВЦЭМ!$L$40:$L$783,СВЦЭМ!$A$40:$A$783,$A416,СВЦЭМ!$B$40:$B$783,R$401)+'СЕТ СН'!$F$16</f>
        <v>0</v>
      </c>
      <c r="S416" s="36">
        <f>SUMIFS(СВЦЭМ!$L$40:$L$783,СВЦЭМ!$A$40:$A$783,$A416,СВЦЭМ!$B$40:$B$783,S$401)+'СЕТ СН'!$F$16</f>
        <v>0</v>
      </c>
      <c r="T416" s="36">
        <f>SUMIFS(СВЦЭМ!$L$40:$L$783,СВЦЭМ!$A$40:$A$783,$A416,СВЦЭМ!$B$40:$B$783,T$401)+'СЕТ СН'!$F$16</f>
        <v>0</v>
      </c>
      <c r="U416" s="36">
        <f>SUMIFS(СВЦЭМ!$L$40:$L$783,СВЦЭМ!$A$40:$A$783,$A416,СВЦЭМ!$B$40:$B$783,U$401)+'СЕТ СН'!$F$16</f>
        <v>0</v>
      </c>
      <c r="V416" s="36">
        <f>SUMIFS(СВЦЭМ!$L$40:$L$783,СВЦЭМ!$A$40:$A$783,$A416,СВЦЭМ!$B$40:$B$783,V$401)+'СЕТ СН'!$F$16</f>
        <v>0</v>
      </c>
      <c r="W416" s="36">
        <f>SUMIFS(СВЦЭМ!$L$40:$L$783,СВЦЭМ!$A$40:$A$783,$A416,СВЦЭМ!$B$40:$B$783,W$401)+'СЕТ СН'!$F$16</f>
        <v>0</v>
      </c>
      <c r="X416" s="36">
        <f>SUMIFS(СВЦЭМ!$L$40:$L$783,СВЦЭМ!$A$40:$A$783,$A416,СВЦЭМ!$B$40:$B$783,X$401)+'СЕТ СН'!$F$16</f>
        <v>0</v>
      </c>
      <c r="Y416" s="36">
        <f>SUMIFS(СВЦЭМ!$L$40:$L$783,СВЦЭМ!$A$40:$A$783,$A416,СВЦЭМ!$B$40:$B$783,Y$401)+'СЕТ СН'!$F$16</f>
        <v>0</v>
      </c>
    </row>
    <row r="417" spans="1:25" ht="15.75" hidden="1" x14ac:dyDescent="0.2">
      <c r="A417" s="35">
        <f t="shared" si="11"/>
        <v>44332</v>
      </c>
      <c r="B417" s="36">
        <f>SUMIFS(СВЦЭМ!$L$40:$L$783,СВЦЭМ!$A$40:$A$783,$A417,СВЦЭМ!$B$40:$B$783,B$401)+'СЕТ СН'!$F$16</f>
        <v>0</v>
      </c>
      <c r="C417" s="36">
        <f>SUMIFS(СВЦЭМ!$L$40:$L$783,СВЦЭМ!$A$40:$A$783,$A417,СВЦЭМ!$B$40:$B$783,C$401)+'СЕТ СН'!$F$16</f>
        <v>0</v>
      </c>
      <c r="D417" s="36">
        <f>SUMIFS(СВЦЭМ!$L$40:$L$783,СВЦЭМ!$A$40:$A$783,$A417,СВЦЭМ!$B$40:$B$783,D$401)+'СЕТ СН'!$F$16</f>
        <v>0</v>
      </c>
      <c r="E417" s="36">
        <f>SUMIFS(СВЦЭМ!$L$40:$L$783,СВЦЭМ!$A$40:$A$783,$A417,СВЦЭМ!$B$40:$B$783,E$401)+'СЕТ СН'!$F$16</f>
        <v>0</v>
      </c>
      <c r="F417" s="36">
        <f>SUMIFS(СВЦЭМ!$L$40:$L$783,СВЦЭМ!$A$40:$A$783,$A417,СВЦЭМ!$B$40:$B$783,F$401)+'СЕТ СН'!$F$16</f>
        <v>0</v>
      </c>
      <c r="G417" s="36">
        <f>SUMIFS(СВЦЭМ!$L$40:$L$783,СВЦЭМ!$A$40:$A$783,$A417,СВЦЭМ!$B$40:$B$783,G$401)+'СЕТ СН'!$F$16</f>
        <v>0</v>
      </c>
      <c r="H417" s="36">
        <f>SUMIFS(СВЦЭМ!$L$40:$L$783,СВЦЭМ!$A$40:$A$783,$A417,СВЦЭМ!$B$40:$B$783,H$401)+'СЕТ СН'!$F$16</f>
        <v>0</v>
      </c>
      <c r="I417" s="36">
        <f>SUMIFS(СВЦЭМ!$L$40:$L$783,СВЦЭМ!$A$40:$A$783,$A417,СВЦЭМ!$B$40:$B$783,I$401)+'СЕТ СН'!$F$16</f>
        <v>0</v>
      </c>
      <c r="J417" s="36">
        <f>SUMIFS(СВЦЭМ!$L$40:$L$783,СВЦЭМ!$A$40:$A$783,$A417,СВЦЭМ!$B$40:$B$783,J$401)+'СЕТ СН'!$F$16</f>
        <v>0</v>
      </c>
      <c r="K417" s="36">
        <f>SUMIFS(СВЦЭМ!$L$40:$L$783,СВЦЭМ!$A$40:$A$783,$A417,СВЦЭМ!$B$40:$B$783,K$401)+'СЕТ СН'!$F$16</f>
        <v>0</v>
      </c>
      <c r="L417" s="36">
        <f>SUMIFS(СВЦЭМ!$L$40:$L$783,СВЦЭМ!$A$40:$A$783,$A417,СВЦЭМ!$B$40:$B$783,L$401)+'СЕТ СН'!$F$16</f>
        <v>0</v>
      </c>
      <c r="M417" s="36">
        <f>SUMIFS(СВЦЭМ!$L$40:$L$783,СВЦЭМ!$A$40:$A$783,$A417,СВЦЭМ!$B$40:$B$783,M$401)+'СЕТ СН'!$F$16</f>
        <v>0</v>
      </c>
      <c r="N417" s="36">
        <f>SUMIFS(СВЦЭМ!$L$40:$L$783,СВЦЭМ!$A$40:$A$783,$A417,СВЦЭМ!$B$40:$B$783,N$401)+'СЕТ СН'!$F$16</f>
        <v>0</v>
      </c>
      <c r="O417" s="36">
        <f>SUMIFS(СВЦЭМ!$L$40:$L$783,СВЦЭМ!$A$40:$A$783,$A417,СВЦЭМ!$B$40:$B$783,O$401)+'СЕТ СН'!$F$16</f>
        <v>0</v>
      </c>
      <c r="P417" s="36">
        <f>SUMIFS(СВЦЭМ!$L$40:$L$783,СВЦЭМ!$A$40:$A$783,$A417,СВЦЭМ!$B$40:$B$783,P$401)+'СЕТ СН'!$F$16</f>
        <v>0</v>
      </c>
      <c r="Q417" s="36">
        <f>SUMIFS(СВЦЭМ!$L$40:$L$783,СВЦЭМ!$A$40:$A$783,$A417,СВЦЭМ!$B$40:$B$783,Q$401)+'СЕТ СН'!$F$16</f>
        <v>0</v>
      </c>
      <c r="R417" s="36">
        <f>SUMIFS(СВЦЭМ!$L$40:$L$783,СВЦЭМ!$A$40:$A$783,$A417,СВЦЭМ!$B$40:$B$783,R$401)+'СЕТ СН'!$F$16</f>
        <v>0</v>
      </c>
      <c r="S417" s="36">
        <f>SUMIFS(СВЦЭМ!$L$40:$L$783,СВЦЭМ!$A$40:$A$783,$A417,СВЦЭМ!$B$40:$B$783,S$401)+'СЕТ СН'!$F$16</f>
        <v>0</v>
      </c>
      <c r="T417" s="36">
        <f>SUMIFS(СВЦЭМ!$L$40:$L$783,СВЦЭМ!$A$40:$A$783,$A417,СВЦЭМ!$B$40:$B$783,T$401)+'СЕТ СН'!$F$16</f>
        <v>0</v>
      </c>
      <c r="U417" s="36">
        <f>SUMIFS(СВЦЭМ!$L$40:$L$783,СВЦЭМ!$A$40:$A$783,$A417,СВЦЭМ!$B$40:$B$783,U$401)+'СЕТ СН'!$F$16</f>
        <v>0</v>
      </c>
      <c r="V417" s="36">
        <f>SUMIFS(СВЦЭМ!$L$40:$L$783,СВЦЭМ!$A$40:$A$783,$A417,СВЦЭМ!$B$40:$B$783,V$401)+'СЕТ СН'!$F$16</f>
        <v>0</v>
      </c>
      <c r="W417" s="36">
        <f>SUMIFS(СВЦЭМ!$L$40:$L$783,СВЦЭМ!$A$40:$A$783,$A417,СВЦЭМ!$B$40:$B$783,W$401)+'СЕТ СН'!$F$16</f>
        <v>0</v>
      </c>
      <c r="X417" s="36">
        <f>SUMIFS(СВЦЭМ!$L$40:$L$783,СВЦЭМ!$A$40:$A$783,$A417,СВЦЭМ!$B$40:$B$783,X$401)+'СЕТ СН'!$F$16</f>
        <v>0</v>
      </c>
      <c r="Y417" s="36">
        <f>SUMIFS(СВЦЭМ!$L$40:$L$783,СВЦЭМ!$A$40:$A$783,$A417,СВЦЭМ!$B$40:$B$783,Y$401)+'СЕТ СН'!$F$16</f>
        <v>0</v>
      </c>
    </row>
    <row r="418" spans="1:25" ht="15.75" hidden="1" x14ac:dyDescent="0.2">
      <c r="A418" s="35">
        <f t="shared" si="11"/>
        <v>44333</v>
      </c>
      <c r="B418" s="36">
        <f>SUMIFS(СВЦЭМ!$L$40:$L$783,СВЦЭМ!$A$40:$A$783,$A418,СВЦЭМ!$B$40:$B$783,B$401)+'СЕТ СН'!$F$16</f>
        <v>0</v>
      </c>
      <c r="C418" s="36">
        <f>SUMIFS(СВЦЭМ!$L$40:$L$783,СВЦЭМ!$A$40:$A$783,$A418,СВЦЭМ!$B$40:$B$783,C$401)+'СЕТ СН'!$F$16</f>
        <v>0</v>
      </c>
      <c r="D418" s="36">
        <f>SUMIFS(СВЦЭМ!$L$40:$L$783,СВЦЭМ!$A$40:$A$783,$A418,СВЦЭМ!$B$40:$B$783,D$401)+'СЕТ СН'!$F$16</f>
        <v>0</v>
      </c>
      <c r="E418" s="36">
        <f>SUMIFS(СВЦЭМ!$L$40:$L$783,СВЦЭМ!$A$40:$A$783,$A418,СВЦЭМ!$B$40:$B$783,E$401)+'СЕТ СН'!$F$16</f>
        <v>0</v>
      </c>
      <c r="F418" s="36">
        <f>SUMIFS(СВЦЭМ!$L$40:$L$783,СВЦЭМ!$A$40:$A$783,$A418,СВЦЭМ!$B$40:$B$783,F$401)+'СЕТ СН'!$F$16</f>
        <v>0</v>
      </c>
      <c r="G418" s="36">
        <f>SUMIFS(СВЦЭМ!$L$40:$L$783,СВЦЭМ!$A$40:$A$783,$A418,СВЦЭМ!$B$40:$B$783,G$401)+'СЕТ СН'!$F$16</f>
        <v>0</v>
      </c>
      <c r="H418" s="36">
        <f>SUMIFS(СВЦЭМ!$L$40:$L$783,СВЦЭМ!$A$40:$A$783,$A418,СВЦЭМ!$B$40:$B$783,H$401)+'СЕТ СН'!$F$16</f>
        <v>0</v>
      </c>
      <c r="I418" s="36">
        <f>SUMIFS(СВЦЭМ!$L$40:$L$783,СВЦЭМ!$A$40:$A$783,$A418,СВЦЭМ!$B$40:$B$783,I$401)+'СЕТ СН'!$F$16</f>
        <v>0</v>
      </c>
      <c r="J418" s="36">
        <f>SUMIFS(СВЦЭМ!$L$40:$L$783,СВЦЭМ!$A$40:$A$783,$A418,СВЦЭМ!$B$40:$B$783,J$401)+'СЕТ СН'!$F$16</f>
        <v>0</v>
      </c>
      <c r="K418" s="36">
        <f>SUMIFS(СВЦЭМ!$L$40:$L$783,СВЦЭМ!$A$40:$A$783,$A418,СВЦЭМ!$B$40:$B$783,K$401)+'СЕТ СН'!$F$16</f>
        <v>0</v>
      </c>
      <c r="L418" s="36">
        <f>SUMIFS(СВЦЭМ!$L$40:$L$783,СВЦЭМ!$A$40:$A$783,$A418,СВЦЭМ!$B$40:$B$783,L$401)+'СЕТ СН'!$F$16</f>
        <v>0</v>
      </c>
      <c r="M418" s="36">
        <f>SUMIFS(СВЦЭМ!$L$40:$L$783,СВЦЭМ!$A$40:$A$783,$A418,СВЦЭМ!$B$40:$B$783,M$401)+'СЕТ СН'!$F$16</f>
        <v>0</v>
      </c>
      <c r="N418" s="36">
        <f>SUMIFS(СВЦЭМ!$L$40:$L$783,СВЦЭМ!$A$40:$A$783,$A418,СВЦЭМ!$B$40:$B$783,N$401)+'СЕТ СН'!$F$16</f>
        <v>0</v>
      </c>
      <c r="O418" s="36">
        <f>SUMIFS(СВЦЭМ!$L$40:$L$783,СВЦЭМ!$A$40:$A$783,$A418,СВЦЭМ!$B$40:$B$783,O$401)+'СЕТ СН'!$F$16</f>
        <v>0</v>
      </c>
      <c r="P418" s="36">
        <f>SUMIFS(СВЦЭМ!$L$40:$L$783,СВЦЭМ!$A$40:$A$783,$A418,СВЦЭМ!$B$40:$B$783,P$401)+'СЕТ СН'!$F$16</f>
        <v>0</v>
      </c>
      <c r="Q418" s="36">
        <f>SUMIFS(СВЦЭМ!$L$40:$L$783,СВЦЭМ!$A$40:$A$783,$A418,СВЦЭМ!$B$40:$B$783,Q$401)+'СЕТ СН'!$F$16</f>
        <v>0</v>
      </c>
      <c r="R418" s="36">
        <f>SUMIFS(СВЦЭМ!$L$40:$L$783,СВЦЭМ!$A$40:$A$783,$A418,СВЦЭМ!$B$40:$B$783,R$401)+'СЕТ СН'!$F$16</f>
        <v>0</v>
      </c>
      <c r="S418" s="36">
        <f>SUMIFS(СВЦЭМ!$L$40:$L$783,СВЦЭМ!$A$40:$A$783,$A418,СВЦЭМ!$B$40:$B$783,S$401)+'СЕТ СН'!$F$16</f>
        <v>0</v>
      </c>
      <c r="T418" s="36">
        <f>SUMIFS(СВЦЭМ!$L$40:$L$783,СВЦЭМ!$A$40:$A$783,$A418,СВЦЭМ!$B$40:$B$783,T$401)+'СЕТ СН'!$F$16</f>
        <v>0</v>
      </c>
      <c r="U418" s="36">
        <f>SUMIFS(СВЦЭМ!$L$40:$L$783,СВЦЭМ!$A$40:$A$783,$A418,СВЦЭМ!$B$40:$B$783,U$401)+'СЕТ СН'!$F$16</f>
        <v>0</v>
      </c>
      <c r="V418" s="36">
        <f>SUMIFS(СВЦЭМ!$L$40:$L$783,СВЦЭМ!$A$40:$A$783,$A418,СВЦЭМ!$B$40:$B$783,V$401)+'СЕТ СН'!$F$16</f>
        <v>0</v>
      </c>
      <c r="W418" s="36">
        <f>SUMIFS(СВЦЭМ!$L$40:$L$783,СВЦЭМ!$A$40:$A$783,$A418,СВЦЭМ!$B$40:$B$783,W$401)+'СЕТ СН'!$F$16</f>
        <v>0</v>
      </c>
      <c r="X418" s="36">
        <f>SUMIFS(СВЦЭМ!$L$40:$L$783,СВЦЭМ!$A$40:$A$783,$A418,СВЦЭМ!$B$40:$B$783,X$401)+'СЕТ СН'!$F$16</f>
        <v>0</v>
      </c>
      <c r="Y418" s="36">
        <f>SUMIFS(СВЦЭМ!$L$40:$L$783,СВЦЭМ!$A$40:$A$783,$A418,СВЦЭМ!$B$40:$B$783,Y$401)+'СЕТ СН'!$F$16</f>
        <v>0</v>
      </c>
    </row>
    <row r="419" spans="1:25" ht="15.75" hidden="1" x14ac:dyDescent="0.2">
      <c r="A419" s="35">
        <f t="shared" si="11"/>
        <v>44334</v>
      </c>
      <c r="B419" s="36">
        <f>SUMIFS(СВЦЭМ!$L$40:$L$783,СВЦЭМ!$A$40:$A$783,$A419,СВЦЭМ!$B$40:$B$783,B$401)+'СЕТ СН'!$F$16</f>
        <v>0</v>
      </c>
      <c r="C419" s="36">
        <f>SUMIFS(СВЦЭМ!$L$40:$L$783,СВЦЭМ!$A$40:$A$783,$A419,СВЦЭМ!$B$40:$B$783,C$401)+'СЕТ СН'!$F$16</f>
        <v>0</v>
      </c>
      <c r="D419" s="36">
        <f>SUMIFS(СВЦЭМ!$L$40:$L$783,СВЦЭМ!$A$40:$A$783,$A419,СВЦЭМ!$B$40:$B$783,D$401)+'СЕТ СН'!$F$16</f>
        <v>0</v>
      </c>
      <c r="E419" s="36">
        <f>SUMIFS(СВЦЭМ!$L$40:$L$783,СВЦЭМ!$A$40:$A$783,$A419,СВЦЭМ!$B$40:$B$783,E$401)+'СЕТ СН'!$F$16</f>
        <v>0</v>
      </c>
      <c r="F419" s="36">
        <f>SUMIFS(СВЦЭМ!$L$40:$L$783,СВЦЭМ!$A$40:$A$783,$A419,СВЦЭМ!$B$40:$B$783,F$401)+'СЕТ СН'!$F$16</f>
        <v>0</v>
      </c>
      <c r="G419" s="36">
        <f>SUMIFS(СВЦЭМ!$L$40:$L$783,СВЦЭМ!$A$40:$A$783,$A419,СВЦЭМ!$B$40:$B$783,G$401)+'СЕТ СН'!$F$16</f>
        <v>0</v>
      </c>
      <c r="H419" s="36">
        <f>SUMIFS(СВЦЭМ!$L$40:$L$783,СВЦЭМ!$A$40:$A$783,$A419,СВЦЭМ!$B$40:$B$783,H$401)+'СЕТ СН'!$F$16</f>
        <v>0</v>
      </c>
      <c r="I419" s="36">
        <f>SUMIFS(СВЦЭМ!$L$40:$L$783,СВЦЭМ!$A$40:$A$783,$A419,СВЦЭМ!$B$40:$B$783,I$401)+'СЕТ СН'!$F$16</f>
        <v>0</v>
      </c>
      <c r="J419" s="36">
        <f>SUMIFS(СВЦЭМ!$L$40:$L$783,СВЦЭМ!$A$40:$A$783,$A419,СВЦЭМ!$B$40:$B$783,J$401)+'СЕТ СН'!$F$16</f>
        <v>0</v>
      </c>
      <c r="K419" s="36">
        <f>SUMIFS(СВЦЭМ!$L$40:$L$783,СВЦЭМ!$A$40:$A$783,$A419,СВЦЭМ!$B$40:$B$783,K$401)+'СЕТ СН'!$F$16</f>
        <v>0</v>
      </c>
      <c r="L419" s="36">
        <f>SUMIFS(СВЦЭМ!$L$40:$L$783,СВЦЭМ!$A$40:$A$783,$A419,СВЦЭМ!$B$40:$B$783,L$401)+'СЕТ СН'!$F$16</f>
        <v>0</v>
      </c>
      <c r="M419" s="36">
        <f>SUMIFS(СВЦЭМ!$L$40:$L$783,СВЦЭМ!$A$40:$A$783,$A419,СВЦЭМ!$B$40:$B$783,M$401)+'СЕТ СН'!$F$16</f>
        <v>0</v>
      </c>
      <c r="N419" s="36">
        <f>SUMIFS(СВЦЭМ!$L$40:$L$783,СВЦЭМ!$A$40:$A$783,$A419,СВЦЭМ!$B$40:$B$783,N$401)+'СЕТ СН'!$F$16</f>
        <v>0</v>
      </c>
      <c r="O419" s="36">
        <f>SUMIFS(СВЦЭМ!$L$40:$L$783,СВЦЭМ!$A$40:$A$783,$A419,СВЦЭМ!$B$40:$B$783,O$401)+'СЕТ СН'!$F$16</f>
        <v>0</v>
      </c>
      <c r="P419" s="36">
        <f>SUMIFS(СВЦЭМ!$L$40:$L$783,СВЦЭМ!$A$40:$A$783,$A419,СВЦЭМ!$B$40:$B$783,P$401)+'СЕТ СН'!$F$16</f>
        <v>0</v>
      </c>
      <c r="Q419" s="36">
        <f>SUMIFS(СВЦЭМ!$L$40:$L$783,СВЦЭМ!$A$40:$A$783,$A419,СВЦЭМ!$B$40:$B$783,Q$401)+'СЕТ СН'!$F$16</f>
        <v>0</v>
      </c>
      <c r="R419" s="36">
        <f>SUMIFS(СВЦЭМ!$L$40:$L$783,СВЦЭМ!$A$40:$A$783,$A419,СВЦЭМ!$B$40:$B$783,R$401)+'СЕТ СН'!$F$16</f>
        <v>0</v>
      </c>
      <c r="S419" s="36">
        <f>SUMIFS(СВЦЭМ!$L$40:$L$783,СВЦЭМ!$A$40:$A$783,$A419,СВЦЭМ!$B$40:$B$783,S$401)+'СЕТ СН'!$F$16</f>
        <v>0</v>
      </c>
      <c r="T419" s="36">
        <f>SUMIFS(СВЦЭМ!$L$40:$L$783,СВЦЭМ!$A$40:$A$783,$A419,СВЦЭМ!$B$40:$B$783,T$401)+'СЕТ СН'!$F$16</f>
        <v>0</v>
      </c>
      <c r="U419" s="36">
        <f>SUMIFS(СВЦЭМ!$L$40:$L$783,СВЦЭМ!$A$40:$A$783,$A419,СВЦЭМ!$B$40:$B$783,U$401)+'СЕТ СН'!$F$16</f>
        <v>0</v>
      </c>
      <c r="V419" s="36">
        <f>SUMIFS(СВЦЭМ!$L$40:$L$783,СВЦЭМ!$A$40:$A$783,$A419,СВЦЭМ!$B$40:$B$783,V$401)+'СЕТ СН'!$F$16</f>
        <v>0</v>
      </c>
      <c r="W419" s="36">
        <f>SUMIFS(СВЦЭМ!$L$40:$L$783,СВЦЭМ!$A$40:$A$783,$A419,СВЦЭМ!$B$40:$B$783,W$401)+'СЕТ СН'!$F$16</f>
        <v>0</v>
      </c>
      <c r="X419" s="36">
        <f>SUMIFS(СВЦЭМ!$L$40:$L$783,СВЦЭМ!$A$40:$A$783,$A419,СВЦЭМ!$B$40:$B$783,X$401)+'СЕТ СН'!$F$16</f>
        <v>0</v>
      </c>
      <c r="Y419" s="36">
        <f>SUMIFS(СВЦЭМ!$L$40:$L$783,СВЦЭМ!$A$40:$A$783,$A419,СВЦЭМ!$B$40:$B$783,Y$401)+'СЕТ СН'!$F$16</f>
        <v>0</v>
      </c>
    </row>
    <row r="420" spans="1:25" ht="15.75" hidden="1" x14ac:dyDescent="0.2">
      <c r="A420" s="35">
        <f t="shared" si="11"/>
        <v>44335</v>
      </c>
      <c r="B420" s="36">
        <f>SUMIFS(СВЦЭМ!$L$40:$L$783,СВЦЭМ!$A$40:$A$783,$A420,СВЦЭМ!$B$40:$B$783,B$401)+'СЕТ СН'!$F$16</f>
        <v>0</v>
      </c>
      <c r="C420" s="36">
        <f>SUMIFS(СВЦЭМ!$L$40:$L$783,СВЦЭМ!$A$40:$A$783,$A420,СВЦЭМ!$B$40:$B$783,C$401)+'СЕТ СН'!$F$16</f>
        <v>0</v>
      </c>
      <c r="D420" s="36">
        <f>SUMIFS(СВЦЭМ!$L$40:$L$783,СВЦЭМ!$A$40:$A$783,$A420,СВЦЭМ!$B$40:$B$783,D$401)+'СЕТ СН'!$F$16</f>
        <v>0</v>
      </c>
      <c r="E420" s="36">
        <f>SUMIFS(СВЦЭМ!$L$40:$L$783,СВЦЭМ!$A$40:$A$783,$A420,СВЦЭМ!$B$40:$B$783,E$401)+'СЕТ СН'!$F$16</f>
        <v>0</v>
      </c>
      <c r="F420" s="36">
        <f>SUMIFS(СВЦЭМ!$L$40:$L$783,СВЦЭМ!$A$40:$A$783,$A420,СВЦЭМ!$B$40:$B$783,F$401)+'СЕТ СН'!$F$16</f>
        <v>0</v>
      </c>
      <c r="G420" s="36">
        <f>SUMIFS(СВЦЭМ!$L$40:$L$783,СВЦЭМ!$A$40:$A$783,$A420,СВЦЭМ!$B$40:$B$783,G$401)+'СЕТ СН'!$F$16</f>
        <v>0</v>
      </c>
      <c r="H420" s="36">
        <f>SUMIFS(СВЦЭМ!$L$40:$L$783,СВЦЭМ!$A$40:$A$783,$A420,СВЦЭМ!$B$40:$B$783,H$401)+'СЕТ СН'!$F$16</f>
        <v>0</v>
      </c>
      <c r="I420" s="36">
        <f>SUMIFS(СВЦЭМ!$L$40:$L$783,СВЦЭМ!$A$40:$A$783,$A420,СВЦЭМ!$B$40:$B$783,I$401)+'СЕТ СН'!$F$16</f>
        <v>0</v>
      </c>
      <c r="J420" s="36">
        <f>SUMIFS(СВЦЭМ!$L$40:$L$783,СВЦЭМ!$A$40:$A$783,$A420,СВЦЭМ!$B$40:$B$783,J$401)+'СЕТ СН'!$F$16</f>
        <v>0</v>
      </c>
      <c r="K420" s="36">
        <f>SUMIFS(СВЦЭМ!$L$40:$L$783,СВЦЭМ!$A$40:$A$783,$A420,СВЦЭМ!$B$40:$B$783,K$401)+'СЕТ СН'!$F$16</f>
        <v>0</v>
      </c>
      <c r="L420" s="36">
        <f>SUMIFS(СВЦЭМ!$L$40:$L$783,СВЦЭМ!$A$40:$A$783,$A420,СВЦЭМ!$B$40:$B$783,L$401)+'СЕТ СН'!$F$16</f>
        <v>0</v>
      </c>
      <c r="M420" s="36">
        <f>SUMIFS(СВЦЭМ!$L$40:$L$783,СВЦЭМ!$A$40:$A$783,$A420,СВЦЭМ!$B$40:$B$783,M$401)+'СЕТ СН'!$F$16</f>
        <v>0</v>
      </c>
      <c r="N420" s="36">
        <f>SUMIFS(СВЦЭМ!$L$40:$L$783,СВЦЭМ!$A$40:$A$783,$A420,СВЦЭМ!$B$40:$B$783,N$401)+'СЕТ СН'!$F$16</f>
        <v>0</v>
      </c>
      <c r="O420" s="36">
        <f>SUMIFS(СВЦЭМ!$L$40:$L$783,СВЦЭМ!$A$40:$A$783,$A420,СВЦЭМ!$B$40:$B$783,O$401)+'СЕТ СН'!$F$16</f>
        <v>0</v>
      </c>
      <c r="P420" s="36">
        <f>SUMIFS(СВЦЭМ!$L$40:$L$783,СВЦЭМ!$A$40:$A$783,$A420,СВЦЭМ!$B$40:$B$783,P$401)+'СЕТ СН'!$F$16</f>
        <v>0</v>
      </c>
      <c r="Q420" s="36">
        <f>SUMIFS(СВЦЭМ!$L$40:$L$783,СВЦЭМ!$A$40:$A$783,$A420,СВЦЭМ!$B$40:$B$783,Q$401)+'СЕТ СН'!$F$16</f>
        <v>0</v>
      </c>
      <c r="R420" s="36">
        <f>SUMIFS(СВЦЭМ!$L$40:$L$783,СВЦЭМ!$A$40:$A$783,$A420,СВЦЭМ!$B$40:$B$783,R$401)+'СЕТ СН'!$F$16</f>
        <v>0</v>
      </c>
      <c r="S420" s="36">
        <f>SUMIFS(СВЦЭМ!$L$40:$L$783,СВЦЭМ!$A$40:$A$783,$A420,СВЦЭМ!$B$40:$B$783,S$401)+'СЕТ СН'!$F$16</f>
        <v>0</v>
      </c>
      <c r="T420" s="36">
        <f>SUMIFS(СВЦЭМ!$L$40:$L$783,СВЦЭМ!$A$40:$A$783,$A420,СВЦЭМ!$B$40:$B$783,T$401)+'СЕТ СН'!$F$16</f>
        <v>0</v>
      </c>
      <c r="U420" s="36">
        <f>SUMIFS(СВЦЭМ!$L$40:$L$783,СВЦЭМ!$A$40:$A$783,$A420,СВЦЭМ!$B$40:$B$783,U$401)+'СЕТ СН'!$F$16</f>
        <v>0</v>
      </c>
      <c r="V420" s="36">
        <f>SUMIFS(СВЦЭМ!$L$40:$L$783,СВЦЭМ!$A$40:$A$783,$A420,СВЦЭМ!$B$40:$B$783,V$401)+'СЕТ СН'!$F$16</f>
        <v>0</v>
      </c>
      <c r="W420" s="36">
        <f>SUMIFS(СВЦЭМ!$L$40:$L$783,СВЦЭМ!$A$40:$A$783,$A420,СВЦЭМ!$B$40:$B$783,W$401)+'СЕТ СН'!$F$16</f>
        <v>0</v>
      </c>
      <c r="X420" s="36">
        <f>SUMIFS(СВЦЭМ!$L$40:$L$783,СВЦЭМ!$A$40:$A$783,$A420,СВЦЭМ!$B$40:$B$783,X$401)+'СЕТ СН'!$F$16</f>
        <v>0</v>
      </c>
      <c r="Y420" s="36">
        <f>SUMIFS(СВЦЭМ!$L$40:$L$783,СВЦЭМ!$A$40:$A$783,$A420,СВЦЭМ!$B$40:$B$783,Y$401)+'СЕТ СН'!$F$16</f>
        <v>0</v>
      </c>
    </row>
    <row r="421" spans="1:25" ht="15.75" hidden="1" x14ac:dyDescent="0.2">
      <c r="A421" s="35">
        <f t="shared" si="11"/>
        <v>44336</v>
      </c>
      <c r="B421" s="36">
        <f>SUMIFS(СВЦЭМ!$L$40:$L$783,СВЦЭМ!$A$40:$A$783,$A421,СВЦЭМ!$B$40:$B$783,B$401)+'СЕТ СН'!$F$16</f>
        <v>0</v>
      </c>
      <c r="C421" s="36">
        <f>SUMIFS(СВЦЭМ!$L$40:$L$783,СВЦЭМ!$A$40:$A$783,$A421,СВЦЭМ!$B$40:$B$783,C$401)+'СЕТ СН'!$F$16</f>
        <v>0</v>
      </c>
      <c r="D421" s="36">
        <f>SUMIFS(СВЦЭМ!$L$40:$L$783,СВЦЭМ!$A$40:$A$783,$A421,СВЦЭМ!$B$40:$B$783,D$401)+'СЕТ СН'!$F$16</f>
        <v>0</v>
      </c>
      <c r="E421" s="36">
        <f>SUMIFS(СВЦЭМ!$L$40:$L$783,СВЦЭМ!$A$40:$A$783,$A421,СВЦЭМ!$B$40:$B$783,E$401)+'СЕТ СН'!$F$16</f>
        <v>0</v>
      </c>
      <c r="F421" s="36">
        <f>SUMIFS(СВЦЭМ!$L$40:$L$783,СВЦЭМ!$A$40:$A$783,$A421,СВЦЭМ!$B$40:$B$783,F$401)+'СЕТ СН'!$F$16</f>
        <v>0</v>
      </c>
      <c r="G421" s="36">
        <f>SUMIFS(СВЦЭМ!$L$40:$L$783,СВЦЭМ!$A$40:$A$783,$A421,СВЦЭМ!$B$40:$B$783,G$401)+'СЕТ СН'!$F$16</f>
        <v>0</v>
      </c>
      <c r="H421" s="36">
        <f>SUMIFS(СВЦЭМ!$L$40:$L$783,СВЦЭМ!$A$40:$A$783,$A421,СВЦЭМ!$B$40:$B$783,H$401)+'СЕТ СН'!$F$16</f>
        <v>0</v>
      </c>
      <c r="I421" s="36">
        <f>SUMIFS(СВЦЭМ!$L$40:$L$783,СВЦЭМ!$A$40:$A$783,$A421,СВЦЭМ!$B$40:$B$783,I$401)+'СЕТ СН'!$F$16</f>
        <v>0</v>
      </c>
      <c r="J421" s="36">
        <f>SUMIFS(СВЦЭМ!$L$40:$L$783,СВЦЭМ!$A$40:$A$783,$A421,СВЦЭМ!$B$40:$B$783,J$401)+'СЕТ СН'!$F$16</f>
        <v>0</v>
      </c>
      <c r="K421" s="36">
        <f>SUMIFS(СВЦЭМ!$L$40:$L$783,СВЦЭМ!$A$40:$A$783,$A421,СВЦЭМ!$B$40:$B$783,K$401)+'СЕТ СН'!$F$16</f>
        <v>0</v>
      </c>
      <c r="L421" s="36">
        <f>SUMIFS(СВЦЭМ!$L$40:$L$783,СВЦЭМ!$A$40:$A$783,$A421,СВЦЭМ!$B$40:$B$783,L$401)+'СЕТ СН'!$F$16</f>
        <v>0</v>
      </c>
      <c r="M421" s="36">
        <f>SUMIFS(СВЦЭМ!$L$40:$L$783,СВЦЭМ!$A$40:$A$783,$A421,СВЦЭМ!$B$40:$B$783,M$401)+'СЕТ СН'!$F$16</f>
        <v>0</v>
      </c>
      <c r="N421" s="36">
        <f>SUMIFS(СВЦЭМ!$L$40:$L$783,СВЦЭМ!$A$40:$A$783,$A421,СВЦЭМ!$B$40:$B$783,N$401)+'СЕТ СН'!$F$16</f>
        <v>0</v>
      </c>
      <c r="O421" s="36">
        <f>SUMIFS(СВЦЭМ!$L$40:$L$783,СВЦЭМ!$A$40:$A$783,$A421,СВЦЭМ!$B$40:$B$783,O$401)+'СЕТ СН'!$F$16</f>
        <v>0</v>
      </c>
      <c r="P421" s="36">
        <f>SUMIFS(СВЦЭМ!$L$40:$L$783,СВЦЭМ!$A$40:$A$783,$A421,СВЦЭМ!$B$40:$B$783,P$401)+'СЕТ СН'!$F$16</f>
        <v>0</v>
      </c>
      <c r="Q421" s="36">
        <f>SUMIFS(СВЦЭМ!$L$40:$L$783,СВЦЭМ!$A$40:$A$783,$A421,СВЦЭМ!$B$40:$B$783,Q$401)+'СЕТ СН'!$F$16</f>
        <v>0</v>
      </c>
      <c r="R421" s="36">
        <f>SUMIFS(СВЦЭМ!$L$40:$L$783,СВЦЭМ!$A$40:$A$783,$A421,СВЦЭМ!$B$40:$B$783,R$401)+'СЕТ СН'!$F$16</f>
        <v>0</v>
      </c>
      <c r="S421" s="36">
        <f>SUMIFS(СВЦЭМ!$L$40:$L$783,СВЦЭМ!$A$40:$A$783,$A421,СВЦЭМ!$B$40:$B$783,S$401)+'СЕТ СН'!$F$16</f>
        <v>0</v>
      </c>
      <c r="T421" s="36">
        <f>SUMIFS(СВЦЭМ!$L$40:$L$783,СВЦЭМ!$A$40:$A$783,$A421,СВЦЭМ!$B$40:$B$783,T$401)+'СЕТ СН'!$F$16</f>
        <v>0</v>
      </c>
      <c r="U421" s="36">
        <f>SUMIFS(СВЦЭМ!$L$40:$L$783,СВЦЭМ!$A$40:$A$783,$A421,СВЦЭМ!$B$40:$B$783,U$401)+'СЕТ СН'!$F$16</f>
        <v>0</v>
      </c>
      <c r="V421" s="36">
        <f>SUMIFS(СВЦЭМ!$L$40:$L$783,СВЦЭМ!$A$40:$A$783,$A421,СВЦЭМ!$B$40:$B$783,V$401)+'СЕТ СН'!$F$16</f>
        <v>0</v>
      </c>
      <c r="W421" s="36">
        <f>SUMIFS(СВЦЭМ!$L$40:$L$783,СВЦЭМ!$A$40:$A$783,$A421,СВЦЭМ!$B$40:$B$783,W$401)+'СЕТ СН'!$F$16</f>
        <v>0</v>
      </c>
      <c r="X421" s="36">
        <f>SUMIFS(СВЦЭМ!$L$40:$L$783,СВЦЭМ!$A$40:$A$783,$A421,СВЦЭМ!$B$40:$B$783,X$401)+'СЕТ СН'!$F$16</f>
        <v>0</v>
      </c>
      <c r="Y421" s="36">
        <f>SUMIFS(СВЦЭМ!$L$40:$L$783,СВЦЭМ!$A$40:$A$783,$A421,СВЦЭМ!$B$40:$B$783,Y$401)+'СЕТ СН'!$F$16</f>
        <v>0</v>
      </c>
    </row>
    <row r="422" spans="1:25" ht="15.75" hidden="1" x14ac:dyDescent="0.2">
      <c r="A422" s="35">
        <f t="shared" si="11"/>
        <v>44337</v>
      </c>
      <c r="B422" s="36">
        <f>SUMIFS(СВЦЭМ!$L$40:$L$783,СВЦЭМ!$A$40:$A$783,$A422,СВЦЭМ!$B$40:$B$783,B$401)+'СЕТ СН'!$F$16</f>
        <v>0</v>
      </c>
      <c r="C422" s="36">
        <f>SUMIFS(СВЦЭМ!$L$40:$L$783,СВЦЭМ!$A$40:$A$783,$A422,СВЦЭМ!$B$40:$B$783,C$401)+'СЕТ СН'!$F$16</f>
        <v>0</v>
      </c>
      <c r="D422" s="36">
        <f>SUMIFS(СВЦЭМ!$L$40:$L$783,СВЦЭМ!$A$40:$A$783,$A422,СВЦЭМ!$B$40:$B$783,D$401)+'СЕТ СН'!$F$16</f>
        <v>0</v>
      </c>
      <c r="E422" s="36">
        <f>SUMIFS(СВЦЭМ!$L$40:$L$783,СВЦЭМ!$A$40:$A$783,$A422,СВЦЭМ!$B$40:$B$783,E$401)+'СЕТ СН'!$F$16</f>
        <v>0</v>
      </c>
      <c r="F422" s="36">
        <f>SUMIFS(СВЦЭМ!$L$40:$L$783,СВЦЭМ!$A$40:$A$783,$A422,СВЦЭМ!$B$40:$B$783,F$401)+'СЕТ СН'!$F$16</f>
        <v>0</v>
      </c>
      <c r="G422" s="36">
        <f>SUMIFS(СВЦЭМ!$L$40:$L$783,СВЦЭМ!$A$40:$A$783,$A422,СВЦЭМ!$B$40:$B$783,G$401)+'СЕТ СН'!$F$16</f>
        <v>0</v>
      </c>
      <c r="H422" s="36">
        <f>SUMIFS(СВЦЭМ!$L$40:$L$783,СВЦЭМ!$A$40:$A$783,$A422,СВЦЭМ!$B$40:$B$783,H$401)+'СЕТ СН'!$F$16</f>
        <v>0</v>
      </c>
      <c r="I422" s="36">
        <f>SUMIFS(СВЦЭМ!$L$40:$L$783,СВЦЭМ!$A$40:$A$783,$A422,СВЦЭМ!$B$40:$B$783,I$401)+'СЕТ СН'!$F$16</f>
        <v>0</v>
      </c>
      <c r="J422" s="36">
        <f>SUMIFS(СВЦЭМ!$L$40:$L$783,СВЦЭМ!$A$40:$A$783,$A422,СВЦЭМ!$B$40:$B$783,J$401)+'СЕТ СН'!$F$16</f>
        <v>0</v>
      </c>
      <c r="K422" s="36">
        <f>SUMIFS(СВЦЭМ!$L$40:$L$783,СВЦЭМ!$A$40:$A$783,$A422,СВЦЭМ!$B$40:$B$783,K$401)+'СЕТ СН'!$F$16</f>
        <v>0</v>
      </c>
      <c r="L422" s="36">
        <f>SUMIFS(СВЦЭМ!$L$40:$L$783,СВЦЭМ!$A$40:$A$783,$A422,СВЦЭМ!$B$40:$B$783,L$401)+'СЕТ СН'!$F$16</f>
        <v>0</v>
      </c>
      <c r="M422" s="36">
        <f>SUMIFS(СВЦЭМ!$L$40:$L$783,СВЦЭМ!$A$40:$A$783,$A422,СВЦЭМ!$B$40:$B$783,M$401)+'СЕТ СН'!$F$16</f>
        <v>0</v>
      </c>
      <c r="N422" s="36">
        <f>SUMIFS(СВЦЭМ!$L$40:$L$783,СВЦЭМ!$A$40:$A$783,$A422,СВЦЭМ!$B$40:$B$783,N$401)+'СЕТ СН'!$F$16</f>
        <v>0</v>
      </c>
      <c r="O422" s="36">
        <f>SUMIFS(СВЦЭМ!$L$40:$L$783,СВЦЭМ!$A$40:$A$783,$A422,СВЦЭМ!$B$40:$B$783,O$401)+'СЕТ СН'!$F$16</f>
        <v>0</v>
      </c>
      <c r="P422" s="36">
        <f>SUMIFS(СВЦЭМ!$L$40:$L$783,СВЦЭМ!$A$40:$A$783,$A422,СВЦЭМ!$B$40:$B$783,P$401)+'СЕТ СН'!$F$16</f>
        <v>0</v>
      </c>
      <c r="Q422" s="36">
        <f>SUMIFS(СВЦЭМ!$L$40:$L$783,СВЦЭМ!$A$40:$A$783,$A422,СВЦЭМ!$B$40:$B$783,Q$401)+'СЕТ СН'!$F$16</f>
        <v>0</v>
      </c>
      <c r="R422" s="36">
        <f>SUMIFS(СВЦЭМ!$L$40:$L$783,СВЦЭМ!$A$40:$A$783,$A422,СВЦЭМ!$B$40:$B$783,R$401)+'СЕТ СН'!$F$16</f>
        <v>0</v>
      </c>
      <c r="S422" s="36">
        <f>SUMIFS(СВЦЭМ!$L$40:$L$783,СВЦЭМ!$A$40:$A$783,$A422,СВЦЭМ!$B$40:$B$783,S$401)+'СЕТ СН'!$F$16</f>
        <v>0</v>
      </c>
      <c r="T422" s="36">
        <f>SUMIFS(СВЦЭМ!$L$40:$L$783,СВЦЭМ!$A$40:$A$783,$A422,СВЦЭМ!$B$40:$B$783,T$401)+'СЕТ СН'!$F$16</f>
        <v>0</v>
      </c>
      <c r="U422" s="36">
        <f>SUMIFS(СВЦЭМ!$L$40:$L$783,СВЦЭМ!$A$40:$A$783,$A422,СВЦЭМ!$B$40:$B$783,U$401)+'СЕТ СН'!$F$16</f>
        <v>0</v>
      </c>
      <c r="V422" s="36">
        <f>SUMIFS(СВЦЭМ!$L$40:$L$783,СВЦЭМ!$A$40:$A$783,$A422,СВЦЭМ!$B$40:$B$783,V$401)+'СЕТ СН'!$F$16</f>
        <v>0</v>
      </c>
      <c r="W422" s="36">
        <f>SUMIFS(СВЦЭМ!$L$40:$L$783,СВЦЭМ!$A$40:$A$783,$A422,СВЦЭМ!$B$40:$B$783,W$401)+'СЕТ СН'!$F$16</f>
        <v>0</v>
      </c>
      <c r="X422" s="36">
        <f>SUMIFS(СВЦЭМ!$L$40:$L$783,СВЦЭМ!$A$40:$A$783,$A422,СВЦЭМ!$B$40:$B$783,X$401)+'СЕТ СН'!$F$16</f>
        <v>0</v>
      </c>
      <c r="Y422" s="36">
        <f>SUMIFS(СВЦЭМ!$L$40:$L$783,СВЦЭМ!$A$40:$A$783,$A422,СВЦЭМ!$B$40:$B$783,Y$401)+'СЕТ СН'!$F$16</f>
        <v>0</v>
      </c>
    </row>
    <row r="423" spans="1:25" ht="15.75" hidden="1" x14ac:dyDescent="0.2">
      <c r="A423" s="35">
        <f t="shared" si="11"/>
        <v>44338</v>
      </c>
      <c r="B423" s="36">
        <f>SUMIFS(СВЦЭМ!$L$40:$L$783,СВЦЭМ!$A$40:$A$783,$A423,СВЦЭМ!$B$40:$B$783,B$401)+'СЕТ СН'!$F$16</f>
        <v>0</v>
      </c>
      <c r="C423" s="36">
        <f>SUMIFS(СВЦЭМ!$L$40:$L$783,СВЦЭМ!$A$40:$A$783,$A423,СВЦЭМ!$B$40:$B$783,C$401)+'СЕТ СН'!$F$16</f>
        <v>0</v>
      </c>
      <c r="D423" s="36">
        <f>SUMIFS(СВЦЭМ!$L$40:$L$783,СВЦЭМ!$A$40:$A$783,$A423,СВЦЭМ!$B$40:$B$783,D$401)+'СЕТ СН'!$F$16</f>
        <v>0</v>
      </c>
      <c r="E423" s="36">
        <f>SUMIFS(СВЦЭМ!$L$40:$L$783,СВЦЭМ!$A$40:$A$783,$A423,СВЦЭМ!$B$40:$B$783,E$401)+'СЕТ СН'!$F$16</f>
        <v>0</v>
      </c>
      <c r="F423" s="36">
        <f>SUMIFS(СВЦЭМ!$L$40:$L$783,СВЦЭМ!$A$40:$A$783,$A423,СВЦЭМ!$B$40:$B$783,F$401)+'СЕТ СН'!$F$16</f>
        <v>0</v>
      </c>
      <c r="G423" s="36">
        <f>SUMIFS(СВЦЭМ!$L$40:$L$783,СВЦЭМ!$A$40:$A$783,$A423,СВЦЭМ!$B$40:$B$783,G$401)+'СЕТ СН'!$F$16</f>
        <v>0</v>
      </c>
      <c r="H423" s="36">
        <f>SUMIFS(СВЦЭМ!$L$40:$L$783,СВЦЭМ!$A$40:$A$783,$A423,СВЦЭМ!$B$40:$B$783,H$401)+'СЕТ СН'!$F$16</f>
        <v>0</v>
      </c>
      <c r="I423" s="36">
        <f>SUMIFS(СВЦЭМ!$L$40:$L$783,СВЦЭМ!$A$40:$A$783,$A423,СВЦЭМ!$B$40:$B$783,I$401)+'СЕТ СН'!$F$16</f>
        <v>0</v>
      </c>
      <c r="J423" s="36">
        <f>SUMIFS(СВЦЭМ!$L$40:$L$783,СВЦЭМ!$A$40:$A$783,$A423,СВЦЭМ!$B$40:$B$783,J$401)+'СЕТ СН'!$F$16</f>
        <v>0</v>
      </c>
      <c r="K423" s="36">
        <f>SUMIFS(СВЦЭМ!$L$40:$L$783,СВЦЭМ!$A$40:$A$783,$A423,СВЦЭМ!$B$40:$B$783,K$401)+'СЕТ СН'!$F$16</f>
        <v>0</v>
      </c>
      <c r="L423" s="36">
        <f>SUMIFS(СВЦЭМ!$L$40:$L$783,СВЦЭМ!$A$40:$A$783,$A423,СВЦЭМ!$B$40:$B$783,L$401)+'СЕТ СН'!$F$16</f>
        <v>0</v>
      </c>
      <c r="M423" s="36">
        <f>SUMIFS(СВЦЭМ!$L$40:$L$783,СВЦЭМ!$A$40:$A$783,$A423,СВЦЭМ!$B$40:$B$783,M$401)+'СЕТ СН'!$F$16</f>
        <v>0</v>
      </c>
      <c r="N423" s="36">
        <f>SUMIFS(СВЦЭМ!$L$40:$L$783,СВЦЭМ!$A$40:$A$783,$A423,СВЦЭМ!$B$40:$B$783,N$401)+'СЕТ СН'!$F$16</f>
        <v>0</v>
      </c>
      <c r="O423" s="36">
        <f>SUMIFS(СВЦЭМ!$L$40:$L$783,СВЦЭМ!$A$40:$A$783,$A423,СВЦЭМ!$B$40:$B$783,O$401)+'СЕТ СН'!$F$16</f>
        <v>0</v>
      </c>
      <c r="P423" s="36">
        <f>SUMIFS(СВЦЭМ!$L$40:$L$783,СВЦЭМ!$A$40:$A$783,$A423,СВЦЭМ!$B$40:$B$783,P$401)+'СЕТ СН'!$F$16</f>
        <v>0</v>
      </c>
      <c r="Q423" s="36">
        <f>SUMIFS(СВЦЭМ!$L$40:$L$783,СВЦЭМ!$A$40:$A$783,$A423,СВЦЭМ!$B$40:$B$783,Q$401)+'СЕТ СН'!$F$16</f>
        <v>0</v>
      </c>
      <c r="R423" s="36">
        <f>SUMIFS(СВЦЭМ!$L$40:$L$783,СВЦЭМ!$A$40:$A$783,$A423,СВЦЭМ!$B$40:$B$783,R$401)+'СЕТ СН'!$F$16</f>
        <v>0</v>
      </c>
      <c r="S423" s="36">
        <f>SUMIFS(СВЦЭМ!$L$40:$L$783,СВЦЭМ!$A$40:$A$783,$A423,СВЦЭМ!$B$40:$B$783,S$401)+'СЕТ СН'!$F$16</f>
        <v>0</v>
      </c>
      <c r="T423" s="36">
        <f>SUMIFS(СВЦЭМ!$L$40:$L$783,СВЦЭМ!$A$40:$A$783,$A423,СВЦЭМ!$B$40:$B$783,T$401)+'СЕТ СН'!$F$16</f>
        <v>0</v>
      </c>
      <c r="U423" s="36">
        <f>SUMIFS(СВЦЭМ!$L$40:$L$783,СВЦЭМ!$A$40:$A$783,$A423,СВЦЭМ!$B$40:$B$783,U$401)+'СЕТ СН'!$F$16</f>
        <v>0</v>
      </c>
      <c r="V423" s="36">
        <f>SUMIFS(СВЦЭМ!$L$40:$L$783,СВЦЭМ!$A$40:$A$783,$A423,СВЦЭМ!$B$40:$B$783,V$401)+'СЕТ СН'!$F$16</f>
        <v>0</v>
      </c>
      <c r="W423" s="36">
        <f>SUMIFS(СВЦЭМ!$L$40:$L$783,СВЦЭМ!$A$40:$A$783,$A423,СВЦЭМ!$B$40:$B$783,W$401)+'СЕТ СН'!$F$16</f>
        <v>0</v>
      </c>
      <c r="X423" s="36">
        <f>SUMIFS(СВЦЭМ!$L$40:$L$783,СВЦЭМ!$A$40:$A$783,$A423,СВЦЭМ!$B$40:$B$783,X$401)+'СЕТ СН'!$F$16</f>
        <v>0</v>
      </c>
      <c r="Y423" s="36">
        <f>SUMIFS(СВЦЭМ!$L$40:$L$783,СВЦЭМ!$A$40:$A$783,$A423,СВЦЭМ!$B$40:$B$783,Y$401)+'СЕТ СН'!$F$16</f>
        <v>0</v>
      </c>
    </row>
    <row r="424" spans="1:25" ht="15.75" hidden="1" x14ac:dyDescent="0.2">
      <c r="A424" s="35">
        <f t="shared" si="11"/>
        <v>44339</v>
      </c>
      <c r="B424" s="36">
        <f>SUMIFS(СВЦЭМ!$L$40:$L$783,СВЦЭМ!$A$40:$A$783,$A424,СВЦЭМ!$B$40:$B$783,B$401)+'СЕТ СН'!$F$16</f>
        <v>0</v>
      </c>
      <c r="C424" s="36">
        <f>SUMIFS(СВЦЭМ!$L$40:$L$783,СВЦЭМ!$A$40:$A$783,$A424,СВЦЭМ!$B$40:$B$783,C$401)+'СЕТ СН'!$F$16</f>
        <v>0</v>
      </c>
      <c r="D424" s="36">
        <f>SUMIFS(СВЦЭМ!$L$40:$L$783,СВЦЭМ!$A$40:$A$783,$A424,СВЦЭМ!$B$40:$B$783,D$401)+'СЕТ СН'!$F$16</f>
        <v>0</v>
      </c>
      <c r="E424" s="36">
        <f>SUMIFS(СВЦЭМ!$L$40:$L$783,СВЦЭМ!$A$40:$A$783,$A424,СВЦЭМ!$B$40:$B$783,E$401)+'СЕТ СН'!$F$16</f>
        <v>0</v>
      </c>
      <c r="F424" s="36">
        <f>SUMIFS(СВЦЭМ!$L$40:$L$783,СВЦЭМ!$A$40:$A$783,$A424,СВЦЭМ!$B$40:$B$783,F$401)+'СЕТ СН'!$F$16</f>
        <v>0</v>
      </c>
      <c r="G424" s="36">
        <f>SUMIFS(СВЦЭМ!$L$40:$L$783,СВЦЭМ!$A$40:$A$783,$A424,СВЦЭМ!$B$40:$B$783,G$401)+'СЕТ СН'!$F$16</f>
        <v>0</v>
      </c>
      <c r="H424" s="36">
        <f>SUMIFS(СВЦЭМ!$L$40:$L$783,СВЦЭМ!$A$40:$A$783,$A424,СВЦЭМ!$B$40:$B$783,H$401)+'СЕТ СН'!$F$16</f>
        <v>0</v>
      </c>
      <c r="I424" s="36">
        <f>SUMIFS(СВЦЭМ!$L$40:$L$783,СВЦЭМ!$A$40:$A$783,$A424,СВЦЭМ!$B$40:$B$783,I$401)+'СЕТ СН'!$F$16</f>
        <v>0</v>
      </c>
      <c r="J424" s="36">
        <f>SUMIFS(СВЦЭМ!$L$40:$L$783,СВЦЭМ!$A$40:$A$783,$A424,СВЦЭМ!$B$40:$B$783,J$401)+'СЕТ СН'!$F$16</f>
        <v>0</v>
      </c>
      <c r="K424" s="36">
        <f>SUMIFS(СВЦЭМ!$L$40:$L$783,СВЦЭМ!$A$40:$A$783,$A424,СВЦЭМ!$B$40:$B$783,K$401)+'СЕТ СН'!$F$16</f>
        <v>0</v>
      </c>
      <c r="L424" s="36">
        <f>SUMIFS(СВЦЭМ!$L$40:$L$783,СВЦЭМ!$A$40:$A$783,$A424,СВЦЭМ!$B$40:$B$783,L$401)+'СЕТ СН'!$F$16</f>
        <v>0</v>
      </c>
      <c r="M424" s="36">
        <f>SUMIFS(СВЦЭМ!$L$40:$L$783,СВЦЭМ!$A$40:$A$783,$A424,СВЦЭМ!$B$40:$B$783,M$401)+'СЕТ СН'!$F$16</f>
        <v>0</v>
      </c>
      <c r="N424" s="36">
        <f>SUMIFS(СВЦЭМ!$L$40:$L$783,СВЦЭМ!$A$40:$A$783,$A424,СВЦЭМ!$B$40:$B$783,N$401)+'СЕТ СН'!$F$16</f>
        <v>0</v>
      </c>
      <c r="O424" s="36">
        <f>SUMIFS(СВЦЭМ!$L$40:$L$783,СВЦЭМ!$A$40:$A$783,$A424,СВЦЭМ!$B$40:$B$783,O$401)+'СЕТ СН'!$F$16</f>
        <v>0</v>
      </c>
      <c r="P424" s="36">
        <f>SUMIFS(СВЦЭМ!$L$40:$L$783,СВЦЭМ!$A$40:$A$783,$A424,СВЦЭМ!$B$40:$B$783,P$401)+'СЕТ СН'!$F$16</f>
        <v>0</v>
      </c>
      <c r="Q424" s="36">
        <f>SUMIFS(СВЦЭМ!$L$40:$L$783,СВЦЭМ!$A$40:$A$783,$A424,СВЦЭМ!$B$40:$B$783,Q$401)+'СЕТ СН'!$F$16</f>
        <v>0</v>
      </c>
      <c r="R424" s="36">
        <f>SUMIFS(СВЦЭМ!$L$40:$L$783,СВЦЭМ!$A$40:$A$783,$A424,СВЦЭМ!$B$40:$B$783,R$401)+'СЕТ СН'!$F$16</f>
        <v>0</v>
      </c>
      <c r="S424" s="36">
        <f>SUMIFS(СВЦЭМ!$L$40:$L$783,СВЦЭМ!$A$40:$A$783,$A424,СВЦЭМ!$B$40:$B$783,S$401)+'СЕТ СН'!$F$16</f>
        <v>0</v>
      </c>
      <c r="T424" s="36">
        <f>SUMIFS(СВЦЭМ!$L$40:$L$783,СВЦЭМ!$A$40:$A$783,$A424,СВЦЭМ!$B$40:$B$783,T$401)+'СЕТ СН'!$F$16</f>
        <v>0</v>
      </c>
      <c r="U424" s="36">
        <f>SUMIFS(СВЦЭМ!$L$40:$L$783,СВЦЭМ!$A$40:$A$783,$A424,СВЦЭМ!$B$40:$B$783,U$401)+'СЕТ СН'!$F$16</f>
        <v>0</v>
      </c>
      <c r="V424" s="36">
        <f>SUMIFS(СВЦЭМ!$L$40:$L$783,СВЦЭМ!$A$40:$A$783,$A424,СВЦЭМ!$B$40:$B$783,V$401)+'СЕТ СН'!$F$16</f>
        <v>0</v>
      </c>
      <c r="W424" s="36">
        <f>SUMIFS(СВЦЭМ!$L$40:$L$783,СВЦЭМ!$A$40:$A$783,$A424,СВЦЭМ!$B$40:$B$783,W$401)+'СЕТ СН'!$F$16</f>
        <v>0</v>
      </c>
      <c r="X424" s="36">
        <f>SUMIFS(СВЦЭМ!$L$40:$L$783,СВЦЭМ!$A$40:$A$783,$A424,СВЦЭМ!$B$40:$B$783,X$401)+'СЕТ СН'!$F$16</f>
        <v>0</v>
      </c>
      <c r="Y424" s="36">
        <f>SUMIFS(СВЦЭМ!$L$40:$L$783,СВЦЭМ!$A$40:$A$783,$A424,СВЦЭМ!$B$40:$B$783,Y$401)+'СЕТ СН'!$F$16</f>
        <v>0</v>
      </c>
    </row>
    <row r="425" spans="1:25" ht="15.75" hidden="1" x14ac:dyDescent="0.2">
      <c r="A425" s="35">
        <f t="shared" si="11"/>
        <v>44340</v>
      </c>
      <c r="B425" s="36">
        <f>SUMIFS(СВЦЭМ!$L$40:$L$783,СВЦЭМ!$A$40:$A$783,$A425,СВЦЭМ!$B$40:$B$783,B$401)+'СЕТ СН'!$F$16</f>
        <v>0</v>
      </c>
      <c r="C425" s="36">
        <f>SUMIFS(СВЦЭМ!$L$40:$L$783,СВЦЭМ!$A$40:$A$783,$A425,СВЦЭМ!$B$40:$B$783,C$401)+'СЕТ СН'!$F$16</f>
        <v>0</v>
      </c>
      <c r="D425" s="36">
        <f>SUMIFS(СВЦЭМ!$L$40:$L$783,СВЦЭМ!$A$40:$A$783,$A425,СВЦЭМ!$B$40:$B$783,D$401)+'СЕТ СН'!$F$16</f>
        <v>0</v>
      </c>
      <c r="E425" s="36">
        <f>SUMIFS(СВЦЭМ!$L$40:$L$783,СВЦЭМ!$A$40:$A$783,$A425,СВЦЭМ!$B$40:$B$783,E$401)+'СЕТ СН'!$F$16</f>
        <v>0</v>
      </c>
      <c r="F425" s="36">
        <f>SUMIFS(СВЦЭМ!$L$40:$L$783,СВЦЭМ!$A$40:$A$783,$A425,СВЦЭМ!$B$40:$B$783,F$401)+'СЕТ СН'!$F$16</f>
        <v>0</v>
      </c>
      <c r="G425" s="36">
        <f>SUMIFS(СВЦЭМ!$L$40:$L$783,СВЦЭМ!$A$40:$A$783,$A425,СВЦЭМ!$B$40:$B$783,G$401)+'СЕТ СН'!$F$16</f>
        <v>0</v>
      </c>
      <c r="H425" s="36">
        <f>SUMIFS(СВЦЭМ!$L$40:$L$783,СВЦЭМ!$A$40:$A$783,$A425,СВЦЭМ!$B$40:$B$783,H$401)+'СЕТ СН'!$F$16</f>
        <v>0</v>
      </c>
      <c r="I425" s="36">
        <f>SUMIFS(СВЦЭМ!$L$40:$L$783,СВЦЭМ!$A$40:$A$783,$A425,СВЦЭМ!$B$40:$B$783,I$401)+'СЕТ СН'!$F$16</f>
        <v>0</v>
      </c>
      <c r="J425" s="36">
        <f>SUMIFS(СВЦЭМ!$L$40:$L$783,СВЦЭМ!$A$40:$A$783,$A425,СВЦЭМ!$B$40:$B$783,J$401)+'СЕТ СН'!$F$16</f>
        <v>0</v>
      </c>
      <c r="K425" s="36">
        <f>SUMIFS(СВЦЭМ!$L$40:$L$783,СВЦЭМ!$A$40:$A$783,$A425,СВЦЭМ!$B$40:$B$783,K$401)+'СЕТ СН'!$F$16</f>
        <v>0</v>
      </c>
      <c r="L425" s="36">
        <f>SUMIFS(СВЦЭМ!$L$40:$L$783,СВЦЭМ!$A$40:$A$783,$A425,СВЦЭМ!$B$40:$B$783,L$401)+'СЕТ СН'!$F$16</f>
        <v>0</v>
      </c>
      <c r="M425" s="36">
        <f>SUMIFS(СВЦЭМ!$L$40:$L$783,СВЦЭМ!$A$40:$A$783,$A425,СВЦЭМ!$B$40:$B$783,M$401)+'СЕТ СН'!$F$16</f>
        <v>0</v>
      </c>
      <c r="N425" s="36">
        <f>SUMIFS(СВЦЭМ!$L$40:$L$783,СВЦЭМ!$A$40:$A$783,$A425,СВЦЭМ!$B$40:$B$783,N$401)+'СЕТ СН'!$F$16</f>
        <v>0</v>
      </c>
      <c r="O425" s="36">
        <f>SUMIFS(СВЦЭМ!$L$40:$L$783,СВЦЭМ!$A$40:$A$783,$A425,СВЦЭМ!$B$40:$B$783,O$401)+'СЕТ СН'!$F$16</f>
        <v>0</v>
      </c>
      <c r="P425" s="36">
        <f>SUMIFS(СВЦЭМ!$L$40:$L$783,СВЦЭМ!$A$40:$A$783,$A425,СВЦЭМ!$B$40:$B$783,P$401)+'СЕТ СН'!$F$16</f>
        <v>0</v>
      </c>
      <c r="Q425" s="36">
        <f>SUMIFS(СВЦЭМ!$L$40:$L$783,СВЦЭМ!$A$40:$A$783,$A425,СВЦЭМ!$B$40:$B$783,Q$401)+'СЕТ СН'!$F$16</f>
        <v>0</v>
      </c>
      <c r="R425" s="36">
        <f>SUMIFS(СВЦЭМ!$L$40:$L$783,СВЦЭМ!$A$40:$A$783,$A425,СВЦЭМ!$B$40:$B$783,R$401)+'СЕТ СН'!$F$16</f>
        <v>0</v>
      </c>
      <c r="S425" s="36">
        <f>SUMIFS(СВЦЭМ!$L$40:$L$783,СВЦЭМ!$A$40:$A$783,$A425,СВЦЭМ!$B$40:$B$783,S$401)+'СЕТ СН'!$F$16</f>
        <v>0</v>
      </c>
      <c r="T425" s="36">
        <f>SUMIFS(СВЦЭМ!$L$40:$L$783,СВЦЭМ!$A$40:$A$783,$A425,СВЦЭМ!$B$40:$B$783,T$401)+'СЕТ СН'!$F$16</f>
        <v>0</v>
      </c>
      <c r="U425" s="36">
        <f>SUMIFS(СВЦЭМ!$L$40:$L$783,СВЦЭМ!$A$40:$A$783,$A425,СВЦЭМ!$B$40:$B$783,U$401)+'СЕТ СН'!$F$16</f>
        <v>0</v>
      </c>
      <c r="V425" s="36">
        <f>SUMIFS(СВЦЭМ!$L$40:$L$783,СВЦЭМ!$A$40:$A$783,$A425,СВЦЭМ!$B$40:$B$783,V$401)+'СЕТ СН'!$F$16</f>
        <v>0</v>
      </c>
      <c r="W425" s="36">
        <f>SUMIFS(СВЦЭМ!$L$40:$L$783,СВЦЭМ!$A$40:$A$783,$A425,СВЦЭМ!$B$40:$B$783,W$401)+'СЕТ СН'!$F$16</f>
        <v>0</v>
      </c>
      <c r="X425" s="36">
        <f>SUMIFS(СВЦЭМ!$L$40:$L$783,СВЦЭМ!$A$40:$A$783,$A425,СВЦЭМ!$B$40:$B$783,X$401)+'СЕТ СН'!$F$16</f>
        <v>0</v>
      </c>
      <c r="Y425" s="36">
        <f>SUMIFS(СВЦЭМ!$L$40:$L$783,СВЦЭМ!$A$40:$A$783,$A425,СВЦЭМ!$B$40:$B$783,Y$401)+'СЕТ СН'!$F$16</f>
        <v>0</v>
      </c>
    </row>
    <row r="426" spans="1:25" ht="15.75" hidden="1" x14ac:dyDescent="0.2">
      <c r="A426" s="35">
        <f t="shared" si="11"/>
        <v>44341</v>
      </c>
      <c r="B426" s="36">
        <f>SUMIFS(СВЦЭМ!$L$40:$L$783,СВЦЭМ!$A$40:$A$783,$A426,СВЦЭМ!$B$40:$B$783,B$401)+'СЕТ СН'!$F$16</f>
        <v>0</v>
      </c>
      <c r="C426" s="36">
        <f>SUMIFS(СВЦЭМ!$L$40:$L$783,СВЦЭМ!$A$40:$A$783,$A426,СВЦЭМ!$B$40:$B$783,C$401)+'СЕТ СН'!$F$16</f>
        <v>0</v>
      </c>
      <c r="D426" s="36">
        <f>SUMIFS(СВЦЭМ!$L$40:$L$783,СВЦЭМ!$A$40:$A$783,$A426,СВЦЭМ!$B$40:$B$783,D$401)+'СЕТ СН'!$F$16</f>
        <v>0</v>
      </c>
      <c r="E426" s="36">
        <f>SUMIFS(СВЦЭМ!$L$40:$L$783,СВЦЭМ!$A$40:$A$783,$A426,СВЦЭМ!$B$40:$B$783,E$401)+'СЕТ СН'!$F$16</f>
        <v>0</v>
      </c>
      <c r="F426" s="36">
        <f>SUMIFS(СВЦЭМ!$L$40:$L$783,СВЦЭМ!$A$40:$A$783,$A426,СВЦЭМ!$B$40:$B$783,F$401)+'СЕТ СН'!$F$16</f>
        <v>0</v>
      </c>
      <c r="G426" s="36">
        <f>SUMIFS(СВЦЭМ!$L$40:$L$783,СВЦЭМ!$A$40:$A$783,$A426,СВЦЭМ!$B$40:$B$783,G$401)+'СЕТ СН'!$F$16</f>
        <v>0</v>
      </c>
      <c r="H426" s="36">
        <f>SUMIFS(СВЦЭМ!$L$40:$L$783,СВЦЭМ!$A$40:$A$783,$A426,СВЦЭМ!$B$40:$B$783,H$401)+'СЕТ СН'!$F$16</f>
        <v>0</v>
      </c>
      <c r="I426" s="36">
        <f>SUMIFS(СВЦЭМ!$L$40:$L$783,СВЦЭМ!$A$40:$A$783,$A426,СВЦЭМ!$B$40:$B$783,I$401)+'СЕТ СН'!$F$16</f>
        <v>0</v>
      </c>
      <c r="J426" s="36">
        <f>SUMIFS(СВЦЭМ!$L$40:$L$783,СВЦЭМ!$A$40:$A$783,$A426,СВЦЭМ!$B$40:$B$783,J$401)+'СЕТ СН'!$F$16</f>
        <v>0</v>
      </c>
      <c r="K426" s="36">
        <f>SUMIFS(СВЦЭМ!$L$40:$L$783,СВЦЭМ!$A$40:$A$783,$A426,СВЦЭМ!$B$40:$B$783,K$401)+'СЕТ СН'!$F$16</f>
        <v>0</v>
      </c>
      <c r="L426" s="36">
        <f>SUMIFS(СВЦЭМ!$L$40:$L$783,СВЦЭМ!$A$40:$A$783,$A426,СВЦЭМ!$B$40:$B$783,L$401)+'СЕТ СН'!$F$16</f>
        <v>0</v>
      </c>
      <c r="M426" s="36">
        <f>SUMIFS(СВЦЭМ!$L$40:$L$783,СВЦЭМ!$A$40:$A$783,$A426,СВЦЭМ!$B$40:$B$783,M$401)+'СЕТ СН'!$F$16</f>
        <v>0</v>
      </c>
      <c r="N426" s="36">
        <f>SUMIFS(СВЦЭМ!$L$40:$L$783,СВЦЭМ!$A$40:$A$783,$A426,СВЦЭМ!$B$40:$B$783,N$401)+'СЕТ СН'!$F$16</f>
        <v>0</v>
      </c>
      <c r="O426" s="36">
        <f>SUMIFS(СВЦЭМ!$L$40:$L$783,СВЦЭМ!$A$40:$A$783,$A426,СВЦЭМ!$B$40:$B$783,O$401)+'СЕТ СН'!$F$16</f>
        <v>0</v>
      </c>
      <c r="P426" s="36">
        <f>SUMIFS(СВЦЭМ!$L$40:$L$783,СВЦЭМ!$A$40:$A$783,$A426,СВЦЭМ!$B$40:$B$783,P$401)+'СЕТ СН'!$F$16</f>
        <v>0</v>
      </c>
      <c r="Q426" s="36">
        <f>SUMIFS(СВЦЭМ!$L$40:$L$783,СВЦЭМ!$A$40:$A$783,$A426,СВЦЭМ!$B$40:$B$783,Q$401)+'СЕТ СН'!$F$16</f>
        <v>0</v>
      </c>
      <c r="R426" s="36">
        <f>SUMIFS(СВЦЭМ!$L$40:$L$783,СВЦЭМ!$A$40:$A$783,$A426,СВЦЭМ!$B$40:$B$783,R$401)+'СЕТ СН'!$F$16</f>
        <v>0</v>
      </c>
      <c r="S426" s="36">
        <f>SUMIFS(СВЦЭМ!$L$40:$L$783,СВЦЭМ!$A$40:$A$783,$A426,СВЦЭМ!$B$40:$B$783,S$401)+'СЕТ СН'!$F$16</f>
        <v>0</v>
      </c>
      <c r="T426" s="36">
        <f>SUMIFS(СВЦЭМ!$L$40:$L$783,СВЦЭМ!$A$40:$A$783,$A426,СВЦЭМ!$B$40:$B$783,T$401)+'СЕТ СН'!$F$16</f>
        <v>0</v>
      </c>
      <c r="U426" s="36">
        <f>SUMIFS(СВЦЭМ!$L$40:$L$783,СВЦЭМ!$A$40:$A$783,$A426,СВЦЭМ!$B$40:$B$783,U$401)+'СЕТ СН'!$F$16</f>
        <v>0</v>
      </c>
      <c r="V426" s="36">
        <f>SUMIFS(СВЦЭМ!$L$40:$L$783,СВЦЭМ!$A$40:$A$783,$A426,СВЦЭМ!$B$40:$B$783,V$401)+'СЕТ СН'!$F$16</f>
        <v>0</v>
      </c>
      <c r="W426" s="36">
        <f>SUMIFS(СВЦЭМ!$L$40:$L$783,СВЦЭМ!$A$40:$A$783,$A426,СВЦЭМ!$B$40:$B$783,W$401)+'СЕТ СН'!$F$16</f>
        <v>0</v>
      </c>
      <c r="X426" s="36">
        <f>SUMIFS(СВЦЭМ!$L$40:$L$783,СВЦЭМ!$A$40:$A$783,$A426,СВЦЭМ!$B$40:$B$783,X$401)+'СЕТ СН'!$F$16</f>
        <v>0</v>
      </c>
      <c r="Y426" s="36">
        <f>SUMIFS(СВЦЭМ!$L$40:$L$783,СВЦЭМ!$A$40:$A$783,$A426,СВЦЭМ!$B$40:$B$783,Y$401)+'СЕТ СН'!$F$16</f>
        <v>0</v>
      </c>
    </row>
    <row r="427" spans="1:25" ht="15.75" hidden="1" x14ac:dyDescent="0.2">
      <c r="A427" s="35">
        <f t="shared" si="11"/>
        <v>44342</v>
      </c>
      <c r="B427" s="36">
        <f>SUMIFS(СВЦЭМ!$L$40:$L$783,СВЦЭМ!$A$40:$A$783,$A427,СВЦЭМ!$B$40:$B$783,B$401)+'СЕТ СН'!$F$16</f>
        <v>0</v>
      </c>
      <c r="C427" s="36">
        <f>SUMIFS(СВЦЭМ!$L$40:$L$783,СВЦЭМ!$A$40:$A$783,$A427,СВЦЭМ!$B$40:$B$783,C$401)+'СЕТ СН'!$F$16</f>
        <v>0</v>
      </c>
      <c r="D427" s="36">
        <f>SUMIFS(СВЦЭМ!$L$40:$L$783,СВЦЭМ!$A$40:$A$783,$A427,СВЦЭМ!$B$40:$B$783,D$401)+'СЕТ СН'!$F$16</f>
        <v>0</v>
      </c>
      <c r="E427" s="36">
        <f>SUMIFS(СВЦЭМ!$L$40:$L$783,СВЦЭМ!$A$40:$A$783,$A427,СВЦЭМ!$B$40:$B$783,E$401)+'СЕТ СН'!$F$16</f>
        <v>0</v>
      </c>
      <c r="F427" s="36">
        <f>SUMIFS(СВЦЭМ!$L$40:$L$783,СВЦЭМ!$A$40:$A$783,$A427,СВЦЭМ!$B$40:$B$783,F$401)+'СЕТ СН'!$F$16</f>
        <v>0</v>
      </c>
      <c r="G427" s="36">
        <f>SUMIFS(СВЦЭМ!$L$40:$L$783,СВЦЭМ!$A$40:$A$783,$A427,СВЦЭМ!$B$40:$B$783,G$401)+'СЕТ СН'!$F$16</f>
        <v>0</v>
      </c>
      <c r="H427" s="36">
        <f>SUMIFS(СВЦЭМ!$L$40:$L$783,СВЦЭМ!$A$40:$A$783,$A427,СВЦЭМ!$B$40:$B$783,H$401)+'СЕТ СН'!$F$16</f>
        <v>0</v>
      </c>
      <c r="I427" s="36">
        <f>SUMIFS(СВЦЭМ!$L$40:$L$783,СВЦЭМ!$A$40:$A$783,$A427,СВЦЭМ!$B$40:$B$783,I$401)+'СЕТ СН'!$F$16</f>
        <v>0</v>
      </c>
      <c r="J427" s="36">
        <f>SUMIFS(СВЦЭМ!$L$40:$L$783,СВЦЭМ!$A$40:$A$783,$A427,СВЦЭМ!$B$40:$B$783,J$401)+'СЕТ СН'!$F$16</f>
        <v>0</v>
      </c>
      <c r="K427" s="36">
        <f>SUMIFS(СВЦЭМ!$L$40:$L$783,СВЦЭМ!$A$40:$A$783,$A427,СВЦЭМ!$B$40:$B$783,K$401)+'СЕТ СН'!$F$16</f>
        <v>0</v>
      </c>
      <c r="L427" s="36">
        <f>SUMIFS(СВЦЭМ!$L$40:$L$783,СВЦЭМ!$A$40:$A$783,$A427,СВЦЭМ!$B$40:$B$783,L$401)+'СЕТ СН'!$F$16</f>
        <v>0</v>
      </c>
      <c r="M427" s="36">
        <f>SUMIFS(СВЦЭМ!$L$40:$L$783,СВЦЭМ!$A$40:$A$783,$A427,СВЦЭМ!$B$40:$B$783,M$401)+'СЕТ СН'!$F$16</f>
        <v>0</v>
      </c>
      <c r="N427" s="36">
        <f>SUMIFS(СВЦЭМ!$L$40:$L$783,СВЦЭМ!$A$40:$A$783,$A427,СВЦЭМ!$B$40:$B$783,N$401)+'СЕТ СН'!$F$16</f>
        <v>0</v>
      </c>
      <c r="O427" s="36">
        <f>SUMIFS(СВЦЭМ!$L$40:$L$783,СВЦЭМ!$A$40:$A$783,$A427,СВЦЭМ!$B$40:$B$783,O$401)+'СЕТ СН'!$F$16</f>
        <v>0</v>
      </c>
      <c r="P427" s="36">
        <f>SUMIFS(СВЦЭМ!$L$40:$L$783,СВЦЭМ!$A$40:$A$783,$A427,СВЦЭМ!$B$40:$B$783,P$401)+'СЕТ СН'!$F$16</f>
        <v>0</v>
      </c>
      <c r="Q427" s="36">
        <f>SUMIFS(СВЦЭМ!$L$40:$L$783,СВЦЭМ!$A$40:$A$783,$A427,СВЦЭМ!$B$40:$B$783,Q$401)+'СЕТ СН'!$F$16</f>
        <v>0</v>
      </c>
      <c r="R427" s="36">
        <f>SUMIFS(СВЦЭМ!$L$40:$L$783,СВЦЭМ!$A$40:$A$783,$A427,СВЦЭМ!$B$40:$B$783,R$401)+'СЕТ СН'!$F$16</f>
        <v>0</v>
      </c>
      <c r="S427" s="36">
        <f>SUMIFS(СВЦЭМ!$L$40:$L$783,СВЦЭМ!$A$40:$A$783,$A427,СВЦЭМ!$B$40:$B$783,S$401)+'СЕТ СН'!$F$16</f>
        <v>0</v>
      </c>
      <c r="T427" s="36">
        <f>SUMIFS(СВЦЭМ!$L$40:$L$783,СВЦЭМ!$A$40:$A$783,$A427,СВЦЭМ!$B$40:$B$783,T$401)+'СЕТ СН'!$F$16</f>
        <v>0</v>
      </c>
      <c r="U427" s="36">
        <f>SUMIFS(СВЦЭМ!$L$40:$L$783,СВЦЭМ!$A$40:$A$783,$A427,СВЦЭМ!$B$40:$B$783,U$401)+'СЕТ СН'!$F$16</f>
        <v>0</v>
      </c>
      <c r="V427" s="36">
        <f>SUMIFS(СВЦЭМ!$L$40:$L$783,СВЦЭМ!$A$40:$A$783,$A427,СВЦЭМ!$B$40:$B$783,V$401)+'СЕТ СН'!$F$16</f>
        <v>0</v>
      </c>
      <c r="W427" s="36">
        <f>SUMIFS(СВЦЭМ!$L$40:$L$783,СВЦЭМ!$A$40:$A$783,$A427,СВЦЭМ!$B$40:$B$783,W$401)+'СЕТ СН'!$F$16</f>
        <v>0</v>
      </c>
      <c r="X427" s="36">
        <f>SUMIFS(СВЦЭМ!$L$40:$L$783,СВЦЭМ!$A$40:$A$783,$A427,СВЦЭМ!$B$40:$B$783,X$401)+'СЕТ СН'!$F$16</f>
        <v>0</v>
      </c>
      <c r="Y427" s="36">
        <f>SUMIFS(СВЦЭМ!$L$40:$L$783,СВЦЭМ!$A$40:$A$783,$A427,СВЦЭМ!$B$40:$B$783,Y$401)+'СЕТ СН'!$F$16</f>
        <v>0</v>
      </c>
    </row>
    <row r="428" spans="1:25" ht="15.75" hidden="1" x14ac:dyDescent="0.2">
      <c r="A428" s="35">
        <f t="shared" si="11"/>
        <v>44343</v>
      </c>
      <c r="B428" s="36">
        <f>SUMIFS(СВЦЭМ!$L$40:$L$783,СВЦЭМ!$A$40:$A$783,$A428,СВЦЭМ!$B$40:$B$783,B$401)+'СЕТ СН'!$F$16</f>
        <v>0</v>
      </c>
      <c r="C428" s="36">
        <f>SUMIFS(СВЦЭМ!$L$40:$L$783,СВЦЭМ!$A$40:$A$783,$A428,СВЦЭМ!$B$40:$B$783,C$401)+'СЕТ СН'!$F$16</f>
        <v>0</v>
      </c>
      <c r="D428" s="36">
        <f>SUMIFS(СВЦЭМ!$L$40:$L$783,СВЦЭМ!$A$40:$A$783,$A428,СВЦЭМ!$B$40:$B$783,D$401)+'СЕТ СН'!$F$16</f>
        <v>0</v>
      </c>
      <c r="E428" s="36">
        <f>SUMIFS(СВЦЭМ!$L$40:$L$783,СВЦЭМ!$A$40:$A$783,$A428,СВЦЭМ!$B$40:$B$783,E$401)+'СЕТ СН'!$F$16</f>
        <v>0</v>
      </c>
      <c r="F428" s="36">
        <f>SUMIFS(СВЦЭМ!$L$40:$L$783,СВЦЭМ!$A$40:$A$783,$A428,СВЦЭМ!$B$40:$B$783,F$401)+'СЕТ СН'!$F$16</f>
        <v>0</v>
      </c>
      <c r="G428" s="36">
        <f>SUMIFS(СВЦЭМ!$L$40:$L$783,СВЦЭМ!$A$40:$A$783,$A428,СВЦЭМ!$B$40:$B$783,G$401)+'СЕТ СН'!$F$16</f>
        <v>0</v>
      </c>
      <c r="H428" s="36">
        <f>SUMIFS(СВЦЭМ!$L$40:$L$783,СВЦЭМ!$A$40:$A$783,$A428,СВЦЭМ!$B$40:$B$783,H$401)+'СЕТ СН'!$F$16</f>
        <v>0</v>
      </c>
      <c r="I428" s="36">
        <f>SUMIFS(СВЦЭМ!$L$40:$L$783,СВЦЭМ!$A$40:$A$783,$A428,СВЦЭМ!$B$40:$B$783,I$401)+'СЕТ СН'!$F$16</f>
        <v>0</v>
      </c>
      <c r="J428" s="36">
        <f>SUMIFS(СВЦЭМ!$L$40:$L$783,СВЦЭМ!$A$40:$A$783,$A428,СВЦЭМ!$B$40:$B$783,J$401)+'СЕТ СН'!$F$16</f>
        <v>0</v>
      </c>
      <c r="K428" s="36">
        <f>SUMIFS(СВЦЭМ!$L$40:$L$783,СВЦЭМ!$A$40:$A$783,$A428,СВЦЭМ!$B$40:$B$783,K$401)+'СЕТ СН'!$F$16</f>
        <v>0</v>
      </c>
      <c r="L428" s="36">
        <f>SUMIFS(СВЦЭМ!$L$40:$L$783,СВЦЭМ!$A$40:$A$783,$A428,СВЦЭМ!$B$40:$B$783,L$401)+'СЕТ СН'!$F$16</f>
        <v>0</v>
      </c>
      <c r="M428" s="36">
        <f>SUMIFS(СВЦЭМ!$L$40:$L$783,СВЦЭМ!$A$40:$A$783,$A428,СВЦЭМ!$B$40:$B$783,M$401)+'СЕТ СН'!$F$16</f>
        <v>0</v>
      </c>
      <c r="N428" s="36">
        <f>SUMIFS(СВЦЭМ!$L$40:$L$783,СВЦЭМ!$A$40:$A$783,$A428,СВЦЭМ!$B$40:$B$783,N$401)+'СЕТ СН'!$F$16</f>
        <v>0</v>
      </c>
      <c r="O428" s="36">
        <f>SUMIFS(СВЦЭМ!$L$40:$L$783,СВЦЭМ!$A$40:$A$783,$A428,СВЦЭМ!$B$40:$B$783,O$401)+'СЕТ СН'!$F$16</f>
        <v>0</v>
      </c>
      <c r="P428" s="36">
        <f>SUMIFS(СВЦЭМ!$L$40:$L$783,СВЦЭМ!$A$40:$A$783,$A428,СВЦЭМ!$B$40:$B$783,P$401)+'СЕТ СН'!$F$16</f>
        <v>0</v>
      </c>
      <c r="Q428" s="36">
        <f>SUMIFS(СВЦЭМ!$L$40:$L$783,СВЦЭМ!$A$40:$A$783,$A428,СВЦЭМ!$B$40:$B$783,Q$401)+'СЕТ СН'!$F$16</f>
        <v>0</v>
      </c>
      <c r="R428" s="36">
        <f>SUMIFS(СВЦЭМ!$L$40:$L$783,СВЦЭМ!$A$40:$A$783,$A428,СВЦЭМ!$B$40:$B$783,R$401)+'СЕТ СН'!$F$16</f>
        <v>0</v>
      </c>
      <c r="S428" s="36">
        <f>SUMIFS(СВЦЭМ!$L$40:$L$783,СВЦЭМ!$A$40:$A$783,$A428,СВЦЭМ!$B$40:$B$783,S$401)+'СЕТ СН'!$F$16</f>
        <v>0</v>
      </c>
      <c r="T428" s="36">
        <f>SUMIFS(СВЦЭМ!$L$40:$L$783,СВЦЭМ!$A$40:$A$783,$A428,СВЦЭМ!$B$40:$B$783,T$401)+'СЕТ СН'!$F$16</f>
        <v>0</v>
      </c>
      <c r="U428" s="36">
        <f>SUMIFS(СВЦЭМ!$L$40:$L$783,СВЦЭМ!$A$40:$A$783,$A428,СВЦЭМ!$B$40:$B$783,U$401)+'СЕТ СН'!$F$16</f>
        <v>0</v>
      </c>
      <c r="V428" s="36">
        <f>SUMIFS(СВЦЭМ!$L$40:$L$783,СВЦЭМ!$A$40:$A$783,$A428,СВЦЭМ!$B$40:$B$783,V$401)+'СЕТ СН'!$F$16</f>
        <v>0</v>
      </c>
      <c r="W428" s="36">
        <f>SUMIFS(СВЦЭМ!$L$40:$L$783,СВЦЭМ!$A$40:$A$783,$A428,СВЦЭМ!$B$40:$B$783,W$401)+'СЕТ СН'!$F$16</f>
        <v>0</v>
      </c>
      <c r="X428" s="36">
        <f>SUMIFS(СВЦЭМ!$L$40:$L$783,СВЦЭМ!$A$40:$A$783,$A428,СВЦЭМ!$B$40:$B$783,X$401)+'СЕТ СН'!$F$16</f>
        <v>0</v>
      </c>
      <c r="Y428" s="36">
        <f>SUMIFS(СВЦЭМ!$L$40:$L$783,СВЦЭМ!$A$40:$A$783,$A428,СВЦЭМ!$B$40:$B$783,Y$401)+'СЕТ СН'!$F$16</f>
        <v>0</v>
      </c>
    </row>
    <row r="429" spans="1:25" ht="15.75" hidden="1" x14ac:dyDescent="0.2">
      <c r="A429" s="35">
        <f t="shared" si="11"/>
        <v>44344</v>
      </c>
      <c r="B429" s="36">
        <f>SUMIFS(СВЦЭМ!$L$40:$L$783,СВЦЭМ!$A$40:$A$783,$A429,СВЦЭМ!$B$40:$B$783,B$401)+'СЕТ СН'!$F$16</f>
        <v>0</v>
      </c>
      <c r="C429" s="36">
        <f>SUMIFS(СВЦЭМ!$L$40:$L$783,СВЦЭМ!$A$40:$A$783,$A429,СВЦЭМ!$B$40:$B$783,C$401)+'СЕТ СН'!$F$16</f>
        <v>0</v>
      </c>
      <c r="D429" s="36">
        <f>SUMIFS(СВЦЭМ!$L$40:$L$783,СВЦЭМ!$A$40:$A$783,$A429,СВЦЭМ!$B$40:$B$783,D$401)+'СЕТ СН'!$F$16</f>
        <v>0</v>
      </c>
      <c r="E429" s="36">
        <f>SUMIFS(СВЦЭМ!$L$40:$L$783,СВЦЭМ!$A$40:$A$783,$A429,СВЦЭМ!$B$40:$B$783,E$401)+'СЕТ СН'!$F$16</f>
        <v>0</v>
      </c>
      <c r="F429" s="36">
        <f>SUMIFS(СВЦЭМ!$L$40:$L$783,СВЦЭМ!$A$40:$A$783,$A429,СВЦЭМ!$B$40:$B$783,F$401)+'СЕТ СН'!$F$16</f>
        <v>0</v>
      </c>
      <c r="G429" s="36">
        <f>SUMIFS(СВЦЭМ!$L$40:$L$783,СВЦЭМ!$A$40:$A$783,$A429,СВЦЭМ!$B$40:$B$783,G$401)+'СЕТ СН'!$F$16</f>
        <v>0</v>
      </c>
      <c r="H429" s="36">
        <f>SUMIFS(СВЦЭМ!$L$40:$L$783,СВЦЭМ!$A$40:$A$783,$A429,СВЦЭМ!$B$40:$B$783,H$401)+'СЕТ СН'!$F$16</f>
        <v>0</v>
      </c>
      <c r="I429" s="36">
        <f>SUMIFS(СВЦЭМ!$L$40:$L$783,СВЦЭМ!$A$40:$A$783,$A429,СВЦЭМ!$B$40:$B$783,I$401)+'СЕТ СН'!$F$16</f>
        <v>0</v>
      </c>
      <c r="J429" s="36">
        <f>SUMIFS(СВЦЭМ!$L$40:$L$783,СВЦЭМ!$A$40:$A$783,$A429,СВЦЭМ!$B$40:$B$783,J$401)+'СЕТ СН'!$F$16</f>
        <v>0</v>
      </c>
      <c r="K429" s="36">
        <f>SUMIFS(СВЦЭМ!$L$40:$L$783,СВЦЭМ!$A$40:$A$783,$A429,СВЦЭМ!$B$40:$B$783,K$401)+'СЕТ СН'!$F$16</f>
        <v>0</v>
      </c>
      <c r="L429" s="36">
        <f>SUMIFS(СВЦЭМ!$L$40:$L$783,СВЦЭМ!$A$40:$A$783,$A429,СВЦЭМ!$B$40:$B$783,L$401)+'СЕТ СН'!$F$16</f>
        <v>0</v>
      </c>
      <c r="M429" s="36">
        <f>SUMIFS(СВЦЭМ!$L$40:$L$783,СВЦЭМ!$A$40:$A$783,$A429,СВЦЭМ!$B$40:$B$783,M$401)+'СЕТ СН'!$F$16</f>
        <v>0</v>
      </c>
      <c r="N429" s="36">
        <f>SUMIFS(СВЦЭМ!$L$40:$L$783,СВЦЭМ!$A$40:$A$783,$A429,СВЦЭМ!$B$40:$B$783,N$401)+'СЕТ СН'!$F$16</f>
        <v>0</v>
      </c>
      <c r="O429" s="36">
        <f>SUMIFS(СВЦЭМ!$L$40:$L$783,СВЦЭМ!$A$40:$A$783,$A429,СВЦЭМ!$B$40:$B$783,O$401)+'СЕТ СН'!$F$16</f>
        <v>0</v>
      </c>
      <c r="P429" s="36">
        <f>SUMIFS(СВЦЭМ!$L$40:$L$783,СВЦЭМ!$A$40:$A$783,$A429,СВЦЭМ!$B$40:$B$783,P$401)+'СЕТ СН'!$F$16</f>
        <v>0</v>
      </c>
      <c r="Q429" s="36">
        <f>SUMIFS(СВЦЭМ!$L$40:$L$783,СВЦЭМ!$A$40:$A$783,$A429,СВЦЭМ!$B$40:$B$783,Q$401)+'СЕТ СН'!$F$16</f>
        <v>0</v>
      </c>
      <c r="R429" s="36">
        <f>SUMIFS(СВЦЭМ!$L$40:$L$783,СВЦЭМ!$A$40:$A$783,$A429,СВЦЭМ!$B$40:$B$783,R$401)+'СЕТ СН'!$F$16</f>
        <v>0</v>
      </c>
      <c r="S429" s="36">
        <f>SUMIFS(СВЦЭМ!$L$40:$L$783,СВЦЭМ!$A$40:$A$783,$A429,СВЦЭМ!$B$40:$B$783,S$401)+'СЕТ СН'!$F$16</f>
        <v>0</v>
      </c>
      <c r="T429" s="36">
        <f>SUMIFS(СВЦЭМ!$L$40:$L$783,СВЦЭМ!$A$40:$A$783,$A429,СВЦЭМ!$B$40:$B$783,T$401)+'СЕТ СН'!$F$16</f>
        <v>0</v>
      </c>
      <c r="U429" s="36">
        <f>SUMIFS(СВЦЭМ!$L$40:$L$783,СВЦЭМ!$A$40:$A$783,$A429,СВЦЭМ!$B$40:$B$783,U$401)+'СЕТ СН'!$F$16</f>
        <v>0</v>
      </c>
      <c r="V429" s="36">
        <f>SUMIFS(СВЦЭМ!$L$40:$L$783,СВЦЭМ!$A$40:$A$783,$A429,СВЦЭМ!$B$40:$B$783,V$401)+'СЕТ СН'!$F$16</f>
        <v>0</v>
      </c>
      <c r="W429" s="36">
        <f>SUMIFS(СВЦЭМ!$L$40:$L$783,СВЦЭМ!$A$40:$A$783,$A429,СВЦЭМ!$B$40:$B$783,W$401)+'СЕТ СН'!$F$16</f>
        <v>0</v>
      </c>
      <c r="X429" s="36">
        <f>SUMIFS(СВЦЭМ!$L$40:$L$783,СВЦЭМ!$A$40:$A$783,$A429,СВЦЭМ!$B$40:$B$783,X$401)+'СЕТ СН'!$F$16</f>
        <v>0</v>
      </c>
      <c r="Y429" s="36">
        <f>SUMIFS(СВЦЭМ!$L$40:$L$783,СВЦЭМ!$A$40:$A$783,$A429,СВЦЭМ!$B$40:$B$783,Y$401)+'СЕТ СН'!$F$16</f>
        <v>0</v>
      </c>
    </row>
    <row r="430" spans="1:25" ht="15.75" hidden="1" x14ac:dyDescent="0.2">
      <c r="A430" s="35">
        <f t="shared" si="11"/>
        <v>44345</v>
      </c>
      <c r="B430" s="36">
        <f>SUMIFS(СВЦЭМ!$L$40:$L$783,СВЦЭМ!$A$40:$A$783,$A430,СВЦЭМ!$B$40:$B$783,B$401)+'СЕТ СН'!$F$16</f>
        <v>0</v>
      </c>
      <c r="C430" s="36">
        <f>SUMIFS(СВЦЭМ!$L$40:$L$783,СВЦЭМ!$A$40:$A$783,$A430,СВЦЭМ!$B$40:$B$783,C$401)+'СЕТ СН'!$F$16</f>
        <v>0</v>
      </c>
      <c r="D430" s="36">
        <f>SUMIFS(СВЦЭМ!$L$40:$L$783,СВЦЭМ!$A$40:$A$783,$A430,СВЦЭМ!$B$40:$B$783,D$401)+'СЕТ СН'!$F$16</f>
        <v>0</v>
      </c>
      <c r="E430" s="36">
        <f>SUMIFS(СВЦЭМ!$L$40:$L$783,СВЦЭМ!$A$40:$A$783,$A430,СВЦЭМ!$B$40:$B$783,E$401)+'СЕТ СН'!$F$16</f>
        <v>0</v>
      </c>
      <c r="F430" s="36">
        <f>SUMIFS(СВЦЭМ!$L$40:$L$783,СВЦЭМ!$A$40:$A$783,$A430,СВЦЭМ!$B$40:$B$783,F$401)+'СЕТ СН'!$F$16</f>
        <v>0</v>
      </c>
      <c r="G430" s="36">
        <f>SUMIFS(СВЦЭМ!$L$40:$L$783,СВЦЭМ!$A$40:$A$783,$A430,СВЦЭМ!$B$40:$B$783,G$401)+'СЕТ СН'!$F$16</f>
        <v>0</v>
      </c>
      <c r="H430" s="36">
        <f>SUMIFS(СВЦЭМ!$L$40:$L$783,СВЦЭМ!$A$40:$A$783,$A430,СВЦЭМ!$B$40:$B$783,H$401)+'СЕТ СН'!$F$16</f>
        <v>0</v>
      </c>
      <c r="I430" s="36">
        <f>SUMIFS(СВЦЭМ!$L$40:$L$783,СВЦЭМ!$A$40:$A$783,$A430,СВЦЭМ!$B$40:$B$783,I$401)+'СЕТ СН'!$F$16</f>
        <v>0</v>
      </c>
      <c r="J430" s="36">
        <f>SUMIFS(СВЦЭМ!$L$40:$L$783,СВЦЭМ!$A$40:$A$783,$A430,СВЦЭМ!$B$40:$B$783,J$401)+'СЕТ СН'!$F$16</f>
        <v>0</v>
      </c>
      <c r="K430" s="36">
        <f>SUMIFS(СВЦЭМ!$L$40:$L$783,СВЦЭМ!$A$40:$A$783,$A430,СВЦЭМ!$B$40:$B$783,K$401)+'СЕТ СН'!$F$16</f>
        <v>0</v>
      </c>
      <c r="L430" s="36">
        <f>SUMIFS(СВЦЭМ!$L$40:$L$783,СВЦЭМ!$A$40:$A$783,$A430,СВЦЭМ!$B$40:$B$783,L$401)+'СЕТ СН'!$F$16</f>
        <v>0</v>
      </c>
      <c r="M430" s="36">
        <f>SUMIFS(СВЦЭМ!$L$40:$L$783,СВЦЭМ!$A$40:$A$783,$A430,СВЦЭМ!$B$40:$B$783,M$401)+'СЕТ СН'!$F$16</f>
        <v>0</v>
      </c>
      <c r="N430" s="36">
        <f>SUMIFS(СВЦЭМ!$L$40:$L$783,СВЦЭМ!$A$40:$A$783,$A430,СВЦЭМ!$B$40:$B$783,N$401)+'СЕТ СН'!$F$16</f>
        <v>0</v>
      </c>
      <c r="O430" s="36">
        <f>SUMIFS(СВЦЭМ!$L$40:$L$783,СВЦЭМ!$A$40:$A$783,$A430,СВЦЭМ!$B$40:$B$783,O$401)+'СЕТ СН'!$F$16</f>
        <v>0</v>
      </c>
      <c r="P430" s="36">
        <f>SUMIFS(СВЦЭМ!$L$40:$L$783,СВЦЭМ!$A$40:$A$783,$A430,СВЦЭМ!$B$40:$B$783,P$401)+'СЕТ СН'!$F$16</f>
        <v>0</v>
      </c>
      <c r="Q430" s="36">
        <f>SUMIFS(СВЦЭМ!$L$40:$L$783,СВЦЭМ!$A$40:$A$783,$A430,СВЦЭМ!$B$40:$B$783,Q$401)+'СЕТ СН'!$F$16</f>
        <v>0</v>
      </c>
      <c r="R430" s="36">
        <f>SUMIFS(СВЦЭМ!$L$40:$L$783,СВЦЭМ!$A$40:$A$783,$A430,СВЦЭМ!$B$40:$B$783,R$401)+'СЕТ СН'!$F$16</f>
        <v>0</v>
      </c>
      <c r="S430" s="36">
        <f>SUMIFS(СВЦЭМ!$L$40:$L$783,СВЦЭМ!$A$40:$A$783,$A430,СВЦЭМ!$B$40:$B$783,S$401)+'СЕТ СН'!$F$16</f>
        <v>0</v>
      </c>
      <c r="T430" s="36">
        <f>SUMIFS(СВЦЭМ!$L$40:$L$783,СВЦЭМ!$A$40:$A$783,$A430,СВЦЭМ!$B$40:$B$783,T$401)+'СЕТ СН'!$F$16</f>
        <v>0</v>
      </c>
      <c r="U430" s="36">
        <f>SUMIFS(СВЦЭМ!$L$40:$L$783,СВЦЭМ!$A$40:$A$783,$A430,СВЦЭМ!$B$40:$B$783,U$401)+'СЕТ СН'!$F$16</f>
        <v>0</v>
      </c>
      <c r="V430" s="36">
        <f>SUMIFS(СВЦЭМ!$L$40:$L$783,СВЦЭМ!$A$40:$A$783,$A430,СВЦЭМ!$B$40:$B$783,V$401)+'СЕТ СН'!$F$16</f>
        <v>0</v>
      </c>
      <c r="W430" s="36">
        <f>SUMIFS(СВЦЭМ!$L$40:$L$783,СВЦЭМ!$A$40:$A$783,$A430,СВЦЭМ!$B$40:$B$783,W$401)+'СЕТ СН'!$F$16</f>
        <v>0</v>
      </c>
      <c r="X430" s="36">
        <f>SUMIFS(СВЦЭМ!$L$40:$L$783,СВЦЭМ!$A$40:$A$783,$A430,СВЦЭМ!$B$40:$B$783,X$401)+'СЕТ СН'!$F$16</f>
        <v>0</v>
      </c>
      <c r="Y430" s="36">
        <f>SUMIFS(СВЦЭМ!$L$40:$L$783,СВЦЭМ!$A$40:$A$783,$A430,СВЦЭМ!$B$40:$B$783,Y$401)+'СЕТ СН'!$F$16</f>
        <v>0</v>
      </c>
    </row>
    <row r="431" spans="1:25" ht="15.75" hidden="1" x14ac:dyDescent="0.2">
      <c r="A431" s="35">
        <f t="shared" si="11"/>
        <v>44346</v>
      </c>
      <c r="B431" s="36">
        <f>SUMIFS(СВЦЭМ!$L$40:$L$783,СВЦЭМ!$A$40:$A$783,$A431,СВЦЭМ!$B$40:$B$783,B$401)+'СЕТ СН'!$F$16</f>
        <v>0</v>
      </c>
      <c r="C431" s="36">
        <f>SUMIFS(СВЦЭМ!$L$40:$L$783,СВЦЭМ!$A$40:$A$783,$A431,СВЦЭМ!$B$40:$B$783,C$401)+'СЕТ СН'!$F$16</f>
        <v>0</v>
      </c>
      <c r="D431" s="36">
        <f>SUMIFS(СВЦЭМ!$L$40:$L$783,СВЦЭМ!$A$40:$A$783,$A431,СВЦЭМ!$B$40:$B$783,D$401)+'СЕТ СН'!$F$16</f>
        <v>0</v>
      </c>
      <c r="E431" s="36">
        <f>SUMIFS(СВЦЭМ!$L$40:$L$783,СВЦЭМ!$A$40:$A$783,$A431,СВЦЭМ!$B$40:$B$783,E$401)+'СЕТ СН'!$F$16</f>
        <v>0</v>
      </c>
      <c r="F431" s="36">
        <f>SUMIFS(СВЦЭМ!$L$40:$L$783,СВЦЭМ!$A$40:$A$783,$A431,СВЦЭМ!$B$40:$B$783,F$401)+'СЕТ СН'!$F$16</f>
        <v>0</v>
      </c>
      <c r="G431" s="36">
        <f>SUMIFS(СВЦЭМ!$L$40:$L$783,СВЦЭМ!$A$40:$A$783,$A431,СВЦЭМ!$B$40:$B$783,G$401)+'СЕТ СН'!$F$16</f>
        <v>0</v>
      </c>
      <c r="H431" s="36">
        <f>SUMIFS(СВЦЭМ!$L$40:$L$783,СВЦЭМ!$A$40:$A$783,$A431,СВЦЭМ!$B$40:$B$783,H$401)+'СЕТ СН'!$F$16</f>
        <v>0</v>
      </c>
      <c r="I431" s="36">
        <f>SUMIFS(СВЦЭМ!$L$40:$L$783,СВЦЭМ!$A$40:$A$783,$A431,СВЦЭМ!$B$40:$B$783,I$401)+'СЕТ СН'!$F$16</f>
        <v>0</v>
      </c>
      <c r="J431" s="36">
        <f>SUMIFS(СВЦЭМ!$L$40:$L$783,СВЦЭМ!$A$40:$A$783,$A431,СВЦЭМ!$B$40:$B$783,J$401)+'СЕТ СН'!$F$16</f>
        <v>0</v>
      </c>
      <c r="K431" s="36">
        <f>SUMIFS(СВЦЭМ!$L$40:$L$783,СВЦЭМ!$A$40:$A$783,$A431,СВЦЭМ!$B$40:$B$783,K$401)+'СЕТ СН'!$F$16</f>
        <v>0</v>
      </c>
      <c r="L431" s="36">
        <f>SUMIFS(СВЦЭМ!$L$40:$L$783,СВЦЭМ!$A$40:$A$783,$A431,СВЦЭМ!$B$40:$B$783,L$401)+'СЕТ СН'!$F$16</f>
        <v>0</v>
      </c>
      <c r="M431" s="36">
        <f>SUMIFS(СВЦЭМ!$L$40:$L$783,СВЦЭМ!$A$40:$A$783,$A431,СВЦЭМ!$B$40:$B$783,M$401)+'СЕТ СН'!$F$16</f>
        <v>0</v>
      </c>
      <c r="N431" s="36">
        <f>SUMIFS(СВЦЭМ!$L$40:$L$783,СВЦЭМ!$A$40:$A$783,$A431,СВЦЭМ!$B$40:$B$783,N$401)+'СЕТ СН'!$F$16</f>
        <v>0</v>
      </c>
      <c r="O431" s="36">
        <f>SUMIFS(СВЦЭМ!$L$40:$L$783,СВЦЭМ!$A$40:$A$783,$A431,СВЦЭМ!$B$40:$B$783,O$401)+'СЕТ СН'!$F$16</f>
        <v>0</v>
      </c>
      <c r="P431" s="36">
        <f>SUMIFS(СВЦЭМ!$L$40:$L$783,СВЦЭМ!$A$40:$A$783,$A431,СВЦЭМ!$B$40:$B$783,P$401)+'СЕТ СН'!$F$16</f>
        <v>0</v>
      </c>
      <c r="Q431" s="36">
        <f>SUMIFS(СВЦЭМ!$L$40:$L$783,СВЦЭМ!$A$40:$A$783,$A431,СВЦЭМ!$B$40:$B$783,Q$401)+'СЕТ СН'!$F$16</f>
        <v>0</v>
      </c>
      <c r="R431" s="36">
        <f>SUMIFS(СВЦЭМ!$L$40:$L$783,СВЦЭМ!$A$40:$A$783,$A431,СВЦЭМ!$B$40:$B$783,R$401)+'СЕТ СН'!$F$16</f>
        <v>0</v>
      </c>
      <c r="S431" s="36">
        <f>SUMIFS(СВЦЭМ!$L$40:$L$783,СВЦЭМ!$A$40:$A$783,$A431,СВЦЭМ!$B$40:$B$783,S$401)+'СЕТ СН'!$F$16</f>
        <v>0</v>
      </c>
      <c r="T431" s="36">
        <f>SUMIFS(СВЦЭМ!$L$40:$L$783,СВЦЭМ!$A$40:$A$783,$A431,СВЦЭМ!$B$40:$B$783,T$401)+'СЕТ СН'!$F$16</f>
        <v>0</v>
      </c>
      <c r="U431" s="36">
        <f>SUMIFS(СВЦЭМ!$L$40:$L$783,СВЦЭМ!$A$40:$A$783,$A431,СВЦЭМ!$B$40:$B$783,U$401)+'СЕТ СН'!$F$16</f>
        <v>0</v>
      </c>
      <c r="V431" s="36">
        <f>SUMIFS(СВЦЭМ!$L$40:$L$783,СВЦЭМ!$A$40:$A$783,$A431,СВЦЭМ!$B$40:$B$783,V$401)+'СЕТ СН'!$F$16</f>
        <v>0</v>
      </c>
      <c r="W431" s="36">
        <f>SUMIFS(СВЦЭМ!$L$40:$L$783,СВЦЭМ!$A$40:$A$783,$A431,СВЦЭМ!$B$40:$B$783,W$401)+'СЕТ СН'!$F$16</f>
        <v>0</v>
      </c>
      <c r="X431" s="36">
        <f>SUMIFS(СВЦЭМ!$L$40:$L$783,СВЦЭМ!$A$40:$A$783,$A431,СВЦЭМ!$B$40:$B$783,X$401)+'СЕТ СН'!$F$16</f>
        <v>0</v>
      </c>
      <c r="Y431" s="36">
        <f>SUMIFS(СВЦЭМ!$L$40:$L$783,СВЦЭМ!$A$40:$A$783,$A431,СВЦЭМ!$B$40:$B$783,Y$401)+'СЕТ СН'!$F$16</f>
        <v>0</v>
      </c>
    </row>
    <row r="432" spans="1:25" ht="15.75" hidden="1" x14ac:dyDescent="0.2">
      <c r="A432" s="35">
        <f t="shared" si="11"/>
        <v>44347</v>
      </c>
      <c r="B432" s="36">
        <f>SUMIFS(СВЦЭМ!$L$40:$L$783,СВЦЭМ!$A$40:$A$783,$A432,СВЦЭМ!$B$40:$B$783,B$401)+'СЕТ СН'!$F$16</f>
        <v>0</v>
      </c>
      <c r="C432" s="36">
        <f>SUMIFS(СВЦЭМ!$L$40:$L$783,СВЦЭМ!$A$40:$A$783,$A432,СВЦЭМ!$B$40:$B$783,C$401)+'СЕТ СН'!$F$16</f>
        <v>0</v>
      </c>
      <c r="D432" s="36">
        <f>SUMIFS(СВЦЭМ!$L$40:$L$783,СВЦЭМ!$A$40:$A$783,$A432,СВЦЭМ!$B$40:$B$783,D$401)+'СЕТ СН'!$F$16</f>
        <v>0</v>
      </c>
      <c r="E432" s="36">
        <f>SUMIFS(СВЦЭМ!$L$40:$L$783,СВЦЭМ!$A$40:$A$783,$A432,СВЦЭМ!$B$40:$B$783,E$401)+'СЕТ СН'!$F$16</f>
        <v>0</v>
      </c>
      <c r="F432" s="36">
        <f>SUMIFS(СВЦЭМ!$L$40:$L$783,СВЦЭМ!$A$40:$A$783,$A432,СВЦЭМ!$B$40:$B$783,F$401)+'СЕТ СН'!$F$16</f>
        <v>0</v>
      </c>
      <c r="G432" s="36">
        <f>SUMIFS(СВЦЭМ!$L$40:$L$783,СВЦЭМ!$A$40:$A$783,$A432,СВЦЭМ!$B$40:$B$783,G$401)+'СЕТ СН'!$F$16</f>
        <v>0</v>
      </c>
      <c r="H432" s="36">
        <f>SUMIFS(СВЦЭМ!$L$40:$L$783,СВЦЭМ!$A$40:$A$783,$A432,СВЦЭМ!$B$40:$B$783,H$401)+'СЕТ СН'!$F$16</f>
        <v>0</v>
      </c>
      <c r="I432" s="36">
        <f>SUMIFS(СВЦЭМ!$L$40:$L$783,СВЦЭМ!$A$40:$A$783,$A432,СВЦЭМ!$B$40:$B$783,I$401)+'СЕТ СН'!$F$16</f>
        <v>0</v>
      </c>
      <c r="J432" s="36">
        <f>SUMIFS(СВЦЭМ!$L$40:$L$783,СВЦЭМ!$A$40:$A$783,$A432,СВЦЭМ!$B$40:$B$783,J$401)+'СЕТ СН'!$F$16</f>
        <v>0</v>
      </c>
      <c r="K432" s="36">
        <f>SUMIFS(СВЦЭМ!$L$40:$L$783,СВЦЭМ!$A$40:$A$783,$A432,СВЦЭМ!$B$40:$B$783,K$401)+'СЕТ СН'!$F$16</f>
        <v>0</v>
      </c>
      <c r="L432" s="36">
        <f>SUMIFS(СВЦЭМ!$L$40:$L$783,СВЦЭМ!$A$40:$A$783,$A432,СВЦЭМ!$B$40:$B$783,L$401)+'СЕТ СН'!$F$16</f>
        <v>0</v>
      </c>
      <c r="M432" s="36">
        <f>SUMIFS(СВЦЭМ!$L$40:$L$783,СВЦЭМ!$A$40:$A$783,$A432,СВЦЭМ!$B$40:$B$783,M$401)+'СЕТ СН'!$F$16</f>
        <v>0</v>
      </c>
      <c r="N432" s="36">
        <f>SUMIFS(СВЦЭМ!$L$40:$L$783,СВЦЭМ!$A$40:$A$783,$A432,СВЦЭМ!$B$40:$B$783,N$401)+'СЕТ СН'!$F$16</f>
        <v>0</v>
      </c>
      <c r="O432" s="36">
        <f>SUMIFS(СВЦЭМ!$L$40:$L$783,СВЦЭМ!$A$40:$A$783,$A432,СВЦЭМ!$B$40:$B$783,O$401)+'СЕТ СН'!$F$16</f>
        <v>0</v>
      </c>
      <c r="P432" s="36">
        <f>SUMIFS(СВЦЭМ!$L$40:$L$783,СВЦЭМ!$A$40:$A$783,$A432,СВЦЭМ!$B$40:$B$783,P$401)+'СЕТ СН'!$F$16</f>
        <v>0</v>
      </c>
      <c r="Q432" s="36">
        <f>SUMIFS(СВЦЭМ!$L$40:$L$783,СВЦЭМ!$A$40:$A$783,$A432,СВЦЭМ!$B$40:$B$783,Q$401)+'СЕТ СН'!$F$16</f>
        <v>0</v>
      </c>
      <c r="R432" s="36">
        <f>SUMIFS(СВЦЭМ!$L$40:$L$783,СВЦЭМ!$A$40:$A$783,$A432,СВЦЭМ!$B$40:$B$783,R$401)+'СЕТ СН'!$F$16</f>
        <v>0</v>
      </c>
      <c r="S432" s="36">
        <f>SUMIFS(СВЦЭМ!$L$40:$L$783,СВЦЭМ!$A$40:$A$783,$A432,СВЦЭМ!$B$40:$B$783,S$401)+'СЕТ СН'!$F$16</f>
        <v>0</v>
      </c>
      <c r="T432" s="36">
        <f>SUMIFS(СВЦЭМ!$L$40:$L$783,СВЦЭМ!$A$40:$A$783,$A432,СВЦЭМ!$B$40:$B$783,T$401)+'СЕТ СН'!$F$16</f>
        <v>0</v>
      </c>
      <c r="U432" s="36">
        <f>SUMIFS(СВЦЭМ!$L$40:$L$783,СВЦЭМ!$A$40:$A$783,$A432,СВЦЭМ!$B$40:$B$783,U$401)+'СЕТ СН'!$F$16</f>
        <v>0</v>
      </c>
      <c r="V432" s="36">
        <f>SUMIFS(СВЦЭМ!$L$40:$L$783,СВЦЭМ!$A$40:$A$783,$A432,СВЦЭМ!$B$40:$B$783,V$401)+'СЕТ СН'!$F$16</f>
        <v>0</v>
      </c>
      <c r="W432" s="36">
        <f>SUMIFS(СВЦЭМ!$L$40:$L$783,СВЦЭМ!$A$40:$A$783,$A432,СВЦЭМ!$B$40:$B$783,W$401)+'СЕТ СН'!$F$16</f>
        <v>0</v>
      </c>
      <c r="X432" s="36">
        <f>SUMIFS(СВЦЭМ!$L$40:$L$783,СВЦЭМ!$A$40:$A$783,$A432,СВЦЭМ!$B$40:$B$783,X$401)+'СЕТ СН'!$F$16</f>
        <v>0</v>
      </c>
      <c r="Y432" s="36">
        <f>SUMIFS(СВЦЭМ!$L$40:$L$783,СВЦЭМ!$A$40:$A$783,$A432,СВЦЭМ!$B$40:$B$783,Y$401)+'СЕТ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7" t="s">
        <v>122</v>
      </c>
      <c r="B435" s="157"/>
      <c r="C435" s="157"/>
      <c r="D435" s="157"/>
      <c r="E435" s="157"/>
      <c r="F435" s="157"/>
      <c r="G435" s="157"/>
      <c r="H435" s="157"/>
      <c r="I435" s="157"/>
      <c r="J435" s="157"/>
      <c r="K435" s="157"/>
      <c r="L435" s="158">
        <f>СВЦЭМ!$D$18+'СЕТ СН'!$F$17</f>
        <v>0</v>
      </c>
      <c r="M435" s="159"/>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9" t="s">
        <v>74</v>
      </c>
      <c r="B437" s="139"/>
      <c r="C437" s="139"/>
      <c r="D437" s="139"/>
      <c r="E437" s="139"/>
      <c r="F437" s="139"/>
      <c r="G437" s="139"/>
      <c r="H437" s="139"/>
      <c r="I437" s="139"/>
      <c r="J437" s="139"/>
      <c r="K437" s="139"/>
      <c r="L437" s="139"/>
      <c r="M437" s="139"/>
      <c r="N437" s="140" t="s">
        <v>29</v>
      </c>
      <c r="O437" s="140"/>
      <c r="P437" s="140"/>
      <c r="Q437" s="140"/>
      <c r="R437" s="140"/>
      <c r="S437" s="140"/>
      <c r="T437" s="140"/>
      <c r="U437" s="140"/>
      <c r="V437" s="47"/>
      <c r="W437" s="47"/>
      <c r="X437" s="47"/>
      <c r="Y437" s="47"/>
    </row>
    <row r="438" spans="1:26" ht="15.75" x14ac:dyDescent="0.25">
      <c r="A438" s="139"/>
      <c r="B438" s="139"/>
      <c r="C438" s="139"/>
      <c r="D438" s="139"/>
      <c r="E438" s="139"/>
      <c r="F438" s="139"/>
      <c r="G438" s="139"/>
      <c r="H438" s="139"/>
      <c r="I438" s="139"/>
      <c r="J438" s="139"/>
      <c r="K438" s="139"/>
      <c r="L438" s="139"/>
      <c r="M438" s="139"/>
      <c r="N438" s="141" t="s">
        <v>0</v>
      </c>
      <c r="O438" s="141"/>
      <c r="P438" s="141" t="s">
        <v>1</v>
      </c>
      <c r="Q438" s="141"/>
      <c r="R438" s="141" t="s">
        <v>2</v>
      </c>
      <c r="S438" s="141"/>
      <c r="T438" s="141" t="s">
        <v>3</v>
      </c>
      <c r="U438" s="141"/>
    </row>
    <row r="439" spans="1:26" ht="15.75" x14ac:dyDescent="0.25">
      <c r="A439" s="139"/>
      <c r="B439" s="139"/>
      <c r="C439" s="139"/>
      <c r="D439" s="139"/>
      <c r="E439" s="139"/>
      <c r="F439" s="139"/>
      <c r="G439" s="139"/>
      <c r="H439" s="139"/>
      <c r="I439" s="139"/>
      <c r="J439" s="139"/>
      <c r="K439" s="139"/>
      <c r="L439" s="139"/>
      <c r="M439" s="139"/>
      <c r="N439" s="142">
        <f>СВЦЭМ!$D$12+'СЕТ СН'!$F$13-'СЕТ СН'!$F$25</f>
        <v>551840.76344490412</v>
      </c>
      <c r="O439" s="143"/>
      <c r="P439" s="142">
        <f>СВЦЭМ!$D$12+'СЕТ СН'!$F$13-'СЕТ СН'!$G$25</f>
        <v>551840.76344490412</v>
      </c>
      <c r="Q439" s="143"/>
      <c r="R439" s="142">
        <f>СВЦЭМ!$D$12+'СЕТ СН'!$F$13-'СЕТ СН'!$H$25</f>
        <v>551840.76344490412</v>
      </c>
      <c r="S439" s="143"/>
      <c r="T439" s="142">
        <f>СВЦЭМ!$D$12+'СЕТ СН'!$F$13-'СЕТ СН'!$I$25</f>
        <v>551840.76344490412</v>
      </c>
      <c r="U439" s="143"/>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мае 2021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27" t="s">
        <v>42</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5" ht="32.25" customHeight="1" x14ac:dyDescent="0.2">
      <c r="A4" s="127" t="s">
        <v>81</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28" t="s">
        <v>7</v>
      </c>
      <c r="B9" s="131" t="s">
        <v>134</v>
      </c>
      <c r="C9" s="132"/>
      <c r="D9" s="132"/>
      <c r="E9" s="132"/>
      <c r="F9" s="132"/>
      <c r="G9" s="132"/>
      <c r="H9" s="132"/>
      <c r="I9" s="132"/>
      <c r="J9" s="132"/>
      <c r="K9" s="132"/>
      <c r="L9" s="132"/>
      <c r="M9" s="132"/>
      <c r="N9" s="132"/>
      <c r="O9" s="132"/>
      <c r="P9" s="132"/>
      <c r="Q9" s="132"/>
      <c r="R9" s="132"/>
      <c r="S9" s="132"/>
      <c r="T9" s="132"/>
      <c r="U9" s="132"/>
      <c r="V9" s="132"/>
      <c r="W9" s="132"/>
      <c r="X9" s="132"/>
      <c r="Y9" s="133"/>
    </row>
    <row r="10" spans="1:25"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5" ht="15.75"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СВЦЭМ!$A$40</f>
        <v>01.05.2021</v>
      </c>
      <c r="B12" s="36">
        <f>SUMIFS(СВЦЭМ!$D$39:$D$782,СВЦЭМ!$A$39:$A$782,$A12,СВЦЭМ!$B$39:$B$782,B$11)+'СЕТ СН'!$F$14+СВЦЭМ!$D$10+'СЕТ СН'!$F$8*'СЕТ СН'!$F$9-'СЕТ СН'!$F$26</f>
        <v>1205.5694654499998</v>
      </c>
      <c r="C12" s="36">
        <f>SUMIFS(СВЦЭМ!$D$39:$D$782,СВЦЭМ!$A$39:$A$782,$A12,СВЦЭМ!$B$39:$B$782,C$11)+'СЕТ СН'!$F$14+СВЦЭМ!$D$10+'СЕТ СН'!$F$8*'СЕТ СН'!$F$9-'СЕТ СН'!$F$26</f>
        <v>1253.7890327499999</v>
      </c>
      <c r="D12" s="36">
        <f>SUMIFS(СВЦЭМ!$D$39:$D$782,СВЦЭМ!$A$39:$A$782,$A12,СВЦЭМ!$B$39:$B$782,D$11)+'СЕТ СН'!$F$14+СВЦЭМ!$D$10+'СЕТ СН'!$F$8*'СЕТ СН'!$F$9-'СЕТ СН'!$F$26</f>
        <v>1294.4900295999998</v>
      </c>
      <c r="E12" s="36">
        <f>SUMIFS(СВЦЭМ!$D$39:$D$782,СВЦЭМ!$A$39:$A$782,$A12,СВЦЭМ!$B$39:$B$782,E$11)+'СЕТ СН'!$F$14+СВЦЭМ!$D$10+'СЕТ СН'!$F$8*'СЕТ СН'!$F$9-'СЕТ СН'!$F$26</f>
        <v>1297.5262777299997</v>
      </c>
      <c r="F12" s="36">
        <f>SUMIFS(СВЦЭМ!$D$39:$D$782,СВЦЭМ!$A$39:$A$782,$A12,СВЦЭМ!$B$39:$B$782,F$11)+'СЕТ СН'!$F$14+СВЦЭМ!$D$10+'СЕТ СН'!$F$8*'СЕТ СН'!$F$9-'СЕТ СН'!$F$26</f>
        <v>1305.3559820699998</v>
      </c>
      <c r="G12" s="36">
        <f>SUMIFS(СВЦЭМ!$D$39:$D$782,СВЦЭМ!$A$39:$A$782,$A12,СВЦЭМ!$B$39:$B$782,G$11)+'СЕТ СН'!$F$14+СВЦЭМ!$D$10+'СЕТ СН'!$F$8*'СЕТ СН'!$F$9-'СЕТ СН'!$F$26</f>
        <v>1302.6167468099998</v>
      </c>
      <c r="H12" s="36">
        <f>SUMIFS(СВЦЭМ!$D$39:$D$782,СВЦЭМ!$A$39:$A$782,$A12,СВЦЭМ!$B$39:$B$782,H$11)+'СЕТ СН'!$F$14+СВЦЭМ!$D$10+'СЕТ СН'!$F$8*'СЕТ СН'!$F$9-'СЕТ СН'!$F$26</f>
        <v>1297.4246592399998</v>
      </c>
      <c r="I12" s="36">
        <f>SUMIFS(СВЦЭМ!$D$39:$D$782,СВЦЭМ!$A$39:$A$782,$A12,СВЦЭМ!$B$39:$B$782,I$11)+'СЕТ СН'!$F$14+СВЦЭМ!$D$10+'СЕТ СН'!$F$8*'СЕТ СН'!$F$9-'СЕТ СН'!$F$26</f>
        <v>1259.2544380699999</v>
      </c>
      <c r="J12" s="36">
        <f>SUMIFS(СВЦЭМ!$D$39:$D$782,СВЦЭМ!$A$39:$A$782,$A12,СВЦЭМ!$B$39:$B$782,J$11)+'СЕТ СН'!$F$14+СВЦЭМ!$D$10+'СЕТ СН'!$F$8*'СЕТ СН'!$F$9-'СЕТ СН'!$F$26</f>
        <v>1221.2206879399998</v>
      </c>
      <c r="K12" s="36">
        <f>SUMIFS(СВЦЭМ!$D$39:$D$782,СВЦЭМ!$A$39:$A$782,$A12,СВЦЭМ!$B$39:$B$782,K$11)+'СЕТ СН'!$F$14+СВЦЭМ!$D$10+'СЕТ СН'!$F$8*'СЕТ СН'!$F$9-'СЕТ СН'!$F$26</f>
        <v>1162.4307906199999</v>
      </c>
      <c r="L12" s="36">
        <f>SUMIFS(СВЦЭМ!$D$39:$D$782,СВЦЭМ!$A$39:$A$782,$A12,СВЦЭМ!$B$39:$B$782,L$11)+'СЕТ СН'!$F$14+СВЦЭМ!$D$10+'СЕТ СН'!$F$8*'СЕТ СН'!$F$9-'СЕТ СН'!$F$26</f>
        <v>1123.29510802</v>
      </c>
      <c r="M12" s="36">
        <f>SUMIFS(СВЦЭМ!$D$39:$D$782,СВЦЭМ!$A$39:$A$782,$A12,СВЦЭМ!$B$39:$B$782,M$11)+'СЕТ СН'!$F$14+СВЦЭМ!$D$10+'СЕТ СН'!$F$8*'СЕТ СН'!$F$9-'СЕТ СН'!$F$26</f>
        <v>1128.5834927999999</v>
      </c>
      <c r="N12" s="36">
        <f>SUMIFS(СВЦЭМ!$D$39:$D$782,СВЦЭМ!$A$39:$A$782,$A12,СВЦЭМ!$B$39:$B$782,N$11)+'СЕТ СН'!$F$14+СВЦЭМ!$D$10+'СЕТ СН'!$F$8*'СЕТ СН'!$F$9-'СЕТ СН'!$F$26</f>
        <v>1186.08032179</v>
      </c>
      <c r="O12" s="36">
        <f>SUMIFS(СВЦЭМ!$D$39:$D$782,СВЦЭМ!$A$39:$A$782,$A12,СВЦЭМ!$B$39:$B$782,O$11)+'СЕТ СН'!$F$14+СВЦЭМ!$D$10+'СЕТ СН'!$F$8*'СЕТ СН'!$F$9-'СЕТ СН'!$F$26</f>
        <v>1205.7402423699998</v>
      </c>
      <c r="P12" s="36">
        <f>SUMIFS(СВЦЭМ!$D$39:$D$782,СВЦЭМ!$A$39:$A$782,$A12,СВЦЭМ!$B$39:$B$782,P$11)+'СЕТ СН'!$F$14+СВЦЭМ!$D$10+'СЕТ СН'!$F$8*'СЕТ СН'!$F$9-'СЕТ СН'!$F$26</f>
        <v>1222.7124058999998</v>
      </c>
      <c r="Q12" s="36">
        <f>SUMIFS(СВЦЭМ!$D$39:$D$782,СВЦЭМ!$A$39:$A$782,$A12,СВЦЭМ!$B$39:$B$782,Q$11)+'СЕТ СН'!$F$14+СВЦЭМ!$D$10+'СЕТ СН'!$F$8*'СЕТ СН'!$F$9-'СЕТ СН'!$F$26</f>
        <v>1231.2619932199998</v>
      </c>
      <c r="R12" s="36">
        <f>SUMIFS(СВЦЭМ!$D$39:$D$782,СВЦЭМ!$A$39:$A$782,$A12,СВЦЭМ!$B$39:$B$782,R$11)+'СЕТ СН'!$F$14+СВЦЭМ!$D$10+'СЕТ СН'!$F$8*'СЕТ СН'!$F$9-'СЕТ СН'!$F$26</f>
        <v>1223.4263898899997</v>
      </c>
      <c r="S12" s="36">
        <f>SUMIFS(СВЦЭМ!$D$39:$D$782,СВЦЭМ!$A$39:$A$782,$A12,СВЦЭМ!$B$39:$B$782,S$11)+'СЕТ СН'!$F$14+СВЦЭМ!$D$10+'СЕТ СН'!$F$8*'СЕТ СН'!$F$9-'СЕТ СН'!$F$26</f>
        <v>1214.0559357</v>
      </c>
      <c r="T12" s="36">
        <f>SUMIFS(СВЦЭМ!$D$39:$D$782,СВЦЭМ!$A$39:$A$782,$A12,СВЦЭМ!$B$39:$B$782,T$11)+'СЕТ СН'!$F$14+СВЦЭМ!$D$10+'СЕТ СН'!$F$8*'СЕТ СН'!$F$9-'СЕТ СН'!$F$26</f>
        <v>1163.4310064199999</v>
      </c>
      <c r="U12" s="36">
        <f>SUMIFS(СВЦЭМ!$D$39:$D$782,СВЦЭМ!$A$39:$A$782,$A12,СВЦЭМ!$B$39:$B$782,U$11)+'СЕТ СН'!$F$14+СВЦЭМ!$D$10+'СЕТ СН'!$F$8*'СЕТ СН'!$F$9-'СЕТ СН'!$F$26</f>
        <v>1141.46145946</v>
      </c>
      <c r="V12" s="36">
        <f>SUMIFS(СВЦЭМ!$D$39:$D$782,СВЦЭМ!$A$39:$A$782,$A12,СВЦЭМ!$B$39:$B$782,V$11)+'СЕТ СН'!$F$14+СВЦЭМ!$D$10+'СЕТ СН'!$F$8*'СЕТ СН'!$F$9-'СЕТ СН'!$F$26</f>
        <v>1124.11086133</v>
      </c>
      <c r="W12" s="36">
        <f>SUMIFS(СВЦЭМ!$D$39:$D$782,СВЦЭМ!$A$39:$A$782,$A12,СВЦЭМ!$B$39:$B$782,W$11)+'СЕТ СН'!$F$14+СВЦЭМ!$D$10+'СЕТ СН'!$F$8*'СЕТ СН'!$F$9-'СЕТ СН'!$F$26</f>
        <v>1110.2468936600001</v>
      </c>
      <c r="X12" s="36">
        <f>SUMIFS(СВЦЭМ!$D$39:$D$782,СВЦЭМ!$A$39:$A$782,$A12,СВЦЭМ!$B$39:$B$782,X$11)+'СЕТ СН'!$F$14+СВЦЭМ!$D$10+'СЕТ СН'!$F$8*'СЕТ СН'!$F$9-'СЕТ СН'!$F$26</f>
        <v>1123.5522283600001</v>
      </c>
      <c r="Y12" s="36">
        <f>SUMIFS(СВЦЭМ!$D$39:$D$782,СВЦЭМ!$A$39:$A$782,$A12,СВЦЭМ!$B$39:$B$782,Y$11)+'СЕТ СН'!$F$14+СВЦЭМ!$D$10+'СЕТ СН'!$F$8*'СЕТ СН'!$F$9-'СЕТ СН'!$F$26</f>
        <v>1197.0439919799999</v>
      </c>
    </row>
    <row r="13" spans="1:25" ht="15.75" x14ac:dyDescent="0.2">
      <c r="A13" s="35">
        <f>A12+1</f>
        <v>44318</v>
      </c>
      <c r="B13" s="36">
        <f>SUMIFS(СВЦЭМ!$D$39:$D$782,СВЦЭМ!$A$39:$A$782,$A13,СВЦЭМ!$B$39:$B$782,B$11)+'СЕТ СН'!$F$14+СВЦЭМ!$D$10+'СЕТ СН'!$F$8*'СЕТ СН'!$F$9-'СЕТ СН'!$F$26</f>
        <v>1175.0732377700001</v>
      </c>
      <c r="C13" s="36">
        <f>SUMIFS(СВЦЭМ!$D$39:$D$782,СВЦЭМ!$A$39:$A$782,$A13,СВЦЭМ!$B$39:$B$782,C$11)+'СЕТ СН'!$F$14+СВЦЭМ!$D$10+'СЕТ СН'!$F$8*'СЕТ СН'!$F$9-'СЕТ СН'!$F$26</f>
        <v>1215.7177303799997</v>
      </c>
      <c r="D13" s="36">
        <f>SUMIFS(СВЦЭМ!$D$39:$D$782,СВЦЭМ!$A$39:$A$782,$A13,СВЦЭМ!$B$39:$B$782,D$11)+'СЕТ СН'!$F$14+СВЦЭМ!$D$10+'СЕТ СН'!$F$8*'СЕТ СН'!$F$9-'СЕТ СН'!$F$26</f>
        <v>1267.6050934899997</v>
      </c>
      <c r="E13" s="36">
        <f>SUMIFS(СВЦЭМ!$D$39:$D$782,СВЦЭМ!$A$39:$A$782,$A13,СВЦЭМ!$B$39:$B$782,E$11)+'СЕТ СН'!$F$14+СВЦЭМ!$D$10+'СЕТ СН'!$F$8*'СЕТ СН'!$F$9-'СЕТ СН'!$F$26</f>
        <v>1286.6474187799997</v>
      </c>
      <c r="F13" s="36">
        <f>SUMIFS(СВЦЭМ!$D$39:$D$782,СВЦЭМ!$A$39:$A$782,$A13,СВЦЭМ!$B$39:$B$782,F$11)+'СЕТ СН'!$F$14+СВЦЭМ!$D$10+'СЕТ СН'!$F$8*'СЕТ СН'!$F$9-'СЕТ СН'!$F$26</f>
        <v>1297.9977741899997</v>
      </c>
      <c r="G13" s="36">
        <f>SUMIFS(СВЦЭМ!$D$39:$D$782,СВЦЭМ!$A$39:$A$782,$A13,СВЦЭМ!$B$39:$B$782,G$11)+'СЕТ СН'!$F$14+СВЦЭМ!$D$10+'СЕТ СН'!$F$8*'СЕТ СН'!$F$9-'СЕТ СН'!$F$26</f>
        <v>1295.6167746299998</v>
      </c>
      <c r="H13" s="36">
        <f>SUMIFS(СВЦЭМ!$D$39:$D$782,СВЦЭМ!$A$39:$A$782,$A13,СВЦЭМ!$B$39:$B$782,H$11)+'СЕТ СН'!$F$14+СВЦЭМ!$D$10+'СЕТ СН'!$F$8*'СЕТ СН'!$F$9-'СЕТ СН'!$F$26</f>
        <v>1300.8998978599998</v>
      </c>
      <c r="I13" s="36">
        <f>SUMIFS(СВЦЭМ!$D$39:$D$782,СВЦЭМ!$A$39:$A$782,$A13,СВЦЭМ!$B$39:$B$782,I$11)+'СЕТ СН'!$F$14+СВЦЭМ!$D$10+'СЕТ СН'!$F$8*'СЕТ СН'!$F$9-'СЕТ СН'!$F$26</f>
        <v>1270.3506776199997</v>
      </c>
      <c r="J13" s="36">
        <f>SUMIFS(СВЦЭМ!$D$39:$D$782,СВЦЭМ!$A$39:$A$782,$A13,СВЦЭМ!$B$39:$B$782,J$11)+'СЕТ СН'!$F$14+СВЦЭМ!$D$10+'СЕТ СН'!$F$8*'СЕТ СН'!$F$9-'СЕТ СН'!$F$26</f>
        <v>1199.9165653499997</v>
      </c>
      <c r="K13" s="36">
        <f>SUMIFS(СВЦЭМ!$D$39:$D$782,СВЦЭМ!$A$39:$A$782,$A13,СВЦЭМ!$B$39:$B$782,K$11)+'СЕТ СН'!$F$14+СВЦЭМ!$D$10+'СЕТ СН'!$F$8*'СЕТ СН'!$F$9-'СЕТ СН'!$F$26</f>
        <v>1158.6976658900001</v>
      </c>
      <c r="L13" s="36">
        <f>SUMIFS(СВЦЭМ!$D$39:$D$782,СВЦЭМ!$A$39:$A$782,$A13,СВЦЭМ!$B$39:$B$782,L$11)+'СЕТ СН'!$F$14+СВЦЭМ!$D$10+'СЕТ СН'!$F$8*'СЕТ СН'!$F$9-'СЕТ СН'!$F$26</f>
        <v>1110.9858025000001</v>
      </c>
      <c r="M13" s="36">
        <f>SUMIFS(СВЦЭМ!$D$39:$D$782,СВЦЭМ!$A$39:$A$782,$A13,СВЦЭМ!$B$39:$B$782,M$11)+'СЕТ СН'!$F$14+СВЦЭМ!$D$10+'СЕТ СН'!$F$8*'СЕТ СН'!$F$9-'СЕТ СН'!$F$26</f>
        <v>1110.4941918899999</v>
      </c>
      <c r="N13" s="36">
        <f>SUMIFS(СВЦЭМ!$D$39:$D$782,СВЦЭМ!$A$39:$A$782,$A13,СВЦЭМ!$B$39:$B$782,N$11)+'СЕТ СН'!$F$14+СВЦЭМ!$D$10+'СЕТ СН'!$F$8*'СЕТ СН'!$F$9-'СЕТ СН'!$F$26</f>
        <v>1183.14988393</v>
      </c>
      <c r="O13" s="36">
        <f>SUMIFS(СВЦЭМ!$D$39:$D$782,СВЦЭМ!$A$39:$A$782,$A13,СВЦЭМ!$B$39:$B$782,O$11)+'СЕТ СН'!$F$14+СВЦЭМ!$D$10+'СЕТ СН'!$F$8*'СЕТ СН'!$F$9-'СЕТ СН'!$F$26</f>
        <v>1197.2723472399998</v>
      </c>
      <c r="P13" s="36">
        <f>SUMIFS(СВЦЭМ!$D$39:$D$782,СВЦЭМ!$A$39:$A$782,$A13,СВЦЭМ!$B$39:$B$782,P$11)+'СЕТ СН'!$F$14+СВЦЭМ!$D$10+'СЕТ СН'!$F$8*'СЕТ СН'!$F$9-'СЕТ СН'!$F$26</f>
        <v>1215.9396420799997</v>
      </c>
      <c r="Q13" s="36">
        <f>SUMIFS(СВЦЭМ!$D$39:$D$782,СВЦЭМ!$A$39:$A$782,$A13,СВЦЭМ!$B$39:$B$782,Q$11)+'СЕТ СН'!$F$14+СВЦЭМ!$D$10+'СЕТ СН'!$F$8*'СЕТ СН'!$F$9-'СЕТ СН'!$F$26</f>
        <v>1215.6616537599998</v>
      </c>
      <c r="R13" s="36">
        <f>SUMIFS(СВЦЭМ!$D$39:$D$782,СВЦЭМ!$A$39:$A$782,$A13,СВЦЭМ!$B$39:$B$782,R$11)+'СЕТ СН'!$F$14+СВЦЭМ!$D$10+'СЕТ СН'!$F$8*'СЕТ СН'!$F$9-'СЕТ СН'!$F$26</f>
        <v>1204.1696289099998</v>
      </c>
      <c r="S13" s="36">
        <f>SUMIFS(СВЦЭМ!$D$39:$D$782,СВЦЭМ!$A$39:$A$782,$A13,СВЦЭМ!$B$39:$B$782,S$11)+'СЕТ СН'!$F$14+СВЦЭМ!$D$10+'СЕТ СН'!$F$8*'СЕТ СН'!$F$9-'СЕТ СН'!$F$26</f>
        <v>1194.4268855199998</v>
      </c>
      <c r="T13" s="36">
        <f>SUMIFS(СВЦЭМ!$D$39:$D$782,СВЦЭМ!$A$39:$A$782,$A13,СВЦЭМ!$B$39:$B$782,T$11)+'СЕТ СН'!$F$14+СВЦЭМ!$D$10+'СЕТ СН'!$F$8*'СЕТ СН'!$F$9-'СЕТ СН'!$F$26</f>
        <v>1145.45779821</v>
      </c>
      <c r="U13" s="36">
        <f>SUMIFS(СВЦЭМ!$D$39:$D$782,СВЦЭМ!$A$39:$A$782,$A13,СВЦЭМ!$B$39:$B$782,U$11)+'СЕТ СН'!$F$14+СВЦЭМ!$D$10+'СЕТ СН'!$F$8*'СЕТ СН'!$F$9-'СЕТ СН'!$F$26</f>
        <v>1121.12638249</v>
      </c>
      <c r="V13" s="36">
        <f>SUMIFS(СВЦЭМ!$D$39:$D$782,СВЦЭМ!$A$39:$A$782,$A13,СВЦЭМ!$B$39:$B$782,V$11)+'СЕТ СН'!$F$14+СВЦЭМ!$D$10+'СЕТ СН'!$F$8*'СЕТ СН'!$F$9-'СЕТ СН'!$F$26</f>
        <v>1089.8387908299999</v>
      </c>
      <c r="W13" s="36">
        <f>SUMIFS(СВЦЭМ!$D$39:$D$782,СВЦЭМ!$A$39:$A$782,$A13,СВЦЭМ!$B$39:$B$782,W$11)+'СЕТ СН'!$F$14+СВЦЭМ!$D$10+'СЕТ СН'!$F$8*'СЕТ СН'!$F$9-'СЕТ СН'!$F$26</f>
        <v>1086.9218082299999</v>
      </c>
      <c r="X13" s="36">
        <f>SUMIFS(СВЦЭМ!$D$39:$D$782,СВЦЭМ!$A$39:$A$782,$A13,СВЦЭМ!$B$39:$B$782,X$11)+'СЕТ СН'!$F$14+СВЦЭМ!$D$10+'СЕТ СН'!$F$8*'СЕТ СН'!$F$9-'СЕТ СН'!$F$26</f>
        <v>1123.18990222</v>
      </c>
      <c r="Y13" s="36">
        <f>SUMIFS(СВЦЭМ!$D$39:$D$782,СВЦЭМ!$A$39:$A$782,$A13,СВЦЭМ!$B$39:$B$782,Y$11)+'СЕТ СН'!$F$14+СВЦЭМ!$D$10+'СЕТ СН'!$F$8*'СЕТ СН'!$F$9-'СЕТ СН'!$F$26</f>
        <v>1183.73679419</v>
      </c>
    </row>
    <row r="14" spans="1:25" ht="15.75" x14ac:dyDescent="0.2">
      <c r="A14" s="35">
        <f t="shared" ref="A14:A42" si="0">A13+1</f>
        <v>44319</v>
      </c>
      <c r="B14" s="36">
        <f>SUMIFS(СВЦЭМ!$D$39:$D$782,СВЦЭМ!$A$39:$A$782,$A14,СВЦЭМ!$B$39:$B$782,B$11)+'СЕТ СН'!$F$14+СВЦЭМ!$D$10+'СЕТ СН'!$F$8*'СЕТ СН'!$F$9-'СЕТ СН'!$F$26</f>
        <v>1168.50142491</v>
      </c>
      <c r="C14" s="36">
        <f>SUMIFS(СВЦЭМ!$D$39:$D$782,СВЦЭМ!$A$39:$A$782,$A14,СВЦЭМ!$B$39:$B$782,C$11)+'СЕТ СН'!$F$14+СВЦЭМ!$D$10+'СЕТ СН'!$F$8*'СЕТ СН'!$F$9-'СЕТ СН'!$F$26</f>
        <v>1235.6684895399999</v>
      </c>
      <c r="D14" s="36">
        <f>SUMIFS(СВЦЭМ!$D$39:$D$782,СВЦЭМ!$A$39:$A$782,$A14,СВЦЭМ!$B$39:$B$782,D$11)+'СЕТ СН'!$F$14+СВЦЭМ!$D$10+'СЕТ СН'!$F$8*'СЕТ СН'!$F$9-'СЕТ СН'!$F$26</f>
        <v>1274.8595637299998</v>
      </c>
      <c r="E14" s="36">
        <f>SUMIFS(СВЦЭМ!$D$39:$D$782,СВЦЭМ!$A$39:$A$782,$A14,СВЦЭМ!$B$39:$B$782,E$11)+'СЕТ СН'!$F$14+СВЦЭМ!$D$10+'СЕТ СН'!$F$8*'СЕТ СН'!$F$9-'СЕТ СН'!$F$26</f>
        <v>1289.7742413099998</v>
      </c>
      <c r="F14" s="36">
        <f>SUMIFS(СВЦЭМ!$D$39:$D$782,СВЦЭМ!$A$39:$A$782,$A14,СВЦЭМ!$B$39:$B$782,F$11)+'СЕТ СН'!$F$14+СВЦЭМ!$D$10+'СЕТ СН'!$F$8*'СЕТ СН'!$F$9-'СЕТ СН'!$F$26</f>
        <v>1301.7642244199999</v>
      </c>
      <c r="G14" s="36">
        <f>SUMIFS(СВЦЭМ!$D$39:$D$782,СВЦЭМ!$A$39:$A$782,$A14,СВЦЭМ!$B$39:$B$782,G$11)+'СЕТ СН'!$F$14+СВЦЭМ!$D$10+'СЕТ СН'!$F$8*'СЕТ СН'!$F$9-'СЕТ СН'!$F$26</f>
        <v>1305.2547243599997</v>
      </c>
      <c r="H14" s="36">
        <f>SUMIFS(СВЦЭМ!$D$39:$D$782,СВЦЭМ!$A$39:$A$782,$A14,СВЦЭМ!$B$39:$B$782,H$11)+'СЕТ СН'!$F$14+СВЦЭМ!$D$10+'СЕТ СН'!$F$8*'СЕТ СН'!$F$9-'СЕТ СН'!$F$26</f>
        <v>1307.0325376099997</v>
      </c>
      <c r="I14" s="36">
        <f>SUMIFS(СВЦЭМ!$D$39:$D$782,СВЦЭМ!$A$39:$A$782,$A14,СВЦЭМ!$B$39:$B$782,I$11)+'СЕТ СН'!$F$14+СВЦЭМ!$D$10+'СЕТ СН'!$F$8*'СЕТ СН'!$F$9-'СЕТ СН'!$F$26</f>
        <v>1268.8951980899999</v>
      </c>
      <c r="J14" s="36">
        <f>SUMIFS(СВЦЭМ!$D$39:$D$782,СВЦЭМ!$A$39:$A$782,$A14,СВЦЭМ!$B$39:$B$782,J$11)+'СЕТ СН'!$F$14+СВЦЭМ!$D$10+'СЕТ СН'!$F$8*'СЕТ СН'!$F$9-'СЕТ СН'!$F$26</f>
        <v>1207.5374420199998</v>
      </c>
      <c r="K14" s="36">
        <f>SUMIFS(СВЦЭМ!$D$39:$D$782,СВЦЭМ!$A$39:$A$782,$A14,СВЦЭМ!$B$39:$B$782,K$11)+'СЕТ СН'!$F$14+СВЦЭМ!$D$10+'СЕТ СН'!$F$8*'СЕТ СН'!$F$9-'СЕТ СН'!$F$26</f>
        <v>1167.6752057900001</v>
      </c>
      <c r="L14" s="36">
        <f>SUMIFS(СВЦЭМ!$D$39:$D$782,СВЦЭМ!$A$39:$A$782,$A14,СВЦЭМ!$B$39:$B$782,L$11)+'СЕТ СН'!$F$14+СВЦЭМ!$D$10+'СЕТ СН'!$F$8*'СЕТ СН'!$F$9-'СЕТ СН'!$F$26</f>
        <v>1144.8441459600001</v>
      </c>
      <c r="M14" s="36">
        <f>SUMIFS(СВЦЭМ!$D$39:$D$782,СВЦЭМ!$A$39:$A$782,$A14,СВЦЭМ!$B$39:$B$782,M$11)+'СЕТ СН'!$F$14+СВЦЭМ!$D$10+'СЕТ СН'!$F$8*'СЕТ СН'!$F$9-'СЕТ СН'!$F$26</f>
        <v>1129.6664687800001</v>
      </c>
      <c r="N14" s="36">
        <f>SUMIFS(СВЦЭМ!$D$39:$D$782,СВЦЭМ!$A$39:$A$782,$A14,СВЦЭМ!$B$39:$B$782,N$11)+'СЕТ СН'!$F$14+СВЦЭМ!$D$10+'СЕТ СН'!$F$8*'СЕТ СН'!$F$9-'СЕТ СН'!$F$26</f>
        <v>1162.66729061</v>
      </c>
      <c r="O14" s="36">
        <f>SUMIFS(СВЦЭМ!$D$39:$D$782,СВЦЭМ!$A$39:$A$782,$A14,СВЦЭМ!$B$39:$B$782,O$11)+'СЕТ СН'!$F$14+СВЦЭМ!$D$10+'СЕТ СН'!$F$8*'СЕТ СН'!$F$9-'СЕТ СН'!$F$26</f>
        <v>1197.1992758299998</v>
      </c>
      <c r="P14" s="36">
        <f>SUMIFS(СВЦЭМ!$D$39:$D$782,СВЦЭМ!$A$39:$A$782,$A14,СВЦЭМ!$B$39:$B$782,P$11)+'СЕТ СН'!$F$14+СВЦЭМ!$D$10+'СЕТ СН'!$F$8*'СЕТ СН'!$F$9-'СЕТ СН'!$F$26</f>
        <v>1216.19208323</v>
      </c>
      <c r="Q14" s="36">
        <f>SUMIFS(СВЦЭМ!$D$39:$D$782,СВЦЭМ!$A$39:$A$782,$A14,СВЦЭМ!$B$39:$B$782,Q$11)+'СЕТ СН'!$F$14+СВЦЭМ!$D$10+'СЕТ СН'!$F$8*'СЕТ СН'!$F$9-'СЕТ СН'!$F$26</f>
        <v>1225.0254068699999</v>
      </c>
      <c r="R14" s="36">
        <f>SUMIFS(СВЦЭМ!$D$39:$D$782,СВЦЭМ!$A$39:$A$782,$A14,СВЦЭМ!$B$39:$B$782,R$11)+'СЕТ СН'!$F$14+СВЦЭМ!$D$10+'СЕТ СН'!$F$8*'СЕТ СН'!$F$9-'СЕТ СН'!$F$26</f>
        <v>1214.2387966599997</v>
      </c>
      <c r="S14" s="36">
        <f>SUMIFS(СВЦЭМ!$D$39:$D$782,СВЦЭМ!$A$39:$A$782,$A14,СВЦЭМ!$B$39:$B$782,S$11)+'СЕТ СН'!$F$14+СВЦЭМ!$D$10+'СЕТ СН'!$F$8*'СЕТ СН'!$F$9-'СЕТ СН'!$F$26</f>
        <v>1193.9174887099998</v>
      </c>
      <c r="T14" s="36">
        <f>SUMIFS(СВЦЭМ!$D$39:$D$782,СВЦЭМ!$A$39:$A$782,$A14,СВЦЭМ!$B$39:$B$782,T$11)+'СЕТ СН'!$F$14+СВЦЭМ!$D$10+'СЕТ СН'!$F$8*'СЕТ СН'!$F$9-'СЕТ СН'!$F$26</f>
        <v>1146.3607735999999</v>
      </c>
      <c r="U14" s="36">
        <f>SUMIFS(СВЦЭМ!$D$39:$D$782,СВЦЭМ!$A$39:$A$782,$A14,СВЦЭМ!$B$39:$B$782,U$11)+'СЕТ СН'!$F$14+СВЦЭМ!$D$10+'СЕТ СН'!$F$8*'СЕТ СН'!$F$9-'СЕТ СН'!$F$26</f>
        <v>1125.84629591</v>
      </c>
      <c r="V14" s="36">
        <f>SUMIFS(СВЦЭМ!$D$39:$D$782,СВЦЭМ!$A$39:$A$782,$A14,СВЦЭМ!$B$39:$B$782,V$11)+'СЕТ СН'!$F$14+СВЦЭМ!$D$10+'СЕТ СН'!$F$8*'СЕТ СН'!$F$9-'СЕТ СН'!$F$26</f>
        <v>1115.3266824699999</v>
      </c>
      <c r="W14" s="36">
        <f>SUMIFS(СВЦЭМ!$D$39:$D$782,СВЦЭМ!$A$39:$A$782,$A14,СВЦЭМ!$B$39:$B$782,W$11)+'СЕТ СН'!$F$14+СВЦЭМ!$D$10+'СЕТ СН'!$F$8*'СЕТ СН'!$F$9-'СЕТ СН'!$F$26</f>
        <v>1121.78417653</v>
      </c>
      <c r="X14" s="36">
        <f>SUMIFS(СВЦЭМ!$D$39:$D$782,СВЦЭМ!$A$39:$A$782,$A14,СВЦЭМ!$B$39:$B$782,X$11)+'СЕТ СН'!$F$14+СВЦЭМ!$D$10+'СЕТ СН'!$F$8*'СЕТ СН'!$F$9-'СЕТ СН'!$F$26</f>
        <v>1110.3523213200001</v>
      </c>
      <c r="Y14" s="36">
        <f>SUMIFS(СВЦЭМ!$D$39:$D$782,СВЦЭМ!$A$39:$A$782,$A14,СВЦЭМ!$B$39:$B$782,Y$11)+'СЕТ СН'!$F$14+СВЦЭМ!$D$10+'СЕТ СН'!$F$8*'СЕТ СН'!$F$9-'СЕТ СН'!$F$26</f>
        <v>1117.10242113</v>
      </c>
    </row>
    <row r="15" spans="1:25" ht="15.75" x14ac:dyDescent="0.2">
      <c r="A15" s="35">
        <f t="shared" si="0"/>
        <v>44320</v>
      </c>
      <c r="B15" s="36">
        <f>SUMIFS(СВЦЭМ!$D$39:$D$782,СВЦЭМ!$A$39:$A$782,$A15,СВЦЭМ!$B$39:$B$782,B$11)+'СЕТ СН'!$F$14+СВЦЭМ!$D$10+'СЕТ СН'!$F$8*'СЕТ СН'!$F$9-'СЕТ СН'!$F$26</f>
        <v>1130.8175635</v>
      </c>
      <c r="C15" s="36">
        <f>SUMIFS(СВЦЭМ!$D$39:$D$782,СВЦЭМ!$A$39:$A$782,$A15,СВЦЭМ!$B$39:$B$782,C$11)+'СЕТ СН'!$F$14+СВЦЭМ!$D$10+'СЕТ СН'!$F$8*'СЕТ СН'!$F$9-'СЕТ СН'!$F$26</f>
        <v>1186.9416891699998</v>
      </c>
      <c r="D15" s="36">
        <f>SUMIFS(СВЦЭМ!$D$39:$D$782,СВЦЭМ!$A$39:$A$782,$A15,СВЦЭМ!$B$39:$B$782,D$11)+'СЕТ СН'!$F$14+СВЦЭМ!$D$10+'СЕТ СН'!$F$8*'СЕТ СН'!$F$9-'СЕТ СН'!$F$26</f>
        <v>1209.2298979799998</v>
      </c>
      <c r="E15" s="36">
        <f>SUMIFS(СВЦЭМ!$D$39:$D$782,СВЦЭМ!$A$39:$A$782,$A15,СВЦЭМ!$B$39:$B$782,E$11)+'СЕТ СН'!$F$14+СВЦЭМ!$D$10+'СЕТ СН'!$F$8*'СЕТ СН'!$F$9-'СЕТ СН'!$F$26</f>
        <v>1221.13567597</v>
      </c>
      <c r="F15" s="36">
        <f>SUMIFS(СВЦЭМ!$D$39:$D$782,СВЦЭМ!$A$39:$A$782,$A15,СВЦЭМ!$B$39:$B$782,F$11)+'СЕТ СН'!$F$14+СВЦЭМ!$D$10+'СЕТ СН'!$F$8*'СЕТ СН'!$F$9-'СЕТ СН'!$F$26</f>
        <v>1234.1595580099997</v>
      </c>
      <c r="G15" s="36">
        <f>SUMIFS(СВЦЭМ!$D$39:$D$782,СВЦЭМ!$A$39:$A$782,$A15,СВЦЭМ!$B$39:$B$782,G$11)+'СЕТ СН'!$F$14+СВЦЭМ!$D$10+'СЕТ СН'!$F$8*'СЕТ СН'!$F$9-'СЕТ СН'!$F$26</f>
        <v>1228.7149614899997</v>
      </c>
      <c r="H15" s="36">
        <f>SUMIFS(СВЦЭМ!$D$39:$D$782,СВЦЭМ!$A$39:$A$782,$A15,СВЦЭМ!$B$39:$B$782,H$11)+'СЕТ СН'!$F$14+СВЦЭМ!$D$10+'СЕТ СН'!$F$8*'СЕТ СН'!$F$9-'СЕТ СН'!$F$26</f>
        <v>1197.3250546699999</v>
      </c>
      <c r="I15" s="36">
        <f>SUMIFS(СВЦЭМ!$D$39:$D$782,СВЦЭМ!$A$39:$A$782,$A15,СВЦЭМ!$B$39:$B$782,I$11)+'СЕТ СН'!$F$14+СВЦЭМ!$D$10+'СЕТ СН'!$F$8*'СЕТ СН'!$F$9-'СЕТ СН'!$F$26</f>
        <v>1175.6330570299999</v>
      </c>
      <c r="J15" s="36">
        <f>SUMIFS(СВЦЭМ!$D$39:$D$782,СВЦЭМ!$A$39:$A$782,$A15,СВЦЭМ!$B$39:$B$782,J$11)+'СЕТ СН'!$F$14+СВЦЭМ!$D$10+'СЕТ СН'!$F$8*'СЕТ СН'!$F$9-'СЕТ СН'!$F$26</f>
        <v>1145.10994949</v>
      </c>
      <c r="K15" s="36">
        <f>SUMIFS(СВЦЭМ!$D$39:$D$782,СВЦЭМ!$A$39:$A$782,$A15,СВЦЭМ!$B$39:$B$782,K$11)+'СЕТ СН'!$F$14+СВЦЭМ!$D$10+'СЕТ СН'!$F$8*'СЕТ СН'!$F$9-'СЕТ СН'!$F$26</f>
        <v>1121.7735642600001</v>
      </c>
      <c r="L15" s="36">
        <f>SUMIFS(СВЦЭМ!$D$39:$D$782,СВЦЭМ!$A$39:$A$782,$A15,СВЦЭМ!$B$39:$B$782,L$11)+'СЕТ СН'!$F$14+СВЦЭМ!$D$10+'СЕТ СН'!$F$8*'СЕТ СН'!$F$9-'СЕТ СН'!$F$26</f>
        <v>1115.0678149600001</v>
      </c>
      <c r="M15" s="36">
        <f>SUMIFS(СВЦЭМ!$D$39:$D$782,СВЦЭМ!$A$39:$A$782,$A15,СВЦЭМ!$B$39:$B$782,M$11)+'СЕТ СН'!$F$14+СВЦЭМ!$D$10+'СЕТ СН'!$F$8*'СЕТ СН'!$F$9-'СЕТ СН'!$F$26</f>
        <v>1112.6394912000001</v>
      </c>
      <c r="N15" s="36">
        <f>SUMIFS(СВЦЭМ!$D$39:$D$782,СВЦЭМ!$A$39:$A$782,$A15,СВЦЭМ!$B$39:$B$782,N$11)+'СЕТ СН'!$F$14+СВЦЭМ!$D$10+'СЕТ СН'!$F$8*'СЕТ СН'!$F$9-'СЕТ СН'!$F$26</f>
        <v>1122.4798549499999</v>
      </c>
      <c r="O15" s="36">
        <f>SUMIFS(СВЦЭМ!$D$39:$D$782,СВЦЭМ!$A$39:$A$782,$A15,СВЦЭМ!$B$39:$B$782,O$11)+'СЕТ СН'!$F$14+СВЦЭМ!$D$10+'СЕТ СН'!$F$8*'СЕТ СН'!$F$9-'СЕТ СН'!$F$26</f>
        <v>1124.3172252699999</v>
      </c>
      <c r="P15" s="36">
        <f>SUMIFS(СВЦЭМ!$D$39:$D$782,СВЦЭМ!$A$39:$A$782,$A15,СВЦЭМ!$B$39:$B$782,P$11)+'СЕТ СН'!$F$14+СВЦЭМ!$D$10+'СЕТ СН'!$F$8*'СЕТ СН'!$F$9-'СЕТ СН'!$F$26</f>
        <v>1131.6662236100001</v>
      </c>
      <c r="Q15" s="36">
        <f>SUMIFS(СВЦЭМ!$D$39:$D$782,СВЦЭМ!$A$39:$A$782,$A15,СВЦЭМ!$B$39:$B$782,Q$11)+'СЕТ СН'!$F$14+СВЦЭМ!$D$10+'СЕТ СН'!$F$8*'СЕТ СН'!$F$9-'СЕТ СН'!$F$26</f>
        <v>1134.0994843799999</v>
      </c>
      <c r="R15" s="36">
        <f>SUMIFS(СВЦЭМ!$D$39:$D$782,СВЦЭМ!$A$39:$A$782,$A15,СВЦЭМ!$B$39:$B$782,R$11)+'СЕТ СН'!$F$14+СВЦЭМ!$D$10+'СЕТ СН'!$F$8*'СЕТ СН'!$F$9-'СЕТ СН'!$F$26</f>
        <v>1138.05608203</v>
      </c>
      <c r="S15" s="36">
        <f>SUMIFS(СВЦЭМ!$D$39:$D$782,СВЦЭМ!$A$39:$A$782,$A15,СВЦЭМ!$B$39:$B$782,S$11)+'СЕТ СН'!$F$14+СВЦЭМ!$D$10+'СЕТ СН'!$F$8*'СЕТ СН'!$F$9-'СЕТ СН'!$F$26</f>
        <v>1152.92662477</v>
      </c>
      <c r="T15" s="36">
        <f>SUMIFS(СВЦЭМ!$D$39:$D$782,СВЦЭМ!$A$39:$A$782,$A15,СВЦЭМ!$B$39:$B$782,T$11)+'СЕТ СН'!$F$14+СВЦЭМ!$D$10+'СЕТ СН'!$F$8*'СЕТ СН'!$F$9-'СЕТ СН'!$F$26</f>
        <v>1125.84238364</v>
      </c>
      <c r="U15" s="36">
        <f>SUMIFS(СВЦЭМ!$D$39:$D$782,СВЦЭМ!$A$39:$A$782,$A15,СВЦЭМ!$B$39:$B$782,U$11)+'СЕТ СН'!$F$14+СВЦЭМ!$D$10+'СЕТ СН'!$F$8*'СЕТ СН'!$F$9-'СЕТ СН'!$F$26</f>
        <v>1094.6768333800001</v>
      </c>
      <c r="V15" s="36">
        <f>SUMIFS(СВЦЭМ!$D$39:$D$782,СВЦЭМ!$A$39:$A$782,$A15,СВЦЭМ!$B$39:$B$782,V$11)+'СЕТ СН'!$F$14+СВЦЭМ!$D$10+'СЕТ СН'!$F$8*'СЕТ СН'!$F$9-'СЕТ СН'!$F$26</f>
        <v>1077.83976934</v>
      </c>
      <c r="W15" s="36">
        <f>SUMIFS(СВЦЭМ!$D$39:$D$782,СВЦЭМ!$A$39:$A$782,$A15,СВЦЭМ!$B$39:$B$782,W$11)+'СЕТ СН'!$F$14+СВЦЭМ!$D$10+'СЕТ СН'!$F$8*'СЕТ СН'!$F$9-'СЕТ СН'!$F$26</f>
        <v>1083.7620177399999</v>
      </c>
      <c r="X15" s="36">
        <f>SUMIFS(СВЦЭМ!$D$39:$D$782,СВЦЭМ!$A$39:$A$782,$A15,СВЦЭМ!$B$39:$B$782,X$11)+'СЕТ СН'!$F$14+СВЦЭМ!$D$10+'СЕТ СН'!$F$8*'СЕТ СН'!$F$9-'СЕТ СН'!$F$26</f>
        <v>1103.9238190799999</v>
      </c>
      <c r="Y15" s="36">
        <f>SUMIFS(СВЦЭМ!$D$39:$D$782,СВЦЭМ!$A$39:$A$782,$A15,СВЦЭМ!$B$39:$B$782,Y$11)+'СЕТ СН'!$F$14+СВЦЭМ!$D$10+'СЕТ СН'!$F$8*'СЕТ СН'!$F$9-'СЕТ СН'!$F$26</f>
        <v>1125.2754398100001</v>
      </c>
    </row>
    <row r="16" spans="1:25" ht="15.75" x14ac:dyDescent="0.2">
      <c r="A16" s="35">
        <f t="shared" si="0"/>
        <v>44321</v>
      </c>
      <c r="B16" s="36">
        <f>SUMIFS(СВЦЭМ!$D$39:$D$782,СВЦЭМ!$A$39:$A$782,$A16,СВЦЭМ!$B$39:$B$782,B$11)+'СЕТ СН'!$F$14+СВЦЭМ!$D$10+'СЕТ СН'!$F$8*'СЕТ СН'!$F$9-'СЕТ СН'!$F$26</f>
        <v>1150.32587818</v>
      </c>
      <c r="C16" s="36">
        <f>SUMIFS(СВЦЭМ!$D$39:$D$782,СВЦЭМ!$A$39:$A$782,$A16,СВЦЭМ!$B$39:$B$782,C$11)+'СЕТ СН'!$F$14+СВЦЭМ!$D$10+'СЕТ СН'!$F$8*'СЕТ СН'!$F$9-'СЕТ СН'!$F$26</f>
        <v>1196.5686927199997</v>
      </c>
      <c r="D16" s="36">
        <f>SUMIFS(СВЦЭМ!$D$39:$D$782,СВЦЭМ!$A$39:$A$782,$A16,СВЦЭМ!$B$39:$B$782,D$11)+'СЕТ СН'!$F$14+СВЦЭМ!$D$10+'СЕТ СН'!$F$8*'СЕТ СН'!$F$9-'СЕТ СН'!$F$26</f>
        <v>1217.0722268899997</v>
      </c>
      <c r="E16" s="36">
        <f>SUMIFS(СВЦЭМ!$D$39:$D$782,СВЦЭМ!$A$39:$A$782,$A16,СВЦЭМ!$B$39:$B$782,E$11)+'СЕТ СН'!$F$14+СВЦЭМ!$D$10+'СЕТ СН'!$F$8*'СЕТ СН'!$F$9-'СЕТ СН'!$F$26</f>
        <v>1230.9209256399997</v>
      </c>
      <c r="F16" s="36">
        <f>SUMIFS(СВЦЭМ!$D$39:$D$782,СВЦЭМ!$A$39:$A$782,$A16,СВЦЭМ!$B$39:$B$782,F$11)+'СЕТ СН'!$F$14+СВЦЭМ!$D$10+'СЕТ СН'!$F$8*'СЕТ СН'!$F$9-'СЕТ СН'!$F$26</f>
        <v>1243.9875623099999</v>
      </c>
      <c r="G16" s="36">
        <f>SUMIFS(СВЦЭМ!$D$39:$D$782,СВЦЭМ!$A$39:$A$782,$A16,СВЦЭМ!$B$39:$B$782,G$11)+'СЕТ СН'!$F$14+СВЦЭМ!$D$10+'СЕТ СН'!$F$8*'СЕТ СН'!$F$9-'СЕТ СН'!$F$26</f>
        <v>1235.3501310699999</v>
      </c>
      <c r="H16" s="36">
        <f>SUMIFS(СВЦЭМ!$D$39:$D$782,СВЦЭМ!$A$39:$A$782,$A16,СВЦЭМ!$B$39:$B$782,H$11)+'СЕТ СН'!$F$14+СВЦЭМ!$D$10+'СЕТ СН'!$F$8*'СЕТ СН'!$F$9-'СЕТ СН'!$F$26</f>
        <v>1206.3731162899999</v>
      </c>
      <c r="I16" s="36">
        <f>SUMIFS(СВЦЭМ!$D$39:$D$782,СВЦЭМ!$A$39:$A$782,$A16,СВЦЭМ!$B$39:$B$782,I$11)+'СЕТ СН'!$F$14+СВЦЭМ!$D$10+'СЕТ СН'!$F$8*'СЕТ СН'!$F$9-'СЕТ СН'!$F$26</f>
        <v>1170.1724478599999</v>
      </c>
      <c r="J16" s="36">
        <f>SUMIFS(СВЦЭМ!$D$39:$D$782,СВЦЭМ!$A$39:$A$782,$A16,СВЦЭМ!$B$39:$B$782,J$11)+'СЕТ СН'!$F$14+СВЦЭМ!$D$10+'СЕТ СН'!$F$8*'СЕТ СН'!$F$9-'СЕТ СН'!$F$26</f>
        <v>1133.8095126599999</v>
      </c>
      <c r="K16" s="36">
        <f>SUMIFS(СВЦЭМ!$D$39:$D$782,СВЦЭМ!$A$39:$A$782,$A16,СВЦЭМ!$B$39:$B$782,K$11)+'СЕТ СН'!$F$14+СВЦЭМ!$D$10+'СЕТ СН'!$F$8*'СЕТ СН'!$F$9-'СЕТ СН'!$F$26</f>
        <v>1120.3536913600001</v>
      </c>
      <c r="L16" s="36">
        <f>SUMIFS(СВЦЭМ!$D$39:$D$782,СВЦЭМ!$A$39:$A$782,$A16,СВЦЭМ!$B$39:$B$782,L$11)+'СЕТ СН'!$F$14+СВЦЭМ!$D$10+'СЕТ СН'!$F$8*'СЕТ СН'!$F$9-'СЕТ СН'!$F$26</f>
        <v>1098.71922139</v>
      </c>
      <c r="M16" s="36">
        <f>SUMIFS(СВЦЭМ!$D$39:$D$782,СВЦЭМ!$A$39:$A$782,$A16,СВЦЭМ!$B$39:$B$782,M$11)+'СЕТ СН'!$F$14+СВЦЭМ!$D$10+'СЕТ СН'!$F$8*'СЕТ СН'!$F$9-'СЕТ СН'!$F$26</f>
        <v>1087.6500442500001</v>
      </c>
      <c r="N16" s="36">
        <f>SUMIFS(СВЦЭМ!$D$39:$D$782,СВЦЭМ!$A$39:$A$782,$A16,СВЦЭМ!$B$39:$B$782,N$11)+'СЕТ СН'!$F$14+СВЦЭМ!$D$10+'СЕТ СН'!$F$8*'СЕТ СН'!$F$9-'СЕТ СН'!$F$26</f>
        <v>1108.84206881</v>
      </c>
      <c r="O16" s="36">
        <f>SUMIFS(СВЦЭМ!$D$39:$D$782,СВЦЭМ!$A$39:$A$782,$A16,СВЦЭМ!$B$39:$B$782,O$11)+'СЕТ СН'!$F$14+СВЦЭМ!$D$10+'СЕТ СН'!$F$8*'СЕТ СН'!$F$9-'СЕТ СН'!$F$26</f>
        <v>1109.9202133399999</v>
      </c>
      <c r="P16" s="36">
        <f>SUMIFS(СВЦЭМ!$D$39:$D$782,СВЦЭМ!$A$39:$A$782,$A16,СВЦЭМ!$B$39:$B$782,P$11)+'СЕТ СН'!$F$14+СВЦЭМ!$D$10+'СЕТ СН'!$F$8*'СЕТ СН'!$F$9-'СЕТ СН'!$F$26</f>
        <v>1112.9832917700001</v>
      </c>
      <c r="Q16" s="36">
        <f>SUMIFS(СВЦЭМ!$D$39:$D$782,СВЦЭМ!$A$39:$A$782,$A16,СВЦЭМ!$B$39:$B$782,Q$11)+'СЕТ СН'!$F$14+СВЦЭМ!$D$10+'СЕТ СН'!$F$8*'СЕТ СН'!$F$9-'СЕТ СН'!$F$26</f>
        <v>1117.7765870400001</v>
      </c>
      <c r="R16" s="36">
        <f>SUMIFS(СВЦЭМ!$D$39:$D$782,СВЦЭМ!$A$39:$A$782,$A16,СВЦЭМ!$B$39:$B$782,R$11)+'СЕТ СН'!$F$14+СВЦЭМ!$D$10+'СЕТ СН'!$F$8*'СЕТ СН'!$F$9-'СЕТ СН'!$F$26</f>
        <v>1115.8291202400001</v>
      </c>
      <c r="S16" s="36">
        <f>SUMIFS(СВЦЭМ!$D$39:$D$782,СВЦЭМ!$A$39:$A$782,$A16,СВЦЭМ!$B$39:$B$782,S$11)+'СЕТ СН'!$F$14+СВЦЭМ!$D$10+'СЕТ СН'!$F$8*'СЕТ СН'!$F$9-'СЕТ СН'!$F$26</f>
        <v>1125.30939145</v>
      </c>
      <c r="T16" s="36">
        <f>SUMIFS(СВЦЭМ!$D$39:$D$782,СВЦЭМ!$A$39:$A$782,$A16,СВЦЭМ!$B$39:$B$782,T$11)+'СЕТ СН'!$F$14+СВЦЭМ!$D$10+'СЕТ СН'!$F$8*'СЕТ СН'!$F$9-'СЕТ СН'!$F$26</f>
        <v>1122.7495564200001</v>
      </c>
      <c r="U16" s="36">
        <f>SUMIFS(СВЦЭМ!$D$39:$D$782,СВЦЭМ!$A$39:$A$782,$A16,СВЦЭМ!$B$39:$B$782,U$11)+'СЕТ СН'!$F$14+СВЦЭМ!$D$10+'СЕТ СН'!$F$8*'СЕТ СН'!$F$9-'СЕТ СН'!$F$26</f>
        <v>1106.3043753300001</v>
      </c>
      <c r="V16" s="36">
        <f>SUMIFS(СВЦЭМ!$D$39:$D$782,СВЦЭМ!$A$39:$A$782,$A16,СВЦЭМ!$B$39:$B$782,V$11)+'СЕТ СН'!$F$14+СВЦЭМ!$D$10+'СЕТ СН'!$F$8*'СЕТ СН'!$F$9-'СЕТ СН'!$F$26</f>
        <v>1097.919903</v>
      </c>
      <c r="W16" s="36">
        <f>SUMIFS(СВЦЭМ!$D$39:$D$782,СВЦЭМ!$A$39:$A$782,$A16,СВЦЭМ!$B$39:$B$782,W$11)+'СЕТ СН'!$F$14+СВЦЭМ!$D$10+'СЕТ СН'!$F$8*'СЕТ СН'!$F$9-'СЕТ СН'!$F$26</f>
        <v>1102.71664958</v>
      </c>
      <c r="X16" s="36">
        <f>SUMIFS(СВЦЭМ!$D$39:$D$782,СВЦЭМ!$A$39:$A$782,$A16,СВЦЭМ!$B$39:$B$782,X$11)+'СЕТ СН'!$F$14+СВЦЭМ!$D$10+'СЕТ СН'!$F$8*'СЕТ СН'!$F$9-'СЕТ СН'!$F$26</f>
        <v>1113.94922683</v>
      </c>
      <c r="Y16" s="36">
        <f>SUMIFS(СВЦЭМ!$D$39:$D$782,СВЦЭМ!$A$39:$A$782,$A16,СВЦЭМ!$B$39:$B$782,Y$11)+'СЕТ СН'!$F$14+СВЦЭМ!$D$10+'СЕТ СН'!$F$8*'СЕТ СН'!$F$9-'СЕТ СН'!$F$26</f>
        <v>1153.3852397799999</v>
      </c>
    </row>
    <row r="17" spans="1:25" ht="15.75" x14ac:dyDescent="0.2">
      <c r="A17" s="35">
        <f t="shared" si="0"/>
        <v>44322</v>
      </c>
      <c r="B17" s="36">
        <f>SUMIFS(СВЦЭМ!$D$39:$D$782,СВЦЭМ!$A$39:$A$782,$A17,СВЦЭМ!$B$39:$B$782,B$11)+'СЕТ СН'!$F$14+СВЦЭМ!$D$10+'СЕТ СН'!$F$8*'СЕТ СН'!$F$9-'СЕТ СН'!$F$26</f>
        <v>1142.51694008</v>
      </c>
      <c r="C17" s="36">
        <f>SUMIFS(СВЦЭМ!$D$39:$D$782,СВЦЭМ!$A$39:$A$782,$A17,СВЦЭМ!$B$39:$B$782,C$11)+'СЕТ СН'!$F$14+СВЦЭМ!$D$10+'СЕТ СН'!$F$8*'СЕТ СН'!$F$9-'СЕТ СН'!$F$26</f>
        <v>1175.2272517599999</v>
      </c>
      <c r="D17" s="36">
        <f>SUMIFS(СВЦЭМ!$D$39:$D$782,СВЦЭМ!$A$39:$A$782,$A17,СВЦЭМ!$B$39:$B$782,D$11)+'СЕТ СН'!$F$14+СВЦЭМ!$D$10+'СЕТ СН'!$F$8*'СЕТ СН'!$F$9-'СЕТ СН'!$F$26</f>
        <v>1207.00211685</v>
      </c>
      <c r="E17" s="36">
        <f>SUMIFS(СВЦЭМ!$D$39:$D$782,СВЦЭМ!$A$39:$A$782,$A17,СВЦЭМ!$B$39:$B$782,E$11)+'СЕТ СН'!$F$14+СВЦЭМ!$D$10+'СЕТ СН'!$F$8*'СЕТ СН'!$F$9-'СЕТ СН'!$F$26</f>
        <v>1220.5546376999998</v>
      </c>
      <c r="F17" s="36">
        <f>SUMIFS(СВЦЭМ!$D$39:$D$782,СВЦЭМ!$A$39:$A$782,$A17,СВЦЭМ!$B$39:$B$782,F$11)+'СЕТ СН'!$F$14+СВЦЭМ!$D$10+'СЕТ СН'!$F$8*'СЕТ СН'!$F$9-'СЕТ СН'!$F$26</f>
        <v>1229.5360477299998</v>
      </c>
      <c r="G17" s="36">
        <f>SUMIFS(СВЦЭМ!$D$39:$D$782,СВЦЭМ!$A$39:$A$782,$A17,СВЦЭМ!$B$39:$B$782,G$11)+'СЕТ СН'!$F$14+СВЦЭМ!$D$10+'СЕТ СН'!$F$8*'СЕТ СН'!$F$9-'СЕТ СН'!$F$26</f>
        <v>1224.1340301899997</v>
      </c>
      <c r="H17" s="36">
        <f>SUMIFS(СВЦЭМ!$D$39:$D$782,СВЦЭМ!$A$39:$A$782,$A17,СВЦЭМ!$B$39:$B$782,H$11)+'СЕТ СН'!$F$14+СВЦЭМ!$D$10+'СЕТ СН'!$F$8*'СЕТ СН'!$F$9-'СЕТ СН'!$F$26</f>
        <v>1190.2401266699997</v>
      </c>
      <c r="I17" s="36">
        <f>SUMIFS(СВЦЭМ!$D$39:$D$782,СВЦЭМ!$A$39:$A$782,$A17,СВЦЭМ!$B$39:$B$782,I$11)+'СЕТ СН'!$F$14+СВЦЭМ!$D$10+'СЕТ СН'!$F$8*'СЕТ СН'!$F$9-'СЕТ СН'!$F$26</f>
        <v>1155.2833775199999</v>
      </c>
      <c r="J17" s="36">
        <f>SUMIFS(СВЦЭМ!$D$39:$D$782,СВЦЭМ!$A$39:$A$782,$A17,СВЦЭМ!$B$39:$B$782,J$11)+'СЕТ СН'!$F$14+СВЦЭМ!$D$10+'СЕТ СН'!$F$8*'СЕТ СН'!$F$9-'СЕТ СН'!$F$26</f>
        <v>1123.73387174</v>
      </c>
      <c r="K17" s="36">
        <f>SUMIFS(СВЦЭМ!$D$39:$D$782,СВЦЭМ!$A$39:$A$782,$A17,СВЦЭМ!$B$39:$B$782,K$11)+'СЕТ СН'!$F$14+СВЦЭМ!$D$10+'СЕТ СН'!$F$8*'СЕТ СН'!$F$9-'СЕТ СН'!$F$26</f>
        <v>1073.8953414099999</v>
      </c>
      <c r="L17" s="36">
        <f>SUMIFS(СВЦЭМ!$D$39:$D$782,СВЦЭМ!$A$39:$A$782,$A17,СВЦЭМ!$B$39:$B$782,L$11)+'СЕТ СН'!$F$14+СВЦЭМ!$D$10+'СЕТ СН'!$F$8*'СЕТ СН'!$F$9-'СЕТ СН'!$F$26</f>
        <v>1050.9726400100001</v>
      </c>
      <c r="M17" s="36">
        <f>SUMIFS(СВЦЭМ!$D$39:$D$782,СВЦЭМ!$A$39:$A$782,$A17,СВЦЭМ!$B$39:$B$782,M$11)+'СЕТ СН'!$F$14+СВЦЭМ!$D$10+'СЕТ СН'!$F$8*'СЕТ СН'!$F$9-'СЕТ СН'!$F$26</f>
        <v>1055.1145763699999</v>
      </c>
      <c r="N17" s="36">
        <f>SUMIFS(СВЦЭМ!$D$39:$D$782,СВЦЭМ!$A$39:$A$782,$A17,СВЦЭМ!$B$39:$B$782,N$11)+'СЕТ СН'!$F$14+СВЦЭМ!$D$10+'СЕТ СН'!$F$8*'СЕТ СН'!$F$9-'СЕТ СН'!$F$26</f>
        <v>1088.64446477</v>
      </c>
      <c r="O17" s="36">
        <f>SUMIFS(СВЦЭМ!$D$39:$D$782,СВЦЭМ!$A$39:$A$782,$A17,СВЦЭМ!$B$39:$B$782,O$11)+'СЕТ СН'!$F$14+СВЦЭМ!$D$10+'СЕТ СН'!$F$8*'СЕТ СН'!$F$9-'СЕТ СН'!$F$26</f>
        <v>1105.7252209400001</v>
      </c>
      <c r="P17" s="36">
        <f>SUMIFS(СВЦЭМ!$D$39:$D$782,СВЦЭМ!$A$39:$A$782,$A17,СВЦЭМ!$B$39:$B$782,P$11)+'СЕТ СН'!$F$14+СВЦЭМ!$D$10+'СЕТ СН'!$F$8*'СЕТ СН'!$F$9-'СЕТ СН'!$F$26</f>
        <v>1124.35179599</v>
      </c>
      <c r="Q17" s="36">
        <f>SUMIFS(СВЦЭМ!$D$39:$D$782,СВЦЭМ!$A$39:$A$782,$A17,СВЦЭМ!$B$39:$B$782,Q$11)+'СЕТ СН'!$F$14+СВЦЭМ!$D$10+'СЕТ СН'!$F$8*'СЕТ СН'!$F$9-'СЕТ СН'!$F$26</f>
        <v>1132.97477164</v>
      </c>
      <c r="R17" s="36">
        <f>SUMIFS(СВЦЭМ!$D$39:$D$782,СВЦЭМ!$A$39:$A$782,$A17,СВЦЭМ!$B$39:$B$782,R$11)+'СЕТ СН'!$F$14+СВЦЭМ!$D$10+'СЕТ СН'!$F$8*'СЕТ СН'!$F$9-'СЕТ СН'!$F$26</f>
        <v>1123.5576698899999</v>
      </c>
      <c r="S17" s="36">
        <f>SUMIFS(СВЦЭМ!$D$39:$D$782,СВЦЭМ!$A$39:$A$782,$A17,СВЦЭМ!$B$39:$B$782,S$11)+'СЕТ СН'!$F$14+СВЦЭМ!$D$10+'СЕТ СН'!$F$8*'СЕТ СН'!$F$9-'СЕТ СН'!$F$26</f>
        <v>1130.34967241</v>
      </c>
      <c r="T17" s="36">
        <f>SUMIFS(СВЦЭМ!$D$39:$D$782,СВЦЭМ!$A$39:$A$782,$A17,СВЦЭМ!$B$39:$B$782,T$11)+'СЕТ СН'!$F$14+СВЦЭМ!$D$10+'СЕТ СН'!$F$8*'СЕТ СН'!$F$9-'СЕТ СН'!$F$26</f>
        <v>1107.4894127800001</v>
      </c>
      <c r="U17" s="36">
        <f>SUMIFS(СВЦЭМ!$D$39:$D$782,СВЦЭМ!$A$39:$A$782,$A17,СВЦЭМ!$B$39:$B$782,U$11)+'СЕТ СН'!$F$14+СВЦЭМ!$D$10+'СЕТ СН'!$F$8*'СЕТ СН'!$F$9-'СЕТ СН'!$F$26</f>
        <v>1069.6048795500001</v>
      </c>
      <c r="V17" s="36">
        <f>SUMIFS(СВЦЭМ!$D$39:$D$782,СВЦЭМ!$A$39:$A$782,$A17,СВЦЭМ!$B$39:$B$782,V$11)+'СЕТ СН'!$F$14+СВЦЭМ!$D$10+'СЕТ СН'!$F$8*'СЕТ СН'!$F$9-'СЕТ СН'!$F$26</f>
        <v>1032.7893130099999</v>
      </c>
      <c r="W17" s="36">
        <f>SUMIFS(СВЦЭМ!$D$39:$D$782,СВЦЭМ!$A$39:$A$782,$A17,СВЦЭМ!$B$39:$B$782,W$11)+'СЕТ СН'!$F$14+СВЦЭМ!$D$10+'СЕТ СН'!$F$8*'СЕТ СН'!$F$9-'СЕТ СН'!$F$26</f>
        <v>1050.44972749</v>
      </c>
      <c r="X17" s="36">
        <f>SUMIFS(СВЦЭМ!$D$39:$D$782,СВЦЭМ!$A$39:$A$782,$A17,СВЦЭМ!$B$39:$B$782,X$11)+'СЕТ СН'!$F$14+СВЦЭМ!$D$10+'СЕТ СН'!$F$8*'СЕТ СН'!$F$9-'СЕТ СН'!$F$26</f>
        <v>1081.19867144</v>
      </c>
      <c r="Y17" s="36">
        <f>SUMIFS(СВЦЭМ!$D$39:$D$782,СВЦЭМ!$A$39:$A$782,$A17,СВЦЭМ!$B$39:$B$782,Y$11)+'СЕТ СН'!$F$14+СВЦЭМ!$D$10+'СЕТ СН'!$F$8*'СЕТ СН'!$F$9-'СЕТ СН'!$F$26</f>
        <v>1132.6914303799999</v>
      </c>
    </row>
    <row r="18" spans="1:25" ht="15.75" x14ac:dyDescent="0.2">
      <c r="A18" s="35">
        <f t="shared" si="0"/>
        <v>44323</v>
      </c>
      <c r="B18" s="36">
        <f>SUMIFS(СВЦЭМ!$D$39:$D$782,СВЦЭМ!$A$39:$A$782,$A18,СВЦЭМ!$B$39:$B$782,B$11)+'СЕТ СН'!$F$14+СВЦЭМ!$D$10+'СЕТ СН'!$F$8*'СЕТ СН'!$F$9-'СЕТ СН'!$F$26</f>
        <v>1137.53639008</v>
      </c>
      <c r="C18" s="36">
        <f>SUMIFS(СВЦЭМ!$D$39:$D$782,СВЦЭМ!$A$39:$A$782,$A18,СВЦЭМ!$B$39:$B$782,C$11)+'СЕТ СН'!$F$14+СВЦЭМ!$D$10+'СЕТ СН'!$F$8*'СЕТ СН'!$F$9-'СЕТ СН'!$F$26</f>
        <v>1141.06748956</v>
      </c>
      <c r="D18" s="36">
        <f>SUMIFS(СВЦЭМ!$D$39:$D$782,СВЦЭМ!$A$39:$A$782,$A18,СВЦЭМ!$B$39:$B$782,D$11)+'СЕТ СН'!$F$14+СВЦЭМ!$D$10+'СЕТ СН'!$F$8*'СЕТ СН'!$F$9-'СЕТ СН'!$F$26</f>
        <v>1203.7984769699999</v>
      </c>
      <c r="E18" s="36">
        <f>SUMIFS(СВЦЭМ!$D$39:$D$782,СВЦЭМ!$A$39:$A$782,$A18,СВЦЭМ!$B$39:$B$782,E$11)+'СЕТ СН'!$F$14+СВЦЭМ!$D$10+'СЕТ СН'!$F$8*'СЕТ СН'!$F$9-'СЕТ СН'!$F$26</f>
        <v>1218.9986921599998</v>
      </c>
      <c r="F18" s="36">
        <f>SUMIFS(СВЦЭМ!$D$39:$D$782,СВЦЭМ!$A$39:$A$782,$A18,СВЦЭМ!$B$39:$B$782,F$11)+'СЕТ СН'!$F$14+СВЦЭМ!$D$10+'СЕТ СН'!$F$8*'СЕТ СН'!$F$9-'СЕТ СН'!$F$26</f>
        <v>1231.0559778099998</v>
      </c>
      <c r="G18" s="36">
        <f>SUMIFS(СВЦЭМ!$D$39:$D$782,СВЦЭМ!$A$39:$A$782,$A18,СВЦЭМ!$B$39:$B$782,G$11)+'СЕТ СН'!$F$14+СВЦЭМ!$D$10+'СЕТ СН'!$F$8*'СЕТ СН'!$F$9-'СЕТ СН'!$F$26</f>
        <v>1212.76658888</v>
      </c>
      <c r="H18" s="36">
        <f>SUMIFS(СВЦЭМ!$D$39:$D$782,СВЦЭМ!$A$39:$A$782,$A18,СВЦЭМ!$B$39:$B$782,H$11)+'СЕТ СН'!$F$14+СВЦЭМ!$D$10+'СЕТ СН'!$F$8*'СЕТ СН'!$F$9-'СЕТ СН'!$F$26</f>
        <v>1159.2538809299999</v>
      </c>
      <c r="I18" s="36">
        <f>SUMIFS(СВЦЭМ!$D$39:$D$782,СВЦЭМ!$A$39:$A$782,$A18,СВЦЭМ!$B$39:$B$782,I$11)+'СЕТ СН'!$F$14+СВЦЭМ!$D$10+'СЕТ СН'!$F$8*'СЕТ СН'!$F$9-'СЕТ СН'!$F$26</f>
        <v>1129.70466246</v>
      </c>
      <c r="J18" s="36">
        <f>SUMIFS(СВЦЭМ!$D$39:$D$782,СВЦЭМ!$A$39:$A$782,$A18,СВЦЭМ!$B$39:$B$782,J$11)+'СЕТ СН'!$F$14+СВЦЭМ!$D$10+'СЕТ СН'!$F$8*'СЕТ СН'!$F$9-'СЕТ СН'!$F$26</f>
        <v>1107.34377879</v>
      </c>
      <c r="K18" s="36">
        <f>SUMIFS(СВЦЭМ!$D$39:$D$782,СВЦЭМ!$A$39:$A$782,$A18,СВЦЭМ!$B$39:$B$782,K$11)+'СЕТ СН'!$F$14+СВЦЭМ!$D$10+'СЕТ СН'!$F$8*'СЕТ СН'!$F$9-'СЕТ СН'!$F$26</f>
        <v>1116.29516818</v>
      </c>
      <c r="L18" s="36">
        <f>SUMIFS(СВЦЭМ!$D$39:$D$782,СВЦЭМ!$A$39:$A$782,$A18,СВЦЭМ!$B$39:$B$782,L$11)+'СЕТ СН'!$F$14+СВЦЭМ!$D$10+'СЕТ СН'!$F$8*'СЕТ СН'!$F$9-'СЕТ СН'!$F$26</f>
        <v>1105.7800671699999</v>
      </c>
      <c r="M18" s="36">
        <f>SUMIFS(СВЦЭМ!$D$39:$D$782,СВЦЭМ!$A$39:$A$782,$A18,СВЦЭМ!$B$39:$B$782,M$11)+'СЕТ СН'!$F$14+СВЦЭМ!$D$10+'СЕТ СН'!$F$8*'СЕТ СН'!$F$9-'СЕТ СН'!$F$26</f>
        <v>1095.541027</v>
      </c>
      <c r="N18" s="36">
        <f>SUMIFS(СВЦЭМ!$D$39:$D$782,СВЦЭМ!$A$39:$A$782,$A18,СВЦЭМ!$B$39:$B$782,N$11)+'СЕТ СН'!$F$14+СВЦЭМ!$D$10+'СЕТ СН'!$F$8*'СЕТ СН'!$F$9-'СЕТ СН'!$F$26</f>
        <v>1089.71393371</v>
      </c>
      <c r="O18" s="36">
        <f>SUMIFS(СВЦЭМ!$D$39:$D$782,СВЦЭМ!$A$39:$A$782,$A18,СВЦЭМ!$B$39:$B$782,O$11)+'СЕТ СН'!$F$14+СВЦЭМ!$D$10+'СЕТ СН'!$F$8*'СЕТ СН'!$F$9-'СЕТ СН'!$F$26</f>
        <v>1090.8354786699999</v>
      </c>
      <c r="P18" s="36">
        <f>SUMIFS(СВЦЭМ!$D$39:$D$782,СВЦЭМ!$A$39:$A$782,$A18,СВЦЭМ!$B$39:$B$782,P$11)+'СЕТ СН'!$F$14+СВЦЭМ!$D$10+'СЕТ СН'!$F$8*'СЕТ СН'!$F$9-'СЕТ СН'!$F$26</f>
        <v>1094.2478733299999</v>
      </c>
      <c r="Q18" s="36">
        <f>SUMIFS(СВЦЭМ!$D$39:$D$782,СВЦЭМ!$A$39:$A$782,$A18,СВЦЭМ!$B$39:$B$782,Q$11)+'СЕТ СН'!$F$14+СВЦЭМ!$D$10+'СЕТ СН'!$F$8*'СЕТ СН'!$F$9-'СЕТ СН'!$F$26</f>
        <v>1099.5729787499999</v>
      </c>
      <c r="R18" s="36">
        <f>SUMIFS(СВЦЭМ!$D$39:$D$782,СВЦЭМ!$A$39:$A$782,$A18,СВЦЭМ!$B$39:$B$782,R$11)+'СЕТ СН'!$F$14+СВЦЭМ!$D$10+'СЕТ СН'!$F$8*'СЕТ СН'!$F$9-'СЕТ СН'!$F$26</f>
        <v>1088.3096348399999</v>
      </c>
      <c r="S18" s="36">
        <f>SUMIFS(СВЦЭМ!$D$39:$D$782,СВЦЭМ!$A$39:$A$782,$A18,СВЦЭМ!$B$39:$B$782,S$11)+'СЕТ СН'!$F$14+СВЦЭМ!$D$10+'СЕТ СН'!$F$8*'СЕТ СН'!$F$9-'СЕТ СН'!$F$26</f>
        <v>1101.7831404599999</v>
      </c>
      <c r="T18" s="36">
        <f>SUMIFS(СВЦЭМ!$D$39:$D$782,СВЦЭМ!$A$39:$A$782,$A18,СВЦЭМ!$B$39:$B$782,T$11)+'СЕТ СН'!$F$14+СВЦЭМ!$D$10+'СЕТ СН'!$F$8*'СЕТ СН'!$F$9-'СЕТ СН'!$F$26</f>
        <v>1108.78187407</v>
      </c>
      <c r="U18" s="36">
        <f>SUMIFS(СВЦЭМ!$D$39:$D$782,СВЦЭМ!$A$39:$A$782,$A18,СВЦЭМ!$B$39:$B$782,U$11)+'СЕТ СН'!$F$14+СВЦЭМ!$D$10+'СЕТ СН'!$F$8*'СЕТ СН'!$F$9-'СЕТ СН'!$F$26</f>
        <v>1106.43316615</v>
      </c>
      <c r="V18" s="36">
        <f>SUMIFS(СВЦЭМ!$D$39:$D$782,СВЦЭМ!$A$39:$A$782,$A18,СВЦЭМ!$B$39:$B$782,V$11)+'СЕТ СН'!$F$14+СВЦЭМ!$D$10+'СЕТ СН'!$F$8*'СЕТ СН'!$F$9-'СЕТ СН'!$F$26</f>
        <v>1092.79735951</v>
      </c>
      <c r="W18" s="36">
        <f>SUMIFS(СВЦЭМ!$D$39:$D$782,СВЦЭМ!$A$39:$A$782,$A18,СВЦЭМ!$B$39:$B$782,W$11)+'СЕТ СН'!$F$14+СВЦЭМ!$D$10+'СЕТ СН'!$F$8*'СЕТ СН'!$F$9-'СЕТ СН'!$F$26</f>
        <v>1092.47587413</v>
      </c>
      <c r="X18" s="36">
        <f>SUMIFS(СВЦЭМ!$D$39:$D$782,СВЦЭМ!$A$39:$A$782,$A18,СВЦЭМ!$B$39:$B$782,X$11)+'СЕТ СН'!$F$14+СВЦЭМ!$D$10+'СЕТ СН'!$F$8*'СЕТ СН'!$F$9-'СЕТ СН'!$F$26</f>
        <v>1079.16520326</v>
      </c>
      <c r="Y18" s="36">
        <f>SUMIFS(СВЦЭМ!$D$39:$D$782,СВЦЭМ!$A$39:$A$782,$A18,СВЦЭМ!$B$39:$B$782,Y$11)+'СЕТ СН'!$F$14+СВЦЭМ!$D$10+'СЕТ СН'!$F$8*'СЕТ СН'!$F$9-'СЕТ СН'!$F$26</f>
        <v>1074.8041340100001</v>
      </c>
    </row>
    <row r="19" spans="1:25" ht="15.75" x14ac:dyDescent="0.2">
      <c r="A19" s="35">
        <f t="shared" si="0"/>
        <v>44324</v>
      </c>
      <c r="B19" s="36">
        <f>SUMIFS(СВЦЭМ!$D$39:$D$782,СВЦЭМ!$A$39:$A$782,$A19,СВЦЭМ!$B$39:$B$782,B$11)+'СЕТ СН'!$F$14+СВЦЭМ!$D$10+'СЕТ СН'!$F$8*'СЕТ СН'!$F$9-'СЕТ СН'!$F$26</f>
        <v>1113.1043483799999</v>
      </c>
      <c r="C19" s="36">
        <f>SUMIFS(СВЦЭМ!$D$39:$D$782,СВЦЭМ!$A$39:$A$782,$A19,СВЦЭМ!$B$39:$B$782,C$11)+'СЕТ СН'!$F$14+СВЦЭМ!$D$10+'СЕТ СН'!$F$8*'СЕТ СН'!$F$9-'СЕТ СН'!$F$26</f>
        <v>1163.90085871</v>
      </c>
      <c r="D19" s="36">
        <f>SUMIFS(СВЦЭМ!$D$39:$D$782,СВЦЭМ!$A$39:$A$782,$A19,СВЦЭМ!$B$39:$B$782,D$11)+'СЕТ СН'!$F$14+СВЦЭМ!$D$10+'СЕТ СН'!$F$8*'СЕТ СН'!$F$9-'СЕТ СН'!$F$26</f>
        <v>1166.7805255999999</v>
      </c>
      <c r="E19" s="36">
        <f>SUMIFS(СВЦЭМ!$D$39:$D$782,СВЦЭМ!$A$39:$A$782,$A19,СВЦЭМ!$B$39:$B$782,E$11)+'СЕТ СН'!$F$14+СВЦЭМ!$D$10+'СЕТ СН'!$F$8*'СЕТ СН'!$F$9-'СЕТ СН'!$F$26</f>
        <v>1173.85603911</v>
      </c>
      <c r="F19" s="36">
        <f>SUMIFS(СВЦЭМ!$D$39:$D$782,СВЦЭМ!$A$39:$A$782,$A19,СВЦЭМ!$B$39:$B$782,F$11)+'СЕТ СН'!$F$14+СВЦЭМ!$D$10+'СЕТ СН'!$F$8*'СЕТ СН'!$F$9-'СЕТ СН'!$F$26</f>
        <v>1191.4513987499997</v>
      </c>
      <c r="G19" s="36">
        <f>SUMIFS(СВЦЭМ!$D$39:$D$782,СВЦЭМ!$A$39:$A$782,$A19,СВЦЭМ!$B$39:$B$782,G$11)+'СЕТ СН'!$F$14+СВЦЭМ!$D$10+'СЕТ СН'!$F$8*'СЕТ СН'!$F$9-'СЕТ СН'!$F$26</f>
        <v>1179.8747308</v>
      </c>
      <c r="H19" s="36">
        <f>SUMIFS(СВЦЭМ!$D$39:$D$782,СВЦЭМ!$A$39:$A$782,$A19,СВЦЭМ!$B$39:$B$782,H$11)+'СЕТ СН'!$F$14+СВЦЭМ!$D$10+'СЕТ СН'!$F$8*'СЕТ СН'!$F$9-'СЕТ СН'!$F$26</f>
        <v>1145.8892172399999</v>
      </c>
      <c r="I19" s="36">
        <f>SUMIFS(СВЦЭМ!$D$39:$D$782,СВЦЭМ!$A$39:$A$782,$A19,СВЦЭМ!$B$39:$B$782,I$11)+'СЕТ СН'!$F$14+СВЦЭМ!$D$10+'СЕТ СН'!$F$8*'СЕТ СН'!$F$9-'СЕТ СН'!$F$26</f>
        <v>1133.65984693</v>
      </c>
      <c r="J19" s="36">
        <f>SUMIFS(СВЦЭМ!$D$39:$D$782,СВЦЭМ!$A$39:$A$782,$A19,СВЦЭМ!$B$39:$B$782,J$11)+'СЕТ СН'!$F$14+СВЦЭМ!$D$10+'СЕТ СН'!$F$8*'СЕТ СН'!$F$9-'СЕТ СН'!$F$26</f>
        <v>1105.8758083499999</v>
      </c>
      <c r="K19" s="36">
        <f>SUMIFS(СВЦЭМ!$D$39:$D$782,СВЦЭМ!$A$39:$A$782,$A19,СВЦЭМ!$B$39:$B$782,K$11)+'СЕТ СН'!$F$14+СВЦЭМ!$D$10+'СЕТ СН'!$F$8*'СЕТ СН'!$F$9-'СЕТ СН'!$F$26</f>
        <v>1078.89953068</v>
      </c>
      <c r="L19" s="36">
        <f>SUMIFS(СВЦЭМ!$D$39:$D$782,СВЦЭМ!$A$39:$A$782,$A19,СВЦЭМ!$B$39:$B$782,L$11)+'СЕТ СН'!$F$14+СВЦЭМ!$D$10+'СЕТ СН'!$F$8*'СЕТ СН'!$F$9-'СЕТ СН'!$F$26</f>
        <v>1049.6068025300001</v>
      </c>
      <c r="M19" s="36">
        <f>SUMIFS(СВЦЭМ!$D$39:$D$782,СВЦЭМ!$A$39:$A$782,$A19,СВЦЭМ!$B$39:$B$782,M$11)+'СЕТ СН'!$F$14+СВЦЭМ!$D$10+'СЕТ СН'!$F$8*'СЕТ СН'!$F$9-'СЕТ СН'!$F$26</f>
        <v>1050.46695714</v>
      </c>
      <c r="N19" s="36">
        <f>SUMIFS(СВЦЭМ!$D$39:$D$782,СВЦЭМ!$A$39:$A$782,$A19,СВЦЭМ!$B$39:$B$782,N$11)+'СЕТ СН'!$F$14+СВЦЭМ!$D$10+'СЕТ СН'!$F$8*'СЕТ СН'!$F$9-'СЕТ СН'!$F$26</f>
        <v>1074.5681718799999</v>
      </c>
      <c r="O19" s="36">
        <f>SUMIFS(СВЦЭМ!$D$39:$D$782,СВЦЭМ!$A$39:$A$782,$A19,СВЦЭМ!$B$39:$B$782,O$11)+'СЕТ СН'!$F$14+СВЦЭМ!$D$10+'СЕТ СН'!$F$8*'СЕТ СН'!$F$9-'СЕТ СН'!$F$26</f>
        <v>1070.0978901000001</v>
      </c>
      <c r="P19" s="36">
        <f>SUMIFS(СВЦЭМ!$D$39:$D$782,СВЦЭМ!$A$39:$A$782,$A19,СВЦЭМ!$B$39:$B$782,P$11)+'СЕТ СН'!$F$14+СВЦЭМ!$D$10+'СЕТ СН'!$F$8*'СЕТ СН'!$F$9-'СЕТ СН'!$F$26</f>
        <v>1090.92840606</v>
      </c>
      <c r="Q19" s="36">
        <f>SUMIFS(СВЦЭМ!$D$39:$D$782,СВЦЭМ!$A$39:$A$782,$A19,СВЦЭМ!$B$39:$B$782,Q$11)+'СЕТ СН'!$F$14+СВЦЭМ!$D$10+'СЕТ СН'!$F$8*'СЕТ СН'!$F$9-'СЕТ СН'!$F$26</f>
        <v>1094.8815298500001</v>
      </c>
      <c r="R19" s="36">
        <f>SUMIFS(СВЦЭМ!$D$39:$D$782,СВЦЭМ!$A$39:$A$782,$A19,СВЦЭМ!$B$39:$B$782,R$11)+'СЕТ СН'!$F$14+СВЦЭМ!$D$10+'СЕТ СН'!$F$8*'СЕТ СН'!$F$9-'СЕТ СН'!$F$26</f>
        <v>1086.07157929</v>
      </c>
      <c r="S19" s="36">
        <f>SUMIFS(СВЦЭМ!$D$39:$D$782,СВЦЭМ!$A$39:$A$782,$A19,СВЦЭМ!$B$39:$B$782,S$11)+'СЕТ СН'!$F$14+СВЦЭМ!$D$10+'СЕТ СН'!$F$8*'СЕТ СН'!$F$9-'СЕТ СН'!$F$26</f>
        <v>1095.5718561900001</v>
      </c>
      <c r="T19" s="36">
        <f>SUMIFS(СВЦЭМ!$D$39:$D$782,СВЦЭМ!$A$39:$A$782,$A19,СВЦЭМ!$B$39:$B$782,T$11)+'СЕТ СН'!$F$14+СВЦЭМ!$D$10+'СЕТ СН'!$F$8*'СЕТ СН'!$F$9-'СЕТ СН'!$F$26</f>
        <v>1084.5569803000001</v>
      </c>
      <c r="U19" s="36">
        <f>SUMIFS(СВЦЭМ!$D$39:$D$782,СВЦЭМ!$A$39:$A$782,$A19,СВЦЭМ!$B$39:$B$782,U$11)+'СЕТ СН'!$F$14+СВЦЭМ!$D$10+'СЕТ СН'!$F$8*'СЕТ СН'!$F$9-'СЕТ СН'!$F$26</f>
        <v>1058.9785979999999</v>
      </c>
      <c r="V19" s="36">
        <f>SUMIFS(СВЦЭМ!$D$39:$D$782,СВЦЭМ!$A$39:$A$782,$A19,СВЦЭМ!$B$39:$B$782,V$11)+'СЕТ СН'!$F$14+СВЦЭМ!$D$10+'СЕТ СН'!$F$8*'СЕТ СН'!$F$9-'СЕТ СН'!$F$26</f>
        <v>1044.8361024999999</v>
      </c>
      <c r="W19" s="36">
        <f>SUMIFS(СВЦЭМ!$D$39:$D$782,СВЦЭМ!$A$39:$A$782,$A19,СВЦЭМ!$B$39:$B$782,W$11)+'СЕТ СН'!$F$14+СВЦЭМ!$D$10+'СЕТ СН'!$F$8*'СЕТ СН'!$F$9-'СЕТ СН'!$F$26</f>
        <v>1038.0957063000001</v>
      </c>
      <c r="X19" s="36">
        <f>SUMIFS(СВЦЭМ!$D$39:$D$782,СВЦЭМ!$A$39:$A$782,$A19,СВЦЭМ!$B$39:$B$782,X$11)+'СЕТ СН'!$F$14+СВЦЭМ!$D$10+'СЕТ СН'!$F$8*'СЕТ СН'!$F$9-'СЕТ СН'!$F$26</f>
        <v>1050.03206196</v>
      </c>
      <c r="Y19" s="36">
        <f>SUMIFS(СВЦЭМ!$D$39:$D$782,СВЦЭМ!$A$39:$A$782,$A19,СВЦЭМ!$B$39:$B$782,Y$11)+'СЕТ СН'!$F$14+СВЦЭМ!$D$10+'СЕТ СН'!$F$8*'СЕТ СН'!$F$9-'СЕТ СН'!$F$26</f>
        <v>1069.6120804899999</v>
      </c>
    </row>
    <row r="20" spans="1:25" ht="15.75" x14ac:dyDescent="0.2">
      <c r="A20" s="35">
        <f t="shared" si="0"/>
        <v>44325</v>
      </c>
      <c r="B20" s="36">
        <f>SUMIFS(СВЦЭМ!$D$39:$D$782,СВЦЭМ!$A$39:$A$782,$A20,СВЦЭМ!$B$39:$B$782,B$11)+'СЕТ СН'!$F$14+СВЦЭМ!$D$10+'СЕТ СН'!$F$8*'СЕТ СН'!$F$9-'СЕТ СН'!$F$26</f>
        <v>1048.97285102</v>
      </c>
      <c r="C20" s="36">
        <f>SUMIFS(СВЦЭМ!$D$39:$D$782,СВЦЭМ!$A$39:$A$782,$A20,СВЦЭМ!$B$39:$B$782,C$11)+'СЕТ СН'!$F$14+СВЦЭМ!$D$10+'СЕТ СН'!$F$8*'СЕТ СН'!$F$9-'СЕТ СН'!$F$26</f>
        <v>1086.1245079099999</v>
      </c>
      <c r="D20" s="36">
        <f>SUMIFS(СВЦЭМ!$D$39:$D$782,СВЦЭМ!$A$39:$A$782,$A20,СВЦЭМ!$B$39:$B$782,D$11)+'СЕТ СН'!$F$14+СВЦЭМ!$D$10+'СЕТ СН'!$F$8*'СЕТ СН'!$F$9-'СЕТ СН'!$F$26</f>
        <v>1104.3342639499999</v>
      </c>
      <c r="E20" s="36">
        <f>SUMIFS(СВЦЭМ!$D$39:$D$782,СВЦЭМ!$A$39:$A$782,$A20,СВЦЭМ!$B$39:$B$782,E$11)+'СЕТ СН'!$F$14+СВЦЭМ!$D$10+'СЕТ СН'!$F$8*'СЕТ СН'!$F$9-'СЕТ СН'!$F$26</f>
        <v>1132.8408867200001</v>
      </c>
      <c r="F20" s="36">
        <f>SUMIFS(СВЦЭМ!$D$39:$D$782,СВЦЭМ!$A$39:$A$782,$A20,СВЦЭМ!$B$39:$B$782,F$11)+'СЕТ СН'!$F$14+СВЦЭМ!$D$10+'СЕТ СН'!$F$8*'СЕТ СН'!$F$9-'СЕТ СН'!$F$26</f>
        <v>1135.69425084</v>
      </c>
      <c r="G20" s="36">
        <f>SUMIFS(СВЦЭМ!$D$39:$D$782,СВЦЭМ!$A$39:$A$782,$A20,СВЦЭМ!$B$39:$B$782,G$11)+'СЕТ СН'!$F$14+СВЦЭМ!$D$10+'СЕТ СН'!$F$8*'СЕТ СН'!$F$9-'СЕТ СН'!$F$26</f>
        <v>1138.30823925</v>
      </c>
      <c r="H20" s="36">
        <f>SUMIFS(СВЦЭМ!$D$39:$D$782,СВЦЭМ!$A$39:$A$782,$A20,СВЦЭМ!$B$39:$B$782,H$11)+'СЕТ СН'!$F$14+СВЦЭМ!$D$10+'СЕТ СН'!$F$8*'СЕТ СН'!$F$9-'СЕТ СН'!$F$26</f>
        <v>1121.8167344000001</v>
      </c>
      <c r="I20" s="36">
        <f>SUMIFS(СВЦЭМ!$D$39:$D$782,СВЦЭМ!$A$39:$A$782,$A20,СВЦЭМ!$B$39:$B$782,I$11)+'СЕТ СН'!$F$14+СВЦЭМ!$D$10+'СЕТ СН'!$F$8*'СЕТ СН'!$F$9-'СЕТ СН'!$F$26</f>
        <v>1099.3691382</v>
      </c>
      <c r="J20" s="36">
        <f>SUMIFS(СВЦЭМ!$D$39:$D$782,СВЦЭМ!$A$39:$A$782,$A20,СВЦЭМ!$B$39:$B$782,J$11)+'СЕТ СН'!$F$14+СВЦЭМ!$D$10+'СЕТ СН'!$F$8*'СЕТ СН'!$F$9-'СЕТ СН'!$F$26</f>
        <v>1076.27217273</v>
      </c>
      <c r="K20" s="36">
        <f>SUMIFS(СВЦЭМ!$D$39:$D$782,СВЦЭМ!$A$39:$A$782,$A20,СВЦЭМ!$B$39:$B$782,K$11)+'СЕТ СН'!$F$14+СВЦЭМ!$D$10+'СЕТ СН'!$F$8*'СЕТ СН'!$F$9-'СЕТ СН'!$F$26</f>
        <v>1046.52424653</v>
      </c>
      <c r="L20" s="36">
        <f>SUMIFS(СВЦЭМ!$D$39:$D$782,СВЦЭМ!$A$39:$A$782,$A20,СВЦЭМ!$B$39:$B$782,L$11)+'СЕТ СН'!$F$14+СВЦЭМ!$D$10+'СЕТ СН'!$F$8*'СЕТ СН'!$F$9-'СЕТ СН'!$F$26</f>
        <v>1038.9966958</v>
      </c>
      <c r="M20" s="36">
        <f>SUMIFS(СВЦЭМ!$D$39:$D$782,СВЦЭМ!$A$39:$A$782,$A20,СВЦЭМ!$B$39:$B$782,M$11)+'СЕТ СН'!$F$14+СВЦЭМ!$D$10+'СЕТ СН'!$F$8*'СЕТ СН'!$F$9-'СЕТ СН'!$F$26</f>
        <v>1037.5788739300001</v>
      </c>
      <c r="N20" s="36">
        <f>SUMIFS(СВЦЭМ!$D$39:$D$782,СВЦЭМ!$A$39:$A$782,$A20,СВЦЭМ!$B$39:$B$782,N$11)+'СЕТ СН'!$F$14+СВЦЭМ!$D$10+'СЕТ СН'!$F$8*'СЕТ СН'!$F$9-'СЕТ СН'!$F$26</f>
        <v>1051.0874111799999</v>
      </c>
      <c r="O20" s="36">
        <f>SUMIFS(СВЦЭМ!$D$39:$D$782,СВЦЭМ!$A$39:$A$782,$A20,СВЦЭМ!$B$39:$B$782,O$11)+'СЕТ СН'!$F$14+СВЦЭМ!$D$10+'СЕТ СН'!$F$8*'СЕТ СН'!$F$9-'СЕТ СН'!$F$26</f>
        <v>1065.4283895399999</v>
      </c>
      <c r="P20" s="36">
        <f>SUMIFS(СВЦЭМ!$D$39:$D$782,СВЦЭМ!$A$39:$A$782,$A20,СВЦЭМ!$B$39:$B$782,P$11)+'СЕТ СН'!$F$14+СВЦЭМ!$D$10+'СЕТ СН'!$F$8*'СЕТ СН'!$F$9-'СЕТ СН'!$F$26</f>
        <v>1079.6465033100001</v>
      </c>
      <c r="Q20" s="36">
        <f>SUMIFS(СВЦЭМ!$D$39:$D$782,СВЦЭМ!$A$39:$A$782,$A20,СВЦЭМ!$B$39:$B$782,Q$11)+'СЕТ СН'!$F$14+СВЦЭМ!$D$10+'СЕТ СН'!$F$8*'СЕТ СН'!$F$9-'СЕТ СН'!$F$26</f>
        <v>1083.3855867699999</v>
      </c>
      <c r="R20" s="36">
        <f>SUMIFS(СВЦЭМ!$D$39:$D$782,СВЦЭМ!$A$39:$A$782,$A20,СВЦЭМ!$B$39:$B$782,R$11)+'СЕТ СН'!$F$14+СВЦЭМ!$D$10+'СЕТ СН'!$F$8*'СЕТ СН'!$F$9-'СЕТ СН'!$F$26</f>
        <v>1076.48816513</v>
      </c>
      <c r="S20" s="36">
        <f>SUMIFS(СВЦЭМ!$D$39:$D$782,СВЦЭМ!$A$39:$A$782,$A20,СВЦЭМ!$B$39:$B$782,S$11)+'СЕТ СН'!$F$14+СВЦЭМ!$D$10+'СЕТ СН'!$F$8*'СЕТ СН'!$F$9-'СЕТ СН'!$F$26</f>
        <v>1075.2517934</v>
      </c>
      <c r="T20" s="36">
        <f>SUMIFS(СВЦЭМ!$D$39:$D$782,СВЦЭМ!$A$39:$A$782,$A20,СВЦЭМ!$B$39:$B$782,T$11)+'СЕТ СН'!$F$14+СВЦЭМ!$D$10+'СЕТ СН'!$F$8*'СЕТ СН'!$F$9-'СЕТ СН'!$F$26</f>
        <v>1065.9774547300001</v>
      </c>
      <c r="U20" s="36">
        <f>SUMIFS(СВЦЭМ!$D$39:$D$782,СВЦЭМ!$A$39:$A$782,$A20,СВЦЭМ!$B$39:$B$782,U$11)+'СЕТ СН'!$F$14+СВЦЭМ!$D$10+'СЕТ СН'!$F$8*'СЕТ СН'!$F$9-'СЕТ СН'!$F$26</f>
        <v>1050.04833371</v>
      </c>
      <c r="V20" s="36">
        <f>SUMIFS(СВЦЭМ!$D$39:$D$782,СВЦЭМ!$A$39:$A$782,$A20,СВЦЭМ!$B$39:$B$782,V$11)+'СЕТ СН'!$F$14+СВЦЭМ!$D$10+'СЕТ СН'!$F$8*'СЕТ СН'!$F$9-'СЕТ СН'!$F$26</f>
        <v>1024.7862985199999</v>
      </c>
      <c r="W20" s="36">
        <f>SUMIFS(СВЦЭМ!$D$39:$D$782,СВЦЭМ!$A$39:$A$782,$A20,СВЦЭМ!$B$39:$B$782,W$11)+'СЕТ СН'!$F$14+СВЦЭМ!$D$10+'СЕТ СН'!$F$8*'СЕТ СН'!$F$9-'СЕТ СН'!$F$26</f>
        <v>1026.25293743</v>
      </c>
      <c r="X20" s="36">
        <f>SUMIFS(СВЦЭМ!$D$39:$D$782,СВЦЭМ!$A$39:$A$782,$A20,СВЦЭМ!$B$39:$B$782,X$11)+'СЕТ СН'!$F$14+СВЦЭМ!$D$10+'СЕТ СН'!$F$8*'СЕТ СН'!$F$9-'СЕТ СН'!$F$26</f>
        <v>1039.8837590600001</v>
      </c>
      <c r="Y20" s="36">
        <f>SUMIFS(СВЦЭМ!$D$39:$D$782,СВЦЭМ!$A$39:$A$782,$A20,СВЦЭМ!$B$39:$B$782,Y$11)+'СЕТ СН'!$F$14+СВЦЭМ!$D$10+'СЕТ СН'!$F$8*'СЕТ СН'!$F$9-'СЕТ СН'!$F$26</f>
        <v>1058.34845053</v>
      </c>
    </row>
    <row r="21" spans="1:25" ht="15.75" x14ac:dyDescent="0.2">
      <c r="A21" s="35">
        <f t="shared" si="0"/>
        <v>44326</v>
      </c>
      <c r="B21" s="36">
        <f>SUMIFS(СВЦЭМ!$D$39:$D$782,СВЦЭМ!$A$39:$A$782,$A21,СВЦЭМ!$B$39:$B$782,B$11)+'СЕТ СН'!$F$14+СВЦЭМ!$D$10+'СЕТ СН'!$F$8*'СЕТ СН'!$F$9-'СЕТ СН'!$F$26</f>
        <v>1088.46349796</v>
      </c>
      <c r="C21" s="36">
        <f>SUMIFS(СВЦЭМ!$D$39:$D$782,СВЦЭМ!$A$39:$A$782,$A21,СВЦЭМ!$B$39:$B$782,C$11)+'СЕТ СН'!$F$14+СВЦЭМ!$D$10+'СЕТ СН'!$F$8*'СЕТ СН'!$F$9-'СЕТ СН'!$F$26</f>
        <v>1136.9126630000001</v>
      </c>
      <c r="D21" s="36">
        <f>SUMIFS(СВЦЭМ!$D$39:$D$782,СВЦЭМ!$A$39:$A$782,$A21,СВЦЭМ!$B$39:$B$782,D$11)+'СЕТ СН'!$F$14+СВЦЭМ!$D$10+'СЕТ СН'!$F$8*'СЕТ СН'!$F$9-'СЕТ СН'!$F$26</f>
        <v>1161.39102776</v>
      </c>
      <c r="E21" s="36">
        <f>SUMIFS(СВЦЭМ!$D$39:$D$782,СВЦЭМ!$A$39:$A$782,$A21,СВЦЭМ!$B$39:$B$782,E$11)+'СЕТ СН'!$F$14+СВЦЭМ!$D$10+'СЕТ СН'!$F$8*'СЕТ СН'!$F$9-'СЕТ СН'!$F$26</f>
        <v>1177.19138615</v>
      </c>
      <c r="F21" s="36">
        <f>SUMIFS(СВЦЭМ!$D$39:$D$782,СВЦЭМ!$A$39:$A$782,$A21,СВЦЭМ!$B$39:$B$782,F$11)+'СЕТ СН'!$F$14+СВЦЭМ!$D$10+'СЕТ СН'!$F$8*'СЕТ СН'!$F$9-'СЕТ СН'!$F$26</f>
        <v>1185.9758899899998</v>
      </c>
      <c r="G21" s="36">
        <f>SUMIFS(СВЦЭМ!$D$39:$D$782,СВЦЭМ!$A$39:$A$782,$A21,СВЦЭМ!$B$39:$B$782,G$11)+'СЕТ СН'!$F$14+СВЦЭМ!$D$10+'СЕТ СН'!$F$8*'СЕТ СН'!$F$9-'СЕТ СН'!$F$26</f>
        <v>1184.8573677399997</v>
      </c>
      <c r="H21" s="36">
        <f>SUMIFS(СВЦЭМ!$D$39:$D$782,СВЦЭМ!$A$39:$A$782,$A21,СВЦЭМ!$B$39:$B$782,H$11)+'СЕТ СН'!$F$14+СВЦЭМ!$D$10+'СЕТ СН'!$F$8*'СЕТ СН'!$F$9-'СЕТ СН'!$F$26</f>
        <v>1172.98004664</v>
      </c>
      <c r="I21" s="36">
        <f>SUMIFS(СВЦЭМ!$D$39:$D$782,СВЦЭМ!$A$39:$A$782,$A21,СВЦЭМ!$B$39:$B$782,I$11)+'СЕТ СН'!$F$14+СВЦЭМ!$D$10+'СЕТ СН'!$F$8*'СЕТ СН'!$F$9-'СЕТ СН'!$F$26</f>
        <v>1137.51765641</v>
      </c>
      <c r="J21" s="36">
        <f>SUMIFS(СВЦЭМ!$D$39:$D$782,СВЦЭМ!$A$39:$A$782,$A21,СВЦЭМ!$B$39:$B$782,J$11)+'СЕТ СН'!$F$14+СВЦЭМ!$D$10+'СЕТ СН'!$F$8*'СЕТ СН'!$F$9-'СЕТ СН'!$F$26</f>
        <v>1098.23974903</v>
      </c>
      <c r="K21" s="36">
        <f>SUMIFS(СВЦЭМ!$D$39:$D$782,СВЦЭМ!$A$39:$A$782,$A21,СВЦЭМ!$B$39:$B$782,K$11)+'СЕТ СН'!$F$14+СВЦЭМ!$D$10+'СЕТ СН'!$F$8*'СЕТ СН'!$F$9-'СЕТ СН'!$F$26</f>
        <v>1056.4162862200001</v>
      </c>
      <c r="L21" s="36">
        <f>SUMIFS(СВЦЭМ!$D$39:$D$782,СВЦЭМ!$A$39:$A$782,$A21,СВЦЭМ!$B$39:$B$782,L$11)+'СЕТ СН'!$F$14+СВЦЭМ!$D$10+'СЕТ СН'!$F$8*'СЕТ СН'!$F$9-'СЕТ СН'!$F$26</f>
        <v>1030.3337965200001</v>
      </c>
      <c r="M21" s="36">
        <f>SUMIFS(СВЦЭМ!$D$39:$D$782,СВЦЭМ!$A$39:$A$782,$A21,СВЦЭМ!$B$39:$B$782,M$11)+'СЕТ СН'!$F$14+СВЦЭМ!$D$10+'СЕТ СН'!$F$8*'СЕТ СН'!$F$9-'СЕТ СН'!$F$26</f>
        <v>1019.47433858</v>
      </c>
      <c r="N21" s="36">
        <f>SUMIFS(СВЦЭМ!$D$39:$D$782,СВЦЭМ!$A$39:$A$782,$A21,СВЦЭМ!$B$39:$B$782,N$11)+'СЕТ СН'!$F$14+СВЦЭМ!$D$10+'СЕТ СН'!$F$8*'СЕТ СН'!$F$9-'СЕТ СН'!$F$26</f>
        <v>1029.81340058</v>
      </c>
      <c r="O21" s="36">
        <f>SUMIFS(СВЦЭМ!$D$39:$D$782,СВЦЭМ!$A$39:$A$782,$A21,СВЦЭМ!$B$39:$B$782,O$11)+'СЕТ СН'!$F$14+СВЦЭМ!$D$10+'СЕТ СН'!$F$8*'СЕТ СН'!$F$9-'СЕТ СН'!$F$26</f>
        <v>1042.5130414099999</v>
      </c>
      <c r="P21" s="36">
        <f>SUMIFS(СВЦЭМ!$D$39:$D$782,СВЦЭМ!$A$39:$A$782,$A21,СВЦЭМ!$B$39:$B$782,P$11)+'СЕТ СН'!$F$14+СВЦЭМ!$D$10+'СЕТ СН'!$F$8*'СЕТ СН'!$F$9-'СЕТ СН'!$F$26</f>
        <v>1057.9420170999999</v>
      </c>
      <c r="Q21" s="36">
        <f>SUMIFS(СВЦЭМ!$D$39:$D$782,СВЦЭМ!$A$39:$A$782,$A21,СВЦЭМ!$B$39:$B$782,Q$11)+'СЕТ СН'!$F$14+СВЦЭМ!$D$10+'СЕТ СН'!$F$8*'СЕТ СН'!$F$9-'СЕТ СН'!$F$26</f>
        <v>1061.96124998</v>
      </c>
      <c r="R21" s="36">
        <f>SUMIFS(СВЦЭМ!$D$39:$D$782,СВЦЭМ!$A$39:$A$782,$A21,СВЦЭМ!$B$39:$B$782,R$11)+'СЕТ СН'!$F$14+СВЦЭМ!$D$10+'СЕТ СН'!$F$8*'СЕТ СН'!$F$9-'СЕТ СН'!$F$26</f>
        <v>1054.1418012700001</v>
      </c>
      <c r="S21" s="36">
        <f>SUMIFS(СВЦЭМ!$D$39:$D$782,СВЦЭМ!$A$39:$A$782,$A21,СВЦЭМ!$B$39:$B$782,S$11)+'СЕТ СН'!$F$14+СВЦЭМ!$D$10+'СЕТ СН'!$F$8*'СЕТ СН'!$F$9-'СЕТ СН'!$F$26</f>
        <v>1049.05244935</v>
      </c>
      <c r="T21" s="36">
        <f>SUMIFS(СВЦЭМ!$D$39:$D$782,СВЦЭМ!$A$39:$A$782,$A21,СВЦЭМ!$B$39:$B$782,T$11)+'СЕТ СН'!$F$14+СВЦЭМ!$D$10+'СЕТ СН'!$F$8*'СЕТ СН'!$F$9-'СЕТ СН'!$F$26</f>
        <v>1042.6532423799999</v>
      </c>
      <c r="U21" s="36">
        <f>SUMIFS(СВЦЭМ!$D$39:$D$782,СВЦЭМ!$A$39:$A$782,$A21,СВЦЭМ!$B$39:$B$782,U$11)+'СЕТ СН'!$F$14+СВЦЭМ!$D$10+'СЕТ СН'!$F$8*'СЕТ СН'!$F$9-'СЕТ СН'!$F$26</f>
        <v>1023.16521764</v>
      </c>
      <c r="V21" s="36">
        <f>SUMIFS(СВЦЭМ!$D$39:$D$782,СВЦЭМ!$A$39:$A$782,$A21,СВЦЭМ!$B$39:$B$782,V$11)+'СЕТ СН'!$F$14+СВЦЭМ!$D$10+'СЕТ СН'!$F$8*'СЕТ СН'!$F$9-'СЕТ СН'!$F$26</f>
        <v>996.20852352000009</v>
      </c>
      <c r="W21" s="36">
        <f>SUMIFS(СВЦЭМ!$D$39:$D$782,СВЦЭМ!$A$39:$A$782,$A21,СВЦЭМ!$B$39:$B$782,W$11)+'СЕТ СН'!$F$14+СВЦЭМ!$D$10+'СЕТ СН'!$F$8*'СЕТ СН'!$F$9-'СЕТ СН'!$F$26</f>
        <v>992.11702771</v>
      </c>
      <c r="X21" s="36">
        <f>SUMIFS(СВЦЭМ!$D$39:$D$782,СВЦЭМ!$A$39:$A$782,$A21,СВЦЭМ!$B$39:$B$782,X$11)+'СЕТ СН'!$F$14+СВЦЭМ!$D$10+'СЕТ СН'!$F$8*'СЕТ СН'!$F$9-'СЕТ СН'!$F$26</f>
        <v>1007.8110751500001</v>
      </c>
      <c r="Y21" s="36">
        <f>SUMIFS(СВЦЭМ!$D$39:$D$782,СВЦЭМ!$A$39:$A$782,$A21,СВЦЭМ!$B$39:$B$782,Y$11)+'СЕТ СН'!$F$14+СВЦЭМ!$D$10+'СЕТ СН'!$F$8*'СЕТ СН'!$F$9-'СЕТ СН'!$F$26</f>
        <v>1045.11461571</v>
      </c>
    </row>
    <row r="22" spans="1:25" ht="15.75" x14ac:dyDescent="0.2">
      <c r="A22" s="35">
        <f t="shared" si="0"/>
        <v>44327</v>
      </c>
      <c r="B22" s="36">
        <f>SUMIFS(СВЦЭМ!$D$39:$D$782,СВЦЭМ!$A$39:$A$782,$A22,СВЦЭМ!$B$39:$B$782,B$11)+'СЕТ СН'!$F$14+СВЦЭМ!$D$10+'СЕТ СН'!$F$8*'СЕТ СН'!$F$9-'СЕТ СН'!$F$26</f>
        <v>1119.2360235599999</v>
      </c>
      <c r="C22" s="36">
        <f>SUMIFS(СВЦЭМ!$D$39:$D$782,СВЦЭМ!$A$39:$A$782,$A22,СВЦЭМ!$B$39:$B$782,C$11)+'СЕТ СН'!$F$14+СВЦЭМ!$D$10+'СЕТ СН'!$F$8*'СЕТ СН'!$F$9-'СЕТ СН'!$F$26</f>
        <v>1119.5793726100001</v>
      </c>
      <c r="D22" s="36">
        <f>SUMIFS(СВЦЭМ!$D$39:$D$782,СВЦЭМ!$A$39:$A$782,$A22,СВЦЭМ!$B$39:$B$782,D$11)+'СЕТ СН'!$F$14+СВЦЭМ!$D$10+'СЕТ СН'!$F$8*'СЕТ СН'!$F$9-'СЕТ СН'!$F$26</f>
        <v>1123.35250329</v>
      </c>
      <c r="E22" s="36">
        <f>SUMIFS(СВЦЭМ!$D$39:$D$782,СВЦЭМ!$A$39:$A$782,$A22,СВЦЭМ!$B$39:$B$782,E$11)+'СЕТ СН'!$F$14+СВЦЭМ!$D$10+'СЕТ СН'!$F$8*'СЕТ СН'!$F$9-'СЕТ СН'!$F$26</f>
        <v>1147.32018408</v>
      </c>
      <c r="F22" s="36">
        <f>SUMIFS(СВЦЭМ!$D$39:$D$782,СВЦЭМ!$A$39:$A$782,$A22,СВЦЭМ!$B$39:$B$782,F$11)+'СЕТ СН'!$F$14+СВЦЭМ!$D$10+'СЕТ СН'!$F$8*'СЕТ СН'!$F$9-'СЕТ СН'!$F$26</f>
        <v>1157.2384345099999</v>
      </c>
      <c r="G22" s="36">
        <f>SUMIFS(СВЦЭМ!$D$39:$D$782,СВЦЭМ!$A$39:$A$782,$A22,СВЦЭМ!$B$39:$B$782,G$11)+'СЕТ СН'!$F$14+СВЦЭМ!$D$10+'СЕТ СН'!$F$8*'СЕТ СН'!$F$9-'СЕТ СН'!$F$26</f>
        <v>1143.29638482</v>
      </c>
      <c r="H22" s="36">
        <f>SUMIFS(СВЦЭМ!$D$39:$D$782,СВЦЭМ!$A$39:$A$782,$A22,СВЦЭМ!$B$39:$B$782,H$11)+'СЕТ СН'!$F$14+СВЦЭМ!$D$10+'СЕТ СН'!$F$8*'СЕТ СН'!$F$9-'СЕТ СН'!$F$26</f>
        <v>1119.27276209</v>
      </c>
      <c r="I22" s="36">
        <f>SUMIFS(СВЦЭМ!$D$39:$D$782,СВЦЭМ!$A$39:$A$782,$A22,СВЦЭМ!$B$39:$B$782,I$11)+'СЕТ СН'!$F$14+СВЦЭМ!$D$10+'СЕТ СН'!$F$8*'СЕТ СН'!$F$9-'СЕТ СН'!$F$26</f>
        <v>1084.90083071</v>
      </c>
      <c r="J22" s="36">
        <f>SUMIFS(СВЦЭМ!$D$39:$D$782,СВЦЭМ!$A$39:$A$782,$A22,СВЦЭМ!$B$39:$B$782,J$11)+'СЕТ СН'!$F$14+СВЦЭМ!$D$10+'СЕТ СН'!$F$8*'СЕТ СН'!$F$9-'СЕТ СН'!$F$26</f>
        <v>1061.6962856099999</v>
      </c>
      <c r="K22" s="36">
        <f>SUMIFS(СВЦЭМ!$D$39:$D$782,СВЦЭМ!$A$39:$A$782,$A22,СВЦЭМ!$B$39:$B$782,K$11)+'СЕТ СН'!$F$14+СВЦЭМ!$D$10+'СЕТ СН'!$F$8*'СЕТ СН'!$F$9-'СЕТ СН'!$F$26</f>
        <v>1035.9217539900001</v>
      </c>
      <c r="L22" s="36">
        <f>SUMIFS(СВЦЭМ!$D$39:$D$782,СВЦЭМ!$A$39:$A$782,$A22,СВЦЭМ!$B$39:$B$782,L$11)+'СЕТ СН'!$F$14+СВЦЭМ!$D$10+'СЕТ СН'!$F$8*'СЕТ СН'!$F$9-'СЕТ СН'!$F$26</f>
        <v>1045.8719519199999</v>
      </c>
      <c r="M22" s="36">
        <f>SUMIFS(СВЦЭМ!$D$39:$D$782,СВЦЭМ!$A$39:$A$782,$A22,СВЦЭМ!$B$39:$B$782,M$11)+'СЕТ СН'!$F$14+СВЦЭМ!$D$10+'СЕТ СН'!$F$8*'СЕТ СН'!$F$9-'СЕТ СН'!$F$26</f>
        <v>1076.5726010599999</v>
      </c>
      <c r="N22" s="36">
        <f>SUMIFS(СВЦЭМ!$D$39:$D$782,СВЦЭМ!$A$39:$A$782,$A22,СВЦЭМ!$B$39:$B$782,N$11)+'СЕТ СН'!$F$14+СВЦЭМ!$D$10+'СЕТ СН'!$F$8*'СЕТ СН'!$F$9-'СЕТ СН'!$F$26</f>
        <v>1105.89421122</v>
      </c>
      <c r="O22" s="36">
        <f>SUMIFS(СВЦЭМ!$D$39:$D$782,СВЦЭМ!$A$39:$A$782,$A22,СВЦЭМ!$B$39:$B$782,O$11)+'СЕТ СН'!$F$14+СВЦЭМ!$D$10+'СЕТ СН'!$F$8*'СЕТ СН'!$F$9-'СЕТ СН'!$F$26</f>
        <v>1095.7088452600001</v>
      </c>
      <c r="P22" s="36">
        <f>SUMIFS(СВЦЭМ!$D$39:$D$782,СВЦЭМ!$A$39:$A$782,$A22,СВЦЭМ!$B$39:$B$782,P$11)+'СЕТ СН'!$F$14+СВЦЭМ!$D$10+'СЕТ СН'!$F$8*'СЕТ СН'!$F$9-'СЕТ СН'!$F$26</f>
        <v>1107.94575721</v>
      </c>
      <c r="Q22" s="36">
        <f>SUMIFS(СВЦЭМ!$D$39:$D$782,СВЦЭМ!$A$39:$A$782,$A22,СВЦЭМ!$B$39:$B$782,Q$11)+'СЕТ СН'!$F$14+СВЦЭМ!$D$10+'СЕТ СН'!$F$8*'СЕТ СН'!$F$9-'СЕТ СН'!$F$26</f>
        <v>1121.3625303599999</v>
      </c>
      <c r="R22" s="36">
        <f>SUMIFS(СВЦЭМ!$D$39:$D$782,СВЦЭМ!$A$39:$A$782,$A22,СВЦЭМ!$B$39:$B$782,R$11)+'СЕТ СН'!$F$14+СВЦЭМ!$D$10+'СЕТ СН'!$F$8*'СЕТ СН'!$F$9-'СЕТ СН'!$F$26</f>
        <v>1115.2474859900001</v>
      </c>
      <c r="S22" s="36">
        <f>SUMIFS(СВЦЭМ!$D$39:$D$782,СВЦЭМ!$A$39:$A$782,$A22,СВЦЭМ!$B$39:$B$782,S$11)+'СЕТ СН'!$F$14+СВЦЭМ!$D$10+'СЕТ СН'!$F$8*'СЕТ СН'!$F$9-'СЕТ СН'!$F$26</f>
        <v>1128.0164834899999</v>
      </c>
      <c r="T22" s="36">
        <f>SUMIFS(СВЦЭМ!$D$39:$D$782,СВЦЭМ!$A$39:$A$782,$A22,СВЦЭМ!$B$39:$B$782,T$11)+'СЕТ СН'!$F$14+СВЦЭМ!$D$10+'СЕТ СН'!$F$8*'СЕТ СН'!$F$9-'СЕТ СН'!$F$26</f>
        <v>1106.68230883</v>
      </c>
      <c r="U22" s="36">
        <f>SUMIFS(СВЦЭМ!$D$39:$D$782,СВЦЭМ!$A$39:$A$782,$A22,СВЦЭМ!$B$39:$B$782,U$11)+'СЕТ СН'!$F$14+СВЦЭМ!$D$10+'СЕТ СН'!$F$8*'СЕТ СН'!$F$9-'СЕТ СН'!$F$26</f>
        <v>1092.3874632499999</v>
      </c>
      <c r="V22" s="36">
        <f>SUMIFS(СВЦЭМ!$D$39:$D$782,СВЦЭМ!$A$39:$A$782,$A22,СВЦЭМ!$B$39:$B$782,V$11)+'СЕТ СН'!$F$14+СВЦЭМ!$D$10+'СЕТ СН'!$F$8*'СЕТ СН'!$F$9-'СЕТ СН'!$F$26</f>
        <v>1076.95302279</v>
      </c>
      <c r="W22" s="36">
        <f>SUMIFS(СВЦЭМ!$D$39:$D$782,СВЦЭМ!$A$39:$A$782,$A22,СВЦЭМ!$B$39:$B$782,W$11)+'СЕТ СН'!$F$14+СВЦЭМ!$D$10+'СЕТ СН'!$F$8*'СЕТ СН'!$F$9-'СЕТ СН'!$F$26</f>
        <v>1082.4915776800001</v>
      </c>
      <c r="X22" s="36">
        <f>SUMIFS(СВЦЭМ!$D$39:$D$782,СВЦЭМ!$A$39:$A$782,$A22,СВЦЭМ!$B$39:$B$782,X$11)+'СЕТ СН'!$F$14+СВЦЭМ!$D$10+'СЕТ СН'!$F$8*'СЕТ СН'!$F$9-'СЕТ СН'!$F$26</f>
        <v>1102.6314488600001</v>
      </c>
      <c r="Y22" s="36">
        <f>SUMIFS(СВЦЭМ!$D$39:$D$782,СВЦЭМ!$A$39:$A$782,$A22,СВЦЭМ!$B$39:$B$782,Y$11)+'СЕТ СН'!$F$14+СВЦЭМ!$D$10+'СЕТ СН'!$F$8*'СЕТ СН'!$F$9-'СЕТ СН'!$F$26</f>
        <v>1145.8773026700001</v>
      </c>
    </row>
    <row r="23" spans="1:25" ht="15.75" x14ac:dyDescent="0.2">
      <c r="A23" s="35">
        <f t="shared" si="0"/>
        <v>44328</v>
      </c>
      <c r="B23" s="36">
        <f>SUMIFS(СВЦЭМ!$D$39:$D$782,СВЦЭМ!$A$39:$A$782,$A23,СВЦЭМ!$B$39:$B$782,B$11)+'СЕТ СН'!$F$14+СВЦЭМ!$D$10+'СЕТ СН'!$F$8*'СЕТ СН'!$F$9-'СЕТ СН'!$F$26</f>
        <v>1153.25741679</v>
      </c>
      <c r="C23" s="36">
        <f>SUMIFS(СВЦЭМ!$D$39:$D$782,СВЦЭМ!$A$39:$A$782,$A23,СВЦЭМ!$B$39:$B$782,C$11)+'СЕТ СН'!$F$14+СВЦЭМ!$D$10+'СЕТ СН'!$F$8*'СЕТ СН'!$F$9-'СЕТ СН'!$F$26</f>
        <v>1182.9743452999999</v>
      </c>
      <c r="D23" s="36">
        <f>SUMIFS(СВЦЭМ!$D$39:$D$782,СВЦЭМ!$A$39:$A$782,$A23,СВЦЭМ!$B$39:$B$782,D$11)+'СЕТ СН'!$F$14+СВЦЭМ!$D$10+'СЕТ СН'!$F$8*'СЕТ СН'!$F$9-'СЕТ СН'!$F$26</f>
        <v>1170.6019478200001</v>
      </c>
      <c r="E23" s="36">
        <f>SUMIFS(СВЦЭМ!$D$39:$D$782,СВЦЭМ!$A$39:$A$782,$A23,СВЦЭМ!$B$39:$B$782,E$11)+'СЕТ СН'!$F$14+СВЦЭМ!$D$10+'СЕТ СН'!$F$8*'СЕТ СН'!$F$9-'СЕТ СН'!$F$26</f>
        <v>1164.61502888</v>
      </c>
      <c r="F23" s="36">
        <f>SUMIFS(СВЦЭМ!$D$39:$D$782,СВЦЭМ!$A$39:$A$782,$A23,СВЦЭМ!$B$39:$B$782,F$11)+'СЕТ СН'!$F$14+СВЦЭМ!$D$10+'СЕТ СН'!$F$8*'СЕТ СН'!$F$9-'СЕТ СН'!$F$26</f>
        <v>1160.0516648400001</v>
      </c>
      <c r="G23" s="36">
        <f>SUMIFS(СВЦЭМ!$D$39:$D$782,СВЦЭМ!$A$39:$A$782,$A23,СВЦЭМ!$B$39:$B$782,G$11)+'СЕТ СН'!$F$14+СВЦЭМ!$D$10+'СЕТ СН'!$F$8*'СЕТ СН'!$F$9-'СЕТ СН'!$F$26</f>
        <v>1168.1315145399999</v>
      </c>
      <c r="H23" s="36">
        <f>SUMIFS(СВЦЭМ!$D$39:$D$782,СВЦЭМ!$A$39:$A$782,$A23,СВЦЭМ!$B$39:$B$782,H$11)+'СЕТ СН'!$F$14+СВЦЭМ!$D$10+'СЕТ СН'!$F$8*'СЕТ СН'!$F$9-'СЕТ СН'!$F$26</f>
        <v>1157.5598947599999</v>
      </c>
      <c r="I23" s="36">
        <f>SUMIFS(СВЦЭМ!$D$39:$D$782,СВЦЭМ!$A$39:$A$782,$A23,СВЦЭМ!$B$39:$B$782,I$11)+'СЕТ СН'!$F$14+СВЦЭМ!$D$10+'СЕТ СН'!$F$8*'СЕТ СН'!$F$9-'СЕТ СН'!$F$26</f>
        <v>1109.4196872499999</v>
      </c>
      <c r="J23" s="36">
        <f>SUMIFS(СВЦЭМ!$D$39:$D$782,СВЦЭМ!$A$39:$A$782,$A23,СВЦЭМ!$B$39:$B$782,J$11)+'СЕТ СН'!$F$14+СВЦЭМ!$D$10+'СЕТ СН'!$F$8*'СЕТ СН'!$F$9-'СЕТ СН'!$F$26</f>
        <v>1081.4717005699999</v>
      </c>
      <c r="K23" s="36">
        <f>SUMIFS(СВЦЭМ!$D$39:$D$782,СВЦЭМ!$A$39:$A$782,$A23,СВЦЭМ!$B$39:$B$782,K$11)+'СЕТ СН'!$F$14+СВЦЭМ!$D$10+'СЕТ СН'!$F$8*'СЕТ СН'!$F$9-'СЕТ СН'!$F$26</f>
        <v>1063.4158596299999</v>
      </c>
      <c r="L23" s="36">
        <f>SUMIFS(СВЦЭМ!$D$39:$D$782,СВЦЭМ!$A$39:$A$782,$A23,СВЦЭМ!$B$39:$B$782,L$11)+'СЕТ СН'!$F$14+СВЦЭМ!$D$10+'СЕТ СН'!$F$8*'СЕТ СН'!$F$9-'СЕТ СН'!$F$26</f>
        <v>1039.0459828099999</v>
      </c>
      <c r="M23" s="36">
        <f>SUMIFS(СВЦЭМ!$D$39:$D$782,СВЦЭМ!$A$39:$A$782,$A23,СВЦЭМ!$B$39:$B$782,M$11)+'СЕТ СН'!$F$14+СВЦЭМ!$D$10+'СЕТ СН'!$F$8*'СЕТ СН'!$F$9-'СЕТ СН'!$F$26</f>
        <v>1048.3956095599999</v>
      </c>
      <c r="N23" s="36">
        <f>SUMIFS(СВЦЭМ!$D$39:$D$782,СВЦЭМ!$A$39:$A$782,$A23,СВЦЭМ!$B$39:$B$782,N$11)+'СЕТ СН'!$F$14+СВЦЭМ!$D$10+'СЕТ СН'!$F$8*'СЕТ СН'!$F$9-'СЕТ СН'!$F$26</f>
        <v>1052.97657847</v>
      </c>
      <c r="O23" s="36">
        <f>SUMIFS(СВЦЭМ!$D$39:$D$782,СВЦЭМ!$A$39:$A$782,$A23,СВЦЭМ!$B$39:$B$782,O$11)+'СЕТ СН'!$F$14+СВЦЭМ!$D$10+'СЕТ СН'!$F$8*'СЕТ СН'!$F$9-'СЕТ СН'!$F$26</f>
        <v>1059.36486999</v>
      </c>
      <c r="P23" s="36">
        <f>SUMIFS(СВЦЭМ!$D$39:$D$782,СВЦЭМ!$A$39:$A$782,$A23,СВЦЭМ!$B$39:$B$782,P$11)+'СЕТ СН'!$F$14+СВЦЭМ!$D$10+'СЕТ СН'!$F$8*'СЕТ СН'!$F$9-'СЕТ СН'!$F$26</f>
        <v>1064.8530245100001</v>
      </c>
      <c r="Q23" s="36">
        <f>SUMIFS(СВЦЭМ!$D$39:$D$782,СВЦЭМ!$A$39:$A$782,$A23,СВЦЭМ!$B$39:$B$782,Q$11)+'СЕТ СН'!$F$14+СВЦЭМ!$D$10+'СЕТ СН'!$F$8*'СЕТ СН'!$F$9-'СЕТ СН'!$F$26</f>
        <v>1075.3030618499999</v>
      </c>
      <c r="R23" s="36">
        <f>SUMIFS(СВЦЭМ!$D$39:$D$782,СВЦЭМ!$A$39:$A$782,$A23,СВЦЭМ!$B$39:$B$782,R$11)+'СЕТ СН'!$F$14+СВЦЭМ!$D$10+'СЕТ СН'!$F$8*'СЕТ СН'!$F$9-'СЕТ СН'!$F$26</f>
        <v>1067.3366034200001</v>
      </c>
      <c r="S23" s="36">
        <f>SUMIFS(СВЦЭМ!$D$39:$D$782,СВЦЭМ!$A$39:$A$782,$A23,СВЦЭМ!$B$39:$B$782,S$11)+'СЕТ СН'!$F$14+СВЦЭМ!$D$10+'СЕТ СН'!$F$8*'СЕТ СН'!$F$9-'СЕТ СН'!$F$26</f>
        <v>1070.6345864899999</v>
      </c>
      <c r="T23" s="36">
        <f>SUMIFS(СВЦЭМ!$D$39:$D$782,СВЦЭМ!$A$39:$A$782,$A23,СВЦЭМ!$B$39:$B$782,T$11)+'СЕТ СН'!$F$14+СВЦЭМ!$D$10+'СЕТ СН'!$F$8*'СЕТ СН'!$F$9-'СЕТ СН'!$F$26</f>
        <v>1058.75330371</v>
      </c>
      <c r="U23" s="36">
        <f>SUMIFS(СВЦЭМ!$D$39:$D$782,СВЦЭМ!$A$39:$A$782,$A23,СВЦЭМ!$B$39:$B$782,U$11)+'СЕТ СН'!$F$14+СВЦЭМ!$D$10+'СЕТ СН'!$F$8*'СЕТ СН'!$F$9-'СЕТ СН'!$F$26</f>
        <v>1051.4635284399999</v>
      </c>
      <c r="V23" s="36">
        <f>SUMIFS(СВЦЭМ!$D$39:$D$782,СВЦЭМ!$A$39:$A$782,$A23,СВЦЭМ!$B$39:$B$782,V$11)+'СЕТ СН'!$F$14+СВЦЭМ!$D$10+'СЕТ СН'!$F$8*'СЕТ СН'!$F$9-'СЕТ СН'!$F$26</f>
        <v>1042.80555342</v>
      </c>
      <c r="W23" s="36">
        <f>SUMIFS(СВЦЭМ!$D$39:$D$782,СВЦЭМ!$A$39:$A$782,$A23,СВЦЭМ!$B$39:$B$782,W$11)+'СЕТ СН'!$F$14+СВЦЭМ!$D$10+'СЕТ СН'!$F$8*'СЕТ СН'!$F$9-'СЕТ СН'!$F$26</f>
        <v>1053.0569062899999</v>
      </c>
      <c r="X23" s="36">
        <f>SUMIFS(СВЦЭМ!$D$39:$D$782,СВЦЭМ!$A$39:$A$782,$A23,СВЦЭМ!$B$39:$B$782,X$11)+'СЕТ СН'!$F$14+СВЦЭМ!$D$10+'СЕТ СН'!$F$8*'СЕТ СН'!$F$9-'СЕТ СН'!$F$26</f>
        <v>1057.3376364599999</v>
      </c>
      <c r="Y23" s="36">
        <f>SUMIFS(СВЦЭМ!$D$39:$D$782,СВЦЭМ!$A$39:$A$782,$A23,СВЦЭМ!$B$39:$B$782,Y$11)+'СЕТ СН'!$F$14+СВЦЭМ!$D$10+'СЕТ СН'!$F$8*'СЕТ СН'!$F$9-'СЕТ СН'!$F$26</f>
        <v>1077.9631169500001</v>
      </c>
    </row>
    <row r="24" spans="1:25" ht="15.75" x14ac:dyDescent="0.2">
      <c r="A24" s="35">
        <f t="shared" si="0"/>
        <v>44329</v>
      </c>
      <c r="B24" s="36">
        <f>SUMIFS(СВЦЭМ!$D$39:$D$782,СВЦЭМ!$A$39:$A$782,$A24,СВЦЭМ!$B$39:$B$782,B$11)+'СЕТ СН'!$F$14+СВЦЭМ!$D$10+'СЕТ СН'!$F$8*'СЕТ СН'!$F$9-'СЕТ СН'!$F$26</f>
        <v>1155.1969730200001</v>
      </c>
      <c r="C24" s="36">
        <f>SUMIFS(СВЦЭМ!$D$39:$D$782,СВЦЭМ!$A$39:$A$782,$A24,СВЦЭМ!$B$39:$B$782,C$11)+'СЕТ СН'!$F$14+СВЦЭМ!$D$10+'СЕТ СН'!$F$8*'СЕТ СН'!$F$9-'СЕТ СН'!$F$26</f>
        <v>1200.36922506</v>
      </c>
      <c r="D24" s="36">
        <f>SUMIFS(СВЦЭМ!$D$39:$D$782,СВЦЭМ!$A$39:$A$782,$A24,СВЦЭМ!$B$39:$B$782,D$11)+'СЕТ СН'!$F$14+СВЦЭМ!$D$10+'СЕТ СН'!$F$8*'СЕТ СН'!$F$9-'СЕТ СН'!$F$26</f>
        <v>1216.4287362199998</v>
      </c>
      <c r="E24" s="36">
        <f>SUMIFS(СВЦЭМ!$D$39:$D$782,СВЦЭМ!$A$39:$A$782,$A24,СВЦЭМ!$B$39:$B$782,E$11)+'СЕТ СН'!$F$14+СВЦЭМ!$D$10+'СЕТ СН'!$F$8*'СЕТ СН'!$F$9-'СЕТ СН'!$F$26</f>
        <v>1206.5528849499999</v>
      </c>
      <c r="F24" s="36">
        <f>SUMIFS(СВЦЭМ!$D$39:$D$782,СВЦЭМ!$A$39:$A$782,$A24,СВЦЭМ!$B$39:$B$782,F$11)+'СЕТ СН'!$F$14+СВЦЭМ!$D$10+'СЕТ СН'!$F$8*'СЕТ СН'!$F$9-'СЕТ СН'!$F$26</f>
        <v>1202.4738787099998</v>
      </c>
      <c r="G24" s="36">
        <f>SUMIFS(СВЦЭМ!$D$39:$D$782,СВЦЭМ!$A$39:$A$782,$A24,СВЦЭМ!$B$39:$B$782,G$11)+'СЕТ СН'!$F$14+СВЦЭМ!$D$10+'СЕТ СН'!$F$8*'СЕТ СН'!$F$9-'СЕТ СН'!$F$26</f>
        <v>1206.8129915699999</v>
      </c>
      <c r="H24" s="36">
        <f>SUMIFS(СВЦЭМ!$D$39:$D$782,СВЦЭМ!$A$39:$A$782,$A24,СВЦЭМ!$B$39:$B$782,H$11)+'СЕТ СН'!$F$14+СВЦЭМ!$D$10+'СЕТ СН'!$F$8*'СЕТ СН'!$F$9-'СЕТ СН'!$F$26</f>
        <v>1167.4143942400001</v>
      </c>
      <c r="I24" s="36">
        <f>SUMIFS(СВЦЭМ!$D$39:$D$782,СВЦЭМ!$A$39:$A$782,$A24,СВЦЭМ!$B$39:$B$782,I$11)+'СЕТ СН'!$F$14+СВЦЭМ!$D$10+'СЕТ СН'!$F$8*'СЕТ СН'!$F$9-'СЕТ СН'!$F$26</f>
        <v>1108.6310834000001</v>
      </c>
      <c r="J24" s="36">
        <f>SUMIFS(СВЦЭМ!$D$39:$D$782,СВЦЭМ!$A$39:$A$782,$A24,СВЦЭМ!$B$39:$B$782,J$11)+'СЕТ СН'!$F$14+СВЦЭМ!$D$10+'СЕТ СН'!$F$8*'СЕТ СН'!$F$9-'СЕТ СН'!$F$26</f>
        <v>1083.9127997400001</v>
      </c>
      <c r="K24" s="36">
        <f>SUMIFS(СВЦЭМ!$D$39:$D$782,СВЦЭМ!$A$39:$A$782,$A24,СВЦЭМ!$B$39:$B$782,K$11)+'СЕТ СН'!$F$14+СВЦЭМ!$D$10+'СЕТ СН'!$F$8*'СЕТ СН'!$F$9-'СЕТ СН'!$F$26</f>
        <v>1061.9609905499999</v>
      </c>
      <c r="L24" s="36">
        <f>SUMIFS(СВЦЭМ!$D$39:$D$782,СВЦЭМ!$A$39:$A$782,$A24,СВЦЭМ!$B$39:$B$782,L$11)+'СЕТ СН'!$F$14+СВЦЭМ!$D$10+'СЕТ СН'!$F$8*'СЕТ СН'!$F$9-'СЕТ СН'!$F$26</f>
        <v>1025.83192485</v>
      </c>
      <c r="M24" s="36">
        <f>SUMIFS(СВЦЭМ!$D$39:$D$782,СВЦЭМ!$A$39:$A$782,$A24,СВЦЭМ!$B$39:$B$782,M$11)+'СЕТ СН'!$F$14+СВЦЭМ!$D$10+'СЕТ СН'!$F$8*'СЕТ СН'!$F$9-'СЕТ СН'!$F$26</f>
        <v>1040.2355833300001</v>
      </c>
      <c r="N24" s="36">
        <f>SUMIFS(СВЦЭМ!$D$39:$D$782,СВЦЭМ!$A$39:$A$782,$A24,СВЦЭМ!$B$39:$B$782,N$11)+'СЕТ СН'!$F$14+СВЦЭМ!$D$10+'СЕТ СН'!$F$8*'СЕТ СН'!$F$9-'СЕТ СН'!$F$26</f>
        <v>1068.7885128200001</v>
      </c>
      <c r="O24" s="36">
        <f>SUMIFS(СВЦЭМ!$D$39:$D$782,СВЦЭМ!$A$39:$A$782,$A24,СВЦЭМ!$B$39:$B$782,O$11)+'СЕТ СН'!$F$14+СВЦЭМ!$D$10+'СЕТ СН'!$F$8*'СЕТ СН'!$F$9-'СЕТ СН'!$F$26</f>
        <v>1079.49664067</v>
      </c>
      <c r="P24" s="36">
        <f>SUMIFS(СВЦЭМ!$D$39:$D$782,СВЦЭМ!$A$39:$A$782,$A24,СВЦЭМ!$B$39:$B$782,P$11)+'СЕТ СН'!$F$14+СВЦЭМ!$D$10+'СЕТ СН'!$F$8*'СЕТ СН'!$F$9-'СЕТ СН'!$F$26</f>
        <v>1094.96947499</v>
      </c>
      <c r="Q24" s="36">
        <f>SUMIFS(СВЦЭМ!$D$39:$D$782,СВЦЭМ!$A$39:$A$782,$A24,СВЦЭМ!$B$39:$B$782,Q$11)+'СЕТ СН'!$F$14+СВЦЭМ!$D$10+'СЕТ СН'!$F$8*'СЕТ СН'!$F$9-'СЕТ СН'!$F$26</f>
        <v>1105.1693794800001</v>
      </c>
      <c r="R24" s="36">
        <f>SUMIFS(СВЦЭМ!$D$39:$D$782,СВЦЭМ!$A$39:$A$782,$A24,СВЦЭМ!$B$39:$B$782,R$11)+'СЕТ СН'!$F$14+СВЦЭМ!$D$10+'СЕТ СН'!$F$8*'СЕТ СН'!$F$9-'СЕТ СН'!$F$26</f>
        <v>1105.22162357</v>
      </c>
      <c r="S24" s="36">
        <f>SUMIFS(СВЦЭМ!$D$39:$D$782,СВЦЭМ!$A$39:$A$782,$A24,СВЦЭМ!$B$39:$B$782,S$11)+'СЕТ СН'!$F$14+СВЦЭМ!$D$10+'СЕТ СН'!$F$8*'СЕТ СН'!$F$9-'СЕТ СН'!$F$26</f>
        <v>1121.6727344799999</v>
      </c>
      <c r="T24" s="36">
        <f>SUMIFS(СВЦЭМ!$D$39:$D$782,СВЦЭМ!$A$39:$A$782,$A24,СВЦЭМ!$B$39:$B$782,T$11)+'СЕТ СН'!$F$14+СВЦЭМ!$D$10+'СЕТ СН'!$F$8*'СЕТ СН'!$F$9-'СЕТ СН'!$F$26</f>
        <v>1104.7228502400001</v>
      </c>
      <c r="U24" s="36">
        <f>SUMIFS(СВЦЭМ!$D$39:$D$782,СВЦЭМ!$A$39:$A$782,$A24,СВЦЭМ!$B$39:$B$782,U$11)+'СЕТ СН'!$F$14+СВЦЭМ!$D$10+'СЕТ СН'!$F$8*'СЕТ СН'!$F$9-'СЕТ СН'!$F$26</f>
        <v>1080.5025506500001</v>
      </c>
      <c r="V24" s="36">
        <f>SUMIFS(СВЦЭМ!$D$39:$D$782,СВЦЭМ!$A$39:$A$782,$A24,СВЦЭМ!$B$39:$B$782,V$11)+'СЕТ СН'!$F$14+СВЦЭМ!$D$10+'СЕТ СН'!$F$8*'СЕТ СН'!$F$9-'СЕТ СН'!$F$26</f>
        <v>1066.31541625</v>
      </c>
      <c r="W24" s="36">
        <f>SUMIFS(СВЦЭМ!$D$39:$D$782,СВЦЭМ!$A$39:$A$782,$A24,СВЦЭМ!$B$39:$B$782,W$11)+'СЕТ СН'!$F$14+СВЦЭМ!$D$10+'СЕТ СН'!$F$8*'СЕТ СН'!$F$9-'СЕТ СН'!$F$26</f>
        <v>1067.27457736</v>
      </c>
      <c r="X24" s="36">
        <f>SUMIFS(СВЦЭМ!$D$39:$D$782,СВЦЭМ!$A$39:$A$782,$A24,СВЦЭМ!$B$39:$B$782,X$11)+'СЕТ СН'!$F$14+СВЦЭМ!$D$10+'СЕТ СН'!$F$8*'СЕТ СН'!$F$9-'СЕТ СН'!$F$26</f>
        <v>1083.3426146100001</v>
      </c>
      <c r="Y24" s="36">
        <f>SUMIFS(СВЦЭМ!$D$39:$D$782,СВЦЭМ!$A$39:$A$782,$A24,СВЦЭМ!$B$39:$B$782,Y$11)+'СЕТ СН'!$F$14+СВЦЭМ!$D$10+'СЕТ СН'!$F$8*'СЕТ СН'!$F$9-'СЕТ СН'!$F$26</f>
        <v>1121.9230687500001</v>
      </c>
    </row>
    <row r="25" spans="1:25" ht="15.75" x14ac:dyDescent="0.2">
      <c r="A25" s="35">
        <f t="shared" si="0"/>
        <v>44330</v>
      </c>
      <c r="B25" s="36">
        <f>SUMIFS(СВЦЭМ!$D$39:$D$782,СВЦЭМ!$A$39:$A$782,$A25,СВЦЭМ!$B$39:$B$782,B$11)+'СЕТ СН'!$F$14+СВЦЭМ!$D$10+'СЕТ СН'!$F$8*'СЕТ СН'!$F$9-'СЕТ СН'!$F$26</f>
        <v>1151.26980342</v>
      </c>
      <c r="C25" s="36">
        <f>SUMIFS(СВЦЭМ!$D$39:$D$782,СВЦЭМ!$A$39:$A$782,$A25,СВЦЭМ!$B$39:$B$782,C$11)+'СЕТ СН'!$F$14+СВЦЭМ!$D$10+'СЕТ СН'!$F$8*'СЕТ СН'!$F$9-'СЕТ СН'!$F$26</f>
        <v>1169.13743501</v>
      </c>
      <c r="D25" s="36">
        <f>SUMIFS(СВЦЭМ!$D$39:$D$782,СВЦЭМ!$A$39:$A$782,$A25,СВЦЭМ!$B$39:$B$782,D$11)+'СЕТ СН'!$F$14+СВЦЭМ!$D$10+'СЕТ СН'!$F$8*'СЕТ СН'!$F$9-'СЕТ СН'!$F$26</f>
        <v>1190.25654242</v>
      </c>
      <c r="E25" s="36">
        <f>SUMIFS(СВЦЭМ!$D$39:$D$782,СВЦЭМ!$A$39:$A$782,$A25,СВЦЭМ!$B$39:$B$782,E$11)+'СЕТ СН'!$F$14+СВЦЭМ!$D$10+'СЕТ СН'!$F$8*'СЕТ СН'!$F$9-'СЕТ СН'!$F$26</f>
        <v>1199.6460584299998</v>
      </c>
      <c r="F25" s="36">
        <f>SUMIFS(СВЦЭМ!$D$39:$D$782,СВЦЭМ!$A$39:$A$782,$A25,СВЦЭМ!$B$39:$B$782,F$11)+'СЕТ СН'!$F$14+СВЦЭМ!$D$10+'СЕТ СН'!$F$8*'СЕТ СН'!$F$9-'СЕТ СН'!$F$26</f>
        <v>1213.3899534099999</v>
      </c>
      <c r="G25" s="36">
        <f>SUMIFS(СВЦЭМ!$D$39:$D$782,СВЦЭМ!$A$39:$A$782,$A25,СВЦЭМ!$B$39:$B$782,G$11)+'СЕТ СН'!$F$14+СВЦЭМ!$D$10+'СЕТ СН'!$F$8*'СЕТ СН'!$F$9-'СЕТ СН'!$F$26</f>
        <v>1192.3989627099998</v>
      </c>
      <c r="H25" s="36">
        <f>SUMIFS(СВЦЭМ!$D$39:$D$782,СВЦЭМ!$A$39:$A$782,$A25,СВЦЭМ!$B$39:$B$782,H$11)+'СЕТ СН'!$F$14+СВЦЭМ!$D$10+'СЕТ СН'!$F$8*'СЕТ СН'!$F$9-'СЕТ СН'!$F$26</f>
        <v>1141.4116004</v>
      </c>
      <c r="I25" s="36">
        <f>SUMIFS(СВЦЭМ!$D$39:$D$782,СВЦЭМ!$A$39:$A$782,$A25,СВЦЭМ!$B$39:$B$782,I$11)+'СЕТ СН'!$F$14+СВЦЭМ!$D$10+'СЕТ СН'!$F$8*'СЕТ СН'!$F$9-'СЕТ СН'!$F$26</f>
        <v>1080.4030474199999</v>
      </c>
      <c r="J25" s="36">
        <f>SUMIFS(СВЦЭМ!$D$39:$D$782,СВЦЭМ!$A$39:$A$782,$A25,СВЦЭМ!$B$39:$B$782,J$11)+'СЕТ СН'!$F$14+СВЦЭМ!$D$10+'СЕТ СН'!$F$8*'СЕТ СН'!$F$9-'СЕТ СН'!$F$26</f>
        <v>1044.21538055</v>
      </c>
      <c r="K25" s="36">
        <f>SUMIFS(СВЦЭМ!$D$39:$D$782,СВЦЭМ!$A$39:$A$782,$A25,СВЦЭМ!$B$39:$B$782,K$11)+'СЕТ СН'!$F$14+СВЦЭМ!$D$10+'СЕТ СН'!$F$8*'СЕТ СН'!$F$9-'СЕТ СН'!$F$26</f>
        <v>1020.3813714900001</v>
      </c>
      <c r="L25" s="36">
        <f>SUMIFS(СВЦЭМ!$D$39:$D$782,СВЦЭМ!$A$39:$A$782,$A25,СВЦЭМ!$B$39:$B$782,L$11)+'СЕТ СН'!$F$14+СВЦЭМ!$D$10+'СЕТ СН'!$F$8*'СЕТ СН'!$F$9-'СЕТ СН'!$F$26</f>
        <v>1006.00525831</v>
      </c>
      <c r="M25" s="36">
        <f>SUMIFS(СВЦЭМ!$D$39:$D$782,СВЦЭМ!$A$39:$A$782,$A25,СВЦЭМ!$B$39:$B$782,M$11)+'СЕТ СН'!$F$14+СВЦЭМ!$D$10+'СЕТ СН'!$F$8*'СЕТ СН'!$F$9-'СЕТ СН'!$F$26</f>
        <v>1019.52554021</v>
      </c>
      <c r="N25" s="36">
        <f>SUMIFS(СВЦЭМ!$D$39:$D$782,СВЦЭМ!$A$39:$A$782,$A25,СВЦЭМ!$B$39:$B$782,N$11)+'СЕТ СН'!$F$14+СВЦЭМ!$D$10+'СЕТ СН'!$F$8*'СЕТ СН'!$F$9-'СЕТ СН'!$F$26</f>
        <v>1050.0555935499999</v>
      </c>
      <c r="O25" s="36">
        <f>SUMIFS(СВЦЭМ!$D$39:$D$782,СВЦЭМ!$A$39:$A$782,$A25,СВЦЭМ!$B$39:$B$782,O$11)+'СЕТ СН'!$F$14+СВЦЭМ!$D$10+'СЕТ СН'!$F$8*'СЕТ СН'!$F$9-'СЕТ СН'!$F$26</f>
        <v>1056.3017195899999</v>
      </c>
      <c r="P25" s="36">
        <f>SUMIFS(СВЦЭМ!$D$39:$D$782,СВЦЭМ!$A$39:$A$782,$A25,СВЦЭМ!$B$39:$B$782,P$11)+'СЕТ СН'!$F$14+СВЦЭМ!$D$10+'СЕТ СН'!$F$8*'СЕТ СН'!$F$9-'СЕТ СН'!$F$26</f>
        <v>1067.73980164</v>
      </c>
      <c r="Q25" s="36">
        <f>SUMIFS(СВЦЭМ!$D$39:$D$782,СВЦЭМ!$A$39:$A$782,$A25,СВЦЭМ!$B$39:$B$782,Q$11)+'СЕТ СН'!$F$14+СВЦЭМ!$D$10+'СЕТ СН'!$F$8*'СЕТ СН'!$F$9-'СЕТ СН'!$F$26</f>
        <v>1082.8859046600001</v>
      </c>
      <c r="R25" s="36">
        <f>SUMIFS(СВЦЭМ!$D$39:$D$782,СВЦЭМ!$A$39:$A$782,$A25,СВЦЭМ!$B$39:$B$782,R$11)+'СЕТ СН'!$F$14+СВЦЭМ!$D$10+'СЕТ СН'!$F$8*'СЕТ СН'!$F$9-'СЕТ СН'!$F$26</f>
        <v>1081.5742507699999</v>
      </c>
      <c r="S25" s="36">
        <f>SUMIFS(СВЦЭМ!$D$39:$D$782,СВЦЭМ!$A$39:$A$782,$A25,СВЦЭМ!$B$39:$B$782,S$11)+'СЕТ СН'!$F$14+СВЦЭМ!$D$10+'СЕТ СН'!$F$8*'СЕТ СН'!$F$9-'СЕТ СН'!$F$26</f>
        <v>1091.6043485</v>
      </c>
      <c r="T25" s="36">
        <f>SUMIFS(СВЦЭМ!$D$39:$D$782,СВЦЭМ!$A$39:$A$782,$A25,СВЦЭМ!$B$39:$B$782,T$11)+'СЕТ СН'!$F$14+СВЦЭМ!$D$10+'СЕТ СН'!$F$8*'СЕТ СН'!$F$9-'СЕТ СН'!$F$26</f>
        <v>1076.68366603</v>
      </c>
      <c r="U25" s="36">
        <f>SUMIFS(СВЦЭМ!$D$39:$D$782,СВЦЭМ!$A$39:$A$782,$A25,СВЦЭМ!$B$39:$B$782,U$11)+'СЕТ СН'!$F$14+СВЦЭМ!$D$10+'СЕТ СН'!$F$8*'СЕТ СН'!$F$9-'СЕТ СН'!$F$26</f>
        <v>1067.6605188999999</v>
      </c>
      <c r="V25" s="36">
        <f>SUMIFS(СВЦЭМ!$D$39:$D$782,СВЦЭМ!$A$39:$A$782,$A25,СВЦЭМ!$B$39:$B$782,V$11)+'СЕТ СН'!$F$14+СВЦЭМ!$D$10+'СЕТ СН'!$F$8*'СЕТ СН'!$F$9-'СЕТ СН'!$F$26</f>
        <v>1084.1737788999999</v>
      </c>
      <c r="W25" s="36">
        <f>SUMIFS(СВЦЭМ!$D$39:$D$782,СВЦЭМ!$A$39:$A$782,$A25,СВЦЭМ!$B$39:$B$782,W$11)+'СЕТ СН'!$F$14+СВЦЭМ!$D$10+'СЕТ СН'!$F$8*'СЕТ СН'!$F$9-'СЕТ СН'!$F$26</f>
        <v>1085.55894519</v>
      </c>
      <c r="X25" s="36">
        <f>SUMIFS(СВЦЭМ!$D$39:$D$782,СВЦЭМ!$A$39:$A$782,$A25,СВЦЭМ!$B$39:$B$782,X$11)+'СЕТ СН'!$F$14+СВЦЭМ!$D$10+'СЕТ СН'!$F$8*'СЕТ СН'!$F$9-'СЕТ СН'!$F$26</f>
        <v>1090.0186786899999</v>
      </c>
      <c r="Y25" s="36">
        <f>SUMIFS(СВЦЭМ!$D$39:$D$782,СВЦЭМ!$A$39:$A$782,$A25,СВЦЭМ!$B$39:$B$782,Y$11)+'СЕТ СН'!$F$14+СВЦЭМ!$D$10+'СЕТ СН'!$F$8*'СЕТ СН'!$F$9-'СЕТ СН'!$F$26</f>
        <v>1102.56160163</v>
      </c>
    </row>
    <row r="26" spans="1:25" ht="15.75" x14ac:dyDescent="0.2">
      <c r="A26" s="35">
        <f t="shared" si="0"/>
        <v>44331</v>
      </c>
      <c r="B26" s="36">
        <f>SUMIFS(СВЦЭМ!$D$39:$D$782,СВЦЭМ!$A$39:$A$782,$A26,СВЦЭМ!$B$39:$B$782,B$11)+'СЕТ СН'!$F$14+СВЦЭМ!$D$10+'СЕТ СН'!$F$8*'СЕТ СН'!$F$9-'СЕТ СН'!$F$26</f>
        <v>1108.2860657900001</v>
      </c>
      <c r="C26" s="36">
        <f>SUMIFS(СВЦЭМ!$D$39:$D$782,СВЦЭМ!$A$39:$A$782,$A26,СВЦЭМ!$B$39:$B$782,C$11)+'СЕТ СН'!$F$14+СВЦЭМ!$D$10+'СЕТ СН'!$F$8*'СЕТ СН'!$F$9-'СЕТ СН'!$F$26</f>
        <v>1124.06559724</v>
      </c>
      <c r="D26" s="36">
        <f>SUMIFS(СВЦЭМ!$D$39:$D$782,СВЦЭМ!$A$39:$A$782,$A26,СВЦЭМ!$B$39:$B$782,D$11)+'СЕТ СН'!$F$14+СВЦЭМ!$D$10+'СЕТ СН'!$F$8*'СЕТ СН'!$F$9-'СЕТ СН'!$F$26</f>
        <v>1153.41294896</v>
      </c>
      <c r="E26" s="36">
        <f>SUMIFS(СВЦЭМ!$D$39:$D$782,СВЦЭМ!$A$39:$A$782,$A26,СВЦЭМ!$B$39:$B$782,E$11)+'СЕТ СН'!$F$14+СВЦЭМ!$D$10+'СЕТ СН'!$F$8*'СЕТ СН'!$F$9-'СЕТ СН'!$F$26</f>
        <v>1173.4419973399999</v>
      </c>
      <c r="F26" s="36">
        <f>SUMIFS(СВЦЭМ!$D$39:$D$782,СВЦЭМ!$A$39:$A$782,$A26,СВЦЭМ!$B$39:$B$782,F$11)+'СЕТ СН'!$F$14+СВЦЭМ!$D$10+'СЕТ СН'!$F$8*'СЕТ СН'!$F$9-'СЕТ СН'!$F$26</f>
        <v>1177.5826908899999</v>
      </c>
      <c r="G26" s="36">
        <f>SUMIFS(СВЦЭМ!$D$39:$D$782,СВЦЭМ!$A$39:$A$782,$A26,СВЦЭМ!$B$39:$B$782,G$11)+'СЕТ СН'!$F$14+СВЦЭМ!$D$10+'СЕТ СН'!$F$8*'СЕТ СН'!$F$9-'СЕТ СН'!$F$26</f>
        <v>1162.0043557900001</v>
      </c>
      <c r="H26" s="36">
        <f>SUMIFS(СВЦЭМ!$D$39:$D$782,СВЦЭМ!$A$39:$A$782,$A26,СВЦЭМ!$B$39:$B$782,H$11)+'СЕТ СН'!$F$14+СВЦЭМ!$D$10+'СЕТ СН'!$F$8*'СЕТ СН'!$F$9-'СЕТ СН'!$F$26</f>
        <v>1114.8415420900001</v>
      </c>
      <c r="I26" s="36">
        <f>SUMIFS(СВЦЭМ!$D$39:$D$782,СВЦЭМ!$A$39:$A$782,$A26,СВЦЭМ!$B$39:$B$782,I$11)+'СЕТ СН'!$F$14+СВЦЭМ!$D$10+'СЕТ СН'!$F$8*'СЕТ СН'!$F$9-'СЕТ СН'!$F$26</f>
        <v>1061.4846187200001</v>
      </c>
      <c r="J26" s="36">
        <f>SUMIFS(СВЦЭМ!$D$39:$D$782,СВЦЭМ!$A$39:$A$782,$A26,СВЦЭМ!$B$39:$B$782,J$11)+'СЕТ СН'!$F$14+СВЦЭМ!$D$10+'СЕТ СН'!$F$8*'СЕТ СН'!$F$9-'СЕТ СН'!$F$26</f>
        <v>1073.34534712</v>
      </c>
      <c r="K26" s="36">
        <f>SUMIFS(СВЦЭМ!$D$39:$D$782,СВЦЭМ!$A$39:$A$782,$A26,СВЦЭМ!$B$39:$B$782,K$11)+'СЕТ СН'!$F$14+СВЦЭМ!$D$10+'СЕТ СН'!$F$8*'СЕТ СН'!$F$9-'СЕТ СН'!$F$26</f>
        <v>1058.4576534800001</v>
      </c>
      <c r="L26" s="36">
        <f>SUMIFS(СВЦЭМ!$D$39:$D$782,СВЦЭМ!$A$39:$A$782,$A26,СВЦЭМ!$B$39:$B$782,L$11)+'СЕТ СН'!$F$14+СВЦЭМ!$D$10+'СЕТ СН'!$F$8*'СЕТ СН'!$F$9-'СЕТ СН'!$F$26</f>
        <v>1041.6620515699999</v>
      </c>
      <c r="M26" s="36">
        <f>SUMIFS(СВЦЭМ!$D$39:$D$782,СВЦЭМ!$A$39:$A$782,$A26,СВЦЭМ!$B$39:$B$782,M$11)+'СЕТ СН'!$F$14+СВЦЭМ!$D$10+'СЕТ СН'!$F$8*'СЕТ СН'!$F$9-'СЕТ СН'!$F$26</f>
        <v>1049.52880134</v>
      </c>
      <c r="N26" s="36">
        <f>SUMIFS(СВЦЭМ!$D$39:$D$782,СВЦЭМ!$A$39:$A$782,$A26,СВЦЭМ!$B$39:$B$782,N$11)+'СЕТ СН'!$F$14+СВЦЭМ!$D$10+'СЕТ СН'!$F$8*'СЕТ СН'!$F$9-'СЕТ СН'!$F$26</f>
        <v>1062.09901973</v>
      </c>
      <c r="O26" s="36">
        <f>SUMIFS(СВЦЭМ!$D$39:$D$782,СВЦЭМ!$A$39:$A$782,$A26,СВЦЭМ!$B$39:$B$782,O$11)+'СЕТ СН'!$F$14+СВЦЭМ!$D$10+'СЕТ СН'!$F$8*'СЕТ СН'!$F$9-'СЕТ СН'!$F$26</f>
        <v>1070.60432384</v>
      </c>
      <c r="P26" s="36">
        <f>SUMIFS(СВЦЭМ!$D$39:$D$782,СВЦЭМ!$A$39:$A$782,$A26,СВЦЭМ!$B$39:$B$782,P$11)+'СЕТ СН'!$F$14+СВЦЭМ!$D$10+'СЕТ СН'!$F$8*'СЕТ СН'!$F$9-'СЕТ СН'!$F$26</f>
        <v>1097.26485641</v>
      </c>
      <c r="Q26" s="36">
        <f>SUMIFS(СВЦЭМ!$D$39:$D$782,СВЦЭМ!$A$39:$A$782,$A26,СВЦЭМ!$B$39:$B$782,Q$11)+'СЕТ СН'!$F$14+СВЦЭМ!$D$10+'СЕТ СН'!$F$8*'СЕТ СН'!$F$9-'СЕТ СН'!$F$26</f>
        <v>1092.800107</v>
      </c>
      <c r="R26" s="36">
        <f>SUMIFS(СВЦЭМ!$D$39:$D$782,СВЦЭМ!$A$39:$A$782,$A26,СВЦЭМ!$B$39:$B$782,R$11)+'СЕТ СН'!$F$14+СВЦЭМ!$D$10+'СЕТ СН'!$F$8*'СЕТ СН'!$F$9-'СЕТ СН'!$F$26</f>
        <v>1077.4216041</v>
      </c>
      <c r="S26" s="36">
        <f>SUMIFS(СВЦЭМ!$D$39:$D$782,СВЦЭМ!$A$39:$A$782,$A26,СВЦЭМ!$B$39:$B$782,S$11)+'СЕТ СН'!$F$14+СВЦЭМ!$D$10+'СЕТ СН'!$F$8*'СЕТ СН'!$F$9-'СЕТ СН'!$F$26</f>
        <v>1070.95310281</v>
      </c>
      <c r="T26" s="36">
        <f>SUMIFS(СВЦЭМ!$D$39:$D$782,СВЦЭМ!$A$39:$A$782,$A26,СВЦЭМ!$B$39:$B$782,T$11)+'СЕТ СН'!$F$14+СВЦЭМ!$D$10+'СЕТ СН'!$F$8*'СЕТ СН'!$F$9-'СЕТ СН'!$F$26</f>
        <v>1047.27061531</v>
      </c>
      <c r="U26" s="36">
        <f>SUMIFS(СВЦЭМ!$D$39:$D$782,СВЦЭМ!$A$39:$A$782,$A26,СВЦЭМ!$B$39:$B$782,U$11)+'СЕТ СН'!$F$14+СВЦЭМ!$D$10+'СЕТ СН'!$F$8*'СЕТ СН'!$F$9-'СЕТ СН'!$F$26</f>
        <v>1019.64557761</v>
      </c>
      <c r="V26" s="36">
        <f>SUMIFS(СВЦЭМ!$D$39:$D$782,СВЦЭМ!$A$39:$A$782,$A26,СВЦЭМ!$B$39:$B$782,V$11)+'СЕТ СН'!$F$14+СВЦЭМ!$D$10+'СЕТ СН'!$F$8*'СЕТ СН'!$F$9-'СЕТ СН'!$F$26</f>
        <v>996.28747002</v>
      </c>
      <c r="W26" s="36">
        <f>SUMIFS(СВЦЭМ!$D$39:$D$782,СВЦЭМ!$A$39:$A$782,$A26,СВЦЭМ!$B$39:$B$782,W$11)+'СЕТ СН'!$F$14+СВЦЭМ!$D$10+'СЕТ СН'!$F$8*'СЕТ СН'!$F$9-'СЕТ СН'!$F$26</f>
        <v>993.59163094000007</v>
      </c>
      <c r="X26" s="36">
        <f>SUMIFS(СВЦЭМ!$D$39:$D$782,СВЦЭМ!$A$39:$A$782,$A26,СВЦЭМ!$B$39:$B$782,X$11)+'СЕТ СН'!$F$14+СВЦЭМ!$D$10+'СЕТ СН'!$F$8*'СЕТ СН'!$F$9-'СЕТ СН'!$F$26</f>
        <v>997.14765599000009</v>
      </c>
      <c r="Y26" s="36">
        <f>SUMIFS(СВЦЭМ!$D$39:$D$782,СВЦЭМ!$A$39:$A$782,$A26,СВЦЭМ!$B$39:$B$782,Y$11)+'СЕТ СН'!$F$14+СВЦЭМ!$D$10+'СЕТ СН'!$F$8*'СЕТ СН'!$F$9-'СЕТ СН'!$F$26</f>
        <v>1023.1600132900001</v>
      </c>
    </row>
    <row r="27" spans="1:25" ht="15.75" x14ac:dyDescent="0.2">
      <c r="A27" s="35">
        <f t="shared" si="0"/>
        <v>44332</v>
      </c>
      <c r="B27" s="36">
        <f>SUMIFS(СВЦЭМ!$D$39:$D$782,СВЦЭМ!$A$39:$A$782,$A27,СВЦЭМ!$B$39:$B$782,B$11)+'СЕТ СН'!$F$14+СВЦЭМ!$D$10+'СЕТ СН'!$F$8*'СЕТ СН'!$F$9-'СЕТ СН'!$F$26</f>
        <v>1025.87591436</v>
      </c>
      <c r="C27" s="36">
        <f>SUMIFS(СВЦЭМ!$D$39:$D$782,СВЦЭМ!$A$39:$A$782,$A27,СВЦЭМ!$B$39:$B$782,C$11)+'СЕТ СН'!$F$14+СВЦЭМ!$D$10+'СЕТ СН'!$F$8*'СЕТ СН'!$F$9-'СЕТ СН'!$F$26</f>
        <v>1023.7051103800001</v>
      </c>
      <c r="D27" s="36">
        <f>SUMIFS(СВЦЭМ!$D$39:$D$782,СВЦЭМ!$A$39:$A$782,$A27,СВЦЭМ!$B$39:$B$782,D$11)+'СЕТ СН'!$F$14+СВЦЭМ!$D$10+'СЕТ СН'!$F$8*'СЕТ СН'!$F$9-'СЕТ СН'!$F$26</f>
        <v>1009.00984501</v>
      </c>
      <c r="E27" s="36">
        <f>SUMIFS(СВЦЭМ!$D$39:$D$782,СВЦЭМ!$A$39:$A$782,$A27,СВЦЭМ!$B$39:$B$782,E$11)+'СЕТ СН'!$F$14+СВЦЭМ!$D$10+'СЕТ СН'!$F$8*'СЕТ СН'!$F$9-'СЕТ СН'!$F$26</f>
        <v>1005.8076161</v>
      </c>
      <c r="F27" s="36">
        <f>SUMIFS(СВЦЭМ!$D$39:$D$782,СВЦЭМ!$A$39:$A$782,$A27,СВЦЭМ!$B$39:$B$782,F$11)+'СЕТ СН'!$F$14+СВЦЭМ!$D$10+'СЕТ СН'!$F$8*'СЕТ СН'!$F$9-'СЕТ СН'!$F$26</f>
        <v>1001.3378028100001</v>
      </c>
      <c r="G27" s="36">
        <f>SUMIFS(СВЦЭМ!$D$39:$D$782,СВЦЭМ!$A$39:$A$782,$A27,СВЦЭМ!$B$39:$B$782,G$11)+'СЕТ СН'!$F$14+СВЦЭМ!$D$10+'СЕТ СН'!$F$8*'СЕТ СН'!$F$9-'СЕТ СН'!$F$26</f>
        <v>1001.4120844600001</v>
      </c>
      <c r="H27" s="36">
        <f>SUMIFS(СВЦЭМ!$D$39:$D$782,СВЦЭМ!$A$39:$A$782,$A27,СВЦЭМ!$B$39:$B$782,H$11)+'СЕТ СН'!$F$14+СВЦЭМ!$D$10+'СЕТ СН'!$F$8*'СЕТ СН'!$F$9-'СЕТ СН'!$F$26</f>
        <v>1011.35159823</v>
      </c>
      <c r="I27" s="36">
        <f>SUMIFS(СВЦЭМ!$D$39:$D$782,СВЦЭМ!$A$39:$A$782,$A27,СВЦЭМ!$B$39:$B$782,I$11)+'СЕТ СН'!$F$14+СВЦЭМ!$D$10+'СЕТ СН'!$F$8*'СЕТ СН'!$F$9-'СЕТ СН'!$F$26</f>
        <v>993.31917312000007</v>
      </c>
      <c r="J27" s="36">
        <f>SUMIFS(СВЦЭМ!$D$39:$D$782,СВЦЭМ!$A$39:$A$782,$A27,СВЦЭМ!$B$39:$B$782,J$11)+'СЕТ СН'!$F$14+СВЦЭМ!$D$10+'СЕТ СН'!$F$8*'СЕТ СН'!$F$9-'СЕТ СН'!$F$26</f>
        <v>963.96203413000001</v>
      </c>
      <c r="K27" s="36">
        <f>SUMIFS(СВЦЭМ!$D$39:$D$782,СВЦЭМ!$A$39:$A$782,$A27,СВЦЭМ!$B$39:$B$782,K$11)+'СЕТ СН'!$F$14+СВЦЭМ!$D$10+'СЕТ СН'!$F$8*'СЕТ СН'!$F$9-'СЕТ СН'!$F$26</f>
        <v>999.82176631000004</v>
      </c>
      <c r="L27" s="36">
        <f>SUMIFS(СВЦЭМ!$D$39:$D$782,СВЦЭМ!$A$39:$A$782,$A27,СВЦЭМ!$B$39:$B$782,L$11)+'СЕТ СН'!$F$14+СВЦЭМ!$D$10+'СЕТ СН'!$F$8*'СЕТ СН'!$F$9-'СЕТ СН'!$F$26</f>
        <v>1014.35683455</v>
      </c>
      <c r="M27" s="36">
        <f>SUMIFS(СВЦЭМ!$D$39:$D$782,СВЦЭМ!$A$39:$A$782,$A27,СВЦЭМ!$B$39:$B$782,M$11)+'СЕТ СН'!$F$14+СВЦЭМ!$D$10+'СЕТ СН'!$F$8*'СЕТ СН'!$F$9-'СЕТ СН'!$F$26</f>
        <v>1014.94406</v>
      </c>
      <c r="N27" s="36">
        <f>SUMIFS(СВЦЭМ!$D$39:$D$782,СВЦЭМ!$A$39:$A$782,$A27,СВЦЭМ!$B$39:$B$782,N$11)+'СЕТ СН'!$F$14+СВЦЭМ!$D$10+'СЕТ СН'!$F$8*'СЕТ СН'!$F$9-'СЕТ СН'!$F$26</f>
        <v>1004.52041492</v>
      </c>
      <c r="O27" s="36">
        <f>SUMIFS(СВЦЭМ!$D$39:$D$782,СВЦЭМ!$A$39:$A$782,$A27,СВЦЭМ!$B$39:$B$782,O$11)+'СЕТ СН'!$F$14+СВЦЭМ!$D$10+'СЕТ СН'!$F$8*'СЕТ СН'!$F$9-'СЕТ СН'!$F$26</f>
        <v>989.05876650000005</v>
      </c>
      <c r="P27" s="36">
        <f>SUMIFS(СВЦЭМ!$D$39:$D$782,СВЦЭМ!$A$39:$A$782,$A27,СВЦЭМ!$B$39:$B$782,P$11)+'СЕТ СН'!$F$14+СВЦЭМ!$D$10+'СЕТ СН'!$F$8*'СЕТ СН'!$F$9-'СЕТ СН'!$F$26</f>
        <v>991.21255996000002</v>
      </c>
      <c r="Q27" s="36">
        <f>SUMIFS(СВЦЭМ!$D$39:$D$782,СВЦЭМ!$A$39:$A$782,$A27,СВЦЭМ!$B$39:$B$782,Q$11)+'СЕТ СН'!$F$14+СВЦЭМ!$D$10+'СЕТ СН'!$F$8*'СЕТ СН'!$F$9-'СЕТ СН'!$F$26</f>
        <v>984.07941949000008</v>
      </c>
      <c r="R27" s="36">
        <f>SUMIFS(СВЦЭМ!$D$39:$D$782,СВЦЭМ!$A$39:$A$782,$A27,СВЦЭМ!$B$39:$B$782,R$11)+'СЕТ СН'!$F$14+СВЦЭМ!$D$10+'СЕТ СН'!$F$8*'СЕТ СН'!$F$9-'СЕТ СН'!$F$26</f>
        <v>975.03965098000003</v>
      </c>
      <c r="S27" s="36">
        <f>SUMIFS(СВЦЭМ!$D$39:$D$782,СВЦЭМ!$A$39:$A$782,$A27,СВЦЭМ!$B$39:$B$782,S$11)+'СЕТ СН'!$F$14+СВЦЭМ!$D$10+'СЕТ СН'!$F$8*'СЕТ СН'!$F$9-'СЕТ СН'!$F$26</f>
        <v>987.33771223000008</v>
      </c>
      <c r="T27" s="36">
        <f>SUMIFS(СВЦЭМ!$D$39:$D$782,СВЦЭМ!$A$39:$A$782,$A27,СВЦЭМ!$B$39:$B$782,T$11)+'СЕТ СН'!$F$14+СВЦЭМ!$D$10+'СЕТ СН'!$F$8*'СЕТ СН'!$F$9-'СЕТ СН'!$F$26</f>
        <v>1002.9660605500001</v>
      </c>
      <c r="U27" s="36">
        <f>SUMIFS(СВЦЭМ!$D$39:$D$782,СВЦЭМ!$A$39:$A$782,$A27,СВЦЭМ!$B$39:$B$782,U$11)+'СЕТ СН'!$F$14+СВЦЭМ!$D$10+'СЕТ СН'!$F$8*'СЕТ СН'!$F$9-'СЕТ СН'!$F$26</f>
        <v>1006.6113702600001</v>
      </c>
      <c r="V27" s="36">
        <f>SUMIFS(СВЦЭМ!$D$39:$D$782,СВЦЭМ!$A$39:$A$782,$A27,СВЦЭМ!$B$39:$B$782,V$11)+'СЕТ СН'!$F$14+СВЦЭМ!$D$10+'СЕТ СН'!$F$8*'СЕТ СН'!$F$9-'СЕТ СН'!$F$26</f>
        <v>969.36061597000003</v>
      </c>
      <c r="W27" s="36">
        <f>SUMIFS(СВЦЭМ!$D$39:$D$782,СВЦЭМ!$A$39:$A$782,$A27,СВЦЭМ!$B$39:$B$782,W$11)+'СЕТ СН'!$F$14+СВЦЭМ!$D$10+'СЕТ СН'!$F$8*'СЕТ СН'!$F$9-'СЕТ СН'!$F$26</f>
        <v>966.70553378</v>
      </c>
      <c r="X27" s="36">
        <f>SUMIFS(СВЦЭМ!$D$39:$D$782,СВЦЭМ!$A$39:$A$782,$A27,СВЦЭМ!$B$39:$B$782,X$11)+'СЕТ СН'!$F$14+СВЦЭМ!$D$10+'СЕТ СН'!$F$8*'СЕТ СН'!$F$9-'СЕТ СН'!$F$26</f>
        <v>962.37372962000006</v>
      </c>
      <c r="Y27" s="36">
        <f>SUMIFS(СВЦЭМ!$D$39:$D$782,СВЦЭМ!$A$39:$A$782,$A27,СВЦЭМ!$B$39:$B$782,Y$11)+'СЕТ СН'!$F$14+СВЦЭМ!$D$10+'СЕТ СН'!$F$8*'СЕТ СН'!$F$9-'СЕТ СН'!$F$26</f>
        <v>946.86795837</v>
      </c>
    </row>
    <row r="28" spans="1:25" ht="15.75" x14ac:dyDescent="0.2">
      <c r="A28" s="35">
        <f t="shared" si="0"/>
        <v>44333</v>
      </c>
      <c r="B28" s="36">
        <f>SUMIFS(СВЦЭМ!$D$39:$D$782,СВЦЭМ!$A$39:$A$782,$A28,СВЦЭМ!$B$39:$B$782,B$11)+'СЕТ СН'!$F$14+СВЦЭМ!$D$10+'СЕТ СН'!$F$8*'СЕТ СН'!$F$9-'СЕТ СН'!$F$26</f>
        <v>974.62207290000003</v>
      </c>
      <c r="C28" s="36">
        <f>SUMIFS(СВЦЭМ!$D$39:$D$782,СВЦЭМ!$A$39:$A$782,$A28,СВЦЭМ!$B$39:$B$782,C$11)+'СЕТ СН'!$F$14+СВЦЭМ!$D$10+'СЕТ СН'!$F$8*'СЕТ СН'!$F$9-'СЕТ СН'!$F$26</f>
        <v>1013.4456409400001</v>
      </c>
      <c r="D28" s="36">
        <f>SUMIFS(СВЦЭМ!$D$39:$D$782,СВЦЭМ!$A$39:$A$782,$A28,СВЦЭМ!$B$39:$B$782,D$11)+'СЕТ СН'!$F$14+СВЦЭМ!$D$10+'СЕТ СН'!$F$8*'СЕТ СН'!$F$9-'СЕТ СН'!$F$26</f>
        <v>1043.2876915100001</v>
      </c>
      <c r="E28" s="36">
        <f>SUMIFS(СВЦЭМ!$D$39:$D$782,СВЦЭМ!$A$39:$A$782,$A28,СВЦЭМ!$B$39:$B$782,E$11)+'СЕТ СН'!$F$14+СВЦЭМ!$D$10+'СЕТ СН'!$F$8*'СЕТ СН'!$F$9-'СЕТ СН'!$F$26</f>
        <v>1057.1568249300001</v>
      </c>
      <c r="F28" s="36">
        <f>SUMIFS(СВЦЭМ!$D$39:$D$782,СВЦЭМ!$A$39:$A$782,$A28,СВЦЭМ!$B$39:$B$782,F$11)+'СЕТ СН'!$F$14+СВЦЭМ!$D$10+'СЕТ СН'!$F$8*'СЕТ СН'!$F$9-'СЕТ СН'!$F$26</f>
        <v>1084.9539093599999</v>
      </c>
      <c r="G28" s="36">
        <f>SUMIFS(СВЦЭМ!$D$39:$D$782,СВЦЭМ!$A$39:$A$782,$A28,СВЦЭМ!$B$39:$B$782,G$11)+'СЕТ СН'!$F$14+СВЦЭМ!$D$10+'СЕТ СН'!$F$8*'СЕТ СН'!$F$9-'СЕТ СН'!$F$26</f>
        <v>1066.86258883</v>
      </c>
      <c r="H28" s="36">
        <f>SUMIFS(СВЦЭМ!$D$39:$D$782,СВЦЭМ!$A$39:$A$782,$A28,СВЦЭМ!$B$39:$B$782,H$11)+'СЕТ СН'!$F$14+СВЦЭМ!$D$10+'СЕТ СН'!$F$8*'СЕТ СН'!$F$9-'СЕТ СН'!$F$26</f>
        <v>1022.71751327</v>
      </c>
      <c r="I28" s="36">
        <f>SUMIFS(СВЦЭМ!$D$39:$D$782,СВЦЭМ!$A$39:$A$782,$A28,СВЦЭМ!$B$39:$B$782,I$11)+'СЕТ СН'!$F$14+СВЦЭМ!$D$10+'СЕТ СН'!$F$8*'СЕТ СН'!$F$9-'СЕТ СН'!$F$26</f>
        <v>994.76772316000006</v>
      </c>
      <c r="J28" s="36">
        <f>SUMIFS(СВЦЭМ!$D$39:$D$782,СВЦЭМ!$A$39:$A$782,$A28,СВЦЭМ!$B$39:$B$782,J$11)+'СЕТ СН'!$F$14+СВЦЭМ!$D$10+'СЕТ СН'!$F$8*'СЕТ СН'!$F$9-'СЕТ СН'!$F$26</f>
        <v>1042.8459589199999</v>
      </c>
      <c r="K28" s="36">
        <f>SUMIFS(СВЦЭМ!$D$39:$D$782,СВЦЭМ!$A$39:$A$782,$A28,СВЦЭМ!$B$39:$B$782,K$11)+'СЕТ СН'!$F$14+СВЦЭМ!$D$10+'СЕТ СН'!$F$8*'СЕТ СН'!$F$9-'СЕТ СН'!$F$26</f>
        <v>964.22598108</v>
      </c>
      <c r="L28" s="36">
        <f>SUMIFS(СВЦЭМ!$D$39:$D$782,СВЦЭМ!$A$39:$A$782,$A28,СВЦЭМ!$B$39:$B$782,L$11)+'СЕТ СН'!$F$14+СВЦЭМ!$D$10+'СЕТ СН'!$F$8*'СЕТ СН'!$F$9-'СЕТ СН'!$F$26</f>
        <v>958.40640235000001</v>
      </c>
      <c r="M28" s="36">
        <f>SUMIFS(СВЦЭМ!$D$39:$D$782,СВЦЭМ!$A$39:$A$782,$A28,СВЦЭМ!$B$39:$B$782,M$11)+'СЕТ СН'!$F$14+СВЦЭМ!$D$10+'СЕТ СН'!$F$8*'СЕТ СН'!$F$9-'СЕТ СН'!$F$26</f>
        <v>950.5533155600001</v>
      </c>
      <c r="N28" s="36">
        <f>SUMIFS(СВЦЭМ!$D$39:$D$782,СВЦЭМ!$A$39:$A$782,$A28,СВЦЭМ!$B$39:$B$782,N$11)+'СЕТ СН'!$F$14+СВЦЭМ!$D$10+'СЕТ СН'!$F$8*'СЕТ СН'!$F$9-'СЕТ СН'!$F$26</f>
        <v>942.66168636000009</v>
      </c>
      <c r="O28" s="36">
        <f>SUMIFS(СВЦЭМ!$D$39:$D$782,СВЦЭМ!$A$39:$A$782,$A28,СВЦЭМ!$B$39:$B$782,O$11)+'СЕТ СН'!$F$14+СВЦЭМ!$D$10+'СЕТ СН'!$F$8*'СЕТ СН'!$F$9-'СЕТ СН'!$F$26</f>
        <v>944.28026579000004</v>
      </c>
      <c r="P28" s="36">
        <f>SUMIFS(СВЦЭМ!$D$39:$D$782,СВЦЭМ!$A$39:$A$782,$A28,СВЦЭМ!$B$39:$B$782,P$11)+'СЕТ СН'!$F$14+СВЦЭМ!$D$10+'СЕТ СН'!$F$8*'СЕТ СН'!$F$9-'СЕТ СН'!$F$26</f>
        <v>960.97480505999999</v>
      </c>
      <c r="Q28" s="36">
        <f>SUMIFS(СВЦЭМ!$D$39:$D$782,СВЦЭМ!$A$39:$A$782,$A28,СВЦЭМ!$B$39:$B$782,Q$11)+'СЕТ СН'!$F$14+СВЦЭМ!$D$10+'СЕТ СН'!$F$8*'СЕТ СН'!$F$9-'СЕТ СН'!$F$26</f>
        <v>971.76345390000006</v>
      </c>
      <c r="R28" s="36">
        <f>SUMIFS(СВЦЭМ!$D$39:$D$782,СВЦЭМ!$A$39:$A$782,$A28,СВЦЭМ!$B$39:$B$782,R$11)+'СЕТ СН'!$F$14+СВЦЭМ!$D$10+'СЕТ СН'!$F$8*'СЕТ СН'!$F$9-'СЕТ СН'!$F$26</f>
        <v>972.91915781</v>
      </c>
      <c r="S28" s="36">
        <f>SUMIFS(СВЦЭМ!$D$39:$D$782,СВЦЭМ!$A$39:$A$782,$A28,СВЦЭМ!$B$39:$B$782,S$11)+'СЕТ СН'!$F$14+СВЦЭМ!$D$10+'СЕТ СН'!$F$8*'СЕТ СН'!$F$9-'СЕТ СН'!$F$26</f>
        <v>977.54951528000004</v>
      </c>
      <c r="T28" s="36">
        <f>SUMIFS(СВЦЭМ!$D$39:$D$782,СВЦЭМ!$A$39:$A$782,$A28,СВЦЭМ!$B$39:$B$782,T$11)+'СЕТ СН'!$F$14+СВЦЭМ!$D$10+'СЕТ СН'!$F$8*'СЕТ СН'!$F$9-'СЕТ СН'!$F$26</f>
        <v>973.56742817000008</v>
      </c>
      <c r="U28" s="36">
        <f>SUMIFS(СВЦЭМ!$D$39:$D$782,СВЦЭМ!$A$39:$A$782,$A28,СВЦЭМ!$B$39:$B$782,U$11)+'СЕТ СН'!$F$14+СВЦЭМ!$D$10+'СЕТ СН'!$F$8*'СЕТ СН'!$F$9-'СЕТ СН'!$F$26</f>
        <v>972.26981258000001</v>
      </c>
      <c r="V28" s="36">
        <f>SUMIFS(СВЦЭМ!$D$39:$D$782,СВЦЭМ!$A$39:$A$782,$A28,СВЦЭМ!$B$39:$B$782,V$11)+'СЕТ СН'!$F$14+СВЦЭМ!$D$10+'СЕТ СН'!$F$8*'СЕТ СН'!$F$9-'СЕТ СН'!$F$26</f>
        <v>944.67836721000003</v>
      </c>
      <c r="W28" s="36">
        <f>SUMIFS(СВЦЭМ!$D$39:$D$782,СВЦЭМ!$A$39:$A$782,$A28,СВЦЭМ!$B$39:$B$782,W$11)+'СЕТ СН'!$F$14+СВЦЭМ!$D$10+'СЕТ СН'!$F$8*'СЕТ СН'!$F$9-'СЕТ СН'!$F$26</f>
        <v>946.52876217000005</v>
      </c>
      <c r="X28" s="36">
        <f>SUMIFS(СВЦЭМ!$D$39:$D$782,СВЦЭМ!$A$39:$A$782,$A28,СВЦЭМ!$B$39:$B$782,X$11)+'СЕТ СН'!$F$14+СВЦЭМ!$D$10+'СЕТ СН'!$F$8*'СЕТ СН'!$F$9-'СЕТ СН'!$F$26</f>
        <v>938.65913096000008</v>
      </c>
      <c r="Y28" s="36">
        <f>SUMIFS(СВЦЭМ!$D$39:$D$782,СВЦЭМ!$A$39:$A$782,$A28,СВЦЭМ!$B$39:$B$782,Y$11)+'СЕТ СН'!$F$14+СВЦЭМ!$D$10+'СЕТ СН'!$F$8*'СЕТ СН'!$F$9-'СЕТ СН'!$F$26</f>
        <v>953.36407194000003</v>
      </c>
    </row>
    <row r="29" spans="1:25" ht="15.75" x14ac:dyDescent="0.2">
      <c r="A29" s="35">
        <f t="shared" si="0"/>
        <v>44334</v>
      </c>
      <c r="B29" s="36">
        <f>SUMIFS(СВЦЭМ!$D$39:$D$782,СВЦЭМ!$A$39:$A$782,$A29,СВЦЭМ!$B$39:$B$782,B$11)+'СЕТ СН'!$F$14+СВЦЭМ!$D$10+'СЕТ СН'!$F$8*'СЕТ СН'!$F$9-'СЕТ СН'!$F$26</f>
        <v>978.45739022000009</v>
      </c>
      <c r="C29" s="36">
        <f>SUMIFS(СВЦЭМ!$D$39:$D$782,СВЦЭМ!$A$39:$A$782,$A29,СВЦЭМ!$B$39:$B$782,C$11)+'СЕТ СН'!$F$14+СВЦЭМ!$D$10+'СЕТ СН'!$F$8*'СЕТ СН'!$F$9-'СЕТ СН'!$F$26</f>
        <v>1009.3950961400001</v>
      </c>
      <c r="D29" s="36">
        <f>SUMIFS(СВЦЭМ!$D$39:$D$782,СВЦЭМ!$A$39:$A$782,$A29,СВЦЭМ!$B$39:$B$782,D$11)+'СЕТ СН'!$F$14+СВЦЭМ!$D$10+'СЕТ СН'!$F$8*'СЕТ СН'!$F$9-'СЕТ СН'!$F$26</f>
        <v>1032.80516577</v>
      </c>
      <c r="E29" s="36">
        <f>SUMIFS(СВЦЭМ!$D$39:$D$782,СВЦЭМ!$A$39:$A$782,$A29,СВЦЭМ!$B$39:$B$782,E$11)+'СЕТ СН'!$F$14+СВЦЭМ!$D$10+'СЕТ СН'!$F$8*'СЕТ СН'!$F$9-'СЕТ СН'!$F$26</f>
        <v>1045.9641239600001</v>
      </c>
      <c r="F29" s="36">
        <f>SUMIFS(СВЦЭМ!$D$39:$D$782,СВЦЭМ!$A$39:$A$782,$A29,СВЦЭМ!$B$39:$B$782,F$11)+'СЕТ СН'!$F$14+СВЦЭМ!$D$10+'СЕТ СН'!$F$8*'СЕТ СН'!$F$9-'СЕТ СН'!$F$26</f>
        <v>1045.3015957699999</v>
      </c>
      <c r="G29" s="36">
        <f>SUMIFS(СВЦЭМ!$D$39:$D$782,СВЦЭМ!$A$39:$A$782,$A29,СВЦЭМ!$B$39:$B$782,G$11)+'СЕТ СН'!$F$14+СВЦЭМ!$D$10+'СЕТ СН'!$F$8*'СЕТ СН'!$F$9-'СЕТ СН'!$F$26</f>
        <v>1031.04944215</v>
      </c>
      <c r="H29" s="36">
        <f>SUMIFS(СВЦЭМ!$D$39:$D$782,СВЦЭМ!$A$39:$A$782,$A29,СВЦЭМ!$B$39:$B$782,H$11)+'СЕТ СН'!$F$14+СВЦЭМ!$D$10+'СЕТ СН'!$F$8*'СЕТ СН'!$F$9-'СЕТ СН'!$F$26</f>
        <v>990.61136404000001</v>
      </c>
      <c r="I29" s="36">
        <f>SUMIFS(СВЦЭМ!$D$39:$D$782,СВЦЭМ!$A$39:$A$782,$A29,СВЦЭМ!$B$39:$B$782,I$11)+'СЕТ СН'!$F$14+СВЦЭМ!$D$10+'СЕТ СН'!$F$8*'СЕТ СН'!$F$9-'СЕТ СН'!$F$26</f>
        <v>970.20043633</v>
      </c>
      <c r="J29" s="36">
        <f>SUMIFS(СВЦЭМ!$D$39:$D$782,СВЦЭМ!$A$39:$A$782,$A29,СВЦЭМ!$B$39:$B$782,J$11)+'СЕТ СН'!$F$14+СВЦЭМ!$D$10+'СЕТ СН'!$F$8*'СЕТ СН'!$F$9-'СЕТ СН'!$F$26</f>
        <v>938.7534152500001</v>
      </c>
      <c r="K29" s="36">
        <f>SUMIFS(СВЦЭМ!$D$39:$D$782,СВЦЭМ!$A$39:$A$782,$A29,СВЦЭМ!$B$39:$B$782,K$11)+'СЕТ СН'!$F$14+СВЦЭМ!$D$10+'СЕТ СН'!$F$8*'СЕТ СН'!$F$9-'СЕТ СН'!$F$26</f>
        <v>926.97366528000009</v>
      </c>
      <c r="L29" s="36">
        <f>SUMIFS(СВЦЭМ!$D$39:$D$782,СВЦЭМ!$A$39:$A$782,$A29,СВЦЭМ!$B$39:$B$782,L$11)+'СЕТ СН'!$F$14+СВЦЭМ!$D$10+'СЕТ СН'!$F$8*'СЕТ СН'!$F$9-'СЕТ СН'!$F$26</f>
        <v>918.99081439000008</v>
      </c>
      <c r="M29" s="36">
        <f>SUMIFS(СВЦЭМ!$D$39:$D$782,СВЦЭМ!$A$39:$A$782,$A29,СВЦЭМ!$B$39:$B$782,M$11)+'СЕТ СН'!$F$14+СВЦЭМ!$D$10+'СЕТ СН'!$F$8*'СЕТ СН'!$F$9-'СЕТ СН'!$F$26</f>
        <v>933.03028955000002</v>
      </c>
      <c r="N29" s="36">
        <f>SUMIFS(СВЦЭМ!$D$39:$D$782,СВЦЭМ!$A$39:$A$782,$A29,СВЦЭМ!$B$39:$B$782,N$11)+'СЕТ СН'!$F$14+СВЦЭМ!$D$10+'СЕТ СН'!$F$8*'СЕТ СН'!$F$9-'СЕТ СН'!$F$26</f>
        <v>941.80384856000001</v>
      </c>
      <c r="O29" s="36">
        <f>SUMIFS(СВЦЭМ!$D$39:$D$782,СВЦЭМ!$A$39:$A$782,$A29,СВЦЭМ!$B$39:$B$782,O$11)+'СЕТ СН'!$F$14+СВЦЭМ!$D$10+'СЕТ СН'!$F$8*'СЕТ СН'!$F$9-'СЕТ СН'!$F$26</f>
        <v>971.09777947000009</v>
      </c>
      <c r="P29" s="36">
        <f>SUMIFS(СВЦЭМ!$D$39:$D$782,СВЦЭМ!$A$39:$A$782,$A29,СВЦЭМ!$B$39:$B$782,P$11)+'СЕТ СН'!$F$14+СВЦЭМ!$D$10+'СЕТ СН'!$F$8*'СЕТ СН'!$F$9-'СЕТ СН'!$F$26</f>
        <v>979.80404499000008</v>
      </c>
      <c r="Q29" s="36">
        <f>SUMIFS(СВЦЭМ!$D$39:$D$782,СВЦЭМ!$A$39:$A$782,$A29,СВЦЭМ!$B$39:$B$782,Q$11)+'СЕТ СН'!$F$14+СВЦЭМ!$D$10+'СЕТ СН'!$F$8*'СЕТ СН'!$F$9-'СЕТ СН'!$F$26</f>
        <v>982.52605840000001</v>
      </c>
      <c r="R29" s="36">
        <f>SUMIFS(СВЦЭМ!$D$39:$D$782,СВЦЭМ!$A$39:$A$782,$A29,СВЦЭМ!$B$39:$B$782,R$11)+'СЕТ СН'!$F$14+СВЦЭМ!$D$10+'СЕТ СН'!$F$8*'СЕТ СН'!$F$9-'СЕТ СН'!$F$26</f>
        <v>980.69991482</v>
      </c>
      <c r="S29" s="36">
        <f>SUMIFS(СВЦЭМ!$D$39:$D$782,СВЦЭМ!$A$39:$A$782,$A29,СВЦЭМ!$B$39:$B$782,S$11)+'СЕТ СН'!$F$14+СВЦЭМ!$D$10+'СЕТ СН'!$F$8*'СЕТ СН'!$F$9-'СЕТ СН'!$F$26</f>
        <v>975.43026828000006</v>
      </c>
      <c r="T29" s="36">
        <f>SUMIFS(СВЦЭМ!$D$39:$D$782,СВЦЭМ!$A$39:$A$782,$A29,СВЦЭМ!$B$39:$B$782,T$11)+'СЕТ СН'!$F$14+СВЦЭМ!$D$10+'СЕТ СН'!$F$8*'СЕТ СН'!$F$9-'СЕТ СН'!$F$26</f>
        <v>970.33360109</v>
      </c>
      <c r="U29" s="36">
        <f>SUMIFS(СВЦЭМ!$D$39:$D$782,СВЦЭМ!$A$39:$A$782,$A29,СВЦЭМ!$B$39:$B$782,U$11)+'СЕТ СН'!$F$14+СВЦЭМ!$D$10+'СЕТ СН'!$F$8*'СЕТ СН'!$F$9-'СЕТ СН'!$F$26</f>
        <v>955.94025906000002</v>
      </c>
      <c r="V29" s="36">
        <f>SUMIFS(СВЦЭМ!$D$39:$D$782,СВЦЭМ!$A$39:$A$782,$A29,СВЦЭМ!$B$39:$B$782,V$11)+'СЕТ СН'!$F$14+СВЦЭМ!$D$10+'СЕТ СН'!$F$8*'СЕТ СН'!$F$9-'СЕТ СН'!$F$26</f>
        <v>931.6250746500001</v>
      </c>
      <c r="W29" s="36">
        <f>SUMIFS(СВЦЭМ!$D$39:$D$782,СВЦЭМ!$A$39:$A$782,$A29,СВЦЭМ!$B$39:$B$782,W$11)+'СЕТ СН'!$F$14+СВЦЭМ!$D$10+'СЕТ СН'!$F$8*'СЕТ СН'!$F$9-'СЕТ СН'!$F$26</f>
        <v>927.39523640000004</v>
      </c>
      <c r="X29" s="36">
        <f>SUMIFS(СВЦЭМ!$D$39:$D$782,СВЦЭМ!$A$39:$A$782,$A29,СВЦЭМ!$B$39:$B$782,X$11)+'СЕТ СН'!$F$14+СВЦЭМ!$D$10+'СЕТ СН'!$F$8*'СЕТ СН'!$F$9-'СЕТ СН'!$F$26</f>
        <v>945.84533453000006</v>
      </c>
      <c r="Y29" s="36">
        <f>SUMIFS(СВЦЭМ!$D$39:$D$782,СВЦЭМ!$A$39:$A$782,$A29,СВЦЭМ!$B$39:$B$782,Y$11)+'СЕТ СН'!$F$14+СВЦЭМ!$D$10+'СЕТ СН'!$F$8*'СЕТ СН'!$F$9-'СЕТ СН'!$F$26</f>
        <v>985.46831025000006</v>
      </c>
    </row>
    <row r="30" spans="1:25" ht="15.75" x14ac:dyDescent="0.2">
      <c r="A30" s="35">
        <f t="shared" si="0"/>
        <v>44335</v>
      </c>
      <c r="B30" s="36">
        <f>SUMIFS(СВЦЭМ!$D$39:$D$782,СВЦЭМ!$A$39:$A$782,$A30,СВЦЭМ!$B$39:$B$782,B$11)+'СЕТ СН'!$F$14+СВЦЭМ!$D$10+'СЕТ СН'!$F$8*'СЕТ СН'!$F$9-'СЕТ СН'!$F$26</f>
        <v>1033.57417865</v>
      </c>
      <c r="C30" s="36">
        <f>SUMIFS(СВЦЭМ!$D$39:$D$782,СВЦЭМ!$A$39:$A$782,$A30,СВЦЭМ!$B$39:$B$782,C$11)+'СЕТ СН'!$F$14+СВЦЭМ!$D$10+'СЕТ СН'!$F$8*'СЕТ СН'!$F$9-'СЕТ СН'!$F$26</f>
        <v>1045.93203722</v>
      </c>
      <c r="D30" s="36">
        <f>SUMIFS(СВЦЭМ!$D$39:$D$782,СВЦЭМ!$A$39:$A$782,$A30,СВЦЭМ!$B$39:$B$782,D$11)+'СЕТ СН'!$F$14+СВЦЭМ!$D$10+'СЕТ СН'!$F$8*'СЕТ СН'!$F$9-'СЕТ СН'!$F$26</f>
        <v>1062.1935921300001</v>
      </c>
      <c r="E30" s="36">
        <f>SUMIFS(СВЦЭМ!$D$39:$D$782,СВЦЭМ!$A$39:$A$782,$A30,СВЦЭМ!$B$39:$B$782,E$11)+'СЕТ СН'!$F$14+СВЦЭМ!$D$10+'СЕТ СН'!$F$8*'СЕТ СН'!$F$9-'СЕТ СН'!$F$26</f>
        <v>1079.4420677799999</v>
      </c>
      <c r="F30" s="36">
        <f>SUMIFS(СВЦЭМ!$D$39:$D$782,СВЦЭМ!$A$39:$A$782,$A30,СВЦЭМ!$B$39:$B$782,F$11)+'СЕТ СН'!$F$14+СВЦЭМ!$D$10+'СЕТ СН'!$F$8*'СЕТ СН'!$F$9-'СЕТ СН'!$F$26</f>
        <v>1078.6187860099999</v>
      </c>
      <c r="G30" s="36">
        <f>SUMIFS(СВЦЭМ!$D$39:$D$782,СВЦЭМ!$A$39:$A$782,$A30,СВЦЭМ!$B$39:$B$782,G$11)+'СЕТ СН'!$F$14+СВЦЭМ!$D$10+'СЕТ СН'!$F$8*'СЕТ СН'!$F$9-'СЕТ СН'!$F$26</f>
        <v>1068.16441345</v>
      </c>
      <c r="H30" s="36">
        <f>SUMIFS(СВЦЭМ!$D$39:$D$782,СВЦЭМ!$A$39:$A$782,$A30,СВЦЭМ!$B$39:$B$782,H$11)+'СЕТ СН'!$F$14+СВЦЭМ!$D$10+'СЕТ СН'!$F$8*'СЕТ СН'!$F$9-'СЕТ СН'!$F$26</f>
        <v>1022.8587475400001</v>
      </c>
      <c r="I30" s="36">
        <f>SUMIFS(СВЦЭМ!$D$39:$D$782,СВЦЭМ!$A$39:$A$782,$A30,СВЦЭМ!$B$39:$B$782,I$11)+'СЕТ СН'!$F$14+СВЦЭМ!$D$10+'СЕТ СН'!$F$8*'СЕТ СН'!$F$9-'СЕТ СН'!$F$26</f>
        <v>984.61579919000008</v>
      </c>
      <c r="J30" s="36">
        <f>SUMIFS(СВЦЭМ!$D$39:$D$782,СВЦЭМ!$A$39:$A$782,$A30,СВЦЭМ!$B$39:$B$782,J$11)+'СЕТ СН'!$F$14+СВЦЭМ!$D$10+'СЕТ СН'!$F$8*'СЕТ СН'!$F$9-'СЕТ СН'!$F$26</f>
        <v>970.82812595000007</v>
      </c>
      <c r="K30" s="36">
        <f>SUMIFS(СВЦЭМ!$D$39:$D$782,СВЦЭМ!$A$39:$A$782,$A30,СВЦЭМ!$B$39:$B$782,K$11)+'СЕТ СН'!$F$14+СВЦЭМ!$D$10+'СЕТ СН'!$F$8*'СЕТ СН'!$F$9-'СЕТ СН'!$F$26</f>
        <v>964.51942248</v>
      </c>
      <c r="L30" s="36">
        <f>SUMIFS(СВЦЭМ!$D$39:$D$782,СВЦЭМ!$A$39:$A$782,$A30,СВЦЭМ!$B$39:$B$782,L$11)+'СЕТ СН'!$F$14+СВЦЭМ!$D$10+'СЕТ СН'!$F$8*'СЕТ СН'!$F$9-'СЕТ СН'!$F$26</f>
        <v>969.65504404000001</v>
      </c>
      <c r="M30" s="36">
        <f>SUMIFS(СВЦЭМ!$D$39:$D$782,СВЦЭМ!$A$39:$A$782,$A30,СВЦЭМ!$B$39:$B$782,M$11)+'СЕТ СН'!$F$14+СВЦЭМ!$D$10+'СЕТ СН'!$F$8*'СЕТ СН'!$F$9-'СЕТ СН'!$F$26</f>
        <v>995.80369424000003</v>
      </c>
      <c r="N30" s="36">
        <f>SUMIFS(СВЦЭМ!$D$39:$D$782,СВЦЭМ!$A$39:$A$782,$A30,СВЦЭМ!$B$39:$B$782,N$11)+'СЕТ СН'!$F$14+СВЦЭМ!$D$10+'СЕТ СН'!$F$8*'СЕТ СН'!$F$9-'СЕТ СН'!$F$26</f>
        <v>1034.16781735</v>
      </c>
      <c r="O30" s="36">
        <f>SUMIFS(СВЦЭМ!$D$39:$D$782,СВЦЭМ!$A$39:$A$782,$A30,СВЦЭМ!$B$39:$B$782,O$11)+'СЕТ СН'!$F$14+СВЦЭМ!$D$10+'СЕТ СН'!$F$8*'СЕТ СН'!$F$9-'СЕТ СН'!$F$26</f>
        <v>1070.95740269</v>
      </c>
      <c r="P30" s="36">
        <f>SUMIFS(СВЦЭМ!$D$39:$D$782,СВЦЭМ!$A$39:$A$782,$A30,СВЦЭМ!$B$39:$B$782,P$11)+'СЕТ СН'!$F$14+СВЦЭМ!$D$10+'СЕТ СН'!$F$8*'СЕТ СН'!$F$9-'СЕТ СН'!$F$26</f>
        <v>1077.16423648</v>
      </c>
      <c r="Q30" s="36">
        <f>SUMIFS(СВЦЭМ!$D$39:$D$782,СВЦЭМ!$A$39:$A$782,$A30,СВЦЭМ!$B$39:$B$782,Q$11)+'СЕТ СН'!$F$14+СВЦЭМ!$D$10+'СЕТ СН'!$F$8*'СЕТ СН'!$F$9-'СЕТ СН'!$F$26</f>
        <v>1071.1458989400001</v>
      </c>
      <c r="R30" s="36">
        <f>SUMIFS(СВЦЭМ!$D$39:$D$782,СВЦЭМ!$A$39:$A$782,$A30,СВЦЭМ!$B$39:$B$782,R$11)+'СЕТ СН'!$F$14+СВЦЭМ!$D$10+'СЕТ СН'!$F$8*'СЕТ СН'!$F$9-'СЕТ СН'!$F$26</f>
        <v>1052.9447558100001</v>
      </c>
      <c r="S30" s="36">
        <f>SUMIFS(СВЦЭМ!$D$39:$D$782,СВЦЭМ!$A$39:$A$782,$A30,СВЦЭМ!$B$39:$B$782,S$11)+'СЕТ СН'!$F$14+СВЦЭМ!$D$10+'СЕТ СН'!$F$8*'СЕТ СН'!$F$9-'СЕТ СН'!$F$26</f>
        <v>1029.4960018100001</v>
      </c>
      <c r="T30" s="36">
        <f>SUMIFS(СВЦЭМ!$D$39:$D$782,СВЦЭМ!$A$39:$A$782,$A30,СВЦЭМ!$B$39:$B$782,T$11)+'СЕТ СН'!$F$14+СВЦЭМ!$D$10+'СЕТ СН'!$F$8*'СЕТ СН'!$F$9-'СЕТ СН'!$F$26</f>
        <v>1007.35746485</v>
      </c>
      <c r="U30" s="36">
        <f>SUMIFS(СВЦЭМ!$D$39:$D$782,СВЦЭМ!$A$39:$A$782,$A30,СВЦЭМ!$B$39:$B$782,U$11)+'СЕТ СН'!$F$14+СВЦЭМ!$D$10+'СЕТ СН'!$F$8*'СЕТ СН'!$F$9-'СЕТ СН'!$F$26</f>
        <v>995.41346479000003</v>
      </c>
      <c r="V30" s="36">
        <f>SUMIFS(СВЦЭМ!$D$39:$D$782,СВЦЭМ!$A$39:$A$782,$A30,СВЦЭМ!$B$39:$B$782,V$11)+'СЕТ СН'!$F$14+СВЦЭМ!$D$10+'СЕТ СН'!$F$8*'СЕТ СН'!$F$9-'СЕТ СН'!$F$26</f>
        <v>970.72275359000002</v>
      </c>
      <c r="W30" s="36">
        <f>SUMIFS(СВЦЭМ!$D$39:$D$782,СВЦЭМ!$A$39:$A$782,$A30,СВЦЭМ!$B$39:$B$782,W$11)+'СЕТ СН'!$F$14+СВЦЭМ!$D$10+'СЕТ СН'!$F$8*'СЕТ СН'!$F$9-'СЕТ СН'!$F$26</f>
        <v>948.57018606000008</v>
      </c>
      <c r="X30" s="36">
        <f>SUMIFS(СВЦЭМ!$D$39:$D$782,СВЦЭМ!$A$39:$A$782,$A30,СВЦЭМ!$B$39:$B$782,X$11)+'СЕТ СН'!$F$14+СВЦЭМ!$D$10+'СЕТ СН'!$F$8*'СЕТ СН'!$F$9-'СЕТ СН'!$F$26</f>
        <v>919.67925371000001</v>
      </c>
      <c r="Y30" s="36">
        <f>SUMIFS(СВЦЭМ!$D$39:$D$782,СВЦЭМ!$A$39:$A$782,$A30,СВЦЭМ!$B$39:$B$782,Y$11)+'СЕТ СН'!$F$14+СВЦЭМ!$D$10+'СЕТ СН'!$F$8*'СЕТ СН'!$F$9-'СЕТ СН'!$F$26</f>
        <v>973.23299280000003</v>
      </c>
    </row>
    <row r="31" spans="1:25" ht="15.75" x14ac:dyDescent="0.2">
      <c r="A31" s="35">
        <f t="shared" si="0"/>
        <v>44336</v>
      </c>
      <c r="B31" s="36">
        <f>SUMIFS(СВЦЭМ!$D$39:$D$782,СВЦЭМ!$A$39:$A$782,$A31,СВЦЭМ!$B$39:$B$782,B$11)+'СЕТ СН'!$F$14+СВЦЭМ!$D$10+'СЕТ СН'!$F$8*'СЕТ СН'!$F$9-'СЕТ СН'!$F$26</f>
        <v>1045.39919065</v>
      </c>
      <c r="C31" s="36">
        <f>SUMIFS(СВЦЭМ!$D$39:$D$782,СВЦЭМ!$A$39:$A$782,$A31,СВЦЭМ!$B$39:$B$782,C$11)+'СЕТ СН'!$F$14+СВЦЭМ!$D$10+'СЕТ СН'!$F$8*'СЕТ СН'!$F$9-'СЕТ СН'!$F$26</f>
        <v>1078.08444349</v>
      </c>
      <c r="D31" s="36">
        <f>SUMIFS(СВЦЭМ!$D$39:$D$782,СВЦЭМ!$A$39:$A$782,$A31,СВЦЭМ!$B$39:$B$782,D$11)+'СЕТ СН'!$F$14+СВЦЭМ!$D$10+'СЕТ СН'!$F$8*'СЕТ СН'!$F$9-'СЕТ СН'!$F$26</f>
        <v>1083.9392911899999</v>
      </c>
      <c r="E31" s="36">
        <f>SUMIFS(СВЦЭМ!$D$39:$D$782,СВЦЭМ!$A$39:$A$782,$A31,СВЦЭМ!$B$39:$B$782,E$11)+'СЕТ СН'!$F$14+СВЦЭМ!$D$10+'СЕТ СН'!$F$8*'СЕТ СН'!$F$9-'СЕТ СН'!$F$26</f>
        <v>1094.00190576</v>
      </c>
      <c r="F31" s="36">
        <f>SUMIFS(СВЦЭМ!$D$39:$D$782,СВЦЭМ!$A$39:$A$782,$A31,СВЦЭМ!$B$39:$B$782,F$11)+'СЕТ СН'!$F$14+СВЦЭМ!$D$10+'СЕТ СН'!$F$8*'СЕТ СН'!$F$9-'СЕТ СН'!$F$26</f>
        <v>1105.17413005</v>
      </c>
      <c r="G31" s="36">
        <f>SUMIFS(СВЦЭМ!$D$39:$D$782,СВЦЭМ!$A$39:$A$782,$A31,СВЦЭМ!$B$39:$B$782,G$11)+'СЕТ СН'!$F$14+СВЦЭМ!$D$10+'СЕТ СН'!$F$8*'СЕТ СН'!$F$9-'СЕТ СН'!$F$26</f>
        <v>1086.0869025100001</v>
      </c>
      <c r="H31" s="36">
        <f>SUMIFS(СВЦЭМ!$D$39:$D$782,СВЦЭМ!$A$39:$A$782,$A31,СВЦЭМ!$B$39:$B$782,H$11)+'СЕТ СН'!$F$14+СВЦЭМ!$D$10+'СЕТ СН'!$F$8*'СЕТ СН'!$F$9-'СЕТ СН'!$F$26</f>
        <v>1061.93126777</v>
      </c>
      <c r="I31" s="36">
        <f>SUMIFS(СВЦЭМ!$D$39:$D$782,СВЦЭМ!$A$39:$A$782,$A31,СВЦЭМ!$B$39:$B$782,I$11)+'СЕТ СН'!$F$14+СВЦЭМ!$D$10+'СЕТ СН'!$F$8*'СЕТ СН'!$F$9-'СЕТ СН'!$F$26</f>
        <v>997.13638364000008</v>
      </c>
      <c r="J31" s="36">
        <f>SUMIFS(СВЦЭМ!$D$39:$D$782,СВЦЭМ!$A$39:$A$782,$A31,СВЦЭМ!$B$39:$B$782,J$11)+'СЕТ СН'!$F$14+СВЦЭМ!$D$10+'СЕТ СН'!$F$8*'СЕТ СН'!$F$9-'СЕТ СН'!$F$26</f>
        <v>936.33240831000001</v>
      </c>
      <c r="K31" s="36">
        <f>SUMIFS(СВЦЭМ!$D$39:$D$782,СВЦЭМ!$A$39:$A$782,$A31,СВЦЭМ!$B$39:$B$782,K$11)+'СЕТ СН'!$F$14+СВЦЭМ!$D$10+'СЕТ СН'!$F$8*'СЕТ СН'!$F$9-'СЕТ СН'!$F$26</f>
        <v>908.36358399000005</v>
      </c>
      <c r="L31" s="36">
        <f>SUMIFS(СВЦЭМ!$D$39:$D$782,СВЦЭМ!$A$39:$A$782,$A31,СВЦЭМ!$B$39:$B$782,L$11)+'СЕТ СН'!$F$14+СВЦЭМ!$D$10+'СЕТ СН'!$F$8*'СЕТ СН'!$F$9-'СЕТ СН'!$F$26</f>
        <v>909.16518400000007</v>
      </c>
      <c r="M31" s="36">
        <f>SUMIFS(СВЦЭМ!$D$39:$D$782,СВЦЭМ!$A$39:$A$782,$A31,СВЦЭМ!$B$39:$B$782,M$11)+'СЕТ СН'!$F$14+СВЦЭМ!$D$10+'СЕТ СН'!$F$8*'СЕТ СН'!$F$9-'СЕТ СН'!$F$26</f>
        <v>903.5354752400001</v>
      </c>
      <c r="N31" s="36">
        <f>SUMIFS(СВЦЭМ!$D$39:$D$782,СВЦЭМ!$A$39:$A$782,$A31,СВЦЭМ!$B$39:$B$782,N$11)+'СЕТ СН'!$F$14+СВЦЭМ!$D$10+'СЕТ СН'!$F$8*'СЕТ СН'!$F$9-'СЕТ СН'!$F$26</f>
        <v>943.80593350000004</v>
      </c>
      <c r="O31" s="36">
        <f>SUMIFS(СВЦЭМ!$D$39:$D$782,СВЦЭМ!$A$39:$A$782,$A31,СВЦЭМ!$B$39:$B$782,O$11)+'СЕТ СН'!$F$14+СВЦЭМ!$D$10+'СЕТ СН'!$F$8*'СЕТ СН'!$F$9-'СЕТ СН'!$F$26</f>
        <v>975.31529288000002</v>
      </c>
      <c r="P31" s="36">
        <f>SUMIFS(СВЦЭМ!$D$39:$D$782,СВЦЭМ!$A$39:$A$782,$A31,СВЦЭМ!$B$39:$B$782,P$11)+'СЕТ СН'!$F$14+СВЦЭМ!$D$10+'СЕТ СН'!$F$8*'СЕТ СН'!$F$9-'СЕТ СН'!$F$26</f>
        <v>990.84857879000003</v>
      </c>
      <c r="Q31" s="36">
        <f>SUMIFS(СВЦЭМ!$D$39:$D$782,СВЦЭМ!$A$39:$A$782,$A31,СВЦЭМ!$B$39:$B$782,Q$11)+'СЕТ СН'!$F$14+СВЦЭМ!$D$10+'СЕТ СН'!$F$8*'СЕТ СН'!$F$9-'СЕТ СН'!$F$26</f>
        <v>995.19490888000007</v>
      </c>
      <c r="R31" s="36">
        <f>SUMIFS(СВЦЭМ!$D$39:$D$782,СВЦЭМ!$A$39:$A$782,$A31,СВЦЭМ!$B$39:$B$782,R$11)+'СЕТ СН'!$F$14+СВЦЭМ!$D$10+'СЕТ СН'!$F$8*'СЕТ СН'!$F$9-'СЕТ СН'!$F$26</f>
        <v>987.70295045</v>
      </c>
      <c r="S31" s="36">
        <f>SUMIFS(СВЦЭМ!$D$39:$D$782,СВЦЭМ!$A$39:$A$782,$A31,СВЦЭМ!$B$39:$B$782,S$11)+'СЕТ СН'!$F$14+СВЦЭМ!$D$10+'СЕТ СН'!$F$8*'СЕТ СН'!$F$9-'СЕТ СН'!$F$26</f>
        <v>972.42379046000008</v>
      </c>
      <c r="T31" s="36">
        <f>SUMIFS(СВЦЭМ!$D$39:$D$782,СВЦЭМ!$A$39:$A$782,$A31,СВЦЭМ!$B$39:$B$782,T$11)+'СЕТ СН'!$F$14+СВЦЭМ!$D$10+'СЕТ СН'!$F$8*'СЕТ СН'!$F$9-'СЕТ СН'!$F$26</f>
        <v>932.48648406000007</v>
      </c>
      <c r="U31" s="36">
        <f>SUMIFS(СВЦЭМ!$D$39:$D$782,СВЦЭМ!$A$39:$A$782,$A31,СВЦЭМ!$B$39:$B$782,U$11)+'СЕТ СН'!$F$14+СВЦЭМ!$D$10+'СЕТ СН'!$F$8*'СЕТ СН'!$F$9-'СЕТ СН'!$F$26</f>
        <v>927.02108841000006</v>
      </c>
      <c r="V31" s="36">
        <f>SUMIFS(СВЦЭМ!$D$39:$D$782,СВЦЭМ!$A$39:$A$782,$A31,СВЦЭМ!$B$39:$B$782,V$11)+'СЕТ СН'!$F$14+СВЦЭМ!$D$10+'СЕТ СН'!$F$8*'СЕТ СН'!$F$9-'СЕТ СН'!$F$26</f>
        <v>937.85608631000002</v>
      </c>
      <c r="W31" s="36">
        <f>SUMIFS(СВЦЭМ!$D$39:$D$782,СВЦЭМ!$A$39:$A$782,$A31,СВЦЭМ!$B$39:$B$782,W$11)+'СЕТ СН'!$F$14+СВЦЭМ!$D$10+'СЕТ СН'!$F$8*'СЕТ СН'!$F$9-'СЕТ СН'!$F$26</f>
        <v>958.84689111</v>
      </c>
      <c r="X31" s="36">
        <f>SUMIFS(СВЦЭМ!$D$39:$D$782,СВЦЭМ!$A$39:$A$782,$A31,СВЦЭМ!$B$39:$B$782,X$11)+'СЕТ СН'!$F$14+СВЦЭМ!$D$10+'СЕТ СН'!$F$8*'СЕТ СН'!$F$9-'СЕТ СН'!$F$26</f>
        <v>939.90113250000002</v>
      </c>
      <c r="Y31" s="36">
        <f>SUMIFS(СВЦЭМ!$D$39:$D$782,СВЦЭМ!$A$39:$A$782,$A31,СВЦЭМ!$B$39:$B$782,Y$11)+'СЕТ СН'!$F$14+СВЦЭМ!$D$10+'СЕТ СН'!$F$8*'СЕТ СН'!$F$9-'СЕТ СН'!$F$26</f>
        <v>912.35857611000006</v>
      </c>
    </row>
    <row r="32" spans="1:25" ht="15.75" x14ac:dyDescent="0.2">
      <c r="A32" s="35">
        <f t="shared" si="0"/>
        <v>44337</v>
      </c>
      <c r="B32" s="36">
        <f>SUMIFS(СВЦЭМ!$D$39:$D$782,СВЦЭМ!$A$39:$A$782,$A32,СВЦЭМ!$B$39:$B$782,B$11)+'СЕТ СН'!$F$14+СВЦЭМ!$D$10+'СЕТ СН'!$F$8*'СЕТ СН'!$F$9-'СЕТ СН'!$F$26</f>
        <v>935.2550746600001</v>
      </c>
      <c r="C32" s="36">
        <f>SUMIFS(СВЦЭМ!$D$39:$D$782,СВЦЭМ!$A$39:$A$782,$A32,СВЦЭМ!$B$39:$B$782,C$11)+'СЕТ СН'!$F$14+СВЦЭМ!$D$10+'СЕТ СН'!$F$8*'СЕТ СН'!$F$9-'СЕТ СН'!$F$26</f>
        <v>996.63302572000009</v>
      </c>
      <c r="D32" s="36">
        <f>SUMIFS(СВЦЭМ!$D$39:$D$782,СВЦЭМ!$A$39:$A$782,$A32,СВЦЭМ!$B$39:$B$782,D$11)+'СЕТ СН'!$F$14+СВЦЭМ!$D$10+'СЕТ СН'!$F$8*'СЕТ СН'!$F$9-'СЕТ СН'!$F$26</f>
        <v>1033.5962876000001</v>
      </c>
      <c r="E32" s="36">
        <f>SUMIFS(СВЦЭМ!$D$39:$D$782,СВЦЭМ!$A$39:$A$782,$A32,СВЦЭМ!$B$39:$B$782,E$11)+'СЕТ СН'!$F$14+СВЦЭМ!$D$10+'СЕТ СН'!$F$8*'СЕТ СН'!$F$9-'СЕТ СН'!$F$26</f>
        <v>1026.02732928</v>
      </c>
      <c r="F32" s="36">
        <f>SUMIFS(СВЦЭМ!$D$39:$D$782,СВЦЭМ!$A$39:$A$782,$A32,СВЦЭМ!$B$39:$B$782,F$11)+'СЕТ СН'!$F$14+СВЦЭМ!$D$10+'СЕТ СН'!$F$8*'СЕТ СН'!$F$9-'СЕТ СН'!$F$26</f>
        <v>1048.07939941</v>
      </c>
      <c r="G32" s="36">
        <f>SUMIFS(СВЦЭМ!$D$39:$D$782,СВЦЭМ!$A$39:$A$782,$A32,СВЦЭМ!$B$39:$B$782,G$11)+'СЕТ СН'!$F$14+СВЦЭМ!$D$10+'СЕТ СН'!$F$8*'СЕТ СН'!$F$9-'СЕТ СН'!$F$26</f>
        <v>1051.0196947300001</v>
      </c>
      <c r="H32" s="36">
        <f>SUMIFS(СВЦЭМ!$D$39:$D$782,СВЦЭМ!$A$39:$A$782,$A32,СВЦЭМ!$B$39:$B$782,H$11)+'СЕТ СН'!$F$14+СВЦЭМ!$D$10+'СЕТ СН'!$F$8*'СЕТ СН'!$F$9-'СЕТ СН'!$F$26</f>
        <v>1024.09112882</v>
      </c>
      <c r="I32" s="36">
        <f>SUMIFS(СВЦЭМ!$D$39:$D$782,СВЦЭМ!$A$39:$A$782,$A32,СВЦЭМ!$B$39:$B$782,I$11)+'СЕТ СН'!$F$14+СВЦЭМ!$D$10+'СЕТ СН'!$F$8*'СЕТ СН'!$F$9-'СЕТ СН'!$F$26</f>
        <v>979.41408360000003</v>
      </c>
      <c r="J32" s="36">
        <f>SUMIFS(СВЦЭМ!$D$39:$D$782,СВЦЭМ!$A$39:$A$782,$A32,СВЦЭМ!$B$39:$B$782,J$11)+'СЕТ СН'!$F$14+СВЦЭМ!$D$10+'СЕТ СН'!$F$8*'СЕТ СН'!$F$9-'СЕТ СН'!$F$26</f>
        <v>934.1681699400001</v>
      </c>
      <c r="K32" s="36">
        <f>SUMIFS(СВЦЭМ!$D$39:$D$782,СВЦЭМ!$A$39:$A$782,$A32,СВЦЭМ!$B$39:$B$782,K$11)+'СЕТ СН'!$F$14+СВЦЭМ!$D$10+'СЕТ СН'!$F$8*'СЕТ СН'!$F$9-'СЕТ СН'!$F$26</f>
        <v>888.57691671000009</v>
      </c>
      <c r="L32" s="36">
        <f>SUMIFS(СВЦЭМ!$D$39:$D$782,СВЦЭМ!$A$39:$A$782,$A32,СВЦЭМ!$B$39:$B$782,L$11)+'СЕТ СН'!$F$14+СВЦЭМ!$D$10+'СЕТ СН'!$F$8*'СЕТ СН'!$F$9-'СЕТ СН'!$F$26</f>
        <v>885.0450505</v>
      </c>
      <c r="M32" s="36">
        <f>SUMIFS(СВЦЭМ!$D$39:$D$782,СВЦЭМ!$A$39:$A$782,$A32,СВЦЭМ!$B$39:$B$782,M$11)+'СЕТ СН'!$F$14+СВЦЭМ!$D$10+'СЕТ СН'!$F$8*'СЕТ СН'!$F$9-'СЕТ СН'!$F$26</f>
        <v>908.86143866000009</v>
      </c>
      <c r="N32" s="36">
        <f>SUMIFS(СВЦЭМ!$D$39:$D$782,СВЦЭМ!$A$39:$A$782,$A32,СВЦЭМ!$B$39:$B$782,N$11)+'СЕТ СН'!$F$14+СВЦЭМ!$D$10+'СЕТ СН'!$F$8*'СЕТ СН'!$F$9-'СЕТ СН'!$F$26</f>
        <v>967.73343235000004</v>
      </c>
      <c r="O32" s="36">
        <f>SUMIFS(СВЦЭМ!$D$39:$D$782,СВЦЭМ!$A$39:$A$782,$A32,СВЦЭМ!$B$39:$B$782,O$11)+'СЕТ СН'!$F$14+СВЦЭМ!$D$10+'СЕТ СН'!$F$8*'СЕТ СН'!$F$9-'СЕТ СН'!$F$26</f>
        <v>1004.26447541</v>
      </c>
      <c r="P32" s="36">
        <f>SUMIFS(СВЦЭМ!$D$39:$D$782,СВЦЭМ!$A$39:$A$782,$A32,СВЦЭМ!$B$39:$B$782,P$11)+'СЕТ СН'!$F$14+СВЦЭМ!$D$10+'СЕТ СН'!$F$8*'СЕТ СН'!$F$9-'СЕТ СН'!$F$26</f>
        <v>1010.4485636400001</v>
      </c>
      <c r="Q32" s="36">
        <f>SUMIFS(СВЦЭМ!$D$39:$D$782,СВЦЭМ!$A$39:$A$782,$A32,СВЦЭМ!$B$39:$B$782,Q$11)+'СЕТ СН'!$F$14+СВЦЭМ!$D$10+'СЕТ СН'!$F$8*'СЕТ СН'!$F$9-'СЕТ СН'!$F$26</f>
        <v>1006.11038852</v>
      </c>
      <c r="R32" s="36">
        <f>SUMIFS(СВЦЭМ!$D$39:$D$782,СВЦЭМ!$A$39:$A$782,$A32,СВЦЭМ!$B$39:$B$782,R$11)+'СЕТ СН'!$F$14+СВЦЭМ!$D$10+'СЕТ СН'!$F$8*'СЕТ СН'!$F$9-'СЕТ СН'!$F$26</f>
        <v>995.65421087000004</v>
      </c>
      <c r="S32" s="36">
        <f>SUMIFS(СВЦЭМ!$D$39:$D$782,СВЦЭМ!$A$39:$A$782,$A32,СВЦЭМ!$B$39:$B$782,S$11)+'СЕТ СН'!$F$14+СВЦЭМ!$D$10+'СЕТ СН'!$F$8*'СЕТ СН'!$F$9-'СЕТ СН'!$F$26</f>
        <v>986.15769904000001</v>
      </c>
      <c r="T32" s="36">
        <f>SUMIFS(СВЦЭМ!$D$39:$D$782,СВЦЭМ!$A$39:$A$782,$A32,СВЦЭМ!$B$39:$B$782,T$11)+'СЕТ СН'!$F$14+СВЦЭМ!$D$10+'СЕТ СН'!$F$8*'СЕТ СН'!$F$9-'СЕТ СН'!$F$26</f>
        <v>947.32372335000002</v>
      </c>
      <c r="U32" s="36">
        <f>SUMIFS(СВЦЭМ!$D$39:$D$782,СВЦЭМ!$A$39:$A$782,$A32,СВЦЭМ!$B$39:$B$782,U$11)+'СЕТ СН'!$F$14+СВЦЭМ!$D$10+'СЕТ СН'!$F$8*'СЕТ СН'!$F$9-'СЕТ СН'!$F$26</f>
        <v>899.31910722000009</v>
      </c>
      <c r="V32" s="36">
        <f>SUMIFS(СВЦЭМ!$D$39:$D$782,СВЦЭМ!$A$39:$A$782,$A32,СВЦЭМ!$B$39:$B$782,V$11)+'СЕТ СН'!$F$14+СВЦЭМ!$D$10+'СЕТ СН'!$F$8*'СЕТ СН'!$F$9-'СЕТ СН'!$F$26</f>
        <v>915.41880884</v>
      </c>
      <c r="W32" s="36">
        <f>SUMIFS(СВЦЭМ!$D$39:$D$782,СВЦЭМ!$A$39:$A$782,$A32,СВЦЭМ!$B$39:$B$782,W$11)+'СЕТ СН'!$F$14+СВЦЭМ!$D$10+'СЕТ СН'!$F$8*'СЕТ СН'!$F$9-'СЕТ СН'!$F$26</f>
        <v>931.33287088000009</v>
      </c>
      <c r="X32" s="36">
        <f>SUMIFS(СВЦЭМ!$D$39:$D$782,СВЦЭМ!$A$39:$A$782,$A32,СВЦЭМ!$B$39:$B$782,X$11)+'СЕТ СН'!$F$14+СВЦЭМ!$D$10+'СЕТ СН'!$F$8*'СЕТ СН'!$F$9-'СЕТ СН'!$F$26</f>
        <v>948.19420478000006</v>
      </c>
      <c r="Y32" s="36">
        <f>SUMIFS(СВЦЭМ!$D$39:$D$782,СВЦЭМ!$A$39:$A$782,$A32,СВЦЭМ!$B$39:$B$782,Y$11)+'СЕТ СН'!$F$14+СВЦЭМ!$D$10+'СЕТ СН'!$F$8*'СЕТ СН'!$F$9-'СЕТ СН'!$F$26</f>
        <v>918.36909929000001</v>
      </c>
    </row>
    <row r="33" spans="1:27" ht="15.75" x14ac:dyDescent="0.2">
      <c r="A33" s="35">
        <f t="shared" si="0"/>
        <v>44338</v>
      </c>
      <c r="B33" s="36">
        <f>SUMIFS(СВЦЭМ!$D$39:$D$782,СВЦЭМ!$A$39:$A$782,$A33,СВЦЭМ!$B$39:$B$782,B$11)+'СЕТ СН'!$F$14+СВЦЭМ!$D$10+'СЕТ СН'!$F$8*'СЕТ СН'!$F$9-'СЕТ СН'!$F$26</f>
        <v>959.92097230000002</v>
      </c>
      <c r="C33" s="36">
        <f>SUMIFS(СВЦЭМ!$D$39:$D$782,СВЦЭМ!$A$39:$A$782,$A33,СВЦЭМ!$B$39:$B$782,C$11)+'СЕТ СН'!$F$14+СВЦЭМ!$D$10+'СЕТ СН'!$F$8*'СЕТ СН'!$F$9-'СЕТ СН'!$F$26</f>
        <v>963.95443157</v>
      </c>
      <c r="D33" s="36">
        <f>SUMIFS(СВЦЭМ!$D$39:$D$782,СВЦЭМ!$A$39:$A$782,$A33,СВЦЭМ!$B$39:$B$782,D$11)+'СЕТ СН'!$F$14+СВЦЭМ!$D$10+'СЕТ СН'!$F$8*'СЕТ СН'!$F$9-'СЕТ СН'!$F$26</f>
        <v>994.14880854</v>
      </c>
      <c r="E33" s="36">
        <f>SUMIFS(СВЦЭМ!$D$39:$D$782,СВЦЭМ!$A$39:$A$782,$A33,СВЦЭМ!$B$39:$B$782,E$11)+'СЕТ СН'!$F$14+СВЦЭМ!$D$10+'СЕТ СН'!$F$8*'СЕТ СН'!$F$9-'СЕТ СН'!$F$26</f>
        <v>1015.95563024</v>
      </c>
      <c r="F33" s="36">
        <f>SUMIFS(СВЦЭМ!$D$39:$D$782,СВЦЭМ!$A$39:$A$782,$A33,СВЦЭМ!$B$39:$B$782,F$11)+'СЕТ СН'!$F$14+СВЦЭМ!$D$10+'СЕТ СН'!$F$8*'СЕТ СН'!$F$9-'СЕТ СН'!$F$26</f>
        <v>1019.8960110500001</v>
      </c>
      <c r="G33" s="36">
        <f>SUMIFS(СВЦЭМ!$D$39:$D$782,СВЦЭМ!$A$39:$A$782,$A33,СВЦЭМ!$B$39:$B$782,G$11)+'СЕТ СН'!$F$14+СВЦЭМ!$D$10+'СЕТ СН'!$F$8*'СЕТ СН'!$F$9-'СЕТ СН'!$F$26</f>
        <v>1015.4177868200001</v>
      </c>
      <c r="H33" s="36">
        <f>SUMIFS(СВЦЭМ!$D$39:$D$782,СВЦЭМ!$A$39:$A$782,$A33,СВЦЭМ!$B$39:$B$782,H$11)+'СЕТ СН'!$F$14+СВЦЭМ!$D$10+'СЕТ СН'!$F$8*'СЕТ СН'!$F$9-'СЕТ СН'!$F$26</f>
        <v>1001.3363834700001</v>
      </c>
      <c r="I33" s="36">
        <f>SUMIFS(СВЦЭМ!$D$39:$D$782,СВЦЭМ!$A$39:$A$782,$A33,СВЦЭМ!$B$39:$B$782,I$11)+'СЕТ СН'!$F$14+СВЦЭМ!$D$10+'СЕТ СН'!$F$8*'СЕТ СН'!$F$9-'СЕТ СН'!$F$26</f>
        <v>928.02803232000008</v>
      </c>
      <c r="J33" s="36">
        <f>SUMIFS(СВЦЭМ!$D$39:$D$782,СВЦЭМ!$A$39:$A$782,$A33,СВЦЭМ!$B$39:$B$782,J$11)+'СЕТ СН'!$F$14+СВЦЭМ!$D$10+'СЕТ СН'!$F$8*'СЕТ СН'!$F$9-'СЕТ СН'!$F$26</f>
        <v>891.40925524000011</v>
      </c>
      <c r="K33" s="36">
        <f>SUMIFS(СВЦЭМ!$D$39:$D$782,СВЦЭМ!$A$39:$A$782,$A33,СВЦЭМ!$B$39:$B$782,K$11)+'СЕТ СН'!$F$14+СВЦЭМ!$D$10+'СЕТ СН'!$F$8*'СЕТ СН'!$F$9-'СЕТ СН'!$F$26</f>
        <v>841.78661104000003</v>
      </c>
      <c r="L33" s="36">
        <f>SUMIFS(СВЦЭМ!$D$39:$D$782,СВЦЭМ!$A$39:$A$782,$A33,СВЦЭМ!$B$39:$B$782,L$11)+'СЕТ СН'!$F$14+СВЦЭМ!$D$10+'СЕТ СН'!$F$8*'СЕТ СН'!$F$9-'СЕТ СН'!$F$26</f>
        <v>837.81837529000006</v>
      </c>
      <c r="M33" s="36">
        <f>SUMIFS(СВЦЭМ!$D$39:$D$782,СВЦЭМ!$A$39:$A$782,$A33,СВЦЭМ!$B$39:$B$782,M$11)+'СЕТ СН'!$F$14+СВЦЭМ!$D$10+'СЕТ СН'!$F$8*'СЕТ СН'!$F$9-'СЕТ СН'!$F$26</f>
        <v>855.21410231000004</v>
      </c>
      <c r="N33" s="36">
        <f>SUMIFS(СВЦЭМ!$D$39:$D$782,СВЦЭМ!$A$39:$A$782,$A33,СВЦЭМ!$B$39:$B$782,N$11)+'СЕТ СН'!$F$14+СВЦЭМ!$D$10+'СЕТ СН'!$F$8*'СЕТ СН'!$F$9-'СЕТ СН'!$F$26</f>
        <v>909.89327828</v>
      </c>
      <c r="O33" s="36">
        <f>SUMIFS(СВЦЭМ!$D$39:$D$782,СВЦЭМ!$A$39:$A$782,$A33,СВЦЭМ!$B$39:$B$782,O$11)+'СЕТ СН'!$F$14+СВЦЭМ!$D$10+'СЕТ СН'!$F$8*'СЕТ СН'!$F$9-'СЕТ СН'!$F$26</f>
        <v>955.12272234</v>
      </c>
      <c r="P33" s="36">
        <f>SUMIFS(СВЦЭМ!$D$39:$D$782,СВЦЭМ!$A$39:$A$782,$A33,СВЦЭМ!$B$39:$B$782,P$11)+'СЕТ СН'!$F$14+СВЦЭМ!$D$10+'СЕТ СН'!$F$8*'СЕТ СН'!$F$9-'СЕТ СН'!$F$26</f>
        <v>975.99531327</v>
      </c>
      <c r="Q33" s="36">
        <f>SUMIFS(СВЦЭМ!$D$39:$D$782,СВЦЭМ!$A$39:$A$782,$A33,СВЦЭМ!$B$39:$B$782,Q$11)+'СЕТ СН'!$F$14+СВЦЭМ!$D$10+'СЕТ СН'!$F$8*'СЕТ СН'!$F$9-'СЕТ СН'!$F$26</f>
        <v>973.97815732000004</v>
      </c>
      <c r="R33" s="36">
        <f>SUMIFS(СВЦЭМ!$D$39:$D$782,СВЦЭМ!$A$39:$A$782,$A33,СВЦЭМ!$B$39:$B$782,R$11)+'СЕТ СН'!$F$14+СВЦЭМ!$D$10+'СЕТ СН'!$F$8*'СЕТ СН'!$F$9-'СЕТ СН'!$F$26</f>
        <v>962.02866715000005</v>
      </c>
      <c r="S33" s="36">
        <f>SUMIFS(СВЦЭМ!$D$39:$D$782,СВЦЭМ!$A$39:$A$782,$A33,СВЦЭМ!$B$39:$B$782,S$11)+'СЕТ СН'!$F$14+СВЦЭМ!$D$10+'СЕТ СН'!$F$8*'СЕТ СН'!$F$9-'СЕТ СН'!$F$26</f>
        <v>935.37177711000004</v>
      </c>
      <c r="T33" s="36">
        <f>SUMIFS(СВЦЭМ!$D$39:$D$782,СВЦЭМ!$A$39:$A$782,$A33,СВЦЭМ!$B$39:$B$782,T$11)+'СЕТ СН'!$F$14+СВЦЭМ!$D$10+'СЕТ СН'!$F$8*'СЕТ СН'!$F$9-'СЕТ СН'!$F$26</f>
        <v>885.21211304000008</v>
      </c>
      <c r="U33" s="36">
        <f>SUMIFS(СВЦЭМ!$D$39:$D$782,СВЦЭМ!$A$39:$A$782,$A33,СВЦЭМ!$B$39:$B$782,U$11)+'СЕТ СН'!$F$14+СВЦЭМ!$D$10+'СЕТ СН'!$F$8*'СЕТ СН'!$F$9-'СЕТ СН'!$F$26</f>
        <v>859.16977511000005</v>
      </c>
      <c r="V33" s="36">
        <f>SUMIFS(СВЦЭМ!$D$39:$D$782,СВЦЭМ!$A$39:$A$782,$A33,СВЦЭМ!$B$39:$B$782,V$11)+'СЕТ СН'!$F$14+СВЦЭМ!$D$10+'СЕТ СН'!$F$8*'СЕТ СН'!$F$9-'СЕТ СН'!$F$26</f>
        <v>860.07709419000003</v>
      </c>
      <c r="W33" s="36">
        <f>SUMIFS(СВЦЭМ!$D$39:$D$782,СВЦЭМ!$A$39:$A$782,$A33,СВЦЭМ!$B$39:$B$782,W$11)+'СЕТ СН'!$F$14+СВЦЭМ!$D$10+'СЕТ СН'!$F$8*'СЕТ СН'!$F$9-'СЕТ СН'!$F$26</f>
        <v>891.66931780000004</v>
      </c>
      <c r="X33" s="36">
        <f>SUMIFS(СВЦЭМ!$D$39:$D$782,СВЦЭМ!$A$39:$A$782,$A33,СВЦЭМ!$B$39:$B$782,X$11)+'СЕТ СН'!$F$14+СВЦЭМ!$D$10+'СЕТ СН'!$F$8*'СЕТ СН'!$F$9-'СЕТ СН'!$F$26</f>
        <v>865.05817019000006</v>
      </c>
      <c r="Y33" s="36">
        <f>SUMIFS(СВЦЭМ!$D$39:$D$782,СВЦЭМ!$A$39:$A$782,$A33,СВЦЭМ!$B$39:$B$782,Y$11)+'СЕТ СН'!$F$14+СВЦЭМ!$D$10+'СЕТ СН'!$F$8*'СЕТ СН'!$F$9-'СЕТ СН'!$F$26</f>
        <v>859.59361607000005</v>
      </c>
    </row>
    <row r="34" spans="1:27" ht="15.75" x14ac:dyDescent="0.2">
      <c r="A34" s="35">
        <f t="shared" si="0"/>
        <v>44339</v>
      </c>
      <c r="B34" s="36">
        <f>SUMIFS(СВЦЭМ!$D$39:$D$782,СВЦЭМ!$A$39:$A$782,$A34,СВЦЭМ!$B$39:$B$782,B$11)+'СЕТ СН'!$F$14+СВЦЭМ!$D$10+'СЕТ СН'!$F$8*'СЕТ СН'!$F$9-'СЕТ СН'!$F$26</f>
        <v>939.39392316999999</v>
      </c>
      <c r="C34" s="36">
        <f>SUMIFS(СВЦЭМ!$D$39:$D$782,СВЦЭМ!$A$39:$A$782,$A34,СВЦЭМ!$B$39:$B$782,C$11)+'СЕТ СН'!$F$14+СВЦЭМ!$D$10+'СЕТ СН'!$F$8*'СЕТ СН'!$F$9-'СЕТ СН'!$F$26</f>
        <v>997.71037465000006</v>
      </c>
      <c r="D34" s="36">
        <f>SUMIFS(СВЦЭМ!$D$39:$D$782,СВЦЭМ!$A$39:$A$782,$A34,СВЦЭМ!$B$39:$B$782,D$11)+'СЕТ СН'!$F$14+СВЦЭМ!$D$10+'СЕТ СН'!$F$8*'СЕТ СН'!$F$9-'СЕТ СН'!$F$26</f>
        <v>1020.6830782000001</v>
      </c>
      <c r="E34" s="36">
        <f>SUMIFS(СВЦЭМ!$D$39:$D$782,СВЦЭМ!$A$39:$A$782,$A34,СВЦЭМ!$B$39:$B$782,E$11)+'СЕТ СН'!$F$14+СВЦЭМ!$D$10+'СЕТ СН'!$F$8*'СЕТ СН'!$F$9-'СЕТ СН'!$F$26</f>
        <v>1030.4743408100001</v>
      </c>
      <c r="F34" s="36">
        <f>SUMIFS(СВЦЭМ!$D$39:$D$782,СВЦЭМ!$A$39:$A$782,$A34,СВЦЭМ!$B$39:$B$782,F$11)+'СЕТ СН'!$F$14+СВЦЭМ!$D$10+'СЕТ СН'!$F$8*'СЕТ СН'!$F$9-'СЕТ СН'!$F$26</f>
        <v>1051.4996634300001</v>
      </c>
      <c r="G34" s="36">
        <f>SUMIFS(СВЦЭМ!$D$39:$D$782,СВЦЭМ!$A$39:$A$782,$A34,СВЦЭМ!$B$39:$B$782,G$11)+'СЕТ СН'!$F$14+СВЦЭМ!$D$10+'СЕТ СН'!$F$8*'СЕТ СН'!$F$9-'СЕТ СН'!$F$26</f>
        <v>1052.27901546</v>
      </c>
      <c r="H34" s="36">
        <f>SUMIFS(СВЦЭМ!$D$39:$D$782,СВЦЭМ!$A$39:$A$782,$A34,СВЦЭМ!$B$39:$B$782,H$11)+'СЕТ СН'!$F$14+СВЦЭМ!$D$10+'СЕТ СН'!$F$8*'СЕТ СН'!$F$9-'СЕТ СН'!$F$26</f>
        <v>1053.1385548200001</v>
      </c>
      <c r="I34" s="36">
        <f>SUMIFS(СВЦЭМ!$D$39:$D$782,СВЦЭМ!$A$39:$A$782,$A34,СВЦЭМ!$B$39:$B$782,I$11)+'СЕТ СН'!$F$14+СВЦЭМ!$D$10+'СЕТ СН'!$F$8*'СЕТ СН'!$F$9-'СЕТ СН'!$F$26</f>
        <v>976.79762099000004</v>
      </c>
      <c r="J34" s="36">
        <f>SUMIFS(СВЦЭМ!$D$39:$D$782,СВЦЭМ!$A$39:$A$782,$A34,СВЦЭМ!$B$39:$B$782,J$11)+'СЕТ СН'!$F$14+СВЦЭМ!$D$10+'СЕТ СН'!$F$8*'СЕТ СН'!$F$9-'СЕТ СН'!$F$26</f>
        <v>942.54689054000005</v>
      </c>
      <c r="K34" s="36">
        <f>SUMIFS(СВЦЭМ!$D$39:$D$782,СВЦЭМ!$A$39:$A$782,$A34,СВЦЭМ!$B$39:$B$782,K$11)+'СЕТ СН'!$F$14+СВЦЭМ!$D$10+'СЕТ СН'!$F$8*'СЕТ СН'!$F$9-'СЕТ СН'!$F$26</f>
        <v>885.04836835000003</v>
      </c>
      <c r="L34" s="36">
        <f>SUMIFS(СВЦЭМ!$D$39:$D$782,СВЦЭМ!$A$39:$A$782,$A34,СВЦЭМ!$B$39:$B$782,L$11)+'СЕТ СН'!$F$14+СВЦЭМ!$D$10+'СЕТ СН'!$F$8*'СЕТ СН'!$F$9-'СЕТ СН'!$F$26</f>
        <v>869.74472944000001</v>
      </c>
      <c r="M34" s="36">
        <f>SUMIFS(СВЦЭМ!$D$39:$D$782,СВЦЭМ!$A$39:$A$782,$A34,СВЦЭМ!$B$39:$B$782,M$11)+'СЕТ СН'!$F$14+СВЦЭМ!$D$10+'СЕТ СН'!$F$8*'СЕТ СН'!$F$9-'СЕТ СН'!$F$26</f>
        <v>877.12113917000011</v>
      </c>
      <c r="N34" s="36">
        <f>SUMIFS(СВЦЭМ!$D$39:$D$782,СВЦЭМ!$A$39:$A$782,$A34,СВЦЭМ!$B$39:$B$782,N$11)+'СЕТ СН'!$F$14+СВЦЭМ!$D$10+'СЕТ СН'!$F$8*'СЕТ СН'!$F$9-'СЕТ СН'!$F$26</f>
        <v>915.39492332000009</v>
      </c>
      <c r="O34" s="36">
        <f>SUMIFS(СВЦЭМ!$D$39:$D$782,СВЦЭМ!$A$39:$A$782,$A34,СВЦЭМ!$B$39:$B$782,O$11)+'СЕТ СН'!$F$14+СВЦЭМ!$D$10+'СЕТ СН'!$F$8*'СЕТ СН'!$F$9-'СЕТ СН'!$F$26</f>
        <v>958.51073808000001</v>
      </c>
      <c r="P34" s="36">
        <f>SUMIFS(СВЦЭМ!$D$39:$D$782,СВЦЭМ!$A$39:$A$782,$A34,СВЦЭМ!$B$39:$B$782,P$11)+'СЕТ СН'!$F$14+СВЦЭМ!$D$10+'СЕТ СН'!$F$8*'СЕТ СН'!$F$9-'СЕТ СН'!$F$26</f>
        <v>986.27122660000009</v>
      </c>
      <c r="Q34" s="36">
        <f>SUMIFS(СВЦЭМ!$D$39:$D$782,СВЦЭМ!$A$39:$A$782,$A34,СВЦЭМ!$B$39:$B$782,Q$11)+'СЕТ СН'!$F$14+СВЦЭМ!$D$10+'СЕТ СН'!$F$8*'СЕТ СН'!$F$9-'СЕТ СН'!$F$26</f>
        <v>998.59103902000004</v>
      </c>
      <c r="R34" s="36">
        <f>SUMIFS(СВЦЭМ!$D$39:$D$782,СВЦЭМ!$A$39:$A$782,$A34,СВЦЭМ!$B$39:$B$782,R$11)+'СЕТ СН'!$F$14+СВЦЭМ!$D$10+'СЕТ СН'!$F$8*'СЕТ СН'!$F$9-'СЕТ СН'!$F$26</f>
        <v>987.19049115000007</v>
      </c>
      <c r="S34" s="36">
        <f>SUMIFS(СВЦЭМ!$D$39:$D$782,СВЦЭМ!$A$39:$A$782,$A34,СВЦЭМ!$B$39:$B$782,S$11)+'СЕТ СН'!$F$14+СВЦЭМ!$D$10+'СЕТ СН'!$F$8*'СЕТ СН'!$F$9-'СЕТ СН'!$F$26</f>
        <v>965.79815725000003</v>
      </c>
      <c r="T34" s="36">
        <f>SUMIFS(СВЦЭМ!$D$39:$D$782,СВЦЭМ!$A$39:$A$782,$A34,СВЦЭМ!$B$39:$B$782,T$11)+'СЕТ СН'!$F$14+СВЦЭМ!$D$10+'СЕТ СН'!$F$8*'СЕТ СН'!$F$9-'СЕТ СН'!$F$26</f>
        <v>924.12838784000007</v>
      </c>
      <c r="U34" s="36">
        <f>SUMIFS(СВЦЭМ!$D$39:$D$782,СВЦЭМ!$A$39:$A$782,$A34,СВЦЭМ!$B$39:$B$782,U$11)+'СЕТ СН'!$F$14+СВЦЭМ!$D$10+'СЕТ СН'!$F$8*'СЕТ СН'!$F$9-'СЕТ СН'!$F$26</f>
        <v>877.92475398000011</v>
      </c>
      <c r="V34" s="36">
        <f>SUMIFS(СВЦЭМ!$D$39:$D$782,СВЦЭМ!$A$39:$A$782,$A34,СВЦЭМ!$B$39:$B$782,V$11)+'СЕТ СН'!$F$14+СВЦЭМ!$D$10+'СЕТ СН'!$F$8*'СЕТ СН'!$F$9-'СЕТ СН'!$F$26</f>
        <v>862.50743349000004</v>
      </c>
      <c r="W34" s="36">
        <f>SUMIFS(СВЦЭМ!$D$39:$D$782,СВЦЭМ!$A$39:$A$782,$A34,СВЦЭМ!$B$39:$B$782,W$11)+'СЕТ СН'!$F$14+СВЦЭМ!$D$10+'СЕТ СН'!$F$8*'СЕТ СН'!$F$9-'СЕТ СН'!$F$26</f>
        <v>838.55232407000005</v>
      </c>
      <c r="X34" s="36">
        <f>SUMIFS(СВЦЭМ!$D$39:$D$782,СВЦЭМ!$A$39:$A$782,$A34,СВЦЭМ!$B$39:$B$782,X$11)+'СЕТ СН'!$F$14+СВЦЭМ!$D$10+'СЕТ СН'!$F$8*'СЕТ СН'!$F$9-'СЕТ СН'!$F$26</f>
        <v>927.70760948000009</v>
      </c>
      <c r="Y34" s="36">
        <f>SUMIFS(СВЦЭМ!$D$39:$D$782,СВЦЭМ!$A$39:$A$782,$A34,СВЦЭМ!$B$39:$B$782,Y$11)+'СЕТ СН'!$F$14+СВЦЭМ!$D$10+'СЕТ СН'!$F$8*'СЕТ СН'!$F$9-'СЕТ СН'!$F$26</f>
        <v>918.84383692000006</v>
      </c>
    </row>
    <row r="35" spans="1:27" ht="15.75" x14ac:dyDescent="0.2">
      <c r="A35" s="35">
        <f t="shared" si="0"/>
        <v>44340</v>
      </c>
      <c r="B35" s="36">
        <f>SUMIFS(СВЦЭМ!$D$39:$D$782,СВЦЭМ!$A$39:$A$782,$A35,СВЦЭМ!$B$39:$B$782,B$11)+'СЕТ СН'!$F$14+СВЦЭМ!$D$10+'СЕТ СН'!$F$8*'СЕТ СН'!$F$9-'СЕТ СН'!$F$26</f>
        <v>1002.50283457</v>
      </c>
      <c r="C35" s="36">
        <f>SUMIFS(СВЦЭМ!$D$39:$D$782,СВЦЭМ!$A$39:$A$782,$A35,СВЦЭМ!$B$39:$B$782,C$11)+'СЕТ СН'!$F$14+СВЦЭМ!$D$10+'СЕТ СН'!$F$8*'СЕТ СН'!$F$9-'СЕТ СН'!$F$26</f>
        <v>1071.18982424</v>
      </c>
      <c r="D35" s="36">
        <f>SUMIFS(СВЦЭМ!$D$39:$D$782,СВЦЭМ!$A$39:$A$782,$A35,СВЦЭМ!$B$39:$B$782,D$11)+'СЕТ СН'!$F$14+СВЦЭМ!$D$10+'СЕТ СН'!$F$8*'СЕТ СН'!$F$9-'СЕТ СН'!$F$26</f>
        <v>1118.9390268499999</v>
      </c>
      <c r="E35" s="36">
        <f>SUMIFS(СВЦЭМ!$D$39:$D$782,СВЦЭМ!$A$39:$A$782,$A35,СВЦЭМ!$B$39:$B$782,E$11)+'СЕТ СН'!$F$14+СВЦЭМ!$D$10+'СЕТ СН'!$F$8*'СЕТ СН'!$F$9-'СЕТ СН'!$F$26</f>
        <v>1136.7363398099999</v>
      </c>
      <c r="F35" s="36">
        <f>SUMIFS(СВЦЭМ!$D$39:$D$782,СВЦЭМ!$A$39:$A$782,$A35,СВЦЭМ!$B$39:$B$782,F$11)+'СЕТ СН'!$F$14+СВЦЭМ!$D$10+'СЕТ СН'!$F$8*'СЕТ СН'!$F$9-'СЕТ СН'!$F$26</f>
        <v>1155.7787124199999</v>
      </c>
      <c r="G35" s="36">
        <f>SUMIFS(СВЦЭМ!$D$39:$D$782,СВЦЭМ!$A$39:$A$782,$A35,СВЦЭМ!$B$39:$B$782,G$11)+'СЕТ СН'!$F$14+СВЦЭМ!$D$10+'СЕТ СН'!$F$8*'СЕТ СН'!$F$9-'СЕТ СН'!$F$26</f>
        <v>1117.3046235700001</v>
      </c>
      <c r="H35" s="36">
        <f>SUMIFS(СВЦЭМ!$D$39:$D$782,СВЦЭМ!$A$39:$A$782,$A35,СВЦЭМ!$B$39:$B$782,H$11)+'СЕТ СН'!$F$14+СВЦЭМ!$D$10+'СЕТ СН'!$F$8*'СЕТ СН'!$F$9-'СЕТ СН'!$F$26</f>
        <v>1058.1787798299999</v>
      </c>
      <c r="I35" s="36">
        <f>SUMIFS(СВЦЭМ!$D$39:$D$782,СВЦЭМ!$A$39:$A$782,$A35,СВЦЭМ!$B$39:$B$782,I$11)+'СЕТ СН'!$F$14+СВЦЭМ!$D$10+'СЕТ СН'!$F$8*'СЕТ СН'!$F$9-'СЕТ СН'!$F$26</f>
        <v>980.11757079000006</v>
      </c>
      <c r="J35" s="36">
        <f>SUMIFS(СВЦЭМ!$D$39:$D$782,СВЦЭМ!$A$39:$A$782,$A35,СВЦЭМ!$B$39:$B$782,J$11)+'СЕТ СН'!$F$14+СВЦЭМ!$D$10+'СЕТ СН'!$F$8*'СЕТ СН'!$F$9-'СЕТ СН'!$F$26</f>
        <v>936.2472115700001</v>
      </c>
      <c r="K35" s="36">
        <f>SUMIFS(СВЦЭМ!$D$39:$D$782,СВЦЭМ!$A$39:$A$782,$A35,СВЦЭМ!$B$39:$B$782,K$11)+'СЕТ СН'!$F$14+СВЦЭМ!$D$10+'СЕТ СН'!$F$8*'СЕТ СН'!$F$9-'СЕТ СН'!$F$26</f>
        <v>884.18309513000008</v>
      </c>
      <c r="L35" s="36">
        <f>SUMIFS(СВЦЭМ!$D$39:$D$782,СВЦЭМ!$A$39:$A$782,$A35,СВЦЭМ!$B$39:$B$782,L$11)+'СЕТ СН'!$F$14+СВЦЭМ!$D$10+'СЕТ СН'!$F$8*'СЕТ СН'!$F$9-'СЕТ СН'!$F$26</f>
        <v>874.82563561000006</v>
      </c>
      <c r="M35" s="36">
        <f>SUMIFS(СВЦЭМ!$D$39:$D$782,СВЦЭМ!$A$39:$A$782,$A35,СВЦЭМ!$B$39:$B$782,M$11)+'СЕТ СН'!$F$14+СВЦЭМ!$D$10+'СЕТ СН'!$F$8*'СЕТ СН'!$F$9-'СЕТ СН'!$F$26</f>
        <v>874.4846527200001</v>
      </c>
      <c r="N35" s="36">
        <f>SUMIFS(СВЦЭМ!$D$39:$D$782,СВЦЭМ!$A$39:$A$782,$A35,СВЦЭМ!$B$39:$B$782,N$11)+'СЕТ СН'!$F$14+СВЦЭМ!$D$10+'СЕТ СН'!$F$8*'СЕТ СН'!$F$9-'СЕТ СН'!$F$26</f>
        <v>914.23132787000009</v>
      </c>
      <c r="O35" s="36">
        <f>SUMIFS(СВЦЭМ!$D$39:$D$782,СВЦЭМ!$A$39:$A$782,$A35,СВЦЭМ!$B$39:$B$782,O$11)+'СЕТ СН'!$F$14+СВЦЭМ!$D$10+'СЕТ СН'!$F$8*'СЕТ СН'!$F$9-'СЕТ СН'!$F$26</f>
        <v>944.85643763000007</v>
      </c>
      <c r="P35" s="36">
        <f>SUMIFS(СВЦЭМ!$D$39:$D$782,СВЦЭМ!$A$39:$A$782,$A35,СВЦЭМ!$B$39:$B$782,P$11)+'СЕТ СН'!$F$14+СВЦЭМ!$D$10+'СЕТ СН'!$F$8*'СЕТ СН'!$F$9-'СЕТ СН'!$F$26</f>
        <v>960.07463840000003</v>
      </c>
      <c r="Q35" s="36">
        <f>SUMIFS(СВЦЭМ!$D$39:$D$782,СВЦЭМ!$A$39:$A$782,$A35,СВЦЭМ!$B$39:$B$782,Q$11)+'СЕТ СН'!$F$14+СВЦЭМ!$D$10+'СЕТ СН'!$F$8*'СЕТ СН'!$F$9-'СЕТ СН'!$F$26</f>
        <v>957.92778087000011</v>
      </c>
      <c r="R35" s="36">
        <f>SUMIFS(СВЦЭМ!$D$39:$D$782,СВЦЭМ!$A$39:$A$782,$A35,СВЦЭМ!$B$39:$B$782,R$11)+'СЕТ СН'!$F$14+СВЦЭМ!$D$10+'СЕТ СН'!$F$8*'СЕТ СН'!$F$9-'СЕТ СН'!$F$26</f>
        <v>938.52577273000009</v>
      </c>
      <c r="S35" s="36">
        <f>SUMIFS(СВЦЭМ!$D$39:$D$782,СВЦЭМ!$A$39:$A$782,$A35,СВЦЭМ!$B$39:$B$782,S$11)+'СЕТ СН'!$F$14+СВЦЭМ!$D$10+'СЕТ СН'!$F$8*'СЕТ СН'!$F$9-'СЕТ СН'!$F$26</f>
        <v>911.15165950000005</v>
      </c>
      <c r="T35" s="36">
        <f>SUMIFS(СВЦЭМ!$D$39:$D$782,СВЦЭМ!$A$39:$A$782,$A35,СВЦЭМ!$B$39:$B$782,T$11)+'СЕТ СН'!$F$14+СВЦЭМ!$D$10+'СЕТ СН'!$F$8*'СЕТ СН'!$F$9-'СЕТ СН'!$F$26</f>
        <v>888.7837711200001</v>
      </c>
      <c r="U35" s="36">
        <f>SUMIFS(СВЦЭМ!$D$39:$D$782,СВЦЭМ!$A$39:$A$782,$A35,СВЦЭМ!$B$39:$B$782,U$11)+'СЕТ СН'!$F$14+СВЦЭМ!$D$10+'СЕТ СН'!$F$8*'СЕТ СН'!$F$9-'СЕТ СН'!$F$26</f>
        <v>861.16886488</v>
      </c>
      <c r="V35" s="36">
        <f>SUMIFS(СВЦЭМ!$D$39:$D$782,СВЦЭМ!$A$39:$A$782,$A35,СВЦЭМ!$B$39:$B$782,V$11)+'СЕТ СН'!$F$14+СВЦЭМ!$D$10+'СЕТ СН'!$F$8*'СЕТ СН'!$F$9-'СЕТ СН'!$F$26</f>
        <v>870.79525337000007</v>
      </c>
      <c r="W35" s="36">
        <f>SUMIFS(СВЦЭМ!$D$39:$D$782,СВЦЭМ!$A$39:$A$782,$A35,СВЦЭМ!$B$39:$B$782,W$11)+'СЕТ СН'!$F$14+СВЦЭМ!$D$10+'СЕТ СН'!$F$8*'СЕТ СН'!$F$9-'СЕТ СН'!$F$26</f>
        <v>891.53059933000009</v>
      </c>
      <c r="X35" s="36">
        <f>SUMIFS(СВЦЭМ!$D$39:$D$782,СВЦЭМ!$A$39:$A$782,$A35,СВЦЭМ!$B$39:$B$782,X$11)+'СЕТ СН'!$F$14+СВЦЭМ!$D$10+'СЕТ СН'!$F$8*'СЕТ СН'!$F$9-'СЕТ СН'!$F$26</f>
        <v>872.76397595000003</v>
      </c>
      <c r="Y35" s="36">
        <f>SUMIFS(СВЦЭМ!$D$39:$D$782,СВЦЭМ!$A$39:$A$782,$A35,СВЦЭМ!$B$39:$B$782,Y$11)+'СЕТ СН'!$F$14+СВЦЭМ!$D$10+'СЕТ СН'!$F$8*'СЕТ СН'!$F$9-'СЕТ СН'!$F$26</f>
        <v>886.03789043000006</v>
      </c>
    </row>
    <row r="36" spans="1:27" ht="15.75" x14ac:dyDescent="0.2">
      <c r="A36" s="35">
        <f t="shared" si="0"/>
        <v>44341</v>
      </c>
      <c r="B36" s="36">
        <f>SUMIFS(СВЦЭМ!$D$39:$D$782,СВЦЭМ!$A$39:$A$782,$A36,СВЦЭМ!$B$39:$B$782,B$11)+'СЕТ СН'!$F$14+СВЦЭМ!$D$10+'СЕТ СН'!$F$8*'СЕТ СН'!$F$9-'СЕТ СН'!$F$26</f>
        <v>996.72946574000002</v>
      </c>
      <c r="C36" s="36">
        <f>SUMIFS(СВЦЭМ!$D$39:$D$782,СВЦЭМ!$A$39:$A$782,$A36,СВЦЭМ!$B$39:$B$782,C$11)+'СЕТ СН'!$F$14+СВЦЭМ!$D$10+'СЕТ СН'!$F$8*'СЕТ СН'!$F$9-'СЕТ СН'!$F$26</f>
        <v>1045.17811676</v>
      </c>
      <c r="D36" s="36">
        <f>SUMIFS(СВЦЭМ!$D$39:$D$782,СВЦЭМ!$A$39:$A$782,$A36,СВЦЭМ!$B$39:$B$782,D$11)+'СЕТ СН'!$F$14+СВЦЭМ!$D$10+'СЕТ СН'!$F$8*'СЕТ СН'!$F$9-'СЕТ СН'!$F$26</f>
        <v>1070.26162821</v>
      </c>
      <c r="E36" s="36">
        <f>SUMIFS(СВЦЭМ!$D$39:$D$782,СВЦЭМ!$A$39:$A$782,$A36,СВЦЭМ!$B$39:$B$782,E$11)+'СЕТ СН'!$F$14+СВЦЭМ!$D$10+'СЕТ СН'!$F$8*'СЕТ СН'!$F$9-'СЕТ СН'!$F$26</f>
        <v>1065.4883004999999</v>
      </c>
      <c r="F36" s="36">
        <f>SUMIFS(СВЦЭМ!$D$39:$D$782,СВЦЭМ!$A$39:$A$782,$A36,СВЦЭМ!$B$39:$B$782,F$11)+'СЕТ СН'!$F$14+СВЦЭМ!$D$10+'СЕТ СН'!$F$8*'СЕТ СН'!$F$9-'СЕТ СН'!$F$26</f>
        <v>1074.4351975899999</v>
      </c>
      <c r="G36" s="36">
        <f>SUMIFS(СВЦЭМ!$D$39:$D$782,СВЦЭМ!$A$39:$A$782,$A36,СВЦЭМ!$B$39:$B$782,G$11)+'СЕТ СН'!$F$14+СВЦЭМ!$D$10+'СЕТ СН'!$F$8*'СЕТ СН'!$F$9-'СЕТ СН'!$F$26</f>
        <v>1067.3617581599999</v>
      </c>
      <c r="H36" s="36">
        <f>SUMIFS(СВЦЭМ!$D$39:$D$782,СВЦЭМ!$A$39:$A$782,$A36,СВЦЭМ!$B$39:$B$782,H$11)+'СЕТ СН'!$F$14+СВЦЭМ!$D$10+'СЕТ СН'!$F$8*'СЕТ СН'!$F$9-'СЕТ СН'!$F$26</f>
        <v>1021.83633935</v>
      </c>
      <c r="I36" s="36">
        <f>SUMIFS(СВЦЭМ!$D$39:$D$782,СВЦЭМ!$A$39:$A$782,$A36,СВЦЭМ!$B$39:$B$782,I$11)+'СЕТ СН'!$F$14+СВЦЭМ!$D$10+'СЕТ СН'!$F$8*'СЕТ СН'!$F$9-'СЕТ СН'!$F$26</f>
        <v>938.57275341000002</v>
      </c>
      <c r="J36" s="36">
        <f>SUMIFS(СВЦЭМ!$D$39:$D$782,СВЦЭМ!$A$39:$A$782,$A36,СВЦЭМ!$B$39:$B$782,J$11)+'СЕТ СН'!$F$14+СВЦЭМ!$D$10+'СЕТ СН'!$F$8*'СЕТ СН'!$F$9-'СЕТ СН'!$F$26</f>
        <v>855.55199805000007</v>
      </c>
      <c r="K36" s="36">
        <f>SUMIFS(СВЦЭМ!$D$39:$D$782,СВЦЭМ!$A$39:$A$782,$A36,СВЦЭМ!$B$39:$B$782,K$11)+'СЕТ СН'!$F$14+СВЦЭМ!$D$10+'СЕТ СН'!$F$8*'СЕТ СН'!$F$9-'СЕТ СН'!$F$26</f>
        <v>819.43833355000004</v>
      </c>
      <c r="L36" s="36">
        <f>SUMIFS(СВЦЭМ!$D$39:$D$782,СВЦЭМ!$A$39:$A$782,$A36,СВЦЭМ!$B$39:$B$782,L$11)+'СЕТ СН'!$F$14+СВЦЭМ!$D$10+'СЕТ СН'!$F$8*'СЕТ СН'!$F$9-'СЕТ СН'!$F$26</f>
        <v>826.79427975999999</v>
      </c>
      <c r="M36" s="36">
        <f>SUMIFS(СВЦЭМ!$D$39:$D$782,СВЦЭМ!$A$39:$A$782,$A36,СВЦЭМ!$B$39:$B$782,M$11)+'СЕТ СН'!$F$14+СВЦЭМ!$D$10+'СЕТ СН'!$F$8*'СЕТ СН'!$F$9-'СЕТ СН'!$F$26</f>
        <v>820.10349554000004</v>
      </c>
      <c r="N36" s="36">
        <f>SUMIFS(СВЦЭМ!$D$39:$D$782,СВЦЭМ!$A$39:$A$782,$A36,СВЦЭМ!$B$39:$B$782,N$11)+'СЕТ СН'!$F$14+СВЦЭМ!$D$10+'СЕТ СН'!$F$8*'СЕТ СН'!$F$9-'СЕТ СН'!$F$26</f>
        <v>871.0424108200001</v>
      </c>
      <c r="O36" s="36">
        <f>SUMIFS(СВЦЭМ!$D$39:$D$782,СВЦЭМ!$A$39:$A$782,$A36,СВЦЭМ!$B$39:$B$782,O$11)+'СЕТ СН'!$F$14+СВЦЭМ!$D$10+'СЕТ СН'!$F$8*'СЕТ СН'!$F$9-'СЕТ СН'!$F$26</f>
        <v>923.7858253600001</v>
      </c>
      <c r="P36" s="36">
        <f>SUMIFS(СВЦЭМ!$D$39:$D$782,СВЦЭМ!$A$39:$A$782,$A36,СВЦЭМ!$B$39:$B$782,P$11)+'СЕТ СН'!$F$14+СВЦЭМ!$D$10+'СЕТ СН'!$F$8*'СЕТ СН'!$F$9-'СЕТ СН'!$F$26</f>
        <v>947.22256413000002</v>
      </c>
      <c r="Q36" s="36">
        <f>SUMIFS(СВЦЭМ!$D$39:$D$782,СВЦЭМ!$A$39:$A$782,$A36,СВЦЭМ!$B$39:$B$782,Q$11)+'СЕТ СН'!$F$14+СВЦЭМ!$D$10+'СЕТ СН'!$F$8*'СЕТ СН'!$F$9-'СЕТ СН'!$F$26</f>
        <v>947.00554951000004</v>
      </c>
      <c r="R36" s="36">
        <f>SUMIFS(СВЦЭМ!$D$39:$D$782,СВЦЭМ!$A$39:$A$782,$A36,СВЦЭМ!$B$39:$B$782,R$11)+'СЕТ СН'!$F$14+СВЦЭМ!$D$10+'СЕТ СН'!$F$8*'СЕТ СН'!$F$9-'СЕТ СН'!$F$26</f>
        <v>932.9904754800001</v>
      </c>
      <c r="S36" s="36">
        <f>SUMIFS(СВЦЭМ!$D$39:$D$782,СВЦЭМ!$A$39:$A$782,$A36,СВЦЭМ!$B$39:$B$782,S$11)+'СЕТ СН'!$F$14+СВЦЭМ!$D$10+'СЕТ СН'!$F$8*'СЕТ СН'!$F$9-'СЕТ СН'!$F$26</f>
        <v>907.05424572000004</v>
      </c>
      <c r="T36" s="36">
        <f>SUMIFS(СВЦЭМ!$D$39:$D$782,СВЦЭМ!$A$39:$A$782,$A36,СВЦЭМ!$B$39:$B$782,T$11)+'СЕТ СН'!$F$14+СВЦЭМ!$D$10+'СЕТ СН'!$F$8*'СЕТ СН'!$F$9-'СЕТ СН'!$F$26</f>
        <v>858.26905051000006</v>
      </c>
      <c r="U36" s="36">
        <f>SUMIFS(СВЦЭМ!$D$39:$D$782,СВЦЭМ!$A$39:$A$782,$A36,СВЦЭМ!$B$39:$B$782,U$11)+'СЕТ СН'!$F$14+СВЦЭМ!$D$10+'СЕТ СН'!$F$8*'СЕТ СН'!$F$9-'СЕТ СН'!$F$26</f>
        <v>839.87560600000006</v>
      </c>
      <c r="V36" s="36">
        <f>SUMIFS(СВЦЭМ!$D$39:$D$782,СВЦЭМ!$A$39:$A$782,$A36,СВЦЭМ!$B$39:$B$782,V$11)+'СЕТ СН'!$F$14+СВЦЭМ!$D$10+'СЕТ СН'!$F$8*'СЕТ СН'!$F$9-'СЕТ СН'!$F$26</f>
        <v>852.27700865000008</v>
      </c>
      <c r="W36" s="36">
        <f>SUMIFS(СВЦЭМ!$D$39:$D$782,СВЦЭМ!$A$39:$A$782,$A36,СВЦЭМ!$B$39:$B$782,W$11)+'СЕТ СН'!$F$14+СВЦЭМ!$D$10+'СЕТ СН'!$F$8*'СЕТ СН'!$F$9-'СЕТ СН'!$F$26</f>
        <v>881.43074175000004</v>
      </c>
      <c r="X36" s="36">
        <f>SUMIFS(СВЦЭМ!$D$39:$D$782,СВЦЭМ!$A$39:$A$782,$A36,СВЦЭМ!$B$39:$B$782,X$11)+'СЕТ СН'!$F$14+СВЦЭМ!$D$10+'СЕТ СН'!$F$8*'СЕТ СН'!$F$9-'СЕТ СН'!$F$26</f>
        <v>854.33110771000008</v>
      </c>
      <c r="Y36" s="36">
        <f>SUMIFS(СВЦЭМ!$D$39:$D$782,СВЦЭМ!$A$39:$A$782,$A36,СВЦЭМ!$B$39:$B$782,Y$11)+'СЕТ СН'!$F$14+СВЦЭМ!$D$10+'СЕТ СН'!$F$8*'СЕТ СН'!$F$9-'СЕТ СН'!$F$26</f>
        <v>872.32009581</v>
      </c>
    </row>
    <row r="37" spans="1:27" ht="15.75" x14ac:dyDescent="0.2">
      <c r="A37" s="35">
        <f t="shared" si="0"/>
        <v>44342</v>
      </c>
      <c r="B37" s="36">
        <f>SUMIFS(СВЦЭМ!$D$39:$D$782,СВЦЭМ!$A$39:$A$782,$A37,СВЦЭМ!$B$39:$B$782,B$11)+'СЕТ СН'!$F$14+СВЦЭМ!$D$10+'СЕТ СН'!$F$8*'СЕТ СН'!$F$9-'СЕТ СН'!$F$26</f>
        <v>989.46958787000005</v>
      </c>
      <c r="C37" s="36">
        <f>SUMIFS(СВЦЭМ!$D$39:$D$782,СВЦЭМ!$A$39:$A$782,$A37,СВЦЭМ!$B$39:$B$782,C$11)+'СЕТ СН'!$F$14+СВЦЭМ!$D$10+'СЕТ СН'!$F$8*'СЕТ СН'!$F$9-'СЕТ СН'!$F$26</f>
        <v>1052.5440288499999</v>
      </c>
      <c r="D37" s="36">
        <f>SUMIFS(СВЦЭМ!$D$39:$D$782,СВЦЭМ!$A$39:$A$782,$A37,СВЦЭМ!$B$39:$B$782,D$11)+'СЕТ СН'!$F$14+СВЦЭМ!$D$10+'СЕТ СН'!$F$8*'СЕТ СН'!$F$9-'СЕТ СН'!$F$26</f>
        <v>1099.53360522</v>
      </c>
      <c r="E37" s="36">
        <f>SUMIFS(СВЦЭМ!$D$39:$D$782,СВЦЭМ!$A$39:$A$782,$A37,СВЦЭМ!$B$39:$B$782,E$11)+'СЕТ СН'!$F$14+СВЦЭМ!$D$10+'СЕТ СН'!$F$8*'СЕТ СН'!$F$9-'СЕТ СН'!$F$26</f>
        <v>1118.7180616600001</v>
      </c>
      <c r="F37" s="36">
        <f>SUMIFS(СВЦЭМ!$D$39:$D$782,СВЦЭМ!$A$39:$A$782,$A37,СВЦЭМ!$B$39:$B$782,F$11)+'СЕТ СН'!$F$14+СВЦЭМ!$D$10+'СЕТ СН'!$F$8*'СЕТ СН'!$F$9-'СЕТ СН'!$F$26</f>
        <v>1131.46799906</v>
      </c>
      <c r="G37" s="36">
        <f>SUMIFS(СВЦЭМ!$D$39:$D$782,СВЦЭМ!$A$39:$A$782,$A37,СВЦЭМ!$B$39:$B$782,G$11)+'СЕТ СН'!$F$14+СВЦЭМ!$D$10+'СЕТ СН'!$F$8*'СЕТ СН'!$F$9-'СЕТ СН'!$F$26</f>
        <v>1108.1324467500001</v>
      </c>
      <c r="H37" s="36">
        <f>SUMIFS(СВЦЭМ!$D$39:$D$782,СВЦЭМ!$A$39:$A$782,$A37,СВЦЭМ!$B$39:$B$782,H$11)+'СЕТ СН'!$F$14+СВЦЭМ!$D$10+'СЕТ СН'!$F$8*'СЕТ СН'!$F$9-'СЕТ СН'!$F$26</f>
        <v>1051.5567064100001</v>
      </c>
      <c r="I37" s="36">
        <f>SUMIFS(СВЦЭМ!$D$39:$D$782,СВЦЭМ!$A$39:$A$782,$A37,СВЦЭМ!$B$39:$B$782,I$11)+'СЕТ СН'!$F$14+СВЦЭМ!$D$10+'СЕТ СН'!$F$8*'СЕТ СН'!$F$9-'СЕТ СН'!$F$26</f>
        <v>958.51095089</v>
      </c>
      <c r="J37" s="36">
        <f>SUMIFS(СВЦЭМ!$D$39:$D$782,СВЦЭМ!$A$39:$A$782,$A37,СВЦЭМ!$B$39:$B$782,J$11)+'СЕТ СН'!$F$14+СВЦЭМ!$D$10+'СЕТ СН'!$F$8*'СЕТ СН'!$F$9-'СЕТ СН'!$F$26</f>
        <v>906.97830467000006</v>
      </c>
      <c r="K37" s="36">
        <f>SUMIFS(СВЦЭМ!$D$39:$D$782,СВЦЭМ!$A$39:$A$782,$A37,СВЦЭМ!$B$39:$B$782,K$11)+'СЕТ СН'!$F$14+СВЦЭМ!$D$10+'СЕТ СН'!$F$8*'СЕТ СН'!$F$9-'СЕТ СН'!$F$26</f>
        <v>857.92165083000009</v>
      </c>
      <c r="L37" s="36">
        <f>SUMIFS(СВЦЭМ!$D$39:$D$782,СВЦЭМ!$A$39:$A$782,$A37,СВЦЭМ!$B$39:$B$782,L$11)+'СЕТ СН'!$F$14+СВЦЭМ!$D$10+'СЕТ СН'!$F$8*'СЕТ СН'!$F$9-'СЕТ СН'!$F$26</f>
        <v>855.9878070200001</v>
      </c>
      <c r="M37" s="36">
        <f>SUMIFS(СВЦЭМ!$D$39:$D$782,СВЦЭМ!$A$39:$A$782,$A37,СВЦЭМ!$B$39:$B$782,M$11)+'СЕТ СН'!$F$14+СВЦЭМ!$D$10+'СЕТ СН'!$F$8*'СЕТ СН'!$F$9-'СЕТ СН'!$F$26</f>
        <v>863.66553510000006</v>
      </c>
      <c r="N37" s="36">
        <f>SUMIFS(СВЦЭМ!$D$39:$D$782,СВЦЭМ!$A$39:$A$782,$A37,СВЦЭМ!$B$39:$B$782,N$11)+'СЕТ СН'!$F$14+СВЦЭМ!$D$10+'СЕТ СН'!$F$8*'СЕТ СН'!$F$9-'СЕТ СН'!$F$26</f>
        <v>909.07491364000009</v>
      </c>
      <c r="O37" s="36">
        <f>SUMIFS(СВЦЭМ!$D$39:$D$782,СВЦЭМ!$A$39:$A$782,$A37,СВЦЭМ!$B$39:$B$782,O$11)+'СЕТ СН'!$F$14+СВЦЭМ!$D$10+'СЕТ СН'!$F$8*'СЕТ СН'!$F$9-'СЕТ СН'!$F$26</f>
        <v>948.13644256000009</v>
      </c>
      <c r="P37" s="36">
        <f>SUMIFS(СВЦЭМ!$D$39:$D$782,СВЦЭМ!$A$39:$A$782,$A37,СВЦЭМ!$B$39:$B$782,P$11)+'СЕТ СН'!$F$14+СВЦЭМ!$D$10+'СЕТ СН'!$F$8*'СЕТ СН'!$F$9-'СЕТ СН'!$F$26</f>
        <v>957.30997742</v>
      </c>
      <c r="Q37" s="36">
        <f>SUMIFS(СВЦЭМ!$D$39:$D$782,СВЦЭМ!$A$39:$A$782,$A37,СВЦЭМ!$B$39:$B$782,Q$11)+'СЕТ СН'!$F$14+СВЦЭМ!$D$10+'СЕТ СН'!$F$8*'СЕТ СН'!$F$9-'СЕТ СН'!$F$26</f>
        <v>955.23841406000008</v>
      </c>
      <c r="R37" s="36">
        <f>SUMIFS(СВЦЭМ!$D$39:$D$782,СВЦЭМ!$A$39:$A$782,$A37,СВЦЭМ!$B$39:$B$782,R$11)+'СЕТ СН'!$F$14+СВЦЭМ!$D$10+'СЕТ СН'!$F$8*'СЕТ СН'!$F$9-'СЕТ СН'!$F$26</f>
        <v>939.8416351300001</v>
      </c>
      <c r="S37" s="36">
        <f>SUMIFS(СВЦЭМ!$D$39:$D$782,СВЦЭМ!$A$39:$A$782,$A37,СВЦЭМ!$B$39:$B$782,S$11)+'СЕТ СН'!$F$14+СВЦЭМ!$D$10+'СЕТ СН'!$F$8*'СЕТ СН'!$F$9-'СЕТ СН'!$F$26</f>
        <v>919.1615599700001</v>
      </c>
      <c r="T37" s="36">
        <f>SUMIFS(СВЦЭМ!$D$39:$D$782,СВЦЭМ!$A$39:$A$782,$A37,СВЦЭМ!$B$39:$B$782,T$11)+'СЕТ СН'!$F$14+СВЦЭМ!$D$10+'СЕТ СН'!$F$8*'СЕТ СН'!$F$9-'СЕТ СН'!$F$26</f>
        <v>868.26239983000005</v>
      </c>
      <c r="U37" s="36">
        <f>SUMIFS(СВЦЭМ!$D$39:$D$782,СВЦЭМ!$A$39:$A$782,$A37,СВЦЭМ!$B$39:$B$782,U$11)+'СЕТ СН'!$F$14+СВЦЭМ!$D$10+'СЕТ СН'!$F$8*'СЕТ СН'!$F$9-'СЕТ СН'!$F$26</f>
        <v>838.69336743000008</v>
      </c>
      <c r="V37" s="36">
        <f>SUMIFS(СВЦЭМ!$D$39:$D$782,СВЦЭМ!$A$39:$A$782,$A37,СВЦЭМ!$B$39:$B$782,V$11)+'СЕТ СН'!$F$14+СВЦЭМ!$D$10+'СЕТ СН'!$F$8*'СЕТ СН'!$F$9-'СЕТ СН'!$F$26</f>
        <v>841.60159597000006</v>
      </c>
      <c r="W37" s="36">
        <f>SUMIFS(СВЦЭМ!$D$39:$D$782,СВЦЭМ!$A$39:$A$782,$A37,СВЦЭМ!$B$39:$B$782,W$11)+'СЕТ СН'!$F$14+СВЦЭМ!$D$10+'СЕТ СН'!$F$8*'СЕТ СН'!$F$9-'СЕТ СН'!$F$26</f>
        <v>855.02066521000006</v>
      </c>
      <c r="X37" s="36">
        <f>SUMIFS(СВЦЭМ!$D$39:$D$782,СВЦЭМ!$A$39:$A$782,$A37,СВЦЭМ!$B$39:$B$782,X$11)+'СЕТ СН'!$F$14+СВЦЭМ!$D$10+'СЕТ СН'!$F$8*'СЕТ СН'!$F$9-'СЕТ СН'!$F$26</f>
        <v>851.39736682</v>
      </c>
      <c r="Y37" s="36">
        <f>SUMIFS(СВЦЭМ!$D$39:$D$782,СВЦЭМ!$A$39:$A$782,$A37,СВЦЭМ!$B$39:$B$782,Y$11)+'СЕТ СН'!$F$14+СВЦЭМ!$D$10+'СЕТ СН'!$F$8*'СЕТ СН'!$F$9-'СЕТ СН'!$F$26</f>
        <v>881.70683153000004</v>
      </c>
    </row>
    <row r="38" spans="1:27" ht="15.75" x14ac:dyDescent="0.2">
      <c r="A38" s="35">
        <f t="shared" si="0"/>
        <v>44343</v>
      </c>
      <c r="B38" s="36">
        <f>SUMIFS(СВЦЭМ!$D$39:$D$782,СВЦЭМ!$A$39:$A$782,$A38,СВЦЭМ!$B$39:$B$782,B$11)+'СЕТ СН'!$F$14+СВЦЭМ!$D$10+'СЕТ СН'!$F$8*'СЕТ СН'!$F$9-'СЕТ СН'!$F$26</f>
        <v>894.58803756000009</v>
      </c>
      <c r="C38" s="36">
        <f>SUMIFS(СВЦЭМ!$D$39:$D$782,СВЦЭМ!$A$39:$A$782,$A38,СВЦЭМ!$B$39:$B$782,C$11)+'СЕТ СН'!$F$14+СВЦЭМ!$D$10+'СЕТ СН'!$F$8*'СЕТ СН'!$F$9-'СЕТ СН'!$F$26</f>
        <v>958.04530649000003</v>
      </c>
      <c r="D38" s="36">
        <f>SUMIFS(СВЦЭМ!$D$39:$D$782,СВЦЭМ!$A$39:$A$782,$A38,СВЦЭМ!$B$39:$B$782,D$11)+'СЕТ СН'!$F$14+СВЦЭМ!$D$10+'СЕТ СН'!$F$8*'СЕТ СН'!$F$9-'СЕТ СН'!$F$26</f>
        <v>1001.95507881</v>
      </c>
      <c r="E38" s="36">
        <f>SUMIFS(СВЦЭМ!$D$39:$D$782,СВЦЭМ!$A$39:$A$782,$A38,СВЦЭМ!$B$39:$B$782,E$11)+'СЕТ СН'!$F$14+СВЦЭМ!$D$10+'СЕТ СН'!$F$8*'СЕТ СН'!$F$9-'СЕТ СН'!$F$26</f>
        <v>1020.88757389</v>
      </c>
      <c r="F38" s="36">
        <f>SUMIFS(СВЦЭМ!$D$39:$D$782,СВЦЭМ!$A$39:$A$782,$A38,СВЦЭМ!$B$39:$B$782,F$11)+'СЕТ СН'!$F$14+СВЦЭМ!$D$10+'СЕТ СН'!$F$8*'СЕТ СН'!$F$9-'СЕТ СН'!$F$26</f>
        <v>1024.36814013</v>
      </c>
      <c r="G38" s="36">
        <f>SUMIFS(СВЦЭМ!$D$39:$D$782,СВЦЭМ!$A$39:$A$782,$A38,СВЦЭМ!$B$39:$B$782,G$11)+'СЕТ СН'!$F$14+СВЦЭМ!$D$10+'СЕТ СН'!$F$8*'СЕТ СН'!$F$9-'СЕТ СН'!$F$26</f>
        <v>1003.8926841</v>
      </c>
      <c r="H38" s="36">
        <f>SUMIFS(СВЦЭМ!$D$39:$D$782,СВЦЭМ!$A$39:$A$782,$A38,СВЦЭМ!$B$39:$B$782,H$11)+'СЕТ СН'!$F$14+СВЦЭМ!$D$10+'СЕТ СН'!$F$8*'СЕТ СН'!$F$9-'СЕТ СН'!$F$26</f>
        <v>963.77821253000002</v>
      </c>
      <c r="I38" s="36">
        <f>SUMIFS(СВЦЭМ!$D$39:$D$782,СВЦЭМ!$A$39:$A$782,$A38,СВЦЭМ!$B$39:$B$782,I$11)+'СЕТ СН'!$F$14+СВЦЭМ!$D$10+'СЕТ СН'!$F$8*'СЕТ СН'!$F$9-'СЕТ СН'!$F$26</f>
        <v>904.65070845000002</v>
      </c>
      <c r="J38" s="36">
        <f>SUMIFS(СВЦЭМ!$D$39:$D$782,СВЦЭМ!$A$39:$A$782,$A38,СВЦЭМ!$B$39:$B$782,J$11)+'СЕТ СН'!$F$14+СВЦЭМ!$D$10+'СЕТ СН'!$F$8*'СЕТ СН'!$F$9-'СЕТ СН'!$F$26</f>
        <v>872.60713410000005</v>
      </c>
      <c r="K38" s="36">
        <f>SUMIFS(СВЦЭМ!$D$39:$D$782,СВЦЭМ!$A$39:$A$782,$A38,СВЦЭМ!$B$39:$B$782,K$11)+'СЕТ СН'!$F$14+СВЦЭМ!$D$10+'СЕТ СН'!$F$8*'СЕТ СН'!$F$9-'СЕТ СН'!$F$26</f>
        <v>863.30268018000004</v>
      </c>
      <c r="L38" s="36">
        <f>SUMIFS(СВЦЭМ!$D$39:$D$782,СВЦЭМ!$A$39:$A$782,$A38,СВЦЭМ!$B$39:$B$782,L$11)+'СЕТ СН'!$F$14+СВЦЭМ!$D$10+'СЕТ СН'!$F$8*'СЕТ СН'!$F$9-'СЕТ СН'!$F$26</f>
        <v>870.72468284000001</v>
      </c>
      <c r="M38" s="36">
        <f>SUMIFS(СВЦЭМ!$D$39:$D$782,СВЦЭМ!$A$39:$A$782,$A38,СВЦЭМ!$B$39:$B$782,M$11)+'СЕТ СН'!$F$14+СВЦЭМ!$D$10+'СЕТ СН'!$F$8*'СЕТ СН'!$F$9-'СЕТ СН'!$F$26</f>
        <v>878.80244451999999</v>
      </c>
      <c r="N38" s="36">
        <f>SUMIFS(СВЦЭМ!$D$39:$D$782,СВЦЭМ!$A$39:$A$782,$A38,СВЦЭМ!$B$39:$B$782,N$11)+'СЕТ СН'!$F$14+СВЦЭМ!$D$10+'СЕТ СН'!$F$8*'СЕТ СН'!$F$9-'СЕТ СН'!$F$26</f>
        <v>927.35690577000003</v>
      </c>
      <c r="O38" s="36">
        <f>SUMIFS(СВЦЭМ!$D$39:$D$782,СВЦЭМ!$A$39:$A$782,$A38,СВЦЭМ!$B$39:$B$782,O$11)+'СЕТ СН'!$F$14+СВЦЭМ!$D$10+'СЕТ СН'!$F$8*'СЕТ СН'!$F$9-'СЕТ СН'!$F$26</f>
        <v>969.11059396000007</v>
      </c>
      <c r="P38" s="36">
        <f>SUMIFS(СВЦЭМ!$D$39:$D$782,СВЦЭМ!$A$39:$A$782,$A38,СВЦЭМ!$B$39:$B$782,P$11)+'СЕТ СН'!$F$14+СВЦЭМ!$D$10+'СЕТ СН'!$F$8*'СЕТ СН'!$F$9-'СЕТ СН'!$F$26</f>
        <v>985.63091593000001</v>
      </c>
      <c r="Q38" s="36">
        <f>SUMIFS(СВЦЭМ!$D$39:$D$782,СВЦЭМ!$A$39:$A$782,$A38,СВЦЭМ!$B$39:$B$782,Q$11)+'СЕТ СН'!$F$14+СВЦЭМ!$D$10+'СЕТ СН'!$F$8*'СЕТ СН'!$F$9-'СЕТ СН'!$F$26</f>
        <v>984.70095579000008</v>
      </c>
      <c r="R38" s="36">
        <f>SUMIFS(СВЦЭМ!$D$39:$D$782,СВЦЭМ!$A$39:$A$782,$A38,СВЦЭМ!$B$39:$B$782,R$11)+'СЕТ СН'!$F$14+СВЦЭМ!$D$10+'СЕТ СН'!$F$8*'СЕТ СН'!$F$9-'СЕТ СН'!$F$26</f>
        <v>976.85532079000006</v>
      </c>
      <c r="S38" s="36">
        <f>SUMIFS(СВЦЭМ!$D$39:$D$782,СВЦЭМ!$A$39:$A$782,$A38,СВЦЭМ!$B$39:$B$782,S$11)+'СЕТ СН'!$F$14+СВЦЭМ!$D$10+'СЕТ СН'!$F$8*'СЕТ СН'!$F$9-'СЕТ СН'!$F$26</f>
        <v>950.35149677000004</v>
      </c>
      <c r="T38" s="36">
        <f>SUMIFS(СВЦЭМ!$D$39:$D$782,СВЦЭМ!$A$39:$A$782,$A38,СВЦЭМ!$B$39:$B$782,T$11)+'СЕТ СН'!$F$14+СВЦЭМ!$D$10+'СЕТ СН'!$F$8*'СЕТ СН'!$F$9-'СЕТ СН'!$F$26</f>
        <v>897.98897093000005</v>
      </c>
      <c r="U38" s="36">
        <f>SUMIFS(СВЦЭМ!$D$39:$D$782,СВЦЭМ!$A$39:$A$782,$A38,СВЦЭМ!$B$39:$B$782,U$11)+'СЕТ СН'!$F$14+СВЦЭМ!$D$10+'СЕТ СН'!$F$8*'СЕТ СН'!$F$9-'СЕТ СН'!$F$26</f>
        <v>859.21678680000002</v>
      </c>
      <c r="V38" s="36">
        <f>SUMIFS(СВЦЭМ!$D$39:$D$782,СВЦЭМ!$A$39:$A$782,$A38,СВЦЭМ!$B$39:$B$782,V$11)+'СЕТ СН'!$F$14+СВЦЭМ!$D$10+'СЕТ СН'!$F$8*'СЕТ СН'!$F$9-'СЕТ СН'!$F$26</f>
        <v>880.00448920000008</v>
      </c>
      <c r="W38" s="36">
        <f>SUMIFS(СВЦЭМ!$D$39:$D$782,СВЦЭМ!$A$39:$A$782,$A38,СВЦЭМ!$B$39:$B$782,W$11)+'СЕТ СН'!$F$14+СВЦЭМ!$D$10+'СЕТ СН'!$F$8*'СЕТ СН'!$F$9-'СЕТ СН'!$F$26</f>
        <v>905.81416491000004</v>
      </c>
      <c r="X38" s="36">
        <f>SUMIFS(СВЦЭМ!$D$39:$D$782,СВЦЭМ!$A$39:$A$782,$A38,СВЦЭМ!$B$39:$B$782,X$11)+'СЕТ СН'!$F$14+СВЦЭМ!$D$10+'СЕТ СН'!$F$8*'СЕТ СН'!$F$9-'СЕТ СН'!$F$26</f>
        <v>895.67824148</v>
      </c>
      <c r="Y38" s="36">
        <f>SUMIFS(СВЦЭМ!$D$39:$D$782,СВЦЭМ!$A$39:$A$782,$A38,СВЦЭМ!$B$39:$B$782,Y$11)+'СЕТ СН'!$F$14+СВЦЭМ!$D$10+'СЕТ СН'!$F$8*'СЕТ СН'!$F$9-'СЕТ СН'!$F$26</f>
        <v>904.17485999000007</v>
      </c>
    </row>
    <row r="39" spans="1:27" ht="15.75" x14ac:dyDescent="0.2">
      <c r="A39" s="35">
        <f t="shared" si="0"/>
        <v>44344</v>
      </c>
      <c r="B39" s="36">
        <f>SUMIFS(СВЦЭМ!$D$39:$D$782,СВЦЭМ!$A$39:$A$782,$A39,СВЦЭМ!$B$39:$B$782,B$11)+'СЕТ СН'!$F$14+СВЦЭМ!$D$10+'СЕТ СН'!$F$8*'СЕТ СН'!$F$9-'СЕТ СН'!$F$26</f>
        <v>882.8776094000001</v>
      </c>
      <c r="C39" s="36">
        <f>SUMIFS(СВЦЭМ!$D$39:$D$782,СВЦЭМ!$A$39:$A$782,$A39,СВЦЭМ!$B$39:$B$782,C$11)+'СЕТ СН'!$F$14+СВЦЭМ!$D$10+'СЕТ СН'!$F$8*'СЕТ СН'!$F$9-'СЕТ СН'!$F$26</f>
        <v>939.85642642000005</v>
      </c>
      <c r="D39" s="36">
        <f>SUMIFS(СВЦЭМ!$D$39:$D$782,СВЦЭМ!$A$39:$A$782,$A39,СВЦЭМ!$B$39:$B$782,D$11)+'СЕТ СН'!$F$14+СВЦЭМ!$D$10+'СЕТ СН'!$F$8*'СЕТ СН'!$F$9-'СЕТ СН'!$F$26</f>
        <v>976.71842320000007</v>
      </c>
      <c r="E39" s="36">
        <f>SUMIFS(СВЦЭМ!$D$39:$D$782,СВЦЭМ!$A$39:$A$782,$A39,СВЦЭМ!$B$39:$B$782,E$11)+'СЕТ СН'!$F$14+СВЦЭМ!$D$10+'СЕТ СН'!$F$8*'СЕТ СН'!$F$9-'СЕТ СН'!$F$26</f>
        <v>990.82502696000006</v>
      </c>
      <c r="F39" s="36">
        <f>SUMIFS(СВЦЭМ!$D$39:$D$782,СВЦЭМ!$A$39:$A$782,$A39,СВЦЭМ!$B$39:$B$782,F$11)+'СЕТ СН'!$F$14+СВЦЭМ!$D$10+'СЕТ СН'!$F$8*'СЕТ СН'!$F$9-'СЕТ СН'!$F$26</f>
        <v>996.76062088000003</v>
      </c>
      <c r="G39" s="36">
        <f>SUMIFS(СВЦЭМ!$D$39:$D$782,СВЦЭМ!$A$39:$A$782,$A39,СВЦЭМ!$B$39:$B$782,G$11)+'СЕТ СН'!$F$14+СВЦЭМ!$D$10+'СЕТ СН'!$F$8*'СЕТ СН'!$F$9-'СЕТ СН'!$F$26</f>
        <v>977.48922287000005</v>
      </c>
      <c r="H39" s="36">
        <f>SUMIFS(СВЦЭМ!$D$39:$D$782,СВЦЭМ!$A$39:$A$782,$A39,СВЦЭМ!$B$39:$B$782,H$11)+'СЕТ СН'!$F$14+СВЦЭМ!$D$10+'СЕТ СН'!$F$8*'СЕТ СН'!$F$9-'СЕТ СН'!$F$26</f>
        <v>946.05092290000005</v>
      </c>
      <c r="I39" s="36">
        <f>SUMIFS(СВЦЭМ!$D$39:$D$782,СВЦЭМ!$A$39:$A$782,$A39,СВЦЭМ!$B$39:$B$782,I$11)+'СЕТ СН'!$F$14+СВЦЭМ!$D$10+'СЕТ СН'!$F$8*'СЕТ СН'!$F$9-'СЕТ СН'!$F$26</f>
        <v>869.1823485000001</v>
      </c>
      <c r="J39" s="36">
        <f>SUMIFS(СВЦЭМ!$D$39:$D$782,СВЦЭМ!$A$39:$A$782,$A39,СВЦЭМ!$B$39:$B$782,J$11)+'СЕТ СН'!$F$14+СВЦЭМ!$D$10+'СЕТ СН'!$F$8*'СЕТ СН'!$F$9-'СЕТ СН'!$F$26</f>
        <v>820.85587877</v>
      </c>
      <c r="K39" s="36">
        <f>SUMIFS(СВЦЭМ!$D$39:$D$782,СВЦЭМ!$A$39:$A$782,$A39,СВЦЭМ!$B$39:$B$782,K$11)+'СЕТ СН'!$F$14+СВЦЭМ!$D$10+'СЕТ СН'!$F$8*'СЕТ СН'!$F$9-'СЕТ СН'!$F$26</f>
        <v>851.12751256000001</v>
      </c>
      <c r="L39" s="36">
        <f>SUMIFS(СВЦЭМ!$D$39:$D$782,СВЦЭМ!$A$39:$A$782,$A39,СВЦЭМ!$B$39:$B$782,L$11)+'СЕТ СН'!$F$14+СВЦЭМ!$D$10+'СЕТ СН'!$F$8*'СЕТ СН'!$F$9-'СЕТ СН'!$F$26</f>
        <v>839.71666321000009</v>
      </c>
      <c r="M39" s="36">
        <f>SUMIFS(СВЦЭМ!$D$39:$D$782,СВЦЭМ!$A$39:$A$782,$A39,СВЦЭМ!$B$39:$B$782,M$11)+'СЕТ СН'!$F$14+СВЦЭМ!$D$10+'СЕТ СН'!$F$8*'СЕТ СН'!$F$9-'СЕТ СН'!$F$26</f>
        <v>835.00220260000003</v>
      </c>
      <c r="N39" s="36">
        <f>SUMIFS(СВЦЭМ!$D$39:$D$782,СВЦЭМ!$A$39:$A$782,$A39,СВЦЭМ!$B$39:$B$782,N$11)+'СЕТ СН'!$F$14+СВЦЭМ!$D$10+'СЕТ СН'!$F$8*'СЕТ СН'!$F$9-'СЕТ СН'!$F$26</f>
        <v>853.94415894000008</v>
      </c>
      <c r="O39" s="36">
        <f>SUMIFS(СВЦЭМ!$D$39:$D$782,СВЦЭМ!$A$39:$A$782,$A39,СВЦЭМ!$B$39:$B$782,O$11)+'СЕТ СН'!$F$14+СВЦЭМ!$D$10+'СЕТ СН'!$F$8*'СЕТ СН'!$F$9-'СЕТ СН'!$F$26</f>
        <v>900.37998554000001</v>
      </c>
      <c r="P39" s="36">
        <f>SUMIFS(СВЦЭМ!$D$39:$D$782,СВЦЭМ!$A$39:$A$782,$A39,СВЦЭМ!$B$39:$B$782,P$11)+'СЕТ СН'!$F$14+СВЦЭМ!$D$10+'СЕТ СН'!$F$8*'СЕТ СН'!$F$9-'СЕТ СН'!$F$26</f>
        <v>915.2211902900001</v>
      </c>
      <c r="Q39" s="36">
        <f>SUMIFS(СВЦЭМ!$D$39:$D$782,СВЦЭМ!$A$39:$A$782,$A39,СВЦЭМ!$B$39:$B$782,Q$11)+'СЕТ СН'!$F$14+СВЦЭМ!$D$10+'СЕТ СН'!$F$8*'СЕТ СН'!$F$9-'СЕТ СН'!$F$26</f>
        <v>918.56557301000009</v>
      </c>
      <c r="R39" s="36">
        <f>SUMIFS(СВЦЭМ!$D$39:$D$782,СВЦЭМ!$A$39:$A$782,$A39,СВЦЭМ!$B$39:$B$782,R$11)+'СЕТ СН'!$F$14+СВЦЭМ!$D$10+'СЕТ СН'!$F$8*'СЕТ СН'!$F$9-'СЕТ СН'!$F$26</f>
        <v>923.28947906000008</v>
      </c>
      <c r="S39" s="36">
        <f>SUMIFS(СВЦЭМ!$D$39:$D$782,СВЦЭМ!$A$39:$A$782,$A39,СВЦЭМ!$B$39:$B$782,S$11)+'СЕТ СН'!$F$14+СВЦЭМ!$D$10+'СЕТ СН'!$F$8*'СЕТ СН'!$F$9-'СЕТ СН'!$F$26</f>
        <v>910.70777035000003</v>
      </c>
      <c r="T39" s="36">
        <f>SUMIFS(СВЦЭМ!$D$39:$D$782,СВЦЭМ!$A$39:$A$782,$A39,СВЦЭМ!$B$39:$B$782,T$11)+'СЕТ СН'!$F$14+СВЦЭМ!$D$10+'СЕТ СН'!$F$8*'СЕТ СН'!$F$9-'СЕТ СН'!$F$26</f>
        <v>847.70088679000003</v>
      </c>
      <c r="U39" s="36">
        <f>SUMIFS(СВЦЭМ!$D$39:$D$782,СВЦЭМ!$A$39:$A$782,$A39,СВЦЭМ!$B$39:$B$782,U$11)+'СЕТ СН'!$F$14+СВЦЭМ!$D$10+'СЕТ СН'!$F$8*'СЕТ СН'!$F$9-'СЕТ СН'!$F$26</f>
        <v>856.08394164000003</v>
      </c>
      <c r="V39" s="36">
        <f>SUMIFS(СВЦЭМ!$D$39:$D$782,СВЦЭМ!$A$39:$A$782,$A39,СВЦЭМ!$B$39:$B$782,V$11)+'СЕТ СН'!$F$14+СВЦЭМ!$D$10+'СЕТ СН'!$F$8*'СЕТ СН'!$F$9-'СЕТ СН'!$F$26</f>
        <v>864.97839058</v>
      </c>
      <c r="W39" s="36">
        <f>SUMIFS(СВЦЭМ!$D$39:$D$782,СВЦЭМ!$A$39:$A$782,$A39,СВЦЭМ!$B$39:$B$782,W$11)+'СЕТ СН'!$F$14+СВЦЭМ!$D$10+'СЕТ СН'!$F$8*'СЕТ СН'!$F$9-'СЕТ СН'!$F$26</f>
        <v>890.04251789</v>
      </c>
      <c r="X39" s="36">
        <f>SUMIFS(СВЦЭМ!$D$39:$D$782,СВЦЭМ!$A$39:$A$782,$A39,СВЦЭМ!$B$39:$B$782,X$11)+'СЕТ СН'!$F$14+СВЦЭМ!$D$10+'СЕТ СН'!$F$8*'СЕТ СН'!$F$9-'СЕТ СН'!$F$26</f>
        <v>882.70274440000003</v>
      </c>
      <c r="Y39" s="36">
        <f>SUMIFS(СВЦЭМ!$D$39:$D$782,СВЦЭМ!$A$39:$A$782,$A39,СВЦЭМ!$B$39:$B$782,Y$11)+'СЕТ СН'!$F$14+СВЦЭМ!$D$10+'СЕТ СН'!$F$8*'СЕТ СН'!$F$9-'СЕТ СН'!$F$26</f>
        <v>835.90795188000004</v>
      </c>
    </row>
    <row r="40" spans="1:27" ht="15.75" x14ac:dyDescent="0.2">
      <c r="A40" s="35">
        <f t="shared" si="0"/>
        <v>44345</v>
      </c>
      <c r="B40" s="36">
        <f>SUMIFS(СВЦЭМ!$D$39:$D$782,СВЦЭМ!$A$39:$A$782,$A40,СВЦЭМ!$B$39:$B$782,B$11)+'СЕТ СН'!$F$14+СВЦЭМ!$D$10+'СЕТ СН'!$F$8*'СЕТ СН'!$F$9-'СЕТ СН'!$F$26</f>
        <v>884.51510252000003</v>
      </c>
      <c r="C40" s="36">
        <f>SUMIFS(СВЦЭМ!$D$39:$D$782,СВЦЭМ!$A$39:$A$782,$A40,СВЦЭМ!$B$39:$B$782,C$11)+'СЕТ СН'!$F$14+СВЦЭМ!$D$10+'СЕТ СН'!$F$8*'СЕТ СН'!$F$9-'СЕТ СН'!$F$26</f>
        <v>887.43921121000005</v>
      </c>
      <c r="D40" s="36">
        <f>SUMIFS(СВЦЭМ!$D$39:$D$782,СВЦЭМ!$A$39:$A$782,$A40,СВЦЭМ!$B$39:$B$782,D$11)+'СЕТ СН'!$F$14+СВЦЭМ!$D$10+'СЕТ СН'!$F$8*'СЕТ СН'!$F$9-'СЕТ СН'!$F$26</f>
        <v>934.80360257000007</v>
      </c>
      <c r="E40" s="36">
        <f>SUMIFS(СВЦЭМ!$D$39:$D$782,СВЦЭМ!$A$39:$A$782,$A40,СВЦЭМ!$B$39:$B$782,E$11)+'СЕТ СН'!$F$14+СВЦЭМ!$D$10+'СЕТ СН'!$F$8*'СЕТ СН'!$F$9-'СЕТ СН'!$F$26</f>
        <v>933.18661501000008</v>
      </c>
      <c r="F40" s="36">
        <f>SUMIFS(СВЦЭМ!$D$39:$D$782,СВЦЭМ!$A$39:$A$782,$A40,СВЦЭМ!$B$39:$B$782,F$11)+'СЕТ СН'!$F$14+СВЦЭМ!$D$10+'СЕТ СН'!$F$8*'СЕТ СН'!$F$9-'СЕТ СН'!$F$26</f>
        <v>928.15370285000006</v>
      </c>
      <c r="G40" s="36">
        <f>SUMIFS(СВЦЭМ!$D$39:$D$782,СВЦЭМ!$A$39:$A$782,$A40,СВЦЭМ!$B$39:$B$782,G$11)+'СЕТ СН'!$F$14+СВЦЭМ!$D$10+'СЕТ СН'!$F$8*'СЕТ СН'!$F$9-'СЕТ СН'!$F$26</f>
        <v>935.81045760000006</v>
      </c>
      <c r="H40" s="36">
        <f>SUMIFS(СВЦЭМ!$D$39:$D$782,СВЦЭМ!$A$39:$A$782,$A40,СВЦЭМ!$B$39:$B$782,H$11)+'СЕТ СН'!$F$14+СВЦЭМ!$D$10+'СЕТ СН'!$F$8*'СЕТ СН'!$F$9-'СЕТ СН'!$F$26</f>
        <v>931.60287055000003</v>
      </c>
      <c r="I40" s="36">
        <f>SUMIFS(СВЦЭМ!$D$39:$D$782,СВЦЭМ!$A$39:$A$782,$A40,СВЦЭМ!$B$39:$B$782,I$11)+'СЕТ СН'!$F$14+СВЦЭМ!$D$10+'СЕТ СН'!$F$8*'СЕТ СН'!$F$9-'СЕТ СН'!$F$26</f>
        <v>874.76654030000009</v>
      </c>
      <c r="J40" s="36">
        <f>SUMIFS(СВЦЭМ!$D$39:$D$782,СВЦЭМ!$A$39:$A$782,$A40,СВЦЭМ!$B$39:$B$782,J$11)+'СЕТ СН'!$F$14+СВЦЭМ!$D$10+'СЕТ СН'!$F$8*'СЕТ СН'!$F$9-'СЕТ СН'!$F$26</f>
        <v>809.75398997000002</v>
      </c>
      <c r="K40" s="36">
        <f>SUMIFS(СВЦЭМ!$D$39:$D$782,СВЦЭМ!$A$39:$A$782,$A40,СВЦЭМ!$B$39:$B$782,K$11)+'СЕТ СН'!$F$14+СВЦЭМ!$D$10+'СЕТ СН'!$F$8*'СЕТ СН'!$F$9-'СЕТ СН'!$F$26</f>
        <v>769.62986149000005</v>
      </c>
      <c r="L40" s="36">
        <f>SUMIFS(СВЦЭМ!$D$39:$D$782,СВЦЭМ!$A$39:$A$782,$A40,СВЦЭМ!$B$39:$B$782,L$11)+'СЕТ СН'!$F$14+СВЦЭМ!$D$10+'СЕТ СН'!$F$8*'СЕТ СН'!$F$9-'СЕТ СН'!$F$26</f>
        <v>761.33917976000009</v>
      </c>
      <c r="M40" s="36">
        <f>SUMIFS(СВЦЭМ!$D$39:$D$782,СВЦЭМ!$A$39:$A$782,$A40,СВЦЭМ!$B$39:$B$782,M$11)+'СЕТ СН'!$F$14+СВЦЭМ!$D$10+'СЕТ СН'!$F$8*'СЕТ СН'!$F$9-'СЕТ СН'!$F$26</f>
        <v>761.1523279700001</v>
      </c>
      <c r="N40" s="36">
        <f>SUMIFS(СВЦЭМ!$D$39:$D$782,СВЦЭМ!$A$39:$A$782,$A40,СВЦЭМ!$B$39:$B$782,N$11)+'СЕТ СН'!$F$14+СВЦЭМ!$D$10+'СЕТ СН'!$F$8*'СЕТ СН'!$F$9-'СЕТ СН'!$F$26</f>
        <v>814.36520655000004</v>
      </c>
      <c r="O40" s="36">
        <f>SUMIFS(СВЦЭМ!$D$39:$D$782,СВЦЭМ!$A$39:$A$782,$A40,СВЦЭМ!$B$39:$B$782,O$11)+'СЕТ СН'!$F$14+СВЦЭМ!$D$10+'СЕТ СН'!$F$8*'СЕТ СН'!$F$9-'СЕТ СН'!$F$26</f>
        <v>835.24188686000002</v>
      </c>
      <c r="P40" s="36">
        <f>SUMIFS(СВЦЭМ!$D$39:$D$782,СВЦЭМ!$A$39:$A$782,$A40,СВЦЭМ!$B$39:$B$782,P$11)+'СЕТ СН'!$F$14+СВЦЭМ!$D$10+'СЕТ СН'!$F$8*'СЕТ СН'!$F$9-'СЕТ СН'!$F$26</f>
        <v>859.59250168000005</v>
      </c>
      <c r="Q40" s="36">
        <f>SUMIFS(СВЦЭМ!$D$39:$D$782,СВЦЭМ!$A$39:$A$782,$A40,СВЦЭМ!$B$39:$B$782,Q$11)+'СЕТ СН'!$F$14+СВЦЭМ!$D$10+'СЕТ СН'!$F$8*'СЕТ СН'!$F$9-'СЕТ СН'!$F$26</f>
        <v>857.51128972000004</v>
      </c>
      <c r="R40" s="36">
        <f>SUMIFS(СВЦЭМ!$D$39:$D$782,СВЦЭМ!$A$39:$A$782,$A40,СВЦЭМ!$B$39:$B$782,R$11)+'СЕТ СН'!$F$14+СВЦЭМ!$D$10+'СЕТ СН'!$F$8*'СЕТ СН'!$F$9-'СЕТ СН'!$F$26</f>
        <v>854.03019556000004</v>
      </c>
      <c r="S40" s="36">
        <f>SUMIFS(СВЦЭМ!$D$39:$D$782,СВЦЭМ!$A$39:$A$782,$A40,СВЦЭМ!$B$39:$B$782,S$11)+'СЕТ СН'!$F$14+СВЦЭМ!$D$10+'СЕТ СН'!$F$8*'СЕТ СН'!$F$9-'СЕТ СН'!$F$26</f>
        <v>882.71861736000005</v>
      </c>
      <c r="T40" s="36">
        <f>SUMIFS(СВЦЭМ!$D$39:$D$782,СВЦЭМ!$A$39:$A$782,$A40,СВЦЭМ!$B$39:$B$782,T$11)+'СЕТ СН'!$F$14+СВЦЭМ!$D$10+'СЕТ СН'!$F$8*'СЕТ СН'!$F$9-'СЕТ СН'!$F$26</f>
        <v>840.08176191000007</v>
      </c>
      <c r="U40" s="36">
        <f>SUMIFS(СВЦЭМ!$D$39:$D$782,СВЦЭМ!$A$39:$A$782,$A40,СВЦЭМ!$B$39:$B$782,U$11)+'СЕТ СН'!$F$14+СВЦЭМ!$D$10+'СЕТ СН'!$F$8*'СЕТ СН'!$F$9-'СЕТ СН'!$F$26</f>
        <v>789.08667121000008</v>
      </c>
      <c r="V40" s="36">
        <f>SUMIFS(СВЦЭМ!$D$39:$D$782,СВЦЭМ!$A$39:$A$782,$A40,СВЦЭМ!$B$39:$B$782,V$11)+'СЕТ СН'!$F$14+СВЦЭМ!$D$10+'СЕТ СН'!$F$8*'СЕТ СН'!$F$9-'СЕТ СН'!$F$26</f>
        <v>762.67998596000007</v>
      </c>
      <c r="W40" s="36">
        <f>SUMIFS(СВЦЭМ!$D$39:$D$782,СВЦЭМ!$A$39:$A$782,$A40,СВЦЭМ!$B$39:$B$782,W$11)+'СЕТ СН'!$F$14+СВЦЭМ!$D$10+'СЕТ СН'!$F$8*'СЕТ СН'!$F$9-'СЕТ СН'!$F$26</f>
        <v>785.62055909000003</v>
      </c>
      <c r="X40" s="36">
        <f>SUMIFS(СВЦЭМ!$D$39:$D$782,СВЦЭМ!$A$39:$A$782,$A40,СВЦЭМ!$B$39:$B$782,X$11)+'СЕТ СН'!$F$14+СВЦЭМ!$D$10+'СЕТ СН'!$F$8*'СЕТ СН'!$F$9-'СЕТ СН'!$F$26</f>
        <v>773.08664440000007</v>
      </c>
      <c r="Y40" s="36">
        <f>SUMIFS(СВЦЭМ!$D$39:$D$782,СВЦЭМ!$A$39:$A$782,$A40,СВЦЭМ!$B$39:$B$782,Y$11)+'СЕТ СН'!$F$14+СВЦЭМ!$D$10+'СЕТ СН'!$F$8*'СЕТ СН'!$F$9-'СЕТ СН'!$F$26</f>
        <v>766.85769784000001</v>
      </c>
    </row>
    <row r="41" spans="1:27" ht="15.75" x14ac:dyDescent="0.2">
      <c r="A41" s="35">
        <f t="shared" si="0"/>
        <v>44346</v>
      </c>
      <c r="B41" s="36">
        <f>SUMIFS(СВЦЭМ!$D$39:$D$782,СВЦЭМ!$A$39:$A$782,$A41,СВЦЭМ!$B$39:$B$782,B$11)+'СЕТ СН'!$F$14+СВЦЭМ!$D$10+'СЕТ СН'!$F$8*'СЕТ СН'!$F$9-'СЕТ СН'!$F$26</f>
        <v>812.46519143</v>
      </c>
      <c r="C41" s="36">
        <f>SUMIFS(СВЦЭМ!$D$39:$D$782,СВЦЭМ!$A$39:$A$782,$A41,СВЦЭМ!$B$39:$B$782,C$11)+'СЕТ СН'!$F$14+СВЦЭМ!$D$10+'СЕТ СН'!$F$8*'СЕТ СН'!$F$9-'СЕТ СН'!$F$26</f>
        <v>879.84104357000001</v>
      </c>
      <c r="D41" s="36">
        <f>SUMIFS(СВЦЭМ!$D$39:$D$782,СВЦЭМ!$A$39:$A$782,$A41,СВЦЭМ!$B$39:$B$782,D$11)+'СЕТ СН'!$F$14+СВЦЭМ!$D$10+'СЕТ СН'!$F$8*'СЕТ СН'!$F$9-'СЕТ СН'!$F$26</f>
        <v>921.2178359400001</v>
      </c>
      <c r="E41" s="36">
        <f>SUMIFS(СВЦЭМ!$D$39:$D$782,СВЦЭМ!$A$39:$A$782,$A41,СВЦЭМ!$B$39:$B$782,E$11)+'СЕТ СН'!$F$14+СВЦЭМ!$D$10+'СЕТ СН'!$F$8*'СЕТ СН'!$F$9-'СЕТ СН'!$F$26</f>
        <v>935.80229323000003</v>
      </c>
      <c r="F41" s="36">
        <f>SUMIFS(СВЦЭМ!$D$39:$D$782,СВЦЭМ!$A$39:$A$782,$A41,СВЦЭМ!$B$39:$B$782,F$11)+'СЕТ СН'!$F$14+СВЦЭМ!$D$10+'СЕТ СН'!$F$8*'СЕТ СН'!$F$9-'СЕТ СН'!$F$26</f>
        <v>958.8020238900001</v>
      </c>
      <c r="G41" s="36">
        <f>SUMIFS(СВЦЭМ!$D$39:$D$782,СВЦЭМ!$A$39:$A$782,$A41,СВЦЭМ!$B$39:$B$782,G$11)+'СЕТ СН'!$F$14+СВЦЭМ!$D$10+'СЕТ СН'!$F$8*'СЕТ СН'!$F$9-'СЕТ СН'!$F$26</f>
        <v>960.3656996200001</v>
      </c>
      <c r="H41" s="36">
        <f>SUMIFS(СВЦЭМ!$D$39:$D$782,СВЦЭМ!$A$39:$A$782,$A41,СВЦЭМ!$B$39:$B$782,H$11)+'СЕТ СН'!$F$14+СВЦЭМ!$D$10+'СЕТ СН'!$F$8*'СЕТ СН'!$F$9-'СЕТ СН'!$F$26</f>
        <v>934.79475986</v>
      </c>
      <c r="I41" s="36">
        <f>SUMIFS(СВЦЭМ!$D$39:$D$782,СВЦЭМ!$A$39:$A$782,$A41,СВЦЭМ!$B$39:$B$782,I$11)+'СЕТ СН'!$F$14+СВЦЭМ!$D$10+'СЕТ СН'!$F$8*'СЕТ СН'!$F$9-'СЕТ СН'!$F$26</f>
        <v>862.34976824</v>
      </c>
      <c r="J41" s="36">
        <f>SUMIFS(СВЦЭМ!$D$39:$D$782,СВЦЭМ!$A$39:$A$782,$A41,СВЦЭМ!$B$39:$B$782,J$11)+'СЕТ СН'!$F$14+СВЦЭМ!$D$10+'СЕТ СН'!$F$8*'СЕТ СН'!$F$9-'СЕТ СН'!$F$26</f>
        <v>795.63302866000004</v>
      </c>
      <c r="K41" s="36">
        <f>SUMIFS(СВЦЭМ!$D$39:$D$782,СВЦЭМ!$A$39:$A$782,$A41,СВЦЭМ!$B$39:$B$782,K$11)+'СЕТ СН'!$F$14+СВЦЭМ!$D$10+'СЕТ СН'!$F$8*'СЕТ СН'!$F$9-'СЕТ СН'!$F$26</f>
        <v>747.78764316000002</v>
      </c>
      <c r="L41" s="36">
        <f>SUMIFS(СВЦЭМ!$D$39:$D$782,СВЦЭМ!$A$39:$A$782,$A41,СВЦЭМ!$B$39:$B$782,L$11)+'СЕТ СН'!$F$14+СВЦЭМ!$D$10+'СЕТ СН'!$F$8*'СЕТ СН'!$F$9-'СЕТ СН'!$F$26</f>
        <v>735.47122922000005</v>
      </c>
      <c r="M41" s="36">
        <f>SUMIFS(СВЦЭМ!$D$39:$D$782,СВЦЭМ!$A$39:$A$782,$A41,СВЦЭМ!$B$39:$B$782,M$11)+'СЕТ СН'!$F$14+СВЦЭМ!$D$10+'СЕТ СН'!$F$8*'СЕТ СН'!$F$9-'СЕТ СН'!$F$26</f>
        <v>747.79163740000001</v>
      </c>
      <c r="N41" s="36">
        <f>SUMIFS(СВЦЭМ!$D$39:$D$782,СВЦЭМ!$A$39:$A$782,$A41,СВЦЭМ!$B$39:$B$782,N$11)+'СЕТ СН'!$F$14+СВЦЭМ!$D$10+'СЕТ СН'!$F$8*'СЕТ СН'!$F$9-'СЕТ СН'!$F$26</f>
        <v>807.91933152000001</v>
      </c>
      <c r="O41" s="36">
        <f>SUMIFS(СВЦЭМ!$D$39:$D$782,СВЦЭМ!$A$39:$A$782,$A41,СВЦЭМ!$B$39:$B$782,O$11)+'СЕТ СН'!$F$14+СВЦЭМ!$D$10+'СЕТ СН'!$F$8*'СЕТ СН'!$F$9-'СЕТ СН'!$F$26</f>
        <v>842.39498841</v>
      </c>
      <c r="P41" s="36">
        <f>SUMIFS(СВЦЭМ!$D$39:$D$782,СВЦЭМ!$A$39:$A$782,$A41,СВЦЭМ!$B$39:$B$782,P$11)+'СЕТ СН'!$F$14+СВЦЭМ!$D$10+'СЕТ СН'!$F$8*'СЕТ СН'!$F$9-'СЕТ СН'!$F$26</f>
        <v>860.87288731000001</v>
      </c>
      <c r="Q41" s="36">
        <f>SUMIFS(СВЦЭМ!$D$39:$D$782,СВЦЭМ!$A$39:$A$782,$A41,СВЦЭМ!$B$39:$B$782,Q$11)+'СЕТ СН'!$F$14+СВЦЭМ!$D$10+'СЕТ СН'!$F$8*'СЕТ СН'!$F$9-'СЕТ СН'!$F$26</f>
        <v>853.64105417000007</v>
      </c>
      <c r="R41" s="36">
        <f>SUMIFS(СВЦЭМ!$D$39:$D$782,СВЦЭМ!$A$39:$A$782,$A41,СВЦЭМ!$B$39:$B$782,R$11)+'СЕТ СН'!$F$14+СВЦЭМ!$D$10+'СЕТ СН'!$F$8*'СЕТ СН'!$F$9-'СЕТ СН'!$F$26</f>
        <v>833.8201943900001</v>
      </c>
      <c r="S41" s="36">
        <f>SUMIFS(СВЦЭМ!$D$39:$D$782,СВЦЭМ!$A$39:$A$782,$A41,СВЦЭМ!$B$39:$B$782,S$11)+'СЕТ СН'!$F$14+СВЦЭМ!$D$10+'СЕТ СН'!$F$8*'СЕТ СН'!$F$9-'СЕТ СН'!$F$26</f>
        <v>809.89717606000011</v>
      </c>
      <c r="T41" s="36">
        <f>SUMIFS(СВЦЭМ!$D$39:$D$782,СВЦЭМ!$A$39:$A$782,$A41,СВЦЭМ!$B$39:$B$782,T$11)+'СЕТ СН'!$F$14+СВЦЭМ!$D$10+'СЕТ СН'!$F$8*'СЕТ СН'!$F$9-'СЕТ СН'!$F$26</f>
        <v>761.2625582500001</v>
      </c>
      <c r="U41" s="36">
        <f>SUMIFS(СВЦЭМ!$D$39:$D$782,СВЦЭМ!$A$39:$A$782,$A41,СВЦЭМ!$B$39:$B$782,U$11)+'СЕТ СН'!$F$14+СВЦЭМ!$D$10+'СЕТ СН'!$F$8*'СЕТ СН'!$F$9-'СЕТ СН'!$F$26</f>
        <v>738.67070798000009</v>
      </c>
      <c r="V41" s="36">
        <f>SUMIFS(СВЦЭМ!$D$39:$D$782,СВЦЭМ!$A$39:$A$782,$A41,СВЦЭМ!$B$39:$B$782,V$11)+'СЕТ СН'!$F$14+СВЦЭМ!$D$10+'СЕТ СН'!$F$8*'СЕТ СН'!$F$9-'СЕТ СН'!$F$26</f>
        <v>752.3147730500001</v>
      </c>
      <c r="W41" s="36">
        <f>SUMIFS(СВЦЭМ!$D$39:$D$782,СВЦЭМ!$A$39:$A$782,$A41,СВЦЭМ!$B$39:$B$782,W$11)+'СЕТ СН'!$F$14+СВЦЭМ!$D$10+'СЕТ СН'!$F$8*'СЕТ СН'!$F$9-'СЕТ СН'!$F$26</f>
        <v>792.85718001000009</v>
      </c>
      <c r="X41" s="36">
        <f>SUMIFS(СВЦЭМ!$D$39:$D$782,СВЦЭМ!$A$39:$A$782,$A41,СВЦЭМ!$B$39:$B$782,X$11)+'СЕТ СН'!$F$14+СВЦЭМ!$D$10+'СЕТ СН'!$F$8*'СЕТ СН'!$F$9-'СЕТ СН'!$F$26</f>
        <v>754.26052478000008</v>
      </c>
      <c r="Y41" s="36">
        <f>SUMIFS(СВЦЭМ!$D$39:$D$782,СВЦЭМ!$A$39:$A$782,$A41,СВЦЭМ!$B$39:$B$782,Y$11)+'СЕТ СН'!$F$14+СВЦЭМ!$D$10+'СЕТ СН'!$F$8*'СЕТ СН'!$F$9-'СЕТ СН'!$F$26</f>
        <v>738.70186075000004</v>
      </c>
    </row>
    <row r="42" spans="1:27" ht="15.75" x14ac:dyDescent="0.2">
      <c r="A42" s="35">
        <f t="shared" si="0"/>
        <v>44347</v>
      </c>
      <c r="B42" s="36">
        <f>SUMIFS(СВЦЭМ!$D$39:$D$782,СВЦЭМ!$A$39:$A$782,$A42,СВЦЭМ!$B$39:$B$782,B$11)+'СЕТ СН'!$F$14+СВЦЭМ!$D$10+'СЕТ СН'!$F$8*'СЕТ СН'!$F$9-'СЕТ СН'!$F$26</f>
        <v>796.80566719000001</v>
      </c>
      <c r="C42" s="36">
        <f>SUMIFS(СВЦЭМ!$D$39:$D$782,СВЦЭМ!$A$39:$A$782,$A42,СВЦЭМ!$B$39:$B$782,C$11)+'СЕТ СН'!$F$14+СВЦЭМ!$D$10+'СЕТ СН'!$F$8*'СЕТ СН'!$F$9-'СЕТ СН'!$F$26</f>
        <v>872.52873220000004</v>
      </c>
      <c r="D42" s="36">
        <f>SUMIFS(СВЦЭМ!$D$39:$D$782,СВЦЭМ!$A$39:$A$782,$A42,СВЦЭМ!$B$39:$B$782,D$11)+'СЕТ СН'!$F$14+СВЦЭМ!$D$10+'СЕТ СН'!$F$8*'СЕТ СН'!$F$9-'СЕТ СН'!$F$26</f>
        <v>912.49525714000004</v>
      </c>
      <c r="E42" s="36">
        <f>SUMIFS(СВЦЭМ!$D$39:$D$782,СВЦЭМ!$A$39:$A$782,$A42,СВЦЭМ!$B$39:$B$782,E$11)+'СЕТ СН'!$F$14+СВЦЭМ!$D$10+'СЕТ СН'!$F$8*'СЕТ СН'!$F$9-'СЕТ СН'!$F$26</f>
        <v>922.80780320000008</v>
      </c>
      <c r="F42" s="36">
        <f>SUMIFS(СВЦЭМ!$D$39:$D$782,СВЦЭМ!$A$39:$A$782,$A42,СВЦЭМ!$B$39:$B$782,F$11)+'СЕТ СН'!$F$14+СВЦЭМ!$D$10+'СЕТ СН'!$F$8*'СЕТ СН'!$F$9-'СЕТ СН'!$F$26</f>
        <v>941.1602268900001</v>
      </c>
      <c r="G42" s="36">
        <f>SUMIFS(СВЦЭМ!$D$39:$D$782,СВЦЭМ!$A$39:$A$782,$A42,СВЦЭМ!$B$39:$B$782,G$11)+'СЕТ СН'!$F$14+СВЦЭМ!$D$10+'СЕТ СН'!$F$8*'СЕТ СН'!$F$9-'СЕТ СН'!$F$26</f>
        <v>936.16655370000001</v>
      </c>
      <c r="H42" s="36">
        <f>SUMIFS(СВЦЭМ!$D$39:$D$782,СВЦЭМ!$A$39:$A$782,$A42,СВЦЭМ!$B$39:$B$782,H$11)+'СЕТ СН'!$F$14+СВЦЭМ!$D$10+'СЕТ СН'!$F$8*'СЕТ СН'!$F$9-'СЕТ СН'!$F$26</f>
        <v>921.93056781000007</v>
      </c>
      <c r="I42" s="36">
        <f>SUMIFS(СВЦЭМ!$D$39:$D$782,СВЦЭМ!$A$39:$A$782,$A42,СВЦЭМ!$B$39:$B$782,I$11)+'СЕТ СН'!$F$14+СВЦЭМ!$D$10+'СЕТ СН'!$F$8*'СЕТ СН'!$F$9-'СЕТ СН'!$F$26</f>
        <v>934.62296799000001</v>
      </c>
      <c r="J42" s="36">
        <f>SUMIFS(СВЦЭМ!$D$39:$D$782,СВЦЭМ!$A$39:$A$782,$A42,СВЦЭМ!$B$39:$B$782,J$11)+'СЕТ СН'!$F$14+СВЦЭМ!$D$10+'СЕТ СН'!$F$8*'СЕТ СН'!$F$9-'СЕТ СН'!$F$26</f>
        <v>931.63097356000003</v>
      </c>
      <c r="K42" s="36">
        <f>SUMIFS(СВЦЭМ!$D$39:$D$782,СВЦЭМ!$A$39:$A$782,$A42,СВЦЭМ!$B$39:$B$782,K$11)+'СЕТ СН'!$F$14+СВЦЭМ!$D$10+'СЕТ СН'!$F$8*'СЕТ СН'!$F$9-'СЕТ СН'!$F$26</f>
        <v>933.36183890000007</v>
      </c>
      <c r="L42" s="36">
        <f>SUMIFS(СВЦЭМ!$D$39:$D$782,СВЦЭМ!$A$39:$A$782,$A42,СВЦЭМ!$B$39:$B$782,L$11)+'СЕТ СН'!$F$14+СВЦЭМ!$D$10+'СЕТ СН'!$F$8*'СЕТ СН'!$F$9-'СЕТ СН'!$F$26</f>
        <v>933.72158313</v>
      </c>
      <c r="M42" s="36">
        <f>SUMIFS(СВЦЭМ!$D$39:$D$782,СВЦЭМ!$A$39:$A$782,$A42,СВЦЭМ!$B$39:$B$782,M$11)+'СЕТ СН'!$F$14+СВЦЭМ!$D$10+'СЕТ СН'!$F$8*'СЕТ СН'!$F$9-'СЕТ СН'!$F$26</f>
        <v>914.23349962000009</v>
      </c>
      <c r="N42" s="36">
        <f>SUMIFS(СВЦЭМ!$D$39:$D$782,СВЦЭМ!$A$39:$A$782,$A42,СВЦЭМ!$B$39:$B$782,N$11)+'СЕТ СН'!$F$14+СВЦЭМ!$D$10+'СЕТ СН'!$F$8*'СЕТ СН'!$F$9-'СЕТ СН'!$F$26</f>
        <v>934.82241937000003</v>
      </c>
      <c r="O42" s="36">
        <f>SUMIFS(СВЦЭМ!$D$39:$D$782,СВЦЭМ!$A$39:$A$782,$A42,СВЦЭМ!$B$39:$B$782,O$11)+'СЕТ СН'!$F$14+СВЦЭМ!$D$10+'СЕТ СН'!$F$8*'СЕТ СН'!$F$9-'СЕТ СН'!$F$26</f>
        <v>973.16814237000006</v>
      </c>
      <c r="P42" s="36">
        <f>SUMIFS(СВЦЭМ!$D$39:$D$782,СВЦЭМ!$A$39:$A$782,$A42,СВЦЭМ!$B$39:$B$782,P$11)+'СЕТ СН'!$F$14+СВЦЭМ!$D$10+'СЕТ СН'!$F$8*'СЕТ СН'!$F$9-'СЕТ СН'!$F$26</f>
        <v>984.09644006000008</v>
      </c>
      <c r="Q42" s="36">
        <f>SUMIFS(СВЦЭМ!$D$39:$D$782,СВЦЭМ!$A$39:$A$782,$A42,СВЦЭМ!$B$39:$B$782,Q$11)+'СЕТ СН'!$F$14+СВЦЭМ!$D$10+'СЕТ СН'!$F$8*'СЕТ СН'!$F$9-'СЕТ СН'!$F$26</f>
        <v>979.80479025</v>
      </c>
      <c r="R42" s="36">
        <f>SUMIFS(СВЦЭМ!$D$39:$D$782,СВЦЭМ!$A$39:$A$782,$A42,СВЦЭМ!$B$39:$B$782,R$11)+'СЕТ СН'!$F$14+СВЦЭМ!$D$10+'СЕТ СН'!$F$8*'СЕТ СН'!$F$9-'СЕТ СН'!$F$26</f>
        <v>970.13345614000002</v>
      </c>
      <c r="S42" s="36">
        <f>SUMIFS(СВЦЭМ!$D$39:$D$782,СВЦЭМ!$A$39:$A$782,$A42,СВЦЭМ!$B$39:$B$782,S$11)+'СЕТ СН'!$F$14+СВЦЭМ!$D$10+'СЕТ СН'!$F$8*'СЕТ СН'!$F$9-'СЕТ СН'!$F$26</f>
        <v>943.85785779000003</v>
      </c>
      <c r="T42" s="36">
        <f>SUMIFS(СВЦЭМ!$D$39:$D$782,СВЦЭМ!$A$39:$A$782,$A42,СВЦЭМ!$B$39:$B$782,T$11)+'СЕТ СН'!$F$14+СВЦЭМ!$D$10+'СЕТ СН'!$F$8*'СЕТ СН'!$F$9-'СЕТ СН'!$F$26</f>
        <v>900.51360408000005</v>
      </c>
      <c r="U42" s="36">
        <f>SUMIFS(СВЦЭМ!$D$39:$D$782,СВЦЭМ!$A$39:$A$782,$A42,СВЦЭМ!$B$39:$B$782,U$11)+'СЕТ СН'!$F$14+СВЦЭМ!$D$10+'СЕТ СН'!$F$8*'СЕТ СН'!$F$9-'СЕТ СН'!$F$26</f>
        <v>870.28083613000001</v>
      </c>
      <c r="V42" s="36">
        <f>SUMIFS(СВЦЭМ!$D$39:$D$782,СВЦЭМ!$A$39:$A$782,$A42,СВЦЭМ!$B$39:$B$782,V$11)+'СЕТ СН'!$F$14+СВЦЭМ!$D$10+'СЕТ СН'!$F$8*'СЕТ СН'!$F$9-'СЕТ СН'!$F$26</f>
        <v>875.00052825</v>
      </c>
      <c r="W42" s="36">
        <f>SUMIFS(СВЦЭМ!$D$39:$D$782,СВЦЭМ!$A$39:$A$782,$A42,СВЦЭМ!$B$39:$B$782,W$11)+'СЕТ СН'!$F$14+СВЦЭМ!$D$10+'СЕТ СН'!$F$8*'СЕТ СН'!$F$9-'СЕТ СН'!$F$26</f>
        <v>901.90837448000002</v>
      </c>
      <c r="X42" s="36">
        <f>SUMIFS(СВЦЭМ!$D$39:$D$782,СВЦЭМ!$A$39:$A$782,$A42,СВЦЭМ!$B$39:$B$782,X$11)+'СЕТ СН'!$F$14+СВЦЭМ!$D$10+'СЕТ СН'!$F$8*'СЕТ СН'!$F$9-'СЕТ СН'!$F$26</f>
        <v>880.90260952000006</v>
      </c>
      <c r="Y42" s="36">
        <f>SUMIFS(СВЦЭМ!$D$39:$D$782,СВЦЭМ!$A$39:$A$782,$A42,СВЦЭМ!$B$39:$B$782,Y$11)+'СЕТ СН'!$F$14+СВЦЭМ!$D$10+'СЕТ СН'!$F$8*'СЕТ СН'!$F$9-'СЕТ СН'!$F$26</f>
        <v>839.72860990000004</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28" t="s">
        <v>7</v>
      </c>
      <c r="B45" s="131" t="s">
        <v>69</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СВЦЭМ!$A$40</f>
        <v>01.05.2021</v>
      </c>
      <c r="B48" s="36">
        <f>SUMIFS(СВЦЭМ!$D$39:$D$782,СВЦЭМ!$A$39:$A$782,$A48,СВЦЭМ!$B$39:$B$782,B$47)+'СЕТ СН'!$F$14+СВЦЭМ!$D$10+'СЕТ СН'!$F$6-'СЕТ СН'!$F$26</f>
        <v>1126.4976514499999</v>
      </c>
      <c r="C48" s="36">
        <f>SUMIFS(СВЦЭМ!$D$39:$D$782,СВЦЭМ!$A$39:$A$782,$A48,СВЦЭМ!$B$39:$B$782,C$47)+'СЕТ СН'!$F$14+СВЦЭМ!$D$10+'СЕТ СН'!$F$6-'СЕТ СН'!$F$26</f>
        <v>1174.71721875</v>
      </c>
      <c r="D48" s="36">
        <f>SUMIFS(СВЦЭМ!$D$39:$D$782,СВЦЭМ!$A$39:$A$782,$A48,СВЦЭМ!$B$39:$B$782,D$47)+'СЕТ СН'!$F$14+СВЦЭМ!$D$10+'СЕТ СН'!$F$6-'СЕТ СН'!$F$26</f>
        <v>1215.4182155999999</v>
      </c>
      <c r="E48" s="36">
        <f>SUMIFS(СВЦЭМ!$D$39:$D$782,СВЦЭМ!$A$39:$A$782,$A48,СВЦЭМ!$B$39:$B$782,E$47)+'СЕТ СН'!$F$14+СВЦЭМ!$D$10+'СЕТ СН'!$F$6-'СЕТ СН'!$F$26</f>
        <v>1218.4544637299998</v>
      </c>
      <c r="F48" s="36">
        <f>SUMIFS(СВЦЭМ!$D$39:$D$782,СВЦЭМ!$A$39:$A$782,$A48,СВЦЭМ!$B$39:$B$782,F$47)+'СЕТ СН'!$F$14+СВЦЭМ!$D$10+'СЕТ СН'!$F$6-'СЕТ СН'!$F$26</f>
        <v>1226.2841680699999</v>
      </c>
      <c r="G48" s="36">
        <f>SUMIFS(СВЦЭМ!$D$39:$D$782,СВЦЭМ!$A$39:$A$782,$A48,СВЦЭМ!$B$39:$B$782,G$47)+'СЕТ СН'!$F$14+СВЦЭМ!$D$10+'СЕТ СН'!$F$6-'СЕТ СН'!$F$26</f>
        <v>1223.5449328099999</v>
      </c>
      <c r="H48" s="36">
        <f>SUMIFS(СВЦЭМ!$D$39:$D$782,СВЦЭМ!$A$39:$A$782,$A48,СВЦЭМ!$B$39:$B$782,H$47)+'СЕТ СН'!$F$14+СВЦЭМ!$D$10+'СЕТ СН'!$F$6-'СЕТ СН'!$F$26</f>
        <v>1218.3528452399999</v>
      </c>
      <c r="I48" s="36">
        <f>SUMIFS(СВЦЭМ!$D$39:$D$782,СВЦЭМ!$A$39:$A$782,$A48,СВЦЭМ!$B$39:$B$782,I$47)+'СЕТ СН'!$F$14+СВЦЭМ!$D$10+'СЕТ СН'!$F$6-'СЕТ СН'!$F$26</f>
        <v>1180.18262407</v>
      </c>
      <c r="J48" s="36">
        <f>SUMIFS(СВЦЭМ!$D$39:$D$782,СВЦЭМ!$A$39:$A$782,$A48,СВЦЭМ!$B$39:$B$782,J$47)+'СЕТ СН'!$F$14+СВЦЭМ!$D$10+'СЕТ СН'!$F$6-'СЕТ СН'!$F$26</f>
        <v>1142.1488739399999</v>
      </c>
      <c r="K48" s="36">
        <f>SUMIFS(СВЦЭМ!$D$39:$D$782,СВЦЭМ!$A$39:$A$782,$A48,СВЦЭМ!$B$39:$B$782,K$47)+'СЕТ СН'!$F$14+СВЦЭМ!$D$10+'СЕТ СН'!$F$6-'СЕТ СН'!$F$26</f>
        <v>1083.35897662</v>
      </c>
      <c r="L48" s="36">
        <f>SUMIFS(СВЦЭМ!$D$39:$D$782,СВЦЭМ!$A$39:$A$782,$A48,СВЦЭМ!$B$39:$B$782,L$47)+'СЕТ СН'!$F$14+СВЦЭМ!$D$10+'СЕТ СН'!$F$6-'СЕТ СН'!$F$26</f>
        <v>1044.2232940199999</v>
      </c>
      <c r="M48" s="36">
        <f>SUMIFS(СВЦЭМ!$D$39:$D$782,СВЦЭМ!$A$39:$A$782,$A48,СВЦЭМ!$B$39:$B$782,M$47)+'СЕТ СН'!$F$14+СВЦЭМ!$D$10+'СЕТ СН'!$F$6-'СЕТ СН'!$F$26</f>
        <v>1049.5116788</v>
      </c>
      <c r="N48" s="36">
        <f>SUMIFS(СВЦЭМ!$D$39:$D$782,СВЦЭМ!$A$39:$A$782,$A48,СВЦЭМ!$B$39:$B$782,N$47)+'СЕТ СН'!$F$14+СВЦЭМ!$D$10+'СЕТ СН'!$F$6-'СЕТ СН'!$F$26</f>
        <v>1107.0085077900001</v>
      </c>
      <c r="O48" s="36">
        <f>SUMIFS(СВЦЭМ!$D$39:$D$782,СВЦЭМ!$A$39:$A$782,$A48,СВЦЭМ!$B$39:$B$782,O$47)+'СЕТ СН'!$F$14+СВЦЭМ!$D$10+'СЕТ СН'!$F$6-'СЕТ СН'!$F$26</f>
        <v>1126.6684283699999</v>
      </c>
      <c r="P48" s="36">
        <f>SUMIFS(СВЦЭМ!$D$39:$D$782,СВЦЭМ!$A$39:$A$782,$A48,СВЦЭМ!$B$39:$B$782,P$47)+'СЕТ СН'!$F$14+СВЦЭМ!$D$10+'СЕТ СН'!$F$6-'СЕТ СН'!$F$26</f>
        <v>1143.6405918999999</v>
      </c>
      <c r="Q48" s="36">
        <f>SUMIFS(СВЦЭМ!$D$39:$D$782,СВЦЭМ!$A$39:$A$782,$A48,СВЦЭМ!$B$39:$B$782,Q$47)+'СЕТ СН'!$F$14+СВЦЭМ!$D$10+'СЕТ СН'!$F$6-'СЕТ СН'!$F$26</f>
        <v>1152.1901792199999</v>
      </c>
      <c r="R48" s="36">
        <f>SUMIFS(СВЦЭМ!$D$39:$D$782,СВЦЭМ!$A$39:$A$782,$A48,СВЦЭМ!$B$39:$B$782,R$47)+'СЕТ СН'!$F$14+СВЦЭМ!$D$10+'СЕТ СН'!$F$6-'СЕТ СН'!$F$26</f>
        <v>1144.3545758899998</v>
      </c>
      <c r="S48" s="36">
        <f>SUMIFS(СВЦЭМ!$D$39:$D$782,СВЦЭМ!$A$39:$A$782,$A48,СВЦЭМ!$B$39:$B$782,S$47)+'СЕТ СН'!$F$14+СВЦЭМ!$D$10+'СЕТ СН'!$F$6-'СЕТ СН'!$F$26</f>
        <v>1134.9841217000001</v>
      </c>
      <c r="T48" s="36">
        <f>SUMIFS(СВЦЭМ!$D$39:$D$782,СВЦЭМ!$A$39:$A$782,$A48,СВЦЭМ!$B$39:$B$782,T$47)+'СЕТ СН'!$F$14+СВЦЭМ!$D$10+'СЕТ СН'!$F$6-'СЕТ СН'!$F$26</f>
        <v>1084.35919242</v>
      </c>
      <c r="U48" s="36">
        <f>SUMIFS(СВЦЭМ!$D$39:$D$782,СВЦЭМ!$A$39:$A$782,$A48,СВЦЭМ!$B$39:$B$782,U$47)+'СЕТ СН'!$F$14+СВЦЭМ!$D$10+'СЕТ СН'!$F$6-'СЕТ СН'!$F$26</f>
        <v>1062.3896454599999</v>
      </c>
      <c r="V48" s="36">
        <f>SUMIFS(СВЦЭМ!$D$39:$D$782,СВЦЭМ!$A$39:$A$782,$A48,СВЦЭМ!$B$39:$B$782,V$47)+'СЕТ СН'!$F$14+СВЦЭМ!$D$10+'СЕТ СН'!$F$6-'СЕТ СН'!$F$26</f>
        <v>1045.0390473299999</v>
      </c>
      <c r="W48" s="36">
        <f>SUMIFS(СВЦЭМ!$D$39:$D$782,СВЦЭМ!$A$39:$A$782,$A48,СВЦЭМ!$B$39:$B$782,W$47)+'СЕТ СН'!$F$14+СВЦЭМ!$D$10+'СЕТ СН'!$F$6-'СЕТ СН'!$F$26</f>
        <v>1031.1750796599999</v>
      </c>
      <c r="X48" s="36">
        <f>SUMIFS(СВЦЭМ!$D$39:$D$782,СВЦЭМ!$A$39:$A$782,$A48,СВЦЭМ!$B$39:$B$782,X$47)+'СЕТ СН'!$F$14+СВЦЭМ!$D$10+'СЕТ СН'!$F$6-'СЕТ СН'!$F$26</f>
        <v>1044.4804143599999</v>
      </c>
      <c r="Y48" s="36">
        <f>SUMIFS(СВЦЭМ!$D$39:$D$782,СВЦЭМ!$A$39:$A$782,$A48,СВЦЭМ!$B$39:$B$782,Y$47)+'СЕТ СН'!$F$14+СВЦЭМ!$D$10+'СЕТ СН'!$F$6-'СЕТ СН'!$F$26</f>
        <v>1117.97217798</v>
      </c>
      <c r="AA48" s="45"/>
    </row>
    <row r="49" spans="1:25" ht="15.75" x14ac:dyDescent="0.2">
      <c r="A49" s="35">
        <f>A48+1</f>
        <v>44318</v>
      </c>
      <c r="B49" s="36">
        <f>SUMIFS(СВЦЭМ!$D$39:$D$782,СВЦЭМ!$A$39:$A$782,$A49,СВЦЭМ!$B$39:$B$782,B$47)+'СЕТ СН'!$F$14+СВЦЭМ!$D$10+'СЕТ СН'!$F$6-'СЕТ СН'!$F$26</f>
        <v>1096.00142377</v>
      </c>
      <c r="C49" s="36">
        <f>SUMIFS(СВЦЭМ!$D$39:$D$782,СВЦЭМ!$A$39:$A$782,$A49,СВЦЭМ!$B$39:$B$782,C$47)+'СЕТ СН'!$F$14+СВЦЭМ!$D$10+'СЕТ СН'!$F$6-'СЕТ СН'!$F$26</f>
        <v>1136.6459163799998</v>
      </c>
      <c r="D49" s="36">
        <f>SUMIFS(СВЦЭМ!$D$39:$D$782,СВЦЭМ!$A$39:$A$782,$A49,СВЦЭМ!$B$39:$B$782,D$47)+'СЕТ СН'!$F$14+СВЦЭМ!$D$10+'СЕТ СН'!$F$6-'СЕТ СН'!$F$26</f>
        <v>1188.5332794899998</v>
      </c>
      <c r="E49" s="36">
        <f>SUMIFS(СВЦЭМ!$D$39:$D$782,СВЦЭМ!$A$39:$A$782,$A49,СВЦЭМ!$B$39:$B$782,E$47)+'СЕТ СН'!$F$14+СВЦЭМ!$D$10+'СЕТ СН'!$F$6-'СЕТ СН'!$F$26</f>
        <v>1207.5756047799998</v>
      </c>
      <c r="F49" s="36">
        <f>SUMIFS(СВЦЭМ!$D$39:$D$782,СВЦЭМ!$A$39:$A$782,$A49,СВЦЭМ!$B$39:$B$782,F$47)+'СЕТ СН'!$F$14+СВЦЭМ!$D$10+'СЕТ СН'!$F$6-'СЕТ СН'!$F$26</f>
        <v>1218.9259601899998</v>
      </c>
      <c r="G49" s="36">
        <f>SUMIFS(СВЦЭМ!$D$39:$D$782,СВЦЭМ!$A$39:$A$782,$A49,СВЦЭМ!$B$39:$B$782,G$47)+'СЕТ СН'!$F$14+СВЦЭМ!$D$10+'СЕТ СН'!$F$6-'СЕТ СН'!$F$26</f>
        <v>1216.5449606299999</v>
      </c>
      <c r="H49" s="36">
        <f>SUMIFS(СВЦЭМ!$D$39:$D$782,СВЦЭМ!$A$39:$A$782,$A49,СВЦЭМ!$B$39:$B$782,H$47)+'СЕТ СН'!$F$14+СВЦЭМ!$D$10+'СЕТ СН'!$F$6-'СЕТ СН'!$F$26</f>
        <v>1221.8280838599999</v>
      </c>
      <c r="I49" s="36">
        <f>SUMIFS(СВЦЭМ!$D$39:$D$782,СВЦЭМ!$A$39:$A$782,$A49,СВЦЭМ!$B$39:$B$782,I$47)+'СЕТ СН'!$F$14+СВЦЭМ!$D$10+'СЕТ СН'!$F$6-'СЕТ СН'!$F$26</f>
        <v>1191.2788636199998</v>
      </c>
      <c r="J49" s="36">
        <f>SUMIFS(СВЦЭМ!$D$39:$D$782,СВЦЭМ!$A$39:$A$782,$A49,СВЦЭМ!$B$39:$B$782,J$47)+'СЕТ СН'!$F$14+СВЦЭМ!$D$10+'СЕТ СН'!$F$6-'СЕТ СН'!$F$26</f>
        <v>1120.8447513499998</v>
      </c>
      <c r="K49" s="36">
        <f>SUMIFS(СВЦЭМ!$D$39:$D$782,СВЦЭМ!$A$39:$A$782,$A49,СВЦЭМ!$B$39:$B$782,K$47)+'СЕТ СН'!$F$14+СВЦЭМ!$D$10+'СЕТ СН'!$F$6-'СЕТ СН'!$F$26</f>
        <v>1079.6258518899999</v>
      </c>
      <c r="L49" s="36">
        <f>SUMIFS(СВЦЭМ!$D$39:$D$782,СВЦЭМ!$A$39:$A$782,$A49,СВЦЭМ!$B$39:$B$782,L$47)+'СЕТ СН'!$F$14+СВЦЭМ!$D$10+'СЕТ СН'!$F$6-'СЕТ СН'!$F$26</f>
        <v>1031.9139885</v>
      </c>
      <c r="M49" s="36">
        <f>SUMIFS(СВЦЭМ!$D$39:$D$782,СВЦЭМ!$A$39:$A$782,$A49,СВЦЭМ!$B$39:$B$782,M$47)+'СЕТ СН'!$F$14+СВЦЭМ!$D$10+'СЕТ СН'!$F$6-'СЕТ СН'!$F$26</f>
        <v>1031.42237789</v>
      </c>
      <c r="N49" s="36">
        <f>SUMIFS(СВЦЭМ!$D$39:$D$782,СВЦЭМ!$A$39:$A$782,$A49,СВЦЭМ!$B$39:$B$782,N$47)+'СЕТ СН'!$F$14+СВЦЭМ!$D$10+'СЕТ СН'!$F$6-'СЕТ СН'!$F$26</f>
        <v>1104.0780699300001</v>
      </c>
      <c r="O49" s="36">
        <f>SUMIFS(СВЦЭМ!$D$39:$D$782,СВЦЭМ!$A$39:$A$782,$A49,СВЦЭМ!$B$39:$B$782,O$47)+'СЕТ СН'!$F$14+СВЦЭМ!$D$10+'СЕТ СН'!$F$6-'СЕТ СН'!$F$26</f>
        <v>1118.2005332399999</v>
      </c>
      <c r="P49" s="36">
        <f>SUMIFS(СВЦЭМ!$D$39:$D$782,СВЦЭМ!$A$39:$A$782,$A49,СВЦЭМ!$B$39:$B$782,P$47)+'СЕТ СН'!$F$14+СВЦЭМ!$D$10+'СЕТ СН'!$F$6-'СЕТ СН'!$F$26</f>
        <v>1136.8678280799998</v>
      </c>
      <c r="Q49" s="36">
        <f>SUMIFS(СВЦЭМ!$D$39:$D$782,СВЦЭМ!$A$39:$A$782,$A49,СВЦЭМ!$B$39:$B$782,Q$47)+'СЕТ СН'!$F$14+СВЦЭМ!$D$10+'СЕТ СН'!$F$6-'СЕТ СН'!$F$26</f>
        <v>1136.5898397599999</v>
      </c>
      <c r="R49" s="36">
        <f>SUMIFS(СВЦЭМ!$D$39:$D$782,СВЦЭМ!$A$39:$A$782,$A49,СВЦЭМ!$B$39:$B$782,R$47)+'СЕТ СН'!$F$14+СВЦЭМ!$D$10+'СЕТ СН'!$F$6-'СЕТ СН'!$F$26</f>
        <v>1125.0978149099999</v>
      </c>
      <c r="S49" s="36">
        <f>SUMIFS(СВЦЭМ!$D$39:$D$782,СВЦЭМ!$A$39:$A$782,$A49,СВЦЭМ!$B$39:$B$782,S$47)+'СЕТ СН'!$F$14+СВЦЭМ!$D$10+'СЕТ СН'!$F$6-'СЕТ СН'!$F$26</f>
        <v>1115.3550715199999</v>
      </c>
      <c r="T49" s="36">
        <f>SUMIFS(СВЦЭМ!$D$39:$D$782,СВЦЭМ!$A$39:$A$782,$A49,СВЦЭМ!$B$39:$B$782,T$47)+'СЕТ СН'!$F$14+СВЦЭМ!$D$10+'СЕТ СН'!$F$6-'СЕТ СН'!$F$26</f>
        <v>1066.3859842100001</v>
      </c>
      <c r="U49" s="36">
        <f>SUMIFS(СВЦЭМ!$D$39:$D$782,СВЦЭМ!$A$39:$A$782,$A49,СВЦЭМ!$B$39:$B$782,U$47)+'СЕТ СН'!$F$14+СВЦЭМ!$D$10+'СЕТ СН'!$F$6-'СЕТ СН'!$F$26</f>
        <v>1042.0545684900001</v>
      </c>
      <c r="V49" s="36">
        <f>SUMIFS(СВЦЭМ!$D$39:$D$782,СВЦЭМ!$A$39:$A$782,$A49,СВЦЭМ!$B$39:$B$782,V$47)+'СЕТ СН'!$F$14+СВЦЭМ!$D$10+'СЕТ СН'!$F$6-'СЕТ СН'!$F$26</f>
        <v>1010.76697683</v>
      </c>
      <c r="W49" s="36">
        <f>SUMIFS(СВЦЭМ!$D$39:$D$782,СВЦЭМ!$A$39:$A$782,$A49,СВЦЭМ!$B$39:$B$782,W$47)+'СЕТ СН'!$F$14+СВЦЭМ!$D$10+'СЕТ СН'!$F$6-'СЕТ СН'!$F$26</f>
        <v>1007.84999423</v>
      </c>
      <c r="X49" s="36">
        <f>SUMIFS(СВЦЭМ!$D$39:$D$782,СВЦЭМ!$A$39:$A$782,$A49,СВЦЭМ!$B$39:$B$782,X$47)+'СЕТ СН'!$F$14+СВЦЭМ!$D$10+'СЕТ СН'!$F$6-'СЕТ СН'!$F$26</f>
        <v>1044.1180882199999</v>
      </c>
      <c r="Y49" s="36">
        <f>SUMIFS(СВЦЭМ!$D$39:$D$782,СВЦЭМ!$A$39:$A$782,$A49,СВЦЭМ!$B$39:$B$782,Y$47)+'СЕТ СН'!$F$14+СВЦЭМ!$D$10+'СЕТ СН'!$F$6-'СЕТ СН'!$F$26</f>
        <v>1104.6649801900001</v>
      </c>
    </row>
    <row r="50" spans="1:25" ht="15.75" x14ac:dyDescent="0.2">
      <c r="A50" s="35">
        <f t="shared" ref="A50:A78" si="1">A49+1</f>
        <v>44319</v>
      </c>
      <c r="B50" s="36">
        <f>SUMIFS(СВЦЭМ!$D$39:$D$782,СВЦЭМ!$A$39:$A$782,$A50,СВЦЭМ!$B$39:$B$782,B$47)+'СЕТ СН'!$F$14+СВЦЭМ!$D$10+'СЕТ СН'!$F$6-'СЕТ СН'!$F$26</f>
        <v>1089.4296109100001</v>
      </c>
      <c r="C50" s="36">
        <f>SUMIFS(СВЦЭМ!$D$39:$D$782,СВЦЭМ!$A$39:$A$782,$A50,СВЦЭМ!$B$39:$B$782,C$47)+'СЕТ СН'!$F$14+СВЦЭМ!$D$10+'СЕТ СН'!$F$6-'СЕТ СН'!$F$26</f>
        <v>1156.59667554</v>
      </c>
      <c r="D50" s="36">
        <f>SUMIFS(СВЦЭМ!$D$39:$D$782,СВЦЭМ!$A$39:$A$782,$A50,СВЦЭМ!$B$39:$B$782,D$47)+'СЕТ СН'!$F$14+СВЦЭМ!$D$10+'СЕТ СН'!$F$6-'СЕТ СН'!$F$26</f>
        <v>1195.7877497299999</v>
      </c>
      <c r="E50" s="36">
        <f>SUMIFS(СВЦЭМ!$D$39:$D$782,СВЦЭМ!$A$39:$A$782,$A50,СВЦЭМ!$B$39:$B$782,E$47)+'СЕТ СН'!$F$14+СВЦЭМ!$D$10+'СЕТ СН'!$F$6-'СЕТ СН'!$F$26</f>
        <v>1210.7024273099998</v>
      </c>
      <c r="F50" s="36">
        <f>SUMIFS(СВЦЭМ!$D$39:$D$782,СВЦЭМ!$A$39:$A$782,$A50,СВЦЭМ!$B$39:$B$782,F$47)+'СЕТ СН'!$F$14+СВЦЭМ!$D$10+'СЕТ СН'!$F$6-'СЕТ СН'!$F$26</f>
        <v>1222.69241042</v>
      </c>
      <c r="G50" s="36">
        <f>SUMIFS(СВЦЭМ!$D$39:$D$782,СВЦЭМ!$A$39:$A$782,$A50,СВЦЭМ!$B$39:$B$782,G$47)+'СЕТ СН'!$F$14+СВЦЭМ!$D$10+'СЕТ СН'!$F$6-'СЕТ СН'!$F$26</f>
        <v>1226.1829103599998</v>
      </c>
      <c r="H50" s="36">
        <f>SUMIFS(СВЦЭМ!$D$39:$D$782,СВЦЭМ!$A$39:$A$782,$A50,СВЦЭМ!$B$39:$B$782,H$47)+'СЕТ СН'!$F$14+СВЦЭМ!$D$10+'СЕТ СН'!$F$6-'СЕТ СН'!$F$26</f>
        <v>1227.9607236099998</v>
      </c>
      <c r="I50" s="36">
        <f>SUMIFS(СВЦЭМ!$D$39:$D$782,СВЦЭМ!$A$39:$A$782,$A50,СВЦЭМ!$B$39:$B$782,I$47)+'СЕТ СН'!$F$14+СВЦЭМ!$D$10+'СЕТ СН'!$F$6-'СЕТ СН'!$F$26</f>
        <v>1189.82338409</v>
      </c>
      <c r="J50" s="36">
        <f>SUMIFS(СВЦЭМ!$D$39:$D$782,СВЦЭМ!$A$39:$A$782,$A50,СВЦЭМ!$B$39:$B$782,J$47)+'СЕТ СН'!$F$14+СВЦЭМ!$D$10+'СЕТ СН'!$F$6-'СЕТ СН'!$F$26</f>
        <v>1128.4656280199999</v>
      </c>
      <c r="K50" s="36">
        <f>SUMIFS(СВЦЭМ!$D$39:$D$782,СВЦЭМ!$A$39:$A$782,$A50,СВЦЭМ!$B$39:$B$782,K$47)+'СЕТ СН'!$F$14+СВЦЭМ!$D$10+'СЕТ СН'!$F$6-'СЕТ СН'!$F$26</f>
        <v>1088.6033917899999</v>
      </c>
      <c r="L50" s="36">
        <f>SUMIFS(СВЦЭМ!$D$39:$D$782,СВЦЭМ!$A$39:$A$782,$A50,СВЦЭМ!$B$39:$B$782,L$47)+'СЕТ СН'!$F$14+СВЦЭМ!$D$10+'СЕТ СН'!$F$6-'СЕТ СН'!$F$26</f>
        <v>1065.77233196</v>
      </c>
      <c r="M50" s="36">
        <f>SUMIFS(СВЦЭМ!$D$39:$D$782,СВЦЭМ!$A$39:$A$782,$A50,СВЦЭМ!$B$39:$B$782,M$47)+'СЕТ СН'!$F$14+СВЦЭМ!$D$10+'СЕТ СН'!$F$6-'СЕТ СН'!$F$26</f>
        <v>1050.5946547799999</v>
      </c>
      <c r="N50" s="36">
        <f>SUMIFS(СВЦЭМ!$D$39:$D$782,СВЦЭМ!$A$39:$A$782,$A50,СВЦЭМ!$B$39:$B$782,N$47)+'СЕТ СН'!$F$14+СВЦЭМ!$D$10+'СЕТ СН'!$F$6-'СЕТ СН'!$F$26</f>
        <v>1083.5954766099999</v>
      </c>
      <c r="O50" s="36">
        <f>SUMIFS(СВЦЭМ!$D$39:$D$782,СВЦЭМ!$A$39:$A$782,$A50,СВЦЭМ!$B$39:$B$782,O$47)+'СЕТ СН'!$F$14+СВЦЭМ!$D$10+'СЕТ СН'!$F$6-'СЕТ СН'!$F$26</f>
        <v>1118.1274618299999</v>
      </c>
      <c r="P50" s="36">
        <f>SUMIFS(СВЦЭМ!$D$39:$D$782,СВЦЭМ!$A$39:$A$782,$A50,СВЦЭМ!$B$39:$B$782,P$47)+'СЕТ СН'!$F$14+СВЦЭМ!$D$10+'СЕТ СН'!$F$6-'СЕТ СН'!$F$26</f>
        <v>1137.1202692300001</v>
      </c>
      <c r="Q50" s="36">
        <f>SUMIFS(СВЦЭМ!$D$39:$D$782,СВЦЭМ!$A$39:$A$782,$A50,СВЦЭМ!$B$39:$B$782,Q$47)+'СЕТ СН'!$F$14+СВЦЭМ!$D$10+'СЕТ СН'!$F$6-'СЕТ СН'!$F$26</f>
        <v>1145.95359287</v>
      </c>
      <c r="R50" s="36">
        <f>SUMIFS(СВЦЭМ!$D$39:$D$782,СВЦЭМ!$A$39:$A$782,$A50,СВЦЭМ!$B$39:$B$782,R$47)+'СЕТ СН'!$F$14+СВЦЭМ!$D$10+'СЕТ СН'!$F$6-'СЕТ СН'!$F$26</f>
        <v>1135.1669826599998</v>
      </c>
      <c r="S50" s="36">
        <f>SUMIFS(СВЦЭМ!$D$39:$D$782,СВЦЭМ!$A$39:$A$782,$A50,СВЦЭМ!$B$39:$B$782,S$47)+'СЕТ СН'!$F$14+СВЦЭМ!$D$10+'СЕТ СН'!$F$6-'СЕТ СН'!$F$26</f>
        <v>1114.8456747099999</v>
      </c>
      <c r="T50" s="36">
        <f>SUMIFS(СВЦЭМ!$D$39:$D$782,СВЦЭМ!$A$39:$A$782,$A50,СВЦЭМ!$B$39:$B$782,T$47)+'СЕТ СН'!$F$14+СВЦЭМ!$D$10+'СЕТ СН'!$F$6-'СЕТ СН'!$F$26</f>
        <v>1067.2889596</v>
      </c>
      <c r="U50" s="36">
        <f>SUMIFS(СВЦЭМ!$D$39:$D$782,СВЦЭМ!$A$39:$A$782,$A50,СВЦЭМ!$B$39:$B$782,U$47)+'СЕТ СН'!$F$14+СВЦЭМ!$D$10+'СЕТ СН'!$F$6-'СЕТ СН'!$F$26</f>
        <v>1046.7744819100001</v>
      </c>
      <c r="V50" s="36">
        <f>SUMIFS(СВЦЭМ!$D$39:$D$782,СВЦЭМ!$A$39:$A$782,$A50,СВЦЭМ!$B$39:$B$782,V$47)+'СЕТ СН'!$F$14+СВЦЭМ!$D$10+'СЕТ СН'!$F$6-'СЕТ СН'!$F$26</f>
        <v>1036.25486847</v>
      </c>
      <c r="W50" s="36">
        <f>SUMIFS(СВЦЭМ!$D$39:$D$782,СВЦЭМ!$A$39:$A$782,$A50,СВЦЭМ!$B$39:$B$782,W$47)+'СЕТ СН'!$F$14+СВЦЭМ!$D$10+'СЕТ СН'!$F$6-'СЕТ СН'!$F$26</f>
        <v>1042.7123625300001</v>
      </c>
      <c r="X50" s="36">
        <f>SUMIFS(СВЦЭМ!$D$39:$D$782,СВЦЭМ!$A$39:$A$782,$A50,СВЦЭМ!$B$39:$B$782,X$47)+'СЕТ СН'!$F$14+СВЦЭМ!$D$10+'СЕТ СН'!$F$6-'СЕТ СН'!$F$26</f>
        <v>1031.28050732</v>
      </c>
      <c r="Y50" s="36">
        <f>SUMIFS(СВЦЭМ!$D$39:$D$782,СВЦЭМ!$A$39:$A$782,$A50,СВЦЭМ!$B$39:$B$782,Y$47)+'СЕТ СН'!$F$14+СВЦЭМ!$D$10+'СЕТ СН'!$F$6-'СЕТ СН'!$F$26</f>
        <v>1038.0306071299999</v>
      </c>
    </row>
    <row r="51" spans="1:25" ht="15.75" x14ac:dyDescent="0.2">
      <c r="A51" s="35">
        <f t="shared" si="1"/>
        <v>44320</v>
      </c>
      <c r="B51" s="36">
        <f>SUMIFS(СВЦЭМ!$D$39:$D$782,СВЦЭМ!$A$39:$A$782,$A51,СВЦЭМ!$B$39:$B$782,B$47)+'СЕТ СН'!$F$14+СВЦЭМ!$D$10+'СЕТ СН'!$F$6-'СЕТ СН'!$F$26</f>
        <v>1051.7457494999999</v>
      </c>
      <c r="C51" s="36">
        <f>SUMIFS(СВЦЭМ!$D$39:$D$782,СВЦЭМ!$A$39:$A$782,$A51,СВЦЭМ!$B$39:$B$782,C$47)+'СЕТ СН'!$F$14+СВЦЭМ!$D$10+'СЕТ СН'!$F$6-'СЕТ СН'!$F$26</f>
        <v>1107.8698751699999</v>
      </c>
      <c r="D51" s="36">
        <f>SUMIFS(СВЦЭМ!$D$39:$D$782,СВЦЭМ!$A$39:$A$782,$A51,СВЦЭМ!$B$39:$B$782,D$47)+'СЕТ СН'!$F$14+СВЦЭМ!$D$10+'СЕТ СН'!$F$6-'СЕТ СН'!$F$26</f>
        <v>1130.1580839799999</v>
      </c>
      <c r="E51" s="36">
        <f>SUMIFS(СВЦЭМ!$D$39:$D$782,СВЦЭМ!$A$39:$A$782,$A51,СВЦЭМ!$B$39:$B$782,E$47)+'СЕТ СН'!$F$14+СВЦЭМ!$D$10+'СЕТ СН'!$F$6-'СЕТ СН'!$F$26</f>
        <v>1142.0638619700001</v>
      </c>
      <c r="F51" s="36">
        <f>SUMIFS(СВЦЭМ!$D$39:$D$782,СВЦЭМ!$A$39:$A$782,$A51,СВЦЭМ!$B$39:$B$782,F$47)+'СЕТ СН'!$F$14+СВЦЭМ!$D$10+'СЕТ СН'!$F$6-'СЕТ СН'!$F$26</f>
        <v>1155.0877440099998</v>
      </c>
      <c r="G51" s="36">
        <f>SUMIFS(СВЦЭМ!$D$39:$D$782,СВЦЭМ!$A$39:$A$782,$A51,СВЦЭМ!$B$39:$B$782,G$47)+'СЕТ СН'!$F$14+СВЦЭМ!$D$10+'СЕТ СН'!$F$6-'СЕТ СН'!$F$26</f>
        <v>1149.6431474899998</v>
      </c>
      <c r="H51" s="36">
        <f>SUMIFS(СВЦЭМ!$D$39:$D$782,СВЦЭМ!$A$39:$A$782,$A51,СВЦЭМ!$B$39:$B$782,H$47)+'СЕТ СН'!$F$14+СВЦЭМ!$D$10+'СЕТ СН'!$F$6-'СЕТ СН'!$F$26</f>
        <v>1118.25324067</v>
      </c>
      <c r="I51" s="36">
        <f>SUMIFS(СВЦЭМ!$D$39:$D$782,СВЦЭМ!$A$39:$A$782,$A51,СВЦЭМ!$B$39:$B$782,I$47)+'СЕТ СН'!$F$14+СВЦЭМ!$D$10+'СЕТ СН'!$F$6-'СЕТ СН'!$F$26</f>
        <v>1096.56124303</v>
      </c>
      <c r="J51" s="36">
        <f>SUMIFS(СВЦЭМ!$D$39:$D$782,СВЦЭМ!$A$39:$A$782,$A51,СВЦЭМ!$B$39:$B$782,J$47)+'СЕТ СН'!$F$14+СВЦЭМ!$D$10+'СЕТ СН'!$F$6-'СЕТ СН'!$F$26</f>
        <v>1066.0381354900001</v>
      </c>
      <c r="K51" s="36">
        <f>SUMIFS(СВЦЭМ!$D$39:$D$782,СВЦЭМ!$A$39:$A$782,$A51,СВЦЭМ!$B$39:$B$782,K$47)+'СЕТ СН'!$F$14+СВЦЭМ!$D$10+'СЕТ СН'!$F$6-'СЕТ СН'!$F$26</f>
        <v>1042.7017502599999</v>
      </c>
      <c r="L51" s="36">
        <f>SUMIFS(СВЦЭМ!$D$39:$D$782,СВЦЭМ!$A$39:$A$782,$A51,СВЦЭМ!$B$39:$B$782,L$47)+'СЕТ СН'!$F$14+СВЦЭМ!$D$10+'СЕТ СН'!$F$6-'СЕТ СН'!$F$26</f>
        <v>1035.9960009599999</v>
      </c>
      <c r="M51" s="36">
        <f>SUMIFS(СВЦЭМ!$D$39:$D$782,СВЦЭМ!$A$39:$A$782,$A51,СВЦЭМ!$B$39:$B$782,M$47)+'СЕТ СН'!$F$14+СВЦЭМ!$D$10+'СЕТ СН'!$F$6-'СЕТ СН'!$F$26</f>
        <v>1033.5676771999999</v>
      </c>
      <c r="N51" s="36">
        <f>SUMIFS(СВЦЭМ!$D$39:$D$782,СВЦЭМ!$A$39:$A$782,$A51,СВЦЭМ!$B$39:$B$782,N$47)+'СЕТ СН'!$F$14+СВЦЭМ!$D$10+'СЕТ СН'!$F$6-'СЕТ СН'!$F$26</f>
        <v>1043.40804095</v>
      </c>
      <c r="O51" s="36">
        <f>SUMIFS(СВЦЭМ!$D$39:$D$782,СВЦЭМ!$A$39:$A$782,$A51,СВЦЭМ!$B$39:$B$782,O$47)+'СЕТ СН'!$F$14+СВЦЭМ!$D$10+'СЕТ СН'!$F$6-'СЕТ СН'!$F$26</f>
        <v>1045.24541127</v>
      </c>
      <c r="P51" s="36">
        <f>SUMIFS(СВЦЭМ!$D$39:$D$782,СВЦЭМ!$A$39:$A$782,$A51,СВЦЭМ!$B$39:$B$782,P$47)+'СЕТ СН'!$F$14+СВЦЭМ!$D$10+'СЕТ СН'!$F$6-'СЕТ СН'!$F$26</f>
        <v>1052.59440961</v>
      </c>
      <c r="Q51" s="36">
        <f>SUMIFS(СВЦЭМ!$D$39:$D$782,СВЦЭМ!$A$39:$A$782,$A51,СВЦЭМ!$B$39:$B$782,Q$47)+'СЕТ СН'!$F$14+СВЦЭМ!$D$10+'СЕТ СН'!$F$6-'СЕТ СН'!$F$26</f>
        <v>1055.02767038</v>
      </c>
      <c r="R51" s="36">
        <f>SUMIFS(СВЦЭМ!$D$39:$D$782,СВЦЭМ!$A$39:$A$782,$A51,СВЦЭМ!$B$39:$B$782,R$47)+'СЕТ СН'!$F$14+СВЦЭМ!$D$10+'СЕТ СН'!$F$6-'СЕТ СН'!$F$26</f>
        <v>1058.9842680300001</v>
      </c>
      <c r="S51" s="36">
        <f>SUMIFS(СВЦЭМ!$D$39:$D$782,СВЦЭМ!$A$39:$A$782,$A51,СВЦЭМ!$B$39:$B$782,S$47)+'СЕТ СН'!$F$14+СВЦЭМ!$D$10+'СЕТ СН'!$F$6-'СЕТ СН'!$F$26</f>
        <v>1073.8548107700001</v>
      </c>
      <c r="T51" s="36">
        <f>SUMIFS(СВЦЭМ!$D$39:$D$782,СВЦЭМ!$A$39:$A$782,$A51,СВЦЭМ!$B$39:$B$782,T$47)+'СЕТ СН'!$F$14+СВЦЭМ!$D$10+'СЕТ СН'!$F$6-'СЕТ СН'!$F$26</f>
        <v>1046.7705696400001</v>
      </c>
      <c r="U51" s="36">
        <f>SUMIFS(СВЦЭМ!$D$39:$D$782,СВЦЭМ!$A$39:$A$782,$A51,СВЦЭМ!$B$39:$B$782,U$47)+'СЕТ СН'!$F$14+СВЦЭМ!$D$10+'СЕТ СН'!$F$6-'СЕТ СН'!$F$26</f>
        <v>1015.60501938</v>
      </c>
      <c r="V51" s="36">
        <f>SUMIFS(СВЦЭМ!$D$39:$D$782,СВЦЭМ!$A$39:$A$782,$A51,СВЦЭМ!$B$39:$B$782,V$47)+'СЕТ СН'!$F$14+СВЦЭМ!$D$10+'СЕТ СН'!$F$6-'СЕТ СН'!$F$26</f>
        <v>998.76795534000007</v>
      </c>
      <c r="W51" s="36">
        <f>SUMIFS(СВЦЭМ!$D$39:$D$782,СВЦЭМ!$A$39:$A$782,$A51,СВЦЭМ!$B$39:$B$782,W$47)+'СЕТ СН'!$F$14+СВЦЭМ!$D$10+'СЕТ СН'!$F$6-'СЕТ СН'!$F$26</f>
        <v>1004.69020374</v>
      </c>
      <c r="X51" s="36">
        <f>SUMIFS(СВЦЭМ!$D$39:$D$782,СВЦЭМ!$A$39:$A$782,$A51,СВЦЭМ!$B$39:$B$782,X$47)+'СЕТ СН'!$F$14+СВЦЭМ!$D$10+'СЕТ СН'!$F$6-'СЕТ СН'!$F$26</f>
        <v>1024.85200508</v>
      </c>
      <c r="Y51" s="36">
        <f>SUMIFS(СВЦЭМ!$D$39:$D$782,СВЦЭМ!$A$39:$A$782,$A51,СВЦЭМ!$B$39:$B$782,Y$47)+'СЕТ СН'!$F$14+СВЦЭМ!$D$10+'СЕТ СН'!$F$6-'СЕТ СН'!$F$26</f>
        <v>1046.2036258099999</v>
      </c>
    </row>
    <row r="52" spans="1:25" ht="15.75" x14ac:dyDescent="0.2">
      <c r="A52" s="35">
        <f t="shared" si="1"/>
        <v>44321</v>
      </c>
      <c r="B52" s="36">
        <f>SUMIFS(СВЦЭМ!$D$39:$D$782,СВЦЭМ!$A$39:$A$782,$A52,СВЦЭМ!$B$39:$B$782,B$47)+'СЕТ СН'!$F$14+СВЦЭМ!$D$10+'СЕТ СН'!$F$6-'СЕТ СН'!$F$26</f>
        <v>1071.2540641799999</v>
      </c>
      <c r="C52" s="36">
        <f>SUMIFS(СВЦЭМ!$D$39:$D$782,СВЦЭМ!$A$39:$A$782,$A52,СВЦЭМ!$B$39:$B$782,C$47)+'СЕТ СН'!$F$14+СВЦЭМ!$D$10+'СЕТ СН'!$F$6-'СЕТ СН'!$F$26</f>
        <v>1117.4968787199998</v>
      </c>
      <c r="D52" s="36">
        <f>SUMIFS(СВЦЭМ!$D$39:$D$782,СВЦЭМ!$A$39:$A$782,$A52,СВЦЭМ!$B$39:$B$782,D$47)+'СЕТ СН'!$F$14+СВЦЭМ!$D$10+'СЕТ СН'!$F$6-'СЕТ СН'!$F$26</f>
        <v>1138.0004128899998</v>
      </c>
      <c r="E52" s="36">
        <f>SUMIFS(СВЦЭМ!$D$39:$D$782,СВЦЭМ!$A$39:$A$782,$A52,СВЦЭМ!$B$39:$B$782,E$47)+'СЕТ СН'!$F$14+СВЦЭМ!$D$10+'СЕТ СН'!$F$6-'СЕТ СН'!$F$26</f>
        <v>1151.8491116399998</v>
      </c>
      <c r="F52" s="36">
        <f>SUMIFS(СВЦЭМ!$D$39:$D$782,СВЦЭМ!$A$39:$A$782,$A52,СВЦЭМ!$B$39:$B$782,F$47)+'СЕТ СН'!$F$14+СВЦЭМ!$D$10+'СЕТ СН'!$F$6-'СЕТ СН'!$F$26</f>
        <v>1164.91574831</v>
      </c>
      <c r="G52" s="36">
        <f>SUMIFS(СВЦЭМ!$D$39:$D$782,СВЦЭМ!$A$39:$A$782,$A52,СВЦЭМ!$B$39:$B$782,G$47)+'СЕТ СН'!$F$14+СВЦЭМ!$D$10+'СЕТ СН'!$F$6-'СЕТ СН'!$F$26</f>
        <v>1156.27831707</v>
      </c>
      <c r="H52" s="36">
        <f>SUMIFS(СВЦЭМ!$D$39:$D$782,СВЦЭМ!$A$39:$A$782,$A52,СВЦЭМ!$B$39:$B$782,H$47)+'СЕТ СН'!$F$14+СВЦЭМ!$D$10+'СЕТ СН'!$F$6-'СЕТ СН'!$F$26</f>
        <v>1127.30130229</v>
      </c>
      <c r="I52" s="36">
        <f>SUMIFS(СВЦЭМ!$D$39:$D$782,СВЦЭМ!$A$39:$A$782,$A52,СВЦЭМ!$B$39:$B$782,I$47)+'СЕТ СН'!$F$14+СВЦЭМ!$D$10+'СЕТ СН'!$F$6-'СЕТ СН'!$F$26</f>
        <v>1091.10063386</v>
      </c>
      <c r="J52" s="36">
        <f>SUMIFS(СВЦЭМ!$D$39:$D$782,СВЦЭМ!$A$39:$A$782,$A52,СВЦЭМ!$B$39:$B$782,J$47)+'СЕТ СН'!$F$14+СВЦЭМ!$D$10+'СЕТ СН'!$F$6-'СЕТ СН'!$F$26</f>
        <v>1054.73769866</v>
      </c>
      <c r="K52" s="36">
        <f>SUMIFS(СВЦЭМ!$D$39:$D$782,СВЦЭМ!$A$39:$A$782,$A52,СВЦЭМ!$B$39:$B$782,K$47)+'СЕТ СН'!$F$14+СВЦЭМ!$D$10+'СЕТ СН'!$F$6-'СЕТ СН'!$F$26</f>
        <v>1041.28187736</v>
      </c>
      <c r="L52" s="36">
        <f>SUMIFS(СВЦЭМ!$D$39:$D$782,СВЦЭМ!$A$39:$A$782,$A52,СВЦЭМ!$B$39:$B$782,L$47)+'СЕТ СН'!$F$14+СВЦЭМ!$D$10+'СЕТ СН'!$F$6-'СЕТ СН'!$F$26</f>
        <v>1019.64740739</v>
      </c>
      <c r="M52" s="36">
        <f>SUMIFS(СВЦЭМ!$D$39:$D$782,СВЦЭМ!$A$39:$A$782,$A52,СВЦЭМ!$B$39:$B$782,M$47)+'СЕТ СН'!$F$14+СВЦЭМ!$D$10+'СЕТ СН'!$F$6-'СЕТ СН'!$F$26</f>
        <v>1008.57823025</v>
      </c>
      <c r="N52" s="36">
        <f>SUMIFS(СВЦЭМ!$D$39:$D$782,СВЦЭМ!$A$39:$A$782,$A52,СВЦЭМ!$B$39:$B$782,N$47)+'СЕТ СН'!$F$14+СВЦЭМ!$D$10+'СЕТ СН'!$F$6-'СЕТ СН'!$F$26</f>
        <v>1029.7702548099999</v>
      </c>
      <c r="O52" s="36">
        <f>SUMIFS(СВЦЭМ!$D$39:$D$782,СВЦЭМ!$A$39:$A$782,$A52,СВЦЭМ!$B$39:$B$782,O$47)+'СЕТ СН'!$F$14+СВЦЭМ!$D$10+'СЕТ СН'!$F$6-'СЕТ СН'!$F$26</f>
        <v>1030.84839934</v>
      </c>
      <c r="P52" s="36">
        <f>SUMIFS(СВЦЭМ!$D$39:$D$782,СВЦЭМ!$A$39:$A$782,$A52,СВЦЭМ!$B$39:$B$782,P$47)+'СЕТ СН'!$F$14+СВЦЭМ!$D$10+'СЕТ СН'!$F$6-'СЕТ СН'!$F$26</f>
        <v>1033.9114777699999</v>
      </c>
      <c r="Q52" s="36">
        <f>SUMIFS(СВЦЭМ!$D$39:$D$782,СВЦЭМ!$A$39:$A$782,$A52,СВЦЭМ!$B$39:$B$782,Q$47)+'СЕТ СН'!$F$14+СВЦЭМ!$D$10+'СЕТ СН'!$F$6-'СЕТ СН'!$F$26</f>
        <v>1038.70477304</v>
      </c>
      <c r="R52" s="36">
        <f>SUMIFS(СВЦЭМ!$D$39:$D$782,СВЦЭМ!$A$39:$A$782,$A52,СВЦЭМ!$B$39:$B$782,R$47)+'СЕТ СН'!$F$14+СВЦЭМ!$D$10+'СЕТ СН'!$F$6-'СЕТ СН'!$F$26</f>
        <v>1036.7573062399999</v>
      </c>
      <c r="S52" s="36">
        <f>SUMIFS(СВЦЭМ!$D$39:$D$782,СВЦЭМ!$A$39:$A$782,$A52,СВЦЭМ!$B$39:$B$782,S$47)+'СЕТ СН'!$F$14+СВЦЭМ!$D$10+'СЕТ СН'!$F$6-'СЕТ СН'!$F$26</f>
        <v>1046.2375774499999</v>
      </c>
      <c r="T52" s="36">
        <f>SUMIFS(СВЦЭМ!$D$39:$D$782,СВЦЭМ!$A$39:$A$782,$A52,СВЦЭМ!$B$39:$B$782,T$47)+'СЕТ СН'!$F$14+СВЦЭМ!$D$10+'СЕТ СН'!$F$6-'СЕТ СН'!$F$26</f>
        <v>1043.67774242</v>
      </c>
      <c r="U52" s="36">
        <f>SUMIFS(СВЦЭМ!$D$39:$D$782,СВЦЭМ!$A$39:$A$782,$A52,СВЦЭМ!$B$39:$B$782,U$47)+'СЕТ СН'!$F$14+СВЦЭМ!$D$10+'СЕТ СН'!$F$6-'СЕТ СН'!$F$26</f>
        <v>1027.23256133</v>
      </c>
      <c r="V52" s="36">
        <f>SUMIFS(СВЦЭМ!$D$39:$D$782,СВЦЭМ!$A$39:$A$782,$A52,СВЦЭМ!$B$39:$B$782,V$47)+'СЕТ СН'!$F$14+СВЦЭМ!$D$10+'СЕТ СН'!$F$6-'СЕТ СН'!$F$26</f>
        <v>1018.8480890000001</v>
      </c>
      <c r="W52" s="36">
        <f>SUMIFS(СВЦЭМ!$D$39:$D$782,СВЦЭМ!$A$39:$A$782,$A52,СВЦЭМ!$B$39:$B$782,W$47)+'СЕТ СН'!$F$14+СВЦЭМ!$D$10+'СЕТ СН'!$F$6-'СЕТ СН'!$F$26</f>
        <v>1023.6448355800001</v>
      </c>
      <c r="X52" s="36">
        <f>SUMIFS(СВЦЭМ!$D$39:$D$782,СВЦЭМ!$A$39:$A$782,$A52,СВЦЭМ!$B$39:$B$782,X$47)+'СЕТ СН'!$F$14+СВЦЭМ!$D$10+'СЕТ СН'!$F$6-'СЕТ СН'!$F$26</f>
        <v>1034.8774128299999</v>
      </c>
      <c r="Y52" s="36">
        <f>SUMIFS(СВЦЭМ!$D$39:$D$782,СВЦЭМ!$A$39:$A$782,$A52,СВЦЭМ!$B$39:$B$782,Y$47)+'СЕТ СН'!$F$14+СВЦЭМ!$D$10+'СЕТ СН'!$F$6-'СЕТ СН'!$F$26</f>
        <v>1074.31342578</v>
      </c>
    </row>
    <row r="53" spans="1:25" ht="15.75" x14ac:dyDescent="0.2">
      <c r="A53" s="35">
        <f t="shared" si="1"/>
        <v>44322</v>
      </c>
      <c r="B53" s="36">
        <f>SUMIFS(СВЦЭМ!$D$39:$D$782,СВЦЭМ!$A$39:$A$782,$A53,СВЦЭМ!$B$39:$B$782,B$47)+'СЕТ СН'!$F$14+СВЦЭМ!$D$10+'СЕТ СН'!$F$6-'СЕТ СН'!$F$26</f>
        <v>1063.4451260799999</v>
      </c>
      <c r="C53" s="36">
        <f>SUMIFS(СВЦЭМ!$D$39:$D$782,СВЦЭМ!$A$39:$A$782,$A53,СВЦЭМ!$B$39:$B$782,C$47)+'СЕТ СН'!$F$14+СВЦЭМ!$D$10+'СЕТ СН'!$F$6-'СЕТ СН'!$F$26</f>
        <v>1096.15543776</v>
      </c>
      <c r="D53" s="36">
        <f>SUMIFS(СВЦЭМ!$D$39:$D$782,СВЦЭМ!$A$39:$A$782,$A53,СВЦЭМ!$B$39:$B$782,D$47)+'СЕТ СН'!$F$14+СВЦЭМ!$D$10+'СЕТ СН'!$F$6-'СЕТ СН'!$F$26</f>
        <v>1127.9303028500001</v>
      </c>
      <c r="E53" s="36">
        <f>SUMIFS(СВЦЭМ!$D$39:$D$782,СВЦЭМ!$A$39:$A$782,$A53,СВЦЭМ!$B$39:$B$782,E$47)+'СЕТ СН'!$F$14+СВЦЭМ!$D$10+'СЕТ СН'!$F$6-'СЕТ СН'!$F$26</f>
        <v>1141.4828236999999</v>
      </c>
      <c r="F53" s="36">
        <f>SUMIFS(СВЦЭМ!$D$39:$D$782,СВЦЭМ!$A$39:$A$782,$A53,СВЦЭМ!$B$39:$B$782,F$47)+'СЕТ СН'!$F$14+СВЦЭМ!$D$10+'СЕТ СН'!$F$6-'СЕТ СН'!$F$26</f>
        <v>1150.4642337299999</v>
      </c>
      <c r="G53" s="36">
        <f>SUMIFS(СВЦЭМ!$D$39:$D$782,СВЦЭМ!$A$39:$A$782,$A53,СВЦЭМ!$B$39:$B$782,G$47)+'СЕТ СН'!$F$14+СВЦЭМ!$D$10+'СЕТ СН'!$F$6-'СЕТ СН'!$F$26</f>
        <v>1145.0622161899998</v>
      </c>
      <c r="H53" s="36">
        <f>SUMIFS(СВЦЭМ!$D$39:$D$782,СВЦЭМ!$A$39:$A$782,$A53,СВЦЭМ!$B$39:$B$782,H$47)+'СЕТ СН'!$F$14+СВЦЭМ!$D$10+'СЕТ СН'!$F$6-'СЕТ СН'!$F$26</f>
        <v>1111.1683126699998</v>
      </c>
      <c r="I53" s="36">
        <f>SUMIFS(СВЦЭМ!$D$39:$D$782,СВЦЭМ!$A$39:$A$782,$A53,СВЦЭМ!$B$39:$B$782,I$47)+'СЕТ СН'!$F$14+СВЦЭМ!$D$10+'СЕТ СН'!$F$6-'СЕТ СН'!$F$26</f>
        <v>1076.21156352</v>
      </c>
      <c r="J53" s="36">
        <f>SUMIFS(СВЦЭМ!$D$39:$D$782,СВЦЭМ!$A$39:$A$782,$A53,СВЦЭМ!$B$39:$B$782,J$47)+'СЕТ СН'!$F$14+СВЦЭМ!$D$10+'СЕТ СН'!$F$6-'СЕТ СН'!$F$26</f>
        <v>1044.6620577399999</v>
      </c>
      <c r="K53" s="36">
        <f>SUMIFS(СВЦЭМ!$D$39:$D$782,СВЦЭМ!$A$39:$A$782,$A53,СВЦЭМ!$B$39:$B$782,K$47)+'СЕТ СН'!$F$14+СВЦЭМ!$D$10+'СЕТ СН'!$F$6-'СЕТ СН'!$F$26</f>
        <v>994.82352741</v>
      </c>
      <c r="L53" s="36">
        <f>SUMIFS(СВЦЭМ!$D$39:$D$782,СВЦЭМ!$A$39:$A$782,$A53,СВЦЭМ!$B$39:$B$782,L$47)+'СЕТ СН'!$F$14+СВЦЭМ!$D$10+'СЕТ СН'!$F$6-'СЕТ СН'!$F$26</f>
        <v>971.90082601000006</v>
      </c>
      <c r="M53" s="36">
        <f>SUMIFS(СВЦЭМ!$D$39:$D$782,СВЦЭМ!$A$39:$A$782,$A53,СВЦЭМ!$B$39:$B$782,M$47)+'СЕТ СН'!$F$14+СВЦЭМ!$D$10+'СЕТ СН'!$F$6-'СЕТ СН'!$F$26</f>
        <v>976.04276236999999</v>
      </c>
      <c r="N53" s="36">
        <f>SUMIFS(СВЦЭМ!$D$39:$D$782,СВЦЭМ!$A$39:$A$782,$A53,СВЦЭМ!$B$39:$B$782,N$47)+'СЕТ СН'!$F$14+СВЦЭМ!$D$10+'СЕТ СН'!$F$6-'СЕТ СН'!$F$26</f>
        <v>1009.57265077</v>
      </c>
      <c r="O53" s="36">
        <f>SUMIFS(СВЦЭМ!$D$39:$D$782,СВЦЭМ!$A$39:$A$782,$A53,СВЦЭМ!$B$39:$B$782,O$47)+'СЕТ СН'!$F$14+СВЦЭМ!$D$10+'СЕТ СН'!$F$6-'СЕТ СН'!$F$26</f>
        <v>1026.65340694</v>
      </c>
      <c r="P53" s="36">
        <f>SUMIFS(СВЦЭМ!$D$39:$D$782,СВЦЭМ!$A$39:$A$782,$A53,СВЦЭМ!$B$39:$B$782,P$47)+'СЕТ СН'!$F$14+СВЦЭМ!$D$10+'СЕТ СН'!$F$6-'СЕТ СН'!$F$26</f>
        <v>1045.2799819899999</v>
      </c>
      <c r="Q53" s="36">
        <f>SUMIFS(СВЦЭМ!$D$39:$D$782,СВЦЭМ!$A$39:$A$782,$A53,СВЦЭМ!$B$39:$B$782,Q$47)+'СЕТ СН'!$F$14+СВЦЭМ!$D$10+'СЕТ СН'!$F$6-'СЕТ СН'!$F$26</f>
        <v>1053.9029576400001</v>
      </c>
      <c r="R53" s="36">
        <f>SUMIFS(СВЦЭМ!$D$39:$D$782,СВЦЭМ!$A$39:$A$782,$A53,СВЦЭМ!$B$39:$B$782,R$47)+'СЕТ СН'!$F$14+СВЦЭМ!$D$10+'СЕТ СН'!$F$6-'СЕТ СН'!$F$26</f>
        <v>1044.48585589</v>
      </c>
      <c r="S53" s="36">
        <f>SUMIFS(СВЦЭМ!$D$39:$D$782,СВЦЭМ!$A$39:$A$782,$A53,СВЦЭМ!$B$39:$B$782,S$47)+'СЕТ СН'!$F$14+СВЦЭМ!$D$10+'СЕТ СН'!$F$6-'СЕТ СН'!$F$26</f>
        <v>1051.2778584099999</v>
      </c>
      <c r="T53" s="36">
        <f>SUMIFS(СВЦЭМ!$D$39:$D$782,СВЦЭМ!$A$39:$A$782,$A53,СВЦЭМ!$B$39:$B$782,T$47)+'СЕТ СН'!$F$14+СВЦЭМ!$D$10+'СЕТ СН'!$F$6-'СЕТ СН'!$F$26</f>
        <v>1028.4175987799999</v>
      </c>
      <c r="U53" s="36">
        <f>SUMIFS(СВЦЭМ!$D$39:$D$782,СВЦЭМ!$A$39:$A$782,$A53,СВЦЭМ!$B$39:$B$782,U$47)+'СЕТ СН'!$F$14+СВЦЭМ!$D$10+'СЕТ СН'!$F$6-'СЕТ СН'!$F$26</f>
        <v>990.53306555000006</v>
      </c>
      <c r="V53" s="36">
        <f>SUMIFS(СВЦЭМ!$D$39:$D$782,СВЦЭМ!$A$39:$A$782,$A53,СВЦЭМ!$B$39:$B$782,V$47)+'СЕТ СН'!$F$14+СВЦЭМ!$D$10+'СЕТ СН'!$F$6-'СЕТ СН'!$F$26</f>
        <v>953.71749900999998</v>
      </c>
      <c r="W53" s="36">
        <f>SUMIFS(СВЦЭМ!$D$39:$D$782,СВЦЭМ!$A$39:$A$782,$A53,СВЦЭМ!$B$39:$B$782,W$47)+'СЕТ СН'!$F$14+СВЦЭМ!$D$10+'СЕТ СН'!$F$6-'СЕТ СН'!$F$26</f>
        <v>971.37791349000008</v>
      </c>
      <c r="X53" s="36">
        <f>SUMIFS(СВЦЭМ!$D$39:$D$782,СВЦЭМ!$A$39:$A$782,$A53,СВЦЭМ!$B$39:$B$782,X$47)+'СЕТ СН'!$F$14+СВЦЭМ!$D$10+'СЕТ СН'!$F$6-'СЕТ СН'!$F$26</f>
        <v>1002.12685744</v>
      </c>
      <c r="Y53" s="36">
        <f>SUMIFS(СВЦЭМ!$D$39:$D$782,СВЦЭМ!$A$39:$A$782,$A53,СВЦЭМ!$B$39:$B$782,Y$47)+'СЕТ СН'!$F$14+СВЦЭМ!$D$10+'СЕТ СН'!$F$6-'СЕТ СН'!$F$26</f>
        <v>1053.61961638</v>
      </c>
    </row>
    <row r="54" spans="1:25" ht="15.75" x14ac:dyDescent="0.2">
      <c r="A54" s="35">
        <f t="shared" si="1"/>
        <v>44323</v>
      </c>
      <c r="B54" s="36">
        <f>SUMIFS(СВЦЭМ!$D$39:$D$782,СВЦЭМ!$A$39:$A$782,$A54,СВЦЭМ!$B$39:$B$782,B$47)+'СЕТ СН'!$F$14+СВЦЭМ!$D$10+'СЕТ СН'!$F$6-'СЕТ СН'!$F$26</f>
        <v>1058.4645760799999</v>
      </c>
      <c r="C54" s="36">
        <f>SUMIFS(СВЦЭМ!$D$39:$D$782,СВЦЭМ!$A$39:$A$782,$A54,СВЦЭМ!$B$39:$B$782,C$47)+'СЕТ СН'!$F$14+СВЦЭМ!$D$10+'СЕТ СН'!$F$6-'СЕТ СН'!$F$26</f>
        <v>1061.9956755599999</v>
      </c>
      <c r="D54" s="36">
        <f>SUMIFS(СВЦЭМ!$D$39:$D$782,СВЦЭМ!$A$39:$A$782,$A54,СВЦЭМ!$B$39:$B$782,D$47)+'СЕТ СН'!$F$14+СВЦЭМ!$D$10+'СЕТ СН'!$F$6-'СЕТ СН'!$F$26</f>
        <v>1124.72666297</v>
      </c>
      <c r="E54" s="36">
        <f>SUMIFS(СВЦЭМ!$D$39:$D$782,СВЦЭМ!$A$39:$A$782,$A54,СВЦЭМ!$B$39:$B$782,E$47)+'СЕТ СН'!$F$14+СВЦЭМ!$D$10+'СЕТ СН'!$F$6-'СЕТ СН'!$F$26</f>
        <v>1139.9268781599999</v>
      </c>
      <c r="F54" s="36">
        <f>SUMIFS(СВЦЭМ!$D$39:$D$782,СВЦЭМ!$A$39:$A$782,$A54,СВЦЭМ!$B$39:$B$782,F$47)+'СЕТ СН'!$F$14+СВЦЭМ!$D$10+'СЕТ СН'!$F$6-'СЕТ СН'!$F$26</f>
        <v>1151.9841638099999</v>
      </c>
      <c r="G54" s="36">
        <f>SUMIFS(СВЦЭМ!$D$39:$D$782,СВЦЭМ!$A$39:$A$782,$A54,СВЦЭМ!$B$39:$B$782,G$47)+'СЕТ СН'!$F$14+СВЦЭМ!$D$10+'СЕТ СН'!$F$6-'СЕТ СН'!$F$26</f>
        <v>1133.6947748800001</v>
      </c>
      <c r="H54" s="36">
        <f>SUMIFS(СВЦЭМ!$D$39:$D$782,СВЦЭМ!$A$39:$A$782,$A54,СВЦЭМ!$B$39:$B$782,H$47)+'СЕТ СН'!$F$14+СВЦЭМ!$D$10+'СЕТ СН'!$F$6-'СЕТ СН'!$F$26</f>
        <v>1080.18206693</v>
      </c>
      <c r="I54" s="36">
        <f>SUMIFS(СВЦЭМ!$D$39:$D$782,СВЦЭМ!$A$39:$A$782,$A54,СВЦЭМ!$B$39:$B$782,I$47)+'СЕТ СН'!$F$14+СВЦЭМ!$D$10+'СЕТ СН'!$F$6-'СЕТ СН'!$F$26</f>
        <v>1050.6328484599999</v>
      </c>
      <c r="J54" s="36">
        <f>SUMIFS(СВЦЭМ!$D$39:$D$782,СВЦЭМ!$A$39:$A$782,$A54,СВЦЭМ!$B$39:$B$782,J$47)+'СЕТ СН'!$F$14+СВЦЭМ!$D$10+'СЕТ СН'!$F$6-'СЕТ СН'!$F$26</f>
        <v>1028.2719647900001</v>
      </c>
      <c r="K54" s="36">
        <f>SUMIFS(СВЦЭМ!$D$39:$D$782,СВЦЭМ!$A$39:$A$782,$A54,СВЦЭМ!$B$39:$B$782,K$47)+'СЕТ СН'!$F$14+СВЦЭМ!$D$10+'СЕТ СН'!$F$6-'СЕТ СН'!$F$26</f>
        <v>1037.2233541799999</v>
      </c>
      <c r="L54" s="36">
        <f>SUMIFS(СВЦЭМ!$D$39:$D$782,СВЦЭМ!$A$39:$A$782,$A54,СВЦЭМ!$B$39:$B$782,L$47)+'СЕТ СН'!$F$14+СВЦЭМ!$D$10+'СЕТ СН'!$F$6-'СЕТ СН'!$F$26</f>
        <v>1026.70825317</v>
      </c>
      <c r="M54" s="36">
        <f>SUMIFS(СВЦЭМ!$D$39:$D$782,СВЦЭМ!$A$39:$A$782,$A54,СВЦЭМ!$B$39:$B$782,M$47)+'СЕТ СН'!$F$14+СВЦЭМ!$D$10+'СЕТ СН'!$F$6-'СЕТ СН'!$F$26</f>
        <v>1016.4692130000001</v>
      </c>
      <c r="N54" s="36">
        <f>SUMIFS(СВЦЭМ!$D$39:$D$782,СВЦЭМ!$A$39:$A$782,$A54,СВЦЭМ!$B$39:$B$782,N$47)+'СЕТ СН'!$F$14+СВЦЭМ!$D$10+'СЕТ СН'!$F$6-'СЕТ СН'!$F$26</f>
        <v>1010.6421197100001</v>
      </c>
      <c r="O54" s="36">
        <f>SUMIFS(СВЦЭМ!$D$39:$D$782,СВЦЭМ!$A$39:$A$782,$A54,СВЦЭМ!$B$39:$B$782,O$47)+'СЕТ СН'!$F$14+СВЦЭМ!$D$10+'СЕТ СН'!$F$6-'СЕТ СН'!$F$26</f>
        <v>1011.76366467</v>
      </c>
      <c r="P54" s="36">
        <f>SUMIFS(СВЦЭМ!$D$39:$D$782,СВЦЭМ!$A$39:$A$782,$A54,СВЦЭМ!$B$39:$B$782,P$47)+'СЕТ СН'!$F$14+СВЦЭМ!$D$10+'СЕТ СН'!$F$6-'СЕТ СН'!$F$26</f>
        <v>1015.17605933</v>
      </c>
      <c r="Q54" s="36">
        <f>SUMIFS(СВЦЭМ!$D$39:$D$782,СВЦЭМ!$A$39:$A$782,$A54,СВЦЭМ!$B$39:$B$782,Q$47)+'СЕТ СН'!$F$14+СВЦЭМ!$D$10+'СЕТ СН'!$F$6-'СЕТ СН'!$F$26</f>
        <v>1020.50116475</v>
      </c>
      <c r="R54" s="36">
        <f>SUMIFS(СВЦЭМ!$D$39:$D$782,СВЦЭМ!$A$39:$A$782,$A54,СВЦЭМ!$B$39:$B$782,R$47)+'СЕТ СН'!$F$14+СВЦЭМ!$D$10+'СЕТ СН'!$F$6-'СЕТ СН'!$F$26</f>
        <v>1009.23782084</v>
      </c>
      <c r="S54" s="36">
        <f>SUMIFS(СВЦЭМ!$D$39:$D$782,СВЦЭМ!$A$39:$A$782,$A54,СВЦЭМ!$B$39:$B$782,S$47)+'СЕТ СН'!$F$14+СВЦЭМ!$D$10+'СЕТ СН'!$F$6-'СЕТ СН'!$F$26</f>
        <v>1022.71132646</v>
      </c>
      <c r="T54" s="36">
        <f>SUMIFS(СВЦЭМ!$D$39:$D$782,СВЦЭМ!$A$39:$A$782,$A54,СВЦЭМ!$B$39:$B$782,T$47)+'СЕТ СН'!$F$14+СВЦЭМ!$D$10+'СЕТ СН'!$F$6-'СЕТ СН'!$F$26</f>
        <v>1029.7100600700001</v>
      </c>
      <c r="U54" s="36">
        <f>SUMIFS(СВЦЭМ!$D$39:$D$782,СВЦЭМ!$A$39:$A$782,$A54,СВЦЭМ!$B$39:$B$782,U$47)+'СЕТ СН'!$F$14+СВЦЭМ!$D$10+'СЕТ СН'!$F$6-'СЕТ СН'!$F$26</f>
        <v>1027.3613521499999</v>
      </c>
      <c r="V54" s="36">
        <f>SUMIFS(СВЦЭМ!$D$39:$D$782,СВЦЭМ!$A$39:$A$782,$A54,СВЦЭМ!$B$39:$B$782,V$47)+'СЕТ СН'!$F$14+СВЦЭМ!$D$10+'СЕТ СН'!$F$6-'СЕТ СН'!$F$26</f>
        <v>1013.7255455100001</v>
      </c>
      <c r="W54" s="36">
        <f>SUMIFS(СВЦЭМ!$D$39:$D$782,СВЦЭМ!$A$39:$A$782,$A54,СВЦЭМ!$B$39:$B$782,W$47)+'СЕТ СН'!$F$14+СВЦЭМ!$D$10+'СЕТ СН'!$F$6-'СЕТ СН'!$F$26</f>
        <v>1013.4040601300001</v>
      </c>
      <c r="X54" s="36">
        <f>SUMIFS(СВЦЭМ!$D$39:$D$782,СВЦЭМ!$A$39:$A$782,$A54,СВЦЭМ!$B$39:$B$782,X$47)+'СЕТ СН'!$F$14+СВЦЭМ!$D$10+'СЕТ СН'!$F$6-'СЕТ СН'!$F$26</f>
        <v>1000.09338926</v>
      </c>
      <c r="Y54" s="36">
        <f>SUMIFS(СВЦЭМ!$D$39:$D$782,СВЦЭМ!$A$39:$A$782,$A54,СВЦЭМ!$B$39:$B$782,Y$47)+'СЕТ СН'!$F$14+СВЦЭМ!$D$10+'СЕТ СН'!$F$6-'СЕТ СН'!$F$26</f>
        <v>995.73232001000008</v>
      </c>
    </row>
    <row r="55" spans="1:25" ht="15.75" x14ac:dyDescent="0.2">
      <c r="A55" s="35">
        <f t="shared" si="1"/>
        <v>44324</v>
      </c>
      <c r="B55" s="36">
        <f>SUMIFS(СВЦЭМ!$D$39:$D$782,СВЦЭМ!$A$39:$A$782,$A55,СВЦЭМ!$B$39:$B$782,B$47)+'СЕТ СН'!$F$14+СВЦЭМ!$D$10+'СЕТ СН'!$F$6-'СЕТ СН'!$F$26</f>
        <v>1034.03253438</v>
      </c>
      <c r="C55" s="36">
        <f>SUMIFS(СВЦЭМ!$D$39:$D$782,СВЦЭМ!$A$39:$A$782,$A55,СВЦЭМ!$B$39:$B$782,C$47)+'СЕТ СН'!$F$14+СВЦЭМ!$D$10+'СЕТ СН'!$F$6-'СЕТ СН'!$F$26</f>
        <v>1084.8290447100001</v>
      </c>
      <c r="D55" s="36">
        <f>SUMIFS(СВЦЭМ!$D$39:$D$782,СВЦЭМ!$A$39:$A$782,$A55,СВЦЭМ!$B$39:$B$782,D$47)+'СЕТ СН'!$F$14+СВЦЭМ!$D$10+'СЕТ СН'!$F$6-'СЕТ СН'!$F$26</f>
        <v>1087.7087116</v>
      </c>
      <c r="E55" s="36">
        <f>SUMIFS(СВЦЭМ!$D$39:$D$782,СВЦЭМ!$A$39:$A$782,$A55,СВЦЭМ!$B$39:$B$782,E$47)+'СЕТ СН'!$F$14+СВЦЭМ!$D$10+'СЕТ СН'!$F$6-'СЕТ СН'!$F$26</f>
        <v>1094.7842251100001</v>
      </c>
      <c r="F55" s="36">
        <f>SUMIFS(СВЦЭМ!$D$39:$D$782,СВЦЭМ!$A$39:$A$782,$A55,СВЦЭМ!$B$39:$B$782,F$47)+'СЕТ СН'!$F$14+СВЦЭМ!$D$10+'СЕТ СН'!$F$6-'СЕТ СН'!$F$26</f>
        <v>1112.3795847499998</v>
      </c>
      <c r="G55" s="36">
        <f>SUMIFS(СВЦЭМ!$D$39:$D$782,СВЦЭМ!$A$39:$A$782,$A55,СВЦЭМ!$B$39:$B$782,G$47)+'СЕТ СН'!$F$14+СВЦЭМ!$D$10+'СЕТ СН'!$F$6-'СЕТ СН'!$F$26</f>
        <v>1100.8029168</v>
      </c>
      <c r="H55" s="36">
        <f>SUMIFS(СВЦЭМ!$D$39:$D$782,СВЦЭМ!$A$39:$A$782,$A55,СВЦЭМ!$B$39:$B$782,H$47)+'СЕТ СН'!$F$14+СВЦЭМ!$D$10+'СЕТ СН'!$F$6-'СЕТ СН'!$F$26</f>
        <v>1066.81740324</v>
      </c>
      <c r="I55" s="36">
        <f>SUMIFS(СВЦЭМ!$D$39:$D$782,СВЦЭМ!$A$39:$A$782,$A55,СВЦЭМ!$B$39:$B$782,I$47)+'СЕТ СН'!$F$14+СВЦЭМ!$D$10+'СЕТ СН'!$F$6-'СЕТ СН'!$F$26</f>
        <v>1054.5880329300001</v>
      </c>
      <c r="J55" s="36">
        <f>SUMIFS(СВЦЭМ!$D$39:$D$782,СВЦЭМ!$A$39:$A$782,$A55,СВЦЭМ!$B$39:$B$782,J$47)+'СЕТ СН'!$F$14+СВЦЭМ!$D$10+'СЕТ СН'!$F$6-'СЕТ СН'!$F$26</f>
        <v>1026.80399435</v>
      </c>
      <c r="K55" s="36">
        <f>SUMIFS(СВЦЭМ!$D$39:$D$782,СВЦЭМ!$A$39:$A$782,$A55,СВЦЭМ!$B$39:$B$782,K$47)+'СЕТ СН'!$F$14+СВЦЭМ!$D$10+'СЕТ СН'!$F$6-'СЕТ СН'!$F$26</f>
        <v>999.82771667999998</v>
      </c>
      <c r="L55" s="36">
        <f>SUMIFS(СВЦЭМ!$D$39:$D$782,СВЦЭМ!$A$39:$A$782,$A55,СВЦЭМ!$B$39:$B$782,L$47)+'СЕТ СН'!$F$14+СВЦЭМ!$D$10+'СЕТ СН'!$F$6-'СЕТ СН'!$F$26</f>
        <v>970.53498853000008</v>
      </c>
      <c r="M55" s="36">
        <f>SUMIFS(СВЦЭМ!$D$39:$D$782,СВЦЭМ!$A$39:$A$782,$A55,СВЦЭМ!$B$39:$B$782,M$47)+'СЕТ СН'!$F$14+СВЦЭМ!$D$10+'СЕТ СН'!$F$6-'СЕТ СН'!$F$26</f>
        <v>971.39514314000007</v>
      </c>
      <c r="N55" s="36">
        <f>SUMIFS(СВЦЭМ!$D$39:$D$782,СВЦЭМ!$A$39:$A$782,$A55,СВЦЭМ!$B$39:$B$782,N$47)+'СЕТ СН'!$F$14+СВЦЭМ!$D$10+'СЕТ СН'!$F$6-'СЕТ СН'!$F$26</f>
        <v>995.49635788000001</v>
      </c>
      <c r="O55" s="36">
        <f>SUMIFS(СВЦЭМ!$D$39:$D$782,СВЦЭМ!$A$39:$A$782,$A55,СВЦЭМ!$B$39:$B$782,O$47)+'СЕТ СН'!$F$14+СВЦЭМ!$D$10+'СЕТ СН'!$F$6-'СЕТ СН'!$F$26</f>
        <v>991.02607610000007</v>
      </c>
      <c r="P55" s="36">
        <f>SUMIFS(СВЦЭМ!$D$39:$D$782,СВЦЭМ!$A$39:$A$782,$A55,СВЦЭМ!$B$39:$B$782,P$47)+'СЕТ СН'!$F$14+СВЦЭМ!$D$10+'СЕТ СН'!$F$6-'СЕТ СН'!$F$26</f>
        <v>1011.85659206</v>
      </c>
      <c r="Q55" s="36">
        <f>SUMIFS(СВЦЭМ!$D$39:$D$782,СВЦЭМ!$A$39:$A$782,$A55,СВЦЭМ!$B$39:$B$782,Q$47)+'СЕТ СН'!$F$14+СВЦЭМ!$D$10+'СЕТ СН'!$F$6-'СЕТ СН'!$F$26</f>
        <v>1015.8097158500001</v>
      </c>
      <c r="R55" s="36">
        <f>SUMIFS(СВЦЭМ!$D$39:$D$782,СВЦЭМ!$A$39:$A$782,$A55,СВЦЭМ!$B$39:$B$782,R$47)+'СЕТ СН'!$F$14+СВЦЭМ!$D$10+'СЕТ СН'!$F$6-'СЕТ СН'!$F$26</f>
        <v>1006.99976529</v>
      </c>
      <c r="S55" s="36">
        <f>SUMIFS(СВЦЭМ!$D$39:$D$782,СВЦЭМ!$A$39:$A$782,$A55,СВЦЭМ!$B$39:$B$782,S$47)+'СЕТ СН'!$F$14+СВЦЭМ!$D$10+'СЕТ СН'!$F$6-'СЕТ СН'!$F$26</f>
        <v>1016.50004219</v>
      </c>
      <c r="T55" s="36">
        <f>SUMIFS(СВЦЭМ!$D$39:$D$782,СВЦЭМ!$A$39:$A$782,$A55,СВЦЭМ!$B$39:$B$782,T$47)+'СЕТ СН'!$F$14+СВЦЭМ!$D$10+'СЕТ СН'!$F$6-'СЕТ СН'!$F$26</f>
        <v>1005.4851663000001</v>
      </c>
      <c r="U55" s="36">
        <f>SUMIFS(СВЦЭМ!$D$39:$D$782,СВЦЭМ!$A$39:$A$782,$A55,СВЦЭМ!$B$39:$B$782,U$47)+'СЕТ СН'!$F$14+СВЦЭМ!$D$10+'СЕТ СН'!$F$6-'СЕТ СН'!$F$26</f>
        <v>979.90678400000002</v>
      </c>
      <c r="V55" s="36">
        <f>SUMIFS(СВЦЭМ!$D$39:$D$782,СВЦЭМ!$A$39:$A$782,$A55,СВЦЭМ!$B$39:$B$782,V$47)+'СЕТ СН'!$F$14+СВЦЭМ!$D$10+'СЕТ СН'!$F$6-'СЕТ СН'!$F$26</f>
        <v>965.76428850000002</v>
      </c>
      <c r="W55" s="36">
        <f>SUMIFS(СВЦЭМ!$D$39:$D$782,СВЦЭМ!$A$39:$A$782,$A55,СВЦЭМ!$B$39:$B$782,W$47)+'СЕТ СН'!$F$14+СВЦЭМ!$D$10+'СЕТ СН'!$F$6-'СЕТ СН'!$F$26</f>
        <v>959.02389230000006</v>
      </c>
      <c r="X55" s="36">
        <f>SUMIFS(СВЦЭМ!$D$39:$D$782,СВЦЭМ!$A$39:$A$782,$A55,СВЦЭМ!$B$39:$B$782,X$47)+'СЕТ СН'!$F$14+СВЦЭМ!$D$10+'СЕТ СН'!$F$6-'СЕТ СН'!$F$26</f>
        <v>970.96024796000006</v>
      </c>
      <c r="Y55" s="36">
        <f>SUMIFS(СВЦЭМ!$D$39:$D$782,СВЦЭМ!$A$39:$A$782,$A55,СВЦЭМ!$B$39:$B$782,Y$47)+'СЕТ СН'!$F$14+СВЦЭМ!$D$10+'СЕТ СН'!$F$6-'СЕТ СН'!$F$26</f>
        <v>990.54026649000002</v>
      </c>
    </row>
    <row r="56" spans="1:25" ht="15.75" x14ac:dyDescent="0.2">
      <c r="A56" s="35">
        <f t="shared" si="1"/>
        <v>44325</v>
      </c>
      <c r="B56" s="36">
        <f>SUMIFS(СВЦЭМ!$D$39:$D$782,СВЦЭМ!$A$39:$A$782,$A56,СВЦЭМ!$B$39:$B$782,B$47)+'СЕТ СН'!$F$14+СВЦЭМ!$D$10+'СЕТ СН'!$F$6-'СЕТ СН'!$F$26</f>
        <v>969.90103701999999</v>
      </c>
      <c r="C56" s="36">
        <f>SUMIFS(СВЦЭМ!$D$39:$D$782,СВЦЭМ!$A$39:$A$782,$A56,СВЦЭМ!$B$39:$B$782,C$47)+'СЕТ СН'!$F$14+СВЦЭМ!$D$10+'СЕТ СН'!$F$6-'СЕТ СН'!$F$26</f>
        <v>1007.05269391</v>
      </c>
      <c r="D56" s="36">
        <f>SUMIFS(СВЦЭМ!$D$39:$D$782,СВЦЭМ!$A$39:$A$782,$A56,СВЦЭМ!$B$39:$B$782,D$47)+'СЕТ СН'!$F$14+СВЦЭМ!$D$10+'СЕТ СН'!$F$6-'СЕТ СН'!$F$26</f>
        <v>1025.26244995</v>
      </c>
      <c r="E56" s="36">
        <f>SUMIFS(СВЦЭМ!$D$39:$D$782,СВЦЭМ!$A$39:$A$782,$A56,СВЦЭМ!$B$39:$B$782,E$47)+'СЕТ СН'!$F$14+СВЦЭМ!$D$10+'СЕТ СН'!$F$6-'СЕТ СН'!$F$26</f>
        <v>1053.7690727199999</v>
      </c>
      <c r="F56" s="36">
        <f>SUMIFS(СВЦЭМ!$D$39:$D$782,СВЦЭМ!$A$39:$A$782,$A56,СВЦЭМ!$B$39:$B$782,F$47)+'СЕТ СН'!$F$14+СВЦЭМ!$D$10+'СЕТ СН'!$F$6-'СЕТ СН'!$F$26</f>
        <v>1056.6224368399999</v>
      </c>
      <c r="G56" s="36">
        <f>SUMIFS(СВЦЭМ!$D$39:$D$782,СВЦЭМ!$A$39:$A$782,$A56,СВЦЭМ!$B$39:$B$782,G$47)+'СЕТ СН'!$F$14+СВЦЭМ!$D$10+'СЕТ СН'!$F$6-'СЕТ СН'!$F$26</f>
        <v>1059.2364252499999</v>
      </c>
      <c r="H56" s="36">
        <f>SUMIFS(СВЦЭМ!$D$39:$D$782,СВЦЭМ!$A$39:$A$782,$A56,СВЦЭМ!$B$39:$B$782,H$47)+'СЕТ СН'!$F$14+СВЦЭМ!$D$10+'СЕТ СН'!$F$6-'СЕТ СН'!$F$26</f>
        <v>1042.7449204</v>
      </c>
      <c r="I56" s="36">
        <f>SUMIFS(СВЦЭМ!$D$39:$D$782,СВЦЭМ!$A$39:$A$782,$A56,СВЦЭМ!$B$39:$B$782,I$47)+'СЕТ СН'!$F$14+СВЦЭМ!$D$10+'СЕТ СН'!$F$6-'СЕТ СН'!$F$26</f>
        <v>1020.2973242</v>
      </c>
      <c r="J56" s="36">
        <f>SUMIFS(СВЦЭМ!$D$39:$D$782,СВЦЭМ!$A$39:$A$782,$A56,СВЦЭМ!$B$39:$B$782,J$47)+'СЕТ СН'!$F$14+СВЦЭМ!$D$10+'СЕТ СН'!$F$6-'СЕТ СН'!$F$26</f>
        <v>997.20035873000006</v>
      </c>
      <c r="K56" s="36">
        <f>SUMIFS(СВЦЭМ!$D$39:$D$782,СВЦЭМ!$A$39:$A$782,$A56,СВЦЭМ!$B$39:$B$782,K$47)+'СЕТ СН'!$F$14+СВЦЭМ!$D$10+'СЕТ СН'!$F$6-'СЕТ СН'!$F$26</f>
        <v>967.45243253000001</v>
      </c>
      <c r="L56" s="36">
        <f>SUMIFS(СВЦЭМ!$D$39:$D$782,СВЦЭМ!$A$39:$A$782,$A56,СВЦЭМ!$B$39:$B$782,L$47)+'СЕТ СН'!$F$14+СВЦЭМ!$D$10+'СЕТ СН'!$F$6-'СЕТ СН'!$F$26</f>
        <v>959.92488179999998</v>
      </c>
      <c r="M56" s="36">
        <f>SUMIFS(СВЦЭМ!$D$39:$D$782,СВЦЭМ!$A$39:$A$782,$A56,СВЦЭМ!$B$39:$B$782,M$47)+'СЕТ СН'!$F$14+СВЦЭМ!$D$10+'СЕТ СН'!$F$6-'СЕТ СН'!$F$26</f>
        <v>958.50705993000008</v>
      </c>
      <c r="N56" s="36">
        <f>SUMIFS(СВЦЭМ!$D$39:$D$782,СВЦЭМ!$A$39:$A$782,$A56,СВЦЭМ!$B$39:$B$782,N$47)+'СЕТ СН'!$F$14+СВЦЭМ!$D$10+'СЕТ СН'!$F$6-'СЕТ СН'!$F$26</f>
        <v>972.01559717999999</v>
      </c>
      <c r="O56" s="36">
        <f>SUMIFS(СВЦЭМ!$D$39:$D$782,СВЦЭМ!$A$39:$A$782,$A56,СВЦЭМ!$B$39:$B$782,O$47)+'СЕТ СН'!$F$14+СВЦЭМ!$D$10+'СЕТ СН'!$F$6-'СЕТ СН'!$F$26</f>
        <v>986.35657553999999</v>
      </c>
      <c r="P56" s="36">
        <f>SUMIFS(СВЦЭМ!$D$39:$D$782,СВЦЭМ!$A$39:$A$782,$A56,СВЦЭМ!$B$39:$B$782,P$47)+'СЕТ СН'!$F$14+СВЦЭМ!$D$10+'СЕТ СН'!$F$6-'СЕТ СН'!$F$26</f>
        <v>1000.5746893100001</v>
      </c>
      <c r="Q56" s="36">
        <f>SUMIFS(СВЦЭМ!$D$39:$D$782,СВЦЭМ!$A$39:$A$782,$A56,СВЦЭМ!$B$39:$B$782,Q$47)+'СЕТ СН'!$F$14+СВЦЭМ!$D$10+'СЕТ СН'!$F$6-'СЕТ СН'!$F$26</f>
        <v>1004.31377277</v>
      </c>
      <c r="R56" s="36">
        <f>SUMIFS(СВЦЭМ!$D$39:$D$782,СВЦЭМ!$A$39:$A$782,$A56,СВЦЭМ!$B$39:$B$782,R$47)+'СЕТ СН'!$F$14+СВЦЭМ!$D$10+'СЕТ СН'!$F$6-'СЕТ СН'!$F$26</f>
        <v>997.41635113000007</v>
      </c>
      <c r="S56" s="36">
        <f>SUMIFS(СВЦЭМ!$D$39:$D$782,СВЦЭМ!$A$39:$A$782,$A56,СВЦЭМ!$B$39:$B$782,S$47)+'СЕТ СН'!$F$14+СВЦЭМ!$D$10+'СЕТ СН'!$F$6-'СЕТ СН'!$F$26</f>
        <v>996.17997939999998</v>
      </c>
      <c r="T56" s="36">
        <f>SUMIFS(СВЦЭМ!$D$39:$D$782,СВЦЭМ!$A$39:$A$782,$A56,СВЦЭМ!$B$39:$B$782,T$47)+'СЕТ СН'!$F$14+СВЦЭМ!$D$10+'СЕТ СН'!$F$6-'СЕТ СН'!$F$26</f>
        <v>986.90564073000007</v>
      </c>
      <c r="U56" s="36">
        <f>SUMIFS(СВЦЭМ!$D$39:$D$782,СВЦЭМ!$A$39:$A$782,$A56,СВЦЭМ!$B$39:$B$782,U$47)+'СЕТ СН'!$F$14+СВЦЭМ!$D$10+'СЕТ СН'!$F$6-'СЕТ СН'!$F$26</f>
        <v>970.97651971000005</v>
      </c>
      <c r="V56" s="36">
        <f>SUMIFS(СВЦЭМ!$D$39:$D$782,СВЦЭМ!$A$39:$A$782,$A56,СВЦЭМ!$B$39:$B$782,V$47)+'СЕТ СН'!$F$14+СВЦЭМ!$D$10+'СЕТ СН'!$F$6-'СЕТ СН'!$F$26</f>
        <v>945.71448452000004</v>
      </c>
      <c r="W56" s="36">
        <f>SUMIFS(СВЦЭМ!$D$39:$D$782,СВЦЭМ!$A$39:$A$782,$A56,СВЦЭМ!$B$39:$B$782,W$47)+'СЕТ СН'!$F$14+СВЦЭМ!$D$10+'СЕТ СН'!$F$6-'СЕТ СН'!$F$26</f>
        <v>947.18112343000007</v>
      </c>
      <c r="X56" s="36">
        <f>SUMIFS(СВЦЭМ!$D$39:$D$782,СВЦЭМ!$A$39:$A$782,$A56,СВЦЭМ!$B$39:$B$782,X$47)+'СЕТ СН'!$F$14+СВЦЭМ!$D$10+'СЕТ СН'!$F$6-'СЕТ СН'!$F$26</f>
        <v>960.81194506000008</v>
      </c>
      <c r="Y56" s="36">
        <f>SUMIFS(СВЦЭМ!$D$39:$D$782,СВЦЭМ!$A$39:$A$782,$A56,СВЦЭМ!$B$39:$B$782,Y$47)+'СЕТ СН'!$F$14+СВЦЭМ!$D$10+'СЕТ СН'!$F$6-'СЕТ СН'!$F$26</f>
        <v>979.27663653000002</v>
      </c>
    </row>
    <row r="57" spans="1:25" ht="15.75" x14ac:dyDescent="0.2">
      <c r="A57" s="35">
        <f t="shared" si="1"/>
        <v>44326</v>
      </c>
      <c r="B57" s="36">
        <f>SUMIFS(СВЦЭМ!$D$39:$D$782,СВЦЭМ!$A$39:$A$782,$A57,СВЦЭМ!$B$39:$B$782,B$47)+'СЕТ СН'!$F$14+СВЦЭМ!$D$10+'СЕТ СН'!$F$6-'СЕТ СН'!$F$26</f>
        <v>1009.39168396</v>
      </c>
      <c r="C57" s="36">
        <f>SUMIFS(СВЦЭМ!$D$39:$D$782,СВЦЭМ!$A$39:$A$782,$A57,СВЦЭМ!$B$39:$B$782,C$47)+'СЕТ СН'!$F$14+СВЦЭМ!$D$10+'СЕТ СН'!$F$6-'СЕТ СН'!$F$26</f>
        <v>1057.8408489999999</v>
      </c>
      <c r="D57" s="36">
        <f>SUMIFS(СВЦЭМ!$D$39:$D$782,СВЦЭМ!$A$39:$A$782,$A57,СВЦЭМ!$B$39:$B$782,D$47)+'СЕТ СН'!$F$14+СВЦЭМ!$D$10+'СЕТ СН'!$F$6-'СЕТ СН'!$F$26</f>
        <v>1082.3192137599999</v>
      </c>
      <c r="E57" s="36">
        <f>SUMIFS(СВЦЭМ!$D$39:$D$782,СВЦЭМ!$A$39:$A$782,$A57,СВЦЭМ!$B$39:$B$782,E$47)+'СЕТ СН'!$F$14+СВЦЭМ!$D$10+'СЕТ СН'!$F$6-'СЕТ СН'!$F$26</f>
        <v>1098.1195721500001</v>
      </c>
      <c r="F57" s="36">
        <f>SUMIFS(СВЦЭМ!$D$39:$D$782,СВЦЭМ!$A$39:$A$782,$A57,СВЦЭМ!$B$39:$B$782,F$47)+'СЕТ СН'!$F$14+СВЦЭМ!$D$10+'СЕТ СН'!$F$6-'СЕТ СН'!$F$26</f>
        <v>1106.9040759899999</v>
      </c>
      <c r="G57" s="36">
        <f>SUMIFS(СВЦЭМ!$D$39:$D$782,СВЦЭМ!$A$39:$A$782,$A57,СВЦЭМ!$B$39:$B$782,G$47)+'СЕТ СН'!$F$14+СВЦЭМ!$D$10+'СЕТ СН'!$F$6-'СЕТ СН'!$F$26</f>
        <v>1105.7855537399998</v>
      </c>
      <c r="H57" s="36">
        <f>SUMIFS(СВЦЭМ!$D$39:$D$782,СВЦЭМ!$A$39:$A$782,$A57,СВЦЭМ!$B$39:$B$782,H$47)+'СЕТ СН'!$F$14+СВЦЭМ!$D$10+'СЕТ СН'!$F$6-'СЕТ СН'!$F$26</f>
        <v>1093.9082326400001</v>
      </c>
      <c r="I57" s="36">
        <f>SUMIFS(СВЦЭМ!$D$39:$D$782,СВЦЭМ!$A$39:$A$782,$A57,СВЦЭМ!$B$39:$B$782,I$47)+'СЕТ СН'!$F$14+СВЦЭМ!$D$10+'СЕТ СН'!$F$6-'СЕТ СН'!$F$26</f>
        <v>1058.4458424100001</v>
      </c>
      <c r="J57" s="36">
        <f>SUMIFS(СВЦЭМ!$D$39:$D$782,СВЦЭМ!$A$39:$A$782,$A57,СВЦЭМ!$B$39:$B$782,J$47)+'СЕТ СН'!$F$14+СВЦЭМ!$D$10+'СЕТ СН'!$F$6-'СЕТ СН'!$F$26</f>
        <v>1019.1679350300001</v>
      </c>
      <c r="K57" s="36">
        <f>SUMIFS(СВЦЭМ!$D$39:$D$782,СВЦЭМ!$A$39:$A$782,$A57,СВЦЭМ!$B$39:$B$782,K$47)+'СЕТ СН'!$F$14+СВЦЭМ!$D$10+'СЕТ СН'!$F$6-'СЕТ СН'!$F$26</f>
        <v>977.34447222000006</v>
      </c>
      <c r="L57" s="36">
        <f>SUMIFS(СВЦЭМ!$D$39:$D$782,СВЦЭМ!$A$39:$A$782,$A57,СВЦЭМ!$B$39:$B$782,L$47)+'СЕТ СН'!$F$14+СВЦЭМ!$D$10+'СЕТ СН'!$F$6-'СЕТ СН'!$F$26</f>
        <v>951.26198252000006</v>
      </c>
      <c r="M57" s="36">
        <f>SUMIFS(СВЦЭМ!$D$39:$D$782,СВЦЭМ!$A$39:$A$782,$A57,СВЦЭМ!$B$39:$B$782,M$47)+'СЕТ СН'!$F$14+СВЦЭМ!$D$10+'СЕТ СН'!$F$6-'СЕТ СН'!$F$26</f>
        <v>940.40252457999998</v>
      </c>
      <c r="N57" s="36">
        <f>SUMIFS(СВЦЭМ!$D$39:$D$782,СВЦЭМ!$A$39:$A$782,$A57,СВЦЭМ!$B$39:$B$782,N$47)+'СЕТ СН'!$F$14+СВЦЭМ!$D$10+'СЕТ СН'!$F$6-'СЕТ СН'!$F$26</f>
        <v>950.74158657999999</v>
      </c>
      <c r="O57" s="36">
        <f>SUMIFS(СВЦЭМ!$D$39:$D$782,СВЦЭМ!$A$39:$A$782,$A57,СВЦЭМ!$B$39:$B$782,O$47)+'СЕТ СН'!$F$14+СВЦЭМ!$D$10+'СЕТ СН'!$F$6-'СЕТ СН'!$F$26</f>
        <v>963.44122741000001</v>
      </c>
      <c r="P57" s="36">
        <f>SUMIFS(СВЦЭМ!$D$39:$D$782,СВЦЭМ!$A$39:$A$782,$A57,СВЦЭМ!$B$39:$B$782,P$47)+'СЕТ СН'!$F$14+СВЦЭМ!$D$10+'СЕТ СН'!$F$6-'СЕТ СН'!$F$26</f>
        <v>978.87020310000003</v>
      </c>
      <c r="Q57" s="36">
        <f>SUMIFS(СВЦЭМ!$D$39:$D$782,СВЦЭМ!$A$39:$A$782,$A57,СВЦЭМ!$B$39:$B$782,Q$47)+'СЕТ СН'!$F$14+СВЦЭМ!$D$10+'СЕТ СН'!$F$6-'СЕТ СН'!$F$26</f>
        <v>982.88943598000003</v>
      </c>
      <c r="R57" s="36">
        <f>SUMIFS(СВЦЭМ!$D$39:$D$782,СВЦЭМ!$A$39:$A$782,$A57,СВЦЭМ!$B$39:$B$782,R$47)+'СЕТ СН'!$F$14+СВЦЭМ!$D$10+'СЕТ СН'!$F$6-'СЕТ СН'!$F$26</f>
        <v>975.06998727000007</v>
      </c>
      <c r="S57" s="36">
        <f>SUMIFS(СВЦЭМ!$D$39:$D$782,СВЦЭМ!$A$39:$A$782,$A57,СВЦЭМ!$B$39:$B$782,S$47)+'СЕТ СН'!$F$14+СВЦЭМ!$D$10+'СЕТ СН'!$F$6-'СЕТ СН'!$F$26</f>
        <v>969.98063535000006</v>
      </c>
      <c r="T57" s="36">
        <f>SUMIFS(СВЦЭМ!$D$39:$D$782,СВЦЭМ!$A$39:$A$782,$A57,СВЦЭМ!$B$39:$B$782,T$47)+'СЕТ СН'!$F$14+СВЦЭМ!$D$10+'СЕТ СН'!$F$6-'СЕТ СН'!$F$26</f>
        <v>963.58142838000003</v>
      </c>
      <c r="U57" s="36">
        <f>SUMIFS(СВЦЭМ!$D$39:$D$782,СВЦЭМ!$A$39:$A$782,$A57,СВЦЭМ!$B$39:$B$782,U$47)+'СЕТ СН'!$F$14+СВЦЭМ!$D$10+'СЕТ СН'!$F$6-'СЕТ СН'!$F$26</f>
        <v>944.09340364000002</v>
      </c>
      <c r="V57" s="36">
        <f>SUMIFS(СВЦЭМ!$D$39:$D$782,СВЦЭМ!$A$39:$A$782,$A57,СВЦЭМ!$B$39:$B$782,V$47)+'СЕТ СН'!$F$14+СВЦЭМ!$D$10+'СЕТ СН'!$F$6-'СЕТ СН'!$F$26</f>
        <v>917.13670952000007</v>
      </c>
      <c r="W57" s="36">
        <f>SUMIFS(СВЦЭМ!$D$39:$D$782,СВЦЭМ!$A$39:$A$782,$A57,СВЦЭМ!$B$39:$B$782,W$47)+'СЕТ СН'!$F$14+СВЦЭМ!$D$10+'СЕТ СН'!$F$6-'СЕТ СН'!$F$26</f>
        <v>913.04521370999998</v>
      </c>
      <c r="X57" s="36">
        <f>SUMIFS(СВЦЭМ!$D$39:$D$782,СВЦЭМ!$A$39:$A$782,$A57,СВЦЭМ!$B$39:$B$782,X$47)+'СЕТ СН'!$F$14+СВЦЭМ!$D$10+'СЕТ СН'!$F$6-'СЕТ СН'!$F$26</f>
        <v>928.73926115000006</v>
      </c>
      <c r="Y57" s="36">
        <f>SUMIFS(СВЦЭМ!$D$39:$D$782,СВЦЭМ!$A$39:$A$782,$A57,СВЦЭМ!$B$39:$B$782,Y$47)+'СЕТ СН'!$F$14+СВЦЭМ!$D$10+'СЕТ СН'!$F$6-'СЕТ СН'!$F$26</f>
        <v>966.04280171000005</v>
      </c>
    </row>
    <row r="58" spans="1:25" ht="15.75" x14ac:dyDescent="0.2">
      <c r="A58" s="35">
        <f t="shared" si="1"/>
        <v>44327</v>
      </c>
      <c r="B58" s="36">
        <f>SUMIFS(СВЦЭМ!$D$39:$D$782,СВЦЭМ!$A$39:$A$782,$A58,СВЦЭМ!$B$39:$B$782,B$47)+'СЕТ СН'!$F$14+СВЦЭМ!$D$10+'СЕТ СН'!$F$6-'СЕТ СН'!$F$26</f>
        <v>1040.16420956</v>
      </c>
      <c r="C58" s="36">
        <f>SUMIFS(СВЦЭМ!$D$39:$D$782,СВЦЭМ!$A$39:$A$782,$A58,СВЦЭМ!$B$39:$B$782,C$47)+'СЕТ СН'!$F$14+СВЦЭМ!$D$10+'СЕТ СН'!$F$6-'СЕТ СН'!$F$26</f>
        <v>1040.5075586099999</v>
      </c>
      <c r="D58" s="36">
        <f>SUMIFS(СВЦЭМ!$D$39:$D$782,СВЦЭМ!$A$39:$A$782,$A58,СВЦЭМ!$B$39:$B$782,D$47)+'СЕТ СН'!$F$14+СВЦЭМ!$D$10+'СЕТ СН'!$F$6-'СЕТ СН'!$F$26</f>
        <v>1044.2806892900001</v>
      </c>
      <c r="E58" s="36">
        <f>SUMIFS(СВЦЭМ!$D$39:$D$782,СВЦЭМ!$A$39:$A$782,$A58,СВЦЭМ!$B$39:$B$782,E$47)+'СЕТ СН'!$F$14+СВЦЭМ!$D$10+'СЕТ СН'!$F$6-'СЕТ СН'!$F$26</f>
        <v>1068.2483700800001</v>
      </c>
      <c r="F58" s="36">
        <f>SUMIFS(СВЦЭМ!$D$39:$D$782,СВЦЭМ!$A$39:$A$782,$A58,СВЦЭМ!$B$39:$B$782,F$47)+'СЕТ СН'!$F$14+СВЦЭМ!$D$10+'СЕТ СН'!$F$6-'СЕТ СН'!$F$26</f>
        <v>1078.16662051</v>
      </c>
      <c r="G58" s="36">
        <f>SUMIFS(СВЦЭМ!$D$39:$D$782,СВЦЭМ!$A$39:$A$782,$A58,СВЦЭМ!$B$39:$B$782,G$47)+'СЕТ СН'!$F$14+СВЦЭМ!$D$10+'СЕТ СН'!$F$6-'СЕТ СН'!$F$26</f>
        <v>1064.2245708200001</v>
      </c>
      <c r="H58" s="36">
        <f>SUMIFS(СВЦЭМ!$D$39:$D$782,СВЦЭМ!$A$39:$A$782,$A58,СВЦЭМ!$B$39:$B$782,H$47)+'СЕТ СН'!$F$14+СВЦЭМ!$D$10+'СЕТ СН'!$F$6-'СЕТ СН'!$F$26</f>
        <v>1040.2009480899999</v>
      </c>
      <c r="I58" s="36">
        <f>SUMIFS(СВЦЭМ!$D$39:$D$782,СВЦЭМ!$A$39:$A$782,$A58,СВЦЭМ!$B$39:$B$782,I$47)+'СЕТ СН'!$F$14+СВЦЭМ!$D$10+'СЕТ СН'!$F$6-'СЕТ СН'!$F$26</f>
        <v>1005.82901671</v>
      </c>
      <c r="J58" s="36">
        <f>SUMIFS(СВЦЭМ!$D$39:$D$782,СВЦЭМ!$A$39:$A$782,$A58,СВЦЭМ!$B$39:$B$782,J$47)+'СЕТ СН'!$F$14+СВЦЭМ!$D$10+'СЕТ СН'!$F$6-'СЕТ СН'!$F$26</f>
        <v>982.62447161</v>
      </c>
      <c r="K58" s="36">
        <f>SUMIFS(СВЦЭМ!$D$39:$D$782,СВЦЭМ!$A$39:$A$782,$A58,СВЦЭМ!$B$39:$B$782,K$47)+'СЕТ СН'!$F$14+СВЦЭМ!$D$10+'СЕТ СН'!$F$6-'СЕТ СН'!$F$26</f>
        <v>956.84993999000005</v>
      </c>
      <c r="L58" s="36">
        <f>SUMIFS(СВЦЭМ!$D$39:$D$782,СВЦЭМ!$A$39:$A$782,$A58,СВЦЭМ!$B$39:$B$782,L$47)+'СЕТ СН'!$F$14+СВЦЭМ!$D$10+'СЕТ СН'!$F$6-'СЕТ СН'!$F$26</f>
        <v>966.80013792</v>
      </c>
      <c r="M58" s="36">
        <f>SUMIFS(СВЦЭМ!$D$39:$D$782,СВЦЭМ!$A$39:$A$782,$A58,СВЦЭМ!$B$39:$B$782,M$47)+'СЕТ СН'!$F$14+СВЦЭМ!$D$10+'СЕТ СН'!$F$6-'СЕТ СН'!$F$26</f>
        <v>997.50078705999999</v>
      </c>
      <c r="N58" s="36">
        <f>SUMIFS(СВЦЭМ!$D$39:$D$782,СВЦЭМ!$A$39:$A$782,$A58,СВЦЭМ!$B$39:$B$782,N$47)+'СЕТ СН'!$F$14+СВЦЭМ!$D$10+'СЕТ СН'!$F$6-'СЕТ СН'!$F$26</f>
        <v>1026.8223972200001</v>
      </c>
      <c r="O58" s="36">
        <f>SUMIFS(СВЦЭМ!$D$39:$D$782,СВЦЭМ!$A$39:$A$782,$A58,СВЦЭМ!$B$39:$B$782,O$47)+'СЕТ СН'!$F$14+СВЦЭМ!$D$10+'СЕТ СН'!$F$6-'СЕТ СН'!$F$26</f>
        <v>1016.6370312600001</v>
      </c>
      <c r="P58" s="36">
        <f>SUMIFS(СВЦЭМ!$D$39:$D$782,СВЦЭМ!$A$39:$A$782,$A58,СВЦЭМ!$B$39:$B$782,P$47)+'СЕТ СН'!$F$14+СВЦЭМ!$D$10+'СЕТ СН'!$F$6-'СЕТ СН'!$F$26</f>
        <v>1028.8739432099999</v>
      </c>
      <c r="Q58" s="36">
        <f>SUMIFS(СВЦЭМ!$D$39:$D$782,СВЦЭМ!$A$39:$A$782,$A58,СВЦЭМ!$B$39:$B$782,Q$47)+'СЕТ СН'!$F$14+СВЦЭМ!$D$10+'СЕТ СН'!$F$6-'СЕТ СН'!$F$26</f>
        <v>1042.29071636</v>
      </c>
      <c r="R58" s="36">
        <f>SUMIFS(СВЦЭМ!$D$39:$D$782,СВЦЭМ!$A$39:$A$782,$A58,СВЦЭМ!$B$39:$B$782,R$47)+'СЕТ СН'!$F$14+СВЦЭМ!$D$10+'СЕТ СН'!$F$6-'СЕТ СН'!$F$26</f>
        <v>1036.17567199</v>
      </c>
      <c r="S58" s="36">
        <f>SUMIFS(СВЦЭМ!$D$39:$D$782,СВЦЭМ!$A$39:$A$782,$A58,СВЦЭМ!$B$39:$B$782,S$47)+'СЕТ СН'!$F$14+СВЦЭМ!$D$10+'СЕТ СН'!$F$6-'СЕТ СН'!$F$26</f>
        <v>1048.94466949</v>
      </c>
      <c r="T58" s="36">
        <f>SUMIFS(СВЦЭМ!$D$39:$D$782,СВЦЭМ!$A$39:$A$782,$A58,СВЦЭМ!$B$39:$B$782,T$47)+'СЕТ СН'!$F$14+СВЦЭМ!$D$10+'СЕТ СН'!$F$6-'СЕТ СН'!$F$26</f>
        <v>1027.6104948299999</v>
      </c>
      <c r="U58" s="36">
        <f>SUMIFS(СВЦЭМ!$D$39:$D$782,СВЦЭМ!$A$39:$A$782,$A58,СВЦЭМ!$B$39:$B$782,U$47)+'СЕТ СН'!$F$14+СВЦЭМ!$D$10+'СЕТ СН'!$F$6-'СЕТ СН'!$F$26</f>
        <v>1013.31564925</v>
      </c>
      <c r="V58" s="36">
        <f>SUMIFS(СВЦЭМ!$D$39:$D$782,СВЦЭМ!$A$39:$A$782,$A58,СВЦЭМ!$B$39:$B$782,V$47)+'СЕТ СН'!$F$14+СВЦЭМ!$D$10+'СЕТ СН'!$F$6-'СЕТ СН'!$F$26</f>
        <v>997.88120879000007</v>
      </c>
      <c r="W58" s="36">
        <f>SUMIFS(СВЦЭМ!$D$39:$D$782,СВЦЭМ!$A$39:$A$782,$A58,СВЦЭМ!$B$39:$B$782,W$47)+'СЕТ СН'!$F$14+СВЦЭМ!$D$10+'СЕТ СН'!$F$6-'СЕТ СН'!$F$26</f>
        <v>1003.4197636800001</v>
      </c>
      <c r="X58" s="36">
        <f>SUMIFS(СВЦЭМ!$D$39:$D$782,СВЦЭМ!$A$39:$A$782,$A58,СВЦЭМ!$B$39:$B$782,X$47)+'СЕТ СН'!$F$14+СВЦЭМ!$D$10+'СЕТ СН'!$F$6-'СЕТ СН'!$F$26</f>
        <v>1023.5596348600001</v>
      </c>
      <c r="Y58" s="36">
        <f>SUMIFS(СВЦЭМ!$D$39:$D$782,СВЦЭМ!$A$39:$A$782,$A58,СВЦЭМ!$B$39:$B$782,Y$47)+'СЕТ СН'!$F$14+СВЦЭМ!$D$10+'СЕТ СН'!$F$6-'СЕТ СН'!$F$26</f>
        <v>1066.8054886699999</v>
      </c>
    </row>
    <row r="59" spans="1:25" ht="15.75" x14ac:dyDescent="0.2">
      <c r="A59" s="35">
        <f t="shared" si="1"/>
        <v>44328</v>
      </c>
      <c r="B59" s="36">
        <f>SUMIFS(СВЦЭМ!$D$39:$D$782,СВЦЭМ!$A$39:$A$782,$A59,СВЦЭМ!$B$39:$B$782,B$47)+'СЕТ СН'!$F$14+СВЦЭМ!$D$10+'СЕТ СН'!$F$6-'СЕТ СН'!$F$26</f>
        <v>1074.1856027900001</v>
      </c>
      <c r="C59" s="36">
        <f>SUMIFS(СВЦЭМ!$D$39:$D$782,СВЦЭМ!$A$39:$A$782,$A59,СВЦЭМ!$B$39:$B$782,C$47)+'СЕТ СН'!$F$14+СВЦЭМ!$D$10+'СЕТ СН'!$F$6-'СЕТ СН'!$F$26</f>
        <v>1103.9025313</v>
      </c>
      <c r="D59" s="36">
        <f>SUMIFS(СВЦЭМ!$D$39:$D$782,СВЦЭМ!$A$39:$A$782,$A59,СВЦЭМ!$B$39:$B$782,D$47)+'СЕТ СН'!$F$14+СВЦЭМ!$D$10+'СЕТ СН'!$F$6-'СЕТ СН'!$F$26</f>
        <v>1091.5301338199999</v>
      </c>
      <c r="E59" s="36">
        <f>SUMIFS(СВЦЭМ!$D$39:$D$782,СВЦЭМ!$A$39:$A$782,$A59,СВЦЭМ!$B$39:$B$782,E$47)+'СЕТ СН'!$F$14+СВЦЭМ!$D$10+'СЕТ СН'!$F$6-'СЕТ СН'!$F$26</f>
        <v>1085.5432148800001</v>
      </c>
      <c r="F59" s="36">
        <f>SUMIFS(СВЦЭМ!$D$39:$D$782,СВЦЭМ!$A$39:$A$782,$A59,СВЦЭМ!$B$39:$B$782,F$47)+'СЕТ СН'!$F$14+СВЦЭМ!$D$10+'СЕТ СН'!$F$6-'СЕТ СН'!$F$26</f>
        <v>1080.9798508399999</v>
      </c>
      <c r="G59" s="36">
        <f>SUMIFS(СВЦЭМ!$D$39:$D$782,СВЦЭМ!$A$39:$A$782,$A59,СВЦЭМ!$B$39:$B$782,G$47)+'СЕТ СН'!$F$14+СВЦЭМ!$D$10+'СЕТ СН'!$F$6-'СЕТ СН'!$F$26</f>
        <v>1089.05970054</v>
      </c>
      <c r="H59" s="36">
        <f>SUMIFS(СВЦЭМ!$D$39:$D$782,СВЦЭМ!$A$39:$A$782,$A59,СВЦЭМ!$B$39:$B$782,H$47)+'СЕТ СН'!$F$14+СВЦЭМ!$D$10+'СЕТ СН'!$F$6-'СЕТ СН'!$F$26</f>
        <v>1078.48808076</v>
      </c>
      <c r="I59" s="36">
        <f>SUMIFS(СВЦЭМ!$D$39:$D$782,СВЦЭМ!$A$39:$A$782,$A59,СВЦЭМ!$B$39:$B$782,I$47)+'СЕТ СН'!$F$14+СВЦЭМ!$D$10+'СЕТ СН'!$F$6-'СЕТ СН'!$F$26</f>
        <v>1030.34787325</v>
      </c>
      <c r="J59" s="36">
        <f>SUMIFS(СВЦЭМ!$D$39:$D$782,СВЦЭМ!$A$39:$A$782,$A59,СВЦЭМ!$B$39:$B$782,J$47)+'СЕТ СН'!$F$14+СВЦЭМ!$D$10+'СЕТ СН'!$F$6-'СЕТ СН'!$F$26</f>
        <v>1002.39988657</v>
      </c>
      <c r="K59" s="36">
        <f>SUMIFS(СВЦЭМ!$D$39:$D$782,СВЦЭМ!$A$39:$A$782,$A59,СВЦЭМ!$B$39:$B$782,K$47)+'СЕТ СН'!$F$14+СВЦЭМ!$D$10+'СЕТ СН'!$F$6-'СЕТ СН'!$F$26</f>
        <v>984.34404562999998</v>
      </c>
      <c r="L59" s="36">
        <f>SUMIFS(СВЦЭМ!$D$39:$D$782,СВЦЭМ!$A$39:$A$782,$A59,СВЦЭМ!$B$39:$B$782,L$47)+'СЕТ СН'!$F$14+СВЦЭМ!$D$10+'СЕТ СН'!$F$6-'СЕТ СН'!$F$26</f>
        <v>959.97416881000004</v>
      </c>
      <c r="M59" s="36">
        <f>SUMIFS(СВЦЭМ!$D$39:$D$782,СВЦЭМ!$A$39:$A$782,$A59,СВЦЭМ!$B$39:$B$782,M$47)+'СЕТ СН'!$F$14+СВЦЭМ!$D$10+'СЕТ СН'!$F$6-'СЕТ СН'!$F$26</f>
        <v>969.32379556000001</v>
      </c>
      <c r="N59" s="36">
        <f>SUMIFS(СВЦЭМ!$D$39:$D$782,СВЦЭМ!$A$39:$A$782,$A59,СВЦЭМ!$B$39:$B$782,N$47)+'СЕТ СН'!$F$14+СВЦЭМ!$D$10+'СЕТ СН'!$F$6-'СЕТ СН'!$F$26</f>
        <v>973.90476447000003</v>
      </c>
      <c r="O59" s="36">
        <f>SUMIFS(СВЦЭМ!$D$39:$D$782,СВЦЭМ!$A$39:$A$782,$A59,СВЦЭМ!$B$39:$B$782,O$47)+'СЕТ СН'!$F$14+СВЦЭМ!$D$10+'СЕТ СН'!$F$6-'СЕТ СН'!$F$26</f>
        <v>980.29305599000008</v>
      </c>
      <c r="P59" s="36">
        <f>SUMIFS(СВЦЭМ!$D$39:$D$782,СВЦЭМ!$A$39:$A$782,$A59,СВЦЭМ!$B$39:$B$782,P$47)+'СЕТ СН'!$F$14+СВЦЭМ!$D$10+'СЕТ СН'!$F$6-'СЕТ СН'!$F$26</f>
        <v>985.78121051000005</v>
      </c>
      <c r="Q59" s="36">
        <f>SUMIFS(СВЦЭМ!$D$39:$D$782,СВЦЭМ!$A$39:$A$782,$A59,СВЦЭМ!$B$39:$B$782,Q$47)+'СЕТ СН'!$F$14+СВЦЭМ!$D$10+'СЕТ СН'!$F$6-'СЕТ СН'!$F$26</f>
        <v>996.23124785000005</v>
      </c>
      <c r="R59" s="36">
        <f>SUMIFS(СВЦЭМ!$D$39:$D$782,СВЦЭМ!$A$39:$A$782,$A59,СВЦЭМ!$B$39:$B$782,R$47)+'СЕТ СН'!$F$14+СВЦЭМ!$D$10+'СЕТ СН'!$F$6-'СЕТ СН'!$F$26</f>
        <v>988.26478942000006</v>
      </c>
      <c r="S59" s="36">
        <f>SUMIFS(СВЦЭМ!$D$39:$D$782,СВЦЭМ!$A$39:$A$782,$A59,СВЦЭМ!$B$39:$B$782,S$47)+'СЕТ СН'!$F$14+СВЦЭМ!$D$10+'СЕТ СН'!$F$6-'СЕТ СН'!$F$26</f>
        <v>991.56277249000004</v>
      </c>
      <c r="T59" s="36">
        <f>SUMIFS(СВЦЭМ!$D$39:$D$782,СВЦЭМ!$A$39:$A$782,$A59,СВЦЭМ!$B$39:$B$782,T$47)+'СЕТ СН'!$F$14+СВЦЭМ!$D$10+'СЕТ СН'!$F$6-'СЕТ СН'!$F$26</f>
        <v>979.68148971000005</v>
      </c>
      <c r="U59" s="36">
        <f>SUMIFS(СВЦЭМ!$D$39:$D$782,СВЦЭМ!$A$39:$A$782,$A59,СВЦЭМ!$B$39:$B$782,U$47)+'СЕТ СН'!$F$14+СВЦЭМ!$D$10+'СЕТ СН'!$F$6-'СЕТ СН'!$F$26</f>
        <v>972.39171443999999</v>
      </c>
      <c r="V59" s="36">
        <f>SUMIFS(СВЦЭМ!$D$39:$D$782,СВЦЭМ!$A$39:$A$782,$A59,СВЦЭМ!$B$39:$B$782,V$47)+'СЕТ СН'!$F$14+СВЦЭМ!$D$10+'СЕТ СН'!$F$6-'СЕТ СН'!$F$26</f>
        <v>963.73373942000001</v>
      </c>
      <c r="W59" s="36">
        <f>SUMIFS(СВЦЭМ!$D$39:$D$782,СВЦЭМ!$A$39:$A$782,$A59,СВЦЭМ!$B$39:$B$782,W$47)+'СЕТ СН'!$F$14+СВЦЭМ!$D$10+'СЕТ СН'!$F$6-'СЕТ СН'!$F$26</f>
        <v>973.98509229000001</v>
      </c>
      <c r="X59" s="36">
        <f>SUMIFS(СВЦЭМ!$D$39:$D$782,СВЦЭМ!$A$39:$A$782,$A59,СВЦЭМ!$B$39:$B$782,X$47)+'СЕТ СН'!$F$14+СВЦЭМ!$D$10+'СЕТ СН'!$F$6-'СЕТ СН'!$F$26</f>
        <v>978.26582245999998</v>
      </c>
      <c r="Y59" s="36">
        <f>SUMIFS(СВЦЭМ!$D$39:$D$782,СВЦЭМ!$A$39:$A$782,$A59,СВЦЭМ!$B$39:$B$782,Y$47)+'СЕТ СН'!$F$14+СВЦЭМ!$D$10+'СЕТ СН'!$F$6-'СЕТ СН'!$F$26</f>
        <v>998.89130295000007</v>
      </c>
    </row>
    <row r="60" spans="1:25" ht="15.75" x14ac:dyDescent="0.2">
      <c r="A60" s="35">
        <f t="shared" si="1"/>
        <v>44329</v>
      </c>
      <c r="B60" s="36">
        <f>SUMIFS(СВЦЭМ!$D$39:$D$782,СВЦЭМ!$A$39:$A$782,$A60,СВЦЭМ!$B$39:$B$782,B$47)+'СЕТ СН'!$F$14+СВЦЭМ!$D$10+'СЕТ СН'!$F$6-'СЕТ СН'!$F$26</f>
        <v>1076.12515902</v>
      </c>
      <c r="C60" s="36">
        <f>SUMIFS(СВЦЭМ!$D$39:$D$782,СВЦЭМ!$A$39:$A$782,$A60,СВЦЭМ!$B$39:$B$782,C$47)+'СЕТ СН'!$F$14+СВЦЭМ!$D$10+'СЕТ СН'!$F$6-'СЕТ СН'!$F$26</f>
        <v>1121.2974110600001</v>
      </c>
      <c r="D60" s="36">
        <f>SUMIFS(СВЦЭМ!$D$39:$D$782,СВЦЭМ!$A$39:$A$782,$A60,СВЦЭМ!$B$39:$B$782,D$47)+'СЕТ СН'!$F$14+СВЦЭМ!$D$10+'СЕТ СН'!$F$6-'СЕТ СН'!$F$26</f>
        <v>1137.3569222199999</v>
      </c>
      <c r="E60" s="36">
        <f>SUMIFS(СВЦЭМ!$D$39:$D$782,СВЦЭМ!$A$39:$A$782,$A60,СВЦЭМ!$B$39:$B$782,E$47)+'СЕТ СН'!$F$14+СВЦЭМ!$D$10+'СЕТ СН'!$F$6-'СЕТ СН'!$F$26</f>
        <v>1127.48107095</v>
      </c>
      <c r="F60" s="36">
        <f>SUMIFS(СВЦЭМ!$D$39:$D$782,СВЦЭМ!$A$39:$A$782,$A60,СВЦЭМ!$B$39:$B$782,F$47)+'СЕТ СН'!$F$14+СВЦЭМ!$D$10+'СЕТ СН'!$F$6-'СЕТ СН'!$F$26</f>
        <v>1123.4020647099999</v>
      </c>
      <c r="G60" s="36">
        <f>SUMIFS(СВЦЭМ!$D$39:$D$782,СВЦЭМ!$A$39:$A$782,$A60,СВЦЭМ!$B$39:$B$782,G$47)+'СЕТ СН'!$F$14+СВЦЭМ!$D$10+'СЕТ СН'!$F$6-'СЕТ СН'!$F$26</f>
        <v>1127.74117757</v>
      </c>
      <c r="H60" s="36">
        <f>SUMIFS(СВЦЭМ!$D$39:$D$782,СВЦЭМ!$A$39:$A$782,$A60,СВЦЭМ!$B$39:$B$782,H$47)+'СЕТ СН'!$F$14+СВЦЭМ!$D$10+'СЕТ СН'!$F$6-'СЕТ СН'!$F$26</f>
        <v>1088.34258024</v>
      </c>
      <c r="I60" s="36">
        <f>SUMIFS(СВЦЭМ!$D$39:$D$782,СВЦЭМ!$A$39:$A$782,$A60,СВЦЭМ!$B$39:$B$782,I$47)+'СЕТ СН'!$F$14+СВЦЭМ!$D$10+'СЕТ СН'!$F$6-'СЕТ СН'!$F$26</f>
        <v>1029.5592693999999</v>
      </c>
      <c r="J60" s="36">
        <f>SUMIFS(СВЦЭМ!$D$39:$D$782,СВЦЭМ!$A$39:$A$782,$A60,СВЦЭМ!$B$39:$B$782,J$47)+'СЕТ СН'!$F$14+СВЦЭМ!$D$10+'СЕТ СН'!$F$6-'СЕТ СН'!$F$26</f>
        <v>1004.8409857400001</v>
      </c>
      <c r="K60" s="36">
        <f>SUMIFS(СВЦЭМ!$D$39:$D$782,СВЦЭМ!$A$39:$A$782,$A60,СВЦЭМ!$B$39:$B$782,K$47)+'СЕТ СН'!$F$14+СВЦЭМ!$D$10+'СЕТ СН'!$F$6-'СЕТ СН'!$F$26</f>
        <v>982.88917655</v>
      </c>
      <c r="L60" s="36">
        <f>SUMIFS(СВЦЭМ!$D$39:$D$782,СВЦЭМ!$A$39:$A$782,$A60,СВЦЭМ!$B$39:$B$782,L$47)+'СЕТ СН'!$F$14+СВЦЭМ!$D$10+'СЕТ СН'!$F$6-'СЕТ СН'!$F$26</f>
        <v>946.76011085000005</v>
      </c>
      <c r="M60" s="36">
        <f>SUMIFS(СВЦЭМ!$D$39:$D$782,СВЦЭМ!$A$39:$A$782,$A60,СВЦЭМ!$B$39:$B$782,M$47)+'СЕТ СН'!$F$14+СВЦЭМ!$D$10+'СЕТ СН'!$F$6-'СЕТ СН'!$F$26</f>
        <v>961.16376933000004</v>
      </c>
      <c r="N60" s="36">
        <f>SUMIFS(СВЦЭМ!$D$39:$D$782,СВЦЭМ!$A$39:$A$782,$A60,СВЦЭМ!$B$39:$B$782,N$47)+'СЕТ СН'!$F$14+СВЦЭМ!$D$10+'СЕТ СН'!$F$6-'СЕТ СН'!$F$26</f>
        <v>989.71669882000003</v>
      </c>
      <c r="O60" s="36">
        <f>SUMIFS(СВЦЭМ!$D$39:$D$782,СВЦЭМ!$A$39:$A$782,$A60,СВЦЭМ!$B$39:$B$782,O$47)+'СЕТ СН'!$F$14+СВЦЭМ!$D$10+'СЕТ СН'!$F$6-'СЕТ СН'!$F$26</f>
        <v>1000.42482667</v>
      </c>
      <c r="P60" s="36">
        <f>SUMIFS(СВЦЭМ!$D$39:$D$782,СВЦЭМ!$A$39:$A$782,$A60,СВЦЭМ!$B$39:$B$782,P$47)+'СЕТ СН'!$F$14+СВЦЭМ!$D$10+'СЕТ СН'!$F$6-'СЕТ СН'!$F$26</f>
        <v>1015.8976609900001</v>
      </c>
      <c r="Q60" s="36">
        <f>SUMIFS(СВЦЭМ!$D$39:$D$782,СВЦЭМ!$A$39:$A$782,$A60,СВЦЭМ!$B$39:$B$782,Q$47)+'СЕТ СН'!$F$14+СВЦЭМ!$D$10+'СЕТ СН'!$F$6-'СЕТ СН'!$F$26</f>
        <v>1026.09756548</v>
      </c>
      <c r="R60" s="36">
        <f>SUMIFS(СВЦЭМ!$D$39:$D$782,СВЦЭМ!$A$39:$A$782,$A60,СВЦЭМ!$B$39:$B$782,R$47)+'СЕТ СН'!$F$14+СВЦЭМ!$D$10+'СЕТ СН'!$F$6-'СЕТ СН'!$F$26</f>
        <v>1026.1498095699999</v>
      </c>
      <c r="S60" s="36">
        <f>SUMIFS(СВЦЭМ!$D$39:$D$782,СВЦЭМ!$A$39:$A$782,$A60,СВЦЭМ!$B$39:$B$782,S$47)+'СЕТ СН'!$F$14+СВЦЭМ!$D$10+'СЕТ СН'!$F$6-'СЕТ СН'!$F$26</f>
        <v>1042.60092048</v>
      </c>
      <c r="T60" s="36">
        <f>SUMIFS(СВЦЭМ!$D$39:$D$782,СВЦЭМ!$A$39:$A$782,$A60,СВЦЭМ!$B$39:$B$782,T$47)+'СЕТ СН'!$F$14+СВЦЭМ!$D$10+'СЕТ СН'!$F$6-'СЕТ СН'!$F$26</f>
        <v>1025.6510362399999</v>
      </c>
      <c r="U60" s="36">
        <f>SUMIFS(СВЦЭМ!$D$39:$D$782,СВЦЭМ!$A$39:$A$782,$A60,СВЦЭМ!$B$39:$B$782,U$47)+'СЕТ СН'!$F$14+СВЦЭМ!$D$10+'СЕТ СН'!$F$6-'СЕТ СН'!$F$26</f>
        <v>1001.4307366500001</v>
      </c>
      <c r="V60" s="36">
        <f>SUMIFS(СВЦЭМ!$D$39:$D$782,СВЦЭМ!$A$39:$A$782,$A60,СВЦЭМ!$B$39:$B$782,V$47)+'СЕТ СН'!$F$14+СВЦЭМ!$D$10+'СЕТ СН'!$F$6-'СЕТ СН'!$F$26</f>
        <v>987.24360224999998</v>
      </c>
      <c r="W60" s="36">
        <f>SUMIFS(СВЦЭМ!$D$39:$D$782,СВЦЭМ!$A$39:$A$782,$A60,СВЦЭМ!$B$39:$B$782,W$47)+'СЕТ СН'!$F$14+СВЦЭМ!$D$10+'СЕТ СН'!$F$6-'СЕТ СН'!$F$26</f>
        <v>988.20276336000006</v>
      </c>
      <c r="X60" s="36">
        <f>SUMIFS(СВЦЭМ!$D$39:$D$782,СВЦЭМ!$A$39:$A$782,$A60,СВЦЭМ!$B$39:$B$782,X$47)+'СЕТ СН'!$F$14+СВЦЭМ!$D$10+'СЕТ СН'!$F$6-'СЕТ СН'!$F$26</f>
        <v>1004.27080061</v>
      </c>
      <c r="Y60" s="36">
        <f>SUMIFS(СВЦЭМ!$D$39:$D$782,СВЦЭМ!$A$39:$A$782,$A60,СВЦЭМ!$B$39:$B$782,Y$47)+'СЕТ СН'!$F$14+СВЦЭМ!$D$10+'СЕТ СН'!$F$6-'СЕТ СН'!$F$26</f>
        <v>1042.85125475</v>
      </c>
    </row>
    <row r="61" spans="1:25" ht="15.75" x14ac:dyDescent="0.2">
      <c r="A61" s="35">
        <f t="shared" si="1"/>
        <v>44330</v>
      </c>
      <c r="B61" s="36">
        <f>SUMIFS(СВЦЭМ!$D$39:$D$782,СВЦЭМ!$A$39:$A$782,$A61,СВЦЭМ!$B$39:$B$782,B$47)+'СЕТ СН'!$F$14+СВЦЭМ!$D$10+'СЕТ СН'!$F$6-'СЕТ СН'!$F$26</f>
        <v>1072.1979894199999</v>
      </c>
      <c r="C61" s="36">
        <f>SUMIFS(СВЦЭМ!$D$39:$D$782,СВЦЭМ!$A$39:$A$782,$A61,СВЦЭМ!$B$39:$B$782,C$47)+'СЕТ СН'!$F$14+СВЦЭМ!$D$10+'СЕТ СН'!$F$6-'СЕТ СН'!$F$26</f>
        <v>1090.0656210100001</v>
      </c>
      <c r="D61" s="36">
        <f>SUMIFS(СВЦЭМ!$D$39:$D$782,СВЦЭМ!$A$39:$A$782,$A61,СВЦЭМ!$B$39:$B$782,D$47)+'СЕТ СН'!$F$14+СВЦЭМ!$D$10+'СЕТ СН'!$F$6-'СЕТ СН'!$F$26</f>
        <v>1111.1847284200001</v>
      </c>
      <c r="E61" s="36">
        <f>SUMIFS(СВЦЭМ!$D$39:$D$782,СВЦЭМ!$A$39:$A$782,$A61,СВЦЭМ!$B$39:$B$782,E$47)+'СЕТ СН'!$F$14+СВЦЭМ!$D$10+'СЕТ СН'!$F$6-'СЕТ СН'!$F$26</f>
        <v>1120.5742444299999</v>
      </c>
      <c r="F61" s="36">
        <f>SUMIFS(СВЦЭМ!$D$39:$D$782,СВЦЭМ!$A$39:$A$782,$A61,СВЦЭМ!$B$39:$B$782,F$47)+'СЕТ СН'!$F$14+СВЦЭМ!$D$10+'СЕТ СН'!$F$6-'СЕТ СН'!$F$26</f>
        <v>1134.31813941</v>
      </c>
      <c r="G61" s="36">
        <f>SUMIFS(СВЦЭМ!$D$39:$D$782,СВЦЭМ!$A$39:$A$782,$A61,СВЦЭМ!$B$39:$B$782,G$47)+'СЕТ СН'!$F$14+СВЦЭМ!$D$10+'СЕТ СН'!$F$6-'СЕТ СН'!$F$26</f>
        <v>1113.3271487099998</v>
      </c>
      <c r="H61" s="36">
        <f>SUMIFS(СВЦЭМ!$D$39:$D$782,СВЦЭМ!$A$39:$A$782,$A61,СВЦЭМ!$B$39:$B$782,H$47)+'СЕТ СН'!$F$14+СВЦЭМ!$D$10+'СЕТ СН'!$F$6-'СЕТ СН'!$F$26</f>
        <v>1062.3397863999999</v>
      </c>
      <c r="I61" s="36">
        <f>SUMIFS(СВЦЭМ!$D$39:$D$782,СВЦЭМ!$A$39:$A$782,$A61,СВЦЭМ!$B$39:$B$782,I$47)+'СЕТ СН'!$F$14+СВЦЭМ!$D$10+'СЕТ СН'!$F$6-'СЕТ СН'!$F$26</f>
        <v>1001.33123342</v>
      </c>
      <c r="J61" s="36">
        <f>SUMIFS(СВЦЭМ!$D$39:$D$782,СВЦЭМ!$A$39:$A$782,$A61,СВЦЭМ!$B$39:$B$782,J$47)+'СЕТ СН'!$F$14+СВЦЭМ!$D$10+'СЕТ СН'!$F$6-'СЕТ СН'!$F$26</f>
        <v>965.14356655000006</v>
      </c>
      <c r="K61" s="36">
        <f>SUMIFS(СВЦЭМ!$D$39:$D$782,СВЦЭМ!$A$39:$A$782,$A61,СВЦЭМ!$B$39:$B$782,K$47)+'СЕТ СН'!$F$14+СВЦЭМ!$D$10+'СЕТ СН'!$F$6-'СЕТ СН'!$F$26</f>
        <v>941.30955749000009</v>
      </c>
      <c r="L61" s="36">
        <f>SUMIFS(СВЦЭМ!$D$39:$D$782,СВЦЭМ!$A$39:$A$782,$A61,СВЦЭМ!$B$39:$B$782,L$47)+'СЕТ СН'!$F$14+СВЦЭМ!$D$10+'СЕТ СН'!$F$6-'СЕТ СН'!$F$26</f>
        <v>926.93344431000003</v>
      </c>
      <c r="M61" s="36">
        <f>SUMIFS(СВЦЭМ!$D$39:$D$782,СВЦЭМ!$A$39:$A$782,$A61,СВЦЭМ!$B$39:$B$782,M$47)+'СЕТ СН'!$F$14+СВЦЭМ!$D$10+'СЕТ СН'!$F$6-'СЕТ СН'!$F$26</f>
        <v>940.45372621000001</v>
      </c>
      <c r="N61" s="36">
        <f>SUMIFS(СВЦЭМ!$D$39:$D$782,СВЦЭМ!$A$39:$A$782,$A61,СВЦЭМ!$B$39:$B$782,N$47)+'СЕТ СН'!$F$14+СВЦЭМ!$D$10+'СЕТ СН'!$F$6-'СЕТ СН'!$F$26</f>
        <v>970.98377955000001</v>
      </c>
      <c r="O61" s="36">
        <f>SUMIFS(СВЦЭМ!$D$39:$D$782,СВЦЭМ!$A$39:$A$782,$A61,СВЦЭМ!$B$39:$B$782,O$47)+'СЕТ СН'!$F$14+СВЦЭМ!$D$10+'СЕТ СН'!$F$6-'СЕТ СН'!$F$26</f>
        <v>977.22990559000004</v>
      </c>
      <c r="P61" s="36">
        <f>SUMIFS(СВЦЭМ!$D$39:$D$782,СВЦЭМ!$A$39:$A$782,$A61,СВЦЭМ!$B$39:$B$782,P$47)+'СЕТ СН'!$F$14+СВЦЭМ!$D$10+'СЕТ СН'!$F$6-'СЕТ СН'!$F$26</f>
        <v>988.66798763999998</v>
      </c>
      <c r="Q61" s="36">
        <f>SUMIFS(СВЦЭМ!$D$39:$D$782,СВЦЭМ!$A$39:$A$782,$A61,СВЦЭМ!$B$39:$B$782,Q$47)+'СЕТ СН'!$F$14+СВЦЭМ!$D$10+'СЕТ СН'!$F$6-'СЕТ СН'!$F$26</f>
        <v>1003.81409066</v>
      </c>
      <c r="R61" s="36">
        <f>SUMIFS(СВЦЭМ!$D$39:$D$782,СВЦЭМ!$A$39:$A$782,$A61,СВЦЭМ!$B$39:$B$782,R$47)+'СЕТ СН'!$F$14+СВЦЭМ!$D$10+'СЕТ СН'!$F$6-'СЕТ СН'!$F$26</f>
        <v>1002.50243677</v>
      </c>
      <c r="S61" s="36">
        <f>SUMIFS(СВЦЭМ!$D$39:$D$782,СВЦЭМ!$A$39:$A$782,$A61,СВЦЭМ!$B$39:$B$782,S$47)+'СЕТ СН'!$F$14+СВЦЭМ!$D$10+'СЕТ СН'!$F$6-'СЕТ СН'!$F$26</f>
        <v>1012.5325345</v>
      </c>
      <c r="T61" s="36">
        <f>SUMIFS(СВЦЭМ!$D$39:$D$782,СВЦЭМ!$A$39:$A$782,$A61,СВЦЭМ!$B$39:$B$782,T$47)+'СЕТ СН'!$F$14+СВЦЭМ!$D$10+'СЕТ СН'!$F$6-'СЕТ СН'!$F$26</f>
        <v>997.61185203000002</v>
      </c>
      <c r="U61" s="36">
        <f>SUMIFS(СВЦЭМ!$D$39:$D$782,СВЦЭМ!$A$39:$A$782,$A61,СВЦЭМ!$B$39:$B$782,U$47)+'СЕТ СН'!$F$14+СВЦЭМ!$D$10+'СЕТ СН'!$F$6-'СЕТ СН'!$F$26</f>
        <v>988.58870490000004</v>
      </c>
      <c r="V61" s="36">
        <f>SUMIFS(СВЦЭМ!$D$39:$D$782,СВЦЭМ!$A$39:$A$782,$A61,СВЦЭМ!$B$39:$B$782,V$47)+'СЕТ СН'!$F$14+СВЦЭМ!$D$10+'СЕТ СН'!$F$6-'СЕТ СН'!$F$26</f>
        <v>1005.1019649</v>
      </c>
      <c r="W61" s="36">
        <f>SUMIFS(СВЦЭМ!$D$39:$D$782,СВЦЭМ!$A$39:$A$782,$A61,СВЦЭМ!$B$39:$B$782,W$47)+'СЕТ СН'!$F$14+СВЦЭМ!$D$10+'СЕТ СН'!$F$6-'СЕТ СН'!$F$26</f>
        <v>1006.48713119</v>
      </c>
      <c r="X61" s="36">
        <f>SUMIFS(СВЦЭМ!$D$39:$D$782,СВЦЭМ!$A$39:$A$782,$A61,СВЦЭМ!$B$39:$B$782,X$47)+'СЕТ СН'!$F$14+СВЦЭМ!$D$10+'СЕТ СН'!$F$6-'СЕТ СН'!$F$26</f>
        <v>1010.94686469</v>
      </c>
      <c r="Y61" s="36">
        <f>SUMIFS(СВЦЭМ!$D$39:$D$782,СВЦЭМ!$A$39:$A$782,$A61,СВЦЭМ!$B$39:$B$782,Y$47)+'СЕТ СН'!$F$14+СВЦЭМ!$D$10+'СЕТ СН'!$F$6-'СЕТ СН'!$F$26</f>
        <v>1023.48978763</v>
      </c>
    </row>
    <row r="62" spans="1:25" ht="15.75" x14ac:dyDescent="0.2">
      <c r="A62" s="35">
        <f t="shared" si="1"/>
        <v>44331</v>
      </c>
      <c r="B62" s="36">
        <f>SUMIFS(СВЦЭМ!$D$39:$D$782,СВЦЭМ!$A$39:$A$782,$A62,СВЦЭМ!$B$39:$B$782,B$47)+'СЕТ СН'!$F$14+СВЦЭМ!$D$10+'СЕТ СН'!$F$6-'СЕТ СН'!$F$26</f>
        <v>1029.2142517899999</v>
      </c>
      <c r="C62" s="36">
        <f>SUMIFS(СВЦЭМ!$D$39:$D$782,СВЦЭМ!$A$39:$A$782,$A62,СВЦЭМ!$B$39:$B$782,C$47)+'СЕТ СН'!$F$14+СВЦЭМ!$D$10+'СЕТ СН'!$F$6-'СЕТ СН'!$F$26</f>
        <v>1044.9937832400001</v>
      </c>
      <c r="D62" s="36">
        <f>SUMIFS(СВЦЭМ!$D$39:$D$782,СВЦЭМ!$A$39:$A$782,$A62,СВЦЭМ!$B$39:$B$782,D$47)+'СЕТ СН'!$F$14+СВЦЭМ!$D$10+'СЕТ СН'!$F$6-'СЕТ СН'!$F$26</f>
        <v>1074.3411349599999</v>
      </c>
      <c r="E62" s="36">
        <f>SUMIFS(СВЦЭМ!$D$39:$D$782,СВЦЭМ!$A$39:$A$782,$A62,СВЦЭМ!$B$39:$B$782,E$47)+'СЕТ СН'!$F$14+СВЦЭМ!$D$10+'СЕТ СН'!$F$6-'СЕТ СН'!$F$26</f>
        <v>1094.37018334</v>
      </c>
      <c r="F62" s="36">
        <f>SUMIFS(СВЦЭМ!$D$39:$D$782,СВЦЭМ!$A$39:$A$782,$A62,СВЦЭМ!$B$39:$B$782,F$47)+'СЕТ СН'!$F$14+СВЦЭМ!$D$10+'СЕТ СН'!$F$6-'СЕТ СН'!$F$26</f>
        <v>1098.51087689</v>
      </c>
      <c r="G62" s="36">
        <f>SUMIFS(СВЦЭМ!$D$39:$D$782,СВЦЭМ!$A$39:$A$782,$A62,СВЦЭМ!$B$39:$B$782,G$47)+'СЕТ СН'!$F$14+СВЦЭМ!$D$10+'СЕТ СН'!$F$6-'СЕТ СН'!$F$26</f>
        <v>1082.93254179</v>
      </c>
      <c r="H62" s="36">
        <f>SUMIFS(СВЦЭМ!$D$39:$D$782,СВЦЭМ!$A$39:$A$782,$A62,СВЦЭМ!$B$39:$B$782,H$47)+'СЕТ СН'!$F$14+СВЦЭМ!$D$10+'СЕТ СН'!$F$6-'СЕТ СН'!$F$26</f>
        <v>1035.7697280899999</v>
      </c>
      <c r="I62" s="36">
        <f>SUMIFS(СВЦЭМ!$D$39:$D$782,СВЦЭМ!$A$39:$A$782,$A62,СВЦЭМ!$B$39:$B$782,I$47)+'СЕТ СН'!$F$14+СВЦЭМ!$D$10+'СЕТ СН'!$F$6-'СЕТ СН'!$F$26</f>
        <v>982.41280472000005</v>
      </c>
      <c r="J62" s="36">
        <f>SUMIFS(СВЦЭМ!$D$39:$D$782,СВЦЭМ!$A$39:$A$782,$A62,СВЦЭМ!$B$39:$B$782,J$47)+'СЕТ СН'!$F$14+СВЦЭМ!$D$10+'СЕТ СН'!$F$6-'СЕТ СН'!$F$26</f>
        <v>994.27353312000002</v>
      </c>
      <c r="K62" s="36">
        <f>SUMIFS(СВЦЭМ!$D$39:$D$782,СВЦЭМ!$A$39:$A$782,$A62,СВЦЭМ!$B$39:$B$782,K$47)+'СЕТ СН'!$F$14+СВЦЭМ!$D$10+'СЕТ СН'!$F$6-'СЕТ СН'!$F$26</f>
        <v>979.38583948000007</v>
      </c>
      <c r="L62" s="36">
        <f>SUMIFS(СВЦЭМ!$D$39:$D$782,СВЦЭМ!$A$39:$A$782,$A62,СВЦЭМ!$B$39:$B$782,L$47)+'СЕТ СН'!$F$14+СВЦЭМ!$D$10+'СЕТ СН'!$F$6-'СЕТ СН'!$F$26</f>
        <v>962.59023757</v>
      </c>
      <c r="M62" s="36">
        <f>SUMIFS(СВЦЭМ!$D$39:$D$782,СВЦЭМ!$A$39:$A$782,$A62,СВЦЭМ!$B$39:$B$782,M$47)+'СЕТ СН'!$F$14+СВЦЭМ!$D$10+'СЕТ СН'!$F$6-'СЕТ СН'!$F$26</f>
        <v>970.45698734000007</v>
      </c>
      <c r="N62" s="36">
        <f>SUMIFS(СВЦЭМ!$D$39:$D$782,СВЦЭМ!$A$39:$A$782,$A62,СВЦЭМ!$B$39:$B$782,N$47)+'СЕТ СН'!$F$14+СВЦЭМ!$D$10+'СЕТ СН'!$F$6-'СЕТ СН'!$F$26</f>
        <v>983.02720572999999</v>
      </c>
      <c r="O62" s="36">
        <f>SUMIFS(СВЦЭМ!$D$39:$D$782,СВЦЭМ!$A$39:$A$782,$A62,СВЦЭМ!$B$39:$B$782,O$47)+'СЕТ СН'!$F$14+СВЦЭМ!$D$10+'СЕТ СН'!$F$6-'СЕТ СН'!$F$26</f>
        <v>991.53250983999999</v>
      </c>
      <c r="P62" s="36">
        <f>SUMIFS(СВЦЭМ!$D$39:$D$782,СВЦЭМ!$A$39:$A$782,$A62,СВЦЭМ!$B$39:$B$782,P$47)+'СЕТ СН'!$F$14+СВЦЭМ!$D$10+'СЕТ СН'!$F$6-'СЕТ СН'!$F$26</f>
        <v>1018.1930424100001</v>
      </c>
      <c r="Q62" s="36">
        <f>SUMIFS(СВЦЭМ!$D$39:$D$782,СВЦЭМ!$A$39:$A$782,$A62,СВЦЭМ!$B$39:$B$782,Q$47)+'СЕТ СН'!$F$14+СВЦЭМ!$D$10+'СЕТ СН'!$F$6-'СЕТ СН'!$F$26</f>
        <v>1013.728293</v>
      </c>
      <c r="R62" s="36">
        <f>SUMIFS(СВЦЭМ!$D$39:$D$782,СВЦЭМ!$A$39:$A$782,$A62,СВЦЭМ!$B$39:$B$782,R$47)+'СЕТ СН'!$F$14+СВЦЭМ!$D$10+'СЕТ СН'!$F$6-'СЕТ СН'!$F$26</f>
        <v>998.34979010000006</v>
      </c>
      <c r="S62" s="36">
        <f>SUMIFS(СВЦЭМ!$D$39:$D$782,СВЦЭМ!$A$39:$A$782,$A62,СВЦЭМ!$B$39:$B$782,S$47)+'СЕТ СН'!$F$14+СВЦЭМ!$D$10+'СЕТ СН'!$F$6-'СЕТ СН'!$F$26</f>
        <v>991.88128881</v>
      </c>
      <c r="T62" s="36">
        <f>SUMIFS(СВЦЭМ!$D$39:$D$782,СВЦЭМ!$A$39:$A$782,$A62,СВЦЭМ!$B$39:$B$782,T$47)+'СЕТ СН'!$F$14+СВЦЭМ!$D$10+'СЕТ СН'!$F$6-'СЕТ СН'!$F$26</f>
        <v>968.19880131000002</v>
      </c>
      <c r="U62" s="36">
        <f>SUMIFS(СВЦЭМ!$D$39:$D$782,СВЦЭМ!$A$39:$A$782,$A62,СВЦЭМ!$B$39:$B$782,U$47)+'СЕТ СН'!$F$14+СВЦЭМ!$D$10+'СЕТ СН'!$F$6-'СЕТ СН'!$F$26</f>
        <v>940.57376361000001</v>
      </c>
      <c r="V62" s="36">
        <f>SUMIFS(СВЦЭМ!$D$39:$D$782,СВЦЭМ!$A$39:$A$782,$A62,СВЦЭМ!$B$39:$B$782,V$47)+'СЕТ СН'!$F$14+СВЦЭМ!$D$10+'СЕТ СН'!$F$6-'СЕТ СН'!$F$26</f>
        <v>917.21565601999998</v>
      </c>
      <c r="W62" s="36">
        <f>SUMIFS(СВЦЭМ!$D$39:$D$782,СВЦЭМ!$A$39:$A$782,$A62,СВЦЭМ!$B$39:$B$782,W$47)+'СЕТ СН'!$F$14+СВЦЭМ!$D$10+'СЕТ СН'!$F$6-'СЕТ СН'!$F$26</f>
        <v>914.51981694000006</v>
      </c>
      <c r="X62" s="36">
        <f>SUMIFS(СВЦЭМ!$D$39:$D$782,СВЦЭМ!$A$39:$A$782,$A62,СВЦЭМ!$B$39:$B$782,X$47)+'СЕТ СН'!$F$14+СВЦЭМ!$D$10+'СЕТ СН'!$F$6-'СЕТ СН'!$F$26</f>
        <v>918.07584199000007</v>
      </c>
      <c r="Y62" s="36">
        <f>SUMIFS(СВЦЭМ!$D$39:$D$782,СВЦЭМ!$A$39:$A$782,$A62,СВЦЭМ!$B$39:$B$782,Y$47)+'СЕТ СН'!$F$14+СВЦЭМ!$D$10+'СЕТ СН'!$F$6-'СЕТ СН'!$F$26</f>
        <v>944.08819929000003</v>
      </c>
    </row>
    <row r="63" spans="1:25" ht="15.75" x14ac:dyDescent="0.2">
      <c r="A63" s="35">
        <f t="shared" si="1"/>
        <v>44332</v>
      </c>
      <c r="B63" s="36">
        <f>SUMIFS(СВЦЭМ!$D$39:$D$782,СВЦЭМ!$A$39:$A$782,$A63,СВЦЭМ!$B$39:$B$782,B$47)+'СЕТ СН'!$F$14+СВЦЭМ!$D$10+'СЕТ СН'!$F$6-'СЕТ СН'!$F$26</f>
        <v>946.80410036000001</v>
      </c>
      <c r="C63" s="36">
        <f>SUMIFS(СВЦЭМ!$D$39:$D$782,СВЦЭМ!$A$39:$A$782,$A63,СВЦЭМ!$B$39:$B$782,C$47)+'СЕТ СН'!$F$14+СВЦЭМ!$D$10+'СЕТ СН'!$F$6-'СЕТ СН'!$F$26</f>
        <v>944.63329638000005</v>
      </c>
      <c r="D63" s="36">
        <f>SUMIFS(СВЦЭМ!$D$39:$D$782,СВЦЭМ!$A$39:$A$782,$A63,СВЦЭМ!$B$39:$B$782,D$47)+'СЕТ СН'!$F$14+СВЦЭМ!$D$10+'СЕТ СН'!$F$6-'СЕТ СН'!$F$26</f>
        <v>929.93803101000003</v>
      </c>
      <c r="E63" s="36">
        <f>SUMIFS(СВЦЭМ!$D$39:$D$782,СВЦЭМ!$A$39:$A$782,$A63,СВЦЭМ!$B$39:$B$782,E$47)+'СЕТ СН'!$F$14+СВЦЭМ!$D$10+'СЕТ СН'!$F$6-'СЕТ СН'!$F$26</f>
        <v>926.7358021</v>
      </c>
      <c r="F63" s="36">
        <f>SUMIFS(СВЦЭМ!$D$39:$D$782,СВЦЭМ!$A$39:$A$782,$A63,СВЦЭМ!$B$39:$B$782,F$47)+'СЕТ СН'!$F$14+СВЦЭМ!$D$10+'СЕТ СН'!$F$6-'СЕТ СН'!$F$26</f>
        <v>922.26598881000007</v>
      </c>
      <c r="G63" s="36">
        <f>SUMIFS(СВЦЭМ!$D$39:$D$782,СВЦЭМ!$A$39:$A$782,$A63,СВЦЭМ!$B$39:$B$782,G$47)+'СЕТ СН'!$F$14+СВЦЭМ!$D$10+'СЕТ СН'!$F$6-'СЕТ СН'!$F$26</f>
        <v>922.34027046000006</v>
      </c>
      <c r="H63" s="36">
        <f>SUMIFS(СВЦЭМ!$D$39:$D$782,СВЦЭМ!$A$39:$A$782,$A63,СВЦЭМ!$B$39:$B$782,H$47)+'СЕТ СН'!$F$14+СВЦЭМ!$D$10+'СЕТ СН'!$F$6-'СЕТ СН'!$F$26</f>
        <v>932.27978423000002</v>
      </c>
      <c r="I63" s="36">
        <f>SUMIFS(СВЦЭМ!$D$39:$D$782,СВЦЭМ!$A$39:$A$782,$A63,СВЦЭМ!$B$39:$B$782,I$47)+'СЕТ СН'!$F$14+СВЦЭМ!$D$10+'СЕТ СН'!$F$6-'СЕТ СН'!$F$26</f>
        <v>914.24735912000006</v>
      </c>
      <c r="J63" s="36">
        <f>SUMIFS(СВЦЭМ!$D$39:$D$782,СВЦЭМ!$A$39:$A$782,$A63,СВЦЭМ!$B$39:$B$782,J$47)+'СЕТ СН'!$F$14+СВЦЭМ!$D$10+'СЕТ СН'!$F$6-'СЕТ СН'!$F$26</f>
        <v>884.89022012999999</v>
      </c>
      <c r="K63" s="36">
        <f>SUMIFS(СВЦЭМ!$D$39:$D$782,СВЦЭМ!$A$39:$A$782,$A63,СВЦЭМ!$B$39:$B$782,K$47)+'СЕТ СН'!$F$14+СВЦЭМ!$D$10+'СЕТ СН'!$F$6-'СЕТ СН'!$F$26</f>
        <v>920.74995231000003</v>
      </c>
      <c r="L63" s="36">
        <f>SUMIFS(СВЦЭМ!$D$39:$D$782,СВЦЭМ!$A$39:$A$782,$A63,СВЦЭМ!$B$39:$B$782,L$47)+'СЕТ СН'!$F$14+СВЦЭМ!$D$10+'СЕТ СН'!$F$6-'СЕТ СН'!$F$26</f>
        <v>935.28502055000001</v>
      </c>
      <c r="M63" s="36">
        <f>SUMIFS(СВЦЭМ!$D$39:$D$782,СВЦЭМ!$A$39:$A$782,$A63,СВЦЭМ!$B$39:$B$782,M$47)+'СЕТ СН'!$F$14+СВЦЭМ!$D$10+'СЕТ СН'!$F$6-'СЕТ СН'!$F$26</f>
        <v>935.87224600000002</v>
      </c>
      <c r="N63" s="36">
        <f>SUMIFS(СВЦЭМ!$D$39:$D$782,СВЦЭМ!$A$39:$A$782,$A63,СВЦЭМ!$B$39:$B$782,N$47)+'СЕТ СН'!$F$14+СВЦЭМ!$D$10+'СЕТ СН'!$F$6-'СЕТ СН'!$F$26</f>
        <v>925.44860091999999</v>
      </c>
      <c r="O63" s="36">
        <f>SUMIFS(СВЦЭМ!$D$39:$D$782,СВЦЭМ!$A$39:$A$782,$A63,СВЦЭМ!$B$39:$B$782,O$47)+'СЕТ СН'!$F$14+СВЦЭМ!$D$10+'СЕТ СН'!$F$6-'СЕТ СН'!$F$26</f>
        <v>909.98695250000003</v>
      </c>
      <c r="P63" s="36">
        <f>SUMIFS(СВЦЭМ!$D$39:$D$782,СВЦЭМ!$A$39:$A$782,$A63,СВЦЭМ!$B$39:$B$782,P$47)+'СЕТ СН'!$F$14+СВЦЭМ!$D$10+'СЕТ СН'!$F$6-'СЕТ СН'!$F$26</f>
        <v>912.14074596</v>
      </c>
      <c r="Q63" s="36">
        <f>SUMIFS(СВЦЭМ!$D$39:$D$782,СВЦЭМ!$A$39:$A$782,$A63,СВЦЭМ!$B$39:$B$782,Q$47)+'СЕТ СН'!$F$14+СВЦЭМ!$D$10+'СЕТ СН'!$F$6-'СЕТ СН'!$F$26</f>
        <v>905.00760549000006</v>
      </c>
      <c r="R63" s="36">
        <f>SUMIFS(СВЦЭМ!$D$39:$D$782,СВЦЭМ!$A$39:$A$782,$A63,СВЦЭМ!$B$39:$B$782,R$47)+'СЕТ СН'!$F$14+СВЦЭМ!$D$10+'СЕТ СН'!$F$6-'СЕТ СН'!$F$26</f>
        <v>895.96783698000002</v>
      </c>
      <c r="S63" s="36">
        <f>SUMIFS(СВЦЭМ!$D$39:$D$782,СВЦЭМ!$A$39:$A$782,$A63,СВЦЭМ!$B$39:$B$782,S$47)+'СЕТ СН'!$F$14+СВЦЭМ!$D$10+'СЕТ СН'!$F$6-'СЕТ СН'!$F$26</f>
        <v>908.26589823000006</v>
      </c>
      <c r="T63" s="36">
        <f>SUMIFS(СВЦЭМ!$D$39:$D$782,СВЦЭМ!$A$39:$A$782,$A63,СВЦЭМ!$B$39:$B$782,T$47)+'СЕТ СН'!$F$14+СВЦЭМ!$D$10+'СЕТ СН'!$F$6-'СЕТ СН'!$F$26</f>
        <v>923.89424655000005</v>
      </c>
      <c r="U63" s="36">
        <f>SUMIFS(СВЦЭМ!$D$39:$D$782,СВЦЭМ!$A$39:$A$782,$A63,СВЦЭМ!$B$39:$B$782,U$47)+'СЕТ СН'!$F$14+СВЦЭМ!$D$10+'СЕТ СН'!$F$6-'СЕТ СН'!$F$26</f>
        <v>927.53955626000004</v>
      </c>
      <c r="V63" s="36">
        <f>SUMIFS(СВЦЭМ!$D$39:$D$782,СВЦЭМ!$A$39:$A$782,$A63,СВЦЭМ!$B$39:$B$782,V$47)+'СЕТ СН'!$F$14+СВЦЭМ!$D$10+'СЕТ СН'!$F$6-'СЕТ СН'!$F$26</f>
        <v>890.28880197000001</v>
      </c>
      <c r="W63" s="36">
        <f>SUMIFS(СВЦЭМ!$D$39:$D$782,СВЦЭМ!$A$39:$A$782,$A63,СВЦЭМ!$B$39:$B$782,W$47)+'СЕТ СН'!$F$14+СВЦЭМ!$D$10+'СЕТ СН'!$F$6-'СЕТ СН'!$F$26</f>
        <v>887.63371977999998</v>
      </c>
      <c r="X63" s="36">
        <f>SUMIFS(СВЦЭМ!$D$39:$D$782,СВЦЭМ!$A$39:$A$782,$A63,СВЦЭМ!$B$39:$B$782,X$47)+'СЕТ СН'!$F$14+СВЦЭМ!$D$10+'СЕТ СН'!$F$6-'СЕТ СН'!$F$26</f>
        <v>883.30191562000005</v>
      </c>
      <c r="Y63" s="36">
        <f>SUMIFS(СВЦЭМ!$D$39:$D$782,СВЦЭМ!$A$39:$A$782,$A63,СВЦЭМ!$B$39:$B$782,Y$47)+'СЕТ СН'!$F$14+СВЦЭМ!$D$10+'СЕТ СН'!$F$6-'СЕТ СН'!$F$26</f>
        <v>867.79614436999998</v>
      </c>
    </row>
    <row r="64" spans="1:25" ht="15.75" x14ac:dyDescent="0.2">
      <c r="A64" s="35">
        <f t="shared" si="1"/>
        <v>44333</v>
      </c>
      <c r="B64" s="36">
        <f>SUMIFS(СВЦЭМ!$D$39:$D$782,СВЦЭМ!$A$39:$A$782,$A64,СВЦЭМ!$B$39:$B$782,B$47)+'СЕТ СН'!$F$14+СВЦЭМ!$D$10+'СЕТ СН'!$F$6-'СЕТ СН'!$F$26</f>
        <v>895.55025890000002</v>
      </c>
      <c r="C64" s="36">
        <f>SUMIFS(СВЦЭМ!$D$39:$D$782,СВЦЭМ!$A$39:$A$782,$A64,СВЦЭМ!$B$39:$B$782,C$47)+'СЕТ СН'!$F$14+СВЦЭМ!$D$10+'СЕТ СН'!$F$6-'СЕТ СН'!$F$26</f>
        <v>934.37382694000007</v>
      </c>
      <c r="D64" s="36">
        <f>SUMIFS(СВЦЭМ!$D$39:$D$782,СВЦЭМ!$A$39:$A$782,$A64,СВЦЭМ!$B$39:$B$782,D$47)+'СЕТ СН'!$F$14+СВЦЭМ!$D$10+'СЕТ СН'!$F$6-'СЕТ СН'!$F$26</f>
        <v>964.21587751000004</v>
      </c>
      <c r="E64" s="36">
        <f>SUMIFS(СВЦЭМ!$D$39:$D$782,СВЦЭМ!$A$39:$A$782,$A64,СВЦЭМ!$B$39:$B$782,E$47)+'СЕТ СН'!$F$14+СВЦЭМ!$D$10+'СЕТ СН'!$F$6-'СЕТ СН'!$F$26</f>
        <v>978.08501093000007</v>
      </c>
      <c r="F64" s="36">
        <f>SUMIFS(СВЦЭМ!$D$39:$D$782,СВЦЭМ!$A$39:$A$782,$A64,СВЦЭМ!$B$39:$B$782,F$47)+'СЕТ СН'!$F$14+СВЦЭМ!$D$10+'СЕТ СН'!$F$6-'СЕТ СН'!$F$26</f>
        <v>1005.88209536</v>
      </c>
      <c r="G64" s="36">
        <f>SUMIFS(СВЦЭМ!$D$39:$D$782,СВЦЭМ!$A$39:$A$782,$A64,СВЦЭМ!$B$39:$B$782,G$47)+'СЕТ СН'!$F$14+СВЦЭМ!$D$10+'СЕТ СН'!$F$6-'СЕТ СН'!$F$26</f>
        <v>987.79077483000003</v>
      </c>
      <c r="H64" s="36">
        <f>SUMIFS(СВЦЭМ!$D$39:$D$782,СВЦЭМ!$A$39:$A$782,$A64,СВЦЭМ!$B$39:$B$782,H$47)+'СЕТ СН'!$F$14+СВЦЭМ!$D$10+'СЕТ СН'!$F$6-'СЕТ СН'!$F$26</f>
        <v>943.64569927000002</v>
      </c>
      <c r="I64" s="36">
        <f>SUMIFS(СВЦЭМ!$D$39:$D$782,СВЦЭМ!$A$39:$A$782,$A64,СВЦЭМ!$B$39:$B$782,I$47)+'СЕТ СН'!$F$14+СВЦЭМ!$D$10+'СЕТ СН'!$F$6-'СЕТ СН'!$F$26</f>
        <v>915.69590916000004</v>
      </c>
      <c r="J64" s="36">
        <f>SUMIFS(СВЦЭМ!$D$39:$D$782,СВЦЭМ!$A$39:$A$782,$A64,СВЦЭМ!$B$39:$B$782,J$47)+'СЕТ СН'!$F$14+СВЦЭМ!$D$10+'СЕТ СН'!$F$6-'СЕТ СН'!$F$26</f>
        <v>963.77414492000003</v>
      </c>
      <c r="K64" s="36">
        <f>SUMIFS(СВЦЭМ!$D$39:$D$782,СВЦЭМ!$A$39:$A$782,$A64,СВЦЭМ!$B$39:$B$782,K$47)+'СЕТ СН'!$F$14+СВЦЭМ!$D$10+'СЕТ СН'!$F$6-'СЕТ СН'!$F$26</f>
        <v>885.15416707999998</v>
      </c>
      <c r="L64" s="36">
        <f>SUMIFS(СВЦЭМ!$D$39:$D$782,СВЦЭМ!$A$39:$A$782,$A64,СВЦЭМ!$B$39:$B$782,L$47)+'СЕТ СН'!$F$14+СВЦЭМ!$D$10+'СЕТ СН'!$F$6-'СЕТ СН'!$F$26</f>
        <v>879.33458834999999</v>
      </c>
      <c r="M64" s="36">
        <f>SUMIFS(СВЦЭМ!$D$39:$D$782,СВЦЭМ!$A$39:$A$782,$A64,СВЦЭМ!$B$39:$B$782,M$47)+'СЕТ СН'!$F$14+СВЦЭМ!$D$10+'СЕТ СН'!$F$6-'СЕТ СН'!$F$26</f>
        <v>871.48150156000008</v>
      </c>
      <c r="N64" s="36">
        <f>SUMIFS(СВЦЭМ!$D$39:$D$782,СВЦЭМ!$A$39:$A$782,$A64,СВЦЭМ!$B$39:$B$782,N$47)+'СЕТ СН'!$F$14+СВЦЭМ!$D$10+'СЕТ СН'!$F$6-'СЕТ СН'!$F$26</f>
        <v>863.58987236000007</v>
      </c>
      <c r="O64" s="36">
        <f>SUMIFS(СВЦЭМ!$D$39:$D$782,СВЦЭМ!$A$39:$A$782,$A64,СВЦЭМ!$B$39:$B$782,O$47)+'СЕТ СН'!$F$14+СВЦЭМ!$D$10+'СЕТ СН'!$F$6-'СЕТ СН'!$F$26</f>
        <v>865.20845179000003</v>
      </c>
      <c r="P64" s="36">
        <f>SUMIFS(СВЦЭМ!$D$39:$D$782,СВЦЭМ!$A$39:$A$782,$A64,СВЦЭМ!$B$39:$B$782,P$47)+'СЕТ СН'!$F$14+СВЦЭМ!$D$10+'СЕТ СН'!$F$6-'СЕТ СН'!$F$26</f>
        <v>881.90299105999998</v>
      </c>
      <c r="Q64" s="36">
        <f>SUMIFS(СВЦЭМ!$D$39:$D$782,СВЦЭМ!$A$39:$A$782,$A64,СВЦЭМ!$B$39:$B$782,Q$47)+'СЕТ СН'!$F$14+СВЦЭМ!$D$10+'СЕТ СН'!$F$6-'СЕТ СН'!$F$26</f>
        <v>892.69163990000004</v>
      </c>
      <c r="R64" s="36">
        <f>SUMIFS(СВЦЭМ!$D$39:$D$782,СВЦЭМ!$A$39:$A$782,$A64,СВЦЭМ!$B$39:$B$782,R$47)+'СЕТ СН'!$F$14+СВЦЭМ!$D$10+'СЕТ СН'!$F$6-'СЕТ СН'!$F$26</f>
        <v>893.84734380999998</v>
      </c>
      <c r="S64" s="36">
        <f>SUMIFS(СВЦЭМ!$D$39:$D$782,СВЦЭМ!$A$39:$A$782,$A64,СВЦЭМ!$B$39:$B$782,S$47)+'СЕТ СН'!$F$14+СВЦЭМ!$D$10+'СЕТ СН'!$F$6-'СЕТ СН'!$F$26</f>
        <v>898.47770128000002</v>
      </c>
      <c r="T64" s="36">
        <f>SUMIFS(СВЦЭМ!$D$39:$D$782,СВЦЭМ!$A$39:$A$782,$A64,СВЦЭМ!$B$39:$B$782,T$47)+'СЕТ СН'!$F$14+СВЦЭМ!$D$10+'СЕТ СН'!$F$6-'СЕТ СН'!$F$26</f>
        <v>894.49561417000007</v>
      </c>
      <c r="U64" s="36">
        <f>SUMIFS(СВЦЭМ!$D$39:$D$782,СВЦЭМ!$A$39:$A$782,$A64,СВЦЭМ!$B$39:$B$782,U$47)+'СЕТ СН'!$F$14+СВЦЭМ!$D$10+'СЕТ СН'!$F$6-'СЕТ СН'!$F$26</f>
        <v>893.19799857999999</v>
      </c>
      <c r="V64" s="36">
        <f>SUMIFS(СВЦЭМ!$D$39:$D$782,СВЦЭМ!$A$39:$A$782,$A64,СВЦЭМ!$B$39:$B$782,V$47)+'СЕТ СН'!$F$14+СВЦЭМ!$D$10+'СЕТ СН'!$F$6-'СЕТ СН'!$F$26</f>
        <v>865.60655321000002</v>
      </c>
      <c r="W64" s="36">
        <f>SUMIFS(СВЦЭМ!$D$39:$D$782,СВЦЭМ!$A$39:$A$782,$A64,СВЦЭМ!$B$39:$B$782,W$47)+'СЕТ СН'!$F$14+СВЦЭМ!$D$10+'СЕТ СН'!$F$6-'СЕТ СН'!$F$26</f>
        <v>867.45694817000003</v>
      </c>
      <c r="X64" s="36">
        <f>SUMIFS(СВЦЭМ!$D$39:$D$782,СВЦЭМ!$A$39:$A$782,$A64,СВЦЭМ!$B$39:$B$782,X$47)+'СЕТ СН'!$F$14+СВЦЭМ!$D$10+'СЕТ СН'!$F$6-'СЕТ СН'!$F$26</f>
        <v>859.58731696000007</v>
      </c>
      <c r="Y64" s="36">
        <f>SUMIFS(СВЦЭМ!$D$39:$D$782,СВЦЭМ!$A$39:$A$782,$A64,СВЦЭМ!$B$39:$B$782,Y$47)+'СЕТ СН'!$F$14+СВЦЭМ!$D$10+'СЕТ СН'!$F$6-'СЕТ СН'!$F$26</f>
        <v>874.29225794000001</v>
      </c>
    </row>
    <row r="65" spans="1:25" ht="15.75" x14ac:dyDescent="0.2">
      <c r="A65" s="35">
        <f t="shared" si="1"/>
        <v>44334</v>
      </c>
      <c r="B65" s="36">
        <f>SUMIFS(СВЦЭМ!$D$39:$D$782,СВЦЭМ!$A$39:$A$782,$A65,СВЦЭМ!$B$39:$B$782,B$47)+'СЕТ СН'!$F$14+СВЦЭМ!$D$10+'СЕТ СН'!$F$6-'СЕТ СН'!$F$26</f>
        <v>899.38557622000008</v>
      </c>
      <c r="C65" s="36">
        <f>SUMIFS(СВЦЭМ!$D$39:$D$782,СВЦЭМ!$A$39:$A$782,$A65,СВЦЭМ!$B$39:$B$782,C$47)+'СЕТ СН'!$F$14+СВЦЭМ!$D$10+'СЕТ СН'!$F$6-'СЕТ СН'!$F$26</f>
        <v>930.32328214000006</v>
      </c>
      <c r="D65" s="36">
        <f>SUMIFS(СВЦЭМ!$D$39:$D$782,СВЦЭМ!$A$39:$A$782,$A65,СВЦЭМ!$B$39:$B$782,D$47)+'СЕТ СН'!$F$14+СВЦЭМ!$D$10+'СЕТ СН'!$F$6-'СЕТ СН'!$F$26</f>
        <v>953.73335177000001</v>
      </c>
      <c r="E65" s="36">
        <f>SUMIFS(СВЦЭМ!$D$39:$D$782,СВЦЭМ!$A$39:$A$782,$A65,СВЦЭМ!$B$39:$B$782,E$47)+'СЕТ СН'!$F$14+СВЦЭМ!$D$10+'СЕТ СН'!$F$6-'СЕТ СН'!$F$26</f>
        <v>966.89230996000003</v>
      </c>
      <c r="F65" s="36">
        <f>SUMIFS(СВЦЭМ!$D$39:$D$782,СВЦЭМ!$A$39:$A$782,$A65,СВЦЭМ!$B$39:$B$782,F$47)+'СЕТ СН'!$F$14+СВЦЭМ!$D$10+'СЕТ СН'!$F$6-'СЕТ СН'!$F$26</f>
        <v>966.22978177000005</v>
      </c>
      <c r="G65" s="36">
        <f>SUMIFS(СВЦЭМ!$D$39:$D$782,СВЦЭМ!$A$39:$A$782,$A65,СВЦЭМ!$B$39:$B$782,G$47)+'СЕТ СН'!$F$14+СВЦЭМ!$D$10+'СЕТ СН'!$F$6-'СЕТ СН'!$F$26</f>
        <v>951.97762814999999</v>
      </c>
      <c r="H65" s="36">
        <f>SUMIFS(СВЦЭМ!$D$39:$D$782,СВЦЭМ!$A$39:$A$782,$A65,СВЦЭМ!$B$39:$B$782,H$47)+'СЕТ СН'!$F$14+СВЦЭМ!$D$10+'СЕТ СН'!$F$6-'СЕТ СН'!$F$26</f>
        <v>911.53955003999999</v>
      </c>
      <c r="I65" s="36">
        <f>SUMIFS(СВЦЭМ!$D$39:$D$782,СВЦЭМ!$A$39:$A$782,$A65,СВЦЭМ!$B$39:$B$782,I$47)+'СЕТ СН'!$F$14+СВЦЭМ!$D$10+'СЕТ СН'!$F$6-'СЕТ СН'!$F$26</f>
        <v>891.12862232999998</v>
      </c>
      <c r="J65" s="36">
        <f>SUMIFS(СВЦЭМ!$D$39:$D$782,СВЦЭМ!$A$39:$A$782,$A65,СВЦЭМ!$B$39:$B$782,J$47)+'СЕТ СН'!$F$14+СВЦЭМ!$D$10+'СЕТ СН'!$F$6-'СЕТ СН'!$F$26</f>
        <v>859.68160125000009</v>
      </c>
      <c r="K65" s="36">
        <f>SUMIFS(СВЦЭМ!$D$39:$D$782,СВЦЭМ!$A$39:$A$782,$A65,СВЦЭМ!$B$39:$B$782,K$47)+'СЕТ СН'!$F$14+СВЦЭМ!$D$10+'СЕТ СН'!$F$6-'СЕТ СН'!$F$26</f>
        <v>847.90185128000007</v>
      </c>
      <c r="L65" s="36">
        <f>SUMIFS(СВЦЭМ!$D$39:$D$782,СВЦЭМ!$A$39:$A$782,$A65,СВЦЭМ!$B$39:$B$782,L$47)+'СЕТ СН'!$F$14+СВЦЭМ!$D$10+'СЕТ СН'!$F$6-'СЕТ СН'!$F$26</f>
        <v>839.91900039000006</v>
      </c>
      <c r="M65" s="36">
        <f>SUMIFS(СВЦЭМ!$D$39:$D$782,СВЦЭМ!$A$39:$A$782,$A65,СВЦЭМ!$B$39:$B$782,M$47)+'СЕТ СН'!$F$14+СВЦЭМ!$D$10+'СЕТ СН'!$F$6-'СЕТ СН'!$F$26</f>
        <v>853.95847555</v>
      </c>
      <c r="N65" s="36">
        <f>SUMIFS(СВЦЭМ!$D$39:$D$782,СВЦЭМ!$A$39:$A$782,$A65,СВЦЭМ!$B$39:$B$782,N$47)+'СЕТ СН'!$F$14+СВЦЭМ!$D$10+'СЕТ СН'!$F$6-'СЕТ СН'!$F$26</f>
        <v>862.73203455999999</v>
      </c>
      <c r="O65" s="36">
        <f>SUMIFS(СВЦЭМ!$D$39:$D$782,СВЦЭМ!$A$39:$A$782,$A65,СВЦЭМ!$B$39:$B$782,O$47)+'СЕТ СН'!$F$14+СВЦЭМ!$D$10+'СЕТ СН'!$F$6-'СЕТ СН'!$F$26</f>
        <v>892.02596547000007</v>
      </c>
      <c r="P65" s="36">
        <f>SUMIFS(СВЦЭМ!$D$39:$D$782,СВЦЭМ!$A$39:$A$782,$A65,СВЦЭМ!$B$39:$B$782,P$47)+'СЕТ СН'!$F$14+СВЦЭМ!$D$10+'СЕТ СН'!$F$6-'СЕТ СН'!$F$26</f>
        <v>900.73223099000006</v>
      </c>
      <c r="Q65" s="36">
        <f>SUMIFS(СВЦЭМ!$D$39:$D$782,СВЦЭМ!$A$39:$A$782,$A65,СВЦЭМ!$B$39:$B$782,Q$47)+'СЕТ СН'!$F$14+СВЦЭМ!$D$10+'СЕТ СН'!$F$6-'СЕТ СН'!$F$26</f>
        <v>903.45424439999999</v>
      </c>
      <c r="R65" s="36">
        <f>SUMIFS(СВЦЭМ!$D$39:$D$782,СВЦЭМ!$A$39:$A$782,$A65,СВЦЭМ!$B$39:$B$782,R$47)+'СЕТ СН'!$F$14+СВЦЭМ!$D$10+'СЕТ СН'!$F$6-'СЕТ СН'!$F$26</f>
        <v>901.62810081999999</v>
      </c>
      <c r="S65" s="36">
        <f>SUMIFS(СВЦЭМ!$D$39:$D$782,СВЦЭМ!$A$39:$A$782,$A65,СВЦЭМ!$B$39:$B$782,S$47)+'СЕТ СН'!$F$14+СВЦЭМ!$D$10+'СЕТ СН'!$F$6-'СЕТ СН'!$F$26</f>
        <v>896.35845428000005</v>
      </c>
      <c r="T65" s="36">
        <f>SUMIFS(СВЦЭМ!$D$39:$D$782,СВЦЭМ!$A$39:$A$782,$A65,СВЦЭМ!$B$39:$B$782,T$47)+'СЕТ СН'!$F$14+СВЦЭМ!$D$10+'СЕТ СН'!$F$6-'СЕТ СН'!$F$26</f>
        <v>891.26178708999998</v>
      </c>
      <c r="U65" s="36">
        <f>SUMIFS(СВЦЭМ!$D$39:$D$782,СВЦЭМ!$A$39:$A$782,$A65,СВЦЭМ!$B$39:$B$782,U$47)+'СЕТ СН'!$F$14+СВЦЭМ!$D$10+'СЕТ СН'!$F$6-'СЕТ СН'!$F$26</f>
        <v>876.86844506</v>
      </c>
      <c r="V65" s="36">
        <f>SUMIFS(СВЦЭМ!$D$39:$D$782,СВЦЭМ!$A$39:$A$782,$A65,СВЦЭМ!$B$39:$B$782,V$47)+'СЕТ СН'!$F$14+СВЦЭМ!$D$10+'СЕТ СН'!$F$6-'СЕТ СН'!$F$26</f>
        <v>852.55326065000008</v>
      </c>
      <c r="W65" s="36">
        <f>SUMIFS(СВЦЭМ!$D$39:$D$782,СВЦЭМ!$A$39:$A$782,$A65,СВЦЭМ!$B$39:$B$782,W$47)+'СЕТ СН'!$F$14+СВЦЭМ!$D$10+'СЕТ СН'!$F$6-'СЕТ СН'!$F$26</f>
        <v>848.32342240000003</v>
      </c>
      <c r="X65" s="36">
        <f>SUMIFS(СВЦЭМ!$D$39:$D$782,СВЦЭМ!$A$39:$A$782,$A65,СВЦЭМ!$B$39:$B$782,X$47)+'СЕТ СН'!$F$14+СВЦЭМ!$D$10+'СЕТ СН'!$F$6-'СЕТ СН'!$F$26</f>
        <v>866.77352053000004</v>
      </c>
      <c r="Y65" s="36">
        <f>SUMIFS(СВЦЭМ!$D$39:$D$782,СВЦЭМ!$A$39:$A$782,$A65,СВЦЭМ!$B$39:$B$782,Y$47)+'СЕТ СН'!$F$14+СВЦЭМ!$D$10+'СЕТ СН'!$F$6-'СЕТ СН'!$F$26</f>
        <v>906.39649625000004</v>
      </c>
    </row>
    <row r="66" spans="1:25" ht="15.75" x14ac:dyDescent="0.2">
      <c r="A66" s="35">
        <f t="shared" si="1"/>
        <v>44335</v>
      </c>
      <c r="B66" s="36">
        <f>SUMIFS(СВЦЭМ!$D$39:$D$782,СВЦЭМ!$A$39:$A$782,$A66,СВЦЭМ!$B$39:$B$782,B$47)+'СЕТ СН'!$F$14+СВЦЭМ!$D$10+'СЕТ СН'!$F$6-'СЕТ СН'!$F$26</f>
        <v>954.50236465</v>
      </c>
      <c r="C66" s="36">
        <f>SUMIFS(СВЦЭМ!$D$39:$D$782,СВЦЭМ!$A$39:$A$782,$A66,СВЦЭМ!$B$39:$B$782,C$47)+'СЕТ СН'!$F$14+СВЦЭМ!$D$10+'СЕТ СН'!$F$6-'СЕТ СН'!$F$26</f>
        <v>966.86022322000008</v>
      </c>
      <c r="D66" s="36">
        <f>SUMIFS(СВЦЭМ!$D$39:$D$782,СВЦЭМ!$A$39:$A$782,$A66,СВЦЭМ!$B$39:$B$782,D$47)+'СЕТ СН'!$F$14+СВЦЭМ!$D$10+'СЕТ СН'!$F$6-'СЕТ СН'!$F$26</f>
        <v>983.12177813000005</v>
      </c>
      <c r="E66" s="36">
        <f>SUMIFS(СВЦЭМ!$D$39:$D$782,СВЦЭМ!$A$39:$A$782,$A66,СВЦЭМ!$B$39:$B$782,E$47)+'СЕТ СН'!$F$14+СВЦЭМ!$D$10+'СЕТ СН'!$F$6-'СЕТ СН'!$F$26</f>
        <v>1000.37025378</v>
      </c>
      <c r="F66" s="36">
        <f>SUMIFS(СВЦЭМ!$D$39:$D$782,СВЦЭМ!$A$39:$A$782,$A66,СВЦЭМ!$B$39:$B$782,F$47)+'СЕТ СН'!$F$14+СВЦЭМ!$D$10+'СЕТ СН'!$F$6-'СЕТ СН'!$F$26</f>
        <v>999.54697200999999</v>
      </c>
      <c r="G66" s="36">
        <f>SUMIFS(СВЦЭМ!$D$39:$D$782,СВЦЭМ!$A$39:$A$782,$A66,СВЦЭМ!$B$39:$B$782,G$47)+'СЕТ СН'!$F$14+СВЦЭМ!$D$10+'СЕТ СН'!$F$6-'СЕТ СН'!$F$26</f>
        <v>989.09259945000008</v>
      </c>
      <c r="H66" s="36">
        <f>SUMIFS(СВЦЭМ!$D$39:$D$782,СВЦЭМ!$A$39:$A$782,$A66,СВЦЭМ!$B$39:$B$782,H$47)+'СЕТ СН'!$F$14+СВЦЭМ!$D$10+'СЕТ СН'!$F$6-'СЕТ СН'!$F$26</f>
        <v>943.78693354000006</v>
      </c>
      <c r="I66" s="36">
        <f>SUMIFS(СВЦЭМ!$D$39:$D$782,СВЦЭМ!$A$39:$A$782,$A66,СВЦЭМ!$B$39:$B$782,I$47)+'СЕТ СН'!$F$14+СВЦЭМ!$D$10+'СЕТ СН'!$F$6-'СЕТ СН'!$F$26</f>
        <v>905.54398519000006</v>
      </c>
      <c r="J66" s="36">
        <f>SUMIFS(СВЦЭМ!$D$39:$D$782,СВЦЭМ!$A$39:$A$782,$A66,СВЦЭМ!$B$39:$B$782,J$47)+'СЕТ СН'!$F$14+СВЦЭМ!$D$10+'СЕТ СН'!$F$6-'СЕТ СН'!$F$26</f>
        <v>891.75631195000005</v>
      </c>
      <c r="K66" s="36">
        <f>SUMIFS(СВЦЭМ!$D$39:$D$782,СВЦЭМ!$A$39:$A$782,$A66,СВЦЭМ!$B$39:$B$782,K$47)+'СЕТ СН'!$F$14+СВЦЭМ!$D$10+'СЕТ СН'!$F$6-'СЕТ СН'!$F$26</f>
        <v>885.44760847999999</v>
      </c>
      <c r="L66" s="36">
        <f>SUMIFS(СВЦЭМ!$D$39:$D$782,СВЦЭМ!$A$39:$A$782,$A66,СВЦЭМ!$B$39:$B$782,L$47)+'СЕТ СН'!$F$14+СВЦЭМ!$D$10+'СЕТ СН'!$F$6-'СЕТ СН'!$F$26</f>
        <v>890.58323003999999</v>
      </c>
      <c r="M66" s="36">
        <f>SUMIFS(СВЦЭМ!$D$39:$D$782,СВЦЭМ!$A$39:$A$782,$A66,СВЦЭМ!$B$39:$B$782,M$47)+'СЕТ СН'!$F$14+СВЦЭМ!$D$10+'СЕТ СН'!$F$6-'СЕТ СН'!$F$26</f>
        <v>916.73188024000001</v>
      </c>
      <c r="N66" s="36">
        <f>SUMIFS(СВЦЭМ!$D$39:$D$782,СВЦЭМ!$A$39:$A$782,$A66,СВЦЭМ!$B$39:$B$782,N$47)+'СЕТ СН'!$F$14+СВЦЭМ!$D$10+'СЕТ СН'!$F$6-'СЕТ СН'!$F$26</f>
        <v>955.09600335000005</v>
      </c>
      <c r="O66" s="36">
        <f>SUMIFS(СВЦЭМ!$D$39:$D$782,СВЦЭМ!$A$39:$A$782,$A66,СВЦЭМ!$B$39:$B$782,O$47)+'СЕТ СН'!$F$14+СВЦЭМ!$D$10+'СЕТ СН'!$F$6-'СЕТ СН'!$F$26</f>
        <v>991.88558869000008</v>
      </c>
      <c r="P66" s="36">
        <f>SUMIFS(СВЦЭМ!$D$39:$D$782,СВЦЭМ!$A$39:$A$782,$A66,СВЦЭМ!$B$39:$B$782,P$47)+'СЕТ СН'!$F$14+СВЦЭМ!$D$10+'СЕТ СН'!$F$6-'СЕТ СН'!$F$26</f>
        <v>998.09242247999998</v>
      </c>
      <c r="Q66" s="36">
        <f>SUMIFS(СВЦЭМ!$D$39:$D$782,СВЦЭМ!$A$39:$A$782,$A66,СВЦЭМ!$B$39:$B$782,Q$47)+'СЕТ СН'!$F$14+СВЦЭМ!$D$10+'СЕТ СН'!$F$6-'СЕТ СН'!$F$26</f>
        <v>992.07408494000003</v>
      </c>
      <c r="R66" s="36">
        <f>SUMIFS(СВЦЭМ!$D$39:$D$782,СВЦЭМ!$A$39:$A$782,$A66,СВЦЭМ!$B$39:$B$782,R$47)+'СЕТ СН'!$F$14+СВЦЭМ!$D$10+'СЕТ СН'!$F$6-'СЕТ СН'!$F$26</f>
        <v>973.87294181000004</v>
      </c>
      <c r="S66" s="36">
        <f>SUMIFS(СВЦЭМ!$D$39:$D$782,СВЦЭМ!$A$39:$A$782,$A66,СВЦЭМ!$B$39:$B$782,S$47)+'СЕТ СН'!$F$14+СВЦЭМ!$D$10+'СЕТ СН'!$F$6-'СЕТ СН'!$F$26</f>
        <v>950.42418781000003</v>
      </c>
      <c r="T66" s="36">
        <f>SUMIFS(СВЦЭМ!$D$39:$D$782,СВЦЭМ!$A$39:$A$782,$A66,СВЦЭМ!$B$39:$B$782,T$47)+'СЕТ СН'!$F$14+СВЦЭМ!$D$10+'СЕТ СН'!$F$6-'СЕТ СН'!$F$26</f>
        <v>928.28565085000002</v>
      </c>
      <c r="U66" s="36">
        <f>SUMIFS(СВЦЭМ!$D$39:$D$782,СВЦЭМ!$A$39:$A$782,$A66,СВЦЭМ!$B$39:$B$782,U$47)+'СЕТ СН'!$F$14+СВЦЭМ!$D$10+'СЕТ СН'!$F$6-'СЕТ СН'!$F$26</f>
        <v>916.34165079000002</v>
      </c>
      <c r="V66" s="36">
        <f>SUMIFS(СВЦЭМ!$D$39:$D$782,СВЦЭМ!$A$39:$A$782,$A66,СВЦЭМ!$B$39:$B$782,V$47)+'СЕТ СН'!$F$14+СВЦЭМ!$D$10+'СЕТ СН'!$F$6-'СЕТ СН'!$F$26</f>
        <v>891.65093959000001</v>
      </c>
      <c r="W66" s="36">
        <f>SUMIFS(СВЦЭМ!$D$39:$D$782,СВЦЭМ!$A$39:$A$782,$A66,СВЦЭМ!$B$39:$B$782,W$47)+'СЕТ СН'!$F$14+СВЦЭМ!$D$10+'СЕТ СН'!$F$6-'СЕТ СН'!$F$26</f>
        <v>869.49837206000007</v>
      </c>
      <c r="X66" s="36">
        <f>SUMIFS(СВЦЭМ!$D$39:$D$782,СВЦЭМ!$A$39:$A$782,$A66,СВЦЭМ!$B$39:$B$782,X$47)+'СЕТ СН'!$F$14+СВЦЭМ!$D$10+'СЕТ СН'!$F$6-'СЕТ СН'!$F$26</f>
        <v>840.60743970999999</v>
      </c>
      <c r="Y66" s="36">
        <f>SUMIFS(СВЦЭМ!$D$39:$D$782,СВЦЭМ!$A$39:$A$782,$A66,СВЦЭМ!$B$39:$B$782,Y$47)+'СЕТ СН'!$F$14+СВЦЭМ!$D$10+'СЕТ СН'!$F$6-'СЕТ СН'!$F$26</f>
        <v>894.16117880000002</v>
      </c>
    </row>
    <row r="67" spans="1:25" ht="15.75" x14ac:dyDescent="0.2">
      <c r="A67" s="35">
        <f t="shared" si="1"/>
        <v>44336</v>
      </c>
      <c r="B67" s="36">
        <f>SUMIFS(СВЦЭМ!$D$39:$D$782,СВЦЭМ!$A$39:$A$782,$A67,СВЦЭМ!$B$39:$B$782,B$47)+'СЕТ СН'!$F$14+СВЦЭМ!$D$10+'СЕТ СН'!$F$6-'СЕТ СН'!$F$26</f>
        <v>966.32737665000002</v>
      </c>
      <c r="C67" s="36">
        <f>SUMIFS(СВЦЭМ!$D$39:$D$782,СВЦЭМ!$A$39:$A$782,$A67,СВЦЭМ!$B$39:$B$782,C$47)+'СЕТ СН'!$F$14+СВЦЭМ!$D$10+'СЕТ СН'!$F$6-'СЕТ СН'!$F$26</f>
        <v>999.01262948999999</v>
      </c>
      <c r="D67" s="36">
        <f>SUMIFS(СВЦЭМ!$D$39:$D$782,СВЦЭМ!$A$39:$A$782,$A67,СВЦЭМ!$B$39:$B$782,D$47)+'СЕТ СН'!$F$14+СВЦЭМ!$D$10+'СЕТ СН'!$F$6-'СЕТ СН'!$F$26</f>
        <v>1004.86747719</v>
      </c>
      <c r="E67" s="36">
        <f>SUMIFS(СВЦЭМ!$D$39:$D$782,СВЦЭМ!$A$39:$A$782,$A67,СВЦЭМ!$B$39:$B$782,E$47)+'СЕТ СН'!$F$14+СВЦЭМ!$D$10+'СЕТ СН'!$F$6-'СЕТ СН'!$F$26</f>
        <v>1014.93009176</v>
      </c>
      <c r="F67" s="36">
        <f>SUMIFS(СВЦЭМ!$D$39:$D$782,СВЦЭМ!$A$39:$A$782,$A67,СВЦЭМ!$B$39:$B$782,F$47)+'СЕТ СН'!$F$14+СВЦЭМ!$D$10+'СЕТ СН'!$F$6-'СЕТ СН'!$F$26</f>
        <v>1026.1023160499999</v>
      </c>
      <c r="G67" s="36">
        <f>SUMIFS(СВЦЭМ!$D$39:$D$782,СВЦЭМ!$A$39:$A$782,$A67,СВЦЭМ!$B$39:$B$782,G$47)+'СЕТ СН'!$F$14+СВЦЭМ!$D$10+'СЕТ СН'!$F$6-'СЕТ СН'!$F$26</f>
        <v>1007.0150885100001</v>
      </c>
      <c r="H67" s="36">
        <f>SUMIFS(СВЦЭМ!$D$39:$D$782,СВЦЭМ!$A$39:$A$782,$A67,СВЦЭМ!$B$39:$B$782,H$47)+'СЕТ СН'!$F$14+СВЦЭМ!$D$10+'СЕТ СН'!$F$6-'СЕТ СН'!$F$26</f>
        <v>982.85945377000007</v>
      </c>
      <c r="I67" s="36">
        <f>SUMIFS(СВЦЭМ!$D$39:$D$782,СВЦЭМ!$A$39:$A$782,$A67,СВЦЭМ!$B$39:$B$782,I$47)+'СЕТ СН'!$F$14+СВЦЭМ!$D$10+'СЕТ СН'!$F$6-'СЕТ СН'!$F$26</f>
        <v>918.06456964000006</v>
      </c>
      <c r="J67" s="36">
        <f>SUMIFS(СВЦЭМ!$D$39:$D$782,СВЦЭМ!$A$39:$A$782,$A67,СВЦЭМ!$B$39:$B$782,J$47)+'СЕТ СН'!$F$14+СВЦЭМ!$D$10+'СЕТ СН'!$F$6-'СЕТ СН'!$F$26</f>
        <v>857.26059430999999</v>
      </c>
      <c r="K67" s="36">
        <f>SUMIFS(СВЦЭМ!$D$39:$D$782,СВЦЭМ!$A$39:$A$782,$A67,СВЦЭМ!$B$39:$B$782,K$47)+'СЕТ СН'!$F$14+СВЦЭМ!$D$10+'СЕТ СН'!$F$6-'СЕТ СН'!$F$26</f>
        <v>829.29176999000003</v>
      </c>
      <c r="L67" s="36">
        <f>SUMIFS(СВЦЭМ!$D$39:$D$782,СВЦЭМ!$A$39:$A$782,$A67,СВЦЭМ!$B$39:$B$782,L$47)+'СЕТ СН'!$F$14+СВЦЭМ!$D$10+'СЕТ СН'!$F$6-'СЕТ СН'!$F$26</f>
        <v>830.09337000000005</v>
      </c>
      <c r="M67" s="36">
        <f>SUMIFS(СВЦЭМ!$D$39:$D$782,СВЦЭМ!$A$39:$A$782,$A67,СВЦЭМ!$B$39:$B$782,M$47)+'СЕТ СН'!$F$14+СВЦЭМ!$D$10+'СЕТ СН'!$F$6-'СЕТ СН'!$F$26</f>
        <v>824.46366124000008</v>
      </c>
      <c r="N67" s="36">
        <f>SUMIFS(СВЦЭМ!$D$39:$D$782,СВЦЭМ!$A$39:$A$782,$A67,СВЦЭМ!$B$39:$B$782,N$47)+'СЕТ СН'!$F$14+СВЦЭМ!$D$10+'СЕТ СН'!$F$6-'СЕТ СН'!$F$26</f>
        <v>864.73411950000002</v>
      </c>
      <c r="O67" s="36">
        <f>SUMIFS(СВЦЭМ!$D$39:$D$782,СВЦЭМ!$A$39:$A$782,$A67,СВЦЭМ!$B$39:$B$782,O$47)+'СЕТ СН'!$F$14+СВЦЭМ!$D$10+'СЕТ СН'!$F$6-'СЕТ СН'!$F$26</f>
        <v>896.24347888</v>
      </c>
      <c r="P67" s="36">
        <f>SUMIFS(СВЦЭМ!$D$39:$D$782,СВЦЭМ!$A$39:$A$782,$A67,СВЦЭМ!$B$39:$B$782,P$47)+'СЕТ СН'!$F$14+СВЦЭМ!$D$10+'СЕТ СН'!$F$6-'СЕТ СН'!$F$26</f>
        <v>911.77676479000002</v>
      </c>
      <c r="Q67" s="36">
        <f>SUMIFS(СВЦЭМ!$D$39:$D$782,СВЦЭМ!$A$39:$A$782,$A67,СВЦЭМ!$B$39:$B$782,Q$47)+'СЕТ СН'!$F$14+СВЦЭМ!$D$10+'СЕТ СН'!$F$6-'СЕТ СН'!$F$26</f>
        <v>916.12309488000005</v>
      </c>
      <c r="R67" s="36">
        <f>SUMIFS(СВЦЭМ!$D$39:$D$782,СВЦЭМ!$A$39:$A$782,$A67,СВЦЭМ!$B$39:$B$782,R$47)+'СЕТ СН'!$F$14+СВЦЭМ!$D$10+'СЕТ СН'!$F$6-'СЕТ СН'!$F$26</f>
        <v>908.63113644999999</v>
      </c>
      <c r="S67" s="36">
        <f>SUMIFS(СВЦЭМ!$D$39:$D$782,СВЦЭМ!$A$39:$A$782,$A67,СВЦЭМ!$B$39:$B$782,S$47)+'СЕТ СН'!$F$14+СВЦЭМ!$D$10+'СЕТ СН'!$F$6-'СЕТ СН'!$F$26</f>
        <v>893.35197646000006</v>
      </c>
      <c r="T67" s="36">
        <f>SUMIFS(СВЦЭМ!$D$39:$D$782,СВЦЭМ!$A$39:$A$782,$A67,СВЦЭМ!$B$39:$B$782,T$47)+'СЕТ СН'!$F$14+СВЦЭМ!$D$10+'СЕТ СН'!$F$6-'СЕТ СН'!$F$26</f>
        <v>853.41467006000005</v>
      </c>
      <c r="U67" s="36">
        <f>SUMIFS(СВЦЭМ!$D$39:$D$782,СВЦЭМ!$A$39:$A$782,$A67,СВЦЭМ!$B$39:$B$782,U$47)+'СЕТ СН'!$F$14+СВЦЭМ!$D$10+'СЕТ СН'!$F$6-'СЕТ СН'!$F$26</f>
        <v>847.94927441000004</v>
      </c>
      <c r="V67" s="36">
        <f>SUMIFS(СВЦЭМ!$D$39:$D$782,СВЦЭМ!$A$39:$A$782,$A67,СВЦЭМ!$B$39:$B$782,V$47)+'СЕТ СН'!$F$14+СВЦЭМ!$D$10+'СЕТ СН'!$F$6-'СЕТ СН'!$F$26</f>
        <v>858.78427231000001</v>
      </c>
      <c r="W67" s="36">
        <f>SUMIFS(СВЦЭМ!$D$39:$D$782,СВЦЭМ!$A$39:$A$782,$A67,СВЦЭМ!$B$39:$B$782,W$47)+'СЕТ СН'!$F$14+СВЦЭМ!$D$10+'СЕТ СН'!$F$6-'СЕТ СН'!$F$26</f>
        <v>879.77507710999998</v>
      </c>
      <c r="X67" s="36">
        <f>SUMIFS(СВЦЭМ!$D$39:$D$782,СВЦЭМ!$A$39:$A$782,$A67,СВЦЭМ!$B$39:$B$782,X$47)+'СЕТ СН'!$F$14+СВЦЭМ!$D$10+'СЕТ СН'!$F$6-'СЕТ СН'!$F$26</f>
        <v>860.8293185</v>
      </c>
      <c r="Y67" s="36">
        <f>SUMIFS(СВЦЭМ!$D$39:$D$782,СВЦЭМ!$A$39:$A$782,$A67,СВЦЭМ!$B$39:$B$782,Y$47)+'СЕТ СН'!$F$14+СВЦЭМ!$D$10+'СЕТ СН'!$F$6-'СЕТ СН'!$F$26</f>
        <v>833.28676211000004</v>
      </c>
    </row>
    <row r="68" spans="1:25" ht="15.75" x14ac:dyDescent="0.2">
      <c r="A68" s="35">
        <f t="shared" si="1"/>
        <v>44337</v>
      </c>
      <c r="B68" s="36">
        <f>SUMIFS(СВЦЭМ!$D$39:$D$782,СВЦЭМ!$A$39:$A$782,$A68,СВЦЭМ!$B$39:$B$782,B$47)+'СЕТ СН'!$F$14+СВЦЭМ!$D$10+'СЕТ СН'!$F$6-'СЕТ СН'!$F$26</f>
        <v>856.18326066000009</v>
      </c>
      <c r="C68" s="36">
        <f>SUMIFS(СВЦЭМ!$D$39:$D$782,СВЦЭМ!$A$39:$A$782,$A68,СВЦЭМ!$B$39:$B$782,C$47)+'СЕТ СН'!$F$14+СВЦЭМ!$D$10+'СЕТ СН'!$F$6-'СЕТ СН'!$F$26</f>
        <v>917.56121172000007</v>
      </c>
      <c r="D68" s="36">
        <f>SUMIFS(СВЦЭМ!$D$39:$D$782,СВЦЭМ!$A$39:$A$782,$A68,СВЦЭМ!$B$39:$B$782,D$47)+'СЕТ СН'!$F$14+СВЦЭМ!$D$10+'СЕТ СН'!$F$6-'СЕТ СН'!$F$26</f>
        <v>954.52447360000008</v>
      </c>
      <c r="E68" s="36">
        <f>SUMIFS(СВЦЭМ!$D$39:$D$782,СВЦЭМ!$A$39:$A$782,$A68,СВЦЭМ!$B$39:$B$782,E$47)+'СЕТ СН'!$F$14+СВЦЭМ!$D$10+'СЕТ СН'!$F$6-'СЕТ СН'!$F$26</f>
        <v>946.95551527999999</v>
      </c>
      <c r="F68" s="36">
        <f>SUMIFS(СВЦЭМ!$D$39:$D$782,СВЦЭМ!$A$39:$A$782,$A68,СВЦЭМ!$B$39:$B$782,F$47)+'СЕТ СН'!$F$14+СВЦЭМ!$D$10+'СЕТ СН'!$F$6-'СЕТ СН'!$F$26</f>
        <v>969.00758541000005</v>
      </c>
      <c r="G68" s="36">
        <f>SUMIFS(СВЦЭМ!$D$39:$D$782,СВЦЭМ!$A$39:$A$782,$A68,СВЦЭМ!$B$39:$B$782,G$47)+'СЕТ СН'!$F$14+СВЦЭМ!$D$10+'СЕТ СН'!$F$6-'СЕТ СН'!$F$26</f>
        <v>971.94788073000007</v>
      </c>
      <c r="H68" s="36">
        <f>SUMIFS(СВЦЭМ!$D$39:$D$782,СВЦЭМ!$A$39:$A$782,$A68,СВЦЭМ!$B$39:$B$782,H$47)+'СЕТ СН'!$F$14+СВЦЭМ!$D$10+'СЕТ СН'!$F$6-'СЕТ СН'!$F$26</f>
        <v>945.01931481999998</v>
      </c>
      <c r="I68" s="36">
        <f>SUMIFS(СВЦЭМ!$D$39:$D$782,СВЦЭМ!$A$39:$A$782,$A68,СВЦЭМ!$B$39:$B$782,I$47)+'СЕТ СН'!$F$14+СВЦЭМ!$D$10+'СЕТ СН'!$F$6-'СЕТ СН'!$F$26</f>
        <v>900.34226960000001</v>
      </c>
      <c r="J68" s="36">
        <f>SUMIFS(СВЦЭМ!$D$39:$D$782,СВЦЭМ!$A$39:$A$782,$A68,СВЦЭМ!$B$39:$B$782,J$47)+'СЕТ СН'!$F$14+СВЦЭМ!$D$10+'СЕТ СН'!$F$6-'СЕТ СН'!$F$26</f>
        <v>855.09635594000008</v>
      </c>
      <c r="K68" s="36">
        <f>SUMIFS(СВЦЭМ!$D$39:$D$782,СВЦЭМ!$A$39:$A$782,$A68,СВЦЭМ!$B$39:$B$782,K$47)+'СЕТ СН'!$F$14+СВЦЭМ!$D$10+'СЕТ СН'!$F$6-'СЕТ СН'!$F$26</f>
        <v>809.50510271000007</v>
      </c>
      <c r="L68" s="36">
        <f>SUMIFS(СВЦЭМ!$D$39:$D$782,СВЦЭМ!$A$39:$A$782,$A68,СВЦЭМ!$B$39:$B$782,L$47)+'СЕТ СН'!$F$14+СВЦЭМ!$D$10+'СЕТ СН'!$F$6-'СЕТ СН'!$F$26</f>
        <v>805.97323649999998</v>
      </c>
      <c r="M68" s="36">
        <f>SUMIFS(СВЦЭМ!$D$39:$D$782,СВЦЭМ!$A$39:$A$782,$A68,СВЦЭМ!$B$39:$B$782,M$47)+'СЕТ СН'!$F$14+СВЦЭМ!$D$10+'СЕТ СН'!$F$6-'СЕТ СН'!$F$26</f>
        <v>829.78962466000007</v>
      </c>
      <c r="N68" s="36">
        <f>SUMIFS(СВЦЭМ!$D$39:$D$782,СВЦЭМ!$A$39:$A$782,$A68,СВЦЭМ!$B$39:$B$782,N$47)+'СЕТ СН'!$F$14+СВЦЭМ!$D$10+'СЕТ СН'!$F$6-'СЕТ СН'!$F$26</f>
        <v>888.66161835000003</v>
      </c>
      <c r="O68" s="36">
        <f>SUMIFS(СВЦЭМ!$D$39:$D$782,СВЦЭМ!$A$39:$A$782,$A68,СВЦЭМ!$B$39:$B$782,O$47)+'СЕТ СН'!$F$14+СВЦЭМ!$D$10+'СЕТ СН'!$F$6-'СЕТ СН'!$F$26</f>
        <v>925.19266141000003</v>
      </c>
      <c r="P68" s="36">
        <f>SUMIFS(СВЦЭМ!$D$39:$D$782,СВЦЭМ!$A$39:$A$782,$A68,СВЦЭМ!$B$39:$B$782,P$47)+'СЕТ СН'!$F$14+СВЦЭМ!$D$10+'СЕТ СН'!$F$6-'СЕТ СН'!$F$26</f>
        <v>931.37674964000007</v>
      </c>
      <c r="Q68" s="36">
        <f>SUMIFS(СВЦЭМ!$D$39:$D$782,СВЦЭМ!$A$39:$A$782,$A68,СВЦЭМ!$B$39:$B$782,Q$47)+'СЕТ СН'!$F$14+СВЦЭМ!$D$10+'СЕТ СН'!$F$6-'СЕТ СН'!$F$26</f>
        <v>927.03857452</v>
      </c>
      <c r="R68" s="36">
        <f>SUMIFS(СВЦЭМ!$D$39:$D$782,СВЦЭМ!$A$39:$A$782,$A68,СВЦЭМ!$B$39:$B$782,R$47)+'СЕТ СН'!$F$14+СВЦЭМ!$D$10+'СЕТ СН'!$F$6-'СЕТ СН'!$F$26</f>
        <v>916.58239687000003</v>
      </c>
      <c r="S68" s="36">
        <f>SUMIFS(СВЦЭМ!$D$39:$D$782,СВЦЭМ!$A$39:$A$782,$A68,СВЦЭМ!$B$39:$B$782,S$47)+'СЕТ СН'!$F$14+СВЦЭМ!$D$10+'СЕТ СН'!$F$6-'СЕТ СН'!$F$26</f>
        <v>907.08588503999999</v>
      </c>
      <c r="T68" s="36">
        <f>SUMIFS(СВЦЭМ!$D$39:$D$782,СВЦЭМ!$A$39:$A$782,$A68,СВЦЭМ!$B$39:$B$782,T$47)+'СЕТ СН'!$F$14+СВЦЭМ!$D$10+'СЕТ СН'!$F$6-'СЕТ СН'!$F$26</f>
        <v>868.25190935000001</v>
      </c>
      <c r="U68" s="36">
        <f>SUMIFS(СВЦЭМ!$D$39:$D$782,СВЦЭМ!$A$39:$A$782,$A68,СВЦЭМ!$B$39:$B$782,U$47)+'СЕТ СН'!$F$14+СВЦЭМ!$D$10+'СЕТ СН'!$F$6-'СЕТ СН'!$F$26</f>
        <v>820.24729322000007</v>
      </c>
      <c r="V68" s="36">
        <f>SUMIFS(СВЦЭМ!$D$39:$D$782,СВЦЭМ!$A$39:$A$782,$A68,СВЦЭМ!$B$39:$B$782,V$47)+'СЕТ СН'!$F$14+СВЦЭМ!$D$10+'СЕТ СН'!$F$6-'СЕТ СН'!$F$26</f>
        <v>836.34699483999998</v>
      </c>
      <c r="W68" s="36">
        <f>SUMIFS(СВЦЭМ!$D$39:$D$782,СВЦЭМ!$A$39:$A$782,$A68,СВЦЭМ!$B$39:$B$782,W$47)+'СЕТ СН'!$F$14+СВЦЭМ!$D$10+'СЕТ СН'!$F$6-'СЕТ СН'!$F$26</f>
        <v>852.26105688000007</v>
      </c>
      <c r="X68" s="36">
        <f>SUMIFS(СВЦЭМ!$D$39:$D$782,СВЦЭМ!$A$39:$A$782,$A68,СВЦЭМ!$B$39:$B$782,X$47)+'СЕТ СН'!$F$14+СВЦЭМ!$D$10+'СЕТ СН'!$F$6-'СЕТ СН'!$F$26</f>
        <v>869.12239078000005</v>
      </c>
      <c r="Y68" s="36">
        <f>SUMIFS(СВЦЭМ!$D$39:$D$782,СВЦЭМ!$A$39:$A$782,$A68,СВЦЭМ!$B$39:$B$782,Y$47)+'СЕТ СН'!$F$14+СВЦЭМ!$D$10+'СЕТ СН'!$F$6-'СЕТ СН'!$F$26</f>
        <v>839.29728528999999</v>
      </c>
    </row>
    <row r="69" spans="1:25" ht="15.75" x14ac:dyDescent="0.2">
      <c r="A69" s="35">
        <f t="shared" si="1"/>
        <v>44338</v>
      </c>
      <c r="B69" s="36">
        <f>SUMIFS(СВЦЭМ!$D$39:$D$782,СВЦЭМ!$A$39:$A$782,$A69,СВЦЭМ!$B$39:$B$782,B$47)+'СЕТ СН'!$F$14+СВЦЭМ!$D$10+'СЕТ СН'!$F$6-'СЕТ СН'!$F$26</f>
        <v>880.8491583</v>
      </c>
      <c r="C69" s="36">
        <f>SUMIFS(СВЦЭМ!$D$39:$D$782,СВЦЭМ!$A$39:$A$782,$A69,СВЦЭМ!$B$39:$B$782,C$47)+'СЕТ СН'!$F$14+СВЦЭМ!$D$10+'СЕТ СН'!$F$6-'СЕТ СН'!$F$26</f>
        <v>884.88261756999998</v>
      </c>
      <c r="D69" s="36">
        <f>SUMIFS(СВЦЭМ!$D$39:$D$782,СВЦЭМ!$A$39:$A$782,$A69,СВЦЭМ!$B$39:$B$782,D$47)+'СЕТ СН'!$F$14+СВЦЭМ!$D$10+'СЕТ СН'!$F$6-'СЕТ СН'!$F$26</f>
        <v>915.07699453999999</v>
      </c>
      <c r="E69" s="36">
        <f>SUMIFS(СВЦЭМ!$D$39:$D$782,СВЦЭМ!$A$39:$A$782,$A69,СВЦЭМ!$B$39:$B$782,E$47)+'СЕТ СН'!$F$14+СВЦЭМ!$D$10+'СЕТ СН'!$F$6-'СЕТ СН'!$F$26</f>
        <v>936.88381623999999</v>
      </c>
      <c r="F69" s="36">
        <f>SUMIFS(СВЦЭМ!$D$39:$D$782,СВЦЭМ!$A$39:$A$782,$A69,СВЦЭМ!$B$39:$B$782,F$47)+'СЕТ СН'!$F$14+СВЦЭМ!$D$10+'СЕТ СН'!$F$6-'СЕТ СН'!$F$26</f>
        <v>940.82419705000007</v>
      </c>
      <c r="G69" s="36">
        <f>SUMIFS(СВЦЭМ!$D$39:$D$782,СВЦЭМ!$A$39:$A$782,$A69,СВЦЭМ!$B$39:$B$782,G$47)+'СЕТ СН'!$F$14+СВЦЭМ!$D$10+'СЕТ СН'!$F$6-'СЕТ СН'!$F$26</f>
        <v>936.34597282000004</v>
      </c>
      <c r="H69" s="36">
        <f>SUMIFS(СВЦЭМ!$D$39:$D$782,СВЦЭМ!$A$39:$A$782,$A69,СВЦЭМ!$B$39:$B$782,H$47)+'СЕТ СН'!$F$14+СВЦЭМ!$D$10+'СЕТ СН'!$F$6-'СЕТ СН'!$F$26</f>
        <v>922.26456947000008</v>
      </c>
      <c r="I69" s="36">
        <f>SUMIFS(СВЦЭМ!$D$39:$D$782,СВЦЭМ!$A$39:$A$782,$A69,СВЦЭМ!$B$39:$B$782,I$47)+'СЕТ СН'!$F$14+СВЦЭМ!$D$10+'СЕТ СН'!$F$6-'СЕТ СН'!$F$26</f>
        <v>848.95621832000006</v>
      </c>
      <c r="J69" s="36">
        <f>SUMIFS(СВЦЭМ!$D$39:$D$782,СВЦЭМ!$A$39:$A$782,$A69,СВЦЭМ!$B$39:$B$782,J$47)+'СЕТ СН'!$F$14+СВЦЭМ!$D$10+'СЕТ СН'!$F$6-'СЕТ СН'!$F$26</f>
        <v>812.33744124000009</v>
      </c>
      <c r="K69" s="36">
        <f>SUMIFS(СВЦЭМ!$D$39:$D$782,СВЦЭМ!$A$39:$A$782,$A69,СВЦЭМ!$B$39:$B$782,K$47)+'СЕТ СН'!$F$14+СВЦЭМ!$D$10+'СЕТ СН'!$F$6-'СЕТ СН'!$F$26</f>
        <v>762.71479704000001</v>
      </c>
      <c r="L69" s="36">
        <f>SUMIFS(СВЦЭМ!$D$39:$D$782,СВЦЭМ!$A$39:$A$782,$A69,СВЦЭМ!$B$39:$B$782,L$47)+'СЕТ СН'!$F$14+СВЦЭМ!$D$10+'СЕТ СН'!$F$6-'СЕТ СН'!$F$26</f>
        <v>758.74656129000005</v>
      </c>
      <c r="M69" s="36">
        <f>SUMIFS(СВЦЭМ!$D$39:$D$782,СВЦЭМ!$A$39:$A$782,$A69,СВЦЭМ!$B$39:$B$782,M$47)+'СЕТ СН'!$F$14+СВЦЭМ!$D$10+'СЕТ СН'!$F$6-'СЕТ СН'!$F$26</f>
        <v>776.14228831000003</v>
      </c>
      <c r="N69" s="36">
        <f>SUMIFS(СВЦЭМ!$D$39:$D$782,СВЦЭМ!$A$39:$A$782,$A69,СВЦЭМ!$B$39:$B$782,N$47)+'СЕТ СН'!$F$14+СВЦЭМ!$D$10+'СЕТ СН'!$F$6-'СЕТ СН'!$F$26</f>
        <v>830.82146427999999</v>
      </c>
      <c r="O69" s="36">
        <f>SUMIFS(СВЦЭМ!$D$39:$D$782,СВЦЭМ!$A$39:$A$782,$A69,СВЦЭМ!$B$39:$B$782,O$47)+'СЕТ СН'!$F$14+СВЦЭМ!$D$10+'СЕТ СН'!$F$6-'СЕТ СН'!$F$26</f>
        <v>876.05090833999998</v>
      </c>
      <c r="P69" s="36">
        <f>SUMIFS(СВЦЭМ!$D$39:$D$782,СВЦЭМ!$A$39:$A$782,$A69,СВЦЭМ!$B$39:$B$782,P$47)+'СЕТ СН'!$F$14+СВЦЭМ!$D$10+'СЕТ СН'!$F$6-'СЕТ СН'!$F$26</f>
        <v>896.92349926999998</v>
      </c>
      <c r="Q69" s="36">
        <f>SUMIFS(СВЦЭМ!$D$39:$D$782,СВЦЭМ!$A$39:$A$782,$A69,СВЦЭМ!$B$39:$B$782,Q$47)+'СЕТ СН'!$F$14+СВЦЭМ!$D$10+'СЕТ СН'!$F$6-'СЕТ СН'!$F$26</f>
        <v>894.90634332000002</v>
      </c>
      <c r="R69" s="36">
        <f>SUMIFS(СВЦЭМ!$D$39:$D$782,СВЦЭМ!$A$39:$A$782,$A69,СВЦЭМ!$B$39:$B$782,R$47)+'СЕТ СН'!$F$14+СВЦЭМ!$D$10+'СЕТ СН'!$F$6-'СЕТ СН'!$F$26</f>
        <v>882.95685315000003</v>
      </c>
      <c r="S69" s="36">
        <f>SUMIFS(СВЦЭМ!$D$39:$D$782,СВЦЭМ!$A$39:$A$782,$A69,СВЦЭМ!$B$39:$B$782,S$47)+'СЕТ СН'!$F$14+СВЦЭМ!$D$10+'СЕТ СН'!$F$6-'СЕТ СН'!$F$26</f>
        <v>856.29996311000002</v>
      </c>
      <c r="T69" s="36">
        <f>SUMIFS(СВЦЭМ!$D$39:$D$782,СВЦЭМ!$A$39:$A$782,$A69,СВЦЭМ!$B$39:$B$782,T$47)+'СЕТ СН'!$F$14+СВЦЭМ!$D$10+'СЕТ СН'!$F$6-'СЕТ СН'!$F$26</f>
        <v>806.14029904000006</v>
      </c>
      <c r="U69" s="36">
        <f>SUMIFS(СВЦЭМ!$D$39:$D$782,СВЦЭМ!$A$39:$A$782,$A69,СВЦЭМ!$B$39:$B$782,U$47)+'СЕТ СН'!$F$14+СВЦЭМ!$D$10+'СЕТ СН'!$F$6-'СЕТ СН'!$F$26</f>
        <v>780.09796111000003</v>
      </c>
      <c r="V69" s="36">
        <f>SUMIFS(СВЦЭМ!$D$39:$D$782,СВЦЭМ!$A$39:$A$782,$A69,СВЦЭМ!$B$39:$B$782,V$47)+'СЕТ СН'!$F$14+СВЦЭМ!$D$10+'СЕТ СН'!$F$6-'СЕТ СН'!$F$26</f>
        <v>781.00528019000001</v>
      </c>
      <c r="W69" s="36">
        <f>SUMIFS(СВЦЭМ!$D$39:$D$782,СВЦЭМ!$A$39:$A$782,$A69,СВЦЭМ!$B$39:$B$782,W$47)+'СЕТ СН'!$F$14+СВЦЭМ!$D$10+'СЕТ СН'!$F$6-'СЕТ СН'!$F$26</f>
        <v>812.59750380000003</v>
      </c>
      <c r="X69" s="36">
        <f>SUMIFS(СВЦЭМ!$D$39:$D$782,СВЦЭМ!$A$39:$A$782,$A69,СВЦЭМ!$B$39:$B$782,X$47)+'СЕТ СН'!$F$14+СВЦЭМ!$D$10+'СЕТ СН'!$F$6-'СЕТ СН'!$F$26</f>
        <v>785.98635619000004</v>
      </c>
      <c r="Y69" s="36">
        <f>SUMIFS(СВЦЭМ!$D$39:$D$782,СВЦЭМ!$A$39:$A$782,$A69,СВЦЭМ!$B$39:$B$782,Y$47)+'СЕТ СН'!$F$14+СВЦЭМ!$D$10+'СЕТ СН'!$F$6-'СЕТ СН'!$F$26</f>
        <v>780.52180207000004</v>
      </c>
    </row>
    <row r="70" spans="1:25" ht="15.75" x14ac:dyDescent="0.2">
      <c r="A70" s="35">
        <f t="shared" si="1"/>
        <v>44339</v>
      </c>
      <c r="B70" s="36">
        <f>SUMIFS(СВЦЭМ!$D$39:$D$782,СВЦЭМ!$A$39:$A$782,$A70,СВЦЭМ!$B$39:$B$782,B$47)+'СЕТ СН'!$F$14+СВЦЭМ!$D$10+'СЕТ СН'!$F$6-'СЕТ СН'!$F$26</f>
        <v>860.32210916999998</v>
      </c>
      <c r="C70" s="36">
        <f>SUMIFS(СВЦЭМ!$D$39:$D$782,СВЦЭМ!$A$39:$A$782,$A70,СВЦЭМ!$B$39:$B$782,C$47)+'СЕТ СН'!$F$14+СВЦЭМ!$D$10+'СЕТ СН'!$F$6-'СЕТ СН'!$F$26</f>
        <v>918.63856065000004</v>
      </c>
      <c r="D70" s="36">
        <f>SUMIFS(СВЦЭМ!$D$39:$D$782,СВЦЭМ!$A$39:$A$782,$A70,СВЦЭМ!$B$39:$B$782,D$47)+'СЕТ СН'!$F$14+СВЦЭМ!$D$10+'СЕТ СН'!$F$6-'СЕТ СН'!$F$26</f>
        <v>941.61126420000005</v>
      </c>
      <c r="E70" s="36">
        <f>SUMIFS(СВЦЭМ!$D$39:$D$782,СВЦЭМ!$A$39:$A$782,$A70,СВЦЭМ!$B$39:$B$782,E$47)+'СЕТ СН'!$F$14+СВЦЭМ!$D$10+'СЕТ СН'!$F$6-'СЕТ СН'!$F$26</f>
        <v>951.40252681000004</v>
      </c>
      <c r="F70" s="36">
        <f>SUMIFS(СВЦЭМ!$D$39:$D$782,СВЦЭМ!$A$39:$A$782,$A70,СВЦЭМ!$B$39:$B$782,F$47)+'СЕТ СН'!$F$14+СВЦЭМ!$D$10+'СЕТ СН'!$F$6-'СЕТ СН'!$F$26</f>
        <v>972.42784943000004</v>
      </c>
      <c r="G70" s="36">
        <f>SUMIFS(СВЦЭМ!$D$39:$D$782,СВЦЭМ!$A$39:$A$782,$A70,СВЦЭМ!$B$39:$B$782,G$47)+'СЕТ СН'!$F$14+СВЦЭМ!$D$10+'СЕТ СН'!$F$6-'СЕТ СН'!$F$26</f>
        <v>973.20720146000008</v>
      </c>
      <c r="H70" s="36">
        <f>SUMIFS(СВЦЭМ!$D$39:$D$782,СВЦЭМ!$A$39:$A$782,$A70,СВЦЭМ!$B$39:$B$782,H$47)+'СЕТ СН'!$F$14+СВЦЭМ!$D$10+'СЕТ СН'!$F$6-'СЕТ СН'!$F$26</f>
        <v>974.06674082000006</v>
      </c>
      <c r="I70" s="36">
        <f>SUMIFS(СВЦЭМ!$D$39:$D$782,СВЦЭМ!$A$39:$A$782,$A70,СВЦЭМ!$B$39:$B$782,I$47)+'СЕТ СН'!$F$14+СВЦЭМ!$D$10+'СЕТ СН'!$F$6-'СЕТ СН'!$F$26</f>
        <v>897.72580699000002</v>
      </c>
      <c r="J70" s="36">
        <f>SUMIFS(СВЦЭМ!$D$39:$D$782,СВЦЭМ!$A$39:$A$782,$A70,СВЦЭМ!$B$39:$B$782,J$47)+'СЕТ СН'!$F$14+СВЦЭМ!$D$10+'СЕТ СН'!$F$6-'СЕТ СН'!$F$26</f>
        <v>863.47507654000003</v>
      </c>
      <c r="K70" s="36">
        <f>SUMIFS(СВЦЭМ!$D$39:$D$782,СВЦЭМ!$A$39:$A$782,$A70,СВЦЭМ!$B$39:$B$782,K$47)+'СЕТ СН'!$F$14+СВЦЭМ!$D$10+'СЕТ СН'!$F$6-'СЕТ СН'!$F$26</f>
        <v>805.97655435000001</v>
      </c>
      <c r="L70" s="36">
        <f>SUMIFS(СВЦЭМ!$D$39:$D$782,СВЦЭМ!$A$39:$A$782,$A70,СВЦЭМ!$B$39:$B$782,L$47)+'СЕТ СН'!$F$14+СВЦЭМ!$D$10+'СЕТ СН'!$F$6-'СЕТ СН'!$F$26</f>
        <v>790.67291544</v>
      </c>
      <c r="M70" s="36">
        <f>SUMIFS(СВЦЭМ!$D$39:$D$782,СВЦЭМ!$A$39:$A$782,$A70,СВЦЭМ!$B$39:$B$782,M$47)+'СЕТ СН'!$F$14+СВЦЭМ!$D$10+'СЕТ СН'!$F$6-'СЕТ СН'!$F$26</f>
        <v>798.04932517000009</v>
      </c>
      <c r="N70" s="36">
        <f>SUMIFS(СВЦЭМ!$D$39:$D$782,СВЦЭМ!$A$39:$A$782,$A70,СВЦЭМ!$B$39:$B$782,N$47)+'СЕТ СН'!$F$14+СВЦЭМ!$D$10+'СЕТ СН'!$F$6-'СЕТ СН'!$F$26</f>
        <v>836.32310932000007</v>
      </c>
      <c r="O70" s="36">
        <f>SUMIFS(СВЦЭМ!$D$39:$D$782,СВЦЭМ!$A$39:$A$782,$A70,СВЦЭМ!$B$39:$B$782,O$47)+'СЕТ СН'!$F$14+СВЦЭМ!$D$10+'СЕТ СН'!$F$6-'СЕТ СН'!$F$26</f>
        <v>879.43892407999999</v>
      </c>
      <c r="P70" s="36">
        <f>SUMIFS(СВЦЭМ!$D$39:$D$782,СВЦЭМ!$A$39:$A$782,$A70,СВЦЭМ!$B$39:$B$782,P$47)+'СЕТ СН'!$F$14+СВЦЭМ!$D$10+'СЕТ СН'!$F$6-'СЕТ СН'!$F$26</f>
        <v>907.19941260000007</v>
      </c>
      <c r="Q70" s="36">
        <f>SUMIFS(СВЦЭМ!$D$39:$D$782,СВЦЭМ!$A$39:$A$782,$A70,СВЦЭМ!$B$39:$B$782,Q$47)+'СЕТ СН'!$F$14+СВЦЭМ!$D$10+'СЕТ СН'!$F$6-'СЕТ СН'!$F$26</f>
        <v>919.51922502000002</v>
      </c>
      <c r="R70" s="36">
        <f>SUMIFS(СВЦЭМ!$D$39:$D$782,СВЦЭМ!$A$39:$A$782,$A70,СВЦЭМ!$B$39:$B$782,R$47)+'СЕТ СН'!$F$14+СВЦЭМ!$D$10+'СЕТ СН'!$F$6-'СЕТ СН'!$F$26</f>
        <v>908.11867715000005</v>
      </c>
      <c r="S70" s="36">
        <f>SUMIFS(СВЦЭМ!$D$39:$D$782,СВЦЭМ!$A$39:$A$782,$A70,СВЦЭМ!$B$39:$B$782,S$47)+'СЕТ СН'!$F$14+СВЦЭМ!$D$10+'СЕТ СН'!$F$6-'СЕТ СН'!$F$26</f>
        <v>886.72634325000001</v>
      </c>
      <c r="T70" s="36">
        <f>SUMIFS(СВЦЭМ!$D$39:$D$782,СВЦЭМ!$A$39:$A$782,$A70,СВЦЭМ!$B$39:$B$782,T$47)+'СЕТ СН'!$F$14+СВЦЭМ!$D$10+'СЕТ СН'!$F$6-'СЕТ СН'!$F$26</f>
        <v>845.05657384000006</v>
      </c>
      <c r="U70" s="36">
        <f>SUMIFS(СВЦЭМ!$D$39:$D$782,СВЦЭМ!$A$39:$A$782,$A70,СВЦЭМ!$B$39:$B$782,U$47)+'СЕТ СН'!$F$14+СВЦЭМ!$D$10+'СЕТ СН'!$F$6-'СЕТ СН'!$F$26</f>
        <v>798.85293998000009</v>
      </c>
      <c r="V70" s="36">
        <f>SUMIFS(СВЦЭМ!$D$39:$D$782,СВЦЭМ!$A$39:$A$782,$A70,СВЦЭМ!$B$39:$B$782,V$47)+'СЕТ СН'!$F$14+СВЦЭМ!$D$10+'СЕТ СН'!$F$6-'СЕТ СН'!$F$26</f>
        <v>783.43561949000002</v>
      </c>
      <c r="W70" s="36">
        <f>SUMIFS(СВЦЭМ!$D$39:$D$782,СВЦЭМ!$A$39:$A$782,$A70,СВЦЭМ!$B$39:$B$782,W$47)+'СЕТ СН'!$F$14+СВЦЭМ!$D$10+'СЕТ СН'!$F$6-'СЕТ СН'!$F$26</f>
        <v>759.48051007000004</v>
      </c>
      <c r="X70" s="36">
        <f>SUMIFS(СВЦЭМ!$D$39:$D$782,СВЦЭМ!$A$39:$A$782,$A70,СВЦЭМ!$B$39:$B$782,X$47)+'СЕТ СН'!$F$14+СВЦЭМ!$D$10+'СЕТ СН'!$F$6-'СЕТ СН'!$F$26</f>
        <v>848.63579548000007</v>
      </c>
      <c r="Y70" s="36">
        <f>SUMIFS(СВЦЭМ!$D$39:$D$782,СВЦЭМ!$A$39:$A$782,$A70,СВЦЭМ!$B$39:$B$782,Y$47)+'СЕТ СН'!$F$14+СВЦЭМ!$D$10+'СЕТ СН'!$F$6-'СЕТ СН'!$F$26</f>
        <v>839.77202292000004</v>
      </c>
    </row>
    <row r="71" spans="1:25" ht="15.75" x14ac:dyDescent="0.2">
      <c r="A71" s="35">
        <f t="shared" si="1"/>
        <v>44340</v>
      </c>
      <c r="B71" s="36">
        <f>SUMIFS(СВЦЭМ!$D$39:$D$782,СВЦЭМ!$A$39:$A$782,$A71,СВЦЭМ!$B$39:$B$782,B$47)+'СЕТ СН'!$F$14+СВЦЭМ!$D$10+'СЕТ СН'!$F$6-'СЕТ СН'!$F$26</f>
        <v>923.43102056999999</v>
      </c>
      <c r="C71" s="36">
        <f>SUMIFS(СВЦЭМ!$D$39:$D$782,СВЦЭМ!$A$39:$A$782,$A71,СВЦЭМ!$B$39:$B$782,C$47)+'СЕТ СН'!$F$14+СВЦЭМ!$D$10+'СЕТ СН'!$F$6-'СЕТ СН'!$F$26</f>
        <v>992.11801023999999</v>
      </c>
      <c r="D71" s="36">
        <f>SUMIFS(СВЦЭМ!$D$39:$D$782,СВЦЭМ!$A$39:$A$782,$A71,СВЦЭМ!$B$39:$B$782,D$47)+'СЕТ СН'!$F$14+СВЦЭМ!$D$10+'СЕТ СН'!$F$6-'СЕТ СН'!$F$26</f>
        <v>1039.86721285</v>
      </c>
      <c r="E71" s="36">
        <f>SUMIFS(СВЦЭМ!$D$39:$D$782,СВЦЭМ!$A$39:$A$782,$A71,СВЦЭМ!$B$39:$B$782,E$47)+'СЕТ СН'!$F$14+СВЦЭМ!$D$10+'СЕТ СН'!$F$6-'СЕТ СН'!$F$26</f>
        <v>1057.66452581</v>
      </c>
      <c r="F71" s="36">
        <f>SUMIFS(СВЦЭМ!$D$39:$D$782,СВЦЭМ!$A$39:$A$782,$A71,СВЦЭМ!$B$39:$B$782,F$47)+'СЕТ СН'!$F$14+СВЦЭМ!$D$10+'СЕТ СН'!$F$6-'СЕТ СН'!$F$26</f>
        <v>1076.70689842</v>
      </c>
      <c r="G71" s="36">
        <f>SUMIFS(СВЦЭМ!$D$39:$D$782,СВЦЭМ!$A$39:$A$782,$A71,СВЦЭМ!$B$39:$B$782,G$47)+'СЕТ СН'!$F$14+СВЦЭМ!$D$10+'СЕТ СН'!$F$6-'СЕТ СН'!$F$26</f>
        <v>1038.23280957</v>
      </c>
      <c r="H71" s="36">
        <f>SUMIFS(СВЦЭМ!$D$39:$D$782,СВЦЭМ!$A$39:$A$782,$A71,СВЦЭМ!$B$39:$B$782,H$47)+'СЕТ СН'!$F$14+СВЦЭМ!$D$10+'СЕТ СН'!$F$6-'СЕТ СН'!$F$26</f>
        <v>979.10696583000004</v>
      </c>
      <c r="I71" s="36">
        <f>SUMIFS(СВЦЭМ!$D$39:$D$782,СВЦЭМ!$A$39:$A$782,$A71,СВЦЭМ!$B$39:$B$782,I$47)+'СЕТ СН'!$F$14+СВЦЭМ!$D$10+'СЕТ СН'!$F$6-'СЕТ СН'!$F$26</f>
        <v>901.04575679000004</v>
      </c>
      <c r="J71" s="36">
        <f>SUMIFS(СВЦЭМ!$D$39:$D$782,СВЦЭМ!$A$39:$A$782,$A71,СВЦЭМ!$B$39:$B$782,J$47)+'СЕТ СН'!$F$14+СВЦЭМ!$D$10+'СЕТ СН'!$F$6-'СЕТ СН'!$F$26</f>
        <v>857.17539757000009</v>
      </c>
      <c r="K71" s="36">
        <f>SUMIFS(СВЦЭМ!$D$39:$D$782,СВЦЭМ!$A$39:$A$782,$A71,СВЦЭМ!$B$39:$B$782,K$47)+'СЕТ СН'!$F$14+СВЦЭМ!$D$10+'СЕТ СН'!$F$6-'СЕТ СН'!$F$26</f>
        <v>805.11128113000007</v>
      </c>
      <c r="L71" s="36">
        <f>SUMIFS(СВЦЭМ!$D$39:$D$782,СВЦЭМ!$A$39:$A$782,$A71,СВЦЭМ!$B$39:$B$782,L$47)+'СЕТ СН'!$F$14+СВЦЭМ!$D$10+'СЕТ СН'!$F$6-'СЕТ СН'!$F$26</f>
        <v>795.75382161000005</v>
      </c>
      <c r="M71" s="36">
        <f>SUMIFS(СВЦЭМ!$D$39:$D$782,СВЦЭМ!$A$39:$A$782,$A71,СВЦЭМ!$B$39:$B$782,M$47)+'СЕТ СН'!$F$14+СВЦЭМ!$D$10+'СЕТ СН'!$F$6-'СЕТ СН'!$F$26</f>
        <v>795.41283872000008</v>
      </c>
      <c r="N71" s="36">
        <f>SUMIFS(СВЦЭМ!$D$39:$D$782,СВЦЭМ!$A$39:$A$782,$A71,СВЦЭМ!$B$39:$B$782,N$47)+'СЕТ СН'!$F$14+СВЦЭМ!$D$10+'СЕТ СН'!$F$6-'СЕТ СН'!$F$26</f>
        <v>835.15951387000007</v>
      </c>
      <c r="O71" s="36">
        <f>SUMIFS(СВЦЭМ!$D$39:$D$782,СВЦЭМ!$A$39:$A$782,$A71,СВЦЭМ!$B$39:$B$782,O$47)+'СЕТ СН'!$F$14+СВЦЭМ!$D$10+'СЕТ СН'!$F$6-'СЕТ СН'!$F$26</f>
        <v>865.78462363000006</v>
      </c>
      <c r="P71" s="36">
        <f>SUMIFS(СВЦЭМ!$D$39:$D$782,СВЦЭМ!$A$39:$A$782,$A71,СВЦЭМ!$B$39:$B$782,P$47)+'СЕТ СН'!$F$14+СВЦЭМ!$D$10+'СЕТ СН'!$F$6-'СЕТ СН'!$F$26</f>
        <v>881.00282440000001</v>
      </c>
      <c r="Q71" s="36">
        <f>SUMIFS(СВЦЭМ!$D$39:$D$782,СВЦЭМ!$A$39:$A$782,$A71,СВЦЭМ!$B$39:$B$782,Q$47)+'СЕТ СН'!$F$14+СВЦЭМ!$D$10+'СЕТ СН'!$F$6-'СЕТ СН'!$F$26</f>
        <v>878.85596687000009</v>
      </c>
      <c r="R71" s="36">
        <f>SUMIFS(СВЦЭМ!$D$39:$D$782,СВЦЭМ!$A$39:$A$782,$A71,СВЦЭМ!$B$39:$B$782,R$47)+'СЕТ СН'!$F$14+СВЦЭМ!$D$10+'СЕТ СН'!$F$6-'СЕТ СН'!$F$26</f>
        <v>859.45395873000007</v>
      </c>
      <c r="S71" s="36">
        <f>SUMIFS(СВЦЭМ!$D$39:$D$782,СВЦЭМ!$A$39:$A$782,$A71,СВЦЭМ!$B$39:$B$782,S$47)+'СЕТ СН'!$F$14+СВЦЭМ!$D$10+'СЕТ СН'!$F$6-'СЕТ СН'!$F$26</f>
        <v>832.07984550000003</v>
      </c>
      <c r="T71" s="36">
        <f>SUMIFS(СВЦЭМ!$D$39:$D$782,СВЦЭМ!$A$39:$A$782,$A71,СВЦЭМ!$B$39:$B$782,T$47)+'СЕТ СН'!$F$14+СВЦЭМ!$D$10+'СЕТ СН'!$F$6-'СЕТ СН'!$F$26</f>
        <v>809.71195712000008</v>
      </c>
      <c r="U71" s="36">
        <f>SUMIFS(СВЦЭМ!$D$39:$D$782,СВЦЭМ!$A$39:$A$782,$A71,СВЦЭМ!$B$39:$B$782,U$47)+'СЕТ СН'!$F$14+СВЦЭМ!$D$10+'СЕТ СН'!$F$6-'СЕТ СН'!$F$26</f>
        <v>782.09705087999998</v>
      </c>
      <c r="V71" s="36">
        <f>SUMIFS(СВЦЭМ!$D$39:$D$782,СВЦЭМ!$A$39:$A$782,$A71,СВЦЭМ!$B$39:$B$782,V$47)+'СЕТ СН'!$F$14+СВЦЭМ!$D$10+'СЕТ СН'!$F$6-'СЕТ СН'!$F$26</f>
        <v>791.72343937000005</v>
      </c>
      <c r="W71" s="36">
        <f>SUMIFS(СВЦЭМ!$D$39:$D$782,СВЦЭМ!$A$39:$A$782,$A71,СВЦЭМ!$B$39:$B$782,W$47)+'СЕТ СН'!$F$14+СВЦЭМ!$D$10+'СЕТ СН'!$F$6-'СЕТ СН'!$F$26</f>
        <v>812.45878533000007</v>
      </c>
      <c r="X71" s="36">
        <f>SUMIFS(СВЦЭМ!$D$39:$D$782,СВЦЭМ!$A$39:$A$782,$A71,СВЦЭМ!$B$39:$B$782,X$47)+'СЕТ СН'!$F$14+СВЦЭМ!$D$10+'СЕТ СН'!$F$6-'СЕТ СН'!$F$26</f>
        <v>793.69216195000001</v>
      </c>
      <c r="Y71" s="36">
        <f>SUMIFS(СВЦЭМ!$D$39:$D$782,СВЦЭМ!$A$39:$A$782,$A71,СВЦЭМ!$B$39:$B$782,Y$47)+'СЕТ СН'!$F$14+СВЦЭМ!$D$10+'СЕТ СН'!$F$6-'СЕТ СН'!$F$26</f>
        <v>806.96607643000004</v>
      </c>
    </row>
    <row r="72" spans="1:25" ht="15.75" x14ac:dyDescent="0.2">
      <c r="A72" s="35">
        <f t="shared" si="1"/>
        <v>44341</v>
      </c>
      <c r="B72" s="36">
        <f>SUMIFS(СВЦЭМ!$D$39:$D$782,СВЦЭМ!$A$39:$A$782,$A72,СВЦЭМ!$B$39:$B$782,B$47)+'СЕТ СН'!$F$14+СВЦЭМ!$D$10+'СЕТ СН'!$F$6-'СЕТ СН'!$F$26</f>
        <v>917.65765174000001</v>
      </c>
      <c r="C72" s="36">
        <f>SUMIFS(СВЦЭМ!$D$39:$D$782,СВЦЭМ!$A$39:$A$782,$A72,СВЦЭМ!$B$39:$B$782,C$47)+'СЕТ СН'!$F$14+СВЦЭМ!$D$10+'СЕТ СН'!$F$6-'СЕТ СН'!$F$26</f>
        <v>966.10630276000006</v>
      </c>
      <c r="D72" s="36">
        <f>SUMIFS(СВЦЭМ!$D$39:$D$782,СВЦЭМ!$A$39:$A$782,$A72,СВЦЭМ!$B$39:$B$782,D$47)+'СЕТ СН'!$F$14+СВЦЭМ!$D$10+'СЕТ СН'!$F$6-'СЕТ СН'!$F$26</f>
        <v>991.18981421000001</v>
      </c>
      <c r="E72" s="36">
        <f>SUMIFS(СВЦЭМ!$D$39:$D$782,СВЦЭМ!$A$39:$A$782,$A72,СВЦЭМ!$B$39:$B$782,E$47)+'СЕТ СН'!$F$14+СВЦЭМ!$D$10+'СЕТ СН'!$F$6-'СЕТ СН'!$F$26</f>
        <v>986.41648650000002</v>
      </c>
      <c r="F72" s="36">
        <f>SUMIFS(СВЦЭМ!$D$39:$D$782,СВЦЭМ!$A$39:$A$782,$A72,СВЦЭМ!$B$39:$B$782,F$47)+'СЕТ СН'!$F$14+СВЦЭМ!$D$10+'СЕТ СН'!$F$6-'СЕТ СН'!$F$26</f>
        <v>995.36338359000001</v>
      </c>
      <c r="G72" s="36">
        <f>SUMIFS(СВЦЭМ!$D$39:$D$782,СВЦЭМ!$A$39:$A$782,$A72,СВЦЭМ!$B$39:$B$782,G$47)+'СЕТ СН'!$F$14+СВЦЭМ!$D$10+'СЕТ СН'!$F$6-'СЕТ СН'!$F$26</f>
        <v>988.28994416</v>
      </c>
      <c r="H72" s="36">
        <f>SUMIFS(СВЦЭМ!$D$39:$D$782,СВЦЭМ!$A$39:$A$782,$A72,СВЦЭМ!$B$39:$B$782,H$47)+'СЕТ СН'!$F$14+СВЦЭМ!$D$10+'СЕТ СН'!$F$6-'СЕТ СН'!$F$26</f>
        <v>942.76452534999999</v>
      </c>
      <c r="I72" s="36">
        <f>SUMIFS(СВЦЭМ!$D$39:$D$782,СВЦЭМ!$A$39:$A$782,$A72,СВЦЭМ!$B$39:$B$782,I$47)+'СЕТ СН'!$F$14+СВЦЭМ!$D$10+'СЕТ СН'!$F$6-'СЕТ СН'!$F$26</f>
        <v>859.50093941</v>
      </c>
      <c r="J72" s="36">
        <f>SUMIFS(СВЦЭМ!$D$39:$D$782,СВЦЭМ!$A$39:$A$782,$A72,СВЦЭМ!$B$39:$B$782,J$47)+'СЕТ СН'!$F$14+СВЦЭМ!$D$10+'СЕТ СН'!$F$6-'СЕТ СН'!$F$26</f>
        <v>776.48018405000005</v>
      </c>
      <c r="K72" s="36">
        <f>SUMIFS(СВЦЭМ!$D$39:$D$782,СВЦЭМ!$A$39:$A$782,$A72,СВЦЭМ!$B$39:$B$782,K$47)+'СЕТ СН'!$F$14+СВЦЭМ!$D$10+'СЕТ СН'!$F$6-'СЕТ СН'!$F$26</f>
        <v>740.36651955000002</v>
      </c>
      <c r="L72" s="36">
        <f>SUMIFS(СВЦЭМ!$D$39:$D$782,СВЦЭМ!$A$39:$A$782,$A72,СВЦЭМ!$B$39:$B$782,L$47)+'СЕТ СН'!$F$14+СВЦЭМ!$D$10+'СЕТ СН'!$F$6-'СЕТ СН'!$F$26</f>
        <v>747.72246575999998</v>
      </c>
      <c r="M72" s="36">
        <f>SUMIFS(СВЦЭМ!$D$39:$D$782,СВЦЭМ!$A$39:$A$782,$A72,СВЦЭМ!$B$39:$B$782,M$47)+'СЕТ СН'!$F$14+СВЦЭМ!$D$10+'СЕТ СН'!$F$6-'СЕТ СН'!$F$26</f>
        <v>741.03168154000002</v>
      </c>
      <c r="N72" s="36">
        <f>SUMIFS(СВЦЭМ!$D$39:$D$782,СВЦЭМ!$A$39:$A$782,$A72,СВЦЭМ!$B$39:$B$782,N$47)+'СЕТ СН'!$F$14+СВЦЭМ!$D$10+'СЕТ СН'!$F$6-'СЕТ СН'!$F$26</f>
        <v>791.97059682000008</v>
      </c>
      <c r="O72" s="36">
        <f>SUMIFS(СВЦЭМ!$D$39:$D$782,СВЦЭМ!$A$39:$A$782,$A72,СВЦЭМ!$B$39:$B$782,O$47)+'СЕТ СН'!$F$14+СВЦЭМ!$D$10+'СЕТ СН'!$F$6-'СЕТ СН'!$F$26</f>
        <v>844.71401136000009</v>
      </c>
      <c r="P72" s="36">
        <f>SUMIFS(СВЦЭМ!$D$39:$D$782,СВЦЭМ!$A$39:$A$782,$A72,СВЦЭМ!$B$39:$B$782,P$47)+'СЕТ СН'!$F$14+СВЦЭМ!$D$10+'СЕТ СН'!$F$6-'СЕТ СН'!$F$26</f>
        <v>868.15075013000001</v>
      </c>
      <c r="Q72" s="36">
        <f>SUMIFS(СВЦЭМ!$D$39:$D$782,СВЦЭМ!$A$39:$A$782,$A72,СВЦЭМ!$B$39:$B$782,Q$47)+'СЕТ СН'!$F$14+СВЦЭМ!$D$10+'СЕТ СН'!$F$6-'СЕТ СН'!$F$26</f>
        <v>867.93373551000002</v>
      </c>
      <c r="R72" s="36">
        <f>SUMIFS(СВЦЭМ!$D$39:$D$782,СВЦЭМ!$A$39:$A$782,$A72,СВЦЭМ!$B$39:$B$782,R$47)+'СЕТ СН'!$F$14+СВЦЭМ!$D$10+'СЕТ СН'!$F$6-'СЕТ СН'!$F$26</f>
        <v>853.91866148000008</v>
      </c>
      <c r="S72" s="36">
        <f>SUMIFS(СВЦЭМ!$D$39:$D$782,СВЦЭМ!$A$39:$A$782,$A72,СВЦЭМ!$B$39:$B$782,S$47)+'СЕТ СН'!$F$14+СВЦЭМ!$D$10+'СЕТ СН'!$F$6-'СЕТ СН'!$F$26</f>
        <v>827.98243172000002</v>
      </c>
      <c r="T72" s="36">
        <f>SUMIFS(СВЦЭМ!$D$39:$D$782,СВЦЭМ!$A$39:$A$782,$A72,СВЦЭМ!$B$39:$B$782,T$47)+'СЕТ СН'!$F$14+СВЦЭМ!$D$10+'СЕТ СН'!$F$6-'СЕТ СН'!$F$26</f>
        <v>779.19723651000004</v>
      </c>
      <c r="U72" s="36">
        <f>SUMIFS(СВЦЭМ!$D$39:$D$782,СВЦЭМ!$A$39:$A$782,$A72,СВЦЭМ!$B$39:$B$782,U$47)+'СЕТ СН'!$F$14+СВЦЭМ!$D$10+'СЕТ СН'!$F$6-'СЕТ СН'!$F$26</f>
        <v>760.80379200000004</v>
      </c>
      <c r="V72" s="36">
        <f>SUMIFS(СВЦЭМ!$D$39:$D$782,СВЦЭМ!$A$39:$A$782,$A72,СВЦЭМ!$B$39:$B$782,V$47)+'СЕТ СН'!$F$14+СВЦЭМ!$D$10+'СЕТ СН'!$F$6-'СЕТ СН'!$F$26</f>
        <v>773.20519465000007</v>
      </c>
      <c r="W72" s="36">
        <f>SUMIFS(СВЦЭМ!$D$39:$D$782,СВЦЭМ!$A$39:$A$782,$A72,СВЦЭМ!$B$39:$B$782,W$47)+'СЕТ СН'!$F$14+СВЦЭМ!$D$10+'СЕТ СН'!$F$6-'СЕТ СН'!$F$26</f>
        <v>802.35892775000002</v>
      </c>
      <c r="X72" s="36">
        <f>SUMIFS(СВЦЭМ!$D$39:$D$782,СВЦЭМ!$A$39:$A$782,$A72,СВЦЭМ!$B$39:$B$782,X$47)+'СЕТ СН'!$F$14+СВЦЭМ!$D$10+'СЕТ СН'!$F$6-'СЕТ СН'!$F$26</f>
        <v>775.25929371000007</v>
      </c>
      <c r="Y72" s="36">
        <f>SUMIFS(СВЦЭМ!$D$39:$D$782,СВЦЭМ!$A$39:$A$782,$A72,СВЦЭМ!$B$39:$B$782,Y$47)+'СЕТ СН'!$F$14+СВЦЭМ!$D$10+'СЕТ СН'!$F$6-'СЕТ СН'!$F$26</f>
        <v>793.24828180999998</v>
      </c>
    </row>
    <row r="73" spans="1:25" ht="15.75" x14ac:dyDescent="0.2">
      <c r="A73" s="35">
        <f t="shared" si="1"/>
        <v>44342</v>
      </c>
      <c r="B73" s="36">
        <f>SUMIFS(СВЦЭМ!$D$39:$D$782,СВЦЭМ!$A$39:$A$782,$A73,СВЦЭМ!$B$39:$B$782,B$47)+'СЕТ СН'!$F$14+СВЦЭМ!$D$10+'СЕТ СН'!$F$6-'СЕТ СН'!$F$26</f>
        <v>910.39777387000004</v>
      </c>
      <c r="C73" s="36">
        <f>SUMIFS(СВЦЭМ!$D$39:$D$782,СВЦЭМ!$A$39:$A$782,$A73,СВЦЭМ!$B$39:$B$782,C$47)+'СЕТ СН'!$F$14+СВЦЭМ!$D$10+'СЕТ СН'!$F$6-'СЕТ СН'!$F$26</f>
        <v>973.47221485</v>
      </c>
      <c r="D73" s="36">
        <f>SUMIFS(СВЦЭМ!$D$39:$D$782,СВЦЭМ!$A$39:$A$782,$A73,СВЦЭМ!$B$39:$B$782,D$47)+'СЕТ СН'!$F$14+СВЦЭМ!$D$10+'СЕТ СН'!$F$6-'СЕТ СН'!$F$26</f>
        <v>1020.46179122</v>
      </c>
      <c r="E73" s="36">
        <f>SUMIFS(СВЦЭМ!$D$39:$D$782,СВЦЭМ!$A$39:$A$782,$A73,СВЦЭМ!$B$39:$B$782,E$47)+'СЕТ СН'!$F$14+СВЦЭМ!$D$10+'СЕТ СН'!$F$6-'СЕТ СН'!$F$26</f>
        <v>1039.64624766</v>
      </c>
      <c r="F73" s="36">
        <f>SUMIFS(СВЦЭМ!$D$39:$D$782,СВЦЭМ!$A$39:$A$782,$A73,СВЦЭМ!$B$39:$B$782,F$47)+'СЕТ СН'!$F$14+СВЦЭМ!$D$10+'СЕТ СН'!$F$6-'СЕТ СН'!$F$26</f>
        <v>1052.3961850599999</v>
      </c>
      <c r="G73" s="36">
        <f>SUMIFS(СВЦЭМ!$D$39:$D$782,СВЦЭМ!$A$39:$A$782,$A73,СВЦЭМ!$B$39:$B$782,G$47)+'СЕТ СН'!$F$14+СВЦЭМ!$D$10+'СЕТ СН'!$F$6-'СЕТ СН'!$F$26</f>
        <v>1029.06063275</v>
      </c>
      <c r="H73" s="36">
        <f>SUMIFS(СВЦЭМ!$D$39:$D$782,СВЦЭМ!$A$39:$A$782,$A73,СВЦЭМ!$B$39:$B$782,H$47)+'СЕТ СН'!$F$14+СВЦЭМ!$D$10+'СЕТ СН'!$F$6-'СЕТ СН'!$F$26</f>
        <v>972.48489241000004</v>
      </c>
      <c r="I73" s="36">
        <f>SUMIFS(СВЦЭМ!$D$39:$D$782,СВЦЭМ!$A$39:$A$782,$A73,СВЦЭМ!$B$39:$B$782,I$47)+'СЕТ СН'!$F$14+СВЦЭМ!$D$10+'СЕТ СН'!$F$6-'СЕТ СН'!$F$26</f>
        <v>879.43913688999999</v>
      </c>
      <c r="J73" s="36">
        <f>SUMIFS(СВЦЭМ!$D$39:$D$782,СВЦЭМ!$A$39:$A$782,$A73,СВЦЭМ!$B$39:$B$782,J$47)+'СЕТ СН'!$F$14+СВЦЭМ!$D$10+'СЕТ СН'!$F$6-'СЕТ СН'!$F$26</f>
        <v>827.90649067000004</v>
      </c>
      <c r="K73" s="36">
        <f>SUMIFS(СВЦЭМ!$D$39:$D$782,СВЦЭМ!$A$39:$A$782,$A73,СВЦЭМ!$B$39:$B$782,K$47)+'СЕТ СН'!$F$14+СВЦЭМ!$D$10+'СЕТ СН'!$F$6-'СЕТ СН'!$F$26</f>
        <v>778.84983683000007</v>
      </c>
      <c r="L73" s="36">
        <f>SUMIFS(СВЦЭМ!$D$39:$D$782,СВЦЭМ!$A$39:$A$782,$A73,СВЦЭМ!$B$39:$B$782,L$47)+'СЕТ СН'!$F$14+СВЦЭМ!$D$10+'СЕТ СН'!$F$6-'СЕТ СН'!$F$26</f>
        <v>776.91599302000009</v>
      </c>
      <c r="M73" s="36">
        <f>SUMIFS(СВЦЭМ!$D$39:$D$782,СВЦЭМ!$A$39:$A$782,$A73,СВЦЭМ!$B$39:$B$782,M$47)+'СЕТ СН'!$F$14+СВЦЭМ!$D$10+'СЕТ СН'!$F$6-'СЕТ СН'!$F$26</f>
        <v>784.59372110000004</v>
      </c>
      <c r="N73" s="36">
        <f>SUMIFS(СВЦЭМ!$D$39:$D$782,СВЦЭМ!$A$39:$A$782,$A73,СВЦЭМ!$B$39:$B$782,N$47)+'СЕТ СН'!$F$14+СВЦЭМ!$D$10+'СЕТ СН'!$F$6-'СЕТ СН'!$F$26</f>
        <v>830.00309964000007</v>
      </c>
      <c r="O73" s="36">
        <f>SUMIFS(СВЦЭМ!$D$39:$D$782,СВЦЭМ!$A$39:$A$782,$A73,СВЦЭМ!$B$39:$B$782,O$47)+'СЕТ СН'!$F$14+СВЦЭМ!$D$10+'СЕТ СН'!$F$6-'СЕТ СН'!$F$26</f>
        <v>869.06462856000007</v>
      </c>
      <c r="P73" s="36">
        <f>SUMIFS(СВЦЭМ!$D$39:$D$782,СВЦЭМ!$A$39:$A$782,$A73,СВЦЭМ!$B$39:$B$782,P$47)+'СЕТ СН'!$F$14+СВЦЭМ!$D$10+'СЕТ СН'!$F$6-'СЕТ СН'!$F$26</f>
        <v>878.23816341999998</v>
      </c>
      <c r="Q73" s="36">
        <f>SUMIFS(СВЦЭМ!$D$39:$D$782,СВЦЭМ!$A$39:$A$782,$A73,СВЦЭМ!$B$39:$B$782,Q$47)+'СЕТ СН'!$F$14+СВЦЭМ!$D$10+'СЕТ СН'!$F$6-'СЕТ СН'!$F$26</f>
        <v>876.16660006000006</v>
      </c>
      <c r="R73" s="36">
        <f>SUMIFS(СВЦЭМ!$D$39:$D$782,СВЦЭМ!$A$39:$A$782,$A73,СВЦЭМ!$B$39:$B$782,R$47)+'СЕТ СН'!$F$14+СВЦЭМ!$D$10+'СЕТ СН'!$F$6-'СЕТ СН'!$F$26</f>
        <v>860.76982113000008</v>
      </c>
      <c r="S73" s="36">
        <f>SUMIFS(СВЦЭМ!$D$39:$D$782,СВЦЭМ!$A$39:$A$782,$A73,СВЦЭМ!$B$39:$B$782,S$47)+'СЕТ СН'!$F$14+СВЦЭМ!$D$10+'СЕТ СН'!$F$6-'СЕТ СН'!$F$26</f>
        <v>840.08974597000008</v>
      </c>
      <c r="T73" s="36">
        <f>SUMIFS(СВЦЭМ!$D$39:$D$782,СВЦЭМ!$A$39:$A$782,$A73,СВЦЭМ!$B$39:$B$782,T$47)+'СЕТ СН'!$F$14+СВЦЭМ!$D$10+'СЕТ СН'!$F$6-'СЕТ СН'!$F$26</f>
        <v>789.19058583000003</v>
      </c>
      <c r="U73" s="36">
        <f>SUMIFS(СВЦЭМ!$D$39:$D$782,СВЦЭМ!$A$39:$A$782,$A73,СВЦЭМ!$B$39:$B$782,U$47)+'СЕТ СН'!$F$14+СВЦЭМ!$D$10+'СЕТ СН'!$F$6-'СЕТ СН'!$F$26</f>
        <v>759.62155343000006</v>
      </c>
      <c r="V73" s="36">
        <f>SUMIFS(СВЦЭМ!$D$39:$D$782,СВЦЭМ!$A$39:$A$782,$A73,СВЦЭМ!$B$39:$B$782,V$47)+'СЕТ СН'!$F$14+СВЦЭМ!$D$10+'СЕТ СН'!$F$6-'СЕТ СН'!$F$26</f>
        <v>762.52978197000004</v>
      </c>
      <c r="W73" s="36">
        <f>SUMIFS(СВЦЭМ!$D$39:$D$782,СВЦЭМ!$A$39:$A$782,$A73,СВЦЭМ!$B$39:$B$782,W$47)+'СЕТ СН'!$F$14+СВЦЭМ!$D$10+'СЕТ СН'!$F$6-'СЕТ СН'!$F$26</f>
        <v>775.94885121000004</v>
      </c>
      <c r="X73" s="36">
        <f>SUMIFS(СВЦЭМ!$D$39:$D$782,СВЦЭМ!$A$39:$A$782,$A73,СВЦЭМ!$B$39:$B$782,X$47)+'СЕТ СН'!$F$14+СВЦЭМ!$D$10+'СЕТ СН'!$F$6-'СЕТ СН'!$F$26</f>
        <v>772.32555281999998</v>
      </c>
      <c r="Y73" s="36">
        <f>SUMIFS(СВЦЭМ!$D$39:$D$782,СВЦЭМ!$A$39:$A$782,$A73,СВЦЭМ!$B$39:$B$782,Y$47)+'СЕТ СН'!$F$14+СВЦЭМ!$D$10+'СЕТ СН'!$F$6-'СЕТ СН'!$F$26</f>
        <v>802.63501753000003</v>
      </c>
    </row>
    <row r="74" spans="1:25" ht="15.75" x14ac:dyDescent="0.2">
      <c r="A74" s="35">
        <f t="shared" si="1"/>
        <v>44343</v>
      </c>
      <c r="B74" s="36">
        <f>SUMIFS(СВЦЭМ!$D$39:$D$782,СВЦЭМ!$A$39:$A$782,$A74,СВЦЭМ!$B$39:$B$782,B$47)+'СЕТ СН'!$F$14+СВЦЭМ!$D$10+'СЕТ СН'!$F$6-'СЕТ СН'!$F$26</f>
        <v>815.51622356000007</v>
      </c>
      <c r="C74" s="36">
        <f>SUMIFS(СВЦЭМ!$D$39:$D$782,СВЦЭМ!$A$39:$A$782,$A74,СВЦЭМ!$B$39:$B$782,C$47)+'СЕТ СН'!$F$14+СВЦЭМ!$D$10+'СЕТ СН'!$F$6-'СЕТ СН'!$F$26</f>
        <v>878.97349249000001</v>
      </c>
      <c r="D74" s="36">
        <f>SUMIFS(СВЦЭМ!$D$39:$D$782,СВЦЭМ!$A$39:$A$782,$A74,СВЦЭМ!$B$39:$B$782,D$47)+'СЕТ СН'!$F$14+СВЦЭМ!$D$10+'СЕТ СН'!$F$6-'СЕТ СН'!$F$26</f>
        <v>922.88326481000001</v>
      </c>
      <c r="E74" s="36">
        <f>SUMIFS(СВЦЭМ!$D$39:$D$782,СВЦЭМ!$A$39:$A$782,$A74,СВЦЭМ!$B$39:$B$782,E$47)+'СЕТ СН'!$F$14+СВЦЭМ!$D$10+'СЕТ СН'!$F$6-'СЕТ СН'!$F$26</f>
        <v>941.81575988999998</v>
      </c>
      <c r="F74" s="36">
        <f>SUMIFS(СВЦЭМ!$D$39:$D$782,СВЦЭМ!$A$39:$A$782,$A74,СВЦЭМ!$B$39:$B$782,F$47)+'СЕТ СН'!$F$14+СВЦЭМ!$D$10+'СЕТ СН'!$F$6-'СЕТ СН'!$F$26</f>
        <v>945.29632613000001</v>
      </c>
      <c r="G74" s="36">
        <f>SUMIFS(СВЦЭМ!$D$39:$D$782,СВЦЭМ!$A$39:$A$782,$A74,СВЦЭМ!$B$39:$B$782,G$47)+'СЕТ СН'!$F$14+СВЦЭМ!$D$10+'СЕТ СН'!$F$6-'СЕТ СН'!$F$26</f>
        <v>924.82087009999998</v>
      </c>
      <c r="H74" s="36">
        <f>SUMIFS(СВЦЭМ!$D$39:$D$782,СВЦЭМ!$A$39:$A$782,$A74,СВЦЭМ!$B$39:$B$782,H$47)+'СЕТ СН'!$F$14+СВЦЭМ!$D$10+'СЕТ СН'!$F$6-'СЕТ СН'!$F$26</f>
        <v>884.70639853</v>
      </c>
      <c r="I74" s="36">
        <f>SUMIFS(СВЦЭМ!$D$39:$D$782,СВЦЭМ!$A$39:$A$782,$A74,СВЦЭМ!$B$39:$B$782,I$47)+'СЕТ СН'!$F$14+СВЦЭМ!$D$10+'СЕТ СН'!$F$6-'СЕТ СН'!$F$26</f>
        <v>825.57889445000001</v>
      </c>
      <c r="J74" s="36">
        <f>SUMIFS(СВЦЭМ!$D$39:$D$782,СВЦЭМ!$A$39:$A$782,$A74,СВЦЭМ!$B$39:$B$782,J$47)+'СЕТ СН'!$F$14+СВЦЭМ!$D$10+'СЕТ СН'!$F$6-'СЕТ СН'!$F$26</f>
        <v>793.53532010000004</v>
      </c>
      <c r="K74" s="36">
        <f>SUMIFS(СВЦЭМ!$D$39:$D$782,СВЦЭМ!$A$39:$A$782,$A74,СВЦЭМ!$B$39:$B$782,K$47)+'СЕТ СН'!$F$14+СВЦЭМ!$D$10+'СЕТ СН'!$F$6-'СЕТ СН'!$F$26</f>
        <v>784.23086618000002</v>
      </c>
      <c r="L74" s="36">
        <f>SUMIFS(СВЦЭМ!$D$39:$D$782,СВЦЭМ!$A$39:$A$782,$A74,СВЦЭМ!$B$39:$B$782,L$47)+'СЕТ СН'!$F$14+СВЦЭМ!$D$10+'СЕТ СН'!$F$6-'СЕТ СН'!$F$26</f>
        <v>791.65286884</v>
      </c>
      <c r="M74" s="36">
        <f>SUMIFS(СВЦЭМ!$D$39:$D$782,СВЦЭМ!$A$39:$A$782,$A74,СВЦЭМ!$B$39:$B$782,M$47)+'СЕТ СН'!$F$14+СВЦЭМ!$D$10+'СЕТ СН'!$F$6-'СЕТ СН'!$F$26</f>
        <v>799.73063051999998</v>
      </c>
      <c r="N74" s="36">
        <f>SUMIFS(СВЦЭМ!$D$39:$D$782,СВЦЭМ!$A$39:$A$782,$A74,СВЦЭМ!$B$39:$B$782,N$47)+'СЕТ СН'!$F$14+СВЦЭМ!$D$10+'СЕТ СН'!$F$6-'СЕТ СН'!$F$26</f>
        <v>848.28509177000001</v>
      </c>
      <c r="O74" s="36">
        <f>SUMIFS(СВЦЭМ!$D$39:$D$782,СВЦЭМ!$A$39:$A$782,$A74,СВЦЭМ!$B$39:$B$782,O$47)+'СЕТ СН'!$F$14+СВЦЭМ!$D$10+'СЕТ СН'!$F$6-'СЕТ СН'!$F$26</f>
        <v>890.03877996000006</v>
      </c>
      <c r="P74" s="36">
        <f>SUMIFS(СВЦЭМ!$D$39:$D$782,СВЦЭМ!$A$39:$A$782,$A74,СВЦЭМ!$B$39:$B$782,P$47)+'СЕТ СН'!$F$14+СВЦЭМ!$D$10+'СЕТ СН'!$F$6-'СЕТ СН'!$F$26</f>
        <v>906.55910193</v>
      </c>
      <c r="Q74" s="36">
        <f>SUMIFS(СВЦЭМ!$D$39:$D$782,СВЦЭМ!$A$39:$A$782,$A74,СВЦЭМ!$B$39:$B$782,Q$47)+'СЕТ СН'!$F$14+СВЦЭМ!$D$10+'СЕТ СН'!$F$6-'СЕТ СН'!$F$26</f>
        <v>905.62914179000006</v>
      </c>
      <c r="R74" s="36">
        <f>SUMIFS(СВЦЭМ!$D$39:$D$782,СВЦЭМ!$A$39:$A$782,$A74,СВЦЭМ!$B$39:$B$782,R$47)+'СЕТ СН'!$F$14+СВЦЭМ!$D$10+'СЕТ СН'!$F$6-'СЕТ СН'!$F$26</f>
        <v>897.78350679000005</v>
      </c>
      <c r="S74" s="36">
        <f>SUMIFS(СВЦЭМ!$D$39:$D$782,СВЦЭМ!$A$39:$A$782,$A74,СВЦЭМ!$B$39:$B$782,S$47)+'СЕТ СН'!$F$14+СВЦЭМ!$D$10+'СЕТ СН'!$F$6-'СЕТ СН'!$F$26</f>
        <v>871.27968277000002</v>
      </c>
      <c r="T74" s="36">
        <f>SUMIFS(СВЦЭМ!$D$39:$D$782,СВЦЭМ!$A$39:$A$782,$A74,СВЦЭМ!$B$39:$B$782,T$47)+'СЕТ СН'!$F$14+СВЦЭМ!$D$10+'СЕТ СН'!$F$6-'СЕТ СН'!$F$26</f>
        <v>818.91715693000003</v>
      </c>
      <c r="U74" s="36">
        <f>SUMIFS(СВЦЭМ!$D$39:$D$782,СВЦЭМ!$A$39:$A$782,$A74,СВЦЭМ!$B$39:$B$782,U$47)+'СЕТ СН'!$F$14+СВЦЭМ!$D$10+'СЕТ СН'!$F$6-'СЕТ СН'!$F$26</f>
        <v>780.14497280000001</v>
      </c>
      <c r="V74" s="36">
        <f>SUMIFS(СВЦЭМ!$D$39:$D$782,СВЦЭМ!$A$39:$A$782,$A74,СВЦЭМ!$B$39:$B$782,V$47)+'СЕТ СН'!$F$14+СВЦЭМ!$D$10+'СЕТ СН'!$F$6-'СЕТ СН'!$F$26</f>
        <v>800.93267520000006</v>
      </c>
      <c r="W74" s="36">
        <f>SUMIFS(СВЦЭМ!$D$39:$D$782,СВЦЭМ!$A$39:$A$782,$A74,СВЦЭМ!$B$39:$B$782,W$47)+'СЕТ СН'!$F$14+СВЦЭМ!$D$10+'СЕТ СН'!$F$6-'СЕТ СН'!$F$26</f>
        <v>826.74235091000003</v>
      </c>
      <c r="X74" s="36">
        <f>SUMIFS(СВЦЭМ!$D$39:$D$782,СВЦЭМ!$A$39:$A$782,$A74,СВЦЭМ!$B$39:$B$782,X$47)+'СЕТ СН'!$F$14+СВЦЭМ!$D$10+'СЕТ СН'!$F$6-'СЕТ СН'!$F$26</f>
        <v>816.60642747999998</v>
      </c>
      <c r="Y74" s="36">
        <f>SUMIFS(СВЦЭМ!$D$39:$D$782,СВЦЭМ!$A$39:$A$782,$A74,СВЦЭМ!$B$39:$B$782,Y$47)+'СЕТ СН'!$F$14+СВЦЭМ!$D$10+'СЕТ СН'!$F$6-'СЕТ СН'!$F$26</f>
        <v>825.10304599000006</v>
      </c>
    </row>
    <row r="75" spans="1:25" ht="15.75" x14ac:dyDescent="0.2">
      <c r="A75" s="35">
        <f t="shared" si="1"/>
        <v>44344</v>
      </c>
      <c r="B75" s="36">
        <f>SUMIFS(СВЦЭМ!$D$39:$D$782,СВЦЭМ!$A$39:$A$782,$A75,СВЦЭМ!$B$39:$B$782,B$47)+'СЕТ СН'!$F$14+СВЦЭМ!$D$10+'СЕТ СН'!$F$6-'СЕТ СН'!$F$26</f>
        <v>803.80579540000008</v>
      </c>
      <c r="C75" s="36">
        <f>SUMIFS(СВЦЭМ!$D$39:$D$782,СВЦЭМ!$A$39:$A$782,$A75,СВЦЭМ!$B$39:$B$782,C$47)+'СЕТ СН'!$F$14+СВЦЭМ!$D$10+'СЕТ СН'!$F$6-'СЕТ СН'!$F$26</f>
        <v>860.78461242000003</v>
      </c>
      <c r="D75" s="36">
        <f>SUMIFS(СВЦЭМ!$D$39:$D$782,СВЦЭМ!$A$39:$A$782,$A75,СВЦЭМ!$B$39:$B$782,D$47)+'СЕТ СН'!$F$14+СВЦЭМ!$D$10+'СЕТ СН'!$F$6-'СЕТ СН'!$F$26</f>
        <v>897.64660920000006</v>
      </c>
      <c r="E75" s="36">
        <f>SUMIFS(СВЦЭМ!$D$39:$D$782,СВЦЭМ!$A$39:$A$782,$A75,СВЦЭМ!$B$39:$B$782,E$47)+'СЕТ СН'!$F$14+СВЦЭМ!$D$10+'СЕТ СН'!$F$6-'СЕТ СН'!$F$26</f>
        <v>911.75321296000004</v>
      </c>
      <c r="F75" s="36">
        <f>SUMIFS(СВЦЭМ!$D$39:$D$782,СВЦЭМ!$A$39:$A$782,$A75,СВЦЭМ!$B$39:$B$782,F$47)+'СЕТ СН'!$F$14+СВЦЭМ!$D$10+'СЕТ СН'!$F$6-'СЕТ СН'!$F$26</f>
        <v>917.68880688000002</v>
      </c>
      <c r="G75" s="36">
        <f>SUMIFS(СВЦЭМ!$D$39:$D$782,СВЦЭМ!$A$39:$A$782,$A75,СВЦЭМ!$B$39:$B$782,G$47)+'СЕТ СН'!$F$14+СВЦЭМ!$D$10+'СЕТ СН'!$F$6-'СЕТ СН'!$F$26</f>
        <v>898.41740887000003</v>
      </c>
      <c r="H75" s="36">
        <f>SUMIFS(СВЦЭМ!$D$39:$D$782,СВЦЭМ!$A$39:$A$782,$A75,СВЦЭМ!$B$39:$B$782,H$47)+'СЕТ СН'!$F$14+СВЦЭМ!$D$10+'СЕТ СН'!$F$6-'СЕТ СН'!$F$26</f>
        <v>866.97910890000003</v>
      </c>
      <c r="I75" s="36">
        <f>SUMIFS(СВЦЭМ!$D$39:$D$782,СВЦЭМ!$A$39:$A$782,$A75,СВЦЭМ!$B$39:$B$782,I$47)+'СЕТ СН'!$F$14+СВЦЭМ!$D$10+'СЕТ СН'!$F$6-'СЕТ СН'!$F$26</f>
        <v>790.11053450000009</v>
      </c>
      <c r="J75" s="36">
        <f>SUMIFS(СВЦЭМ!$D$39:$D$782,СВЦЭМ!$A$39:$A$782,$A75,СВЦЭМ!$B$39:$B$782,J$47)+'СЕТ СН'!$F$14+СВЦЭМ!$D$10+'СЕТ СН'!$F$6-'СЕТ СН'!$F$26</f>
        <v>741.78406476999999</v>
      </c>
      <c r="K75" s="36">
        <f>SUMIFS(СВЦЭМ!$D$39:$D$782,СВЦЭМ!$A$39:$A$782,$A75,СВЦЭМ!$B$39:$B$782,K$47)+'СЕТ СН'!$F$14+СВЦЭМ!$D$10+'СЕТ СН'!$F$6-'СЕТ СН'!$F$26</f>
        <v>772.05569856</v>
      </c>
      <c r="L75" s="36">
        <f>SUMIFS(СВЦЭМ!$D$39:$D$782,СВЦЭМ!$A$39:$A$782,$A75,СВЦЭМ!$B$39:$B$782,L$47)+'СЕТ СН'!$F$14+СВЦЭМ!$D$10+'СЕТ СН'!$F$6-'СЕТ СН'!$F$26</f>
        <v>760.64484921000007</v>
      </c>
      <c r="M75" s="36">
        <f>SUMIFS(СВЦЭМ!$D$39:$D$782,СВЦЭМ!$A$39:$A$782,$A75,СВЦЭМ!$B$39:$B$782,M$47)+'СЕТ СН'!$F$14+СВЦЭМ!$D$10+'СЕТ СН'!$F$6-'СЕТ СН'!$F$26</f>
        <v>755.93038860000001</v>
      </c>
      <c r="N75" s="36">
        <f>SUMIFS(СВЦЭМ!$D$39:$D$782,СВЦЭМ!$A$39:$A$782,$A75,СВЦЭМ!$B$39:$B$782,N$47)+'СЕТ СН'!$F$14+СВЦЭМ!$D$10+'СЕТ СН'!$F$6-'СЕТ СН'!$F$26</f>
        <v>774.87234494000006</v>
      </c>
      <c r="O75" s="36">
        <f>SUMIFS(СВЦЭМ!$D$39:$D$782,СВЦЭМ!$A$39:$A$782,$A75,СВЦЭМ!$B$39:$B$782,O$47)+'СЕТ СН'!$F$14+СВЦЭМ!$D$10+'СЕТ СН'!$F$6-'СЕТ СН'!$F$26</f>
        <v>821.30817153999999</v>
      </c>
      <c r="P75" s="36">
        <f>SUMIFS(СВЦЭМ!$D$39:$D$782,СВЦЭМ!$A$39:$A$782,$A75,СВЦЭМ!$B$39:$B$782,P$47)+'СЕТ СН'!$F$14+СВЦЭМ!$D$10+'СЕТ СН'!$F$6-'СЕТ СН'!$F$26</f>
        <v>836.14937629000008</v>
      </c>
      <c r="Q75" s="36">
        <f>SUMIFS(СВЦЭМ!$D$39:$D$782,СВЦЭМ!$A$39:$A$782,$A75,СВЦЭМ!$B$39:$B$782,Q$47)+'СЕТ СН'!$F$14+СВЦЭМ!$D$10+'СЕТ СН'!$F$6-'СЕТ СН'!$F$26</f>
        <v>839.49375901000008</v>
      </c>
      <c r="R75" s="36">
        <f>SUMIFS(СВЦЭМ!$D$39:$D$782,СВЦЭМ!$A$39:$A$782,$A75,СВЦЭМ!$B$39:$B$782,R$47)+'СЕТ СН'!$F$14+СВЦЭМ!$D$10+'СЕТ СН'!$F$6-'СЕТ СН'!$F$26</f>
        <v>844.21766506000006</v>
      </c>
      <c r="S75" s="36">
        <f>SUMIFS(СВЦЭМ!$D$39:$D$782,СВЦЭМ!$A$39:$A$782,$A75,СВЦЭМ!$B$39:$B$782,S$47)+'СЕТ СН'!$F$14+СВЦЭМ!$D$10+'СЕТ СН'!$F$6-'СЕТ СН'!$F$26</f>
        <v>831.63595635000001</v>
      </c>
      <c r="T75" s="36">
        <f>SUMIFS(СВЦЭМ!$D$39:$D$782,СВЦЭМ!$A$39:$A$782,$A75,СВЦЭМ!$B$39:$B$782,T$47)+'СЕТ СН'!$F$14+СВЦЭМ!$D$10+'СЕТ СН'!$F$6-'СЕТ СН'!$F$26</f>
        <v>768.62907279000001</v>
      </c>
      <c r="U75" s="36">
        <f>SUMIFS(СВЦЭМ!$D$39:$D$782,СВЦЭМ!$A$39:$A$782,$A75,СВЦЭМ!$B$39:$B$782,U$47)+'СЕТ СН'!$F$14+СВЦЭМ!$D$10+'СЕТ СН'!$F$6-'СЕТ СН'!$F$26</f>
        <v>777.01212764000002</v>
      </c>
      <c r="V75" s="36">
        <f>SUMIFS(СВЦЭМ!$D$39:$D$782,СВЦЭМ!$A$39:$A$782,$A75,СВЦЭМ!$B$39:$B$782,V$47)+'СЕТ СН'!$F$14+СВЦЭМ!$D$10+'СЕТ СН'!$F$6-'СЕТ СН'!$F$26</f>
        <v>785.90657657999998</v>
      </c>
      <c r="W75" s="36">
        <f>SUMIFS(СВЦЭМ!$D$39:$D$782,СВЦЭМ!$A$39:$A$782,$A75,СВЦЭМ!$B$39:$B$782,W$47)+'СЕТ СН'!$F$14+СВЦЭМ!$D$10+'СЕТ СН'!$F$6-'СЕТ СН'!$F$26</f>
        <v>810.97070388999998</v>
      </c>
      <c r="X75" s="36">
        <f>SUMIFS(СВЦЭМ!$D$39:$D$782,СВЦЭМ!$A$39:$A$782,$A75,СВЦЭМ!$B$39:$B$782,X$47)+'СЕТ СН'!$F$14+СВЦЭМ!$D$10+'СЕТ СН'!$F$6-'СЕТ СН'!$F$26</f>
        <v>803.63093040000001</v>
      </c>
      <c r="Y75" s="36">
        <f>SUMIFS(СВЦЭМ!$D$39:$D$782,СВЦЭМ!$A$39:$A$782,$A75,СВЦЭМ!$B$39:$B$782,Y$47)+'СЕТ СН'!$F$14+СВЦЭМ!$D$10+'СЕТ СН'!$F$6-'СЕТ СН'!$F$26</f>
        <v>756.83613788000002</v>
      </c>
    </row>
    <row r="76" spans="1:25" ht="15.75" x14ac:dyDescent="0.2">
      <c r="A76" s="35">
        <f t="shared" si="1"/>
        <v>44345</v>
      </c>
      <c r="B76" s="36">
        <f>SUMIFS(СВЦЭМ!$D$39:$D$782,СВЦЭМ!$A$39:$A$782,$A76,СВЦЭМ!$B$39:$B$782,B$47)+'СЕТ СН'!$F$14+СВЦЭМ!$D$10+'СЕТ СН'!$F$6-'СЕТ СН'!$F$26</f>
        <v>805.44328852000001</v>
      </c>
      <c r="C76" s="36">
        <f>SUMIFS(СВЦЭМ!$D$39:$D$782,СВЦЭМ!$A$39:$A$782,$A76,СВЦЭМ!$B$39:$B$782,C$47)+'СЕТ СН'!$F$14+СВЦЭМ!$D$10+'СЕТ СН'!$F$6-'СЕТ СН'!$F$26</f>
        <v>808.36739721000004</v>
      </c>
      <c r="D76" s="36">
        <f>SUMIFS(СВЦЭМ!$D$39:$D$782,СВЦЭМ!$A$39:$A$782,$A76,СВЦЭМ!$B$39:$B$782,D$47)+'СЕТ СН'!$F$14+СВЦЭМ!$D$10+'СЕТ СН'!$F$6-'СЕТ СН'!$F$26</f>
        <v>855.73178857000005</v>
      </c>
      <c r="E76" s="36">
        <f>SUMIFS(СВЦЭМ!$D$39:$D$782,СВЦЭМ!$A$39:$A$782,$A76,СВЦЭМ!$B$39:$B$782,E$47)+'СЕТ СН'!$F$14+СВЦЭМ!$D$10+'СЕТ СН'!$F$6-'СЕТ СН'!$F$26</f>
        <v>854.11480101000006</v>
      </c>
      <c r="F76" s="36">
        <f>SUMIFS(СВЦЭМ!$D$39:$D$782,СВЦЭМ!$A$39:$A$782,$A76,СВЦЭМ!$B$39:$B$782,F$47)+'СЕТ СН'!$F$14+СВЦЭМ!$D$10+'СЕТ СН'!$F$6-'СЕТ СН'!$F$26</f>
        <v>849.08188885000004</v>
      </c>
      <c r="G76" s="36">
        <f>SUMIFS(СВЦЭМ!$D$39:$D$782,СВЦЭМ!$A$39:$A$782,$A76,СВЦЭМ!$B$39:$B$782,G$47)+'СЕТ СН'!$F$14+СВЦЭМ!$D$10+'СЕТ СН'!$F$6-'СЕТ СН'!$F$26</f>
        <v>856.73864360000005</v>
      </c>
      <c r="H76" s="36">
        <f>SUMIFS(СВЦЭМ!$D$39:$D$782,СВЦЭМ!$A$39:$A$782,$A76,СВЦЭМ!$B$39:$B$782,H$47)+'СЕТ СН'!$F$14+СВЦЭМ!$D$10+'СЕТ СН'!$F$6-'СЕТ СН'!$F$26</f>
        <v>852.53105655000002</v>
      </c>
      <c r="I76" s="36">
        <f>SUMIFS(СВЦЭМ!$D$39:$D$782,СВЦЭМ!$A$39:$A$782,$A76,СВЦЭМ!$B$39:$B$782,I$47)+'СЕТ СН'!$F$14+СВЦЭМ!$D$10+'СЕТ СН'!$F$6-'СЕТ СН'!$F$26</f>
        <v>795.69472630000007</v>
      </c>
      <c r="J76" s="36">
        <f>SUMIFS(СВЦЭМ!$D$39:$D$782,СВЦЭМ!$A$39:$A$782,$A76,СВЦЭМ!$B$39:$B$782,J$47)+'СЕТ СН'!$F$14+СВЦЭМ!$D$10+'СЕТ СН'!$F$6-'СЕТ СН'!$F$26</f>
        <v>730.68217597</v>
      </c>
      <c r="K76" s="36">
        <f>SUMIFS(СВЦЭМ!$D$39:$D$782,СВЦЭМ!$A$39:$A$782,$A76,СВЦЭМ!$B$39:$B$782,K$47)+'СЕТ СН'!$F$14+СВЦЭМ!$D$10+'СЕТ СН'!$F$6-'СЕТ СН'!$F$26</f>
        <v>690.55804749000004</v>
      </c>
      <c r="L76" s="36">
        <f>SUMIFS(СВЦЭМ!$D$39:$D$782,СВЦЭМ!$A$39:$A$782,$A76,СВЦЭМ!$B$39:$B$782,L$47)+'СЕТ СН'!$F$14+СВЦЭМ!$D$10+'СЕТ СН'!$F$6-'СЕТ СН'!$F$26</f>
        <v>682.26736576000008</v>
      </c>
      <c r="M76" s="36">
        <f>SUMIFS(СВЦЭМ!$D$39:$D$782,СВЦЭМ!$A$39:$A$782,$A76,СВЦЭМ!$B$39:$B$782,M$47)+'СЕТ СН'!$F$14+СВЦЭМ!$D$10+'СЕТ СН'!$F$6-'СЕТ СН'!$F$26</f>
        <v>682.08051397000008</v>
      </c>
      <c r="N76" s="36">
        <f>SUMIFS(СВЦЭМ!$D$39:$D$782,СВЦЭМ!$A$39:$A$782,$A76,СВЦЭМ!$B$39:$B$782,N$47)+'СЕТ СН'!$F$14+СВЦЭМ!$D$10+'СЕТ СН'!$F$6-'СЕТ СН'!$F$26</f>
        <v>735.29339255000002</v>
      </c>
      <c r="O76" s="36">
        <f>SUMIFS(СВЦЭМ!$D$39:$D$782,СВЦЭМ!$A$39:$A$782,$A76,СВЦЭМ!$B$39:$B$782,O$47)+'СЕТ СН'!$F$14+СВЦЭМ!$D$10+'СЕТ СН'!$F$6-'СЕТ СН'!$F$26</f>
        <v>756.17007286</v>
      </c>
      <c r="P76" s="36">
        <f>SUMIFS(СВЦЭМ!$D$39:$D$782,СВЦЭМ!$A$39:$A$782,$A76,СВЦЭМ!$B$39:$B$782,P$47)+'СЕТ СН'!$F$14+СВЦЭМ!$D$10+'СЕТ СН'!$F$6-'СЕТ СН'!$F$26</f>
        <v>780.52068768000004</v>
      </c>
      <c r="Q76" s="36">
        <f>SUMIFS(СВЦЭМ!$D$39:$D$782,СВЦЭМ!$A$39:$A$782,$A76,СВЦЭМ!$B$39:$B$782,Q$47)+'СЕТ СН'!$F$14+СВЦЭМ!$D$10+'СЕТ СН'!$F$6-'СЕТ СН'!$F$26</f>
        <v>778.43947572000002</v>
      </c>
      <c r="R76" s="36">
        <f>SUMIFS(СВЦЭМ!$D$39:$D$782,СВЦЭМ!$A$39:$A$782,$A76,СВЦЭМ!$B$39:$B$782,R$47)+'СЕТ СН'!$F$14+СВЦЭМ!$D$10+'СЕТ СН'!$F$6-'СЕТ СН'!$F$26</f>
        <v>774.95838156000002</v>
      </c>
      <c r="S76" s="36">
        <f>SUMIFS(СВЦЭМ!$D$39:$D$782,СВЦЭМ!$A$39:$A$782,$A76,СВЦЭМ!$B$39:$B$782,S$47)+'СЕТ СН'!$F$14+СВЦЭМ!$D$10+'СЕТ СН'!$F$6-'СЕТ СН'!$F$26</f>
        <v>803.64680336000004</v>
      </c>
      <c r="T76" s="36">
        <f>SUMIFS(СВЦЭМ!$D$39:$D$782,СВЦЭМ!$A$39:$A$782,$A76,СВЦЭМ!$B$39:$B$782,T$47)+'СЕТ СН'!$F$14+СВЦЭМ!$D$10+'СЕТ СН'!$F$6-'СЕТ СН'!$F$26</f>
        <v>761.00994791000005</v>
      </c>
      <c r="U76" s="36">
        <f>SUMIFS(СВЦЭМ!$D$39:$D$782,СВЦЭМ!$A$39:$A$782,$A76,СВЦЭМ!$B$39:$B$782,U$47)+'СЕТ СН'!$F$14+СВЦЭМ!$D$10+'СЕТ СН'!$F$6-'СЕТ СН'!$F$26</f>
        <v>710.01485721000006</v>
      </c>
      <c r="V76" s="36">
        <f>SUMIFS(СВЦЭМ!$D$39:$D$782,СВЦЭМ!$A$39:$A$782,$A76,СВЦЭМ!$B$39:$B$782,V$47)+'СЕТ СН'!$F$14+СВЦЭМ!$D$10+'СЕТ СН'!$F$6-'СЕТ СН'!$F$26</f>
        <v>683.60817196000005</v>
      </c>
      <c r="W76" s="36">
        <f>SUMIFS(СВЦЭМ!$D$39:$D$782,СВЦЭМ!$A$39:$A$782,$A76,СВЦЭМ!$B$39:$B$782,W$47)+'СЕТ СН'!$F$14+СВЦЭМ!$D$10+'СЕТ СН'!$F$6-'СЕТ СН'!$F$26</f>
        <v>706.54874509000001</v>
      </c>
      <c r="X76" s="36">
        <f>SUMIFS(СВЦЭМ!$D$39:$D$782,СВЦЭМ!$A$39:$A$782,$A76,СВЦЭМ!$B$39:$B$782,X$47)+'СЕТ СН'!$F$14+СВЦЭМ!$D$10+'СЕТ СН'!$F$6-'СЕТ СН'!$F$26</f>
        <v>694.01483040000005</v>
      </c>
      <c r="Y76" s="36">
        <f>SUMIFS(СВЦЭМ!$D$39:$D$782,СВЦЭМ!$A$39:$A$782,$A76,СВЦЭМ!$B$39:$B$782,Y$47)+'СЕТ СН'!$F$14+СВЦЭМ!$D$10+'СЕТ СН'!$F$6-'СЕТ СН'!$F$26</f>
        <v>687.78588384</v>
      </c>
    </row>
    <row r="77" spans="1:25" ht="15.75" x14ac:dyDescent="0.2">
      <c r="A77" s="35">
        <f t="shared" si="1"/>
        <v>44346</v>
      </c>
      <c r="B77" s="36">
        <f>SUMIFS(СВЦЭМ!$D$39:$D$782,СВЦЭМ!$A$39:$A$782,$A77,СВЦЭМ!$B$39:$B$782,B$47)+'СЕТ СН'!$F$14+СВЦЭМ!$D$10+'СЕТ СН'!$F$6-'СЕТ СН'!$F$26</f>
        <v>733.39337742999999</v>
      </c>
      <c r="C77" s="36">
        <f>SUMIFS(СВЦЭМ!$D$39:$D$782,СВЦЭМ!$A$39:$A$782,$A77,СВЦЭМ!$B$39:$B$782,C$47)+'СЕТ СН'!$F$14+СВЦЭМ!$D$10+'СЕТ СН'!$F$6-'СЕТ СН'!$F$26</f>
        <v>800.76922956999999</v>
      </c>
      <c r="D77" s="36">
        <f>SUMIFS(СВЦЭМ!$D$39:$D$782,СВЦЭМ!$A$39:$A$782,$A77,СВЦЭМ!$B$39:$B$782,D$47)+'СЕТ СН'!$F$14+СВЦЭМ!$D$10+'СЕТ СН'!$F$6-'СЕТ СН'!$F$26</f>
        <v>842.14602194000008</v>
      </c>
      <c r="E77" s="36">
        <f>SUMIFS(СВЦЭМ!$D$39:$D$782,СВЦЭМ!$A$39:$A$782,$A77,СВЦЭМ!$B$39:$B$782,E$47)+'СЕТ СН'!$F$14+СВЦЭМ!$D$10+'СЕТ СН'!$F$6-'СЕТ СН'!$F$26</f>
        <v>856.73047923000001</v>
      </c>
      <c r="F77" s="36">
        <f>SUMIFS(СВЦЭМ!$D$39:$D$782,СВЦЭМ!$A$39:$A$782,$A77,СВЦЭМ!$B$39:$B$782,F$47)+'СЕТ СН'!$F$14+СВЦЭМ!$D$10+'СЕТ СН'!$F$6-'СЕТ СН'!$F$26</f>
        <v>879.73020989000008</v>
      </c>
      <c r="G77" s="36">
        <f>SUMIFS(СВЦЭМ!$D$39:$D$782,СВЦЭМ!$A$39:$A$782,$A77,СВЦЭМ!$B$39:$B$782,G$47)+'СЕТ СН'!$F$14+СВЦЭМ!$D$10+'СЕТ СН'!$F$6-'СЕТ СН'!$F$26</f>
        <v>881.29388562000008</v>
      </c>
      <c r="H77" s="36">
        <f>SUMIFS(СВЦЭМ!$D$39:$D$782,СВЦЭМ!$A$39:$A$782,$A77,СВЦЭМ!$B$39:$B$782,H$47)+'СЕТ СН'!$F$14+СВЦЭМ!$D$10+'СЕТ СН'!$F$6-'СЕТ СН'!$F$26</f>
        <v>855.72294585999998</v>
      </c>
      <c r="I77" s="36">
        <f>SUMIFS(СВЦЭМ!$D$39:$D$782,СВЦЭМ!$A$39:$A$782,$A77,СВЦЭМ!$B$39:$B$782,I$47)+'СЕТ СН'!$F$14+СВЦЭМ!$D$10+'СЕТ СН'!$F$6-'СЕТ СН'!$F$26</f>
        <v>783.27795423999999</v>
      </c>
      <c r="J77" s="36">
        <f>SUMIFS(СВЦЭМ!$D$39:$D$782,СВЦЭМ!$A$39:$A$782,$A77,СВЦЭМ!$B$39:$B$782,J$47)+'СЕТ СН'!$F$14+СВЦЭМ!$D$10+'СЕТ СН'!$F$6-'СЕТ СН'!$F$26</f>
        <v>716.56121466000002</v>
      </c>
      <c r="K77" s="36">
        <f>SUMIFS(СВЦЭМ!$D$39:$D$782,СВЦЭМ!$A$39:$A$782,$A77,СВЦЭМ!$B$39:$B$782,K$47)+'СЕТ СН'!$F$14+СВЦЭМ!$D$10+'СЕТ СН'!$F$6-'СЕТ СН'!$F$26</f>
        <v>668.71582916</v>
      </c>
      <c r="L77" s="36">
        <f>SUMIFS(СВЦЭМ!$D$39:$D$782,СВЦЭМ!$A$39:$A$782,$A77,СВЦЭМ!$B$39:$B$782,L$47)+'СЕТ СН'!$F$14+СВЦЭМ!$D$10+'СЕТ СН'!$F$6-'СЕТ СН'!$F$26</f>
        <v>656.39941522000004</v>
      </c>
      <c r="M77" s="36">
        <f>SUMIFS(СВЦЭМ!$D$39:$D$782,СВЦЭМ!$A$39:$A$782,$A77,СВЦЭМ!$B$39:$B$782,M$47)+'СЕТ СН'!$F$14+СВЦЭМ!$D$10+'СЕТ СН'!$F$6-'СЕТ СН'!$F$26</f>
        <v>668.7198234</v>
      </c>
      <c r="N77" s="36">
        <f>SUMIFS(СВЦЭМ!$D$39:$D$782,СВЦЭМ!$A$39:$A$782,$A77,СВЦЭМ!$B$39:$B$782,N$47)+'СЕТ СН'!$F$14+СВЦЭМ!$D$10+'СЕТ СН'!$F$6-'СЕТ СН'!$F$26</f>
        <v>728.84751752</v>
      </c>
      <c r="O77" s="36">
        <f>SUMIFS(СВЦЭМ!$D$39:$D$782,СВЦЭМ!$A$39:$A$782,$A77,СВЦЭМ!$B$39:$B$782,O$47)+'СЕТ СН'!$F$14+СВЦЭМ!$D$10+'СЕТ СН'!$F$6-'СЕТ СН'!$F$26</f>
        <v>763.32317440999998</v>
      </c>
      <c r="P77" s="36">
        <f>SUMIFS(СВЦЭМ!$D$39:$D$782,СВЦЭМ!$A$39:$A$782,$A77,СВЦЭМ!$B$39:$B$782,P$47)+'СЕТ СН'!$F$14+СВЦЭМ!$D$10+'СЕТ СН'!$F$6-'СЕТ СН'!$F$26</f>
        <v>781.80107330999999</v>
      </c>
      <c r="Q77" s="36">
        <f>SUMIFS(СВЦЭМ!$D$39:$D$782,СВЦЭМ!$A$39:$A$782,$A77,СВЦЭМ!$B$39:$B$782,Q$47)+'СЕТ СН'!$F$14+СВЦЭМ!$D$10+'СЕТ СН'!$F$6-'СЕТ СН'!$F$26</f>
        <v>774.56924017000006</v>
      </c>
      <c r="R77" s="36">
        <f>SUMIFS(СВЦЭМ!$D$39:$D$782,СВЦЭМ!$A$39:$A$782,$A77,СВЦЭМ!$B$39:$B$782,R$47)+'СЕТ СН'!$F$14+СВЦЭМ!$D$10+'СЕТ СН'!$F$6-'СЕТ СН'!$F$26</f>
        <v>754.74838039000008</v>
      </c>
      <c r="S77" s="36">
        <f>SUMIFS(СВЦЭМ!$D$39:$D$782,СВЦЭМ!$A$39:$A$782,$A77,СВЦЭМ!$B$39:$B$782,S$47)+'СЕТ СН'!$F$14+СВЦЭМ!$D$10+'СЕТ СН'!$F$6-'СЕТ СН'!$F$26</f>
        <v>730.82536206000009</v>
      </c>
      <c r="T77" s="36">
        <f>SUMIFS(СВЦЭМ!$D$39:$D$782,СВЦЭМ!$A$39:$A$782,$A77,СВЦЭМ!$B$39:$B$782,T$47)+'СЕТ СН'!$F$14+СВЦЭМ!$D$10+'СЕТ СН'!$F$6-'СЕТ СН'!$F$26</f>
        <v>682.19074425000008</v>
      </c>
      <c r="U77" s="36">
        <f>SUMIFS(СВЦЭМ!$D$39:$D$782,СВЦЭМ!$A$39:$A$782,$A77,СВЦЭМ!$B$39:$B$782,U$47)+'СЕТ СН'!$F$14+СВЦЭМ!$D$10+'СЕТ СН'!$F$6-'СЕТ СН'!$F$26</f>
        <v>659.59889398000007</v>
      </c>
      <c r="V77" s="36">
        <f>SUMIFS(СВЦЭМ!$D$39:$D$782,СВЦЭМ!$A$39:$A$782,$A77,СВЦЭМ!$B$39:$B$782,V$47)+'СЕТ СН'!$F$14+СВЦЭМ!$D$10+'СЕТ СН'!$F$6-'СЕТ СН'!$F$26</f>
        <v>673.24295905000008</v>
      </c>
      <c r="W77" s="36">
        <f>SUMIFS(СВЦЭМ!$D$39:$D$782,СВЦЭМ!$A$39:$A$782,$A77,СВЦЭМ!$B$39:$B$782,W$47)+'СЕТ СН'!$F$14+СВЦЭМ!$D$10+'СЕТ СН'!$F$6-'СЕТ СН'!$F$26</f>
        <v>713.78536601000008</v>
      </c>
      <c r="X77" s="36">
        <f>SUMIFS(СВЦЭМ!$D$39:$D$782,СВЦЭМ!$A$39:$A$782,$A77,СВЦЭМ!$B$39:$B$782,X$47)+'СЕТ СН'!$F$14+СВЦЭМ!$D$10+'СЕТ СН'!$F$6-'СЕТ СН'!$F$26</f>
        <v>675.18871078000006</v>
      </c>
      <c r="Y77" s="36">
        <f>SUMIFS(СВЦЭМ!$D$39:$D$782,СВЦЭМ!$A$39:$A$782,$A77,СВЦЭМ!$B$39:$B$782,Y$47)+'СЕТ СН'!$F$14+СВЦЭМ!$D$10+'СЕТ СН'!$F$6-'СЕТ СН'!$F$26</f>
        <v>659.63004675000002</v>
      </c>
    </row>
    <row r="78" spans="1:25" ht="15.75" x14ac:dyDescent="0.2">
      <c r="A78" s="35">
        <f t="shared" si="1"/>
        <v>44347</v>
      </c>
      <c r="B78" s="36">
        <f>SUMIFS(СВЦЭМ!$D$39:$D$782,СВЦЭМ!$A$39:$A$782,$A78,СВЦЭМ!$B$39:$B$782,B$47)+'СЕТ СН'!$F$14+СВЦЭМ!$D$10+'СЕТ СН'!$F$6-'СЕТ СН'!$F$26</f>
        <v>717.73385318999999</v>
      </c>
      <c r="C78" s="36">
        <f>SUMIFS(СВЦЭМ!$D$39:$D$782,СВЦЭМ!$A$39:$A$782,$A78,СВЦЭМ!$B$39:$B$782,C$47)+'СЕТ СН'!$F$14+СВЦЭМ!$D$10+'СЕТ СН'!$F$6-'СЕТ СН'!$F$26</f>
        <v>793.45691820000002</v>
      </c>
      <c r="D78" s="36">
        <f>SUMIFS(СВЦЭМ!$D$39:$D$782,СВЦЭМ!$A$39:$A$782,$A78,СВЦЭМ!$B$39:$B$782,D$47)+'СЕТ СН'!$F$14+СВЦЭМ!$D$10+'СЕТ СН'!$F$6-'СЕТ СН'!$F$26</f>
        <v>833.42344314000002</v>
      </c>
      <c r="E78" s="36">
        <f>SUMIFS(СВЦЭМ!$D$39:$D$782,СВЦЭМ!$A$39:$A$782,$A78,СВЦЭМ!$B$39:$B$782,E$47)+'СЕТ СН'!$F$14+СВЦЭМ!$D$10+'СЕТ СН'!$F$6-'СЕТ СН'!$F$26</f>
        <v>843.73598920000006</v>
      </c>
      <c r="F78" s="36">
        <f>SUMIFS(СВЦЭМ!$D$39:$D$782,СВЦЭМ!$A$39:$A$782,$A78,СВЦЭМ!$B$39:$B$782,F$47)+'СЕТ СН'!$F$14+СВЦЭМ!$D$10+'СЕТ СН'!$F$6-'СЕТ СН'!$F$26</f>
        <v>862.08841289000009</v>
      </c>
      <c r="G78" s="36">
        <f>SUMIFS(СВЦЭМ!$D$39:$D$782,СВЦЭМ!$A$39:$A$782,$A78,СВЦЭМ!$B$39:$B$782,G$47)+'СЕТ СН'!$F$14+СВЦЭМ!$D$10+'СЕТ СН'!$F$6-'СЕТ СН'!$F$26</f>
        <v>857.09473969999999</v>
      </c>
      <c r="H78" s="36">
        <f>SUMIFS(СВЦЭМ!$D$39:$D$782,СВЦЭМ!$A$39:$A$782,$A78,СВЦЭМ!$B$39:$B$782,H$47)+'СЕТ СН'!$F$14+СВЦЭМ!$D$10+'СЕТ СН'!$F$6-'СЕТ СН'!$F$26</f>
        <v>842.85875381000005</v>
      </c>
      <c r="I78" s="36">
        <f>SUMIFS(СВЦЭМ!$D$39:$D$782,СВЦЭМ!$A$39:$A$782,$A78,СВЦЭМ!$B$39:$B$782,I$47)+'СЕТ СН'!$F$14+СВЦЭМ!$D$10+'СЕТ СН'!$F$6-'СЕТ СН'!$F$26</f>
        <v>855.55115398999999</v>
      </c>
      <c r="J78" s="36">
        <f>SUMIFS(СВЦЭМ!$D$39:$D$782,СВЦЭМ!$A$39:$A$782,$A78,СВЦЭМ!$B$39:$B$782,J$47)+'СЕТ СН'!$F$14+СВЦЭМ!$D$10+'СЕТ СН'!$F$6-'СЕТ СН'!$F$26</f>
        <v>852.55915956000001</v>
      </c>
      <c r="K78" s="36">
        <f>SUMIFS(СВЦЭМ!$D$39:$D$782,СВЦЭМ!$A$39:$A$782,$A78,СВЦЭМ!$B$39:$B$782,K$47)+'СЕТ СН'!$F$14+СВЦЭМ!$D$10+'СЕТ СН'!$F$6-'СЕТ СН'!$F$26</f>
        <v>854.29002490000005</v>
      </c>
      <c r="L78" s="36">
        <f>SUMIFS(СВЦЭМ!$D$39:$D$782,СВЦЭМ!$A$39:$A$782,$A78,СВЦЭМ!$B$39:$B$782,L$47)+'СЕТ СН'!$F$14+СВЦЭМ!$D$10+'СЕТ СН'!$F$6-'СЕТ СН'!$F$26</f>
        <v>854.64976912999998</v>
      </c>
      <c r="M78" s="36">
        <f>SUMIFS(СВЦЭМ!$D$39:$D$782,СВЦЭМ!$A$39:$A$782,$A78,СВЦЭМ!$B$39:$B$782,M$47)+'СЕТ СН'!$F$14+СВЦЭМ!$D$10+'СЕТ СН'!$F$6-'СЕТ СН'!$F$26</f>
        <v>835.16168562000007</v>
      </c>
      <c r="N78" s="36">
        <f>SUMIFS(СВЦЭМ!$D$39:$D$782,СВЦЭМ!$A$39:$A$782,$A78,СВЦЭМ!$B$39:$B$782,N$47)+'СЕТ СН'!$F$14+СВЦЭМ!$D$10+'СЕТ СН'!$F$6-'СЕТ СН'!$F$26</f>
        <v>855.75060537000002</v>
      </c>
      <c r="O78" s="36">
        <f>SUMIFS(СВЦЭМ!$D$39:$D$782,СВЦЭМ!$A$39:$A$782,$A78,СВЦЭМ!$B$39:$B$782,O$47)+'СЕТ СН'!$F$14+СВЦЭМ!$D$10+'СЕТ СН'!$F$6-'СЕТ СН'!$F$26</f>
        <v>894.09632837000004</v>
      </c>
      <c r="P78" s="36">
        <f>SUMIFS(СВЦЭМ!$D$39:$D$782,СВЦЭМ!$A$39:$A$782,$A78,СВЦЭМ!$B$39:$B$782,P$47)+'СЕТ СН'!$F$14+СВЦЭМ!$D$10+'СЕТ СН'!$F$6-'СЕТ СН'!$F$26</f>
        <v>905.02462606000006</v>
      </c>
      <c r="Q78" s="36">
        <f>SUMIFS(СВЦЭМ!$D$39:$D$782,СВЦЭМ!$A$39:$A$782,$A78,СВЦЭМ!$B$39:$B$782,Q$47)+'СЕТ СН'!$F$14+СВЦЭМ!$D$10+'СЕТ СН'!$F$6-'СЕТ СН'!$F$26</f>
        <v>900.73297624999998</v>
      </c>
      <c r="R78" s="36">
        <f>SUMIFS(СВЦЭМ!$D$39:$D$782,СВЦЭМ!$A$39:$A$782,$A78,СВЦЭМ!$B$39:$B$782,R$47)+'СЕТ СН'!$F$14+СВЦЭМ!$D$10+'СЕТ СН'!$F$6-'СЕТ СН'!$F$26</f>
        <v>891.06164214</v>
      </c>
      <c r="S78" s="36">
        <f>SUMIFS(СВЦЭМ!$D$39:$D$782,СВЦЭМ!$A$39:$A$782,$A78,СВЦЭМ!$B$39:$B$782,S$47)+'СЕТ СН'!$F$14+СВЦЭМ!$D$10+'СЕТ СН'!$F$6-'СЕТ СН'!$F$26</f>
        <v>864.78604379000001</v>
      </c>
      <c r="T78" s="36">
        <f>SUMIFS(СВЦЭМ!$D$39:$D$782,СВЦЭМ!$A$39:$A$782,$A78,СВЦЭМ!$B$39:$B$782,T$47)+'СЕТ СН'!$F$14+СВЦЭМ!$D$10+'СЕТ СН'!$F$6-'СЕТ СН'!$F$26</f>
        <v>821.44179008000003</v>
      </c>
      <c r="U78" s="36">
        <f>SUMIFS(СВЦЭМ!$D$39:$D$782,СВЦЭМ!$A$39:$A$782,$A78,СВЦЭМ!$B$39:$B$782,U$47)+'СЕТ СН'!$F$14+СВЦЭМ!$D$10+'СЕТ СН'!$F$6-'СЕТ СН'!$F$26</f>
        <v>791.20902212999999</v>
      </c>
      <c r="V78" s="36">
        <f>SUMIFS(СВЦЭМ!$D$39:$D$782,СВЦЭМ!$A$39:$A$782,$A78,СВЦЭМ!$B$39:$B$782,V$47)+'СЕТ СН'!$F$14+СВЦЭМ!$D$10+'СЕТ СН'!$F$6-'СЕТ СН'!$F$26</f>
        <v>795.92871424999998</v>
      </c>
      <c r="W78" s="36">
        <f>SUMIFS(СВЦЭМ!$D$39:$D$782,СВЦЭМ!$A$39:$A$782,$A78,СВЦЭМ!$B$39:$B$782,W$47)+'СЕТ СН'!$F$14+СВЦЭМ!$D$10+'СЕТ СН'!$F$6-'СЕТ СН'!$F$26</f>
        <v>822.83656048</v>
      </c>
      <c r="X78" s="36">
        <f>SUMIFS(СВЦЭМ!$D$39:$D$782,СВЦЭМ!$A$39:$A$782,$A78,СВЦЭМ!$B$39:$B$782,X$47)+'СЕТ СН'!$F$14+СВЦЭМ!$D$10+'СЕТ СН'!$F$6-'СЕТ СН'!$F$26</f>
        <v>801.83079552000004</v>
      </c>
      <c r="Y78" s="36">
        <f>SUMIFS(СВЦЭМ!$D$39:$D$782,СВЦЭМ!$A$39:$A$782,$A78,СВЦЭМ!$B$39:$B$782,Y$47)+'СЕТ СН'!$F$14+СВЦЭМ!$D$10+'СЕТ СН'!$F$6-'СЕТ СН'!$F$26</f>
        <v>760.65679590000002</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28" t="s">
        <v>7</v>
      </c>
      <c r="B81" s="131" t="s">
        <v>71</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01.05.2021</v>
      </c>
      <c r="B84" s="36">
        <f>SUMIFS(СВЦЭМ!$D$39:$D$782,СВЦЭМ!$A$39:$A$782,$A84,СВЦЭМ!$B$39:$B$782,B$83)+'СЕТ СН'!$G$14+СВЦЭМ!$D$10+'СЕТ СН'!$G$6-'СЕТ СН'!$G$26</f>
        <v>1648.3876514499998</v>
      </c>
      <c r="C84" s="36">
        <f>SUMIFS(СВЦЭМ!$D$39:$D$782,СВЦЭМ!$A$39:$A$782,$A84,СВЦЭМ!$B$39:$B$782,C$83)+'СЕТ СН'!$G$14+СВЦЭМ!$D$10+'СЕТ СН'!$G$6-'СЕТ СН'!$G$26</f>
        <v>1696.6072187499999</v>
      </c>
      <c r="D84" s="36">
        <f>SUMIFS(СВЦЭМ!$D$39:$D$782,СВЦЭМ!$A$39:$A$782,$A84,СВЦЭМ!$B$39:$B$782,D$83)+'СЕТ СН'!$G$14+СВЦЭМ!$D$10+'СЕТ СН'!$G$6-'СЕТ СН'!$G$26</f>
        <v>1737.3082156</v>
      </c>
      <c r="E84" s="36">
        <f>SUMIFS(СВЦЭМ!$D$39:$D$782,СВЦЭМ!$A$39:$A$782,$A84,СВЦЭМ!$B$39:$B$782,E$83)+'СЕТ СН'!$G$14+СВЦЭМ!$D$10+'СЕТ СН'!$G$6-'СЕТ СН'!$G$26</f>
        <v>1740.3444637299999</v>
      </c>
      <c r="F84" s="36">
        <f>SUMIFS(СВЦЭМ!$D$39:$D$782,СВЦЭМ!$A$39:$A$782,$A84,СВЦЭМ!$B$39:$B$782,F$83)+'СЕТ СН'!$G$14+СВЦЭМ!$D$10+'СЕТ СН'!$G$6-'СЕТ СН'!$G$26</f>
        <v>1748.1741680699997</v>
      </c>
      <c r="G84" s="36">
        <f>SUMIFS(СВЦЭМ!$D$39:$D$782,СВЦЭМ!$A$39:$A$782,$A84,СВЦЭМ!$B$39:$B$782,G$83)+'СЕТ СН'!$G$14+СВЦЭМ!$D$10+'СЕТ СН'!$G$6-'СЕТ СН'!$G$26</f>
        <v>1745.4349328099997</v>
      </c>
      <c r="H84" s="36">
        <f>SUMIFS(СВЦЭМ!$D$39:$D$782,СВЦЭМ!$A$39:$A$782,$A84,СВЦЭМ!$B$39:$B$782,H$83)+'СЕТ СН'!$G$14+СВЦЭМ!$D$10+'СЕТ СН'!$G$6-'СЕТ СН'!$G$26</f>
        <v>1740.24284524</v>
      </c>
      <c r="I84" s="36">
        <f>SUMIFS(СВЦЭМ!$D$39:$D$782,СВЦЭМ!$A$39:$A$782,$A84,СВЦЭМ!$B$39:$B$782,I$83)+'СЕТ СН'!$G$14+СВЦЭМ!$D$10+'СЕТ СН'!$G$6-'СЕТ СН'!$G$26</f>
        <v>1702.0726240700001</v>
      </c>
      <c r="J84" s="36">
        <f>SUMIFS(СВЦЭМ!$D$39:$D$782,СВЦЭМ!$A$39:$A$782,$A84,СВЦЭМ!$B$39:$B$782,J$83)+'СЕТ СН'!$G$14+СВЦЭМ!$D$10+'СЕТ СН'!$G$6-'СЕТ СН'!$G$26</f>
        <v>1664.03887394</v>
      </c>
      <c r="K84" s="36">
        <f>SUMIFS(СВЦЭМ!$D$39:$D$782,СВЦЭМ!$A$39:$A$782,$A84,СВЦЭМ!$B$39:$B$782,K$83)+'СЕТ СН'!$G$14+СВЦЭМ!$D$10+'СЕТ СН'!$G$6-'СЕТ СН'!$G$26</f>
        <v>1605.2489766200001</v>
      </c>
      <c r="L84" s="36">
        <f>SUMIFS(СВЦЭМ!$D$39:$D$782,СВЦЭМ!$A$39:$A$782,$A84,СВЦЭМ!$B$39:$B$782,L$83)+'СЕТ СН'!$G$14+СВЦЭМ!$D$10+'СЕТ СН'!$G$6-'СЕТ СН'!$G$26</f>
        <v>1566.11329402</v>
      </c>
      <c r="M84" s="36">
        <f>SUMIFS(СВЦЭМ!$D$39:$D$782,СВЦЭМ!$A$39:$A$782,$A84,СВЦЭМ!$B$39:$B$782,M$83)+'СЕТ СН'!$G$14+СВЦЭМ!$D$10+'СЕТ СН'!$G$6-'СЕТ СН'!$G$26</f>
        <v>1571.4016787999999</v>
      </c>
      <c r="N84" s="36">
        <f>SUMIFS(СВЦЭМ!$D$39:$D$782,СВЦЭМ!$A$39:$A$782,$A84,СВЦЭМ!$B$39:$B$782,N$83)+'СЕТ СН'!$G$14+СВЦЭМ!$D$10+'СЕТ СН'!$G$6-'СЕТ СН'!$G$26</f>
        <v>1628.8985077900002</v>
      </c>
      <c r="O84" s="36">
        <f>SUMIFS(СВЦЭМ!$D$39:$D$782,СВЦЭМ!$A$39:$A$782,$A84,СВЦЭМ!$B$39:$B$782,O$83)+'СЕТ СН'!$G$14+СВЦЭМ!$D$10+'СЕТ СН'!$G$6-'СЕТ СН'!$G$26</f>
        <v>1648.55842837</v>
      </c>
      <c r="P84" s="36">
        <f>SUMIFS(СВЦЭМ!$D$39:$D$782,СВЦЭМ!$A$39:$A$782,$A84,СВЦЭМ!$B$39:$B$782,P$83)+'СЕТ СН'!$G$14+СВЦЭМ!$D$10+'СЕТ СН'!$G$6-'СЕТ СН'!$G$26</f>
        <v>1665.5305918999998</v>
      </c>
      <c r="Q84" s="36">
        <f>SUMIFS(СВЦЭМ!$D$39:$D$782,СВЦЭМ!$A$39:$A$782,$A84,СВЦЭМ!$B$39:$B$782,Q$83)+'СЕТ СН'!$G$14+СВЦЭМ!$D$10+'СЕТ СН'!$G$6-'СЕТ СН'!$G$26</f>
        <v>1674.08017922</v>
      </c>
      <c r="R84" s="36">
        <f>SUMIFS(СВЦЭМ!$D$39:$D$782,СВЦЭМ!$A$39:$A$782,$A84,СВЦЭМ!$B$39:$B$782,R$83)+'СЕТ СН'!$G$14+СВЦЭМ!$D$10+'СЕТ СН'!$G$6-'СЕТ СН'!$G$26</f>
        <v>1666.2445758899999</v>
      </c>
      <c r="S84" s="36">
        <f>SUMIFS(СВЦЭМ!$D$39:$D$782,СВЦЭМ!$A$39:$A$782,$A84,СВЦЭМ!$B$39:$B$782,S$83)+'СЕТ СН'!$G$14+СВЦЭМ!$D$10+'СЕТ СН'!$G$6-'СЕТ СН'!$G$26</f>
        <v>1656.8741217000002</v>
      </c>
      <c r="T84" s="36">
        <f>SUMIFS(СВЦЭМ!$D$39:$D$782,СВЦЭМ!$A$39:$A$782,$A84,СВЦЭМ!$B$39:$B$782,T$83)+'СЕТ СН'!$G$14+СВЦЭМ!$D$10+'СЕТ СН'!$G$6-'СЕТ СН'!$G$26</f>
        <v>1606.2491924199999</v>
      </c>
      <c r="U84" s="36">
        <f>SUMIFS(СВЦЭМ!$D$39:$D$782,СВЦЭМ!$A$39:$A$782,$A84,СВЦЭМ!$B$39:$B$782,U$83)+'СЕТ СН'!$G$14+СВЦЭМ!$D$10+'СЕТ СН'!$G$6-'СЕТ СН'!$G$26</f>
        <v>1584.27964546</v>
      </c>
      <c r="V84" s="36">
        <f>SUMIFS(СВЦЭМ!$D$39:$D$782,СВЦЭМ!$A$39:$A$782,$A84,СВЦЭМ!$B$39:$B$782,V$83)+'СЕТ СН'!$G$14+СВЦЭМ!$D$10+'СЕТ СН'!$G$6-'СЕТ СН'!$G$26</f>
        <v>1566.92904733</v>
      </c>
      <c r="W84" s="36">
        <f>SUMIFS(СВЦЭМ!$D$39:$D$782,СВЦЭМ!$A$39:$A$782,$A84,СВЦЭМ!$B$39:$B$782,W$83)+'СЕТ СН'!$G$14+СВЦЭМ!$D$10+'СЕТ СН'!$G$6-'СЕТ СН'!$G$26</f>
        <v>1553.06507966</v>
      </c>
      <c r="X84" s="36">
        <f>SUMIFS(СВЦЭМ!$D$39:$D$782,СВЦЭМ!$A$39:$A$782,$A84,СВЦЭМ!$B$39:$B$782,X$83)+'СЕТ СН'!$G$14+СВЦЭМ!$D$10+'СЕТ СН'!$G$6-'СЕТ СН'!$G$26</f>
        <v>1566.37041436</v>
      </c>
      <c r="Y84" s="36">
        <f>SUMIFS(СВЦЭМ!$D$39:$D$782,СВЦЭМ!$A$39:$A$782,$A84,СВЦЭМ!$B$39:$B$782,Y$83)+'СЕТ СН'!$G$14+СВЦЭМ!$D$10+'СЕТ СН'!$G$6-'СЕТ СН'!$G$26</f>
        <v>1639.8621779800001</v>
      </c>
      <c r="AA84" s="45"/>
    </row>
    <row r="85" spans="1:27" ht="15.75" x14ac:dyDescent="0.2">
      <c r="A85" s="35">
        <f>A84+1</f>
        <v>44318</v>
      </c>
      <c r="B85" s="36">
        <f>SUMIFS(СВЦЭМ!$D$39:$D$782,СВЦЭМ!$A$39:$A$782,$A85,СВЦЭМ!$B$39:$B$782,B$83)+'СЕТ СН'!$G$14+СВЦЭМ!$D$10+'СЕТ СН'!$G$6-'СЕТ СН'!$G$26</f>
        <v>1617.8914237700001</v>
      </c>
      <c r="C85" s="36">
        <f>SUMIFS(СВЦЭМ!$D$39:$D$782,СВЦЭМ!$A$39:$A$782,$A85,СВЦЭМ!$B$39:$B$782,C$83)+'СЕТ СН'!$G$14+СВЦЭМ!$D$10+'СЕТ СН'!$G$6-'СЕТ СН'!$G$26</f>
        <v>1658.5359163799999</v>
      </c>
      <c r="D85" s="36">
        <f>SUMIFS(СВЦЭМ!$D$39:$D$782,СВЦЭМ!$A$39:$A$782,$A85,СВЦЭМ!$B$39:$B$782,D$83)+'СЕТ СН'!$G$14+СВЦЭМ!$D$10+'СЕТ СН'!$G$6-'СЕТ СН'!$G$26</f>
        <v>1710.4232794899999</v>
      </c>
      <c r="E85" s="36">
        <f>SUMIFS(СВЦЭМ!$D$39:$D$782,СВЦЭМ!$A$39:$A$782,$A85,СВЦЭМ!$B$39:$B$782,E$83)+'СЕТ СН'!$G$14+СВЦЭМ!$D$10+'СЕТ СН'!$G$6-'СЕТ СН'!$G$26</f>
        <v>1729.4656047799999</v>
      </c>
      <c r="F85" s="36">
        <f>SUMIFS(СВЦЭМ!$D$39:$D$782,СВЦЭМ!$A$39:$A$782,$A85,СВЦЭМ!$B$39:$B$782,F$83)+'СЕТ СН'!$G$14+СВЦЭМ!$D$10+'СЕТ СН'!$G$6-'СЕТ СН'!$G$26</f>
        <v>1740.8159601899997</v>
      </c>
      <c r="G85" s="36">
        <f>SUMIFS(СВЦЭМ!$D$39:$D$782,СВЦЭМ!$A$39:$A$782,$A85,СВЦЭМ!$B$39:$B$782,G$83)+'СЕТ СН'!$G$14+СВЦЭМ!$D$10+'СЕТ СН'!$G$6-'СЕТ СН'!$G$26</f>
        <v>1738.4349606299998</v>
      </c>
      <c r="H85" s="36">
        <f>SUMIFS(СВЦЭМ!$D$39:$D$782,СВЦЭМ!$A$39:$A$782,$A85,СВЦЭМ!$B$39:$B$782,H$83)+'СЕТ СН'!$G$14+СВЦЭМ!$D$10+'СЕТ СН'!$G$6-'СЕТ СН'!$G$26</f>
        <v>1743.7180838599998</v>
      </c>
      <c r="I85" s="36">
        <f>SUMIFS(СВЦЭМ!$D$39:$D$782,СВЦЭМ!$A$39:$A$782,$A85,СВЦЭМ!$B$39:$B$782,I$83)+'СЕТ СН'!$G$14+СВЦЭМ!$D$10+'СЕТ СН'!$G$6-'СЕТ СН'!$G$26</f>
        <v>1713.1688636199997</v>
      </c>
      <c r="J85" s="36">
        <f>SUMIFS(СВЦЭМ!$D$39:$D$782,СВЦЭМ!$A$39:$A$782,$A85,СВЦЭМ!$B$39:$B$782,J$83)+'СЕТ СН'!$G$14+СВЦЭМ!$D$10+'СЕТ СН'!$G$6-'СЕТ СН'!$G$26</f>
        <v>1642.7347513499999</v>
      </c>
      <c r="K85" s="36">
        <f>SUMIFS(СВЦЭМ!$D$39:$D$782,СВЦЭМ!$A$39:$A$782,$A85,СВЦЭМ!$B$39:$B$782,K$83)+'СЕТ СН'!$G$14+СВЦЭМ!$D$10+'СЕТ СН'!$G$6-'СЕТ СН'!$G$26</f>
        <v>1601.51585189</v>
      </c>
      <c r="L85" s="36">
        <f>SUMIFS(СВЦЭМ!$D$39:$D$782,СВЦЭМ!$A$39:$A$782,$A85,СВЦЭМ!$B$39:$B$782,L$83)+'СЕТ СН'!$G$14+СВЦЭМ!$D$10+'СЕТ СН'!$G$6-'СЕТ СН'!$G$26</f>
        <v>1553.8039885000001</v>
      </c>
      <c r="M85" s="36">
        <f>SUMIFS(СВЦЭМ!$D$39:$D$782,СВЦЭМ!$A$39:$A$782,$A85,СВЦЭМ!$B$39:$B$782,M$83)+'СЕТ СН'!$G$14+СВЦЭМ!$D$10+'СЕТ СН'!$G$6-'СЕТ СН'!$G$26</f>
        <v>1553.3123778899999</v>
      </c>
      <c r="N85" s="36">
        <f>SUMIFS(СВЦЭМ!$D$39:$D$782,СВЦЭМ!$A$39:$A$782,$A85,СВЦЭМ!$B$39:$B$782,N$83)+'СЕТ СН'!$G$14+СВЦЭМ!$D$10+'СЕТ СН'!$G$6-'СЕТ СН'!$G$26</f>
        <v>1625.9680699300002</v>
      </c>
      <c r="O85" s="36">
        <f>SUMIFS(СВЦЭМ!$D$39:$D$782,СВЦЭМ!$A$39:$A$782,$A85,СВЦЭМ!$B$39:$B$782,O$83)+'СЕТ СН'!$G$14+СВЦЭМ!$D$10+'СЕТ СН'!$G$6-'СЕТ СН'!$G$26</f>
        <v>1640.0905332399998</v>
      </c>
      <c r="P85" s="36">
        <f>SUMIFS(СВЦЭМ!$D$39:$D$782,СВЦЭМ!$A$39:$A$782,$A85,СВЦЭМ!$B$39:$B$782,P$83)+'СЕТ СН'!$G$14+СВЦЭМ!$D$10+'СЕТ СН'!$G$6-'СЕТ СН'!$G$26</f>
        <v>1658.7578280799999</v>
      </c>
      <c r="Q85" s="36">
        <f>SUMIFS(СВЦЭМ!$D$39:$D$782,СВЦЭМ!$A$39:$A$782,$A85,СВЦЭМ!$B$39:$B$782,Q$83)+'СЕТ СН'!$G$14+СВЦЭМ!$D$10+'СЕТ СН'!$G$6-'СЕТ СН'!$G$26</f>
        <v>1658.4798397599998</v>
      </c>
      <c r="R85" s="36">
        <f>SUMIFS(СВЦЭМ!$D$39:$D$782,СВЦЭМ!$A$39:$A$782,$A85,СВЦЭМ!$B$39:$B$782,R$83)+'СЕТ СН'!$G$14+СВЦЭМ!$D$10+'СЕТ СН'!$G$6-'СЕТ СН'!$G$26</f>
        <v>1646.98781491</v>
      </c>
      <c r="S85" s="36">
        <f>SUMIFS(СВЦЭМ!$D$39:$D$782,СВЦЭМ!$A$39:$A$782,$A85,СВЦЭМ!$B$39:$B$782,S$83)+'СЕТ СН'!$G$14+СВЦЭМ!$D$10+'СЕТ СН'!$G$6-'СЕТ СН'!$G$26</f>
        <v>1637.2450715199998</v>
      </c>
      <c r="T85" s="36">
        <f>SUMIFS(СВЦЭМ!$D$39:$D$782,СВЦЭМ!$A$39:$A$782,$A85,СВЦЭМ!$B$39:$B$782,T$83)+'СЕТ СН'!$G$14+СВЦЭМ!$D$10+'СЕТ СН'!$G$6-'СЕТ СН'!$G$26</f>
        <v>1588.2759842099999</v>
      </c>
      <c r="U85" s="36">
        <f>SUMIFS(СВЦЭМ!$D$39:$D$782,СВЦЭМ!$A$39:$A$782,$A85,СВЦЭМ!$B$39:$B$782,U$83)+'СЕТ СН'!$G$14+СВЦЭМ!$D$10+'СЕТ СН'!$G$6-'СЕТ СН'!$G$26</f>
        <v>1563.9445684900002</v>
      </c>
      <c r="V85" s="36">
        <f>SUMIFS(СВЦЭМ!$D$39:$D$782,СВЦЭМ!$A$39:$A$782,$A85,СВЦЭМ!$B$39:$B$782,V$83)+'СЕТ СН'!$G$14+СВЦЭМ!$D$10+'СЕТ СН'!$G$6-'СЕТ СН'!$G$26</f>
        <v>1532.6569768300001</v>
      </c>
      <c r="W85" s="36">
        <f>SUMIFS(СВЦЭМ!$D$39:$D$782,СВЦЭМ!$A$39:$A$782,$A85,СВЦЭМ!$B$39:$B$782,W$83)+'СЕТ СН'!$G$14+СВЦЭМ!$D$10+'СЕТ СН'!$G$6-'СЕТ СН'!$G$26</f>
        <v>1529.7399942299999</v>
      </c>
      <c r="X85" s="36">
        <f>SUMIFS(СВЦЭМ!$D$39:$D$782,СВЦЭМ!$A$39:$A$782,$A85,СВЦЭМ!$B$39:$B$782,X$83)+'СЕТ СН'!$G$14+СВЦЭМ!$D$10+'СЕТ СН'!$G$6-'СЕТ СН'!$G$26</f>
        <v>1566.00808822</v>
      </c>
      <c r="Y85" s="36">
        <f>SUMIFS(СВЦЭМ!$D$39:$D$782,СВЦЭМ!$A$39:$A$782,$A85,СВЦЭМ!$B$39:$B$782,Y$83)+'СЕТ СН'!$G$14+СВЦЭМ!$D$10+'СЕТ СН'!$G$6-'СЕТ СН'!$G$26</f>
        <v>1626.5549801900002</v>
      </c>
    </row>
    <row r="86" spans="1:27" ht="15.75" x14ac:dyDescent="0.2">
      <c r="A86" s="35">
        <f t="shared" ref="A86:A114" si="2">A85+1</f>
        <v>44319</v>
      </c>
      <c r="B86" s="36">
        <f>SUMIFS(СВЦЭМ!$D$39:$D$782,СВЦЭМ!$A$39:$A$782,$A86,СВЦЭМ!$B$39:$B$782,B$83)+'СЕТ СН'!$G$14+СВЦЭМ!$D$10+'СЕТ СН'!$G$6-'СЕТ СН'!$G$26</f>
        <v>1611.3196109099999</v>
      </c>
      <c r="C86" s="36">
        <f>SUMIFS(СВЦЭМ!$D$39:$D$782,СВЦЭМ!$A$39:$A$782,$A86,СВЦЭМ!$B$39:$B$782,C$83)+'СЕТ СН'!$G$14+СВЦЭМ!$D$10+'СЕТ СН'!$G$6-'СЕТ СН'!$G$26</f>
        <v>1678.4866755399999</v>
      </c>
      <c r="D86" s="36">
        <f>SUMIFS(СВЦЭМ!$D$39:$D$782,СВЦЭМ!$A$39:$A$782,$A86,СВЦЭМ!$B$39:$B$782,D$83)+'СЕТ СН'!$G$14+СВЦЭМ!$D$10+'СЕТ СН'!$G$6-'СЕТ СН'!$G$26</f>
        <v>1717.67774973</v>
      </c>
      <c r="E86" s="36">
        <f>SUMIFS(СВЦЭМ!$D$39:$D$782,СВЦЭМ!$A$39:$A$782,$A86,СВЦЭМ!$B$39:$B$782,E$83)+'СЕТ СН'!$G$14+СВЦЭМ!$D$10+'СЕТ СН'!$G$6-'СЕТ СН'!$G$26</f>
        <v>1732.5924273099999</v>
      </c>
      <c r="F86" s="36">
        <f>SUMIFS(СВЦЭМ!$D$39:$D$782,СВЦЭМ!$A$39:$A$782,$A86,СВЦЭМ!$B$39:$B$782,F$83)+'СЕТ СН'!$G$14+СВЦЭМ!$D$10+'СЕТ СН'!$G$6-'СЕТ СН'!$G$26</f>
        <v>1744.5824104200001</v>
      </c>
      <c r="G86" s="36">
        <f>SUMIFS(СВЦЭМ!$D$39:$D$782,СВЦЭМ!$A$39:$A$782,$A86,СВЦЭМ!$B$39:$B$782,G$83)+'СЕТ СН'!$G$14+СВЦЭМ!$D$10+'СЕТ СН'!$G$6-'СЕТ СН'!$G$26</f>
        <v>1748.0729103599997</v>
      </c>
      <c r="H86" s="36">
        <f>SUMIFS(СВЦЭМ!$D$39:$D$782,СВЦЭМ!$A$39:$A$782,$A86,СВЦЭМ!$B$39:$B$782,H$83)+'СЕТ СН'!$G$14+СВЦЭМ!$D$10+'СЕТ СН'!$G$6-'СЕТ СН'!$G$26</f>
        <v>1749.8507236099999</v>
      </c>
      <c r="I86" s="36">
        <f>SUMIFS(СВЦЭМ!$D$39:$D$782,СВЦЭМ!$A$39:$A$782,$A86,СВЦЭМ!$B$39:$B$782,I$83)+'СЕТ СН'!$G$14+СВЦЭМ!$D$10+'СЕТ СН'!$G$6-'СЕТ СН'!$G$26</f>
        <v>1711.7133840900001</v>
      </c>
      <c r="J86" s="36">
        <f>SUMIFS(СВЦЭМ!$D$39:$D$782,СВЦЭМ!$A$39:$A$782,$A86,СВЦЭМ!$B$39:$B$782,J$83)+'СЕТ СН'!$G$14+СВЦЭМ!$D$10+'СЕТ СН'!$G$6-'СЕТ СН'!$G$26</f>
        <v>1650.35562802</v>
      </c>
      <c r="K86" s="36">
        <f>SUMIFS(СВЦЭМ!$D$39:$D$782,СВЦЭМ!$A$39:$A$782,$A86,СВЦЭМ!$B$39:$B$782,K$83)+'СЕТ СН'!$G$14+СВЦЭМ!$D$10+'СЕТ СН'!$G$6-'СЕТ СН'!$G$26</f>
        <v>1610.49339179</v>
      </c>
      <c r="L86" s="36">
        <f>SUMIFS(СВЦЭМ!$D$39:$D$782,СВЦЭМ!$A$39:$A$782,$A86,СВЦЭМ!$B$39:$B$782,L$83)+'СЕТ СН'!$G$14+СВЦЭМ!$D$10+'СЕТ СН'!$G$6-'СЕТ СН'!$G$26</f>
        <v>1587.6623319600001</v>
      </c>
      <c r="M86" s="36">
        <f>SUMIFS(СВЦЭМ!$D$39:$D$782,СВЦЭМ!$A$39:$A$782,$A86,СВЦЭМ!$B$39:$B$782,M$83)+'СЕТ СН'!$G$14+СВЦЭМ!$D$10+'СЕТ СН'!$G$6-'СЕТ СН'!$G$26</f>
        <v>1572.48465478</v>
      </c>
      <c r="N86" s="36">
        <f>SUMIFS(СВЦЭМ!$D$39:$D$782,СВЦЭМ!$A$39:$A$782,$A86,СВЦЭМ!$B$39:$B$782,N$83)+'СЕТ СН'!$G$14+СВЦЭМ!$D$10+'СЕТ СН'!$G$6-'СЕТ СН'!$G$26</f>
        <v>1605.48547661</v>
      </c>
      <c r="O86" s="36">
        <f>SUMIFS(СВЦЭМ!$D$39:$D$782,СВЦЭМ!$A$39:$A$782,$A86,СВЦЭМ!$B$39:$B$782,O$83)+'СЕТ СН'!$G$14+СВЦЭМ!$D$10+'СЕТ СН'!$G$6-'СЕТ СН'!$G$26</f>
        <v>1640.0174618299998</v>
      </c>
      <c r="P86" s="36">
        <f>SUMIFS(СВЦЭМ!$D$39:$D$782,СВЦЭМ!$A$39:$A$782,$A86,СВЦЭМ!$B$39:$B$782,P$83)+'СЕТ СН'!$G$14+СВЦЭМ!$D$10+'СЕТ СН'!$G$6-'СЕТ СН'!$G$26</f>
        <v>1659.0102692300002</v>
      </c>
      <c r="Q86" s="36">
        <f>SUMIFS(СВЦЭМ!$D$39:$D$782,СВЦЭМ!$A$39:$A$782,$A86,СВЦЭМ!$B$39:$B$782,Q$83)+'СЕТ СН'!$G$14+СВЦЭМ!$D$10+'СЕТ СН'!$G$6-'СЕТ СН'!$G$26</f>
        <v>1667.8435928700001</v>
      </c>
      <c r="R86" s="36">
        <f>SUMIFS(СВЦЭМ!$D$39:$D$782,СВЦЭМ!$A$39:$A$782,$A86,СВЦЭМ!$B$39:$B$782,R$83)+'СЕТ СН'!$G$14+СВЦЭМ!$D$10+'СЕТ СН'!$G$6-'СЕТ СН'!$G$26</f>
        <v>1657.0569826599999</v>
      </c>
      <c r="S86" s="36">
        <f>SUMIFS(СВЦЭМ!$D$39:$D$782,СВЦЭМ!$A$39:$A$782,$A86,СВЦЭМ!$B$39:$B$782,S$83)+'СЕТ СН'!$G$14+СВЦЭМ!$D$10+'СЕТ СН'!$G$6-'СЕТ СН'!$G$26</f>
        <v>1636.7356747099998</v>
      </c>
      <c r="T86" s="36">
        <f>SUMIFS(СВЦЭМ!$D$39:$D$782,СВЦЭМ!$A$39:$A$782,$A86,СВЦЭМ!$B$39:$B$782,T$83)+'СЕТ СН'!$G$14+СВЦЭМ!$D$10+'СЕТ СН'!$G$6-'СЕТ СН'!$G$26</f>
        <v>1589.1789595999999</v>
      </c>
      <c r="U86" s="36">
        <f>SUMIFS(СВЦЭМ!$D$39:$D$782,СВЦЭМ!$A$39:$A$782,$A86,СВЦЭМ!$B$39:$B$782,U$83)+'СЕТ СН'!$G$14+СВЦЭМ!$D$10+'СЕТ СН'!$G$6-'СЕТ СН'!$G$26</f>
        <v>1568.6644819100002</v>
      </c>
      <c r="V86" s="36">
        <f>SUMIFS(СВЦЭМ!$D$39:$D$782,СВЦЭМ!$A$39:$A$782,$A86,СВЦЭМ!$B$39:$B$782,V$83)+'СЕТ СН'!$G$14+СВЦЭМ!$D$10+'СЕТ СН'!$G$6-'СЕТ СН'!$G$26</f>
        <v>1558.1448684699999</v>
      </c>
      <c r="W86" s="36">
        <f>SUMIFS(СВЦЭМ!$D$39:$D$782,СВЦЭМ!$A$39:$A$782,$A86,СВЦЭМ!$B$39:$B$782,W$83)+'СЕТ СН'!$G$14+СВЦЭМ!$D$10+'СЕТ СН'!$G$6-'СЕТ СН'!$G$26</f>
        <v>1564.6023625299999</v>
      </c>
      <c r="X86" s="36">
        <f>SUMIFS(СВЦЭМ!$D$39:$D$782,СВЦЭМ!$A$39:$A$782,$A86,СВЦЭМ!$B$39:$B$782,X$83)+'СЕТ СН'!$G$14+СВЦЭМ!$D$10+'СЕТ СН'!$G$6-'СЕТ СН'!$G$26</f>
        <v>1553.1705073200001</v>
      </c>
      <c r="Y86" s="36">
        <f>SUMIFS(СВЦЭМ!$D$39:$D$782,СВЦЭМ!$A$39:$A$782,$A86,СВЦЭМ!$B$39:$B$782,Y$83)+'СЕТ СН'!$G$14+СВЦЭМ!$D$10+'СЕТ СН'!$G$6-'СЕТ СН'!$G$26</f>
        <v>1559.92060713</v>
      </c>
    </row>
    <row r="87" spans="1:27" ht="15.75" x14ac:dyDescent="0.2">
      <c r="A87" s="35">
        <f t="shared" si="2"/>
        <v>44320</v>
      </c>
      <c r="B87" s="36">
        <f>SUMIFS(СВЦЭМ!$D$39:$D$782,СВЦЭМ!$A$39:$A$782,$A87,СВЦЭМ!$B$39:$B$782,B$83)+'СЕТ СН'!$G$14+СВЦЭМ!$D$10+'СЕТ СН'!$G$6-'СЕТ СН'!$G$26</f>
        <v>1573.6357495</v>
      </c>
      <c r="C87" s="36">
        <f>SUMIFS(СВЦЭМ!$D$39:$D$782,СВЦЭМ!$A$39:$A$782,$A87,СВЦЭМ!$B$39:$B$782,C$83)+'СЕТ СН'!$G$14+СВЦЭМ!$D$10+'СЕТ СН'!$G$6-'СЕТ СН'!$G$26</f>
        <v>1629.7598751699998</v>
      </c>
      <c r="D87" s="36">
        <f>SUMIFS(СВЦЭМ!$D$39:$D$782,СВЦЭМ!$A$39:$A$782,$A87,СВЦЭМ!$B$39:$B$782,D$83)+'СЕТ СН'!$G$14+СВЦЭМ!$D$10+'СЕТ СН'!$G$6-'СЕТ СН'!$G$26</f>
        <v>1652.0480839799998</v>
      </c>
      <c r="E87" s="36">
        <f>SUMIFS(СВЦЭМ!$D$39:$D$782,СВЦЭМ!$A$39:$A$782,$A87,СВЦЭМ!$B$39:$B$782,E$83)+'СЕТ СН'!$G$14+СВЦЭМ!$D$10+'СЕТ СН'!$G$6-'СЕТ СН'!$G$26</f>
        <v>1663.9538619700002</v>
      </c>
      <c r="F87" s="36">
        <f>SUMIFS(СВЦЭМ!$D$39:$D$782,СВЦЭМ!$A$39:$A$782,$A87,СВЦЭМ!$B$39:$B$782,F$83)+'СЕТ СН'!$G$14+СВЦЭМ!$D$10+'СЕТ СН'!$G$6-'СЕТ СН'!$G$26</f>
        <v>1676.9777440099997</v>
      </c>
      <c r="G87" s="36">
        <f>SUMIFS(СВЦЭМ!$D$39:$D$782,СВЦЭМ!$A$39:$A$782,$A87,СВЦЭМ!$B$39:$B$782,G$83)+'СЕТ СН'!$G$14+СВЦЭМ!$D$10+'СЕТ СН'!$G$6-'СЕТ СН'!$G$26</f>
        <v>1671.5331474899999</v>
      </c>
      <c r="H87" s="36">
        <f>SUMIFS(СВЦЭМ!$D$39:$D$782,СВЦЭМ!$A$39:$A$782,$A87,СВЦЭМ!$B$39:$B$782,H$83)+'СЕТ СН'!$G$14+СВЦЭМ!$D$10+'СЕТ СН'!$G$6-'СЕТ СН'!$G$26</f>
        <v>1640.1432406700001</v>
      </c>
      <c r="I87" s="36">
        <f>SUMIFS(СВЦЭМ!$D$39:$D$782,СВЦЭМ!$A$39:$A$782,$A87,СВЦЭМ!$B$39:$B$782,I$83)+'СЕТ СН'!$G$14+СВЦЭМ!$D$10+'СЕТ СН'!$G$6-'СЕТ СН'!$G$26</f>
        <v>1618.4512430300001</v>
      </c>
      <c r="J87" s="36">
        <f>SUMIFS(СВЦЭМ!$D$39:$D$782,СВЦЭМ!$A$39:$A$782,$A87,СВЦЭМ!$B$39:$B$782,J$83)+'СЕТ СН'!$G$14+СВЦЭМ!$D$10+'СЕТ СН'!$G$6-'СЕТ СН'!$G$26</f>
        <v>1587.9281354899999</v>
      </c>
      <c r="K87" s="36">
        <f>SUMIFS(СВЦЭМ!$D$39:$D$782,СВЦЭМ!$A$39:$A$782,$A87,СВЦЭМ!$B$39:$B$782,K$83)+'СЕТ СН'!$G$14+СВЦЭМ!$D$10+'СЕТ СН'!$G$6-'СЕТ СН'!$G$26</f>
        <v>1564.59175026</v>
      </c>
      <c r="L87" s="36">
        <f>SUMIFS(СВЦЭМ!$D$39:$D$782,СВЦЭМ!$A$39:$A$782,$A87,СВЦЭМ!$B$39:$B$782,L$83)+'СЕТ СН'!$G$14+СВЦЭМ!$D$10+'СЕТ СН'!$G$6-'СЕТ СН'!$G$26</f>
        <v>1557.88600096</v>
      </c>
      <c r="M87" s="36">
        <f>SUMIFS(СВЦЭМ!$D$39:$D$782,СВЦЭМ!$A$39:$A$782,$A87,СВЦЭМ!$B$39:$B$782,M$83)+'СЕТ СН'!$G$14+СВЦЭМ!$D$10+'СЕТ СН'!$G$6-'СЕТ СН'!$G$26</f>
        <v>1555.4576772</v>
      </c>
      <c r="N87" s="36">
        <f>SUMIFS(СВЦЭМ!$D$39:$D$782,СВЦЭМ!$A$39:$A$782,$A87,СВЦЭМ!$B$39:$B$782,N$83)+'СЕТ СН'!$G$14+СВЦЭМ!$D$10+'СЕТ СН'!$G$6-'СЕТ СН'!$G$26</f>
        <v>1565.2980409500001</v>
      </c>
      <c r="O87" s="36">
        <f>SUMIFS(СВЦЭМ!$D$39:$D$782,СВЦЭМ!$A$39:$A$782,$A87,СВЦЭМ!$B$39:$B$782,O$83)+'СЕТ СН'!$G$14+СВЦЭМ!$D$10+'СЕТ СН'!$G$6-'СЕТ СН'!$G$26</f>
        <v>1567.1354112700001</v>
      </c>
      <c r="P87" s="36">
        <f>SUMIFS(СВЦЭМ!$D$39:$D$782,СВЦЭМ!$A$39:$A$782,$A87,СВЦЭМ!$B$39:$B$782,P$83)+'СЕТ СН'!$G$14+СВЦЭМ!$D$10+'СЕТ СН'!$G$6-'СЕТ СН'!$G$26</f>
        <v>1574.4844096100001</v>
      </c>
      <c r="Q87" s="36">
        <f>SUMIFS(СВЦЭМ!$D$39:$D$782,СВЦЭМ!$A$39:$A$782,$A87,СВЦЭМ!$B$39:$B$782,Q$83)+'СЕТ СН'!$G$14+СВЦЭМ!$D$10+'СЕТ СН'!$G$6-'СЕТ СН'!$G$26</f>
        <v>1576.9176703799999</v>
      </c>
      <c r="R87" s="36">
        <f>SUMIFS(СВЦЭМ!$D$39:$D$782,СВЦЭМ!$A$39:$A$782,$A87,СВЦЭМ!$B$39:$B$782,R$83)+'СЕТ СН'!$G$14+СВЦЭМ!$D$10+'СЕТ СН'!$G$6-'СЕТ СН'!$G$26</f>
        <v>1580.8742680300002</v>
      </c>
      <c r="S87" s="36">
        <f>SUMIFS(СВЦЭМ!$D$39:$D$782,СВЦЭМ!$A$39:$A$782,$A87,СВЦЭМ!$B$39:$B$782,S$83)+'СЕТ СН'!$G$14+СВЦЭМ!$D$10+'СЕТ СН'!$G$6-'СЕТ СН'!$G$26</f>
        <v>1595.7448107700002</v>
      </c>
      <c r="T87" s="36">
        <f>SUMIFS(СВЦЭМ!$D$39:$D$782,СВЦЭМ!$A$39:$A$782,$A87,СВЦЭМ!$B$39:$B$782,T$83)+'СЕТ СН'!$G$14+СВЦЭМ!$D$10+'СЕТ СН'!$G$6-'СЕТ СН'!$G$26</f>
        <v>1568.6605696400002</v>
      </c>
      <c r="U87" s="36">
        <f>SUMIFS(СВЦЭМ!$D$39:$D$782,СВЦЭМ!$A$39:$A$782,$A87,СВЦЭМ!$B$39:$B$782,U$83)+'СЕТ СН'!$G$14+СВЦЭМ!$D$10+'СЕТ СН'!$G$6-'СЕТ СН'!$G$26</f>
        <v>1537.49501938</v>
      </c>
      <c r="V87" s="36">
        <f>SUMIFS(СВЦЭМ!$D$39:$D$782,СВЦЭМ!$A$39:$A$782,$A87,СВЦЭМ!$B$39:$B$782,V$83)+'СЕТ СН'!$G$14+СВЦЭМ!$D$10+'СЕТ СН'!$G$6-'СЕТ СН'!$G$26</f>
        <v>1520.6579553400002</v>
      </c>
      <c r="W87" s="36">
        <f>SUMIFS(СВЦЭМ!$D$39:$D$782,СВЦЭМ!$A$39:$A$782,$A87,СВЦЭМ!$B$39:$B$782,W$83)+'СЕТ СН'!$G$14+СВЦЭМ!$D$10+'СЕТ СН'!$G$6-'СЕТ СН'!$G$26</f>
        <v>1526.5802037399999</v>
      </c>
      <c r="X87" s="36">
        <f>SUMIFS(СВЦЭМ!$D$39:$D$782,СВЦЭМ!$A$39:$A$782,$A87,СВЦЭМ!$B$39:$B$782,X$83)+'СЕТ СН'!$G$14+СВЦЭМ!$D$10+'СЕТ СН'!$G$6-'СЕТ СН'!$G$26</f>
        <v>1546.7420050800001</v>
      </c>
      <c r="Y87" s="36">
        <f>SUMIFS(СВЦЭМ!$D$39:$D$782,СВЦЭМ!$A$39:$A$782,$A87,СВЦЭМ!$B$39:$B$782,Y$83)+'СЕТ СН'!$G$14+СВЦЭМ!$D$10+'СЕТ СН'!$G$6-'СЕТ СН'!$G$26</f>
        <v>1568.09362581</v>
      </c>
    </row>
    <row r="88" spans="1:27" ht="15.75" x14ac:dyDescent="0.2">
      <c r="A88" s="35">
        <f t="shared" si="2"/>
        <v>44321</v>
      </c>
      <c r="B88" s="36">
        <f>SUMIFS(СВЦЭМ!$D$39:$D$782,СВЦЭМ!$A$39:$A$782,$A88,СВЦЭМ!$B$39:$B$782,B$83)+'СЕТ СН'!$G$14+СВЦЭМ!$D$10+'СЕТ СН'!$G$6-'СЕТ СН'!$G$26</f>
        <v>1593.14406418</v>
      </c>
      <c r="C88" s="36">
        <f>SUMIFS(СВЦЭМ!$D$39:$D$782,СВЦЭМ!$A$39:$A$782,$A88,СВЦЭМ!$B$39:$B$782,C$83)+'СЕТ СН'!$G$14+СВЦЭМ!$D$10+'СЕТ СН'!$G$6-'СЕТ СН'!$G$26</f>
        <v>1639.3868787199999</v>
      </c>
      <c r="D88" s="36">
        <f>SUMIFS(СВЦЭМ!$D$39:$D$782,СВЦЭМ!$A$39:$A$782,$A88,СВЦЭМ!$B$39:$B$782,D$83)+'СЕТ СН'!$G$14+СВЦЭМ!$D$10+'СЕТ СН'!$G$6-'СЕТ СН'!$G$26</f>
        <v>1659.8904128899999</v>
      </c>
      <c r="E88" s="36">
        <f>SUMIFS(СВЦЭМ!$D$39:$D$782,СВЦЭМ!$A$39:$A$782,$A88,СВЦЭМ!$B$39:$B$782,E$83)+'СЕТ СН'!$G$14+СВЦЭМ!$D$10+'СЕТ СН'!$G$6-'СЕТ СН'!$G$26</f>
        <v>1673.7391116399999</v>
      </c>
      <c r="F88" s="36">
        <f>SUMIFS(СВЦЭМ!$D$39:$D$782,СВЦЭМ!$A$39:$A$782,$A88,СВЦЭМ!$B$39:$B$782,F$83)+'СЕТ СН'!$G$14+СВЦЭМ!$D$10+'СЕТ СН'!$G$6-'СЕТ СН'!$G$26</f>
        <v>1686.8057483100001</v>
      </c>
      <c r="G88" s="36">
        <f>SUMIFS(СВЦЭМ!$D$39:$D$782,СВЦЭМ!$A$39:$A$782,$A88,СВЦЭМ!$B$39:$B$782,G$83)+'СЕТ СН'!$G$14+СВЦЭМ!$D$10+'СЕТ СН'!$G$6-'СЕТ СН'!$G$26</f>
        <v>1678.1683170699998</v>
      </c>
      <c r="H88" s="36">
        <f>SUMIFS(СВЦЭМ!$D$39:$D$782,СВЦЭМ!$A$39:$A$782,$A88,СВЦЭМ!$B$39:$B$782,H$83)+'СЕТ СН'!$G$14+СВЦЭМ!$D$10+'СЕТ СН'!$G$6-'СЕТ СН'!$G$26</f>
        <v>1649.1913022899998</v>
      </c>
      <c r="I88" s="36">
        <f>SUMIFS(СВЦЭМ!$D$39:$D$782,СВЦЭМ!$A$39:$A$782,$A88,СВЦЭМ!$B$39:$B$782,I$83)+'СЕТ СН'!$G$14+СВЦЭМ!$D$10+'СЕТ СН'!$G$6-'СЕТ СН'!$G$26</f>
        <v>1612.9906338599999</v>
      </c>
      <c r="J88" s="36">
        <f>SUMIFS(СВЦЭМ!$D$39:$D$782,СВЦЭМ!$A$39:$A$782,$A88,СВЦЭМ!$B$39:$B$782,J$83)+'СЕТ СН'!$G$14+СВЦЭМ!$D$10+'СЕТ СН'!$G$6-'СЕТ СН'!$G$26</f>
        <v>1576.6276986600001</v>
      </c>
      <c r="K88" s="36">
        <f>SUMIFS(СВЦЭМ!$D$39:$D$782,СВЦЭМ!$A$39:$A$782,$A88,СВЦЭМ!$B$39:$B$782,K$83)+'СЕТ СН'!$G$14+СВЦЭМ!$D$10+'СЕТ СН'!$G$6-'СЕТ СН'!$G$26</f>
        <v>1563.1718773600001</v>
      </c>
      <c r="L88" s="36">
        <f>SUMIFS(СВЦЭМ!$D$39:$D$782,СВЦЭМ!$A$39:$A$782,$A88,СВЦЭМ!$B$39:$B$782,L$83)+'СЕТ СН'!$G$14+СВЦЭМ!$D$10+'СЕТ СН'!$G$6-'СЕТ СН'!$G$26</f>
        <v>1541.53740739</v>
      </c>
      <c r="M88" s="36">
        <f>SUMIFS(СВЦЭМ!$D$39:$D$782,СВЦЭМ!$A$39:$A$782,$A88,СВЦЭМ!$B$39:$B$782,M$83)+'СЕТ СН'!$G$14+СВЦЭМ!$D$10+'СЕТ СН'!$G$6-'СЕТ СН'!$G$26</f>
        <v>1530.46823025</v>
      </c>
      <c r="N88" s="36">
        <f>SUMIFS(СВЦЭМ!$D$39:$D$782,СВЦЭМ!$A$39:$A$782,$A88,СВЦЭМ!$B$39:$B$782,N$83)+'СЕТ СН'!$G$14+СВЦЭМ!$D$10+'СЕТ СН'!$G$6-'СЕТ СН'!$G$26</f>
        <v>1551.66025481</v>
      </c>
      <c r="O88" s="36">
        <f>SUMIFS(СВЦЭМ!$D$39:$D$782,СВЦЭМ!$A$39:$A$782,$A88,СВЦЭМ!$B$39:$B$782,O$83)+'СЕТ СН'!$G$14+СВЦЭМ!$D$10+'СЕТ СН'!$G$6-'СЕТ СН'!$G$26</f>
        <v>1552.7383993399999</v>
      </c>
      <c r="P88" s="36">
        <f>SUMIFS(СВЦЭМ!$D$39:$D$782,СВЦЭМ!$A$39:$A$782,$A88,СВЦЭМ!$B$39:$B$782,P$83)+'СЕТ СН'!$G$14+СВЦЭМ!$D$10+'СЕТ СН'!$G$6-'СЕТ СН'!$G$26</f>
        <v>1555.80147777</v>
      </c>
      <c r="Q88" s="36">
        <f>SUMIFS(СВЦЭМ!$D$39:$D$782,СВЦЭМ!$A$39:$A$782,$A88,СВЦЭМ!$B$39:$B$782,Q$83)+'СЕТ СН'!$G$14+СВЦЭМ!$D$10+'СЕТ СН'!$G$6-'СЕТ СН'!$G$26</f>
        <v>1560.5947730400001</v>
      </c>
      <c r="R88" s="36">
        <f>SUMIFS(СВЦЭМ!$D$39:$D$782,СВЦЭМ!$A$39:$A$782,$A88,СВЦЭМ!$B$39:$B$782,R$83)+'СЕТ СН'!$G$14+СВЦЭМ!$D$10+'СЕТ СН'!$G$6-'СЕТ СН'!$G$26</f>
        <v>1558.64730624</v>
      </c>
      <c r="S88" s="36">
        <f>SUMIFS(СВЦЭМ!$D$39:$D$782,СВЦЭМ!$A$39:$A$782,$A88,СВЦЭМ!$B$39:$B$782,S$83)+'СЕТ СН'!$G$14+СВЦЭМ!$D$10+'СЕТ СН'!$G$6-'СЕТ СН'!$G$26</f>
        <v>1568.12757745</v>
      </c>
      <c r="T88" s="36">
        <f>SUMIFS(СВЦЭМ!$D$39:$D$782,СВЦЭМ!$A$39:$A$782,$A88,СВЦЭМ!$B$39:$B$782,T$83)+'СЕТ СН'!$G$14+СВЦЭМ!$D$10+'СЕТ СН'!$G$6-'СЕТ СН'!$G$26</f>
        <v>1565.5677424200001</v>
      </c>
      <c r="U88" s="36">
        <f>SUMIFS(СВЦЭМ!$D$39:$D$782,СВЦЭМ!$A$39:$A$782,$A88,СВЦЭМ!$B$39:$B$782,U$83)+'СЕТ СН'!$G$14+СВЦЭМ!$D$10+'СЕТ СН'!$G$6-'СЕТ СН'!$G$26</f>
        <v>1549.1225613300001</v>
      </c>
      <c r="V88" s="36">
        <f>SUMIFS(СВЦЭМ!$D$39:$D$782,СВЦЭМ!$A$39:$A$782,$A88,СВЦЭМ!$B$39:$B$782,V$83)+'СЕТ СН'!$G$14+СВЦЭМ!$D$10+'СЕТ СН'!$G$6-'СЕТ СН'!$G$26</f>
        <v>1540.7380889999999</v>
      </c>
      <c r="W88" s="36">
        <f>SUMIFS(СВЦЭМ!$D$39:$D$782,СВЦЭМ!$A$39:$A$782,$A88,СВЦЭМ!$B$39:$B$782,W$83)+'СЕТ СН'!$G$14+СВЦЭМ!$D$10+'СЕТ СН'!$G$6-'СЕТ СН'!$G$26</f>
        <v>1545.5348355800002</v>
      </c>
      <c r="X88" s="36">
        <f>SUMIFS(СВЦЭМ!$D$39:$D$782,СВЦЭМ!$A$39:$A$782,$A88,СВЦЭМ!$B$39:$B$782,X$83)+'СЕТ СН'!$G$14+СВЦЭМ!$D$10+'СЕТ СН'!$G$6-'СЕТ СН'!$G$26</f>
        <v>1556.76741283</v>
      </c>
      <c r="Y88" s="36">
        <f>SUMIFS(СВЦЭМ!$D$39:$D$782,СВЦЭМ!$A$39:$A$782,$A88,СВЦЭМ!$B$39:$B$782,Y$83)+'СЕТ СН'!$G$14+СВЦЭМ!$D$10+'СЕТ СН'!$G$6-'СЕТ СН'!$G$26</f>
        <v>1596.2034257800001</v>
      </c>
    </row>
    <row r="89" spans="1:27" ht="15.75" x14ac:dyDescent="0.2">
      <c r="A89" s="35">
        <f t="shared" si="2"/>
        <v>44322</v>
      </c>
      <c r="B89" s="36">
        <f>SUMIFS(СВЦЭМ!$D$39:$D$782,СВЦЭМ!$A$39:$A$782,$A89,СВЦЭМ!$B$39:$B$782,B$83)+'СЕТ СН'!$G$14+СВЦЭМ!$D$10+'СЕТ СН'!$G$6-'СЕТ СН'!$G$26</f>
        <v>1585.33512608</v>
      </c>
      <c r="C89" s="36">
        <f>SUMIFS(СВЦЭМ!$D$39:$D$782,СВЦЭМ!$A$39:$A$782,$A89,СВЦЭМ!$B$39:$B$782,C$83)+'СЕТ СН'!$G$14+СВЦЭМ!$D$10+'СЕТ СН'!$G$6-'СЕТ СН'!$G$26</f>
        <v>1618.0454377599999</v>
      </c>
      <c r="D89" s="36">
        <f>SUMIFS(СВЦЭМ!$D$39:$D$782,СВЦЭМ!$A$39:$A$782,$A89,СВЦЭМ!$B$39:$B$782,D$83)+'СЕТ СН'!$G$14+СВЦЭМ!$D$10+'СЕТ СН'!$G$6-'СЕТ СН'!$G$26</f>
        <v>1649.8203028500002</v>
      </c>
      <c r="E89" s="36">
        <f>SUMIFS(СВЦЭМ!$D$39:$D$782,СВЦЭМ!$A$39:$A$782,$A89,СВЦЭМ!$B$39:$B$782,E$83)+'СЕТ СН'!$G$14+СВЦЭМ!$D$10+'СЕТ СН'!$G$6-'СЕТ СН'!$G$26</f>
        <v>1663.3728237</v>
      </c>
      <c r="F89" s="36">
        <f>SUMIFS(СВЦЭМ!$D$39:$D$782,СВЦЭМ!$A$39:$A$782,$A89,СВЦЭМ!$B$39:$B$782,F$83)+'СЕТ СН'!$G$14+СВЦЭМ!$D$10+'СЕТ СН'!$G$6-'СЕТ СН'!$G$26</f>
        <v>1672.35423373</v>
      </c>
      <c r="G89" s="36">
        <f>SUMIFS(СВЦЭМ!$D$39:$D$782,СВЦЭМ!$A$39:$A$782,$A89,СВЦЭМ!$B$39:$B$782,G$83)+'СЕТ СН'!$G$14+СВЦЭМ!$D$10+'СЕТ СН'!$G$6-'СЕТ СН'!$G$26</f>
        <v>1666.9522161899999</v>
      </c>
      <c r="H89" s="36">
        <f>SUMIFS(СВЦЭМ!$D$39:$D$782,СВЦЭМ!$A$39:$A$782,$A89,СВЦЭМ!$B$39:$B$782,H$83)+'СЕТ СН'!$G$14+СВЦЭМ!$D$10+'СЕТ СН'!$G$6-'СЕТ СН'!$G$26</f>
        <v>1633.0583126699999</v>
      </c>
      <c r="I89" s="36">
        <f>SUMIFS(СВЦЭМ!$D$39:$D$782,СВЦЭМ!$A$39:$A$782,$A89,СВЦЭМ!$B$39:$B$782,I$83)+'СЕТ СН'!$G$14+СВЦЭМ!$D$10+'СЕТ СН'!$G$6-'СЕТ СН'!$G$26</f>
        <v>1598.1015635200001</v>
      </c>
      <c r="J89" s="36">
        <f>SUMIFS(СВЦЭМ!$D$39:$D$782,СВЦЭМ!$A$39:$A$782,$A89,СВЦЭМ!$B$39:$B$782,J$83)+'СЕТ СН'!$G$14+СВЦЭМ!$D$10+'СЕТ СН'!$G$6-'СЕТ СН'!$G$26</f>
        <v>1566.55205774</v>
      </c>
      <c r="K89" s="36">
        <f>SUMIFS(СВЦЭМ!$D$39:$D$782,СВЦЭМ!$A$39:$A$782,$A89,СВЦЭМ!$B$39:$B$782,K$83)+'СЕТ СН'!$G$14+СВЦЭМ!$D$10+'СЕТ СН'!$G$6-'СЕТ СН'!$G$26</f>
        <v>1516.7135274100001</v>
      </c>
      <c r="L89" s="36">
        <f>SUMIFS(СВЦЭМ!$D$39:$D$782,СВЦЭМ!$A$39:$A$782,$A89,СВЦЭМ!$B$39:$B$782,L$83)+'СЕТ СН'!$G$14+СВЦЭМ!$D$10+'СЕТ СН'!$G$6-'СЕТ СН'!$G$26</f>
        <v>1493.79082601</v>
      </c>
      <c r="M89" s="36">
        <f>SUMIFS(СВЦЭМ!$D$39:$D$782,СВЦЭМ!$A$39:$A$782,$A89,СВЦЭМ!$B$39:$B$782,M$83)+'СЕТ СН'!$G$14+СВЦЭМ!$D$10+'СЕТ СН'!$G$6-'СЕТ СН'!$G$26</f>
        <v>1497.9327623700001</v>
      </c>
      <c r="N89" s="36">
        <f>SUMIFS(СВЦЭМ!$D$39:$D$782,СВЦЭМ!$A$39:$A$782,$A89,СВЦЭМ!$B$39:$B$782,N$83)+'СЕТ СН'!$G$14+СВЦЭМ!$D$10+'СЕТ СН'!$G$6-'СЕТ СН'!$G$26</f>
        <v>1531.46265077</v>
      </c>
      <c r="O89" s="36">
        <f>SUMIFS(СВЦЭМ!$D$39:$D$782,СВЦЭМ!$A$39:$A$782,$A89,СВЦЭМ!$B$39:$B$782,O$83)+'СЕТ СН'!$G$14+СВЦЭМ!$D$10+'СЕТ СН'!$G$6-'СЕТ СН'!$G$26</f>
        <v>1548.5434069400001</v>
      </c>
      <c r="P89" s="36">
        <f>SUMIFS(СВЦЭМ!$D$39:$D$782,СВЦЭМ!$A$39:$A$782,$A89,СВЦЭМ!$B$39:$B$782,P$83)+'СЕТ СН'!$G$14+СВЦЭМ!$D$10+'СЕТ СН'!$G$6-'СЕТ СН'!$G$26</f>
        <v>1567.16998199</v>
      </c>
      <c r="Q89" s="36">
        <f>SUMIFS(СВЦЭМ!$D$39:$D$782,СВЦЭМ!$A$39:$A$782,$A89,СВЦЭМ!$B$39:$B$782,Q$83)+'СЕТ СН'!$G$14+СВЦЭМ!$D$10+'СЕТ СН'!$G$6-'СЕТ СН'!$G$26</f>
        <v>1575.7929576400002</v>
      </c>
      <c r="R89" s="36">
        <f>SUMIFS(СВЦЭМ!$D$39:$D$782,СВЦЭМ!$A$39:$A$782,$A89,СВЦЭМ!$B$39:$B$782,R$83)+'СЕТ СН'!$G$14+СВЦЭМ!$D$10+'СЕТ СН'!$G$6-'СЕТ СН'!$G$26</f>
        <v>1566.3758558899999</v>
      </c>
      <c r="S89" s="36">
        <f>SUMIFS(СВЦЭМ!$D$39:$D$782,СВЦЭМ!$A$39:$A$782,$A89,СВЦЭМ!$B$39:$B$782,S$83)+'СЕТ СН'!$G$14+СВЦЭМ!$D$10+'СЕТ СН'!$G$6-'СЕТ СН'!$G$26</f>
        <v>1573.16785841</v>
      </c>
      <c r="T89" s="36">
        <f>SUMIFS(СВЦЭМ!$D$39:$D$782,СВЦЭМ!$A$39:$A$782,$A89,СВЦЭМ!$B$39:$B$782,T$83)+'СЕТ СН'!$G$14+СВЦЭМ!$D$10+'СЕТ СН'!$G$6-'СЕТ СН'!$G$26</f>
        <v>1550.30759878</v>
      </c>
      <c r="U89" s="36">
        <f>SUMIFS(СВЦЭМ!$D$39:$D$782,СВЦЭМ!$A$39:$A$782,$A89,СВЦЭМ!$B$39:$B$782,U$83)+'СЕТ СН'!$G$14+СВЦЭМ!$D$10+'СЕТ СН'!$G$6-'СЕТ СН'!$G$26</f>
        <v>1512.42306555</v>
      </c>
      <c r="V89" s="36">
        <f>SUMIFS(СВЦЭМ!$D$39:$D$782,СВЦЭМ!$A$39:$A$782,$A89,СВЦЭМ!$B$39:$B$782,V$83)+'СЕТ СН'!$G$14+СВЦЭМ!$D$10+'СЕТ СН'!$G$6-'СЕТ СН'!$G$26</f>
        <v>1475.6074990100001</v>
      </c>
      <c r="W89" s="36">
        <f>SUMIFS(СВЦЭМ!$D$39:$D$782,СВЦЭМ!$A$39:$A$782,$A89,СВЦЭМ!$B$39:$B$782,W$83)+'СЕТ СН'!$G$14+СВЦЭМ!$D$10+'СЕТ СН'!$G$6-'СЕТ СН'!$G$26</f>
        <v>1493.26791349</v>
      </c>
      <c r="X89" s="36">
        <f>SUMIFS(СВЦЭМ!$D$39:$D$782,СВЦЭМ!$A$39:$A$782,$A89,СВЦЭМ!$B$39:$B$782,X$83)+'СЕТ СН'!$G$14+СВЦЭМ!$D$10+'СЕТ СН'!$G$6-'СЕТ СН'!$G$26</f>
        <v>1524.01685744</v>
      </c>
      <c r="Y89" s="36">
        <f>SUMIFS(СВЦЭМ!$D$39:$D$782,СВЦЭМ!$A$39:$A$782,$A89,СВЦЭМ!$B$39:$B$782,Y$83)+'СЕТ СН'!$G$14+СВЦЭМ!$D$10+'СЕТ СН'!$G$6-'СЕТ СН'!$G$26</f>
        <v>1575.5096163799999</v>
      </c>
    </row>
    <row r="90" spans="1:27" ht="15.75" x14ac:dyDescent="0.2">
      <c r="A90" s="35">
        <f t="shared" si="2"/>
        <v>44323</v>
      </c>
      <c r="B90" s="36">
        <f>SUMIFS(СВЦЭМ!$D$39:$D$782,СВЦЭМ!$A$39:$A$782,$A90,СВЦЭМ!$B$39:$B$782,B$83)+'СЕТ СН'!$G$14+СВЦЭМ!$D$10+'СЕТ СН'!$G$6-'СЕТ СН'!$G$26</f>
        <v>1580.35457608</v>
      </c>
      <c r="C90" s="36">
        <f>SUMIFS(СВЦЭМ!$D$39:$D$782,СВЦЭМ!$A$39:$A$782,$A90,СВЦЭМ!$B$39:$B$782,C$83)+'СЕТ СН'!$G$14+СВЦЭМ!$D$10+'СЕТ СН'!$G$6-'СЕТ СН'!$G$26</f>
        <v>1583.88567556</v>
      </c>
      <c r="D90" s="36">
        <f>SUMIFS(СВЦЭМ!$D$39:$D$782,СВЦЭМ!$A$39:$A$782,$A90,СВЦЭМ!$B$39:$B$782,D$83)+'СЕТ СН'!$G$14+СВЦЭМ!$D$10+'СЕТ СН'!$G$6-'СЕТ СН'!$G$26</f>
        <v>1646.6166629700001</v>
      </c>
      <c r="E90" s="36">
        <f>SUMIFS(СВЦЭМ!$D$39:$D$782,СВЦЭМ!$A$39:$A$782,$A90,СВЦЭМ!$B$39:$B$782,E$83)+'СЕТ СН'!$G$14+СВЦЭМ!$D$10+'СЕТ СН'!$G$6-'СЕТ СН'!$G$26</f>
        <v>1661.8168781599998</v>
      </c>
      <c r="F90" s="36">
        <f>SUMIFS(СВЦЭМ!$D$39:$D$782,СВЦЭМ!$A$39:$A$782,$A90,СВЦЭМ!$B$39:$B$782,F$83)+'СЕТ СН'!$G$14+СВЦЭМ!$D$10+'СЕТ СН'!$G$6-'СЕТ СН'!$G$26</f>
        <v>1673.87416381</v>
      </c>
      <c r="G90" s="36">
        <f>SUMIFS(СВЦЭМ!$D$39:$D$782,СВЦЭМ!$A$39:$A$782,$A90,СВЦЭМ!$B$39:$B$782,G$83)+'СЕТ СН'!$G$14+СВЦЭМ!$D$10+'СЕТ СН'!$G$6-'СЕТ СН'!$G$26</f>
        <v>1655.5847748800002</v>
      </c>
      <c r="H90" s="36">
        <f>SUMIFS(СВЦЭМ!$D$39:$D$782,СВЦЭМ!$A$39:$A$782,$A90,СВЦЭМ!$B$39:$B$782,H$83)+'СЕТ СН'!$G$14+СВЦЭМ!$D$10+'СЕТ СН'!$G$6-'СЕТ СН'!$G$26</f>
        <v>1602.0720669299999</v>
      </c>
      <c r="I90" s="36">
        <f>SUMIFS(СВЦЭМ!$D$39:$D$782,СВЦЭМ!$A$39:$A$782,$A90,СВЦЭМ!$B$39:$B$782,I$83)+'СЕТ СН'!$G$14+СВЦЭМ!$D$10+'СЕТ СН'!$G$6-'СЕТ СН'!$G$26</f>
        <v>1572.52284846</v>
      </c>
      <c r="J90" s="36">
        <f>SUMIFS(СВЦЭМ!$D$39:$D$782,СВЦЭМ!$A$39:$A$782,$A90,СВЦЭМ!$B$39:$B$782,J$83)+'СЕТ СН'!$G$14+СВЦЭМ!$D$10+'СЕТ СН'!$G$6-'СЕТ СН'!$G$26</f>
        <v>1550.1619647900002</v>
      </c>
      <c r="K90" s="36">
        <f>SUMIFS(СВЦЭМ!$D$39:$D$782,СВЦЭМ!$A$39:$A$782,$A90,СВЦЭМ!$B$39:$B$782,K$83)+'СЕТ СН'!$G$14+СВЦЭМ!$D$10+'СЕТ СН'!$G$6-'СЕТ СН'!$G$26</f>
        <v>1559.11335418</v>
      </c>
      <c r="L90" s="36">
        <f>SUMIFS(СВЦЭМ!$D$39:$D$782,СВЦЭМ!$A$39:$A$782,$A90,СВЦЭМ!$B$39:$B$782,L$83)+'СЕТ СН'!$G$14+СВЦЭМ!$D$10+'СЕТ СН'!$G$6-'СЕТ СН'!$G$26</f>
        <v>1548.5982531700001</v>
      </c>
      <c r="M90" s="36">
        <f>SUMIFS(СВЦЭМ!$D$39:$D$782,СВЦЭМ!$A$39:$A$782,$A90,СВЦЭМ!$B$39:$B$782,M$83)+'СЕТ СН'!$G$14+СВЦЭМ!$D$10+'СЕТ СН'!$G$6-'СЕТ СН'!$G$26</f>
        <v>1538.3592130000002</v>
      </c>
      <c r="N90" s="36">
        <f>SUMIFS(СВЦЭМ!$D$39:$D$782,СВЦЭМ!$A$39:$A$782,$A90,СВЦЭМ!$B$39:$B$782,N$83)+'СЕТ СН'!$G$14+СВЦЭМ!$D$10+'СЕТ СН'!$G$6-'СЕТ СН'!$G$26</f>
        <v>1532.5321197100002</v>
      </c>
      <c r="O90" s="36">
        <f>SUMIFS(СВЦЭМ!$D$39:$D$782,СВЦЭМ!$A$39:$A$782,$A90,СВЦЭМ!$B$39:$B$782,O$83)+'СЕТ СН'!$G$14+СВЦЭМ!$D$10+'СЕТ СН'!$G$6-'СЕТ СН'!$G$26</f>
        <v>1533.6536646700001</v>
      </c>
      <c r="P90" s="36">
        <f>SUMIFS(СВЦЭМ!$D$39:$D$782,СВЦЭМ!$A$39:$A$782,$A90,СВЦЭМ!$B$39:$B$782,P$83)+'СЕТ СН'!$G$14+СВЦЭМ!$D$10+'СЕТ СН'!$G$6-'СЕТ СН'!$G$26</f>
        <v>1537.0660593299999</v>
      </c>
      <c r="Q90" s="36">
        <f>SUMIFS(СВЦЭМ!$D$39:$D$782,СВЦЭМ!$A$39:$A$782,$A90,СВЦЭМ!$B$39:$B$782,Q$83)+'СЕТ СН'!$G$14+СВЦЭМ!$D$10+'СЕТ СН'!$G$6-'СЕТ СН'!$G$26</f>
        <v>1542.3911647499999</v>
      </c>
      <c r="R90" s="36">
        <f>SUMIFS(СВЦЭМ!$D$39:$D$782,СВЦЭМ!$A$39:$A$782,$A90,СВЦЭМ!$B$39:$B$782,R$83)+'СЕТ СН'!$G$14+СВЦЭМ!$D$10+'СЕТ СН'!$G$6-'СЕТ СН'!$G$26</f>
        <v>1531.1278208399999</v>
      </c>
      <c r="S90" s="36">
        <f>SUMIFS(СВЦЭМ!$D$39:$D$782,СВЦЭМ!$A$39:$A$782,$A90,СВЦЭМ!$B$39:$B$782,S$83)+'СЕТ СН'!$G$14+СВЦЭМ!$D$10+'СЕТ СН'!$G$6-'СЕТ СН'!$G$26</f>
        <v>1544.6013264600001</v>
      </c>
      <c r="T90" s="36">
        <f>SUMIFS(СВЦЭМ!$D$39:$D$782,СВЦЭМ!$A$39:$A$782,$A90,СВЦЭМ!$B$39:$B$782,T$83)+'СЕТ СН'!$G$14+СВЦЭМ!$D$10+'СЕТ СН'!$G$6-'СЕТ СН'!$G$26</f>
        <v>1551.6000600699999</v>
      </c>
      <c r="U90" s="36">
        <f>SUMIFS(СВЦЭМ!$D$39:$D$782,СВЦЭМ!$A$39:$A$782,$A90,СВЦЭМ!$B$39:$B$782,U$83)+'СЕТ СН'!$G$14+СВЦЭМ!$D$10+'СЕТ СН'!$G$6-'СЕТ СН'!$G$26</f>
        <v>1549.25135215</v>
      </c>
      <c r="V90" s="36">
        <f>SUMIFS(СВЦЭМ!$D$39:$D$782,СВЦЭМ!$A$39:$A$782,$A90,СВЦЭМ!$B$39:$B$782,V$83)+'СЕТ СН'!$G$14+СВЦЭМ!$D$10+'СЕТ СН'!$G$6-'СЕТ СН'!$G$26</f>
        <v>1535.6155455100002</v>
      </c>
      <c r="W90" s="36">
        <f>SUMIFS(СВЦЭМ!$D$39:$D$782,СВЦЭМ!$A$39:$A$782,$A90,СВЦЭМ!$B$39:$B$782,W$83)+'СЕТ СН'!$G$14+СВЦЭМ!$D$10+'СЕТ СН'!$G$6-'СЕТ СН'!$G$26</f>
        <v>1535.2940601300002</v>
      </c>
      <c r="X90" s="36">
        <f>SUMIFS(СВЦЭМ!$D$39:$D$782,СВЦЭМ!$A$39:$A$782,$A90,СВЦЭМ!$B$39:$B$782,X$83)+'СЕТ СН'!$G$14+СВЦЭМ!$D$10+'СЕТ СН'!$G$6-'СЕТ СН'!$G$26</f>
        <v>1521.98338926</v>
      </c>
      <c r="Y90" s="36">
        <f>SUMIFS(СВЦЭМ!$D$39:$D$782,СВЦЭМ!$A$39:$A$782,$A90,СВЦЭМ!$B$39:$B$782,Y$83)+'СЕТ СН'!$G$14+СВЦЭМ!$D$10+'СЕТ СН'!$G$6-'СЕТ СН'!$G$26</f>
        <v>1517.6223200100001</v>
      </c>
    </row>
    <row r="91" spans="1:27" ht="15.75" x14ac:dyDescent="0.2">
      <c r="A91" s="35">
        <f t="shared" si="2"/>
        <v>44324</v>
      </c>
      <c r="B91" s="36">
        <f>SUMIFS(СВЦЭМ!$D$39:$D$782,СВЦЭМ!$A$39:$A$782,$A91,СВЦЭМ!$B$39:$B$782,B$83)+'СЕТ СН'!$G$14+СВЦЭМ!$D$10+'СЕТ СН'!$G$6-'СЕТ СН'!$G$26</f>
        <v>1555.9225343799999</v>
      </c>
      <c r="C91" s="36">
        <f>SUMIFS(СВЦЭМ!$D$39:$D$782,СВЦЭМ!$A$39:$A$782,$A91,СВЦЭМ!$B$39:$B$782,C$83)+'СЕТ СН'!$G$14+СВЦЭМ!$D$10+'СЕТ СН'!$G$6-'СЕТ СН'!$G$26</f>
        <v>1606.7190447100002</v>
      </c>
      <c r="D91" s="36">
        <f>SUMIFS(СВЦЭМ!$D$39:$D$782,СВЦЭМ!$A$39:$A$782,$A91,СВЦЭМ!$B$39:$B$782,D$83)+'СЕТ СН'!$G$14+СВЦЭМ!$D$10+'СЕТ СН'!$G$6-'СЕТ СН'!$G$26</f>
        <v>1609.5987116000001</v>
      </c>
      <c r="E91" s="36">
        <f>SUMIFS(СВЦЭМ!$D$39:$D$782,СВЦЭМ!$A$39:$A$782,$A91,СВЦЭМ!$B$39:$B$782,E$83)+'СЕТ СН'!$G$14+СВЦЭМ!$D$10+'СЕТ СН'!$G$6-'СЕТ СН'!$G$26</f>
        <v>1616.67422511</v>
      </c>
      <c r="F91" s="36">
        <f>SUMIFS(СВЦЭМ!$D$39:$D$782,СВЦЭМ!$A$39:$A$782,$A91,СВЦЭМ!$B$39:$B$782,F$83)+'СЕТ СН'!$G$14+СВЦЭМ!$D$10+'СЕТ СН'!$G$6-'СЕТ СН'!$G$26</f>
        <v>1634.2695847499999</v>
      </c>
      <c r="G91" s="36">
        <f>SUMIFS(СВЦЭМ!$D$39:$D$782,СВЦЭМ!$A$39:$A$782,$A91,СВЦЭМ!$B$39:$B$782,G$83)+'СЕТ СН'!$G$14+СВЦЭМ!$D$10+'СЕТ СН'!$G$6-'СЕТ СН'!$G$26</f>
        <v>1622.6929168000001</v>
      </c>
      <c r="H91" s="36">
        <f>SUMIFS(СВЦЭМ!$D$39:$D$782,СВЦЭМ!$A$39:$A$782,$A91,СВЦЭМ!$B$39:$B$782,H$83)+'СЕТ СН'!$G$14+СВЦЭМ!$D$10+'СЕТ СН'!$G$6-'СЕТ СН'!$G$26</f>
        <v>1588.7074032400001</v>
      </c>
      <c r="I91" s="36">
        <f>SUMIFS(СВЦЭМ!$D$39:$D$782,СВЦЭМ!$A$39:$A$782,$A91,СВЦЭМ!$B$39:$B$782,I$83)+'СЕТ СН'!$G$14+СВЦЭМ!$D$10+'СЕТ СН'!$G$6-'СЕТ СН'!$G$26</f>
        <v>1576.4780329300002</v>
      </c>
      <c r="J91" s="36">
        <f>SUMIFS(СВЦЭМ!$D$39:$D$782,СВЦЭМ!$A$39:$A$782,$A91,СВЦЭМ!$B$39:$B$782,J$83)+'СЕТ СН'!$G$14+СВЦЭМ!$D$10+'СЕТ СН'!$G$6-'СЕТ СН'!$G$26</f>
        <v>1548.6939943500001</v>
      </c>
      <c r="K91" s="36">
        <f>SUMIFS(СВЦЭМ!$D$39:$D$782,СВЦЭМ!$A$39:$A$782,$A91,СВЦЭМ!$B$39:$B$782,K$83)+'СЕТ СН'!$G$14+СВЦЭМ!$D$10+'СЕТ СН'!$G$6-'СЕТ СН'!$G$26</f>
        <v>1521.71771668</v>
      </c>
      <c r="L91" s="36">
        <f>SUMIFS(СВЦЭМ!$D$39:$D$782,СВЦЭМ!$A$39:$A$782,$A91,СВЦЭМ!$B$39:$B$782,L$83)+'СЕТ СН'!$G$14+СВЦЭМ!$D$10+'СЕТ СН'!$G$6-'СЕТ СН'!$G$26</f>
        <v>1492.4249885300001</v>
      </c>
      <c r="M91" s="36">
        <f>SUMIFS(СВЦЭМ!$D$39:$D$782,СВЦЭМ!$A$39:$A$782,$A91,СВЦЭМ!$B$39:$B$782,M$83)+'СЕТ СН'!$G$14+СВЦЭМ!$D$10+'СЕТ СН'!$G$6-'СЕТ СН'!$G$26</f>
        <v>1493.2851431399999</v>
      </c>
      <c r="N91" s="36">
        <f>SUMIFS(СВЦЭМ!$D$39:$D$782,СВЦЭМ!$A$39:$A$782,$A91,СВЦЭМ!$B$39:$B$782,N$83)+'СЕТ СН'!$G$14+СВЦЭМ!$D$10+'СЕТ СН'!$G$6-'СЕТ СН'!$G$26</f>
        <v>1517.3863578800001</v>
      </c>
      <c r="O91" s="36">
        <f>SUMIFS(СВЦЭМ!$D$39:$D$782,СВЦЭМ!$A$39:$A$782,$A91,СВЦЭМ!$B$39:$B$782,O$83)+'СЕТ СН'!$G$14+СВЦЭМ!$D$10+'СЕТ СН'!$G$6-'СЕТ СН'!$G$26</f>
        <v>1512.9160761000001</v>
      </c>
      <c r="P91" s="36">
        <f>SUMIFS(СВЦЭМ!$D$39:$D$782,СВЦЭМ!$A$39:$A$782,$A91,СВЦЭМ!$B$39:$B$782,P$83)+'СЕТ СН'!$G$14+СВЦЭМ!$D$10+'СЕТ СН'!$G$6-'СЕТ СН'!$G$26</f>
        <v>1533.74659206</v>
      </c>
      <c r="Q91" s="36">
        <f>SUMIFS(СВЦЭМ!$D$39:$D$782,СВЦЭМ!$A$39:$A$782,$A91,СВЦЭМ!$B$39:$B$782,Q$83)+'СЕТ СН'!$G$14+СВЦЭМ!$D$10+'СЕТ СН'!$G$6-'СЕТ СН'!$G$26</f>
        <v>1537.6997158500001</v>
      </c>
      <c r="R91" s="36">
        <f>SUMIFS(СВЦЭМ!$D$39:$D$782,СВЦЭМ!$A$39:$A$782,$A91,СВЦЭМ!$B$39:$B$782,R$83)+'СЕТ СН'!$G$14+СВЦЭМ!$D$10+'СЕТ СН'!$G$6-'СЕТ СН'!$G$26</f>
        <v>1528.88976529</v>
      </c>
      <c r="S91" s="36">
        <f>SUMIFS(СВЦЭМ!$D$39:$D$782,СВЦЭМ!$A$39:$A$782,$A91,СВЦЭМ!$B$39:$B$782,S$83)+'СЕТ СН'!$G$14+СВЦЭМ!$D$10+'СЕТ СН'!$G$6-'СЕТ СН'!$G$26</f>
        <v>1538.39004219</v>
      </c>
      <c r="T91" s="36">
        <f>SUMIFS(СВЦЭМ!$D$39:$D$782,СВЦЭМ!$A$39:$A$782,$A91,СВЦЭМ!$B$39:$B$782,T$83)+'СЕТ СН'!$G$14+СВЦЭМ!$D$10+'СЕТ СН'!$G$6-'СЕТ СН'!$G$26</f>
        <v>1527.3751663</v>
      </c>
      <c r="U91" s="36">
        <f>SUMIFS(СВЦЭМ!$D$39:$D$782,СВЦЭМ!$A$39:$A$782,$A91,СВЦЭМ!$B$39:$B$782,U$83)+'СЕТ СН'!$G$14+СВЦЭМ!$D$10+'СЕТ СН'!$G$6-'СЕТ СН'!$G$26</f>
        <v>1501.7967840000001</v>
      </c>
      <c r="V91" s="36">
        <f>SUMIFS(СВЦЭМ!$D$39:$D$782,СВЦЭМ!$A$39:$A$782,$A91,СВЦЭМ!$B$39:$B$782,V$83)+'СЕТ СН'!$G$14+СВЦЭМ!$D$10+'СЕТ СН'!$G$6-'СЕТ СН'!$G$26</f>
        <v>1487.6542884999999</v>
      </c>
      <c r="W91" s="36">
        <f>SUMIFS(СВЦЭМ!$D$39:$D$782,СВЦЭМ!$A$39:$A$782,$A91,СВЦЭМ!$B$39:$B$782,W$83)+'СЕТ СН'!$G$14+СВЦЭМ!$D$10+'СЕТ СН'!$G$6-'СЕТ СН'!$G$26</f>
        <v>1480.9138923</v>
      </c>
      <c r="X91" s="36">
        <f>SUMIFS(СВЦЭМ!$D$39:$D$782,СВЦЭМ!$A$39:$A$782,$A91,СВЦЭМ!$B$39:$B$782,X$83)+'СЕТ СН'!$G$14+СВЦЭМ!$D$10+'СЕТ СН'!$G$6-'СЕТ СН'!$G$26</f>
        <v>1492.8502479600002</v>
      </c>
      <c r="Y91" s="36">
        <f>SUMIFS(СВЦЭМ!$D$39:$D$782,СВЦЭМ!$A$39:$A$782,$A91,СВЦЭМ!$B$39:$B$782,Y$83)+'СЕТ СН'!$G$14+СВЦЭМ!$D$10+'СЕТ СН'!$G$6-'СЕТ СН'!$G$26</f>
        <v>1512.4302664900001</v>
      </c>
    </row>
    <row r="92" spans="1:27" ht="15.75" x14ac:dyDescent="0.2">
      <c r="A92" s="35">
        <f t="shared" si="2"/>
        <v>44325</v>
      </c>
      <c r="B92" s="36">
        <f>SUMIFS(СВЦЭМ!$D$39:$D$782,СВЦЭМ!$A$39:$A$782,$A92,СВЦЭМ!$B$39:$B$782,B$83)+'СЕТ СН'!$G$14+СВЦЭМ!$D$10+'СЕТ СН'!$G$6-'СЕТ СН'!$G$26</f>
        <v>1491.79103702</v>
      </c>
      <c r="C92" s="36">
        <f>SUMIFS(СВЦЭМ!$D$39:$D$782,СВЦЭМ!$A$39:$A$782,$A92,СВЦЭМ!$B$39:$B$782,C$83)+'СЕТ СН'!$G$14+СВЦЭМ!$D$10+'СЕТ СН'!$G$6-'СЕТ СН'!$G$26</f>
        <v>1528.9426939099999</v>
      </c>
      <c r="D92" s="36">
        <f>SUMIFS(СВЦЭМ!$D$39:$D$782,СВЦЭМ!$A$39:$A$782,$A92,СВЦЭМ!$B$39:$B$782,D$83)+'СЕТ СН'!$G$14+СВЦЭМ!$D$10+'СЕТ СН'!$G$6-'СЕТ СН'!$G$26</f>
        <v>1547.1524499500001</v>
      </c>
      <c r="E92" s="36">
        <f>SUMIFS(СВЦЭМ!$D$39:$D$782,СВЦЭМ!$A$39:$A$782,$A92,СВЦЭМ!$B$39:$B$782,E$83)+'СЕТ СН'!$G$14+СВЦЭМ!$D$10+'СЕТ СН'!$G$6-'СЕТ СН'!$G$26</f>
        <v>1575.65907272</v>
      </c>
      <c r="F92" s="36">
        <f>SUMIFS(СВЦЭМ!$D$39:$D$782,СВЦЭМ!$A$39:$A$782,$A92,СВЦЭМ!$B$39:$B$782,F$83)+'СЕТ СН'!$G$14+СВЦЭМ!$D$10+'СЕТ СН'!$G$6-'СЕТ СН'!$G$26</f>
        <v>1578.51243684</v>
      </c>
      <c r="G92" s="36">
        <f>SUMIFS(СВЦЭМ!$D$39:$D$782,СВЦЭМ!$A$39:$A$782,$A92,СВЦЭМ!$B$39:$B$782,G$83)+'СЕТ СН'!$G$14+СВЦЭМ!$D$10+'СЕТ СН'!$G$6-'СЕТ СН'!$G$26</f>
        <v>1581.12642525</v>
      </c>
      <c r="H92" s="36">
        <f>SUMIFS(СВЦЭМ!$D$39:$D$782,СВЦЭМ!$A$39:$A$782,$A92,СВЦЭМ!$B$39:$B$782,H$83)+'СЕТ СН'!$G$14+СВЦЭМ!$D$10+'СЕТ СН'!$G$6-'СЕТ СН'!$G$26</f>
        <v>1564.6349204000001</v>
      </c>
      <c r="I92" s="36">
        <f>SUMIFS(СВЦЭМ!$D$39:$D$782,СВЦЭМ!$A$39:$A$782,$A92,СВЦЭМ!$B$39:$B$782,I$83)+'СЕТ СН'!$G$14+СВЦЭМ!$D$10+'СЕТ СН'!$G$6-'СЕТ СН'!$G$26</f>
        <v>1542.1873242000001</v>
      </c>
      <c r="J92" s="36">
        <f>SUMIFS(СВЦЭМ!$D$39:$D$782,СВЦЭМ!$A$39:$A$782,$A92,СВЦЭМ!$B$39:$B$782,J$83)+'СЕТ СН'!$G$14+СВЦЭМ!$D$10+'СЕТ СН'!$G$6-'СЕТ СН'!$G$26</f>
        <v>1519.0903587299999</v>
      </c>
      <c r="K92" s="36">
        <f>SUMIFS(СВЦЭМ!$D$39:$D$782,СВЦЭМ!$A$39:$A$782,$A92,СВЦЭМ!$B$39:$B$782,K$83)+'СЕТ СН'!$G$14+СВЦЭМ!$D$10+'СЕТ СН'!$G$6-'СЕТ СН'!$G$26</f>
        <v>1489.34243253</v>
      </c>
      <c r="L92" s="36">
        <f>SUMIFS(СВЦЭМ!$D$39:$D$782,СВЦЭМ!$A$39:$A$782,$A92,СВЦЭМ!$B$39:$B$782,L$83)+'СЕТ СН'!$G$14+СВЦЭМ!$D$10+'СЕТ СН'!$G$6-'СЕТ СН'!$G$26</f>
        <v>1481.8148818</v>
      </c>
      <c r="M92" s="36">
        <f>SUMIFS(СВЦЭМ!$D$39:$D$782,СВЦЭМ!$A$39:$A$782,$A92,СВЦЭМ!$B$39:$B$782,M$83)+'СЕТ СН'!$G$14+СВЦЭМ!$D$10+'СЕТ СН'!$G$6-'СЕТ СН'!$G$26</f>
        <v>1480.3970599300001</v>
      </c>
      <c r="N92" s="36">
        <f>SUMIFS(СВЦЭМ!$D$39:$D$782,СВЦЭМ!$A$39:$A$782,$A92,СВЦЭМ!$B$39:$B$782,N$83)+'СЕТ СН'!$G$14+СВЦЭМ!$D$10+'СЕТ СН'!$G$6-'СЕТ СН'!$G$26</f>
        <v>1493.9055971799999</v>
      </c>
      <c r="O92" s="36">
        <f>SUMIFS(СВЦЭМ!$D$39:$D$782,СВЦЭМ!$A$39:$A$782,$A92,СВЦЭМ!$B$39:$B$782,O$83)+'СЕТ СН'!$G$14+СВЦЭМ!$D$10+'СЕТ СН'!$G$6-'СЕТ СН'!$G$26</f>
        <v>1508.2465755399999</v>
      </c>
      <c r="P92" s="36">
        <f>SUMIFS(СВЦЭМ!$D$39:$D$782,СВЦЭМ!$A$39:$A$782,$A92,СВЦЭМ!$B$39:$B$782,P$83)+'СЕТ СН'!$G$14+СВЦЭМ!$D$10+'СЕТ СН'!$G$6-'СЕТ СН'!$G$26</f>
        <v>1522.46468931</v>
      </c>
      <c r="Q92" s="36">
        <f>SUMIFS(СВЦЭМ!$D$39:$D$782,СВЦЭМ!$A$39:$A$782,$A92,СВЦЭМ!$B$39:$B$782,Q$83)+'СЕТ СН'!$G$14+СВЦЭМ!$D$10+'СЕТ СН'!$G$6-'СЕТ СН'!$G$26</f>
        <v>1526.2037727699999</v>
      </c>
      <c r="R92" s="36">
        <f>SUMIFS(СВЦЭМ!$D$39:$D$782,СВЦЭМ!$A$39:$A$782,$A92,СВЦЭМ!$B$39:$B$782,R$83)+'СЕТ СН'!$G$14+СВЦЭМ!$D$10+'СЕТ СН'!$G$6-'СЕТ СН'!$G$26</f>
        <v>1519.3063511300002</v>
      </c>
      <c r="S92" s="36">
        <f>SUMIFS(СВЦЭМ!$D$39:$D$782,СВЦЭМ!$A$39:$A$782,$A92,СВЦЭМ!$B$39:$B$782,S$83)+'СЕТ СН'!$G$14+СВЦЭМ!$D$10+'СЕТ СН'!$G$6-'СЕТ СН'!$G$26</f>
        <v>1518.0699794</v>
      </c>
      <c r="T92" s="36">
        <f>SUMIFS(СВЦЭМ!$D$39:$D$782,СВЦЭМ!$A$39:$A$782,$A92,СВЦЭМ!$B$39:$B$782,T$83)+'СЕТ СН'!$G$14+СВЦЭМ!$D$10+'СЕТ СН'!$G$6-'СЕТ СН'!$G$26</f>
        <v>1508.7956407300001</v>
      </c>
      <c r="U92" s="36">
        <f>SUMIFS(СВЦЭМ!$D$39:$D$782,СВЦЭМ!$A$39:$A$782,$A92,СВЦЭМ!$B$39:$B$782,U$83)+'СЕТ СН'!$G$14+СВЦЭМ!$D$10+'СЕТ СН'!$G$6-'СЕТ СН'!$G$26</f>
        <v>1492.8665197099999</v>
      </c>
      <c r="V92" s="36">
        <f>SUMIFS(СВЦЭМ!$D$39:$D$782,СВЦЭМ!$A$39:$A$782,$A92,СВЦЭМ!$B$39:$B$782,V$83)+'СЕТ СН'!$G$14+СВЦЭМ!$D$10+'СЕТ СН'!$G$6-'СЕТ СН'!$G$26</f>
        <v>1467.6044845199999</v>
      </c>
      <c r="W92" s="36">
        <f>SUMIFS(СВЦЭМ!$D$39:$D$782,СВЦЭМ!$A$39:$A$782,$A92,СВЦЭМ!$B$39:$B$782,W$83)+'СЕТ СН'!$G$14+СВЦЭМ!$D$10+'СЕТ СН'!$G$6-'СЕТ СН'!$G$26</f>
        <v>1469.0711234300002</v>
      </c>
      <c r="X92" s="36">
        <f>SUMIFS(СВЦЭМ!$D$39:$D$782,СВЦЭМ!$A$39:$A$782,$A92,СВЦЭМ!$B$39:$B$782,X$83)+'СЕТ СН'!$G$14+СВЦЭМ!$D$10+'СЕТ СН'!$G$6-'СЕТ СН'!$G$26</f>
        <v>1482.7019450600001</v>
      </c>
      <c r="Y92" s="36">
        <f>SUMIFS(СВЦЭМ!$D$39:$D$782,СВЦЭМ!$A$39:$A$782,$A92,СВЦЭМ!$B$39:$B$782,Y$83)+'СЕТ СН'!$G$14+СВЦЭМ!$D$10+'СЕТ СН'!$G$6-'СЕТ СН'!$G$26</f>
        <v>1501.16663653</v>
      </c>
    </row>
    <row r="93" spans="1:27" ht="15.75" x14ac:dyDescent="0.2">
      <c r="A93" s="35">
        <f t="shared" si="2"/>
        <v>44326</v>
      </c>
      <c r="B93" s="36">
        <f>SUMIFS(СВЦЭМ!$D$39:$D$782,СВЦЭМ!$A$39:$A$782,$A93,СВЦЭМ!$B$39:$B$782,B$83)+'СЕТ СН'!$G$14+СВЦЭМ!$D$10+'СЕТ СН'!$G$6-'СЕТ СН'!$G$26</f>
        <v>1531.28168396</v>
      </c>
      <c r="C93" s="36">
        <f>SUMIFS(СВЦЭМ!$D$39:$D$782,СВЦЭМ!$A$39:$A$782,$A93,СВЦЭМ!$B$39:$B$782,C$83)+'СЕТ СН'!$G$14+СВЦЭМ!$D$10+'СЕТ СН'!$G$6-'СЕТ СН'!$G$26</f>
        <v>1579.730849</v>
      </c>
      <c r="D93" s="36">
        <f>SUMIFS(СВЦЭМ!$D$39:$D$782,СВЦЭМ!$A$39:$A$782,$A93,СВЦЭМ!$B$39:$B$782,D$83)+'СЕТ СН'!$G$14+СВЦЭМ!$D$10+'СЕТ СН'!$G$6-'СЕТ СН'!$G$26</f>
        <v>1604.20921376</v>
      </c>
      <c r="E93" s="36">
        <f>SUMIFS(СВЦЭМ!$D$39:$D$782,СВЦЭМ!$A$39:$A$782,$A93,СВЦЭМ!$B$39:$B$782,E$83)+'СЕТ СН'!$G$14+СВЦЭМ!$D$10+'СЕТ СН'!$G$6-'СЕТ СН'!$G$26</f>
        <v>1620.0095721500002</v>
      </c>
      <c r="F93" s="36">
        <f>SUMIFS(СВЦЭМ!$D$39:$D$782,СВЦЭМ!$A$39:$A$782,$A93,СВЦЭМ!$B$39:$B$782,F$83)+'СЕТ СН'!$G$14+СВЦЭМ!$D$10+'СЕТ СН'!$G$6-'СЕТ СН'!$G$26</f>
        <v>1628.7940759899998</v>
      </c>
      <c r="G93" s="36">
        <f>SUMIFS(СВЦЭМ!$D$39:$D$782,СВЦЭМ!$A$39:$A$782,$A93,СВЦЭМ!$B$39:$B$782,G$83)+'СЕТ СН'!$G$14+СВЦЭМ!$D$10+'СЕТ СН'!$G$6-'СЕТ СН'!$G$26</f>
        <v>1627.6755537399999</v>
      </c>
      <c r="H93" s="36">
        <f>SUMIFS(СВЦЭМ!$D$39:$D$782,СВЦЭМ!$A$39:$A$782,$A93,СВЦЭМ!$B$39:$B$782,H$83)+'СЕТ СН'!$G$14+СВЦЭМ!$D$10+'СЕТ СН'!$G$6-'СЕТ СН'!$G$26</f>
        <v>1615.7982326400002</v>
      </c>
      <c r="I93" s="36">
        <f>SUMIFS(СВЦЭМ!$D$39:$D$782,СВЦЭМ!$A$39:$A$782,$A93,СВЦЭМ!$B$39:$B$782,I$83)+'СЕТ СН'!$G$14+СВЦЭМ!$D$10+'СЕТ СН'!$G$6-'СЕТ СН'!$G$26</f>
        <v>1580.3358424100002</v>
      </c>
      <c r="J93" s="36">
        <f>SUMIFS(СВЦЭМ!$D$39:$D$782,СВЦЭМ!$A$39:$A$782,$A93,СВЦЭМ!$B$39:$B$782,J$83)+'СЕТ СН'!$G$14+СВЦЭМ!$D$10+'СЕТ СН'!$G$6-'СЕТ СН'!$G$26</f>
        <v>1541.05793503</v>
      </c>
      <c r="K93" s="36">
        <f>SUMIFS(СВЦЭМ!$D$39:$D$782,СВЦЭМ!$A$39:$A$782,$A93,СВЦЭМ!$B$39:$B$782,K$83)+'СЕТ СН'!$G$14+СВЦЭМ!$D$10+'СЕТ СН'!$G$6-'СЕТ СН'!$G$26</f>
        <v>1499.23447222</v>
      </c>
      <c r="L93" s="36">
        <f>SUMIFS(СВЦЭМ!$D$39:$D$782,СВЦЭМ!$A$39:$A$782,$A93,СВЦЭМ!$B$39:$B$782,L$83)+'СЕТ СН'!$G$14+СВЦЭМ!$D$10+'СЕТ СН'!$G$6-'СЕТ СН'!$G$26</f>
        <v>1473.15198252</v>
      </c>
      <c r="M93" s="36">
        <f>SUMIFS(СВЦЭМ!$D$39:$D$782,СВЦЭМ!$A$39:$A$782,$A93,СВЦЭМ!$B$39:$B$782,M$83)+'СЕТ СН'!$G$14+СВЦЭМ!$D$10+'СЕТ СН'!$G$6-'СЕТ СН'!$G$26</f>
        <v>1462.29252458</v>
      </c>
      <c r="N93" s="36">
        <f>SUMIFS(СВЦЭМ!$D$39:$D$782,СВЦЭМ!$A$39:$A$782,$A93,СВЦЭМ!$B$39:$B$782,N$83)+'СЕТ СН'!$G$14+СВЦЭМ!$D$10+'СЕТ СН'!$G$6-'СЕТ СН'!$G$26</f>
        <v>1472.63158658</v>
      </c>
      <c r="O93" s="36">
        <f>SUMIFS(СВЦЭМ!$D$39:$D$782,СВЦЭМ!$A$39:$A$782,$A93,СВЦЭМ!$B$39:$B$782,O$83)+'СЕТ СН'!$G$14+СВЦЭМ!$D$10+'СЕТ СН'!$G$6-'СЕТ СН'!$G$26</f>
        <v>1485.3312274099999</v>
      </c>
      <c r="P93" s="36">
        <f>SUMIFS(СВЦЭМ!$D$39:$D$782,СВЦЭМ!$A$39:$A$782,$A93,СВЦЭМ!$B$39:$B$782,P$83)+'СЕТ СН'!$G$14+СВЦЭМ!$D$10+'СЕТ СН'!$G$6-'СЕТ СН'!$G$26</f>
        <v>1500.7602031000001</v>
      </c>
      <c r="Q93" s="36">
        <f>SUMIFS(СВЦЭМ!$D$39:$D$782,СВЦЭМ!$A$39:$A$782,$A93,СВЦЭМ!$B$39:$B$782,Q$83)+'СЕТ СН'!$G$14+СВЦЭМ!$D$10+'СЕТ СН'!$G$6-'СЕТ СН'!$G$26</f>
        <v>1504.77943598</v>
      </c>
      <c r="R93" s="36">
        <f>SUMIFS(СВЦЭМ!$D$39:$D$782,СВЦЭМ!$A$39:$A$782,$A93,СВЦЭМ!$B$39:$B$782,R$83)+'СЕТ СН'!$G$14+СВЦЭМ!$D$10+'СЕТ СН'!$G$6-'СЕТ СН'!$G$26</f>
        <v>1496.9599872700001</v>
      </c>
      <c r="S93" s="36">
        <f>SUMIFS(СВЦЭМ!$D$39:$D$782,СВЦЭМ!$A$39:$A$782,$A93,СВЦЭМ!$B$39:$B$782,S$83)+'СЕТ СН'!$G$14+СВЦЭМ!$D$10+'СЕТ СН'!$G$6-'СЕТ СН'!$G$26</f>
        <v>1491.8706353500002</v>
      </c>
      <c r="T93" s="36">
        <f>SUMIFS(СВЦЭМ!$D$39:$D$782,СВЦЭМ!$A$39:$A$782,$A93,СВЦЭМ!$B$39:$B$782,T$83)+'СЕТ СН'!$G$14+СВЦЭМ!$D$10+'СЕТ СН'!$G$6-'СЕТ СН'!$G$26</f>
        <v>1485.4714283799999</v>
      </c>
      <c r="U93" s="36">
        <f>SUMIFS(СВЦЭМ!$D$39:$D$782,СВЦЭМ!$A$39:$A$782,$A93,СВЦЭМ!$B$39:$B$782,U$83)+'СЕТ СН'!$G$14+СВЦЭМ!$D$10+'СЕТ СН'!$G$6-'СЕТ СН'!$G$26</f>
        <v>1465.98340364</v>
      </c>
      <c r="V93" s="36">
        <f>SUMIFS(СВЦЭМ!$D$39:$D$782,СВЦЭМ!$A$39:$A$782,$A93,СВЦЭМ!$B$39:$B$782,V$83)+'СЕТ СН'!$G$14+СВЦЭМ!$D$10+'СЕТ СН'!$G$6-'СЕТ СН'!$G$26</f>
        <v>1439.0267095200002</v>
      </c>
      <c r="W93" s="36">
        <f>SUMIFS(СВЦЭМ!$D$39:$D$782,СВЦЭМ!$A$39:$A$782,$A93,СВЦЭМ!$B$39:$B$782,W$83)+'СЕТ СН'!$G$14+СВЦЭМ!$D$10+'СЕТ СН'!$G$6-'СЕТ СН'!$G$26</f>
        <v>1434.93521371</v>
      </c>
      <c r="X93" s="36">
        <f>SUMIFS(СВЦЭМ!$D$39:$D$782,СВЦЭМ!$A$39:$A$782,$A93,СВЦЭМ!$B$39:$B$782,X$83)+'СЕТ СН'!$G$14+СВЦЭМ!$D$10+'СЕТ СН'!$G$6-'СЕТ СН'!$G$26</f>
        <v>1450.62926115</v>
      </c>
      <c r="Y93" s="36">
        <f>SUMIFS(СВЦЭМ!$D$39:$D$782,СВЦЭМ!$A$39:$A$782,$A93,СВЦЭМ!$B$39:$B$782,Y$83)+'СЕТ СН'!$G$14+СВЦЭМ!$D$10+'СЕТ СН'!$G$6-'СЕТ СН'!$G$26</f>
        <v>1487.9328017100001</v>
      </c>
    </row>
    <row r="94" spans="1:27" ht="15.75" x14ac:dyDescent="0.2">
      <c r="A94" s="35">
        <f t="shared" si="2"/>
        <v>44327</v>
      </c>
      <c r="B94" s="36">
        <f>SUMIFS(СВЦЭМ!$D$39:$D$782,СВЦЭМ!$A$39:$A$782,$A94,СВЦЭМ!$B$39:$B$782,B$83)+'СЕТ СН'!$G$14+СВЦЭМ!$D$10+'СЕТ СН'!$G$6-'СЕТ СН'!$G$26</f>
        <v>1562.0542095599999</v>
      </c>
      <c r="C94" s="36">
        <f>SUMIFS(СВЦЭМ!$D$39:$D$782,СВЦЭМ!$A$39:$A$782,$A94,СВЦЭМ!$B$39:$B$782,C$83)+'СЕТ СН'!$G$14+СВЦЭМ!$D$10+'СЕТ СН'!$G$6-'СЕТ СН'!$G$26</f>
        <v>1562.39755861</v>
      </c>
      <c r="D94" s="36">
        <f>SUMIFS(СВЦЭМ!$D$39:$D$782,СВЦЭМ!$A$39:$A$782,$A94,СВЦЭМ!$B$39:$B$782,D$83)+'СЕТ СН'!$G$14+СВЦЭМ!$D$10+'СЕТ СН'!$G$6-'СЕТ СН'!$G$26</f>
        <v>1566.1706892900002</v>
      </c>
      <c r="E94" s="36">
        <f>SUMIFS(СВЦЭМ!$D$39:$D$782,СВЦЭМ!$A$39:$A$782,$A94,СВЦЭМ!$B$39:$B$782,E$83)+'СЕТ СН'!$G$14+СВЦЭМ!$D$10+'СЕТ СН'!$G$6-'СЕТ СН'!$G$26</f>
        <v>1590.1383700800002</v>
      </c>
      <c r="F94" s="36">
        <f>SUMIFS(СВЦЭМ!$D$39:$D$782,СВЦЭМ!$A$39:$A$782,$A94,СВЦЭМ!$B$39:$B$782,F$83)+'СЕТ СН'!$G$14+СВЦЭМ!$D$10+'СЕТ СН'!$G$6-'СЕТ СН'!$G$26</f>
        <v>1600.0566205099999</v>
      </c>
      <c r="G94" s="36">
        <f>SUMIFS(СВЦЭМ!$D$39:$D$782,СВЦЭМ!$A$39:$A$782,$A94,СВЦЭМ!$B$39:$B$782,G$83)+'СЕТ СН'!$G$14+СВЦЭМ!$D$10+'СЕТ СН'!$G$6-'СЕТ СН'!$G$26</f>
        <v>1586.1145708200002</v>
      </c>
      <c r="H94" s="36">
        <f>SUMIFS(СВЦЭМ!$D$39:$D$782,СВЦЭМ!$A$39:$A$782,$A94,СВЦЭМ!$B$39:$B$782,H$83)+'СЕТ СН'!$G$14+СВЦЭМ!$D$10+'СЕТ СН'!$G$6-'СЕТ СН'!$G$26</f>
        <v>1562.09094809</v>
      </c>
      <c r="I94" s="36">
        <f>SUMIFS(СВЦЭМ!$D$39:$D$782,СВЦЭМ!$A$39:$A$782,$A94,СВЦЭМ!$B$39:$B$782,I$83)+'СЕТ СН'!$G$14+СВЦЭМ!$D$10+'СЕТ СН'!$G$6-'СЕТ СН'!$G$26</f>
        <v>1527.71901671</v>
      </c>
      <c r="J94" s="36">
        <f>SUMIFS(СВЦЭМ!$D$39:$D$782,СВЦЭМ!$A$39:$A$782,$A94,СВЦЭМ!$B$39:$B$782,J$83)+'СЕТ СН'!$G$14+СВЦЭМ!$D$10+'СЕТ СН'!$G$6-'СЕТ СН'!$G$26</f>
        <v>1504.5144716099999</v>
      </c>
      <c r="K94" s="36">
        <f>SUMIFS(СВЦЭМ!$D$39:$D$782,СВЦЭМ!$A$39:$A$782,$A94,СВЦЭМ!$B$39:$B$782,K$83)+'СЕТ СН'!$G$14+СВЦЭМ!$D$10+'СЕТ СН'!$G$6-'СЕТ СН'!$G$26</f>
        <v>1478.73993999</v>
      </c>
      <c r="L94" s="36">
        <f>SUMIFS(СВЦЭМ!$D$39:$D$782,СВЦЭМ!$A$39:$A$782,$A94,СВЦЭМ!$B$39:$B$782,L$83)+'СЕТ СН'!$G$14+СВЦЭМ!$D$10+'СЕТ СН'!$G$6-'СЕТ СН'!$G$26</f>
        <v>1488.6901379199999</v>
      </c>
      <c r="M94" s="36">
        <f>SUMIFS(СВЦЭМ!$D$39:$D$782,СВЦЭМ!$A$39:$A$782,$A94,СВЦЭМ!$B$39:$B$782,M$83)+'СЕТ СН'!$G$14+СВЦЭМ!$D$10+'СЕТ СН'!$G$6-'СЕТ СН'!$G$26</f>
        <v>1519.3907870600001</v>
      </c>
      <c r="N94" s="36">
        <f>SUMIFS(СВЦЭМ!$D$39:$D$782,СВЦЭМ!$A$39:$A$782,$A94,СВЦЭМ!$B$39:$B$782,N$83)+'СЕТ СН'!$G$14+СВЦЭМ!$D$10+'СЕТ СН'!$G$6-'СЕТ СН'!$G$26</f>
        <v>1548.7123972200002</v>
      </c>
      <c r="O94" s="36">
        <f>SUMIFS(СВЦЭМ!$D$39:$D$782,СВЦЭМ!$A$39:$A$782,$A94,СВЦЭМ!$B$39:$B$782,O$83)+'СЕТ СН'!$G$14+СВЦЭМ!$D$10+'СЕТ СН'!$G$6-'СЕТ СН'!$G$26</f>
        <v>1538.5270312600001</v>
      </c>
      <c r="P94" s="36">
        <f>SUMIFS(СВЦЭМ!$D$39:$D$782,СВЦЭМ!$A$39:$A$782,$A94,СВЦЭМ!$B$39:$B$782,P$83)+'СЕТ СН'!$G$14+СВЦЭМ!$D$10+'СЕТ СН'!$G$6-'СЕТ СН'!$G$26</f>
        <v>1550.76394321</v>
      </c>
      <c r="Q94" s="36">
        <f>SUMIFS(СВЦЭМ!$D$39:$D$782,СВЦЭМ!$A$39:$A$782,$A94,СВЦЭМ!$B$39:$B$782,Q$83)+'СЕТ СН'!$G$14+СВЦЭМ!$D$10+'СЕТ СН'!$G$6-'СЕТ СН'!$G$26</f>
        <v>1564.1807163600001</v>
      </c>
      <c r="R94" s="36">
        <f>SUMIFS(СВЦЭМ!$D$39:$D$782,СВЦЭМ!$A$39:$A$782,$A94,СВЦЭМ!$B$39:$B$782,R$83)+'СЕТ СН'!$G$14+СВЦЭМ!$D$10+'СЕТ СН'!$G$6-'СЕТ СН'!$G$26</f>
        <v>1558.0656719900001</v>
      </c>
      <c r="S94" s="36">
        <f>SUMIFS(СВЦЭМ!$D$39:$D$782,СВЦЭМ!$A$39:$A$782,$A94,СВЦЭМ!$B$39:$B$782,S$83)+'СЕТ СН'!$G$14+СВЦЭМ!$D$10+'СЕТ СН'!$G$6-'СЕТ СН'!$G$26</f>
        <v>1570.8346694900001</v>
      </c>
      <c r="T94" s="36">
        <f>SUMIFS(СВЦЭМ!$D$39:$D$782,СВЦЭМ!$A$39:$A$782,$A94,СВЦЭМ!$B$39:$B$782,T$83)+'СЕТ СН'!$G$14+СВЦЭМ!$D$10+'СЕТ СН'!$G$6-'СЕТ СН'!$G$26</f>
        <v>1549.50049483</v>
      </c>
      <c r="U94" s="36">
        <f>SUMIFS(СВЦЭМ!$D$39:$D$782,СВЦЭМ!$A$39:$A$782,$A94,СВЦЭМ!$B$39:$B$782,U$83)+'СЕТ СН'!$G$14+СВЦЭМ!$D$10+'СЕТ СН'!$G$6-'СЕТ СН'!$G$26</f>
        <v>1535.2056492500001</v>
      </c>
      <c r="V94" s="36">
        <f>SUMIFS(СВЦЭМ!$D$39:$D$782,СВЦЭМ!$A$39:$A$782,$A94,СВЦЭМ!$B$39:$B$782,V$83)+'СЕТ СН'!$G$14+СВЦЭМ!$D$10+'СЕТ СН'!$G$6-'СЕТ СН'!$G$26</f>
        <v>1519.7712087899999</v>
      </c>
      <c r="W94" s="36">
        <f>SUMIFS(СВЦЭМ!$D$39:$D$782,СВЦЭМ!$A$39:$A$782,$A94,СВЦЭМ!$B$39:$B$782,W$83)+'СЕТ СН'!$G$14+СВЦЭМ!$D$10+'СЕТ СН'!$G$6-'СЕТ СН'!$G$26</f>
        <v>1525.3097636800001</v>
      </c>
      <c r="X94" s="36">
        <f>SUMIFS(СВЦЭМ!$D$39:$D$782,СВЦЭМ!$A$39:$A$782,$A94,СВЦЭМ!$B$39:$B$782,X$83)+'СЕТ СН'!$G$14+СВЦЭМ!$D$10+'СЕТ СН'!$G$6-'СЕТ СН'!$G$26</f>
        <v>1545.4496348600001</v>
      </c>
      <c r="Y94" s="36">
        <f>SUMIFS(СВЦЭМ!$D$39:$D$782,СВЦЭМ!$A$39:$A$782,$A94,СВЦЭМ!$B$39:$B$782,Y$83)+'СЕТ СН'!$G$14+СВЦЭМ!$D$10+'СЕТ СН'!$G$6-'СЕТ СН'!$G$26</f>
        <v>1588.69548867</v>
      </c>
    </row>
    <row r="95" spans="1:27" ht="15.75" x14ac:dyDescent="0.2">
      <c r="A95" s="35">
        <f t="shared" si="2"/>
        <v>44328</v>
      </c>
      <c r="B95" s="36">
        <f>SUMIFS(СВЦЭМ!$D$39:$D$782,СВЦЭМ!$A$39:$A$782,$A95,СВЦЭМ!$B$39:$B$782,B$83)+'СЕТ СН'!$G$14+СВЦЭМ!$D$10+'СЕТ СН'!$G$6-'СЕТ СН'!$G$26</f>
        <v>1596.0756027900002</v>
      </c>
      <c r="C95" s="36">
        <f>SUMIFS(СВЦЭМ!$D$39:$D$782,СВЦЭМ!$A$39:$A$782,$A95,СВЦЭМ!$B$39:$B$782,C$83)+'СЕТ СН'!$G$14+СВЦЭМ!$D$10+'СЕТ СН'!$G$6-'СЕТ СН'!$G$26</f>
        <v>1625.7925313000001</v>
      </c>
      <c r="D95" s="36">
        <f>SUMIFS(СВЦЭМ!$D$39:$D$782,СВЦЭМ!$A$39:$A$782,$A95,СВЦЭМ!$B$39:$B$782,D$83)+'СЕТ СН'!$G$14+СВЦЭМ!$D$10+'СЕТ СН'!$G$6-'СЕТ СН'!$G$26</f>
        <v>1613.42013382</v>
      </c>
      <c r="E95" s="36">
        <f>SUMIFS(СВЦЭМ!$D$39:$D$782,СВЦЭМ!$A$39:$A$782,$A95,СВЦЭМ!$B$39:$B$782,E$83)+'СЕТ СН'!$G$14+СВЦЭМ!$D$10+'СЕТ СН'!$G$6-'СЕТ СН'!$G$26</f>
        <v>1607.4332148799999</v>
      </c>
      <c r="F95" s="36">
        <f>SUMIFS(СВЦЭМ!$D$39:$D$782,СВЦЭМ!$A$39:$A$782,$A95,СВЦЭМ!$B$39:$B$782,F$83)+'СЕТ СН'!$G$14+СВЦЭМ!$D$10+'СЕТ СН'!$G$6-'СЕТ СН'!$G$26</f>
        <v>1602.86985084</v>
      </c>
      <c r="G95" s="36">
        <f>SUMIFS(СВЦЭМ!$D$39:$D$782,СВЦЭМ!$A$39:$A$782,$A95,СВЦЭМ!$B$39:$B$782,G$83)+'СЕТ СН'!$G$14+СВЦЭМ!$D$10+'СЕТ СН'!$G$6-'СЕТ СН'!$G$26</f>
        <v>1610.9497005399999</v>
      </c>
      <c r="H95" s="36">
        <f>SUMIFS(СВЦЭМ!$D$39:$D$782,СВЦЭМ!$A$39:$A$782,$A95,СВЦЭМ!$B$39:$B$782,H$83)+'СЕТ СН'!$G$14+СВЦЭМ!$D$10+'СЕТ СН'!$G$6-'СЕТ СН'!$G$26</f>
        <v>1600.3780807600001</v>
      </c>
      <c r="I95" s="36">
        <f>SUMIFS(СВЦЭМ!$D$39:$D$782,СВЦЭМ!$A$39:$A$782,$A95,СВЦЭМ!$B$39:$B$782,I$83)+'СЕТ СН'!$G$14+СВЦЭМ!$D$10+'СЕТ СН'!$G$6-'СЕТ СН'!$G$26</f>
        <v>1552.2378732500001</v>
      </c>
      <c r="J95" s="36">
        <f>SUMIFS(СВЦЭМ!$D$39:$D$782,СВЦЭМ!$A$39:$A$782,$A95,СВЦЭМ!$B$39:$B$782,J$83)+'СЕТ СН'!$G$14+СВЦЭМ!$D$10+'СЕТ СН'!$G$6-'СЕТ СН'!$G$26</f>
        <v>1524.2898865699999</v>
      </c>
      <c r="K95" s="36">
        <f>SUMIFS(СВЦЭМ!$D$39:$D$782,СВЦЭМ!$A$39:$A$782,$A95,СВЦЭМ!$B$39:$B$782,K$83)+'СЕТ СН'!$G$14+СВЦЭМ!$D$10+'СЕТ СН'!$G$6-'СЕТ СН'!$G$26</f>
        <v>1506.2340456299999</v>
      </c>
      <c r="L95" s="36">
        <f>SUMIFS(СВЦЭМ!$D$39:$D$782,СВЦЭМ!$A$39:$A$782,$A95,СВЦЭМ!$B$39:$B$782,L$83)+'СЕТ СН'!$G$14+СВЦЭМ!$D$10+'СЕТ СН'!$G$6-'СЕТ СН'!$G$26</f>
        <v>1481.8641688100001</v>
      </c>
      <c r="M95" s="36">
        <f>SUMIFS(СВЦЭМ!$D$39:$D$782,СВЦЭМ!$A$39:$A$782,$A95,СВЦЭМ!$B$39:$B$782,M$83)+'СЕТ СН'!$G$14+СВЦЭМ!$D$10+'СЕТ СН'!$G$6-'СЕТ СН'!$G$26</f>
        <v>1491.2137955600001</v>
      </c>
      <c r="N95" s="36">
        <f>SUMIFS(СВЦЭМ!$D$39:$D$782,СВЦЭМ!$A$39:$A$782,$A95,СВЦЭМ!$B$39:$B$782,N$83)+'СЕТ СН'!$G$14+СВЦЭМ!$D$10+'СЕТ СН'!$G$6-'СЕТ СН'!$G$26</f>
        <v>1495.79476447</v>
      </c>
      <c r="O95" s="36">
        <f>SUMIFS(СВЦЭМ!$D$39:$D$782,СВЦЭМ!$A$39:$A$782,$A95,СВЦЭМ!$B$39:$B$782,O$83)+'СЕТ СН'!$G$14+СВЦЭМ!$D$10+'СЕТ СН'!$G$6-'СЕТ СН'!$G$26</f>
        <v>1502.18305599</v>
      </c>
      <c r="P95" s="36">
        <f>SUMIFS(СВЦЭМ!$D$39:$D$782,СВЦЭМ!$A$39:$A$782,$A95,СВЦЭМ!$B$39:$B$782,P$83)+'СЕТ СН'!$G$14+СВЦЭМ!$D$10+'СЕТ СН'!$G$6-'СЕТ СН'!$G$26</f>
        <v>1507.67121051</v>
      </c>
      <c r="Q95" s="36">
        <f>SUMIFS(СВЦЭМ!$D$39:$D$782,СВЦЭМ!$A$39:$A$782,$A95,СВЦЭМ!$B$39:$B$782,Q$83)+'СЕТ СН'!$G$14+СВЦЭМ!$D$10+'СЕТ СН'!$G$6-'СЕТ СН'!$G$26</f>
        <v>1518.1212478500001</v>
      </c>
      <c r="R95" s="36">
        <f>SUMIFS(СВЦЭМ!$D$39:$D$782,СВЦЭМ!$A$39:$A$782,$A95,СВЦЭМ!$B$39:$B$782,R$83)+'СЕТ СН'!$G$14+СВЦЭМ!$D$10+'СЕТ СН'!$G$6-'СЕТ СН'!$G$26</f>
        <v>1510.15478942</v>
      </c>
      <c r="S95" s="36">
        <f>SUMIFS(СВЦЭМ!$D$39:$D$782,СВЦЭМ!$A$39:$A$782,$A95,СВЦЭМ!$B$39:$B$782,S$83)+'СЕТ СН'!$G$14+СВЦЭМ!$D$10+'СЕТ СН'!$G$6-'СЕТ СН'!$G$26</f>
        <v>1513.4527724899999</v>
      </c>
      <c r="T95" s="36">
        <f>SUMIFS(СВЦЭМ!$D$39:$D$782,СВЦЭМ!$A$39:$A$782,$A95,СВЦЭМ!$B$39:$B$782,T$83)+'СЕТ СН'!$G$14+СВЦЭМ!$D$10+'СЕТ СН'!$G$6-'СЕТ СН'!$G$26</f>
        <v>1501.5714897100002</v>
      </c>
      <c r="U95" s="36">
        <f>SUMIFS(СВЦЭМ!$D$39:$D$782,СВЦЭМ!$A$39:$A$782,$A95,СВЦЭМ!$B$39:$B$782,U$83)+'СЕТ СН'!$G$14+СВЦЭМ!$D$10+'СЕТ СН'!$G$6-'СЕТ СН'!$G$26</f>
        <v>1494.2817144400001</v>
      </c>
      <c r="V95" s="36">
        <f>SUMIFS(СВЦЭМ!$D$39:$D$782,СВЦЭМ!$A$39:$A$782,$A95,СВЦЭМ!$B$39:$B$782,V$83)+'СЕТ СН'!$G$14+СВЦЭМ!$D$10+'СЕТ СН'!$G$6-'СЕТ СН'!$G$26</f>
        <v>1485.62373942</v>
      </c>
      <c r="W95" s="36">
        <f>SUMIFS(СВЦЭМ!$D$39:$D$782,СВЦЭМ!$A$39:$A$782,$A95,СВЦЭМ!$B$39:$B$782,W$83)+'СЕТ СН'!$G$14+СВЦЭМ!$D$10+'СЕТ СН'!$G$6-'СЕТ СН'!$G$26</f>
        <v>1495.8750922899999</v>
      </c>
      <c r="X95" s="36">
        <f>SUMIFS(СВЦЭМ!$D$39:$D$782,СВЦЭМ!$A$39:$A$782,$A95,СВЦЭМ!$B$39:$B$782,X$83)+'СЕТ СН'!$G$14+СВЦЭМ!$D$10+'СЕТ СН'!$G$6-'СЕТ СН'!$G$26</f>
        <v>1500.1558224599999</v>
      </c>
      <c r="Y95" s="36">
        <f>SUMIFS(СВЦЭМ!$D$39:$D$782,СВЦЭМ!$A$39:$A$782,$A95,СВЦЭМ!$B$39:$B$782,Y$83)+'СЕТ СН'!$G$14+СВЦЭМ!$D$10+'СЕТ СН'!$G$6-'СЕТ СН'!$G$26</f>
        <v>1520.7813029500001</v>
      </c>
    </row>
    <row r="96" spans="1:27" ht="15.75" x14ac:dyDescent="0.2">
      <c r="A96" s="35">
        <f t="shared" si="2"/>
        <v>44329</v>
      </c>
      <c r="B96" s="36">
        <f>SUMIFS(СВЦЭМ!$D$39:$D$782,СВЦЭМ!$A$39:$A$782,$A96,СВЦЭМ!$B$39:$B$782,B$83)+'СЕТ СН'!$G$14+СВЦЭМ!$D$10+'СЕТ СН'!$G$6-'СЕТ СН'!$G$26</f>
        <v>1598.0151590200001</v>
      </c>
      <c r="C96" s="36">
        <f>SUMIFS(СВЦЭМ!$D$39:$D$782,СВЦЭМ!$A$39:$A$782,$A96,СВЦЭМ!$B$39:$B$782,C$83)+'СЕТ СН'!$G$14+СВЦЭМ!$D$10+'СЕТ СН'!$G$6-'СЕТ СН'!$G$26</f>
        <v>1643.1874110600002</v>
      </c>
      <c r="D96" s="36">
        <f>SUMIFS(СВЦЭМ!$D$39:$D$782,СВЦЭМ!$A$39:$A$782,$A96,СВЦЭМ!$B$39:$B$782,D$83)+'СЕТ СН'!$G$14+СВЦЭМ!$D$10+'СЕТ СН'!$G$6-'СЕТ СН'!$G$26</f>
        <v>1659.2469222199998</v>
      </c>
      <c r="E96" s="36">
        <f>SUMIFS(СВЦЭМ!$D$39:$D$782,СВЦЭМ!$A$39:$A$782,$A96,СВЦЭМ!$B$39:$B$782,E$83)+'СЕТ СН'!$G$14+СВЦЭМ!$D$10+'СЕТ СН'!$G$6-'СЕТ СН'!$G$26</f>
        <v>1649.3710709500001</v>
      </c>
      <c r="F96" s="36">
        <f>SUMIFS(СВЦЭМ!$D$39:$D$782,СВЦЭМ!$A$39:$A$782,$A96,СВЦЭМ!$B$39:$B$782,F$83)+'СЕТ СН'!$G$14+СВЦЭМ!$D$10+'СЕТ СН'!$G$6-'СЕТ СН'!$G$26</f>
        <v>1645.29206471</v>
      </c>
      <c r="G96" s="36">
        <f>SUMIFS(СВЦЭМ!$D$39:$D$782,СВЦЭМ!$A$39:$A$782,$A96,СВЦЭМ!$B$39:$B$782,G$83)+'СЕТ СН'!$G$14+СВЦЭМ!$D$10+'СЕТ СН'!$G$6-'СЕТ СН'!$G$26</f>
        <v>1649.6311775700001</v>
      </c>
      <c r="H96" s="36">
        <f>SUMIFS(СВЦЭМ!$D$39:$D$782,СВЦЭМ!$A$39:$A$782,$A96,СВЦЭМ!$B$39:$B$782,H$83)+'СЕТ СН'!$G$14+СВЦЭМ!$D$10+'СЕТ СН'!$G$6-'СЕТ СН'!$G$26</f>
        <v>1610.2325802400001</v>
      </c>
      <c r="I96" s="36">
        <f>SUMIFS(СВЦЭМ!$D$39:$D$782,СВЦЭМ!$A$39:$A$782,$A96,СВЦЭМ!$B$39:$B$782,I$83)+'СЕТ СН'!$G$14+СВЦЭМ!$D$10+'СЕТ СН'!$G$6-'СЕТ СН'!$G$26</f>
        <v>1551.4492694</v>
      </c>
      <c r="J96" s="36">
        <f>SUMIFS(СВЦЭМ!$D$39:$D$782,СВЦЭМ!$A$39:$A$782,$A96,СВЦЭМ!$B$39:$B$782,J$83)+'СЕТ СН'!$G$14+СВЦЭМ!$D$10+'СЕТ СН'!$G$6-'СЕТ СН'!$G$26</f>
        <v>1526.7309857400001</v>
      </c>
      <c r="K96" s="36">
        <f>SUMIFS(СВЦЭМ!$D$39:$D$782,СВЦЭМ!$A$39:$A$782,$A96,СВЦЭМ!$B$39:$B$782,K$83)+'СЕТ СН'!$G$14+СВЦЭМ!$D$10+'СЕТ СН'!$G$6-'СЕТ СН'!$G$26</f>
        <v>1504.7791765500001</v>
      </c>
      <c r="L96" s="36">
        <f>SUMIFS(СВЦЭМ!$D$39:$D$782,СВЦЭМ!$A$39:$A$782,$A96,СВЦЭМ!$B$39:$B$782,L$83)+'СЕТ СН'!$G$14+СВЦЭМ!$D$10+'СЕТ СН'!$G$6-'СЕТ СН'!$G$26</f>
        <v>1468.6501108500001</v>
      </c>
      <c r="M96" s="36">
        <f>SUMIFS(СВЦЭМ!$D$39:$D$782,СВЦЭМ!$A$39:$A$782,$A96,СВЦЭМ!$B$39:$B$782,M$83)+'СЕТ СН'!$G$14+СВЦЭМ!$D$10+'СЕТ СН'!$G$6-'СЕТ СН'!$G$26</f>
        <v>1483.05376933</v>
      </c>
      <c r="N96" s="36">
        <f>SUMIFS(СВЦЭМ!$D$39:$D$782,СВЦЭМ!$A$39:$A$782,$A96,СВЦЭМ!$B$39:$B$782,N$83)+'СЕТ СН'!$G$14+СВЦЭМ!$D$10+'СЕТ СН'!$G$6-'СЕТ СН'!$G$26</f>
        <v>1511.60669882</v>
      </c>
      <c r="O96" s="36">
        <f>SUMIFS(СВЦЭМ!$D$39:$D$782,СВЦЭМ!$A$39:$A$782,$A96,СВЦЭМ!$B$39:$B$782,O$83)+'СЕТ СН'!$G$14+СВЦЭМ!$D$10+'СЕТ СН'!$G$6-'СЕТ СН'!$G$26</f>
        <v>1522.31482667</v>
      </c>
      <c r="P96" s="36">
        <f>SUMIFS(СВЦЭМ!$D$39:$D$782,СВЦЭМ!$A$39:$A$782,$A96,СВЦЭМ!$B$39:$B$782,P$83)+'СЕТ СН'!$G$14+СВЦЭМ!$D$10+'СЕТ СН'!$G$6-'СЕТ СН'!$G$26</f>
        <v>1537.7876609899999</v>
      </c>
      <c r="Q96" s="36">
        <f>SUMIFS(СВЦЭМ!$D$39:$D$782,СВЦЭМ!$A$39:$A$782,$A96,СВЦЭМ!$B$39:$B$782,Q$83)+'СЕТ СН'!$G$14+СВЦЭМ!$D$10+'СЕТ СН'!$G$6-'СЕТ СН'!$G$26</f>
        <v>1547.9875654800001</v>
      </c>
      <c r="R96" s="36">
        <f>SUMIFS(СВЦЭМ!$D$39:$D$782,СВЦЭМ!$A$39:$A$782,$A96,СВЦЭМ!$B$39:$B$782,R$83)+'СЕТ СН'!$G$14+СВЦЭМ!$D$10+'СЕТ СН'!$G$6-'СЕТ СН'!$G$26</f>
        <v>1548.03980957</v>
      </c>
      <c r="S96" s="36">
        <f>SUMIFS(СВЦЭМ!$D$39:$D$782,СВЦЭМ!$A$39:$A$782,$A96,СВЦЭМ!$B$39:$B$782,S$83)+'СЕТ СН'!$G$14+СВЦЭМ!$D$10+'СЕТ СН'!$G$6-'СЕТ СН'!$G$26</f>
        <v>1564.4909204800001</v>
      </c>
      <c r="T96" s="36">
        <f>SUMIFS(СВЦЭМ!$D$39:$D$782,СВЦЭМ!$A$39:$A$782,$A96,СВЦЭМ!$B$39:$B$782,T$83)+'СЕТ СН'!$G$14+СВЦЭМ!$D$10+'СЕТ СН'!$G$6-'СЕТ СН'!$G$26</f>
        <v>1547.54103624</v>
      </c>
      <c r="U96" s="36">
        <f>SUMIFS(СВЦЭМ!$D$39:$D$782,СВЦЭМ!$A$39:$A$782,$A96,СВЦЭМ!$B$39:$B$782,U$83)+'СЕТ СН'!$G$14+СВЦЭМ!$D$10+'СЕТ СН'!$G$6-'СЕТ СН'!$G$26</f>
        <v>1523.3207366500001</v>
      </c>
      <c r="V96" s="36">
        <f>SUMIFS(СВЦЭМ!$D$39:$D$782,СВЦЭМ!$A$39:$A$782,$A96,СВЦЭМ!$B$39:$B$782,V$83)+'СЕТ СН'!$G$14+СВЦЭМ!$D$10+'СЕТ СН'!$G$6-'СЕТ СН'!$G$26</f>
        <v>1509.13360225</v>
      </c>
      <c r="W96" s="36">
        <f>SUMIFS(СВЦЭМ!$D$39:$D$782,СВЦЭМ!$A$39:$A$782,$A96,СВЦЭМ!$B$39:$B$782,W$83)+'СЕТ СН'!$G$14+СВЦЭМ!$D$10+'СЕТ СН'!$G$6-'СЕТ СН'!$G$26</f>
        <v>1510.0927633599999</v>
      </c>
      <c r="X96" s="36">
        <f>SUMIFS(СВЦЭМ!$D$39:$D$782,СВЦЭМ!$A$39:$A$782,$A96,СВЦЭМ!$B$39:$B$782,X$83)+'СЕТ СН'!$G$14+СВЦЭМ!$D$10+'СЕТ СН'!$G$6-'СЕТ СН'!$G$26</f>
        <v>1526.16080061</v>
      </c>
      <c r="Y96" s="36">
        <f>SUMIFS(СВЦЭМ!$D$39:$D$782,СВЦЭМ!$A$39:$A$782,$A96,СВЦЭМ!$B$39:$B$782,Y$83)+'СЕТ СН'!$G$14+СВЦЭМ!$D$10+'СЕТ СН'!$G$6-'СЕТ СН'!$G$26</f>
        <v>1564.7412547500001</v>
      </c>
    </row>
    <row r="97" spans="1:25" ht="15.75" x14ac:dyDescent="0.2">
      <c r="A97" s="35">
        <f t="shared" si="2"/>
        <v>44330</v>
      </c>
      <c r="B97" s="36">
        <f>SUMIFS(СВЦЭМ!$D$39:$D$782,СВЦЭМ!$A$39:$A$782,$A97,СВЦЭМ!$B$39:$B$782,B$83)+'СЕТ СН'!$G$14+СВЦЭМ!$D$10+'СЕТ СН'!$G$6-'СЕТ СН'!$G$26</f>
        <v>1594.08798942</v>
      </c>
      <c r="C97" s="36">
        <f>SUMIFS(СВЦЭМ!$D$39:$D$782,СВЦЭМ!$A$39:$A$782,$A97,СВЦЭМ!$B$39:$B$782,C$83)+'СЕТ СН'!$G$14+СВЦЭМ!$D$10+'СЕТ СН'!$G$6-'СЕТ СН'!$G$26</f>
        <v>1611.95562101</v>
      </c>
      <c r="D97" s="36">
        <f>SUMIFS(СВЦЭМ!$D$39:$D$782,СВЦЭМ!$A$39:$A$782,$A97,СВЦЭМ!$B$39:$B$782,D$83)+'СЕТ СН'!$G$14+СВЦЭМ!$D$10+'СЕТ СН'!$G$6-'СЕТ СН'!$G$26</f>
        <v>1633.0747284200002</v>
      </c>
      <c r="E97" s="36">
        <f>SUMIFS(СВЦЭМ!$D$39:$D$782,СВЦЭМ!$A$39:$A$782,$A97,СВЦЭМ!$B$39:$B$782,E$83)+'СЕТ СН'!$G$14+СВЦЭМ!$D$10+'СЕТ СН'!$G$6-'СЕТ СН'!$G$26</f>
        <v>1642.4642444299998</v>
      </c>
      <c r="F97" s="36">
        <f>SUMIFS(СВЦЭМ!$D$39:$D$782,СВЦЭМ!$A$39:$A$782,$A97,СВЦЭМ!$B$39:$B$782,F$83)+'СЕТ СН'!$G$14+СВЦЭМ!$D$10+'СЕТ СН'!$G$6-'СЕТ СН'!$G$26</f>
        <v>1656.2081394100001</v>
      </c>
      <c r="G97" s="36">
        <f>SUMIFS(СВЦЭМ!$D$39:$D$782,СВЦЭМ!$A$39:$A$782,$A97,СВЦЭМ!$B$39:$B$782,G$83)+'СЕТ СН'!$G$14+СВЦЭМ!$D$10+'СЕТ СН'!$G$6-'СЕТ СН'!$G$26</f>
        <v>1635.2171487099999</v>
      </c>
      <c r="H97" s="36">
        <f>SUMIFS(СВЦЭМ!$D$39:$D$782,СВЦЭМ!$A$39:$A$782,$A97,СВЦЭМ!$B$39:$B$782,H$83)+'СЕТ СН'!$G$14+СВЦЭМ!$D$10+'СЕТ СН'!$G$6-'СЕТ СН'!$G$26</f>
        <v>1584.2297864</v>
      </c>
      <c r="I97" s="36">
        <f>SUMIFS(СВЦЭМ!$D$39:$D$782,СВЦЭМ!$A$39:$A$782,$A97,СВЦЭМ!$B$39:$B$782,I$83)+'СЕТ СН'!$G$14+СВЦЭМ!$D$10+'СЕТ СН'!$G$6-'СЕТ СН'!$G$26</f>
        <v>1523.2212334199999</v>
      </c>
      <c r="J97" s="36">
        <f>SUMIFS(СВЦЭМ!$D$39:$D$782,СВЦЭМ!$A$39:$A$782,$A97,СВЦЭМ!$B$39:$B$782,J$83)+'СЕТ СН'!$G$14+СВЦЭМ!$D$10+'СЕТ СН'!$G$6-'СЕТ СН'!$G$26</f>
        <v>1487.0335665500002</v>
      </c>
      <c r="K97" s="36">
        <f>SUMIFS(СВЦЭМ!$D$39:$D$782,СВЦЭМ!$A$39:$A$782,$A97,СВЦЭМ!$B$39:$B$782,K$83)+'СЕТ СН'!$G$14+СВЦЭМ!$D$10+'СЕТ СН'!$G$6-'СЕТ СН'!$G$26</f>
        <v>1463.1995574900002</v>
      </c>
      <c r="L97" s="36">
        <f>SUMIFS(СВЦЭМ!$D$39:$D$782,СВЦЭМ!$A$39:$A$782,$A97,СВЦЭМ!$B$39:$B$782,L$83)+'СЕТ СН'!$G$14+СВЦЭМ!$D$10+'СЕТ СН'!$G$6-'СЕТ СН'!$G$26</f>
        <v>1448.82344431</v>
      </c>
      <c r="M97" s="36">
        <f>SUMIFS(СВЦЭМ!$D$39:$D$782,СВЦЭМ!$A$39:$A$782,$A97,СВЦЭМ!$B$39:$B$782,M$83)+'СЕТ СН'!$G$14+СВЦЭМ!$D$10+'СЕТ СН'!$G$6-'СЕТ СН'!$G$26</f>
        <v>1462.3437262100001</v>
      </c>
      <c r="N97" s="36">
        <f>SUMIFS(СВЦЭМ!$D$39:$D$782,СВЦЭМ!$A$39:$A$782,$A97,СВЦЭМ!$B$39:$B$782,N$83)+'СЕТ СН'!$G$14+СВЦЭМ!$D$10+'СЕТ СН'!$G$6-'СЕТ СН'!$G$26</f>
        <v>1492.8737795500001</v>
      </c>
      <c r="O97" s="36">
        <f>SUMIFS(СВЦЭМ!$D$39:$D$782,СВЦЭМ!$A$39:$A$782,$A97,СВЦЭМ!$B$39:$B$782,O$83)+'СЕТ СН'!$G$14+СВЦЭМ!$D$10+'СЕТ СН'!$G$6-'СЕТ СН'!$G$26</f>
        <v>1499.1199055900001</v>
      </c>
      <c r="P97" s="36">
        <f>SUMIFS(СВЦЭМ!$D$39:$D$782,СВЦЭМ!$A$39:$A$782,$A97,СВЦЭМ!$B$39:$B$782,P$83)+'СЕТ СН'!$G$14+СВЦЭМ!$D$10+'СЕТ СН'!$G$6-'СЕТ СН'!$G$26</f>
        <v>1510.55798764</v>
      </c>
      <c r="Q97" s="36">
        <f>SUMIFS(СВЦЭМ!$D$39:$D$782,СВЦЭМ!$A$39:$A$782,$A97,СВЦЭМ!$B$39:$B$782,Q$83)+'СЕТ СН'!$G$14+СВЦЭМ!$D$10+'СЕТ СН'!$G$6-'СЕТ СН'!$G$26</f>
        <v>1525.70409066</v>
      </c>
      <c r="R97" s="36">
        <f>SUMIFS(СВЦЭМ!$D$39:$D$782,СВЦЭМ!$A$39:$A$782,$A97,СВЦЭМ!$B$39:$B$782,R$83)+'СЕТ СН'!$G$14+СВЦЭМ!$D$10+'СЕТ СН'!$G$6-'СЕТ СН'!$G$26</f>
        <v>1524.3924367700001</v>
      </c>
      <c r="S97" s="36">
        <f>SUMIFS(СВЦЭМ!$D$39:$D$782,СВЦЭМ!$A$39:$A$782,$A97,СВЦЭМ!$B$39:$B$782,S$83)+'СЕТ СН'!$G$14+СВЦЭМ!$D$10+'СЕТ СН'!$G$6-'СЕТ СН'!$G$26</f>
        <v>1534.4225345</v>
      </c>
      <c r="T97" s="36">
        <f>SUMIFS(СВЦЭМ!$D$39:$D$782,СВЦЭМ!$A$39:$A$782,$A97,СВЦЭМ!$B$39:$B$782,T$83)+'СЕТ СН'!$G$14+СВЦЭМ!$D$10+'СЕТ СН'!$G$6-'СЕТ СН'!$G$26</f>
        <v>1519.50185203</v>
      </c>
      <c r="U97" s="36">
        <f>SUMIFS(СВЦЭМ!$D$39:$D$782,СВЦЭМ!$A$39:$A$782,$A97,СВЦЭМ!$B$39:$B$782,U$83)+'СЕТ СН'!$G$14+СВЦЭМ!$D$10+'СЕТ СН'!$G$6-'СЕТ СН'!$G$26</f>
        <v>1510.4787049000001</v>
      </c>
      <c r="V97" s="36">
        <f>SUMIFS(СВЦЭМ!$D$39:$D$782,СВЦЭМ!$A$39:$A$782,$A97,СВЦЭМ!$B$39:$B$782,V$83)+'СЕТ СН'!$G$14+СВЦЭМ!$D$10+'СЕТ СН'!$G$6-'СЕТ СН'!$G$26</f>
        <v>1526.9919648999999</v>
      </c>
      <c r="W97" s="36">
        <f>SUMIFS(СВЦЭМ!$D$39:$D$782,СВЦЭМ!$A$39:$A$782,$A97,СВЦЭМ!$B$39:$B$782,W$83)+'СЕТ СН'!$G$14+СВЦЭМ!$D$10+'СЕТ СН'!$G$6-'СЕТ СН'!$G$26</f>
        <v>1528.37713119</v>
      </c>
      <c r="X97" s="36">
        <f>SUMIFS(СВЦЭМ!$D$39:$D$782,СВЦЭМ!$A$39:$A$782,$A97,СВЦЭМ!$B$39:$B$782,X$83)+'СЕТ СН'!$G$14+СВЦЭМ!$D$10+'СЕТ СН'!$G$6-'СЕТ СН'!$G$26</f>
        <v>1532.8368646899999</v>
      </c>
      <c r="Y97" s="36">
        <f>SUMIFS(СВЦЭМ!$D$39:$D$782,СВЦЭМ!$A$39:$A$782,$A97,СВЦЭМ!$B$39:$B$782,Y$83)+'СЕТ СН'!$G$14+СВЦЭМ!$D$10+'СЕТ СН'!$G$6-'СЕТ СН'!$G$26</f>
        <v>1545.37978763</v>
      </c>
    </row>
    <row r="98" spans="1:25" ht="15.75" x14ac:dyDescent="0.2">
      <c r="A98" s="35">
        <f t="shared" si="2"/>
        <v>44331</v>
      </c>
      <c r="B98" s="36">
        <f>SUMIFS(СВЦЭМ!$D$39:$D$782,СВЦЭМ!$A$39:$A$782,$A98,СВЦЭМ!$B$39:$B$782,B$83)+'СЕТ СН'!$G$14+СВЦЭМ!$D$10+'СЕТ СН'!$G$6-'СЕТ СН'!$G$26</f>
        <v>1551.10425179</v>
      </c>
      <c r="C98" s="36">
        <f>SUMIFS(СВЦЭМ!$D$39:$D$782,СВЦЭМ!$A$39:$A$782,$A98,СВЦЭМ!$B$39:$B$782,C$83)+'СЕТ СН'!$G$14+СВЦЭМ!$D$10+'СЕТ СН'!$G$6-'СЕТ СН'!$G$26</f>
        <v>1566.88378324</v>
      </c>
      <c r="D98" s="36">
        <f>SUMIFS(СВЦЭМ!$D$39:$D$782,СВЦЭМ!$A$39:$A$782,$A98,СВЦЭМ!$B$39:$B$782,D$83)+'СЕТ СН'!$G$14+СВЦЭМ!$D$10+'СЕТ СН'!$G$6-'СЕТ СН'!$G$26</f>
        <v>1596.23113496</v>
      </c>
      <c r="E98" s="36">
        <f>SUMIFS(СВЦЭМ!$D$39:$D$782,СВЦЭМ!$A$39:$A$782,$A98,СВЦЭМ!$B$39:$B$782,E$83)+'СЕТ СН'!$G$14+СВЦЭМ!$D$10+'СЕТ СН'!$G$6-'СЕТ СН'!$G$26</f>
        <v>1616.2601833399999</v>
      </c>
      <c r="F98" s="36">
        <f>SUMIFS(СВЦЭМ!$D$39:$D$782,СВЦЭМ!$A$39:$A$782,$A98,СВЦЭМ!$B$39:$B$782,F$83)+'СЕТ СН'!$G$14+СВЦЭМ!$D$10+'СЕТ СН'!$G$6-'СЕТ СН'!$G$26</f>
        <v>1620.4008768899998</v>
      </c>
      <c r="G98" s="36">
        <f>SUMIFS(СВЦЭМ!$D$39:$D$782,СВЦЭМ!$A$39:$A$782,$A98,СВЦЭМ!$B$39:$B$782,G$83)+'СЕТ СН'!$G$14+СВЦЭМ!$D$10+'СЕТ СН'!$G$6-'СЕТ СН'!$G$26</f>
        <v>1604.8225417900001</v>
      </c>
      <c r="H98" s="36">
        <f>SUMIFS(СВЦЭМ!$D$39:$D$782,СВЦЭМ!$A$39:$A$782,$A98,СВЦЭМ!$B$39:$B$782,H$83)+'СЕТ СН'!$G$14+СВЦЭМ!$D$10+'СЕТ СН'!$G$6-'СЕТ СН'!$G$26</f>
        <v>1557.65972809</v>
      </c>
      <c r="I98" s="36">
        <f>SUMIFS(СВЦЭМ!$D$39:$D$782,СВЦЭМ!$A$39:$A$782,$A98,СВЦЭМ!$B$39:$B$782,I$83)+'СЕТ СН'!$G$14+СВЦЭМ!$D$10+'СЕТ СН'!$G$6-'СЕТ СН'!$G$26</f>
        <v>1504.30280472</v>
      </c>
      <c r="J98" s="36">
        <f>SUMIFS(СВЦЭМ!$D$39:$D$782,СВЦЭМ!$A$39:$A$782,$A98,СВЦЭМ!$B$39:$B$782,J$83)+'СЕТ СН'!$G$14+СВЦЭМ!$D$10+'СЕТ СН'!$G$6-'СЕТ СН'!$G$26</f>
        <v>1516.16353312</v>
      </c>
      <c r="K98" s="36">
        <f>SUMIFS(СВЦЭМ!$D$39:$D$782,СВЦЭМ!$A$39:$A$782,$A98,СВЦЭМ!$B$39:$B$782,K$83)+'СЕТ СН'!$G$14+СВЦЭМ!$D$10+'СЕТ СН'!$G$6-'СЕТ СН'!$G$26</f>
        <v>1501.2758394800001</v>
      </c>
      <c r="L98" s="36">
        <f>SUMIFS(СВЦЭМ!$D$39:$D$782,СВЦЭМ!$A$39:$A$782,$A98,СВЦЭМ!$B$39:$B$782,L$83)+'СЕТ СН'!$G$14+СВЦЭМ!$D$10+'СЕТ СН'!$G$6-'СЕТ СН'!$G$26</f>
        <v>1484.4802375700001</v>
      </c>
      <c r="M98" s="36">
        <f>SUMIFS(СВЦЭМ!$D$39:$D$782,СВЦЭМ!$A$39:$A$782,$A98,СВЦЭМ!$B$39:$B$782,M$83)+'СЕТ СН'!$G$14+СВЦЭМ!$D$10+'СЕТ СН'!$G$6-'СЕТ СН'!$G$26</f>
        <v>1492.3469873399999</v>
      </c>
      <c r="N98" s="36">
        <f>SUMIFS(СВЦЭМ!$D$39:$D$782,СВЦЭМ!$A$39:$A$782,$A98,СВЦЭМ!$B$39:$B$782,N$83)+'СЕТ СН'!$G$14+СВЦЭМ!$D$10+'СЕТ СН'!$G$6-'СЕТ СН'!$G$26</f>
        <v>1504.91720573</v>
      </c>
      <c r="O98" s="36">
        <f>SUMIFS(СВЦЭМ!$D$39:$D$782,СВЦЭМ!$A$39:$A$782,$A98,СВЦЭМ!$B$39:$B$782,O$83)+'СЕТ СН'!$G$14+СВЦЭМ!$D$10+'СЕТ СН'!$G$6-'СЕТ СН'!$G$26</f>
        <v>1513.42250984</v>
      </c>
      <c r="P98" s="36">
        <f>SUMIFS(СВЦЭМ!$D$39:$D$782,СВЦЭМ!$A$39:$A$782,$A98,СВЦЭМ!$B$39:$B$782,P$83)+'СЕТ СН'!$G$14+СВЦЭМ!$D$10+'СЕТ СН'!$G$6-'СЕТ СН'!$G$26</f>
        <v>1540.08304241</v>
      </c>
      <c r="Q98" s="36">
        <f>SUMIFS(СВЦЭМ!$D$39:$D$782,СВЦЭМ!$A$39:$A$782,$A98,СВЦЭМ!$B$39:$B$782,Q$83)+'СЕТ СН'!$G$14+СВЦЭМ!$D$10+'СЕТ СН'!$G$6-'СЕТ СН'!$G$26</f>
        <v>1535.618293</v>
      </c>
      <c r="R98" s="36">
        <f>SUMIFS(СВЦЭМ!$D$39:$D$782,СВЦЭМ!$A$39:$A$782,$A98,СВЦЭМ!$B$39:$B$782,R$83)+'СЕТ СН'!$G$14+СВЦЭМ!$D$10+'СЕТ СН'!$G$6-'СЕТ СН'!$G$26</f>
        <v>1520.2397900999999</v>
      </c>
      <c r="S98" s="36">
        <f>SUMIFS(СВЦЭМ!$D$39:$D$782,СВЦЭМ!$A$39:$A$782,$A98,СВЦЭМ!$B$39:$B$782,S$83)+'СЕТ СН'!$G$14+СВЦЭМ!$D$10+'СЕТ СН'!$G$6-'СЕТ СН'!$G$26</f>
        <v>1513.77128881</v>
      </c>
      <c r="T98" s="36">
        <f>SUMIFS(СВЦЭМ!$D$39:$D$782,СВЦЭМ!$A$39:$A$782,$A98,СВЦЭМ!$B$39:$B$782,T$83)+'СЕТ СН'!$G$14+СВЦЭМ!$D$10+'СЕТ СН'!$G$6-'СЕТ СН'!$G$26</f>
        <v>1490.08880131</v>
      </c>
      <c r="U98" s="36">
        <f>SUMIFS(СВЦЭМ!$D$39:$D$782,СВЦЭМ!$A$39:$A$782,$A98,СВЦЭМ!$B$39:$B$782,U$83)+'СЕТ СН'!$G$14+СВЦЭМ!$D$10+'СЕТ СН'!$G$6-'СЕТ СН'!$G$26</f>
        <v>1462.4637636100001</v>
      </c>
      <c r="V98" s="36">
        <f>SUMIFS(СВЦЭМ!$D$39:$D$782,СВЦЭМ!$A$39:$A$782,$A98,СВЦЭМ!$B$39:$B$782,V$83)+'СЕТ СН'!$G$14+СВЦЭМ!$D$10+'СЕТ СН'!$G$6-'СЕТ СН'!$G$26</f>
        <v>1439.10565602</v>
      </c>
      <c r="W98" s="36">
        <f>SUMIFS(СВЦЭМ!$D$39:$D$782,СВЦЭМ!$A$39:$A$782,$A98,СВЦЭМ!$B$39:$B$782,W$83)+'СЕТ СН'!$G$14+СВЦЭМ!$D$10+'СЕТ СН'!$G$6-'СЕТ СН'!$G$26</f>
        <v>1436.4098169399999</v>
      </c>
      <c r="X98" s="36">
        <f>SUMIFS(СВЦЭМ!$D$39:$D$782,СВЦЭМ!$A$39:$A$782,$A98,СВЦЭМ!$B$39:$B$782,X$83)+'СЕТ СН'!$G$14+СВЦЭМ!$D$10+'СЕТ СН'!$G$6-'СЕТ СН'!$G$26</f>
        <v>1439.9658419900002</v>
      </c>
      <c r="Y98" s="36">
        <f>SUMIFS(СВЦЭМ!$D$39:$D$782,СВЦЭМ!$A$39:$A$782,$A98,СВЦЭМ!$B$39:$B$782,Y$83)+'СЕТ СН'!$G$14+СВЦЭМ!$D$10+'СЕТ СН'!$G$6-'СЕТ СН'!$G$26</f>
        <v>1465.97819929</v>
      </c>
    </row>
    <row r="99" spans="1:25" ht="15.75" x14ac:dyDescent="0.2">
      <c r="A99" s="35">
        <f t="shared" si="2"/>
        <v>44332</v>
      </c>
      <c r="B99" s="36">
        <f>SUMIFS(СВЦЭМ!$D$39:$D$782,СВЦЭМ!$A$39:$A$782,$A99,СВЦЭМ!$B$39:$B$782,B$83)+'СЕТ СН'!$G$14+СВЦЭМ!$D$10+'СЕТ СН'!$G$6-'СЕТ СН'!$G$26</f>
        <v>1468.69410036</v>
      </c>
      <c r="C99" s="36">
        <f>SUMIFS(СВЦЭМ!$D$39:$D$782,СВЦЭМ!$A$39:$A$782,$A99,СВЦЭМ!$B$39:$B$782,C$83)+'СЕТ СН'!$G$14+СВЦЭМ!$D$10+'СЕТ СН'!$G$6-'СЕТ СН'!$G$26</f>
        <v>1466.5232963799999</v>
      </c>
      <c r="D99" s="36">
        <f>SUMIFS(СВЦЭМ!$D$39:$D$782,СВЦЭМ!$A$39:$A$782,$A99,СВЦЭМ!$B$39:$B$782,D$83)+'СЕТ СН'!$G$14+СВЦЭМ!$D$10+'СЕТ СН'!$G$6-'СЕТ СН'!$G$26</f>
        <v>1451.8280310099999</v>
      </c>
      <c r="E99" s="36">
        <f>SUMIFS(СВЦЭМ!$D$39:$D$782,СВЦЭМ!$A$39:$A$782,$A99,СВЦЭМ!$B$39:$B$782,E$83)+'СЕТ СН'!$G$14+СВЦЭМ!$D$10+'СЕТ СН'!$G$6-'СЕТ СН'!$G$26</f>
        <v>1448.6258020999999</v>
      </c>
      <c r="F99" s="36">
        <f>SUMIFS(СВЦЭМ!$D$39:$D$782,СВЦЭМ!$A$39:$A$782,$A99,СВЦЭМ!$B$39:$B$782,F$83)+'СЕТ СН'!$G$14+СВЦЭМ!$D$10+'СЕТ СН'!$G$6-'СЕТ СН'!$G$26</f>
        <v>1444.1559888100001</v>
      </c>
      <c r="G99" s="36">
        <f>SUMIFS(СВЦЭМ!$D$39:$D$782,СВЦЭМ!$A$39:$A$782,$A99,СВЦЭМ!$B$39:$B$782,G$83)+'СЕТ СН'!$G$14+СВЦЭМ!$D$10+'СЕТ СН'!$G$6-'СЕТ СН'!$G$26</f>
        <v>1444.2302704600002</v>
      </c>
      <c r="H99" s="36">
        <f>SUMIFS(СВЦЭМ!$D$39:$D$782,СВЦЭМ!$A$39:$A$782,$A99,СВЦЭМ!$B$39:$B$782,H$83)+'СЕТ СН'!$G$14+СВЦЭМ!$D$10+'СЕТ СН'!$G$6-'СЕТ СН'!$G$26</f>
        <v>1454.16978423</v>
      </c>
      <c r="I99" s="36">
        <f>SUMIFS(СВЦЭМ!$D$39:$D$782,СВЦЭМ!$A$39:$A$782,$A99,СВЦЭМ!$B$39:$B$782,I$83)+'СЕТ СН'!$G$14+СВЦЭМ!$D$10+'СЕТ СН'!$G$6-'СЕТ СН'!$G$26</f>
        <v>1436.1373591199999</v>
      </c>
      <c r="J99" s="36">
        <f>SUMIFS(СВЦЭМ!$D$39:$D$782,СВЦЭМ!$A$39:$A$782,$A99,СВЦЭМ!$B$39:$B$782,J$83)+'СЕТ СН'!$G$14+СВЦЭМ!$D$10+'СЕТ СН'!$G$6-'СЕТ СН'!$G$26</f>
        <v>1406.7802201300001</v>
      </c>
      <c r="K99" s="36">
        <f>SUMIFS(СВЦЭМ!$D$39:$D$782,СВЦЭМ!$A$39:$A$782,$A99,СВЦЭМ!$B$39:$B$782,K$83)+'СЕТ СН'!$G$14+СВЦЭМ!$D$10+'СЕТ СН'!$G$6-'СЕТ СН'!$G$26</f>
        <v>1442.6399523099999</v>
      </c>
      <c r="L99" s="36">
        <f>SUMIFS(СВЦЭМ!$D$39:$D$782,СВЦЭМ!$A$39:$A$782,$A99,СВЦЭМ!$B$39:$B$782,L$83)+'СЕТ СН'!$G$14+СВЦЭМ!$D$10+'СЕТ СН'!$G$6-'СЕТ СН'!$G$26</f>
        <v>1457.17502055</v>
      </c>
      <c r="M99" s="36">
        <f>SUMIFS(СВЦЭМ!$D$39:$D$782,СВЦЭМ!$A$39:$A$782,$A99,СВЦЭМ!$B$39:$B$782,M$83)+'СЕТ СН'!$G$14+СВЦЭМ!$D$10+'СЕТ СН'!$G$6-'СЕТ СН'!$G$26</f>
        <v>1457.762246</v>
      </c>
      <c r="N99" s="36">
        <f>SUMIFS(СВЦЭМ!$D$39:$D$782,СВЦЭМ!$A$39:$A$782,$A99,СВЦЭМ!$B$39:$B$782,N$83)+'СЕТ СН'!$G$14+СВЦЭМ!$D$10+'СЕТ СН'!$G$6-'СЕТ СН'!$G$26</f>
        <v>1447.3386009199999</v>
      </c>
      <c r="O99" s="36">
        <f>SUMIFS(СВЦЭМ!$D$39:$D$782,СВЦЭМ!$A$39:$A$782,$A99,СВЦЭМ!$B$39:$B$782,O$83)+'СЕТ СН'!$G$14+СВЦЭМ!$D$10+'СЕТ СН'!$G$6-'СЕТ СН'!$G$26</f>
        <v>1431.8769525</v>
      </c>
      <c r="P99" s="36">
        <f>SUMIFS(СВЦЭМ!$D$39:$D$782,СВЦЭМ!$A$39:$A$782,$A99,СВЦЭМ!$B$39:$B$782,P$83)+'СЕТ СН'!$G$14+СВЦЭМ!$D$10+'СЕТ СН'!$G$6-'СЕТ СН'!$G$26</f>
        <v>1434.0307459599999</v>
      </c>
      <c r="Q99" s="36">
        <f>SUMIFS(СВЦЭМ!$D$39:$D$782,СВЦЭМ!$A$39:$A$782,$A99,СВЦЭМ!$B$39:$B$782,Q$83)+'СЕТ СН'!$G$14+СВЦЭМ!$D$10+'СЕТ СН'!$G$6-'СЕТ СН'!$G$26</f>
        <v>1426.8976054899999</v>
      </c>
      <c r="R99" s="36">
        <f>SUMIFS(СВЦЭМ!$D$39:$D$782,СВЦЭМ!$A$39:$A$782,$A99,СВЦЭМ!$B$39:$B$782,R$83)+'СЕТ СН'!$G$14+СВЦЭМ!$D$10+'СЕТ СН'!$G$6-'СЕТ СН'!$G$26</f>
        <v>1417.85783698</v>
      </c>
      <c r="S99" s="36">
        <f>SUMIFS(СВЦЭМ!$D$39:$D$782,СВЦЭМ!$A$39:$A$782,$A99,СВЦЭМ!$B$39:$B$782,S$83)+'СЕТ СН'!$G$14+СВЦЭМ!$D$10+'СЕТ СН'!$G$6-'СЕТ СН'!$G$26</f>
        <v>1430.15589823</v>
      </c>
      <c r="T99" s="36">
        <f>SUMIFS(СВЦЭМ!$D$39:$D$782,СВЦЭМ!$A$39:$A$782,$A99,СВЦЭМ!$B$39:$B$782,T$83)+'СЕТ СН'!$G$14+СВЦЭМ!$D$10+'СЕТ СН'!$G$6-'СЕТ СН'!$G$26</f>
        <v>1445.78424655</v>
      </c>
      <c r="U99" s="36">
        <f>SUMIFS(СВЦЭМ!$D$39:$D$782,СВЦЭМ!$A$39:$A$782,$A99,СВЦЭМ!$B$39:$B$782,U$83)+'СЕТ СН'!$G$14+СВЦЭМ!$D$10+'СЕТ СН'!$G$6-'СЕТ СН'!$G$26</f>
        <v>1449.42955626</v>
      </c>
      <c r="V99" s="36">
        <f>SUMIFS(СВЦЭМ!$D$39:$D$782,СВЦЭМ!$A$39:$A$782,$A99,СВЦЭМ!$B$39:$B$782,V$83)+'СЕТ СН'!$G$14+СВЦЭМ!$D$10+'СЕТ СН'!$G$6-'СЕТ СН'!$G$26</f>
        <v>1412.17880197</v>
      </c>
      <c r="W99" s="36">
        <f>SUMIFS(СВЦЭМ!$D$39:$D$782,СВЦЭМ!$A$39:$A$782,$A99,СВЦЭМ!$B$39:$B$782,W$83)+'СЕТ СН'!$G$14+СВЦЭМ!$D$10+'СЕТ СН'!$G$6-'СЕТ СН'!$G$26</f>
        <v>1409.52371978</v>
      </c>
      <c r="X99" s="36">
        <f>SUMIFS(СВЦЭМ!$D$39:$D$782,СВЦЭМ!$A$39:$A$782,$A99,СВЦЭМ!$B$39:$B$782,X$83)+'СЕТ СН'!$G$14+СВЦЭМ!$D$10+'СЕТ СН'!$G$6-'СЕТ СН'!$G$26</f>
        <v>1405.1919156200001</v>
      </c>
      <c r="Y99" s="36">
        <f>SUMIFS(СВЦЭМ!$D$39:$D$782,СВЦЭМ!$A$39:$A$782,$A99,СВЦЭМ!$B$39:$B$782,Y$83)+'СЕТ СН'!$G$14+СВЦЭМ!$D$10+'СЕТ СН'!$G$6-'СЕТ СН'!$G$26</f>
        <v>1389.68614437</v>
      </c>
    </row>
    <row r="100" spans="1:25" ht="15.75" x14ac:dyDescent="0.2">
      <c r="A100" s="35">
        <f t="shared" si="2"/>
        <v>44333</v>
      </c>
      <c r="B100" s="36">
        <f>SUMIFS(СВЦЭМ!$D$39:$D$782,СВЦЭМ!$A$39:$A$782,$A100,СВЦЭМ!$B$39:$B$782,B$83)+'СЕТ СН'!$G$14+СВЦЭМ!$D$10+'СЕТ СН'!$G$6-'СЕТ СН'!$G$26</f>
        <v>1417.4402589000001</v>
      </c>
      <c r="C100" s="36">
        <f>SUMIFS(СВЦЭМ!$D$39:$D$782,СВЦЭМ!$A$39:$A$782,$A100,СВЦЭМ!$B$39:$B$782,C$83)+'СЕТ СН'!$G$14+СВЦЭМ!$D$10+'СЕТ СН'!$G$6-'СЕТ СН'!$G$26</f>
        <v>1456.2638269399999</v>
      </c>
      <c r="D100" s="36">
        <f>SUMIFS(СВЦЭМ!$D$39:$D$782,СВЦЭМ!$A$39:$A$782,$A100,СВЦЭМ!$B$39:$B$782,D$83)+'СЕТ СН'!$G$14+СВЦЭМ!$D$10+'СЕТ СН'!$G$6-'СЕТ СН'!$G$26</f>
        <v>1486.10587751</v>
      </c>
      <c r="E100" s="36">
        <f>SUMIFS(СВЦЭМ!$D$39:$D$782,СВЦЭМ!$A$39:$A$782,$A100,СВЦЭМ!$B$39:$B$782,E$83)+'СЕТ СН'!$G$14+СВЦЭМ!$D$10+'СЕТ СН'!$G$6-'СЕТ СН'!$G$26</f>
        <v>1499.9750109300001</v>
      </c>
      <c r="F100" s="36">
        <f>SUMIFS(СВЦЭМ!$D$39:$D$782,СВЦЭМ!$A$39:$A$782,$A100,СВЦЭМ!$B$39:$B$782,F$83)+'СЕТ СН'!$G$14+СВЦЭМ!$D$10+'СЕТ СН'!$G$6-'СЕТ СН'!$G$26</f>
        <v>1527.7720953600001</v>
      </c>
      <c r="G100" s="36">
        <f>SUMIFS(СВЦЭМ!$D$39:$D$782,СВЦЭМ!$A$39:$A$782,$A100,СВЦЭМ!$B$39:$B$782,G$83)+'СЕТ СН'!$G$14+СВЦЭМ!$D$10+'СЕТ СН'!$G$6-'СЕТ СН'!$G$26</f>
        <v>1509.68077483</v>
      </c>
      <c r="H100" s="36">
        <f>SUMIFS(СВЦЭМ!$D$39:$D$782,СВЦЭМ!$A$39:$A$782,$A100,СВЦЭМ!$B$39:$B$782,H$83)+'СЕТ СН'!$G$14+СВЦЭМ!$D$10+'СЕТ СН'!$G$6-'СЕТ СН'!$G$26</f>
        <v>1465.5356992699999</v>
      </c>
      <c r="I100" s="36">
        <f>SUMIFS(СВЦЭМ!$D$39:$D$782,СВЦЭМ!$A$39:$A$782,$A100,СВЦЭМ!$B$39:$B$782,I$83)+'СЕТ СН'!$G$14+СВЦЭМ!$D$10+'СЕТ СН'!$G$6-'СЕТ СН'!$G$26</f>
        <v>1437.58590916</v>
      </c>
      <c r="J100" s="36">
        <f>SUMIFS(СВЦЭМ!$D$39:$D$782,СВЦЭМ!$A$39:$A$782,$A100,СВЦЭМ!$B$39:$B$782,J$83)+'СЕТ СН'!$G$14+СВЦЭМ!$D$10+'СЕТ СН'!$G$6-'СЕТ СН'!$G$26</f>
        <v>1485.6641449200001</v>
      </c>
      <c r="K100" s="36">
        <f>SUMIFS(СВЦЭМ!$D$39:$D$782,СВЦЭМ!$A$39:$A$782,$A100,СВЦЭМ!$B$39:$B$782,K$83)+'СЕТ СН'!$G$14+СВЦЭМ!$D$10+'СЕТ СН'!$G$6-'СЕТ СН'!$G$26</f>
        <v>1407.0441670800001</v>
      </c>
      <c r="L100" s="36">
        <f>SUMIFS(СВЦЭМ!$D$39:$D$782,СВЦЭМ!$A$39:$A$782,$A100,СВЦЭМ!$B$39:$B$782,L$83)+'СЕТ СН'!$G$14+СВЦЭМ!$D$10+'СЕТ СН'!$G$6-'СЕТ СН'!$G$26</f>
        <v>1401.22458835</v>
      </c>
      <c r="M100" s="36">
        <f>SUMIFS(СВЦЭМ!$D$39:$D$782,СВЦЭМ!$A$39:$A$782,$A100,СВЦЭМ!$B$39:$B$782,M$83)+'СЕТ СН'!$G$14+СВЦЭМ!$D$10+'СЕТ СН'!$G$6-'СЕТ СН'!$G$26</f>
        <v>1393.3715015600001</v>
      </c>
      <c r="N100" s="36">
        <f>SUMIFS(СВЦЭМ!$D$39:$D$782,СВЦЭМ!$A$39:$A$782,$A100,СВЦЭМ!$B$39:$B$782,N$83)+'СЕТ СН'!$G$14+СВЦЭМ!$D$10+'СЕТ СН'!$G$6-'СЕТ СН'!$G$26</f>
        <v>1385.4798723600002</v>
      </c>
      <c r="O100" s="36">
        <f>SUMIFS(СВЦЭМ!$D$39:$D$782,СВЦЭМ!$A$39:$A$782,$A100,СВЦЭМ!$B$39:$B$782,O$83)+'СЕТ СН'!$G$14+СВЦЭМ!$D$10+'СЕТ СН'!$G$6-'СЕТ СН'!$G$26</f>
        <v>1387.0984517900001</v>
      </c>
      <c r="P100" s="36">
        <f>SUMIFS(СВЦЭМ!$D$39:$D$782,СВЦЭМ!$A$39:$A$782,$A100,СВЦЭМ!$B$39:$B$782,P$83)+'СЕТ СН'!$G$14+СВЦЭМ!$D$10+'СЕТ СН'!$G$6-'СЕТ СН'!$G$26</f>
        <v>1403.7929910600001</v>
      </c>
      <c r="Q100" s="36">
        <f>SUMIFS(СВЦЭМ!$D$39:$D$782,СВЦЭМ!$A$39:$A$782,$A100,СВЦЭМ!$B$39:$B$782,Q$83)+'СЕТ СН'!$G$14+СВЦЭМ!$D$10+'СЕТ СН'!$G$6-'СЕТ СН'!$G$26</f>
        <v>1414.5816399</v>
      </c>
      <c r="R100" s="36">
        <f>SUMIFS(СВЦЭМ!$D$39:$D$782,СВЦЭМ!$A$39:$A$782,$A100,СВЦЭМ!$B$39:$B$782,R$83)+'СЕТ СН'!$G$14+СВЦЭМ!$D$10+'СЕТ СН'!$G$6-'СЕТ СН'!$G$26</f>
        <v>1415.7373438099999</v>
      </c>
      <c r="S100" s="36">
        <f>SUMIFS(СВЦЭМ!$D$39:$D$782,СВЦЭМ!$A$39:$A$782,$A100,СВЦЭМ!$B$39:$B$782,S$83)+'СЕТ СН'!$G$14+СВЦЭМ!$D$10+'СЕТ СН'!$G$6-'СЕТ СН'!$G$26</f>
        <v>1420.3677012799999</v>
      </c>
      <c r="T100" s="36">
        <f>SUMIFS(СВЦЭМ!$D$39:$D$782,СВЦЭМ!$A$39:$A$782,$A100,СВЦЭМ!$B$39:$B$782,T$83)+'СЕТ СН'!$G$14+СВЦЭМ!$D$10+'СЕТ СН'!$G$6-'СЕТ СН'!$G$26</f>
        <v>1416.3856141700001</v>
      </c>
      <c r="U100" s="36">
        <f>SUMIFS(СВЦЭМ!$D$39:$D$782,СВЦЭМ!$A$39:$A$782,$A100,СВЦЭМ!$B$39:$B$782,U$83)+'СЕТ СН'!$G$14+СВЦЭМ!$D$10+'СЕТ СН'!$G$6-'СЕТ СН'!$G$26</f>
        <v>1415.08799858</v>
      </c>
      <c r="V100" s="36">
        <f>SUMIFS(СВЦЭМ!$D$39:$D$782,СВЦЭМ!$A$39:$A$782,$A100,СВЦЭМ!$B$39:$B$782,V$83)+'СЕТ СН'!$G$14+СВЦЭМ!$D$10+'СЕТ СН'!$G$6-'СЕТ СН'!$G$26</f>
        <v>1387.49655321</v>
      </c>
      <c r="W100" s="36">
        <f>SUMIFS(СВЦЭМ!$D$39:$D$782,СВЦЭМ!$A$39:$A$782,$A100,СВЦЭМ!$B$39:$B$782,W$83)+'СЕТ СН'!$G$14+СВЦЭМ!$D$10+'СЕТ СН'!$G$6-'СЕТ СН'!$G$26</f>
        <v>1389.3469481699999</v>
      </c>
      <c r="X100" s="36">
        <f>SUMIFS(СВЦЭМ!$D$39:$D$782,СВЦЭМ!$A$39:$A$782,$A100,СВЦЭМ!$B$39:$B$782,X$83)+'СЕТ СН'!$G$14+СВЦЭМ!$D$10+'СЕТ СН'!$G$6-'СЕТ СН'!$G$26</f>
        <v>1381.4773169600001</v>
      </c>
      <c r="Y100" s="36">
        <f>SUMIFS(СВЦЭМ!$D$39:$D$782,СВЦЭМ!$A$39:$A$782,$A100,СВЦЭМ!$B$39:$B$782,Y$83)+'СЕТ СН'!$G$14+СВЦЭМ!$D$10+'СЕТ СН'!$G$6-'СЕТ СН'!$G$26</f>
        <v>1396.18225794</v>
      </c>
    </row>
    <row r="101" spans="1:25" ht="15.75" x14ac:dyDescent="0.2">
      <c r="A101" s="35">
        <f t="shared" si="2"/>
        <v>44334</v>
      </c>
      <c r="B101" s="36">
        <f>SUMIFS(СВЦЭМ!$D$39:$D$782,СВЦЭМ!$A$39:$A$782,$A101,СВЦЭМ!$B$39:$B$782,B$83)+'СЕТ СН'!$G$14+СВЦЭМ!$D$10+'СЕТ СН'!$G$6-'СЕТ СН'!$G$26</f>
        <v>1421.2755762199999</v>
      </c>
      <c r="C101" s="36">
        <f>SUMIFS(СВЦЭМ!$D$39:$D$782,СВЦЭМ!$A$39:$A$782,$A101,СВЦЭМ!$B$39:$B$782,C$83)+'СЕТ СН'!$G$14+СВЦЭМ!$D$10+'СЕТ СН'!$G$6-'СЕТ СН'!$G$26</f>
        <v>1452.21328214</v>
      </c>
      <c r="D101" s="36">
        <f>SUMIFS(СВЦЭМ!$D$39:$D$782,СВЦЭМ!$A$39:$A$782,$A101,СВЦЭМ!$B$39:$B$782,D$83)+'СЕТ СН'!$G$14+СВЦЭМ!$D$10+'СЕТ СН'!$G$6-'СЕТ СН'!$G$26</f>
        <v>1475.62335177</v>
      </c>
      <c r="E101" s="36">
        <f>SUMIFS(СВЦЭМ!$D$39:$D$782,СВЦЭМ!$A$39:$A$782,$A101,СВЦЭМ!$B$39:$B$782,E$83)+'СЕТ СН'!$G$14+СВЦЭМ!$D$10+'СЕТ СН'!$G$6-'СЕТ СН'!$G$26</f>
        <v>1488.78230996</v>
      </c>
      <c r="F101" s="36">
        <f>SUMIFS(СВЦЭМ!$D$39:$D$782,СВЦЭМ!$A$39:$A$782,$A101,СВЦЭМ!$B$39:$B$782,F$83)+'СЕТ СН'!$G$14+СВЦЭМ!$D$10+'СЕТ СН'!$G$6-'СЕТ СН'!$G$26</f>
        <v>1488.1197817699999</v>
      </c>
      <c r="G101" s="36">
        <f>SUMIFS(СВЦЭМ!$D$39:$D$782,СВЦЭМ!$A$39:$A$782,$A101,СВЦЭМ!$B$39:$B$782,G$83)+'СЕТ СН'!$G$14+СВЦЭМ!$D$10+'СЕТ СН'!$G$6-'СЕТ СН'!$G$26</f>
        <v>1473.86762815</v>
      </c>
      <c r="H101" s="36">
        <f>SUMIFS(СВЦЭМ!$D$39:$D$782,СВЦЭМ!$A$39:$A$782,$A101,СВЦЭМ!$B$39:$B$782,H$83)+'СЕТ СН'!$G$14+СВЦЭМ!$D$10+'СЕТ СН'!$G$6-'СЕТ СН'!$G$26</f>
        <v>1433.4295500399999</v>
      </c>
      <c r="I101" s="36">
        <f>SUMIFS(СВЦЭМ!$D$39:$D$782,СВЦЭМ!$A$39:$A$782,$A101,СВЦЭМ!$B$39:$B$782,I$83)+'СЕТ СН'!$G$14+СВЦЭМ!$D$10+'СЕТ СН'!$G$6-'СЕТ СН'!$G$26</f>
        <v>1413.01862233</v>
      </c>
      <c r="J101" s="36">
        <f>SUMIFS(СВЦЭМ!$D$39:$D$782,СВЦЭМ!$A$39:$A$782,$A101,СВЦЭМ!$B$39:$B$782,J$83)+'СЕТ СН'!$G$14+СВЦЭМ!$D$10+'СЕТ СН'!$G$6-'СЕТ СН'!$G$26</f>
        <v>1381.5716012500002</v>
      </c>
      <c r="K101" s="36">
        <f>SUMIFS(СВЦЭМ!$D$39:$D$782,СВЦЭМ!$A$39:$A$782,$A101,СВЦЭМ!$B$39:$B$782,K$83)+'СЕТ СН'!$G$14+СВЦЭМ!$D$10+'СЕТ СН'!$G$6-'СЕТ СН'!$G$26</f>
        <v>1369.7918512800002</v>
      </c>
      <c r="L101" s="36">
        <f>SUMIFS(СВЦЭМ!$D$39:$D$782,СВЦЭМ!$A$39:$A$782,$A101,СВЦЭМ!$B$39:$B$782,L$83)+'СЕТ СН'!$G$14+СВЦЭМ!$D$10+'СЕТ СН'!$G$6-'СЕТ СН'!$G$26</f>
        <v>1361.8090003900002</v>
      </c>
      <c r="M101" s="36">
        <f>SUMIFS(СВЦЭМ!$D$39:$D$782,СВЦЭМ!$A$39:$A$782,$A101,СВЦЭМ!$B$39:$B$782,M$83)+'СЕТ СН'!$G$14+СВЦЭМ!$D$10+'СЕТ СН'!$G$6-'СЕТ СН'!$G$26</f>
        <v>1375.8484755499999</v>
      </c>
      <c r="N101" s="36">
        <f>SUMIFS(СВЦЭМ!$D$39:$D$782,СВЦЭМ!$A$39:$A$782,$A101,СВЦЭМ!$B$39:$B$782,N$83)+'СЕТ СН'!$G$14+СВЦЭМ!$D$10+'СЕТ СН'!$G$6-'СЕТ СН'!$G$26</f>
        <v>1384.62203456</v>
      </c>
      <c r="O101" s="36">
        <f>SUMIFS(СВЦЭМ!$D$39:$D$782,СВЦЭМ!$A$39:$A$782,$A101,СВЦЭМ!$B$39:$B$782,O$83)+'СЕТ СН'!$G$14+СВЦЭМ!$D$10+'СЕТ СН'!$G$6-'СЕТ СН'!$G$26</f>
        <v>1413.9159654700002</v>
      </c>
      <c r="P101" s="36">
        <f>SUMIFS(СВЦЭМ!$D$39:$D$782,СВЦЭМ!$A$39:$A$782,$A101,СВЦЭМ!$B$39:$B$782,P$83)+'СЕТ СН'!$G$14+СВЦЭМ!$D$10+'СЕТ СН'!$G$6-'СЕТ СН'!$G$26</f>
        <v>1422.6222309899999</v>
      </c>
      <c r="Q101" s="36">
        <f>SUMIFS(СВЦЭМ!$D$39:$D$782,СВЦЭМ!$A$39:$A$782,$A101,СВЦЭМ!$B$39:$B$782,Q$83)+'СЕТ СН'!$G$14+СВЦЭМ!$D$10+'СЕТ СН'!$G$6-'СЕТ СН'!$G$26</f>
        <v>1425.3442444</v>
      </c>
      <c r="R101" s="36">
        <f>SUMIFS(СВЦЭМ!$D$39:$D$782,СВЦЭМ!$A$39:$A$782,$A101,СВЦЭМ!$B$39:$B$782,R$83)+'СЕТ СН'!$G$14+СВЦЭМ!$D$10+'СЕТ СН'!$G$6-'СЕТ СН'!$G$26</f>
        <v>1423.51810082</v>
      </c>
      <c r="S101" s="36">
        <f>SUMIFS(СВЦЭМ!$D$39:$D$782,СВЦЭМ!$A$39:$A$782,$A101,СВЦЭМ!$B$39:$B$782,S$83)+'СЕТ СН'!$G$14+СВЦЭМ!$D$10+'СЕТ СН'!$G$6-'СЕТ СН'!$G$26</f>
        <v>1418.24845428</v>
      </c>
      <c r="T101" s="36">
        <f>SUMIFS(СВЦЭМ!$D$39:$D$782,СВЦЭМ!$A$39:$A$782,$A101,СВЦЭМ!$B$39:$B$782,T$83)+'СЕТ СН'!$G$14+СВЦЭМ!$D$10+'СЕТ СН'!$G$6-'СЕТ СН'!$G$26</f>
        <v>1413.15178709</v>
      </c>
      <c r="U101" s="36">
        <f>SUMIFS(СВЦЭМ!$D$39:$D$782,СВЦЭМ!$A$39:$A$782,$A101,СВЦЭМ!$B$39:$B$782,U$83)+'СЕТ СН'!$G$14+СВЦЭМ!$D$10+'СЕТ СН'!$G$6-'СЕТ СН'!$G$26</f>
        <v>1398.75844506</v>
      </c>
      <c r="V101" s="36">
        <f>SUMIFS(СВЦЭМ!$D$39:$D$782,СВЦЭМ!$A$39:$A$782,$A101,СВЦЭМ!$B$39:$B$782,V$83)+'СЕТ СН'!$G$14+СВЦЭМ!$D$10+'СЕТ СН'!$G$6-'СЕТ СН'!$G$26</f>
        <v>1374.44326065</v>
      </c>
      <c r="W101" s="36">
        <f>SUMIFS(СВЦЭМ!$D$39:$D$782,СВЦЭМ!$A$39:$A$782,$A101,СВЦЭМ!$B$39:$B$782,W$83)+'СЕТ СН'!$G$14+СВЦЭМ!$D$10+'СЕТ СН'!$G$6-'СЕТ СН'!$G$26</f>
        <v>1370.2134224000001</v>
      </c>
      <c r="X101" s="36">
        <f>SUMIFS(СВЦЭМ!$D$39:$D$782,СВЦЭМ!$A$39:$A$782,$A101,СВЦЭМ!$B$39:$B$782,X$83)+'СЕТ СН'!$G$14+СВЦЭМ!$D$10+'СЕТ СН'!$G$6-'СЕТ СН'!$G$26</f>
        <v>1388.6635205299999</v>
      </c>
      <c r="Y101" s="36">
        <f>SUMIFS(СВЦЭМ!$D$39:$D$782,СВЦЭМ!$A$39:$A$782,$A101,СВЦЭМ!$B$39:$B$782,Y$83)+'СЕТ СН'!$G$14+СВЦЭМ!$D$10+'СЕТ СН'!$G$6-'СЕТ СН'!$G$26</f>
        <v>1428.28649625</v>
      </c>
    </row>
    <row r="102" spans="1:25" ht="15.75" x14ac:dyDescent="0.2">
      <c r="A102" s="35">
        <f t="shared" si="2"/>
        <v>44335</v>
      </c>
      <c r="B102" s="36">
        <f>SUMIFS(СВЦЭМ!$D$39:$D$782,СВЦЭМ!$A$39:$A$782,$A102,СВЦЭМ!$B$39:$B$782,B$83)+'СЕТ СН'!$G$14+СВЦЭМ!$D$10+'СЕТ СН'!$G$6-'СЕТ СН'!$G$26</f>
        <v>1476.39236465</v>
      </c>
      <c r="C102" s="36">
        <f>SUMIFS(СВЦЭМ!$D$39:$D$782,СВЦЭМ!$A$39:$A$782,$A102,СВЦЭМ!$B$39:$B$782,C$83)+'СЕТ СН'!$G$14+СВЦЭМ!$D$10+'СЕТ СН'!$G$6-'СЕТ СН'!$G$26</f>
        <v>1488.75022322</v>
      </c>
      <c r="D102" s="36">
        <f>SUMIFS(СВЦЭМ!$D$39:$D$782,СВЦЭМ!$A$39:$A$782,$A102,СВЦЭМ!$B$39:$B$782,D$83)+'СЕТ СН'!$G$14+СВЦЭМ!$D$10+'СЕТ СН'!$G$6-'СЕТ СН'!$G$26</f>
        <v>1505.01177813</v>
      </c>
      <c r="E102" s="36">
        <f>SUMIFS(СВЦЭМ!$D$39:$D$782,СВЦЭМ!$A$39:$A$782,$A102,СВЦЭМ!$B$39:$B$782,E$83)+'СЕТ СН'!$G$14+СВЦЭМ!$D$10+'СЕТ СН'!$G$6-'СЕТ СН'!$G$26</f>
        <v>1522.2602537799999</v>
      </c>
      <c r="F102" s="36">
        <f>SUMIFS(СВЦЭМ!$D$39:$D$782,СВЦЭМ!$A$39:$A$782,$A102,СВЦЭМ!$B$39:$B$782,F$83)+'СЕТ СН'!$G$14+СВЦЭМ!$D$10+'СЕТ СН'!$G$6-'СЕТ СН'!$G$26</f>
        <v>1521.4369720099999</v>
      </c>
      <c r="G102" s="36">
        <f>SUMIFS(СВЦЭМ!$D$39:$D$782,СВЦЭМ!$A$39:$A$782,$A102,СВЦЭМ!$B$39:$B$782,G$83)+'СЕТ СН'!$G$14+СВЦЭМ!$D$10+'СЕТ СН'!$G$6-'СЕТ СН'!$G$26</f>
        <v>1510.9825994500002</v>
      </c>
      <c r="H102" s="36">
        <f>SUMIFS(СВЦЭМ!$D$39:$D$782,СВЦЭМ!$A$39:$A$782,$A102,СВЦЭМ!$B$39:$B$782,H$83)+'СЕТ СН'!$G$14+СВЦЭМ!$D$10+'СЕТ СН'!$G$6-'СЕТ СН'!$G$26</f>
        <v>1465.6769335399999</v>
      </c>
      <c r="I102" s="36">
        <f>SUMIFS(СВЦЭМ!$D$39:$D$782,СВЦЭМ!$A$39:$A$782,$A102,СВЦЭМ!$B$39:$B$782,I$83)+'СЕТ СН'!$G$14+СВЦЭМ!$D$10+'СЕТ СН'!$G$6-'СЕТ СН'!$G$26</f>
        <v>1427.4339851899999</v>
      </c>
      <c r="J102" s="36">
        <f>SUMIFS(СВЦЭМ!$D$39:$D$782,СВЦЭМ!$A$39:$A$782,$A102,СВЦЭМ!$B$39:$B$782,J$83)+'СЕТ СН'!$G$14+СВЦЭМ!$D$10+'СЕТ СН'!$G$6-'СЕТ СН'!$G$26</f>
        <v>1413.6463119499999</v>
      </c>
      <c r="K102" s="36">
        <f>SUMIFS(СВЦЭМ!$D$39:$D$782,СВЦЭМ!$A$39:$A$782,$A102,СВЦЭМ!$B$39:$B$782,K$83)+'СЕТ СН'!$G$14+СВЦЭМ!$D$10+'СЕТ СН'!$G$6-'СЕТ СН'!$G$26</f>
        <v>1407.33760848</v>
      </c>
      <c r="L102" s="36">
        <f>SUMIFS(СВЦЭМ!$D$39:$D$782,СВЦЭМ!$A$39:$A$782,$A102,СВЦЭМ!$B$39:$B$782,L$83)+'СЕТ СН'!$G$14+СВЦЭМ!$D$10+'СЕТ СН'!$G$6-'СЕТ СН'!$G$26</f>
        <v>1412.4732300400001</v>
      </c>
      <c r="M102" s="36">
        <f>SUMIFS(СВЦЭМ!$D$39:$D$782,СВЦЭМ!$A$39:$A$782,$A102,СВЦЭМ!$B$39:$B$782,M$83)+'СЕТ СН'!$G$14+СВЦЭМ!$D$10+'СЕТ СН'!$G$6-'СЕТ СН'!$G$26</f>
        <v>1438.6218802399999</v>
      </c>
      <c r="N102" s="36">
        <f>SUMIFS(СВЦЭМ!$D$39:$D$782,СВЦЭМ!$A$39:$A$782,$A102,СВЦЭМ!$B$39:$B$782,N$83)+'СЕТ СН'!$G$14+СВЦЭМ!$D$10+'СЕТ СН'!$G$6-'СЕТ СН'!$G$26</f>
        <v>1476.9860033499999</v>
      </c>
      <c r="O102" s="36">
        <f>SUMIFS(СВЦЭМ!$D$39:$D$782,СВЦЭМ!$A$39:$A$782,$A102,СВЦЭМ!$B$39:$B$782,O$83)+'СЕТ СН'!$G$14+СВЦЭМ!$D$10+'СЕТ СН'!$G$6-'СЕТ СН'!$G$26</f>
        <v>1513.7755886899999</v>
      </c>
      <c r="P102" s="36">
        <f>SUMIFS(СВЦЭМ!$D$39:$D$782,СВЦЭМ!$A$39:$A$782,$A102,СВЦЭМ!$B$39:$B$782,P$83)+'СЕТ СН'!$G$14+СВЦЭМ!$D$10+'СЕТ СН'!$G$6-'СЕТ СН'!$G$26</f>
        <v>1519.98242248</v>
      </c>
      <c r="Q102" s="36">
        <f>SUMIFS(СВЦЭМ!$D$39:$D$782,СВЦЭМ!$A$39:$A$782,$A102,СВЦЭМ!$B$39:$B$782,Q$83)+'СЕТ СН'!$G$14+СВЦЭМ!$D$10+'СЕТ СН'!$G$6-'СЕТ СН'!$G$26</f>
        <v>1513.96408494</v>
      </c>
      <c r="R102" s="36">
        <f>SUMIFS(СВЦЭМ!$D$39:$D$782,СВЦЭМ!$A$39:$A$782,$A102,СВЦЭМ!$B$39:$B$782,R$83)+'СЕТ СН'!$G$14+СВЦЭМ!$D$10+'СЕТ СН'!$G$6-'СЕТ СН'!$G$26</f>
        <v>1495.76294181</v>
      </c>
      <c r="S102" s="36">
        <f>SUMIFS(СВЦЭМ!$D$39:$D$782,СВЦЭМ!$A$39:$A$782,$A102,СВЦЭМ!$B$39:$B$782,S$83)+'СЕТ СН'!$G$14+СВЦЭМ!$D$10+'СЕТ СН'!$G$6-'СЕТ СН'!$G$26</f>
        <v>1472.31418781</v>
      </c>
      <c r="T102" s="36">
        <f>SUMIFS(СВЦЭМ!$D$39:$D$782,СВЦЭМ!$A$39:$A$782,$A102,СВЦЭМ!$B$39:$B$782,T$83)+'СЕТ СН'!$G$14+СВЦЭМ!$D$10+'СЕТ СН'!$G$6-'СЕТ СН'!$G$26</f>
        <v>1450.17565085</v>
      </c>
      <c r="U102" s="36">
        <f>SUMIFS(СВЦЭМ!$D$39:$D$782,СВЦЭМ!$A$39:$A$782,$A102,СВЦЭМ!$B$39:$B$782,U$83)+'СЕТ СН'!$G$14+СВЦЭМ!$D$10+'СЕТ СН'!$G$6-'СЕТ СН'!$G$26</f>
        <v>1438.23165079</v>
      </c>
      <c r="V102" s="36">
        <f>SUMIFS(СВЦЭМ!$D$39:$D$782,СВЦЭМ!$A$39:$A$782,$A102,СВЦЭМ!$B$39:$B$782,V$83)+'СЕТ СН'!$G$14+СВЦЭМ!$D$10+'СЕТ СН'!$G$6-'СЕТ СН'!$G$26</f>
        <v>1413.5409395900001</v>
      </c>
      <c r="W102" s="36">
        <f>SUMIFS(СВЦЭМ!$D$39:$D$782,СВЦЭМ!$A$39:$A$782,$A102,СВЦЭМ!$B$39:$B$782,W$83)+'СЕТ СН'!$G$14+СВЦЭМ!$D$10+'СЕТ СН'!$G$6-'СЕТ СН'!$G$26</f>
        <v>1391.3883720600002</v>
      </c>
      <c r="X102" s="36">
        <f>SUMIFS(СВЦЭМ!$D$39:$D$782,СВЦЭМ!$A$39:$A$782,$A102,СВЦЭМ!$B$39:$B$782,X$83)+'СЕТ СН'!$G$14+СВЦЭМ!$D$10+'СЕТ СН'!$G$6-'СЕТ СН'!$G$26</f>
        <v>1362.49743971</v>
      </c>
      <c r="Y102" s="36">
        <f>SUMIFS(СВЦЭМ!$D$39:$D$782,СВЦЭМ!$A$39:$A$782,$A102,СВЦЭМ!$B$39:$B$782,Y$83)+'СЕТ СН'!$G$14+СВЦЭМ!$D$10+'СЕТ СН'!$G$6-'СЕТ СН'!$G$26</f>
        <v>1416.0511787999999</v>
      </c>
    </row>
    <row r="103" spans="1:25" ht="15.75" x14ac:dyDescent="0.2">
      <c r="A103" s="35">
        <f t="shared" si="2"/>
        <v>44336</v>
      </c>
      <c r="B103" s="36">
        <f>SUMIFS(СВЦЭМ!$D$39:$D$782,СВЦЭМ!$A$39:$A$782,$A103,СВЦЭМ!$B$39:$B$782,B$83)+'СЕТ СН'!$G$14+СВЦЭМ!$D$10+'СЕТ СН'!$G$6-'СЕТ СН'!$G$26</f>
        <v>1488.21737665</v>
      </c>
      <c r="C103" s="36">
        <f>SUMIFS(СВЦЭМ!$D$39:$D$782,СВЦЭМ!$A$39:$A$782,$A103,СВЦЭМ!$B$39:$B$782,C$83)+'СЕТ СН'!$G$14+СВЦЭМ!$D$10+'СЕТ СН'!$G$6-'СЕТ СН'!$G$26</f>
        <v>1520.90262949</v>
      </c>
      <c r="D103" s="36">
        <f>SUMIFS(СВЦЭМ!$D$39:$D$782,СВЦЭМ!$A$39:$A$782,$A103,СВЦЭМ!$B$39:$B$782,D$83)+'СЕТ СН'!$G$14+СВЦЭМ!$D$10+'СЕТ СН'!$G$6-'СЕТ СН'!$G$26</f>
        <v>1526.7574771899999</v>
      </c>
      <c r="E103" s="36">
        <f>SUMIFS(СВЦЭМ!$D$39:$D$782,СВЦЭМ!$A$39:$A$782,$A103,СВЦЭМ!$B$39:$B$782,E$83)+'СЕТ СН'!$G$14+СВЦЭМ!$D$10+'СЕТ СН'!$G$6-'СЕТ СН'!$G$26</f>
        <v>1536.82009176</v>
      </c>
      <c r="F103" s="36">
        <f>SUMIFS(СВЦЭМ!$D$39:$D$782,СВЦЭМ!$A$39:$A$782,$A103,СВЦЭМ!$B$39:$B$782,F$83)+'СЕТ СН'!$G$14+СВЦЭМ!$D$10+'СЕТ СН'!$G$6-'СЕТ СН'!$G$26</f>
        <v>1547.99231605</v>
      </c>
      <c r="G103" s="36">
        <f>SUMIFS(СВЦЭМ!$D$39:$D$782,СВЦЭМ!$A$39:$A$782,$A103,СВЦЭМ!$B$39:$B$782,G$83)+'СЕТ СН'!$G$14+СВЦЭМ!$D$10+'СЕТ СН'!$G$6-'СЕТ СН'!$G$26</f>
        <v>1528.90508851</v>
      </c>
      <c r="H103" s="36">
        <f>SUMIFS(СВЦЭМ!$D$39:$D$782,СВЦЭМ!$A$39:$A$782,$A103,СВЦЭМ!$B$39:$B$782,H$83)+'СЕТ СН'!$G$14+СВЦЭМ!$D$10+'СЕТ СН'!$G$6-'СЕТ СН'!$G$26</f>
        <v>1504.7494537699999</v>
      </c>
      <c r="I103" s="36">
        <f>SUMIFS(СВЦЭМ!$D$39:$D$782,СВЦЭМ!$A$39:$A$782,$A103,СВЦЭМ!$B$39:$B$782,I$83)+'СЕТ СН'!$G$14+СВЦЭМ!$D$10+'СЕТ СН'!$G$6-'СЕТ СН'!$G$26</f>
        <v>1439.95456964</v>
      </c>
      <c r="J103" s="36">
        <f>SUMIFS(СВЦЭМ!$D$39:$D$782,СВЦЭМ!$A$39:$A$782,$A103,СВЦЭМ!$B$39:$B$782,J$83)+'СЕТ СН'!$G$14+СВЦЭМ!$D$10+'СЕТ СН'!$G$6-'СЕТ СН'!$G$26</f>
        <v>1379.1505943100001</v>
      </c>
      <c r="K103" s="36">
        <f>SUMIFS(СВЦЭМ!$D$39:$D$782,СВЦЭМ!$A$39:$A$782,$A103,СВЦЭМ!$B$39:$B$782,K$83)+'СЕТ СН'!$G$14+СВЦЭМ!$D$10+'СЕТ СН'!$G$6-'СЕТ СН'!$G$26</f>
        <v>1351.18176999</v>
      </c>
      <c r="L103" s="36">
        <f>SUMIFS(СВЦЭМ!$D$39:$D$782,СВЦЭМ!$A$39:$A$782,$A103,СВЦЭМ!$B$39:$B$782,L$83)+'СЕТ СН'!$G$14+СВЦЭМ!$D$10+'СЕТ СН'!$G$6-'СЕТ СН'!$G$26</f>
        <v>1351.9833699999999</v>
      </c>
      <c r="M103" s="36">
        <f>SUMIFS(СВЦЭМ!$D$39:$D$782,СВЦЭМ!$A$39:$A$782,$A103,СВЦЭМ!$B$39:$B$782,M$83)+'СЕТ СН'!$G$14+СВЦЭМ!$D$10+'СЕТ СН'!$G$6-'СЕТ СН'!$G$26</f>
        <v>1346.3536612400001</v>
      </c>
      <c r="N103" s="36">
        <f>SUMIFS(СВЦЭМ!$D$39:$D$782,СВЦЭМ!$A$39:$A$782,$A103,СВЦЭМ!$B$39:$B$782,N$83)+'СЕТ СН'!$G$14+СВЦЭМ!$D$10+'СЕТ СН'!$G$6-'СЕТ СН'!$G$26</f>
        <v>1386.6241195</v>
      </c>
      <c r="O103" s="36">
        <f>SUMIFS(СВЦЭМ!$D$39:$D$782,СВЦЭМ!$A$39:$A$782,$A103,СВЦЭМ!$B$39:$B$782,O$83)+'СЕТ СН'!$G$14+СВЦЭМ!$D$10+'СЕТ СН'!$G$6-'СЕТ СН'!$G$26</f>
        <v>1418.13347888</v>
      </c>
      <c r="P103" s="36">
        <f>SUMIFS(СВЦЭМ!$D$39:$D$782,СВЦЭМ!$A$39:$A$782,$A103,СВЦЭМ!$B$39:$B$782,P$83)+'СЕТ СН'!$G$14+СВЦЭМ!$D$10+'СЕТ СН'!$G$6-'СЕТ СН'!$G$26</f>
        <v>1433.6667647899999</v>
      </c>
      <c r="Q103" s="36">
        <f>SUMIFS(СВЦЭМ!$D$39:$D$782,СВЦЭМ!$A$39:$A$782,$A103,СВЦЭМ!$B$39:$B$782,Q$83)+'СЕТ СН'!$G$14+СВЦЭМ!$D$10+'СЕТ СН'!$G$6-'СЕТ СН'!$G$26</f>
        <v>1438.0130948800002</v>
      </c>
      <c r="R103" s="36">
        <f>SUMIFS(СВЦЭМ!$D$39:$D$782,СВЦЭМ!$A$39:$A$782,$A103,СВЦЭМ!$B$39:$B$782,R$83)+'СЕТ СН'!$G$14+СВЦЭМ!$D$10+'СЕТ СН'!$G$6-'СЕТ СН'!$G$26</f>
        <v>1430.5211364500001</v>
      </c>
      <c r="S103" s="36">
        <f>SUMIFS(СВЦЭМ!$D$39:$D$782,СВЦЭМ!$A$39:$A$782,$A103,СВЦЭМ!$B$39:$B$782,S$83)+'СЕТ СН'!$G$14+СВЦЭМ!$D$10+'СЕТ СН'!$G$6-'СЕТ СН'!$G$26</f>
        <v>1415.2419764599999</v>
      </c>
      <c r="T103" s="36">
        <f>SUMIFS(СВЦЭМ!$D$39:$D$782,СВЦЭМ!$A$39:$A$782,$A103,СВЦЭМ!$B$39:$B$782,T$83)+'СЕТ СН'!$G$14+СВЦЭМ!$D$10+'СЕТ СН'!$G$6-'СЕТ СН'!$G$26</f>
        <v>1375.30467006</v>
      </c>
      <c r="U103" s="36">
        <f>SUMIFS(СВЦЭМ!$D$39:$D$782,СВЦЭМ!$A$39:$A$782,$A103,СВЦЭМ!$B$39:$B$782,U$83)+'СЕТ СН'!$G$14+СВЦЭМ!$D$10+'СЕТ СН'!$G$6-'СЕТ СН'!$G$26</f>
        <v>1369.8392744100001</v>
      </c>
      <c r="V103" s="36">
        <f>SUMIFS(СВЦЭМ!$D$39:$D$782,СВЦЭМ!$A$39:$A$782,$A103,СВЦЭМ!$B$39:$B$782,V$83)+'СЕТ СН'!$G$14+СВЦЭМ!$D$10+'СЕТ СН'!$G$6-'СЕТ СН'!$G$26</f>
        <v>1380.6742723100001</v>
      </c>
      <c r="W103" s="36">
        <f>SUMIFS(СВЦЭМ!$D$39:$D$782,СВЦЭМ!$A$39:$A$782,$A103,СВЦЭМ!$B$39:$B$782,W$83)+'СЕТ СН'!$G$14+СВЦЭМ!$D$10+'СЕТ СН'!$G$6-'СЕТ СН'!$G$26</f>
        <v>1401.6650771099999</v>
      </c>
      <c r="X103" s="36">
        <f>SUMIFS(СВЦЭМ!$D$39:$D$782,СВЦЭМ!$A$39:$A$782,$A103,СВЦЭМ!$B$39:$B$782,X$83)+'СЕТ СН'!$G$14+СВЦЭМ!$D$10+'СЕТ СН'!$G$6-'СЕТ СН'!$G$26</f>
        <v>1382.7193185000001</v>
      </c>
      <c r="Y103" s="36">
        <f>SUMIFS(СВЦЭМ!$D$39:$D$782,СВЦЭМ!$A$39:$A$782,$A103,СВЦЭМ!$B$39:$B$782,Y$83)+'СЕТ СН'!$G$14+СВЦЭМ!$D$10+'СЕТ СН'!$G$6-'СЕТ СН'!$G$26</f>
        <v>1355.17676211</v>
      </c>
    </row>
    <row r="104" spans="1:25" ht="15.75" x14ac:dyDescent="0.2">
      <c r="A104" s="35">
        <f t="shared" si="2"/>
        <v>44337</v>
      </c>
      <c r="B104" s="36">
        <f>SUMIFS(СВЦЭМ!$D$39:$D$782,СВЦЭМ!$A$39:$A$782,$A104,СВЦЭМ!$B$39:$B$782,B$83)+'СЕТ СН'!$G$14+СВЦЭМ!$D$10+'СЕТ СН'!$G$6-'СЕТ СН'!$G$26</f>
        <v>1378.07326066</v>
      </c>
      <c r="C104" s="36">
        <f>SUMIFS(СВЦЭМ!$D$39:$D$782,СВЦЭМ!$A$39:$A$782,$A104,СВЦЭМ!$B$39:$B$782,C$83)+'СЕТ СН'!$G$14+СВЦЭМ!$D$10+'СЕТ СН'!$G$6-'СЕТ СН'!$G$26</f>
        <v>1439.4512117200002</v>
      </c>
      <c r="D104" s="36">
        <f>SUMIFS(СВЦЭМ!$D$39:$D$782,СВЦЭМ!$A$39:$A$782,$A104,СВЦЭМ!$B$39:$B$782,D$83)+'СЕТ СН'!$G$14+СВЦЭМ!$D$10+'СЕТ СН'!$G$6-'СЕТ СН'!$G$26</f>
        <v>1476.4144736000001</v>
      </c>
      <c r="E104" s="36">
        <f>SUMIFS(СВЦЭМ!$D$39:$D$782,СВЦЭМ!$A$39:$A$782,$A104,СВЦЭМ!$B$39:$B$782,E$83)+'СЕТ СН'!$G$14+СВЦЭМ!$D$10+'СЕТ СН'!$G$6-'СЕТ СН'!$G$26</f>
        <v>1468.84551528</v>
      </c>
      <c r="F104" s="36">
        <f>SUMIFS(СВЦЭМ!$D$39:$D$782,СВЦЭМ!$A$39:$A$782,$A104,СВЦЭМ!$B$39:$B$782,F$83)+'СЕТ СН'!$G$14+СВЦЭМ!$D$10+'СЕТ СН'!$G$6-'СЕТ СН'!$G$26</f>
        <v>1490.8975854099999</v>
      </c>
      <c r="G104" s="36">
        <f>SUMIFS(СВЦЭМ!$D$39:$D$782,СВЦЭМ!$A$39:$A$782,$A104,СВЦЭМ!$B$39:$B$782,G$83)+'СЕТ СН'!$G$14+СВЦЭМ!$D$10+'СЕТ СН'!$G$6-'СЕТ СН'!$G$26</f>
        <v>1493.8378807300001</v>
      </c>
      <c r="H104" s="36">
        <f>SUMIFS(СВЦЭМ!$D$39:$D$782,СВЦЭМ!$A$39:$A$782,$A104,СВЦЭМ!$B$39:$B$782,H$83)+'СЕТ СН'!$G$14+СВЦЭМ!$D$10+'СЕТ СН'!$G$6-'СЕТ СН'!$G$26</f>
        <v>1466.90931482</v>
      </c>
      <c r="I104" s="36">
        <f>SUMIFS(СВЦЭМ!$D$39:$D$782,СВЦЭМ!$A$39:$A$782,$A104,СВЦЭМ!$B$39:$B$782,I$83)+'СЕТ СН'!$G$14+СВЦЭМ!$D$10+'СЕТ СН'!$G$6-'СЕТ СН'!$G$26</f>
        <v>1422.2322696000001</v>
      </c>
      <c r="J104" s="36">
        <f>SUMIFS(СВЦЭМ!$D$39:$D$782,СВЦЭМ!$A$39:$A$782,$A104,СВЦЭМ!$B$39:$B$782,J$83)+'СЕТ СН'!$G$14+СВЦЭМ!$D$10+'СЕТ СН'!$G$6-'СЕТ СН'!$G$26</f>
        <v>1376.9863559400001</v>
      </c>
      <c r="K104" s="36">
        <f>SUMIFS(СВЦЭМ!$D$39:$D$782,СВЦЭМ!$A$39:$A$782,$A104,СВЦЭМ!$B$39:$B$782,K$83)+'СЕТ СН'!$G$14+СВЦЭМ!$D$10+'СЕТ СН'!$G$6-'СЕТ СН'!$G$26</f>
        <v>1331.3951027100002</v>
      </c>
      <c r="L104" s="36">
        <f>SUMIFS(СВЦЭМ!$D$39:$D$782,СВЦЭМ!$A$39:$A$782,$A104,СВЦЭМ!$B$39:$B$782,L$83)+'СЕТ СН'!$G$14+СВЦЭМ!$D$10+'СЕТ СН'!$G$6-'СЕТ СН'!$G$26</f>
        <v>1327.8632364999999</v>
      </c>
      <c r="M104" s="36">
        <f>SUMIFS(СВЦЭМ!$D$39:$D$782,СВЦЭМ!$A$39:$A$782,$A104,СВЦЭМ!$B$39:$B$782,M$83)+'СЕТ СН'!$G$14+СВЦЭМ!$D$10+'СЕТ СН'!$G$6-'СЕТ СН'!$G$26</f>
        <v>1351.6796246600002</v>
      </c>
      <c r="N104" s="36">
        <f>SUMIFS(СВЦЭМ!$D$39:$D$782,СВЦЭМ!$A$39:$A$782,$A104,СВЦЭМ!$B$39:$B$782,N$83)+'СЕТ СН'!$G$14+СВЦЭМ!$D$10+'СЕТ СН'!$G$6-'СЕТ СН'!$G$26</f>
        <v>1410.5516183499999</v>
      </c>
      <c r="O104" s="36">
        <f>SUMIFS(СВЦЭМ!$D$39:$D$782,СВЦЭМ!$A$39:$A$782,$A104,СВЦЭМ!$B$39:$B$782,O$83)+'СЕТ СН'!$G$14+СВЦЭМ!$D$10+'СЕТ СН'!$G$6-'СЕТ СН'!$G$26</f>
        <v>1447.0826614100001</v>
      </c>
      <c r="P104" s="36">
        <f>SUMIFS(СВЦЭМ!$D$39:$D$782,СВЦЭМ!$A$39:$A$782,$A104,СВЦЭМ!$B$39:$B$782,P$83)+'СЕТ СН'!$G$14+СВЦЭМ!$D$10+'СЕТ СН'!$G$6-'СЕТ СН'!$G$26</f>
        <v>1453.2667496399999</v>
      </c>
      <c r="Q104" s="36">
        <f>SUMIFS(СВЦЭМ!$D$39:$D$782,СВЦЭМ!$A$39:$A$782,$A104,СВЦЭМ!$B$39:$B$782,Q$83)+'СЕТ СН'!$G$14+СВЦЭМ!$D$10+'СЕТ СН'!$G$6-'СЕТ СН'!$G$26</f>
        <v>1448.92857452</v>
      </c>
      <c r="R104" s="36">
        <f>SUMIFS(СВЦЭМ!$D$39:$D$782,СВЦЭМ!$A$39:$A$782,$A104,СВЦЭМ!$B$39:$B$782,R$83)+'СЕТ СН'!$G$14+СВЦЭМ!$D$10+'СЕТ СН'!$G$6-'СЕТ СН'!$G$26</f>
        <v>1438.47239687</v>
      </c>
      <c r="S104" s="36">
        <f>SUMIFS(СВЦЭМ!$D$39:$D$782,СВЦЭМ!$A$39:$A$782,$A104,СВЦЭМ!$B$39:$B$782,S$83)+'СЕТ СН'!$G$14+СВЦЭМ!$D$10+'СЕТ СН'!$G$6-'СЕТ СН'!$G$26</f>
        <v>1428.9758850399999</v>
      </c>
      <c r="T104" s="36">
        <f>SUMIFS(СВЦЭМ!$D$39:$D$782,СВЦЭМ!$A$39:$A$782,$A104,СВЦЭМ!$B$39:$B$782,T$83)+'СЕТ СН'!$G$14+СВЦЭМ!$D$10+'СЕТ СН'!$G$6-'СЕТ СН'!$G$26</f>
        <v>1390.1419093499999</v>
      </c>
      <c r="U104" s="36">
        <f>SUMIFS(СВЦЭМ!$D$39:$D$782,СВЦЭМ!$A$39:$A$782,$A104,СВЦЭМ!$B$39:$B$782,U$83)+'СЕТ СН'!$G$14+СВЦЭМ!$D$10+'СЕТ СН'!$G$6-'СЕТ СН'!$G$26</f>
        <v>1342.1372932200002</v>
      </c>
      <c r="V104" s="36">
        <f>SUMIFS(СВЦЭМ!$D$39:$D$782,СВЦЭМ!$A$39:$A$782,$A104,СВЦЭМ!$B$39:$B$782,V$83)+'СЕТ СН'!$G$14+СВЦЭМ!$D$10+'СЕТ СН'!$G$6-'СЕТ СН'!$G$26</f>
        <v>1358.2369948400001</v>
      </c>
      <c r="W104" s="36">
        <f>SUMIFS(СВЦЭМ!$D$39:$D$782,СВЦЭМ!$A$39:$A$782,$A104,СВЦЭМ!$B$39:$B$782,W$83)+'СЕТ СН'!$G$14+СВЦЭМ!$D$10+'СЕТ СН'!$G$6-'СЕТ СН'!$G$26</f>
        <v>1374.1510568799999</v>
      </c>
      <c r="X104" s="36">
        <f>SUMIFS(СВЦЭМ!$D$39:$D$782,СВЦЭМ!$A$39:$A$782,$A104,СВЦЭМ!$B$39:$B$782,X$83)+'СЕТ СН'!$G$14+СВЦЭМ!$D$10+'СЕТ СН'!$G$6-'СЕТ СН'!$G$26</f>
        <v>1391.01239078</v>
      </c>
      <c r="Y104" s="36">
        <f>SUMIFS(СВЦЭМ!$D$39:$D$782,СВЦЭМ!$A$39:$A$782,$A104,СВЦЭМ!$B$39:$B$782,Y$83)+'СЕТ СН'!$G$14+СВЦЭМ!$D$10+'СЕТ СН'!$G$6-'СЕТ СН'!$G$26</f>
        <v>1361.1872852900001</v>
      </c>
    </row>
    <row r="105" spans="1:25" ht="15.75" x14ac:dyDescent="0.2">
      <c r="A105" s="35">
        <f t="shared" si="2"/>
        <v>44338</v>
      </c>
      <c r="B105" s="36">
        <f>SUMIFS(СВЦЭМ!$D$39:$D$782,СВЦЭМ!$A$39:$A$782,$A105,СВЦЭМ!$B$39:$B$782,B$83)+'СЕТ СН'!$G$14+СВЦЭМ!$D$10+'СЕТ СН'!$G$6-'СЕТ СН'!$G$26</f>
        <v>1402.7391582999999</v>
      </c>
      <c r="C105" s="36">
        <f>SUMIFS(СВЦЭМ!$D$39:$D$782,СВЦЭМ!$A$39:$A$782,$A105,СВЦЭМ!$B$39:$B$782,C$83)+'СЕТ СН'!$G$14+СВЦЭМ!$D$10+'СЕТ СН'!$G$6-'СЕТ СН'!$G$26</f>
        <v>1406.77261757</v>
      </c>
      <c r="D105" s="36">
        <f>SUMIFS(СВЦЭМ!$D$39:$D$782,СВЦЭМ!$A$39:$A$782,$A105,СВЦЭМ!$B$39:$B$782,D$83)+'СЕТ СН'!$G$14+СВЦЭМ!$D$10+'СЕТ СН'!$G$6-'СЕТ СН'!$G$26</f>
        <v>1436.9669945400001</v>
      </c>
      <c r="E105" s="36">
        <f>SUMIFS(СВЦЭМ!$D$39:$D$782,СВЦЭМ!$A$39:$A$782,$A105,СВЦЭМ!$B$39:$B$782,E$83)+'СЕТ СН'!$G$14+СВЦЭМ!$D$10+'СЕТ СН'!$G$6-'СЕТ СН'!$G$26</f>
        <v>1458.7738162400001</v>
      </c>
      <c r="F105" s="36">
        <f>SUMIFS(СВЦЭМ!$D$39:$D$782,СВЦЭМ!$A$39:$A$782,$A105,СВЦЭМ!$B$39:$B$782,F$83)+'СЕТ СН'!$G$14+СВЦЭМ!$D$10+'СЕТ СН'!$G$6-'СЕТ СН'!$G$26</f>
        <v>1462.7141970500002</v>
      </c>
      <c r="G105" s="36">
        <f>SUMIFS(СВЦЭМ!$D$39:$D$782,СВЦЭМ!$A$39:$A$782,$A105,СВЦЭМ!$B$39:$B$782,G$83)+'СЕТ СН'!$G$14+СВЦЭМ!$D$10+'СЕТ СН'!$G$6-'СЕТ СН'!$G$26</f>
        <v>1458.2359728199999</v>
      </c>
      <c r="H105" s="36">
        <f>SUMIFS(СВЦЭМ!$D$39:$D$782,СВЦЭМ!$A$39:$A$782,$A105,СВЦЭМ!$B$39:$B$782,H$83)+'СЕТ СН'!$G$14+СВЦЭМ!$D$10+'СЕТ СН'!$G$6-'СЕТ СН'!$G$26</f>
        <v>1444.1545694700001</v>
      </c>
      <c r="I105" s="36">
        <f>SUMIFS(СВЦЭМ!$D$39:$D$782,СВЦЭМ!$A$39:$A$782,$A105,СВЦЭМ!$B$39:$B$782,I$83)+'СЕТ СН'!$G$14+СВЦЭМ!$D$10+'СЕТ СН'!$G$6-'СЕТ СН'!$G$26</f>
        <v>1370.8462183199999</v>
      </c>
      <c r="J105" s="36">
        <f>SUMIFS(СВЦЭМ!$D$39:$D$782,СВЦЭМ!$A$39:$A$782,$A105,СВЦЭМ!$B$39:$B$782,J$83)+'СЕТ СН'!$G$14+СВЦЭМ!$D$10+'СЕТ СН'!$G$6-'СЕТ СН'!$G$26</f>
        <v>1334.2274412400002</v>
      </c>
      <c r="K105" s="36">
        <f>SUMIFS(СВЦЭМ!$D$39:$D$782,СВЦЭМ!$A$39:$A$782,$A105,СВЦЭМ!$B$39:$B$782,K$83)+'СЕТ СН'!$G$14+СВЦЭМ!$D$10+'СЕТ СН'!$G$6-'СЕТ СН'!$G$26</f>
        <v>1284.60479704</v>
      </c>
      <c r="L105" s="36">
        <f>SUMIFS(СВЦЭМ!$D$39:$D$782,СВЦЭМ!$A$39:$A$782,$A105,СВЦЭМ!$B$39:$B$782,L$83)+'СЕТ СН'!$G$14+СВЦЭМ!$D$10+'СЕТ СН'!$G$6-'СЕТ СН'!$G$26</f>
        <v>1280.6365612899999</v>
      </c>
      <c r="M105" s="36">
        <f>SUMIFS(СВЦЭМ!$D$39:$D$782,СВЦЭМ!$A$39:$A$782,$A105,СВЦЭМ!$B$39:$B$782,M$83)+'СЕТ СН'!$G$14+СВЦЭМ!$D$10+'СЕТ СН'!$G$6-'СЕТ СН'!$G$26</f>
        <v>1298.03228831</v>
      </c>
      <c r="N105" s="36">
        <f>SUMIFS(СВЦЭМ!$D$39:$D$782,СВЦЭМ!$A$39:$A$782,$A105,СВЦЭМ!$B$39:$B$782,N$83)+'СЕТ СН'!$G$14+СВЦЭМ!$D$10+'СЕТ СН'!$G$6-'СЕТ СН'!$G$26</f>
        <v>1352.71146428</v>
      </c>
      <c r="O105" s="36">
        <f>SUMIFS(СВЦЭМ!$D$39:$D$782,СВЦЭМ!$A$39:$A$782,$A105,СВЦЭМ!$B$39:$B$782,O$83)+'СЕТ СН'!$G$14+СВЦЭМ!$D$10+'СЕТ СН'!$G$6-'СЕТ СН'!$G$26</f>
        <v>1397.9409083400001</v>
      </c>
      <c r="P105" s="36">
        <f>SUMIFS(СВЦЭМ!$D$39:$D$782,СВЦЭМ!$A$39:$A$782,$A105,СВЦЭМ!$B$39:$B$782,P$83)+'СЕТ СН'!$G$14+СВЦЭМ!$D$10+'СЕТ СН'!$G$6-'СЕТ СН'!$G$26</f>
        <v>1418.81349927</v>
      </c>
      <c r="Q105" s="36">
        <f>SUMIFS(СВЦЭМ!$D$39:$D$782,СВЦЭМ!$A$39:$A$782,$A105,СВЦЭМ!$B$39:$B$782,Q$83)+'СЕТ СН'!$G$14+СВЦЭМ!$D$10+'СЕТ СН'!$G$6-'СЕТ СН'!$G$26</f>
        <v>1416.79634332</v>
      </c>
      <c r="R105" s="36">
        <f>SUMIFS(СВЦЭМ!$D$39:$D$782,СВЦЭМ!$A$39:$A$782,$A105,СВЦЭМ!$B$39:$B$782,R$83)+'СЕТ СН'!$G$14+СВЦЭМ!$D$10+'СЕТ СН'!$G$6-'СЕТ СН'!$G$26</f>
        <v>1404.84685315</v>
      </c>
      <c r="S105" s="36">
        <f>SUMIFS(СВЦЭМ!$D$39:$D$782,СВЦЭМ!$A$39:$A$782,$A105,СВЦЭМ!$B$39:$B$782,S$83)+'СЕТ СН'!$G$14+СВЦЭМ!$D$10+'СЕТ СН'!$G$6-'СЕТ СН'!$G$26</f>
        <v>1378.18996311</v>
      </c>
      <c r="T105" s="36">
        <f>SUMIFS(СВЦЭМ!$D$39:$D$782,СВЦЭМ!$A$39:$A$782,$A105,СВЦЭМ!$B$39:$B$782,T$83)+'СЕТ СН'!$G$14+СВЦЭМ!$D$10+'СЕТ СН'!$G$6-'СЕТ СН'!$G$26</f>
        <v>1328.03029904</v>
      </c>
      <c r="U105" s="36">
        <f>SUMIFS(СВЦЭМ!$D$39:$D$782,СВЦЭМ!$A$39:$A$782,$A105,СВЦЭМ!$B$39:$B$782,U$83)+'СЕТ СН'!$G$14+СВЦЭМ!$D$10+'СЕТ СН'!$G$6-'СЕТ СН'!$G$26</f>
        <v>1301.98796111</v>
      </c>
      <c r="V105" s="36">
        <f>SUMIFS(СВЦЭМ!$D$39:$D$782,СВЦЭМ!$A$39:$A$782,$A105,СВЦЭМ!$B$39:$B$782,V$83)+'СЕТ СН'!$G$14+СВЦЭМ!$D$10+'СЕТ СН'!$G$6-'СЕТ СН'!$G$26</f>
        <v>1302.89528019</v>
      </c>
      <c r="W105" s="36">
        <f>SUMIFS(СВЦЭМ!$D$39:$D$782,СВЦЭМ!$A$39:$A$782,$A105,СВЦЭМ!$B$39:$B$782,W$83)+'СЕТ СН'!$G$14+СВЦЭМ!$D$10+'СЕТ СН'!$G$6-'СЕТ СН'!$G$26</f>
        <v>1334.4875038</v>
      </c>
      <c r="X105" s="36">
        <f>SUMIFS(СВЦЭМ!$D$39:$D$782,СВЦЭМ!$A$39:$A$782,$A105,СВЦЭМ!$B$39:$B$782,X$83)+'СЕТ СН'!$G$14+СВЦЭМ!$D$10+'СЕТ СН'!$G$6-'СЕТ СН'!$G$26</f>
        <v>1307.87635619</v>
      </c>
      <c r="Y105" s="36">
        <f>SUMIFS(СВЦЭМ!$D$39:$D$782,СВЦЭМ!$A$39:$A$782,$A105,СВЦЭМ!$B$39:$B$782,Y$83)+'СЕТ СН'!$G$14+СВЦЭМ!$D$10+'СЕТ СН'!$G$6-'СЕТ СН'!$G$26</f>
        <v>1302.41180207</v>
      </c>
    </row>
    <row r="106" spans="1:25" ht="15.75" x14ac:dyDescent="0.2">
      <c r="A106" s="35">
        <f t="shared" si="2"/>
        <v>44339</v>
      </c>
      <c r="B106" s="36">
        <f>SUMIFS(СВЦЭМ!$D$39:$D$782,СВЦЭМ!$A$39:$A$782,$A106,СВЦЭМ!$B$39:$B$782,B$83)+'СЕТ СН'!$G$14+СВЦЭМ!$D$10+'СЕТ СН'!$G$6-'СЕТ СН'!$G$26</f>
        <v>1382.2121091700001</v>
      </c>
      <c r="C106" s="36">
        <f>SUMIFS(СВЦЭМ!$D$39:$D$782,СВЦЭМ!$A$39:$A$782,$A106,СВЦЭМ!$B$39:$B$782,C$83)+'СЕТ СН'!$G$14+СВЦЭМ!$D$10+'СЕТ СН'!$G$6-'СЕТ СН'!$G$26</f>
        <v>1440.5285606500001</v>
      </c>
      <c r="D106" s="36">
        <f>SUMIFS(СВЦЭМ!$D$39:$D$782,СВЦЭМ!$A$39:$A$782,$A106,СВЦЭМ!$B$39:$B$782,D$83)+'СЕТ СН'!$G$14+СВЦЭМ!$D$10+'СЕТ СН'!$G$6-'СЕТ СН'!$G$26</f>
        <v>1463.5012642000002</v>
      </c>
      <c r="E106" s="36">
        <f>SUMIFS(СВЦЭМ!$D$39:$D$782,СВЦЭМ!$A$39:$A$782,$A106,СВЦЭМ!$B$39:$B$782,E$83)+'СЕТ СН'!$G$14+СВЦЭМ!$D$10+'СЕТ СН'!$G$6-'СЕТ СН'!$G$26</f>
        <v>1473.29252681</v>
      </c>
      <c r="F106" s="36">
        <f>SUMIFS(СВЦЭМ!$D$39:$D$782,СВЦЭМ!$A$39:$A$782,$A106,СВЦЭМ!$B$39:$B$782,F$83)+'СЕТ СН'!$G$14+СВЦЭМ!$D$10+'СЕТ СН'!$G$6-'СЕТ СН'!$G$26</f>
        <v>1494.31784943</v>
      </c>
      <c r="G106" s="36">
        <f>SUMIFS(СВЦЭМ!$D$39:$D$782,СВЦЭМ!$A$39:$A$782,$A106,СВЦЭМ!$B$39:$B$782,G$83)+'СЕТ СН'!$G$14+СВЦЭМ!$D$10+'СЕТ СН'!$G$6-'СЕТ СН'!$G$26</f>
        <v>1495.0972014600002</v>
      </c>
      <c r="H106" s="36">
        <f>SUMIFS(СВЦЭМ!$D$39:$D$782,СВЦЭМ!$A$39:$A$782,$A106,СВЦЭМ!$B$39:$B$782,H$83)+'СЕТ СН'!$G$14+СВЦЭМ!$D$10+'СЕТ СН'!$G$6-'СЕТ СН'!$G$26</f>
        <v>1495.9567408200001</v>
      </c>
      <c r="I106" s="36">
        <f>SUMIFS(СВЦЭМ!$D$39:$D$782,СВЦЭМ!$A$39:$A$782,$A106,СВЦЭМ!$B$39:$B$782,I$83)+'СЕТ СН'!$G$14+СВЦЭМ!$D$10+'СЕТ СН'!$G$6-'СЕТ СН'!$G$26</f>
        <v>1419.61580699</v>
      </c>
      <c r="J106" s="36">
        <f>SUMIFS(СВЦЭМ!$D$39:$D$782,СВЦЭМ!$A$39:$A$782,$A106,СВЦЭМ!$B$39:$B$782,J$83)+'СЕТ СН'!$G$14+СВЦЭМ!$D$10+'СЕТ СН'!$G$6-'СЕТ СН'!$G$26</f>
        <v>1385.36507654</v>
      </c>
      <c r="K106" s="36">
        <f>SUMIFS(СВЦЭМ!$D$39:$D$782,СВЦЭМ!$A$39:$A$782,$A106,СВЦЭМ!$B$39:$B$782,K$83)+'СЕТ СН'!$G$14+СВЦЭМ!$D$10+'СЕТ СН'!$G$6-'СЕТ СН'!$G$26</f>
        <v>1327.8665543500001</v>
      </c>
      <c r="L106" s="36">
        <f>SUMIFS(СВЦЭМ!$D$39:$D$782,СВЦЭМ!$A$39:$A$782,$A106,СВЦЭМ!$B$39:$B$782,L$83)+'СЕТ СН'!$G$14+СВЦЭМ!$D$10+'СЕТ СН'!$G$6-'СЕТ СН'!$G$26</f>
        <v>1312.5629154399999</v>
      </c>
      <c r="M106" s="36">
        <f>SUMIFS(СВЦЭМ!$D$39:$D$782,СВЦЭМ!$A$39:$A$782,$A106,СВЦЭМ!$B$39:$B$782,M$83)+'СЕТ СН'!$G$14+СВЦЭМ!$D$10+'СЕТ СН'!$G$6-'СЕТ СН'!$G$26</f>
        <v>1319.9393251700001</v>
      </c>
      <c r="N106" s="36">
        <f>SUMIFS(СВЦЭМ!$D$39:$D$782,СВЦЭМ!$A$39:$A$782,$A106,СВЦЭМ!$B$39:$B$782,N$83)+'СЕТ СН'!$G$14+СВЦЭМ!$D$10+'СЕТ СН'!$G$6-'СЕТ СН'!$G$26</f>
        <v>1358.2131093200001</v>
      </c>
      <c r="O106" s="36">
        <f>SUMIFS(СВЦЭМ!$D$39:$D$782,СВЦЭМ!$A$39:$A$782,$A106,СВЦЭМ!$B$39:$B$782,O$83)+'СЕТ СН'!$G$14+СВЦЭМ!$D$10+'СЕТ СН'!$G$6-'СЕТ СН'!$G$26</f>
        <v>1401.32892408</v>
      </c>
      <c r="P106" s="36">
        <f>SUMIFS(СВЦЭМ!$D$39:$D$782,СВЦЭМ!$A$39:$A$782,$A106,СВЦЭМ!$B$39:$B$782,P$83)+'СЕТ СН'!$G$14+СВЦЭМ!$D$10+'СЕТ СН'!$G$6-'СЕТ СН'!$G$26</f>
        <v>1429.0894126000001</v>
      </c>
      <c r="Q106" s="36">
        <f>SUMIFS(СВЦЭМ!$D$39:$D$782,СВЦЭМ!$A$39:$A$782,$A106,СВЦЭМ!$B$39:$B$782,Q$83)+'СЕТ СН'!$G$14+СВЦЭМ!$D$10+'СЕТ СН'!$G$6-'СЕТ СН'!$G$26</f>
        <v>1441.4092250200001</v>
      </c>
      <c r="R106" s="36">
        <f>SUMIFS(СВЦЭМ!$D$39:$D$782,СВЦЭМ!$A$39:$A$782,$A106,СВЦЭМ!$B$39:$B$782,R$83)+'СЕТ СН'!$G$14+СВЦЭМ!$D$10+'СЕТ СН'!$G$6-'СЕТ СН'!$G$26</f>
        <v>1430.00867715</v>
      </c>
      <c r="S106" s="36">
        <f>SUMIFS(СВЦЭМ!$D$39:$D$782,СВЦЭМ!$A$39:$A$782,$A106,СВЦЭМ!$B$39:$B$782,S$83)+'СЕТ СН'!$G$14+СВЦЭМ!$D$10+'СЕТ СН'!$G$6-'СЕТ СН'!$G$26</f>
        <v>1408.61634325</v>
      </c>
      <c r="T106" s="36">
        <f>SUMIFS(СВЦЭМ!$D$39:$D$782,СВЦЭМ!$A$39:$A$782,$A106,СВЦЭМ!$B$39:$B$782,T$83)+'СЕТ СН'!$G$14+СВЦЭМ!$D$10+'СЕТ СН'!$G$6-'СЕТ СН'!$G$26</f>
        <v>1366.9465738399999</v>
      </c>
      <c r="U106" s="36">
        <f>SUMIFS(СВЦЭМ!$D$39:$D$782,СВЦЭМ!$A$39:$A$782,$A106,СВЦЭМ!$B$39:$B$782,U$83)+'СЕТ СН'!$G$14+СВЦЭМ!$D$10+'СЕТ СН'!$G$6-'СЕТ СН'!$G$26</f>
        <v>1320.7429399800001</v>
      </c>
      <c r="V106" s="36">
        <f>SUMIFS(СВЦЭМ!$D$39:$D$782,СВЦЭМ!$A$39:$A$782,$A106,СВЦЭМ!$B$39:$B$782,V$83)+'СЕТ СН'!$G$14+СВЦЭМ!$D$10+'СЕТ СН'!$G$6-'СЕТ СН'!$G$26</f>
        <v>1305.32561949</v>
      </c>
      <c r="W106" s="36">
        <f>SUMIFS(СВЦЭМ!$D$39:$D$782,СВЦЭМ!$A$39:$A$782,$A106,СВЦЭМ!$B$39:$B$782,W$83)+'СЕТ СН'!$G$14+СВЦЭМ!$D$10+'СЕТ СН'!$G$6-'СЕТ СН'!$G$26</f>
        <v>1281.3705100699999</v>
      </c>
      <c r="X106" s="36">
        <f>SUMIFS(СВЦЭМ!$D$39:$D$782,СВЦЭМ!$A$39:$A$782,$A106,СВЦЭМ!$B$39:$B$782,X$83)+'СЕТ СН'!$G$14+СВЦЭМ!$D$10+'СЕТ СН'!$G$6-'СЕТ СН'!$G$26</f>
        <v>1370.5257954799999</v>
      </c>
      <c r="Y106" s="36">
        <f>SUMIFS(СВЦЭМ!$D$39:$D$782,СВЦЭМ!$A$39:$A$782,$A106,СВЦЭМ!$B$39:$B$782,Y$83)+'СЕТ СН'!$G$14+СВЦЭМ!$D$10+'СЕТ СН'!$G$6-'СЕТ СН'!$G$26</f>
        <v>1361.66202292</v>
      </c>
    </row>
    <row r="107" spans="1:25" ht="15.75" x14ac:dyDescent="0.2">
      <c r="A107" s="35">
        <f t="shared" si="2"/>
        <v>44340</v>
      </c>
      <c r="B107" s="36">
        <f>SUMIFS(СВЦЭМ!$D$39:$D$782,СВЦЭМ!$A$39:$A$782,$A107,СВЦЭМ!$B$39:$B$782,B$83)+'СЕТ СН'!$G$14+СВЦЭМ!$D$10+'СЕТ СН'!$G$6-'СЕТ СН'!$G$26</f>
        <v>1445.32102057</v>
      </c>
      <c r="C107" s="36">
        <f>SUMIFS(СВЦЭМ!$D$39:$D$782,СВЦЭМ!$A$39:$A$782,$A107,СВЦЭМ!$B$39:$B$782,C$83)+'СЕТ СН'!$G$14+СВЦЭМ!$D$10+'СЕТ СН'!$G$6-'СЕТ СН'!$G$26</f>
        <v>1514.00801024</v>
      </c>
      <c r="D107" s="36">
        <f>SUMIFS(СВЦЭМ!$D$39:$D$782,СВЦЭМ!$A$39:$A$782,$A107,СВЦЭМ!$B$39:$B$782,D$83)+'СЕТ СН'!$G$14+СВЦЭМ!$D$10+'СЕТ СН'!$G$6-'СЕТ СН'!$G$26</f>
        <v>1561.7572128500001</v>
      </c>
      <c r="E107" s="36">
        <f>SUMIFS(СВЦЭМ!$D$39:$D$782,СВЦЭМ!$A$39:$A$782,$A107,СВЦЭМ!$B$39:$B$782,E$83)+'СЕТ СН'!$G$14+СВЦЭМ!$D$10+'СЕТ СН'!$G$6-'СЕТ СН'!$G$26</f>
        <v>1579.5545258100001</v>
      </c>
      <c r="F107" s="36">
        <f>SUMIFS(СВЦЭМ!$D$39:$D$782,СВЦЭМ!$A$39:$A$782,$A107,СВЦЭМ!$B$39:$B$782,F$83)+'СЕТ СН'!$G$14+СВЦЭМ!$D$10+'СЕТ СН'!$G$6-'СЕТ СН'!$G$26</f>
        <v>1598.5968984199999</v>
      </c>
      <c r="G107" s="36">
        <f>SUMIFS(СВЦЭМ!$D$39:$D$782,СВЦЭМ!$A$39:$A$782,$A107,СВЦЭМ!$B$39:$B$782,G$83)+'СЕТ СН'!$G$14+СВЦЭМ!$D$10+'СЕТ СН'!$G$6-'СЕТ СН'!$G$26</f>
        <v>1560.1228095700001</v>
      </c>
      <c r="H107" s="36">
        <f>SUMIFS(СВЦЭМ!$D$39:$D$782,СВЦЭМ!$A$39:$A$782,$A107,СВЦЭМ!$B$39:$B$782,H$83)+'СЕТ СН'!$G$14+СВЦЭМ!$D$10+'СЕТ СН'!$G$6-'СЕТ СН'!$G$26</f>
        <v>1500.9969658300001</v>
      </c>
      <c r="I107" s="36">
        <f>SUMIFS(СВЦЭМ!$D$39:$D$782,СВЦЭМ!$A$39:$A$782,$A107,СВЦЭМ!$B$39:$B$782,I$83)+'СЕТ СН'!$G$14+СВЦЭМ!$D$10+'СЕТ СН'!$G$6-'СЕТ СН'!$G$26</f>
        <v>1422.9357567900001</v>
      </c>
      <c r="J107" s="36">
        <f>SUMIFS(СВЦЭМ!$D$39:$D$782,СВЦЭМ!$A$39:$A$782,$A107,СВЦЭМ!$B$39:$B$782,J$83)+'СЕТ СН'!$G$14+СВЦЭМ!$D$10+'СЕТ СН'!$G$6-'СЕТ СН'!$G$26</f>
        <v>1379.0653975700002</v>
      </c>
      <c r="K107" s="36">
        <f>SUMIFS(СВЦЭМ!$D$39:$D$782,СВЦЭМ!$A$39:$A$782,$A107,СВЦЭМ!$B$39:$B$782,K$83)+'СЕТ СН'!$G$14+СВЦЭМ!$D$10+'СЕТ СН'!$G$6-'СЕТ СН'!$G$26</f>
        <v>1327.0012811300001</v>
      </c>
      <c r="L107" s="36">
        <f>SUMIFS(СВЦЭМ!$D$39:$D$782,СВЦЭМ!$A$39:$A$782,$A107,СВЦЭМ!$B$39:$B$782,L$83)+'СЕТ СН'!$G$14+СВЦЭМ!$D$10+'СЕТ СН'!$G$6-'СЕТ СН'!$G$26</f>
        <v>1317.64382161</v>
      </c>
      <c r="M107" s="36">
        <f>SUMIFS(СВЦЭМ!$D$39:$D$782,СВЦЭМ!$A$39:$A$782,$A107,СВЦЭМ!$B$39:$B$782,M$83)+'СЕТ СН'!$G$14+СВЦЭМ!$D$10+'СЕТ СН'!$G$6-'СЕТ СН'!$G$26</f>
        <v>1317.3028387200002</v>
      </c>
      <c r="N107" s="36">
        <f>SUMIFS(СВЦЭМ!$D$39:$D$782,СВЦЭМ!$A$39:$A$782,$A107,СВЦЭМ!$B$39:$B$782,N$83)+'СЕТ СН'!$G$14+СВЦЭМ!$D$10+'СЕТ СН'!$G$6-'СЕТ СН'!$G$26</f>
        <v>1357.0495138700001</v>
      </c>
      <c r="O107" s="36">
        <f>SUMIFS(СВЦЭМ!$D$39:$D$782,СВЦЭМ!$A$39:$A$782,$A107,СВЦЭМ!$B$39:$B$782,O$83)+'СЕТ СН'!$G$14+СВЦЭМ!$D$10+'СЕТ СН'!$G$6-'СЕТ СН'!$G$26</f>
        <v>1387.67462363</v>
      </c>
      <c r="P107" s="36">
        <f>SUMIFS(СВЦЭМ!$D$39:$D$782,СВЦЭМ!$A$39:$A$782,$A107,СВЦЭМ!$B$39:$B$782,P$83)+'СЕТ СН'!$G$14+СВЦЭМ!$D$10+'СЕТ СН'!$G$6-'СЕТ СН'!$G$26</f>
        <v>1402.8928243999999</v>
      </c>
      <c r="Q107" s="36">
        <f>SUMIFS(СВЦЭМ!$D$39:$D$782,СВЦЭМ!$A$39:$A$782,$A107,СВЦЭМ!$B$39:$B$782,Q$83)+'СЕТ СН'!$G$14+СВЦЭМ!$D$10+'СЕТ СН'!$G$6-'СЕТ СН'!$G$26</f>
        <v>1400.7459668700001</v>
      </c>
      <c r="R107" s="36">
        <f>SUMIFS(СВЦЭМ!$D$39:$D$782,СВЦЭМ!$A$39:$A$782,$A107,СВЦЭМ!$B$39:$B$782,R$83)+'СЕТ СН'!$G$14+СВЦЭМ!$D$10+'СЕТ СН'!$G$6-'СЕТ СН'!$G$26</f>
        <v>1381.3439587299999</v>
      </c>
      <c r="S107" s="36">
        <f>SUMIFS(СВЦЭМ!$D$39:$D$782,СВЦЭМ!$A$39:$A$782,$A107,СВЦЭМ!$B$39:$B$782,S$83)+'СЕТ СН'!$G$14+СВЦЭМ!$D$10+'СЕТ СН'!$G$6-'СЕТ СН'!$G$26</f>
        <v>1353.9698455</v>
      </c>
      <c r="T107" s="36">
        <f>SUMIFS(СВЦЭМ!$D$39:$D$782,СВЦЭМ!$A$39:$A$782,$A107,СВЦЭМ!$B$39:$B$782,T$83)+'СЕТ СН'!$G$14+СВЦЭМ!$D$10+'СЕТ СН'!$G$6-'СЕТ СН'!$G$26</f>
        <v>1331.60195712</v>
      </c>
      <c r="U107" s="36">
        <f>SUMIFS(СВЦЭМ!$D$39:$D$782,СВЦЭМ!$A$39:$A$782,$A107,СВЦЭМ!$B$39:$B$782,U$83)+'СЕТ СН'!$G$14+СВЦЭМ!$D$10+'СЕТ СН'!$G$6-'СЕТ СН'!$G$26</f>
        <v>1303.98705088</v>
      </c>
      <c r="V107" s="36">
        <f>SUMIFS(СВЦЭМ!$D$39:$D$782,СВЦЭМ!$A$39:$A$782,$A107,СВЦЭМ!$B$39:$B$782,V$83)+'СЕТ СН'!$G$14+СВЦЭМ!$D$10+'СЕТ СН'!$G$6-'СЕТ СН'!$G$26</f>
        <v>1313.6134393699999</v>
      </c>
      <c r="W107" s="36">
        <f>SUMIFS(СВЦЭМ!$D$39:$D$782,СВЦЭМ!$A$39:$A$782,$A107,СВЦЭМ!$B$39:$B$782,W$83)+'СЕТ СН'!$G$14+СВЦЭМ!$D$10+'СЕТ СН'!$G$6-'СЕТ СН'!$G$26</f>
        <v>1334.3487853300001</v>
      </c>
      <c r="X107" s="36">
        <f>SUMIFS(СВЦЭМ!$D$39:$D$782,СВЦЭМ!$A$39:$A$782,$A107,СВЦЭМ!$B$39:$B$782,X$83)+'СЕТ СН'!$G$14+СВЦЭМ!$D$10+'СЕТ СН'!$G$6-'СЕТ СН'!$G$26</f>
        <v>1315.58216195</v>
      </c>
      <c r="Y107" s="36">
        <f>SUMIFS(СВЦЭМ!$D$39:$D$782,СВЦЭМ!$A$39:$A$782,$A107,СВЦЭМ!$B$39:$B$782,Y$83)+'СЕТ СН'!$G$14+СВЦЭМ!$D$10+'СЕТ СН'!$G$6-'СЕТ СН'!$G$26</f>
        <v>1328.85607643</v>
      </c>
    </row>
    <row r="108" spans="1:25" ht="15.75" x14ac:dyDescent="0.2">
      <c r="A108" s="35">
        <f t="shared" si="2"/>
        <v>44341</v>
      </c>
      <c r="B108" s="36">
        <f>SUMIFS(СВЦЭМ!$D$39:$D$782,СВЦЭМ!$A$39:$A$782,$A108,СВЦЭМ!$B$39:$B$782,B$83)+'СЕТ СН'!$G$14+СВЦЭМ!$D$10+'СЕТ СН'!$G$6-'СЕТ СН'!$G$26</f>
        <v>1439.54765174</v>
      </c>
      <c r="C108" s="36">
        <f>SUMIFS(СВЦЭМ!$D$39:$D$782,СВЦЭМ!$A$39:$A$782,$A108,СВЦЭМ!$B$39:$B$782,C$83)+'СЕТ СН'!$G$14+СВЦЭМ!$D$10+'СЕТ СН'!$G$6-'СЕТ СН'!$G$26</f>
        <v>1487.9963027600002</v>
      </c>
      <c r="D108" s="36">
        <f>SUMIFS(СВЦЭМ!$D$39:$D$782,СВЦЭМ!$A$39:$A$782,$A108,СВЦЭМ!$B$39:$B$782,D$83)+'СЕТ СН'!$G$14+СВЦЭМ!$D$10+'СЕТ СН'!$G$6-'СЕТ СН'!$G$26</f>
        <v>1513.07981421</v>
      </c>
      <c r="E108" s="36">
        <f>SUMIFS(СВЦЭМ!$D$39:$D$782,СВЦЭМ!$A$39:$A$782,$A108,СВЦЭМ!$B$39:$B$782,E$83)+'СЕТ СН'!$G$14+СВЦЭМ!$D$10+'СЕТ СН'!$G$6-'СЕТ СН'!$G$26</f>
        <v>1508.3064865000001</v>
      </c>
      <c r="F108" s="36">
        <f>SUMIFS(СВЦЭМ!$D$39:$D$782,СВЦЭМ!$A$39:$A$782,$A108,СВЦЭМ!$B$39:$B$782,F$83)+'СЕТ СН'!$G$14+СВЦЭМ!$D$10+'СЕТ СН'!$G$6-'СЕТ СН'!$G$26</f>
        <v>1517.2533835899999</v>
      </c>
      <c r="G108" s="36">
        <f>SUMIFS(СВЦЭМ!$D$39:$D$782,СВЦЭМ!$A$39:$A$782,$A108,СВЦЭМ!$B$39:$B$782,G$83)+'СЕТ СН'!$G$14+СВЦЭМ!$D$10+'СЕТ СН'!$G$6-'СЕТ СН'!$G$26</f>
        <v>1510.1799441600001</v>
      </c>
      <c r="H108" s="36">
        <f>SUMIFS(СВЦЭМ!$D$39:$D$782,СВЦЭМ!$A$39:$A$782,$A108,СВЦЭМ!$B$39:$B$782,H$83)+'СЕТ СН'!$G$14+СВЦЭМ!$D$10+'СЕТ СН'!$G$6-'СЕТ СН'!$G$26</f>
        <v>1464.6545253499999</v>
      </c>
      <c r="I108" s="36">
        <f>SUMIFS(СВЦЭМ!$D$39:$D$782,СВЦЭМ!$A$39:$A$782,$A108,СВЦЭМ!$B$39:$B$782,I$83)+'СЕТ СН'!$G$14+СВЦЭМ!$D$10+'СЕТ СН'!$G$6-'СЕТ СН'!$G$26</f>
        <v>1381.3909394100001</v>
      </c>
      <c r="J108" s="36">
        <f>SUMIFS(СВЦЭМ!$D$39:$D$782,СВЦЭМ!$A$39:$A$782,$A108,СВЦЭМ!$B$39:$B$782,J$83)+'СЕТ СН'!$G$14+СВЦЭМ!$D$10+'СЕТ СН'!$G$6-'СЕТ СН'!$G$26</f>
        <v>1298.37018405</v>
      </c>
      <c r="K108" s="36">
        <f>SUMIFS(СВЦЭМ!$D$39:$D$782,СВЦЭМ!$A$39:$A$782,$A108,СВЦЭМ!$B$39:$B$782,K$83)+'СЕТ СН'!$G$14+СВЦЭМ!$D$10+'СЕТ СН'!$G$6-'СЕТ СН'!$G$26</f>
        <v>1262.2565195500001</v>
      </c>
      <c r="L108" s="36">
        <f>SUMIFS(СВЦЭМ!$D$39:$D$782,СВЦЭМ!$A$39:$A$782,$A108,СВЦЭМ!$B$39:$B$782,L$83)+'СЕТ СН'!$G$14+СВЦЭМ!$D$10+'СЕТ СН'!$G$6-'СЕТ СН'!$G$26</f>
        <v>1269.6124657599998</v>
      </c>
      <c r="M108" s="36">
        <f>SUMIFS(СВЦЭМ!$D$39:$D$782,СВЦЭМ!$A$39:$A$782,$A108,СВЦЭМ!$B$39:$B$782,M$83)+'СЕТ СН'!$G$14+СВЦЭМ!$D$10+'СЕТ СН'!$G$6-'СЕТ СН'!$G$26</f>
        <v>1262.92168154</v>
      </c>
      <c r="N108" s="36">
        <f>SUMIFS(СВЦЭМ!$D$39:$D$782,СВЦЭМ!$A$39:$A$782,$A108,СВЦЭМ!$B$39:$B$782,N$83)+'СЕТ СН'!$G$14+СВЦЭМ!$D$10+'СЕТ СН'!$G$6-'СЕТ СН'!$G$26</f>
        <v>1313.86059682</v>
      </c>
      <c r="O108" s="36">
        <f>SUMIFS(СВЦЭМ!$D$39:$D$782,СВЦЭМ!$A$39:$A$782,$A108,СВЦЭМ!$B$39:$B$782,O$83)+'СЕТ СН'!$G$14+СВЦЭМ!$D$10+'СЕТ СН'!$G$6-'СЕТ СН'!$G$26</f>
        <v>1366.6040113600002</v>
      </c>
      <c r="P108" s="36">
        <f>SUMIFS(СВЦЭМ!$D$39:$D$782,СВЦЭМ!$A$39:$A$782,$A108,СВЦЭМ!$B$39:$B$782,P$83)+'СЕТ СН'!$G$14+СВЦЭМ!$D$10+'СЕТ СН'!$G$6-'СЕТ СН'!$G$26</f>
        <v>1390.0407501300001</v>
      </c>
      <c r="Q108" s="36">
        <f>SUMIFS(СВЦЭМ!$D$39:$D$782,СВЦЭМ!$A$39:$A$782,$A108,СВЦЭМ!$B$39:$B$782,Q$83)+'СЕТ СН'!$G$14+СВЦЭМ!$D$10+'СЕТ СН'!$G$6-'СЕТ СН'!$G$26</f>
        <v>1389.82373551</v>
      </c>
      <c r="R108" s="36">
        <f>SUMIFS(СВЦЭМ!$D$39:$D$782,СВЦЭМ!$A$39:$A$782,$A108,СВЦЭМ!$B$39:$B$782,R$83)+'СЕТ СН'!$G$14+СВЦЭМ!$D$10+'СЕТ СН'!$G$6-'СЕТ СН'!$G$26</f>
        <v>1375.80866148</v>
      </c>
      <c r="S108" s="36">
        <f>SUMIFS(СВЦЭМ!$D$39:$D$782,СВЦЭМ!$A$39:$A$782,$A108,СВЦЭМ!$B$39:$B$782,S$83)+'СЕТ СН'!$G$14+СВЦЭМ!$D$10+'СЕТ СН'!$G$6-'СЕТ СН'!$G$26</f>
        <v>1349.8724317199999</v>
      </c>
      <c r="T108" s="36">
        <f>SUMIFS(СВЦЭМ!$D$39:$D$782,СВЦЭМ!$A$39:$A$782,$A108,СВЦЭМ!$B$39:$B$782,T$83)+'СЕТ СН'!$G$14+СВЦЭМ!$D$10+'СЕТ СН'!$G$6-'СЕТ СН'!$G$26</f>
        <v>1301.0872365099999</v>
      </c>
      <c r="U108" s="36">
        <f>SUMIFS(СВЦЭМ!$D$39:$D$782,СВЦЭМ!$A$39:$A$782,$A108,СВЦЭМ!$B$39:$B$782,U$83)+'СЕТ СН'!$G$14+СВЦЭМ!$D$10+'СЕТ СН'!$G$6-'СЕТ СН'!$G$26</f>
        <v>1282.693792</v>
      </c>
      <c r="V108" s="36">
        <f>SUMIFS(СВЦЭМ!$D$39:$D$782,СВЦЭМ!$A$39:$A$782,$A108,СВЦЭМ!$B$39:$B$782,V$83)+'СЕТ СН'!$G$14+СВЦЭМ!$D$10+'СЕТ СН'!$G$6-'СЕТ СН'!$G$26</f>
        <v>1295.0951946499999</v>
      </c>
      <c r="W108" s="36">
        <f>SUMIFS(СВЦЭМ!$D$39:$D$782,СВЦЭМ!$A$39:$A$782,$A108,СВЦЭМ!$B$39:$B$782,W$83)+'СЕТ СН'!$G$14+СВЦЭМ!$D$10+'СЕТ СН'!$G$6-'СЕТ СН'!$G$26</f>
        <v>1324.2489277499999</v>
      </c>
      <c r="X108" s="36">
        <f>SUMIFS(СВЦЭМ!$D$39:$D$782,СВЦЭМ!$A$39:$A$782,$A108,СВЦЭМ!$B$39:$B$782,X$83)+'СЕТ СН'!$G$14+СВЦЭМ!$D$10+'СЕТ СН'!$G$6-'СЕТ СН'!$G$26</f>
        <v>1297.1492937100002</v>
      </c>
      <c r="Y108" s="36">
        <f>SUMIFS(СВЦЭМ!$D$39:$D$782,СВЦЭМ!$A$39:$A$782,$A108,СВЦЭМ!$B$39:$B$782,Y$83)+'СЕТ СН'!$G$14+СВЦЭМ!$D$10+'СЕТ СН'!$G$6-'СЕТ СН'!$G$26</f>
        <v>1315.1382818100001</v>
      </c>
    </row>
    <row r="109" spans="1:25" ht="15.75" x14ac:dyDescent="0.2">
      <c r="A109" s="35">
        <f t="shared" si="2"/>
        <v>44342</v>
      </c>
      <c r="B109" s="36">
        <f>SUMIFS(СВЦЭМ!$D$39:$D$782,СВЦЭМ!$A$39:$A$782,$A109,СВЦЭМ!$B$39:$B$782,B$83)+'СЕТ СН'!$G$14+СВЦЭМ!$D$10+'СЕТ СН'!$G$6-'СЕТ СН'!$G$26</f>
        <v>1432.2877738699999</v>
      </c>
      <c r="C109" s="36">
        <f>SUMIFS(СВЦЭМ!$D$39:$D$782,СВЦЭМ!$A$39:$A$782,$A109,СВЦЭМ!$B$39:$B$782,C$83)+'СЕТ СН'!$G$14+СВЦЭМ!$D$10+'СЕТ СН'!$G$6-'СЕТ СН'!$G$26</f>
        <v>1495.3622148499999</v>
      </c>
      <c r="D109" s="36">
        <f>SUMIFS(СВЦЭМ!$D$39:$D$782,СВЦЭМ!$A$39:$A$782,$A109,СВЦЭМ!$B$39:$B$782,D$83)+'СЕТ СН'!$G$14+СВЦЭМ!$D$10+'СЕТ СН'!$G$6-'СЕТ СН'!$G$26</f>
        <v>1542.35179122</v>
      </c>
      <c r="E109" s="36">
        <f>SUMIFS(СВЦЭМ!$D$39:$D$782,СВЦЭМ!$A$39:$A$782,$A109,СВЦЭМ!$B$39:$B$782,E$83)+'СЕТ СН'!$G$14+СВЦЭМ!$D$10+'СЕТ СН'!$G$6-'СЕТ СН'!$G$26</f>
        <v>1561.5362476600001</v>
      </c>
      <c r="F109" s="36">
        <f>SUMIFS(СВЦЭМ!$D$39:$D$782,СВЦЭМ!$A$39:$A$782,$A109,СВЦЭМ!$B$39:$B$782,F$83)+'СЕТ СН'!$G$14+СВЦЭМ!$D$10+'СЕТ СН'!$G$6-'СЕТ СН'!$G$26</f>
        <v>1574.28618506</v>
      </c>
      <c r="G109" s="36">
        <f>SUMIFS(СВЦЭМ!$D$39:$D$782,СВЦЭМ!$A$39:$A$782,$A109,СВЦЭМ!$B$39:$B$782,G$83)+'СЕТ СН'!$G$14+СВЦЭМ!$D$10+'СЕТ СН'!$G$6-'СЕТ СН'!$G$26</f>
        <v>1550.9506327500001</v>
      </c>
      <c r="H109" s="36">
        <f>SUMIFS(СВЦЭМ!$D$39:$D$782,СВЦЭМ!$A$39:$A$782,$A109,СВЦЭМ!$B$39:$B$782,H$83)+'СЕТ СН'!$G$14+СВЦЭМ!$D$10+'СЕТ СН'!$G$6-'СЕТ СН'!$G$26</f>
        <v>1494.37489241</v>
      </c>
      <c r="I109" s="36">
        <f>SUMIFS(СВЦЭМ!$D$39:$D$782,СВЦЭМ!$A$39:$A$782,$A109,СВЦЭМ!$B$39:$B$782,I$83)+'СЕТ СН'!$G$14+СВЦЭМ!$D$10+'СЕТ СН'!$G$6-'СЕТ СН'!$G$26</f>
        <v>1401.32913689</v>
      </c>
      <c r="J109" s="36">
        <f>SUMIFS(СВЦЭМ!$D$39:$D$782,СВЦЭМ!$A$39:$A$782,$A109,СВЦЭМ!$B$39:$B$782,J$83)+'СЕТ СН'!$G$14+СВЦЭМ!$D$10+'СЕТ СН'!$G$6-'СЕТ СН'!$G$26</f>
        <v>1349.7964906699999</v>
      </c>
      <c r="K109" s="36">
        <f>SUMIFS(СВЦЭМ!$D$39:$D$782,СВЦЭМ!$A$39:$A$782,$A109,СВЦЭМ!$B$39:$B$782,K$83)+'СЕТ СН'!$G$14+СВЦЭМ!$D$10+'СЕТ СН'!$G$6-'СЕТ СН'!$G$26</f>
        <v>1300.7398368300001</v>
      </c>
      <c r="L109" s="36">
        <f>SUMIFS(СВЦЭМ!$D$39:$D$782,СВЦЭМ!$A$39:$A$782,$A109,СВЦЭМ!$B$39:$B$782,L$83)+'СЕТ СН'!$G$14+СВЦЭМ!$D$10+'СЕТ СН'!$G$6-'СЕТ СН'!$G$26</f>
        <v>1298.8059930200002</v>
      </c>
      <c r="M109" s="36">
        <f>SUMIFS(СВЦЭМ!$D$39:$D$782,СВЦЭМ!$A$39:$A$782,$A109,СВЦЭМ!$B$39:$B$782,M$83)+'СЕТ СН'!$G$14+СВЦЭМ!$D$10+'СЕТ СН'!$G$6-'СЕТ СН'!$G$26</f>
        <v>1306.4837210999999</v>
      </c>
      <c r="N109" s="36">
        <f>SUMIFS(СВЦЭМ!$D$39:$D$782,СВЦЭМ!$A$39:$A$782,$A109,СВЦЭМ!$B$39:$B$782,N$83)+'СЕТ СН'!$G$14+СВЦЭМ!$D$10+'СЕТ СН'!$G$6-'СЕТ СН'!$G$26</f>
        <v>1351.8930996399999</v>
      </c>
      <c r="O109" s="36">
        <f>SUMIFS(СВЦЭМ!$D$39:$D$782,СВЦЭМ!$A$39:$A$782,$A109,СВЦЭМ!$B$39:$B$782,O$83)+'СЕТ СН'!$G$14+СВЦЭМ!$D$10+'СЕТ СН'!$G$6-'СЕТ СН'!$G$26</f>
        <v>1390.9546285599999</v>
      </c>
      <c r="P109" s="36">
        <f>SUMIFS(СВЦЭМ!$D$39:$D$782,СВЦЭМ!$A$39:$A$782,$A109,СВЦЭМ!$B$39:$B$782,P$83)+'СЕТ СН'!$G$14+СВЦЭМ!$D$10+'СЕТ СН'!$G$6-'СЕТ СН'!$G$26</f>
        <v>1400.12816342</v>
      </c>
      <c r="Q109" s="36">
        <f>SUMIFS(СВЦЭМ!$D$39:$D$782,СВЦЭМ!$A$39:$A$782,$A109,СВЦЭМ!$B$39:$B$782,Q$83)+'СЕТ СН'!$G$14+СВЦЭМ!$D$10+'СЕТ СН'!$G$6-'СЕТ СН'!$G$26</f>
        <v>1398.0566000600002</v>
      </c>
      <c r="R109" s="36">
        <f>SUMIFS(СВЦЭМ!$D$39:$D$782,СВЦЭМ!$A$39:$A$782,$A109,СВЦЭМ!$B$39:$B$782,R$83)+'СЕТ СН'!$G$14+СВЦЭМ!$D$10+'СЕТ СН'!$G$6-'СЕТ СН'!$G$26</f>
        <v>1382.6598211300002</v>
      </c>
      <c r="S109" s="36">
        <f>SUMIFS(СВЦЭМ!$D$39:$D$782,СВЦЭМ!$A$39:$A$782,$A109,СВЦЭМ!$B$39:$B$782,S$83)+'СЕТ СН'!$G$14+СВЦЭМ!$D$10+'СЕТ СН'!$G$6-'СЕТ СН'!$G$26</f>
        <v>1361.9797459700001</v>
      </c>
      <c r="T109" s="36">
        <f>SUMIFS(СВЦЭМ!$D$39:$D$782,СВЦЭМ!$A$39:$A$782,$A109,СВЦЭМ!$B$39:$B$782,T$83)+'СЕТ СН'!$G$14+СВЦЭМ!$D$10+'СЕТ СН'!$G$6-'СЕТ СН'!$G$26</f>
        <v>1311.08058583</v>
      </c>
      <c r="U109" s="36">
        <f>SUMIFS(СВЦЭМ!$D$39:$D$782,СВЦЭМ!$A$39:$A$782,$A109,СВЦЭМ!$B$39:$B$782,U$83)+'СЕТ СН'!$G$14+СВЦЭМ!$D$10+'СЕТ СН'!$G$6-'СЕТ СН'!$G$26</f>
        <v>1281.51155343</v>
      </c>
      <c r="V109" s="36">
        <f>SUMIFS(СВЦЭМ!$D$39:$D$782,СВЦЭМ!$A$39:$A$782,$A109,СВЦЭМ!$B$39:$B$782,V$83)+'СЕТ СН'!$G$14+СВЦЭМ!$D$10+'СЕТ СН'!$G$6-'СЕТ СН'!$G$26</f>
        <v>1284.41978197</v>
      </c>
      <c r="W109" s="36">
        <f>SUMIFS(СВЦЭМ!$D$39:$D$782,СВЦЭМ!$A$39:$A$782,$A109,СВЦЭМ!$B$39:$B$782,W$83)+'СЕТ СН'!$G$14+СВЦЭМ!$D$10+'СЕТ СН'!$G$6-'СЕТ СН'!$G$26</f>
        <v>1297.83885121</v>
      </c>
      <c r="X109" s="36">
        <f>SUMIFS(СВЦЭМ!$D$39:$D$782,СВЦЭМ!$A$39:$A$782,$A109,СВЦЭМ!$B$39:$B$782,X$83)+'СЕТ СН'!$G$14+СВЦЭМ!$D$10+'СЕТ СН'!$G$6-'СЕТ СН'!$G$26</f>
        <v>1294.2155528200001</v>
      </c>
      <c r="Y109" s="36">
        <f>SUMIFS(СВЦЭМ!$D$39:$D$782,СВЦЭМ!$A$39:$A$782,$A109,СВЦЭМ!$B$39:$B$782,Y$83)+'СЕТ СН'!$G$14+СВЦЭМ!$D$10+'СЕТ СН'!$G$6-'СЕТ СН'!$G$26</f>
        <v>1324.52501753</v>
      </c>
    </row>
    <row r="110" spans="1:25" ht="15.75" x14ac:dyDescent="0.2">
      <c r="A110" s="35">
        <f t="shared" si="2"/>
        <v>44343</v>
      </c>
      <c r="B110" s="36">
        <f>SUMIFS(СВЦЭМ!$D$39:$D$782,СВЦЭМ!$A$39:$A$782,$A110,СВЦЭМ!$B$39:$B$782,B$83)+'СЕТ СН'!$G$14+СВЦЭМ!$D$10+'СЕТ СН'!$G$6-'СЕТ СН'!$G$26</f>
        <v>1337.4062235599999</v>
      </c>
      <c r="C110" s="36">
        <f>SUMIFS(СВЦЭМ!$D$39:$D$782,СВЦЭМ!$A$39:$A$782,$A110,СВЦЭМ!$B$39:$B$782,C$83)+'СЕТ СН'!$G$14+СВЦЭМ!$D$10+'СЕТ СН'!$G$6-'СЕТ СН'!$G$26</f>
        <v>1400.86349249</v>
      </c>
      <c r="D110" s="36">
        <f>SUMIFS(СВЦЭМ!$D$39:$D$782,СВЦЭМ!$A$39:$A$782,$A110,СВЦЭМ!$B$39:$B$782,D$83)+'СЕТ СН'!$G$14+СВЦЭМ!$D$10+'СЕТ СН'!$G$6-'СЕТ СН'!$G$26</f>
        <v>1444.77326481</v>
      </c>
      <c r="E110" s="36">
        <f>SUMIFS(СВЦЭМ!$D$39:$D$782,СВЦЭМ!$A$39:$A$782,$A110,СВЦЭМ!$B$39:$B$782,E$83)+'СЕТ СН'!$G$14+СВЦЭМ!$D$10+'СЕТ СН'!$G$6-'СЕТ СН'!$G$26</f>
        <v>1463.7057598900001</v>
      </c>
      <c r="F110" s="36">
        <f>SUMIFS(СВЦЭМ!$D$39:$D$782,СВЦЭМ!$A$39:$A$782,$A110,СВЦЭМ!$B$39:$B$782,F$83)+'СЕТ СН'!$G$14+СВЦЭМ!$D$10+'СЕТ СН'!$G$6-'СЕТ СН'!$G$26</f>
        <v>1467.18632613</v>
      </c>
      <c r="G110" s="36">
        <f>SUMIFS(СВЦЭМ!$D$39:$D$782,СВЦЭМ!$A$39:$A$782,$A110,СВЦЭМ!$B$39:$B$782,G$83)+'СЕТ СН'!$G$14+СВЦЭМ!$D$10+'СЕТ СН'!$G$6-'СЕТ СН'!$G$26</f>
        <v>1446.7108701</v>
      </c>
      <c r="H110" s="36">
        <f>SUMIFS(СВЦЭМ!$D$39:$D$782,СВЦЭМ!$A$39:$A$782,$A110,СВЦЭМ!$B$39:$B$782,H$83)+'СЕТ СН'!$G$14+СВЦЭМ!$D$10+'СЕТ СН'!$G$6-'СЕТ СН'!$G$26</f>
        <v>1406.59639853</v>
      </c>
      <c r="I110" s="36">
        <f>SUMIFS(СВЦЭМ!$D$39:$D$782,СВЦЭМ!$A$39:$A$782,$A110,СВЦЭМ!$B$39:$B$782,I$83)+'СЕТ СН'!$G$14+СВЦЭМ!$D$10+'СЕТ СН'!$G$6-'СЕТ СН'!$G$26</f>
        <v>1347.4688944499999</v>
      </c>
      <c r="J110" s="36">
        <f>SUMIFS(СВЦЭМ!$D$39:$D$782,СВЦЭМ!$A$39:$A$782,$A110,СВЦЭМ!$B$39:$B$782,J$83)+'СЕТ СН'!$G$14+СВЦЭМ!$D$10+'СЕТ СН'!$G$6-'СЕТ СН'!$G$26</f>
        <v>1315.4253201000001</v>
      </c>
      <c r="K110" s="36">
        <f>SUMIFS(СВЦЭМ!$D$39:$D$782,СВЦЭМ!$A$39:$A$782,$A110,СВЦЭМ!$B$39:$B$782,K$83)+'СЕТ СН'!$G$14+СВЦЭМ!$D$10+'СЕТ СН'!$G$6-'СЕТ СН'!$G$26</f>
        <v>1306.1208661800001</v>
      </c>
      <c r="L110" s="36">
        <f>SUMIFS(СВЦЭМ!$D$39:$D$782,СВЦЭМ!$A$39:$A$782,$A110,СВЦЭМ!$B$39:$B$782,L$83)+'СЕТ СН'!$G$14+СВЦЭМ!$D$10+'СЕТ СН'!$G$6-'СЕТ СН'!$G$26</f>
        <v>1313.54286884</v>
      </c>
      <c r="M110" s="36">
        <f>SUMIFS(СВЦЭМ!$D$39:$D$782,СВЦЭМ!$A$39:$A$782,$A110,СВЦЭМ!$B$39:$B$782,M$83)+'СЕТ СН'!$G$14+СВЦЭМ!$D$10+'СЕТ СН'!$G$6-'СЕТ СН'!$G$26</f>
        <v>1321.6206305199998</v>
      </c>
      <c r="N110" s="36">
        <f>SUMIFS(СВЦЭМ!$D$39:$D$782,СВЦЭМ!$A$39:$A$782,$A110,СВЦЭМ!$B$39:$B$782,N$83)+'СЕТ СН'!$G$14+СВЦЭМ!$D$10+'СЕТ СН'!$G$6-'СЕТ СН'!$G$26</f>
        <v>1370.1750917700001</v>
      </c>
      <c r="O110" s="36">
        <f>SUMIFS(СВЦЭМ!$D$39:$D$782,СВЦЭМ!$A$39:$A$782,$A110,СВЦЭМ!$B$39:$B$782,O$83)+'СЕТ СН'!$G$14+СВЦЭМ!$D$10+'СЕТ СН'!$G$6-'СЕТ СН'!$G$26</f>
        <v>1411.9287799600002</v>
      </c>
      <c r="P110" s="36">
        <f>SUMIFS(СВЦЭМ!$D$39:$D$782,СВЦЭМ!$A$39:$A$782,$A110,СВЦЭМ!$B$39:$B$782,P$83)+'СЕТ СН'!$G$14+СВЦЭМ!$D$10+'СЕТ СН'!$G$6-'СЕТ СН'!$G$26</f>
        <v>1428.4491019299999</v>
      </c>
      <c r="Q110" s="36">
        <f>SUMIFS(СВЦЭМ!$D$39:$D$782,СВЦЭМ!$A$39:$A$782,$A110,СВЦЭМ!$B$39:$B$782,Q$83)+'СЕТ СН'!$G$14+СВЦЭМ!$D$10+'СЕТ СН'!$G$6-'СЕТ СН'!$G$26</f>
        <v>1427.51914179</v>
      </c>
      <c r="R110" s="36">
        <f>SUMIFS(СВЦЭМ!$D$39:$D$782,СВЦЭМ!$A$39:$A$782,$A110,СВЦЭМ!$B$39:$B$782,R$83)+'СЕТ СН'!$G$14+СВЦЭМ!$D$10+'СЕТ СН'!$G$6-'СЕТ СН'!$G$26</f>
        <v>1419.6735067899999</v>
      </c>
      <c r="S110" s="36">
        <f>SUMIFS(СВЦЭМ!$D$39:$D$782,СВЦЭМ!$A$39:$A$782,$A110,СВЦЭМ!$B$39:$B$782,S$83)+'СЕТ СН'!$G$14+СВЦЭМ!$D$10+'СЕТ СН'!$G$6-'СЕТ СН'!$G$26</f>
        <v>1393.16968277</v>
      </c>
      <c r="T110" s="36">
        <f>SUMIFS(СВЦЭМ!$D$39:$D$782,СВЦЭМ!$A$39:$A$782,$A110,СВЦЭМ!$B$39:$B$782,T$83)+'СЕТ СН'!$G$14+СВЦЭМ!$D$10+'СЕТ СН'!$G$6-'СЕТ СН'!$G$26</f>
        <v>1340.80715693</v>
      </c>
      <c r="U110" s="36">
        <f>SUMIFS(СВЦЭМ!$D$39:$D$782,СВЦЭМ!$A$39:$A$782,$A110,СВЦЭМ!$B$39:$B$782,U$83)+'СЕТ СН'!$G$14+СВЦЭМ!$D$10+'СЕТ СН'!$G$6-'СЕТ СН'!$G$26</f>
        <v>1302.0349728000001</v>
      </c>
      <c r="V110" s="36">
        <f>SUMIFS(СВЦЭМ!$D$39:$D$782,СВЦЭМ!$A$39:$A$782,$A110,СВЦЭМ!$B$39:$B$782,V$83)+'СЕТ СН'!$G$14+СВЦЭМ!$D$10+'СЕТ СН'!$G$6-'СЕТ СН'!$G$26</f>
        <v>1322.8226752</v>
      </c>
      <c r="W110" s="36">
        <f>SUMIFS(СВЦЭМ!$D$39:$D$782,СВЦЭМ!$A$39:$A$782,$A110,СВЦЭМ!$B$39:$B$782,W$83)+'СЕТ СН'!$G$14+СВЦЭМ!$D$10+'СЕТ СН'!$G$6-'СЕТ СН'!$G$26</f>
        <v>1348.63235091</v>
      </c>
      <c r="X110" s="36">
        <f>SUMIFS(СВЦЭМ!$D$39:$D$782,СВЦЭМ!$A$39:$A$782,$A110,СВЦЭМ!$B$39:$B$782,X$83)+'СЕТ СН'!$G$14+СВЦЭМ!$D$10+'СЕТ СН'!$G$6-'СЕТ СН'!$G$26</f>
        <v>1338.49642748</v>
      </c>
      <c r="Y110" s="36">
        <f>SUMIFS(СВЦЭМ!$D$39:$D$782,СВЦЭМ!$A$39:$A$782,$A110,СВЦЭМ!$B$39:$B$782,Y$83)+'СЕТ СН'!$G$14+СВЦЭМ!$D$10+'СЕТ СН'!$G$6-'СЕТ СН'!$G$26</f>
        <v>1346.9930459900002</v>
      </c>
    </row>
    <row r="111" spans="1:25" ht="15.75" x14ac:dyDescent="0.2">
      <c r="A111" s="35">
        <f t="shared" si="2"/>
        <v>44344</v>
      </c>
      <c r="B111" s="36">
        <f>SUMIFS(СВЦЭМ!$D$39:$D$782,СВЦЭМ!$A$39:$A$782,$A111,СВЦЭМ!$B$39:$B$782,B$83)+'СЕТ СН'!$G$14+СВЦЭМ!$D$10+'СЕТ СН'!$G$6-'СЕТ СН'!$G$26</f>
        <v>1325.6957954</v>
      </c>
      <c r="C111" s="36">
        <f>SUMIFS(СВЦЭМ!$D$39:$D$782,СВЦЭМ!$A$39:$A$782,$A111,СВЦЭМ!$B$39:$B$782,C$83)+'СЕТ СН'!$G$14+СВЦЭМ!$D$10+'СЕТ СН'!$G$6-'СЕТ СН'!$G$26</f>
        <v>1382.6746124199999</v>
      </c>
      <c r="D111" s="36">
        <f>SUMIFS(СВЦЭМ!$D$39:$D$782,СВЦЭМ!$A$39:$A$782,$A111,СВЦЭМ!$B$39:$B$782,D$83)+'СЕТ СН'!$G$14+СВЦЭМ!$D$10+'СЕТ СН'!$G$6-'СЕТ СН'!$G$26</f>
        <v>1419.5366091999999</v>
      </c>
      <c r="E111" s="36">
        <f>SUMIFS(СВЦЭМ!$D$39:$D$782,СВЦЭМ!$A$39:$A$782,$A111,СВЦЭМ!$B$39:$B$782,E$83)+'СЕТ СН'!$G$14+СВЦЭМ!$D$10+'СЕТ СН'!$G$6-'СЕТ СН'!$G$26</f>
        <v>1433.64321296</v>
      </c>
      <c r="F111" s="36">
        <f>SUMIFS(СВЦЭМ!$D$39:$D$782,СВЦЭМ!$A$39:$A$782,$A111,СВЦЭМ!$B$39:$B$782,F$83)+'СЕТ СН'!$G$14+СВЦЭМ!$D$10+'СЕТ СН'!$G$6-'СЕТ СН'!$G$26</f>
        <v>1439.57880688</v>
      </c>
      <c r="G111" s="36">
        <f>SUMIFS(СВЦЭМ!$D$39:$D$782,СВЦЭМ!$A$39:$A$782,$A111,СВЦЭМ!$B$39:$B$782,G$83)+'СЕТ СН'!$G$14+СВЦЭМ!$D$10+'СЕТ СН'!$G$6-'СЕТ СН'!$G$26</f>
        <v>1420.30740887</v>
      </c>
      <c r="H111" s="36">
        <f>SUMIFS(СВЦЭМ!$D$39:$D$782,СВЦЭМ!$A$39:$A$782,$A111,СВЦЭМ!$B$39:$B$782,H$83)+'СЕТ СН'!$G$14+СВЦЭМ!$D$10+'СЕТ СН'!$G$6-'СЕТ СН'!$G$26</f>
        <v>1388.8691088999999</v>
      </c>
      <c r="I111" s="36">
        <f>SUMIFS(СВЦЭМ!$D$39:$D$782,СВЦЭМ!$A$39:$A$782,$A111,СВЦЭМ!$B$39:$B$782,I$83)+'СЕТ СН'!$G$14+СВЦЭМ!$D$10+'СЕТ СН'!$G$6-'СЕТ СН'!$G$26</f>
        <v>1312.0005345</v>
      </c>
      <c r="J111" s="36">
        <f>SUMIFS(СВЦЭМ!$D$39:$D$782,СВЦЭМ!$A$39:$A$782,$A111,СВЦЭМ!$B$39:$B$782,J$83)+'СЕТ СН'!$G$14+СВЦЭМ!$D$10+'СЕТ СН'!$G$6-'СЕТ СН'!$G$26</f>
        <v>1263.6740647699999</v>
      </c>
      <c r="K111" s="36">
        <f>SUMIFS(СВЦЭМ!$D$39:$D$782,СВЦЭМ!$A$39:$A$782,$A111,СВЦЭМ!$B$39:$B$782,K$83)+'СЕТ СН'!$G$14+СВЦЭМ!$D$10+'СЕТ СН'!$G$6-'СЕТ СН'!$G$26</f>
        <v>1293.94569856</v>
      </c>
      <c r="L111" s="36">
        <f>SUMIFS(СВЦЭМ!$D$39:$D$782,СВЦЭМ!$A$39:$A$782,$A111,СВЦЭМ!$B$39:$B$782,L$83)+'СЕТ СН'!$G$14+СВЦЭМ!$D$10+'СЕТ СН'!$G$6-'СЕТ СН'!$G$26</f>
        <v>1282.5348492100002</v>
      </c>
      <c r="M111" s="36">
        <f>SUMIFS(СВЦЭМ!$D$39:$D$782,СВЦЭМ!$A$39:$A$782,$A111,СВЦЭМ!$B$39:$B$782,M$83)+'СЕТ СН'!$G$14+СВЦЭМ!$D$10+'СЕТ СН'!$G$6-'СЕТ СН'!$G$26</f>
        <v>1277.8203886000001</v>
      </c>
      <c r="N111" s="36">
        <f>SUMIFS(СВЦЭМ!$D$39:$D$782,СВЦЭМ!$A$39:$A$782,$A111,СВЦЭМ!$B$39:$B$782,N$83)+'СЕТ СН'!$G$14+СВЦЭМ!$D$10+'СЕТ СН'!$G$6-'СЕТ СН'!$G$26</f>
        <v>1296.76234494</v>
      </c>
      <c r="O111" s="36">
        <f>SUMIFS(СВЦЭМ!$D$39:$D$782,СВЦЭМ!$A$39:$A$782,$A111,СВЦЭМ!$B$39:$B$782,O$83)+'СЕТ СН'!$G$14+СВЦЭМ!$D$10+'СЕТ СН'!$G$6-'СЕТ СН'!$G$26</f>
        <v>1343.19817154</v>
      </c>
      <c r="P111" s="36">
        <f>SUMIFS(СВЦЭМ!$D$39:$D$782,СВЦЭМ!$A$39:$A$782,$A111,СВЦЭМ!$B$39:$B$782,P$83)+'СЕТ СН'!$G$14+СВЦЭМ!$D$10+'СЕТ СН'!$G$6-'СЕТ СН'!$G$26</f>
        <v>1358.0393762900001</v>
      </c>
      <c r="Q111" s="36">
        <f>SUMIFS(СВЦЭМ!$D$39:$D$782,СВЦЭМ!$A$39:$A$782,$A111,СВЦЭМ!$B$39:$B$782,Q$83)+'СЕТ СН'!$G$14+СВЦЭМ!$D$10+'СЕТ СН'!$G$6-'СЕТ СН'!$G$26</f>
        <v>1361.3837590100002</v>
      </c>
      <c r="R111" s="36">
        <f>SUMIFS(СВЦЭМ!$D$39:$D$782,СВЦЭМ!$A$39:$A$782,$A111,СВЦЭМ!$B$39:$B$782,R$83)+'СЕТ СН'!$G$14+СВЦЭМ!$D$10+'СЕТ СН'!$G$6-'СЕТ СН'!$G$26</f>
        <v>1366.10766506</v>
      </c>
      <c r="S111" s="36">
        <f>SUMIFS(СВЦЭМ!$D$39:$D$782,СВЦЭМ!$A$39:$A$782,$A111,СВЦЭМ!$B$39:$B$782,S$83)+'СЕТ СН'!$G$14+СВЦЭМ!$D$10+'СЕТ СН'!$G$6-'СЕТ СН'!$G$26</f>
        <v>1353.5259563499999</v>
      </c>
      <c r="T111" s="36">
        <f>SUMIFS(СВЦЭМ!$D$39:$D$782,СВЦЭМ!$A$39:$A$782,$A111,СВЦЭМ!$B$39:$B$782,T$83)+'СЕТ СН'!$G$14+СВЦЭМ!$D$10+'СЕТ СН'!$G$6-'СЕТ СН'!$G$26</f>
        <v>1290.5190727899999</v>
      </c>
      <c r="U111" s="36">
        <f>SUMIFS(СВЦЭМ!$D$39:$D$782,СВЦЭМ!$A$39:$A$782,$A111,СВЦЭМ!$B$39:$B$782,U$83)+'СЕТ СН'!$G$14+СВЦЭМ!$D$10+'СЕТ СН'!$G$6-'СЕТ СН'!$G$26</f>
        <v>1298.9021276399999</v>
      </c>
      <c r="V111" s="36">
        <f>SUMIFS(СВЦЭМ!$D$39:$D$782,СВЦЭМ!$A$39:$A$782,$A111,СВЦЭМ!$B$39:$B$782,V$83)+'СЕТ СН'!$G$14+СВЦЭМ!$D$10+'СЕТ СН'!$G$6-'СЕТ СН'!$G$26</f>
        <v>1307.79657658</v>
      </c>
      <c r="W111" s="36">
        <f>SUMIFS(СВЦЭМ!$D$39:$D$782,СВЦЭМ!$A$39:$A$782,$A111,СВЦЭМ!$B$39:$B$782,W$83)+'СЕТ СН'!$G$14+СВЦЭМ!$D$10+'СЕТ СН'!$G$6-'СЕТ СН'!$G$26</f>
        <v>1332.86070389</v>
      </c>
      <c r="X111" s="36">
        <f>SUMIFS(СВЦЭМ!$D$39:$D$782,СВЦЭМ!$A$39:$A$782,$A111,СВЦЭМ!$B$39:$B$782,X$83)+'СЕТ СН'!$G$14+СВЦЭМ!$D$10+'СЕТ СН'!$G$6-'СЕТ СН'!$G$26</f>
        <v>1325.5209304</v>
      </c>
      <c r="Y111" s="36">
        <f>SUMIFS(СВЦЭМ!$D$39:$D$782,СВЦЭМ!$A$39:$A$782,$A111,СВЦЭМ!$B$39:$B$782,Y$83)+'СЕТ СН'!$G$14+СВЦЭМ!$D$10+'СЕТ СН'!$G$6-'СЕТ СН'!$G$26</f>
        <v>1278.7261378799999</v>
      </c>
    </row>
    <row r="112" spans="1:25" ht="15.75" x14ac:dyDescent="0.2">
      <c r="A112" s="35">
        <f t="shared" si="2"/>
        <v>44345</v>
      </c>
      <c r="B112" s="36">
        <f>SUMIFS(СВЦЭМ!$D$39:$D$782,СВЦЭМ!$A$39:$A$782,$A112,СВЦЭМ!$B$39:$B$782,B$83)+'СЕТ СН'!$G$14+СВЦЭМ!$D$10+'СЕТ СН'!$G$6-'СЕТ СН'!$G$26</f>
        <v>1327.33328852</v>
      </c>
      <c r="C112" s="36">
        <f>SUMIFS(СВЦЭМ!$D$39:$D$782,СВЦЭМ!$A$39:$A$782,$A112,СВЦЭМ!$B$39:$B$782,C$83)+'СЕТ СН'!$G$14+СВЦЭМ!$D$10+'СЕТ СН'!$G$6-'СЕТ СН'!$G$26</f>
        <v>1330.2573972099999</v>
      </c>
      <c r="D112" s="36">
        <f>SUMIFS(СВЦЭМ!$D$39:$D$782,СВЦЭМ!$A$39:$A$782,$A112,СВЦЭМ!$B$39:$B$782,D$83)+'СЕТ СН'!$G$14+СВЦЭМ!$D$10+'СЕТ СН'!$G$6-'СЕТ СН'!$G$26</f>
        <v>1377.62178857</v>
      </c>
      <c r="E112" s="36">
        <f>SUMIFS(СВЦЭМ!$D$39:$D$782,СВЦЭМ!$A$39:$A$782,$A112,СВЦЭМ!$B$39:$B$782,E$83)+'СЕТ СН'!$G$14+СВЦЭМ!$D$10+'СЕТ СН'!$G$6-'СЕТ СН'!$G$26</f>
        <v>1376.0048010099999</v>
      </c>
      <c r="F112" s="36">
        <f>SUMIFS(СВЦЭМ!$D$39:$D$782,СВЦЭМ!$A$39:$A$782,$A112,СВЦЭМ!$B$39:$B$782,F$83)+'СЕТ СН'!$G$14+СВЦЭМ!$D$10+'СЕТ СН'!$G$6-'СЕТ СН'!$G$26</f>
        <v>1370.9718888500001</v>
      </c>
      <c r="G112" s="36">
        <f>SUMIFS(СВЦЭМ!$D$39:$D$782,СВЦЭМ!$A$39:$A$782,$A112,СВЦЭМ!$B$39:$B$782,G$83)+'СЕТ СН'!$G$14+СВЦЭМ!$D$10+'СЕТ СН'!$G$6-'СЕТ СН'!$G$26</f>
        <v>1378.6286436</v>
      </c>
      <c r="H112" s="36">
        <f>SUMIFS(СВЦЭМ!$D$39:$D$782,СВЦЭМ!$A$39:$A$782,$A112,СВЦЭМ!$B$39:$B$782,H$83)+'СЕТ СН'!$G$14+СВЦЭМ!$D$10+'СЕТ СН'!$G$6-'СЕТ СН'!$G$26</f>
        <v>1374.42105655</v>
      </c>
      <c r="I112" s="36">
        <f>SUMIFS(СВЦЭМ!$D$39:$D$782,СВЦЭМ!$A$39:$A$782,$A112,СВЦЭМ!$B$39:$B$782,I$83)+'СЕТ СН'!$G$14+СВЦЭМ!$D$10+'СЕТ СН'!$G$6-'СЕТ СН'!$G$26</f>
        <v>1317.5847263000001</v>
      </c>
      <c r="J112" s="36">
        <f>SUMIFS(СВЦЭМ!$D$39:$D$782,СВЦЭМ!$A$39:$A$782,$A112,СВЦЭМ!$B$39:$B$782,J$83)+'СЕТ СН'!$G$14+СВЦЭМ!$D$10+'СЕТ СН'!$G$6-'СЕТ СН'!$G$26</f>
        <v>1252.57217597</v>
      </c>
      <c r="K112" s="36">
        <f>SUMIFS(СВЦЭМ!$D$39:$D$782,СВЦЭМ!$A$39:$A$782,$A112,СВЦЭМ!$B$39:$B$782,K$83)+'СЕТ СН'!$G$14+СВЦЭМ!$D$10+'СЕТ СН'!$G$6-'СЕТ СН'!$G$26</f>
        <v>1212.4480474900001</v>
      </c>
      <c r="L112" s="36">
        <f>SUMIFS(СВЦЭМ!$D$39:$D$782,СВЦЭМ!$A$39:$A$782,$A112,СВЦЭМ!$B$39:$B$782,L$83)+'СЕТ СН'!$G$14+СВЦЭМ!$D$10+'СЕТ СН'!$G$6-'СЕТ СН'!$G$26</f>
        <v>1204.1573657600002</v>
      </c>
      <c r="M112" s="36">
        <f>SUMIFS(СВЦЭМ!$D$39:$D$782,СВЦЭМ!$A$39:$A$782,$A112,СВЦЭМ!$B$39:$B$782,M$83)+'СЕТ СН'!$G$14+СВЦЭМ!$D$10+'СЕТ СН'!$G$6-'СЕТ СН'!$G$26</f>
        <v>1203.97051397</v>
      </c>
      <c r="N112" s="36">
        <f>SUMIFS(СВЦЭМ!$D$39:$D$782,СВЦЭМ!$A$39:$A$782,$A112,СВЦЭМ!$B$39:$B$782,N$83)+'СЕТ СН'!$G$14+СВЦЭМ!$D$10+'СЕТ СН'!$G$6-'СЕТ СН'!$G$26</f>
        <v>1257.18339255</v>
      </c>
      <c r="O112" s="36">
        <f>SUMIFS(СВЦЭМ!$D$39:$D$782,СВЦЭМ!$A$39:$A$782,$A112,СВЦЭМ!$B$39:$B$782,O$83)+'СЕТ СН'!$G$14+СВЦЭМ!$D$10+'СЕТ СН'!$G$6-'СЕТ СН'!$G$26</f>
        <v>1278.06007286</v>
      </c>
      <c r="P112" s="36">
        <f>SUMIFS(СВЦЭМ!$D$39:$D$782,СВЦЭМ!$A$39:$A$782,$A112,СВЦЭМ!$B$39:$B$782,P$83)+'СЕТ СН'!$G$14+СВЦЭМ!$D$10+'СЕТ СН'!$G$6-'СЕТ СН'!$G$26</f>
        <v>1302.4106876800001</v>
      </c>
      <c r="Q112" s="36">
        <f>SUMIFS(СВЦЭМ!$D$39:$D$782,СВЦЭМ!$A$39:$A$782,$A112,СВЦЭМ!$B$39:$B$782,Q$83)+'СЕТ СН'!$G$14+СВЦЭМ!$D$10+'СЕТ СН'!$G$6-'СЕТ СН'!$G$26</f>
        <v>1300.3294757200001</v>
      </c>
      <c r="R112" s="36">
        <f>SUMIFS(СВЦЭМ!$D$39:$D$782,СВЦЭМ!$A$39:$A$782,$A112,СВЦЭМ!$B$39:$B$782,R$83)+'СЕТ СН'!$G$14+СВЦЭМ!$D$10+'СЕТ СН'!$G$6-'СЕТ СН'!$G$26</f>
        <v>1296.84838156</v>
      </c>
      <c r="S112" s="36">
        <f>SUMIFS(СВЦЭМ!$D$39:$D$782,СВЦЭМ!$A$39:$A$782,$A112,СВЦЭМ!$B$39:$B$782,S$83)+'СЕТ СН'!$G$14+СВЦЭМ!$D$10+'СЕТ СН'!$G$6-'СЕТ СН'!$G$26</f>
        <v>1325.53680336</v>
      </c>
      <c r="T112" s="36">
        <f>SUMIFS(СВЦЭМ!$D$39:$D$782,СВЦЭМ!$A$39:$A$782,$A112,СВЦЭМ!$B$39:$B$782,T$83)+'СЕТ СН'!$G$14+СВЦЭМ!$D$10+'СЕТ СН'!$G$6-'СЕТ СН'!$G$26</f>
        <v>1282.89994791</v>
      </c>
      <c r="U112" s="36">
        <f>SUMIFS(СВЦЭМ!$D$39:$D$782,СВЦЭМ!$A$39:$A$782,$A112,СВЦЭМ!$B$39:$B$782,U$83)+'СЕТ СН'!$G$14+СВЦЭМ!$D$10+'СЕТ СН'!$G$6-'СЕТ СН'!$G$26</f>
        <v>1231.90485721</v>
      </c>
      <c r="V112" s="36">
        <f>SUMIFS(СВЦЭМ!$D$39:$D$782,СВЦЭМ!$A$39:$A$782,$A112,СВЦЭМ!$B$39:$B$782,V$83)+'СЕТ СН'!$G$14+СВЦЭМ!$D$10+'СЕТ СН'!$G$6-'СЕТ СН'!$G$26</f>
        <v>1205.49817196</v>
      </c>
      <c r="W112" s="36">
        <f>SUMIFS(СВЦЭМ!$D$39:$D$782,СВЦЭМ!$A$39:$A$782,$A112,СВЦЭМ!$B$39:$B$782,W$83)+'СЕТ СН'!$G$14+СВЦЭМ!$D$10+'СЕТ СН'!$G$6-'СЕТ СН'!$G$26</f>
        <v>1228.4387450899999</v>
      </c>
      <c r="X112" s="36">
        <f>SUMIFS(СВЦЭМ!$D$39:$D$782,СВЦЭМ!$A$39:$A$782,$A112,СВЦЭМ!$B$39:$B$782,X$83)+'СЕТ СН'!$G$14+СВЦЭМ!$D$10+'СЕТ СН'!$G$6-'СЕТ СН'!$G$26</f>
        <v>1215.9048304</v>
      </c>
      <c r="Y112" s="36">
        <f>SUMIFS(СВЦЭМ!$D$39:$D$782,СВЦЭМ!$A$39:$A$782,$A112,СВЦЭМ!$B$39:$B$782,Y$83)+'СЕТ СН'!$G$14+СВЦЭМ!$D$10+'СЕТ СН'!$G$6-'СЕТ СН'!$G$26</f>
        <v>1209.6758838400001</v>
      </c>
    </row>
    <row r="113" spans="1:27" ht="15.75" x14ac:dyDescent="0.2">
      <c r="A113" s="35">
        <f t="shared" si="2"/>
        <v>44346</v>
      </c>
      <c r="B113" s="36">
        <f>SUMIFS(СВЦЭМ!$D$39:$D$782,СВЦЭМ!$A$39:$A$782,$A113,СВЦЭМ!$B$39:$B$782,B$83)+'СЕТ СН'!$G$14+СВЦЭМ!$D$10+'СЕТ СН'!$G$6-'СЕТ СН'!$G$26</f>
        <v>1255.28337743</v>
      </c>
      <c r="C113" s="36">
        <f>SUMIFS(СВЦЭМ!$D$39:$D$782,СВЦЭМ!$A$39:$A$782,$A113,СВЦЭМ!$B$39:$B$782,C$83)+'СЕТ СН'!$G$14+СВЦЭМ!$D$10+'СЕТ СН'!$G$6-'СЕТ СН'!$G$26</f>
        <v>1322.65922957</v>
      </c>
      <c r="D113" s="36">
        <f>SUMIFS(СВЦЭМ!$D$39:$D$782,СВЦЭМ!$A$39:$A$782,$A113,СВЦЭМ!$B$39:$B$782,D$83)+'СЕТ СН'!$G$14+СВЦЭМ!$D$10+'СЕТ СН'!$G$6-'СЕТ СН'!$G$26</f>
        <v>1364.03602194</v>
      </c>
      <c r="E113" s="36">
        <f>SUMIFS(СВЦЭМ!$D$39:$D$782,СВЦЭМ!$A$39:$A$782,$A113,СВЦЭМ!$B$39:$B$782,E$83)+'СЕТ СН'!$G$14+СВЦЭМ!$D$10+'СЕТ СН'!$G$6-'СЕТ СН'!$G$26</f>
        <v>1378.62047923</v>
      </c>
      <c r="F113" s="36">
        <f>SUMIFS(СВЦЭМ!$D$39:$D$782,СВЦЭМ!$A$39:$A$782,$A113,СВЦЭМ!$B$39:$B$782,F$83)+'СЕТ СН'!$G$14+СВЦЭМ!$D$10+'СЕТ СН'!$G$6-'СЕТ СН'!$G$26</f>
        <v>1401.6202098900001</v>
      </c>
      <c r="G113" s="36">
        <f>SUMIFS(СВЦЭМ!$D$39:$D$782,СВЦЭМ!$A$39:$A$782,$A113,СВЦЭМ!$B$39:$B$782,G$83)+'СЕТ СН'!$G$14+СВЦЭМ!$D$10+'СЕТ СН'!$G$6-'СЕТ СН'!$G$26</f>
        <v>1403.1838856200002</v>
      </c>
      <c r="H113" s="36">
        <f>SUMIFS(СВЦЭМ!$D$39:$D$782,СВЦЭМ!$A$39:$A$782,$A113,СВЦЭМ!$B$39:$B$782,H$83)+'СЕТ СН'!$G$14+СВЦЭМ!$D$10+'СЕТ СН'!$G$6-'СЕТ СН'!$G$26</f>
        <v>1377.6129458599999</v>
      </c>
      <c r="I113" s="36">
        <f>SUMIFS(СВЦЭМ!$D$39:$D$782,СВЦЭМ!$A$39:$A$782,$A113,СВЦЭМ!$B$39:$B$782,I$83)+'СЕТ СН'!$G$14+СВЦЭМ!$D$10+'СЕТ СН'!$G$6-'СЕТ СН'!$G$26</f>
        <v>1305.16795424</v>
      </c>
      <c r="J113" s="36">
        <f>SUMIFS(СВЦЭМ!$D$39:$D$782,СВЦЭМ!$A$39:$A$782,$A113,СВЦЭМ!$B$39:$B$782,J$83)+'СЕТ СН'!$G$14+СВЦЭМ!$D$10+'СЕТ СН'!$G$6-'СЕТ СН'!$G$26</f>
        <v>1238.45121466</v>
      </c>
      <c r="K113" s="36">
        <f>SUMIFS(СВЦЭМ!$D$39:$D$782,СВЦЭМ!$A$39:$A$782,$A113,СВЦЭМ!$B$39:$B$782,K$83)+'СЕТ СН'!$G$14+СВЦЭМ!$D$10+'СЕТ СН'!$G$6-'СЕТ СН'!$G$26</f>
        <v>1190.60582916</v>
      </c>
      <c r="L113" s="36">
        <f>SUMIFS(СВЦЭМ!$D$39:$D$782,СВЦЭМ!$A$39:$A$782,$A113,СВЦЭМ!$B$39:$B$782,L$83)+'СЕТ СН'!$G$14+СВЦЭМ!$D$10+'СЕТ СН'!$G$6-'СЕТ СН'!$G$26</f>
        <v>1178.2894152200001</v>
      </c>
      <c r="M113" s="36">
        <f>SUMIFS(СВЦЭМ!$D$39:$D$782,СВЦЭМ!$A$39:$A$782,$A113,СВЦЭМ!$B$39:$B$782,M$83)+'СЕТ СН'!$G$14+СВЦЭМ!$D$10+'СЕТ СН'!$G$6-'СЕТ СН'!$G$26</f>
        <v>1190.6098234000001</v>
      </c>
      <c r="N113" s="36">
        <f>SUMIFS(СВЦЭМ!$D$39:$D$782,СВЦЭМ!$A$39:$A$782,$A113,СВЦЭМ!$B$39:$B$782,N$83)+'СЕТ СН'!$G$14+СВЦЭМ!$D$10+'СЕТ СН'!$G$6-'СЕТ СН'!$G$26</f>
        <v>1250.73751752</v>
      </c>
      <c r="O113" s="36">
        <f>SUMIFS(СВЦЭМ!$D$39:$D$782,СВЦЭМ!$A$39:$A$782,$A113,СВЦЭМ!$B$39:$B$782,O$83)+'СЕТ СН'!$G$14+СВЦЭМ!$D$10+'СЕТ СН'!$G$6-'СЕТ СН'!$G$26</f>
        <v>1285.21317441</v>
      </c>
      <c r="P113" s="36">
        <f>SUMIFS(СВЦЭМ!$D$39:$D$782,СВЦЭМ!$A$39:$A$782,$A113,СВЦЭМ!$B$39:$B$782,P$83)+'СЕТ СН'!$G$14+СВЦЭМ!$D$10+'СЕТ СН'!$G$6-'СЕТ СН'!$G$26</f>
        <v>1303.6910733099999</v>
      </c>
      <c r="Q113" s="36">
        <f>SUMIFS(СВЦЭМ!$D$39:$D$782,СВЦЭМ!$A$39:$A$782,$A113,СВЦЭМ!$B$39:$B$782,Q$83)+'СЕТ СН'!$G$14+СВЦЭМ!$D$10+'СЕТ СН'!$G$6-'СЕТ СН'!$G$26</f>
        <v>1296.4592401700002</v>
      </c>
      <c r="R113" s="36">
        <f>SUMIFS(СВЦЭМ!$D$39:$D$782,СВЦЭМ!$A$39:$A$782,$A113,СВЦЭМ!$B$39:$B$782,R$83)+'СЕТ СН'!$G$14+СВЦЭМ!$D$10+'СЕТ СН'!$G$6-'СЕТ СН'!$G$26</f>
        <v>1276.6383803900001</v>
      </c>
      <c r="S113" s="36">
        <f>SUMIFS(СВЦЭМ!$D$39:$D$782,СВЦЭМ!$A$39:$A$782,$A113,СВЦЭМ!$B$39:$B$782,S$83)+'СЕТ СН'!$G$14+СВЦЭМ!$D$10+'СЕТ СН'!$G$6-'СЕТ СН'!$G$26</f>
        <v>1252.7153620600002</v>
      </c>
      <c r="T113" s="36">
        <f>SUMIFS(СВЦЭМ!$D$39:$D$782,СВЦЭМ!$A$39:$A$782,$A113,СВЦЭМ!$B$39:$B$782,T$83)+'СЕТ СН'!$G$14+СВЦЭМ!$D$10+'СЕТ СН'!$G$6-'СЕТ СН'!$G$26</f>
        <v>1204.08074425</v>
      </c>
      <c r="U113" s="36">
        <f>SUMIFS(СВЦЭМ!$D$39:$D$782,СВЦЭМ!$A$39:$A$782,$A113,СВЦЭМ!$B$39:$B$782,U$83)+'СЕТ СН'!$G$14+СВЦЭМ!$D$10+'СЕТ СН'!$G$6-'СЕТ СН'!$G$26</f>
        <v>1181.4888939800001</v>
      </c>
      <c r="V113" s="36">
        <f>SUMIFS(СВЦЭМ!$D$39:$D$782,СВЦЭМ!$A$39:$A$782,$A113,СВЦЭМ!$B$39:$B$782,V$83)+'СЕТ СН'!$G$14+СВЦЭМ!$D$10+'СЕТ СН'!$G$6-'СЕТ СН'!$G$26</f>
        <v>1195.13295905</v>
      </c>
      <c r="W113" s="36">
        <f>SUMIFS(СВЦЭМ!$D$39:$D$782,СВЦЭМ!$A$39:$A$782,$A113,СВЦЭМ!$B$39:$B$782,W$83)+'СЕТ СН'!$G$14+СВЦЭМ!$D$10+'СЕТ СН'!$G$6-'СЕТ СН'!$G$26</f>
        <v>1235.6753660100001</v>
      </c>
      <c r="X113" s="36">
        <f>SUMIFS(СВЦЭМ!$D$39:$D$782,СВЦЭМ!$A$39:$A$782,$A113,СВЦЭМ!$B$39:$B$782,X$83)+'СЕТ СН'!$G$14+СВЦЭМ!$D$10+'СЕТ СН'!$G$6-'СЕТ СН'!$G$26</f>
        <v>1197.0787107800002</v>
      </c>
      <c r="Y113" s="36">
        <f>SUMIFS(СВЦЭМ!$D$39:$D$782,СВЦЭМ!$A$39:$A$782,$A113,СВЦЭМ!$B$39:$B$782,Y$83)+'СЕТ СН'!$G$14+СВЦЭМ!$D$10+'СЕТ СН'!$G$6-'СЕТ СН'!$G$26</f>
        <v>1181.5200467499999</v>
      </c>
    </row>
    <row r="114" spans="1:27" ht="15.75" x14ac:dyDescent="0.2">
      <c r="A114" s="35">
        <f t="shared" si="2"/>
        <v>44347</v>
      </c>
      <c r="B114" s="36">
        <f>SUMIFS(СВЦЭМ!$D$39:$D$782,СВЦЭМ!$A$39:$A$782,$A114,СВЦЭМ!$B$39:$B$782,B$83)+'СЕТ СН'!$G$14+СВЦЭМ!$D$10+'СЕТ СН'!$G$6-'СЕТ СН'!$G$26</f>
        <v>1239.6238531899999</v>
      </c>
      <c r="C114" s="36">
        <f>SUMIFS(СВЦЭМ!$D$39:$D$782,СВЦЭМ!$A$39:$A$782,$A114,СВЦЭМ!$B$39:$B$782,C$83)+'СЕТ СН'!$G$14+СВЦЭМ!$D$10+'СЕТ СН'!$G$6-'СЕТ СН'!$G$26</f>
        <v>1315.3469181999999</v>
      </c>
      <c r="D114" s="36">
        <f>SUMIFS(СВЦЭМ!$D$39:$D$782,СВЦЭМ!$A$39:$A$782,$A114,СВЦЭМ!$B$39:$B$782,D$83)+'СЕТ СН'!$G$14+СВЦЭМ!$D$10+'СЕТ СН'!$G$6-'СЕТ СН'!$G$26</f>
        <v>1355.3134431399999</v>
      </c>
      <c r="E114" s="36">
        <f>SUMIFS(СВЦЭМ!$D$39:$D$782,СВЦЭМ!$A$39:$A$782,$A114,СВЦЭМ!$B$39:$B$782,E$83)+'СЕТ СН'!$G$14+СВЦЭМ!$D$10+'СЕТ СН'!$G$6-'СЕТ СН'!$G$26</f>
        <v>1365.6259892</v>
      </c>
      <c r="F114" s="36">
        <f>SUMIFS(СВЦЭМ!$D$39:$D$782,СВЦЭМ!$A$39:$A$782,$A114,СВЦЭМ!$B$39:$B$782,F$83)+'СЕТ СН'!$G$14+СВЦЭМ!$D$10+'СЕТ СН'!$G$6-'СЕТ СН'!$G$26</f>
        <v>1383.9784128900001</v>
      </c>
      <c r="G114" s="36">
        <f>SUMIFS(СВЦЭМ!$D$39:$D$782,СВЦЭМ!$A$39:$A$782,$A114,СВЦЭМ!$B$39:$B$782,G$83)+'СЕТ СН'!$G$14+СВЦЭМ!$D$10+'СЕТ СН'!$G$6-'СЕТ СН'!$G$26</f>
        <v>1378.9847396999999</v>
      </c>
      <c r="H114" s="36">
        <f>SUMIFS(СВЦЭМ!$D$39:$D$782,СВЦЭМ!$A$39:$A$782,$A114,СВЦЭМ!$B$39:$B$782,H$83)+'СЕТ СН'!$G$14+СВЦЭМ!$D$10+'СЕТ СН'!$G$6-'СЕТ СН'!$G$26</f>
        <v>1364.7487538099999</v>
      </c>
      <c r="I114" s="36">
        <f>SUMIFS(СВЦЭМ!$D$39:$D$782,СВЦЭМ!$A$39:$A$782,$A114,СВЦЭМ!$B$39:$B$782,I$83)+'СЕТ СН'!$G$14+СВЦЭМ!$D$10+'СЕТ СН'!$G$6-'СЕТ СН'!$G$26</f>
        <v>1377.44115399</v>
      </c>
      <c r="J114" s="36">
        <f>SUMIFS(СВЦЭМ!$D$39:$D$782,СВЦЭМ!$A$39:$A$782,$A114,СВЦЭМ!$B$39:$B$782,J$83)+'СЕТ СН'!$G$14+СВЦЭМ!$D$10+'СЕТ СН'!$G$6-'СЕТ СН'!$G$26</f>
        <v>1374.44915956</v>
      </c>
      <c r="K114" s="36">
        <f>SUMIFS(СВЦЭМ!$D$39:$D$782,СВЦЭМ!$A$39:$A$782,$A114,СВЦЭМ!$B$39:$B$782,K$83)+'СЕТ СН'!$G$14+СВЦЭМ!$D$10+'СЕТ СН'!$G$6-'СЕТ СН'!$G$26</f>
        <v>1376.1800249</v>
      </c>
      <c r="L114" s="36">
        <f>SUMIFS(СВЦЭМ!$D$39:$D$782,СВЦЭМ!$A$39:$A$782,$A114,СВЦЭМ!$B$39:$B$782,L$83)+'СЕТ СН'!$G$14+СВЦЭМ!$D$10+'СЕТ СН'!$G$6-'СЕТ СН'!$G$26</f>
        <v>1376.53976913</v>
      </c>
      <c r="M114" s="36">
        <f>SUMIFS(СВЦЭМ!$D$39:$D$782,СВЦЭМ!$A$39:$A$782,$A114,СВЦЭМ!$B$39:$B$782,M$83)+'СЕТ СН'!$G$14+СВЦЭМ!$D$10+'СЕТ СН'!$G$6-'СЕТ СН'!$G$26</f>
        <v>1357.0516856200002</v>
      </c>
      <c r="N114" s="36">
        <f>SUMIFS(СВЦЭМ!$D$39:$D$782,СВЦЭМ!$A$39:$A$782,$A114,СВЦЭМ!$B$39:$B$782,N$83)+'СЕТ СН'!$G$14+СВЦЭМ!$D$10+'СЕТ СН'!$G$6-'СЕТ СН'!$G$26</f>
        <v>1377.64060537</v>
      </c>
      <c r="O114" s="36">
        <f>SUMIFS(СВЦЭМ!$D$39:$D$782,СВЦЭМ!$A$39:$A$782,$A114,СВЦЭМ!$B$39:$B$782,O$83)+'СЕТ СН'!$G$14+СВЦЭМ!$D$10+'СЕТ СН'!$G$6-'СЕТ СН'!$G$26</f>
        <v>1415.9863283700001</v>
      </c>
      <c r="P114" s="36">
        <f>SUMIFS(СВЦЭМ!$D$39:$D$782,СВЦЭМ!$A$39:$A$782,$A114,СВЦЭМ!$B$39:$B$782,P$83)+'СЕТ СН'!$G$14+СВЦЭМ!$D$10+'СЕТ СН'!$G$6-'СЕТ СН'!$G$26</f>
        <v>1426.91462606</v>
      </c>
      <c r="Q114" s="36">
        <f>SUMIFS(СВЦЭМ!$D$39:$D$782,СВЦЭМ!$A$39:$A$782,$A114,СВЦЭМ!$B$39:$B$782,Q$83)+'СЕТ СН'!$G$14+СВЦЭМ!$D$10+'СЕТ СН'!$G$6-'СЕТ СН'!$G$26</f>
        <v>1422.62297625</v>
      </c>
      <c r="R114" s="36">
        <f>SUMIFS(СВЦЭМ!$D$39:$D$782,СВЦЭМ!$A$39:$A$782,$A114,СВЦЭМ!$B$39:$B$782,R$83)+'СЕТ СН'!$G$14+СВЦЭМ!$D$10+'СЕТ СН'!$G$6-'СЕТ СН'!$G$26</f>
        <v>1412.9516421399999</v>
      </c>
      <c r="S114" s="36">
        <f>SUMIFS(СВЦЭМ!$D$39:$D$782,СВЦЭМ!$A$39:$A$782,$A114,СВЦЭМ!$B$39:$B$782,S$83)+'СЕТ СН'!$G$14+СВЦЭМ!$D$10+'СЕТ СН'!$G$6-'СЕТ СН'!$G$26</f>
        <v>1386.67604379</v>
      </c>
      <c r="T114" s="36">
        <f>SUMIFS(СВЦЭМ!$D$39:$D$782,СВЦЭМ!$A$39:$A$782,$A114,СВЦЭМ!$B$39:$B$782,T$83)+'СЕТ СН'!$G$14+СВЦЭМ!$D$10+'СЕТ СН'!$G$6-'СЕТ СН'!$G$26</f>
        <v>1343.33179008</v>
      </c>
      <c r="U114" s="36">
        <f>SUMIFS(СВЦЭМ!$D$39:$D$782,СВЦЭМ!$A$39:$A$782,$A114,СВЦЭМ!$B$39:$B$782,U$83)+'СЕТ СН'!$G$14+СВЦЭМ!$D$10+'СЕТ СН'!$G$6-'СЕТ СН'!$G$26</f>
        <v>1313.0990221299999</v>
      </c>
      <c r="V114" s="36">
        <f>SUMIFS(СВЦЭМ!$D$39:$D$782,СВЦЭМ!$A$39:$A$782,$A114,СВЦЭМ!$B$39:$B$782,V$83)+'СЕТ СН'!$G$14+СВЦЭМ!$D$10+'СЕТ СН'!$G$6-'СЕТ СН'!$G$26</f>
        <v>1317.8187142500001</v>
      </c>
      <c r="W114" s="36">
        <f>SUMIFS(СВЦЭМ!$D$39:$D$782,СВЦЭМ!$A$39:$A$782,$A114,СВЦЭМ!$B$39:$B$782,W$83)+'СЕТ СН'!$G$14+СВЦЭМ!$D$10+'СЕТ СН'!$G$6-'СЕТ СН'!$G$26</f>
        <v>1344.72656048</v>
      </c>
      <c r="X114" s="36">
        <f>SUMIFS(СВЦЭМ!$D$39:$D$782,СВЦЭМ!$A$39:$A$782,$A114,СВЦЭМ!$B$39:$B$782,X$83)+'СЕТ СН'!$G$14+СВЦЭМ!$D$10+'СЕТ СН'!$G$6-'СЕТ СН'!$G$26</f>
        <v>1323.7207955200001</v>
      </c>
      <c r="Y114" s="36">
        <f>SUMIFS(СВЦЭМ!$D$39:$D$782,СВЦЭМ!$A$39:$A$782,$A114,СВЦЭМ!$B$39:$B$782,Y$83)+'СЕТ СН'!$G$14+СВЦЭМ!$D$10+'СЕТ СН'!$G$6-'СЕТ СН'!$G$26</f>
        <v>1282.5467959</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72</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01.05.2021</v>
      </c>
      <c r="B120" s="36">
        <f>SUMIFS(СВЦЭМ!$D$39:$D$782,СВЦЭМ!$A$39:$A$782,$A120,СВЦЭМ!$B$39:$B$782,B$119)+'СЕТ СН'!$H$14+СВЦЭМ!$D$10+'СЕТ СН'!$H$6-'СЕТ СН'!$H$26</f>
        <v>1462.66765145</v>
      </c>
      <c r="C120" s="36">
        <f>SUMIFS(СВЦЭМ!$D$39:$D$782,СВЦЭМ!$A$39:$A$782,$A120,СВЦЭМ!$B$39:$B$782,C$119)+'СЕТ СН'!$H$14+СВЦЭМ!$D$10+'СЕТ СН'!$H$6-'СЕТ СН'!$H$26</f>
        <v>1510.8872187500001</v>
      </c>
      <c r="D120" s="36">
        <f>SUMIFS(СВЦЭМ!$D$39:$D$782,СВЦЭМ!$A$39:$A$782,$A120,СВЦЭМ!$B$39:$B$782,D$119)+'СЕТ СН'!$H$14+СВЦЭМ!$D$10+'СЕТ СН'!$H$6-'СЕТ СН'!$H$26</f>
        <v>1551.5882155999998</v>
      </c>
      <c r="E120" s="36">
        <f>SUMIFS(СВЦЭМ!$D$39:$D$782,СВЦЭМ!$A$39:$A$782,$A120,СВЦЭМ!$B$39:$B$782,E$119)+'СЕТ СН'!$H$14+СВЦЭМ!$D$10+'СЕТ СН'!$H$6-'СЕТ СН'!$H$26</f>
        <v>1554.6244637299997</v>
      </c>
      <c r="F120" s="36">
        <f>SUMIFS(СВЦЭМ!$D$39:$D$782,СВЦЭМ!$A$39:$A$782,$A120,СВЦЭМ!$B$39:$B$782,F$119)+'СЕТ СН'!$H$14+СВЦЭМ!$D$10+'СЕТ СН'!$H$6-'СЕТ СН'!$H$26</f>
        <v>1562.4541680699999</v>
      </c>
      <c r="G120" s="36">
        <f>SUMIFS(СВЦЭМ!$D$39:$D$782,СВЦЭМ!$A$39:$A$782,$A120,СВЦЭМ!$B$39:$B$782,G$119)+'СЕТ СН'!$H$14+СВЦЭМ!$D$10+'СЕТ СН'!$H$6-'СЕТ СН'!$H$26</f>
        <v>1559.7149328099999</v>
      </c>
      <c r="H120" s="36">
        <f>SUMIFS(СВЦЭМ!$D$39:$D$782,СВЦЭМ!$A$39:$A$782,$A120,СВЦЭМ!$B$39:$B$782,H$119)+'СЕТ СН'!$H$14+СВЦЭМ!$D$10+'СЕТ СН'!$H$6-'СЕТ СН'!$H$26</f>
        <v>1554.5228452399997</v>
      </c>
      <c r="I120" s="36">
        <f>SUMIFS(СВЦЭМ!$D$39:$D$782,СВЦЭМ!$A$39:$A$782,$A120,СВЦЭМ!$B$39:$B$782,I$119)+'СЕТ СН'!$H$14+СВЦЭМ!$D$10+'СЕТ СН'!$H$6-'СЕТ СН'!$H$26</f>
        <v>1516.3526240699998</v>
      </c>
      <c r="J120" s="36">
        <f>SUMIFS(СВЦЭМ!$D$39:$D$782,СВЦЭМ!$A$39:$A$782,$A120,СВЦЭМ!$B$39:$B$782,J$119)+'СЕТ СН'!$H$14+СВЦЭМ!$D$10+'СЕТ СН'!$H$6-'СЕТ СН'!$H$26</f>
        <v>1478.3188739399998</v>
      </c>
      <c r="K120" s="36">
        <f>SUMIFS(СВЦЭМ!$D$39:$D$782,СВЦЭМ!$A$39:$A$782,$A120,СВЦЭМ!$B$39:$B$782,K$119)+'СЕТ СН'!$H$14+СВЦЭМ!$D$10+'СЕТ СН'!$H$6-'СЕТ СН'!$H$26</f>
        <v>1419.5289766199999</v>
      </c>
      <c r="L120" s="36">
        <f>SUMIFS(СВЦЭМ!$D$39:$D$782,СВЦЭМ!$A$39:$A$782,$A120,СВЦЭМ!$B$39:$B$782,L$119)+'СЕТ СН'!$H$14+СВЦЭМ!$D$10+'СЕТ СН'!$H$6-'СЕТ СН'!$H$26</f>
        <v>1380.39329402</v>
      </c>
      <c r="M120" s="36">
        <f>SUMIFS(СВЦЭМ!$D$39:$D$782,СВЦЭМ!$A$39:$A$782,$A120,СВЦЭМ!$B$39:$B$782,M$119)+'СЕТ СН'!$H$14+СВЦЭМ!$D$10+'СЕТ СН'!$H$6-'СЕТ СН'!$H$26</f>
        <v>1385.6816788000001</v>
      </c>
      <c r="N120" s="36">
        <f>SUMIFS(СВЦЭМ!$D$39:$D$782,СВЦЭМ!$A$39:$A$782,$A120,СВЦЭМ!$B$39:$B$782,N$119)+'СЕТ СН'!$H$14+СВЦЭМ!$D$10+'СЕТ СН'!$H$6-'СЕТ СН'!$H$26</f>
        <v>1443.1785077899999</v>
      </c>
      <c r="O120" s="36">
        <f>SUMIFS(СВЦЭМ!$D$39:$D$782,СВЦЭМ!$A$39:$A$782,$A120,СВЦЭМ!$B$39:$B$782,O$119)+'СЕТ СН'!$H$14+СВЦЭМ!$D$10+'СЕТ СН'!$H$6-'СЕТ СН'!$H$26</f>
        <v>1462.8384283699997</v>
      </c>
      <c r="P120" s="36">
        <f>SUMIFS(СВЦЭМ!$D$39:$D$782,СВЦЭМ!$A$39:$A$782,$A120,СВЦЭМ!$B$39:$B$782,P$119)+'СЕТ СН'!$H$14+СВЦЭМ!$D$10+'СЕТ СН'!$H$6-'СЕТ СН'!$H$26</f>
        <v>1479.8105919</v>
      </c>
      <c r="Q120" s="36">
        <f>SUMIFS(СВЦЭМ!$D$39:$D$782,СВЦЭМ!$A$39:$A$782,$A120,СВЦЭМ!$B$39:$B$782,Q$119)+'СЕТ СН'!$H$14+СВЦЭМ!$D$10+'СЕТ СН'!$H$6-'СЕТ СН'!$H$26</f>
        <v>1488.3601792199997</v>
      </c>
      <c r="R120" s="36">
        <f>SUMIFS(СВЦЭМ!$D$39:$D$782,СВЦЭМ!$A$39:$A$782,$A120,СВЦЭМ!$B$39:$B$782,R$119)+'СЕТ СН'!$H$14+СВЦЭМ!$D$10+'СЕТ СН'!$H$6-'СЕТ СН'!$H$26</f>
        <v>1480.5245758899996</v>
      </c>
      <c r="S120" s="36">
        <f>SUMIFS(СВЦЭМ!$D$39:$D$782,СВЦЭМ!$A$39:$A$782,$A120,СВЦЭМ!$B$39:$B$782,S$119)+'СЕТ СН'!$H$14+СВЦЭМ!$D$10+'СЕТ СН'!$H$6-'СЕТ СН'!$H$26</f>
        <v>1471.1541216999999</v>
      </c>
      <c r="T120" s="36">
        <f>SUMIFS(СВЦЭМ!$D$39:$D$782,СВЦЭМ!$A$39:$A$782,$A120,СВЦЭМ!$B$39:$B$782,T$119)+'СЕТ СН'!$H$14+СВЦЭМ!$D$10+'СЕТ СН'!$H$6-'СЕТ СН'!$H$26</f>
        <v>1420.5291924200001</v>
      </c>
      <c r="U120" s="36">
        <f>SUMIFS(СВЦЭМ!$D$39:$D$782,СВЦЭМ!$A$39:$A$782,$A120,СВЦЭМ!$B$39:$B$782,U$119)+'СЕТ СН'!$H$14+СВЦЭМ!$D$10+'СЕТ СН'!$H$6-'СЕТ СН'!$H$26</f>
        <v>1398.55964546</v>
      </c>
      <c r="V120" s="36">
        <f>SUMIFS(СВЦЭМ!$D$39:$D$782,СВЦЭМ!$A$39:$A$782,$A120,СВЦЭМ!$B$39:$B$782,V$119)+'СЕТ СН'!$H$14+СВЦЭМ!$D$10+'СЕТ СН'!$H$6-'СЕТ СН'!$H$26</f>
        <v>1381.20904733</v>
      </c>
      <c r="W120" s="36">
        <f>SUMIFS(СВЦЭМ!$D$39:$D$782,СВЦЭМ!$A$39:$A$782,$A120,СВЦЭМ!$B$39:$B$782,W$119)+'СЕТ СН'!$H$14+СВЦЭМ!$D$10+'СЕТ СН'!$H$6-'СЕТ СН'!$H$26</f>
        <v>1367.34507966</v>
      </c>
      <c r="X120" s="36">
        <f>SUMIFS(СВЦЭМ!$D$39:$D$782,СВЦЭМ!$A$39:$A$782,$A120,СВЦЭМ!$B$39:$B$782,X$119)+'СЕТ СН'!$H$14+СВЦЭМ!$D$10+'СЕТ СН'!$H$6-'СЕТ СН'!$H$26</f>
        <v>1380.65041436</v>
      </c>
      <c r="Y120" s="36">
        <f>SUMIFS(СВЦЭМ!$D$39:$D$782,СВЦЭМ!$A$39:$A$782,$A120,СВЦЭМ!$B$39:$B$782,Y$119)+'СЕТ СН'!$H$14+СВЦЭМ!$D$10+'СЕТ СН'!$H$6-'СЕТ СН'!$H$26</f>
        <v>1454.1421779799998</v>
      </c>
      <c r="AA120" s="45"/>
    </row>
    <row r="121" spans="1:27" ht="15.75" x14ac:dyDescent="0.2">
      <c r="A121" s="35">
        <f>A120+1</f>
        <v>44318</v>
      </c>
      <c r="B121" s="36">
        <f>SUMIFS(СВЦЭМ!$D$39:$D$782,СВЦЭМ!$A$39:$A$782,$A121,СВЦЭМ!$B$39:$B$782,B$119)+'СЕТ СН'!$H$14+СВЦЭМ!$D$10+'СЕТ СН'!$H$6-'СЕТ СН'!$H$26</f>
        <v>1432.17142377</v>
      </c>
      <c r="C121" s="36">
        <f>SUMIFS(СВЦЭМ!$D$39:$D$782,СВЦЭМ!$A$39:$A$782,$A121,СВЦЭМ!$B$39:$B$782,C$119)+'СЕТ СН'!$H$14+СВЦЭМ!$D$10+'СЕТ СН'!$H$6-'СЕТ СН'!$H$26</f>
        <v>1472.8159163799996</v>
      </c>
      <c r="D121" s="36">
        <f>SUMIFS(СВЦЭМ!$D$39:$D$782,СВЦЭМ!$A$39:$A$782,$A121,СВЦЭМ!$B$39:$B$782,D$119)+'СЕТ СН'!$H$14+СВЦЭМ!$D$10+'СЕТ СН'!$H$6-'СЕТ СН'!$H$26</f>
        <v>1524.7032794899997</v>
      </c>
      <c r="E121" s="36">
        <f>SUMIFS(СВЦЭМ!$D$39:$D$782,СВЦЭМ!$A$39:$A$782,$A121,СВЦЭМ!$B$39:$B$782,E$119)+'СЕТ СН'!$H$14+СВЦЭМ!$D$10+'СЕТ СН'!$H$6-'СЕТ СН'!$H$26</f>
        <v>1543.7456047799997</v>
      </c>
      <c r="F121" s="36">
        <f>SUMIFS(СВЦЭМ!$D$39:$D$782,СВЦЭМ!$A$39:$A$782,$A121,СВЦЭМ!$B$39:$B$782,F$119)+'СЕТ СН'!$H$14+СВЦЭМ!$D$10+'СЕТ СН'!$H$6-'СЕТ СН'!$H$26</f>
        <v>1555.0959601899999</v>
      </c>
      <c r="G121" s="36">
        <f>SUMIFS(СВЦЭМ!$D$39:$D$782,СВЦЭМ!$A$39:$A$782,$A121,СВЦЭМ!$B$39:$B$782,G$119)+'СЕТ СН'!$H$14+СВЦЭМ!$D$10+'СЕТ СН'!$H$6-'СЕТ СН'!$H$26</f>
        <v>1552.71496063</v>
      </c>
      <c r="H121" s="36">
        <f>SUMIFS(СВЦЭМ!$D$39:$D$782,СВЦЭМ!$A$39:$A$782,$A121,СВЦЭМ!$B$39:$B$782,H$119)+'СЕТ СН'!$H$14+СВЦЭМ!$D$10+'СЕТ СН'!$H$6-'СЕТ СН'!$H$26</f>
        <v>1557.99808386</v>
      </c>
      <c r="I121" s="36">
        <f>SUMIFS(СВЦЭМ!$D$39:$D$782,СВЦЭМ!$A$39:$A$782,$A121,СВЦЭМ!$B$39:$B$782,I$119)+'СЕТ СН'!$H$14+СВЦЭМ!$D$10+'СЕТ СН'!$H$6-'СЕТ СН'!$H$26</f>
        <v>1527.4488636199999</v>
      </c>
      <c r="J121" s="36">
        <f>SUMIFS(СВЦЭМ!$D$39:$D$782,СВЦЭМ!$A$39:$A$782,$A121,СВЦЭМ!$B$39:$B$782,J$119)+'СЕТ СН'!$H$14+СВЦЭМ!$D$10+'СЕТ СН'!$H$6-'СЕТ СН'!$H$26</f>
        <v>1457.0147513499996</v>
      </c>
      <c r="K121" s="36">
        <f>SUMIFS(СВЦЭМ!$D$39:$D$782,СВЦЭМ!$A$39:$A$782,$A121,СВЦЭМ!$B$39:$B$782,K$119)+'СЕТ СН'!$H$14+СВЦЭМ!$D$10+'СЕТ СН'!$H$6-'СЕТ СН'!$H$26</f>
        <v>1415.79585189</v>
      </c>
      <c r="L121" s="36">
        <f>SUMIFS(СВЦЭМ!$D$39:$D$782,СВЦЭМ!$A$39:$A$782,$A121,СВЦЭМ!$B$39:$B$782,L$119)+'СЕТ СН'!$H$14+СВЦЭМ!$D$10+'СЕТ СН'!$H$6-'СЕТ СН'!$H$26</f>
        <v>1368.0839885</v>
      </c>
      <c r="M121" s="36">
        <f>SUMIFS(СВЦЭМ!$D$39:$D$782,СВЦЭМ!$A$39:$A$782,$A121,СВЦЭМ!$B$39:$B$782,M$119)+'СЕТ СН'!$H$14+СВЦЭМ!$D$10+'СЕТ СН'!$H$6-'СЕТ СН'!$H$26</f>
        <v>1367.5923778900001</v>
      </c>
      <c r="N121" s="36">
        <f>SUMIFS(СВЦЭМ!$D$39:$D$782,СВЦЭМ!$A$39:$A$782,$A121,СВЦЭМ!$B$39:$B$782,N$119)+'СЕТ СН'!$H$14+СВЦЭМ!$D$10+'СЕТ СН'!$H$6-'СЕТ СН'!$H$26</f>
        <v>1440.2480699299999</v>
      </c>
      <c r="O121" s="36">
        <f>SUMIFS(СВЦЭМ!$D$39:$D$782,СВЦЭМ!$A$39:$A$782,$A121,СВЦЭМ!$B$39:$B$782,O$119)+'СЕТ СН'!$H$14+СВЦЭМ!$D$10+'СЕТ СН'!$H$6-'СЕТ СН'!$H$26</f>
        <v>1454.37053324</v>
      </c>
      <c r="P121" s="36">
        <f>SUMIFS(СВЦЭМ!$D$39:$D$782,СВЦЭМ!$A$39:$A$782,$A121,СВЦЭМ!$B$39:$B$782,P$119)+'СЕТ СН'!$H$14+СВЦЭМ!$D$10+'СЕТ СН'!$H$6-'СЕТ СН'!$H$26</f>
        <v>1473.0378280799996</v>
      </c>
      <c r="Q121" s="36">
        <f>SUMIFS(СВЦЭМ!$D$39:$D$782,СВЦЭМ!$A$39:$A$782,$A121,СВЦЭМ!$B$39:$B$782,Q$119)+'СЕТ СН'!$H$14+СВЦЭМ!$D$10+'СЕТ СН'!$H$6-'СЕТ СН'!$H$26</f>
        <v>1472.75983976</v>
      </c>
      <c r="R121" s="36">
        <f>SUMIFS(СВЦЭМ!$D$39:$D$782,СВЦЭМ!$A$39:$A$782,$A121,СВЦЭМ!$B$39:$B$782,R$119)+'СЕТ СН'!$H$14+СВЦЭМ!$D$10+'СЕТ СН'!$H$6-'СЕТ СН'!$H$26</f>
        <v>1461.2678149099997</v>
      </c>
      <c r="S121" s="36">
        <f>SUMIFS(СВЦЭМ!$D$39:$D$782,СВЦЭМ!$A$39:$A$782,$A121,СВЦЭМ!$B$39:$B$782,S$119)+'СЕТ СН'!$H$14+СВЦЭМ!$D$10+'СЕТ СН'!$H$6-'СЕТ СН'!$H$26</f>
        <v>1451.52507152</v>
      </c>
      <c r="T121" s="36">
        <f>SUMIFS(СВЦЭМ!$D$39:$D$782,СВЦЭМ!$A$39:$A$782,$A121,СВЦЭМ!$B$39:$B$782,T$119)+'СЕТ СН'!$H$14+СВЦЭМ!$D$10+'СЕТ СН'!$H$6-'СЕТ СН'!$H$26</f>
        <v>1402.5559842100001</v>
      </c>
      <c r="U121" s="36">
        <f>SUMIFS(СВЦЭМ!$D$39:$D$782,СВЦЭМ!$A$39:$A$782,$A121,СВЦЭМ!$B$39:$B$782,U$119)+'СЕТ СН'!$H$14+СВЦЭМ!$D$10+'СЕТ СН'!$H$6-'СЕТ СН'!$H$26</f>
        <v>1378.2245684899999</v>
      </c>
      <c r="V121" s="36">
        <f>SUMIFS(СВЦЭМ!$D$39:$D$782,СВЦЭМ!$A$39:$A$782,$A121,СВЦЭМ!$B$39:$B$782,V$119)+'СЕТ СН'!$H$14+СВЦЭМ!$D$10+'СЕТ СН'!$H$6-'СЕТ СН'!$H$26</f>
        <v>1346.9369768299998</v>
      </c>
      <c r="W121" s="36">
        <f>SUMIFS(СВЦЭМ!$D$39:$D$782,СВЦЭМ!$A$39:$A$782,$A121,СВЦЭМ!$B$39:$B$782,W$119)+'СЕТ СН'!$H$14+СВЦЭМ!$D$10+'СЕТ СН'!$H$6-'СЕТ СН'!$H$26</f>
        <v>1344.0199942300001</v>
      </c>
      <c r="X121" s="36">
        <f>SUMIFS(СВЦЭМ!$D$39:$D$782,СВЦЭМ!$A$39:$A$782,$A121,СВЦЭМ!$B$39:$B$782,X$119)+'СЕТ СН'!$H$14+СВЦЭМ!$D$10+'СЕТ СН'!$H$6-'СЕТ СН'!$H$26</f>
        <v>1380.28808822</v>
      </c>
      <c r="Y121" s="36">
        <f>SUMIFS(СВЦЭМ!$D$39:$D$782,СВЦЭМ!$A$39:$A$782,$A121,СВЦЭМ!$B$39:$B$782,Y$119)+'СЕТ СН'!$H$14+СВЦЭМ!$D$10+'СЕТ СН'!$H$6-'СЕТ СН'!$H$26</f>
        <v>1440.8349801899999</v>
      </c>
    </row>
    <row r="122" spans="1:27" ht="15.75" x14ac:dyDescent="0.2">
      <c r="A122" s="35">
        <f t="shared" ref="A122:A150" si="3">A121+1</f>
        <v>44319</v>
      </c>
      <c r="B122" s="36">
        <f>SUMIFS(СВЦЭМ!$D$39:$D$782,СВЦЭМ!$A$39:$A$782,$A122,СВЦЭМ!$B$39:$B$782,B$119)+'СЕТ СН'!$H$14+СВЦЭМ!$D$10+'СЕТ СН'!$H$6-'СЕТ СН'!$H$26</f>
        <v>1425.5996109100001</v>
      </c>
      <c r="C122" s="36">
        <f>SUMIFS(СВЦЭМ!$D$39:$D$782,СВЦЭМ!$A$39:$A$782,$A122,СВЦЭМ!$B$39:$B$782,C$119)+'СЕТ СН'!$H$14+СВЦЭМ!$D$10+'СЕТ СН'!$H$6-'СЕТ СН'!$H$26</f>
        <v>1492.7666755400001</v>
      </c>
      <c r="D122" s="36">
        <f>SUMIFS(СВЦЭМ!$D$39:$D$782,СВЦЭМ!$A$39:$A$782,$A122,СВЦЭМ!$B$39:$B$782,D$119)+'СЕТ СН'!$H$14+СВЦЭМ!$D$10+'СЕТ СН'!$H$6-'СЕТ СН'!$H$26</f>
        <v>1531.9577497299997</v>
      </c>
      <c r="E122" s="36">
        <f>SUMIFS(СВЦЭМ!$D$39:$D$782,СВЦЭМ!$A$39:$A$782,$A122,СВЦЭМ!$B$39:$B$782,E$119)+'СЕТ СН'!$H$14+СВЦЭМ!$D$10+'СЕТ СН'!$H$6-'СЕТ СН'!$H$26</f>
        <v>1546.8724273099997</v>
      </c>
      <c r="F122" s="36">
        <f>SUMIFS(СВЦЭМ!$D$39:$D$782,СВЦЭМ!$A$39:$A$782,$A122,СВЦЭМ!$B$39:$B$782,F$119)+'СЕТ СН'!$H$14+СВЦЭМ!$D$10+'СЕТ СН'!$H$6-'СЕТ СН'!$H$26</f>
        <v>1558.8624104199998</v>
      </c>
      <c r="G122" s="36">
        <f>SUMIFS(СВЦЭМ!$D$39:$D$782,СВЦЭМ!$A$39:$A$782,$A122,СВЦЭМ!$B$39:$B$782,G$119)+'СЕТ СН'!$H$14+СВЦЭМ!$D$10+'СЕТ СН'!$H$6-'СЕТ СН'!$H$26</f>
        <v>1562.3529103599999</v>
      </c>
      <c r="H122" s="36">
        <f>SUMIFS(СВЦЭМ!$D$39:$D$782,СВЦЭМ!$A$39:$A$782,$A122,СВЦЭМ!$B$39:$B$782,H$119)+'СЕТ СН'!$H$14+СВЦЭМ!$D$10+'СЕТ СН'!$H$6-'СЕТ СН'!$H$26</f>
        <v>1564.1307236099997</v>
      </c>
      <c r="I122" s="36">
        <f>SUMIFS(СВЦЭМ!$D$39:$D$782,СВЦЭМ!$A$39:$A$782,$A122,СВЦЭМ!$B$39:$B$782,I$119)+'СЕТ СН'!$H$14+СВЦЭМ!$D$10+'СЕТ СН'!$H$6-'СЕТ СН'!$H$26</f>
        <v>1525.9933840899998</v>
      </c>
      <c r="J122" s="36">
        <f>SUMIFS(СВЦЭМ!$D$39:$D$782,СВЦЭМ!$A$39:$A$782,$A122,СВЦЭМ!$B$39:$B$782,J$119)+'СЕТ СН'!$H$14+СВЦЭМ!$D$10+'СЕТ СН'!$H$6-'СЕТ СН'!$H$26</f>
        <v>1464.6356280199998</v>
      </c>
      <c r="K122" s="36">
        <f>SUMIFS(СВЦЭМ!$D$39:$D$782,СВЦЭМ!$A$39:$A$782,$A122,СВЦЭМ!$B$39:$B$782,K$119)+'СЕТ СН'!$H$14+СВЦЭМ!$D$10+'СЕТ СН'!$H$6-'СЕТ СН'!$H$26</f>
        <v>1424.77339179</v>
      </c>
      <c r="L122" s="36">
        <f>SUMIFS(СВЦЭМ!$D$39:$D$782,СВЦЭМ!$A$39:$A$782,$A122,СВЦЭМ!$B$39:$B$782,L$119)+'СЕТ СН'!$H$14+СВЦЭМ!$D$10+'СЕТ СН'!$H$6-'СЕТ СН'!$H$26</f>
        <v>1401.94233196</v>
      </c>
      <c r="M122" s="36">
        <f>SUMIFS(СВЦЭМ!$D$39:$D$782,СВЦЭМ!$A$39:$A$782,$A122,СВЦЭМ!$B$39:$B$782,M$119)+'СЕТ СН'!$H$14+СВЦЭМ!$D$10+'СЕТ СН'!$H$6-'СЕТ СН'!$H$26</f>
        <v>1386.76465478</v>
      </c>
      <c r="N122" s="36">
        <f>SUMIFS(СВЦЭМ!$D$39:$D$782,СВЦЭМ!$A$39:$A$782,$A122,СВЦЭМ!$B$39:$B$782,N$119)+'СЕТ СН'!$H$14+СВЦЭМ!$D$10+'СЕТ СН'!$H$6-'СЕТ СН'!$H$26</f>
        <v>1419.76547661</v>
      </c>
      <c r="O122" s="36">
        <f>SUMIFS(СВЦЭМ!$D$39:$D$782,СВЦЭМ!$A$39:$A$782,$A122,СВЦЭМ!$B$39:$B$782,O$119)+'СЕТ СН'!$H$14+СВЦЭМ!$D$10+'СЕТ СН'!$H$6-'СЕТ СН'!$H$26</f>
        <v>1454.29746183</v>
      </c>
      <c r="P122" s="36">
        <f>SUMIFS(СВЦЭМ!$D$39:$D$782,СВЦЭМ!$A$39:$A$782,$A122,СВЦЭМ!$B$39:$B$782,P$119)+'СЕТ СН'!$H$14+СВЦЭМ!$D$10+'СЕТ СН'!$H$6-'СЕТ СН'!$H$26</f>
        <v>1473.2902692299999</v>
      </c>
      <c r="Q122" s="36">
        <f>SUMIFS(СВЦЭМ!$D$39:$D$782,СВЦЭМ!$A$39:$A$782,$A122,СВЦЭМ!$B$39:$B$782,Q$119)+'СЕТ СН'!$H$14+СВЦЭМ!$D$10+'СЕТ СН'!$H$6-'СЕТ СН'!$H$26</f>
        <v>1482.1235928699998</v>
      </c>
      <c r="R122" s="36">
        <f>SUMIFS(СВЦЭМ!$D$39:$D$782,СВЦЭМ!$A$39:$A$782,$A122,СВЦЭМ!$B$39:$B$782,R$119)+'СЕТ СН'!$H$14+СВЦЭМ!$D$10+'СЕТ СН'!$H$6-'СЕТ СН'!$H$26</f>
        <v>1471.3369826599996</v>
      </c>
      <c r="S122" s="36">
        <f>SUMIFS(СВЦЭМ!$D$39:$D$782,СВЦЭМ!$A$39:$A$782,$A122,СВЦЭМ!$B$39:$B$782,S$119)+'СЕТ СН'!$H$14+СВЦЭМ!$D$10+'СЕТ СН'!$H$6-'СЕТ СН'!$H$26</f>
        <v>1451.01567471</v>
      </c>
      <c r="T122" s="36">
        <f>SUMIFS(СВЦЭМ!$D$39:$D$782,СВЦЭМ!$A$39:$A$782,$A122,СВЦЭМ!$B$39:$B$782,T$119)+'СЕТ СН'!$H$14+СВЦЭМ!$D$10+'СЕТ СН'!$H$6-'СЕТ СН'!$H$26</f>
        <v>1403.4589596000001</v>
      </c>
      <c r="U122" s="36">
        <f>SUMIFS(СВЦЭМ!$D$39:$D$782,СВЦЭМ!$A$39:$A$782,$A122,СВЦЭМ!$B$39:$B$782,U$119)+'СЕТ СН'!$H$14+СВЦЭМ!$D$10+'СЕТ СН'!$H$6-'СЕТ СН'!$H$26</f>
        <v>1382.9444819099999</v>
      </c>
      <c r="V122" s="36">
        <f>SUMIFS(СВЦЭМ!$D$39:$D$782,СВЦЭМ!$A$39:$A$782,$A122,СВЦЭМ!$B$39:$B$782,V$119)+'СЕТ СН'!$H$14+СВЦЭМ!$D$10+'СЕТ СН'!$H$6-'СЕТ СН'!$H$26</f>
        <v>1372.4248684700001</v>
      </c>
      <c r="W122" s="36">
        <f>SUMIFS(СВЦЭМ!$D$39:$D$782,СВЦЭМ!$A$39:$A$782,$A122,СВЦЭМ!$B$39:$B$782,W$119)+'СЕТ СН'!$H$14+СВЦЭМ!$D$10+'СЕТ СН'!$H$6-'СЕТ СН'!$H$26</f>
        <v>1378.8823625300001</v>
      </c>
      <c r="X122" s="36">
        <f>SUMIFS(СВЦЭМ!$D$39:$D$782,СВЦЭМ!$A$39:$A$782,$A122,СВЦЭМ!$B$39:$B$782,X$119)+'СЕТ СН'!$H$14+СВЦЭМ!$D$10+'СЕТ СН'!$H$6-'СЕТ СН'!$H$26</f>
        <v>1367.45050732</v>
      </c>
      <c r="Y122" s="36">
        <f>SUMIFS(СВЦЭМ!$D$39:$D$782,СВЦЭМ!$A$39:$A$782,$A122,СВЦЭМ!$B$39:$B$782,Y$119)+'СЕТ СН'!$H$14+СВЦЭМ!$D$10+'СЕТ СН'!$H$6-'СЕТ СН'!$H$26</f>
        <v>1374.20060713</v>
      </c>
    </row>
    <row r="123" spans="1:27" ht="15.75" x14ac:dyDescent="0.2">
      <c r="A123" s="35">
        <f t="shared" si="3"/>
        <v>44320</v>
      </c>
      <c r="B123" s="36">
        <f>SUMIFS(СВЦЭМ!$D$39:$D$782,СВЦЭМ!$A$39:$A$782,$A123,СВЦЭМ!$B$39:$B$782,B$119)+'СЕТ СН'!$H$14+СВЦЭМ!$D$10+'СЕТ СН'!$H$6-'СЕТ СН'!$H$26</f>
        <v>1387.9157494999999</v>
      </c>
      <c r="C123" s="36">
        <f>SUMIFS(СВЦЭМ!$D$39:$D$782,СВЦЭМ!$A$39:$A$782,$A123,СВЦЭМ!$B$39:$B$782,C$119)+'СЕТ СН'!$H$14+СВЦЭМ!$D$10+'СЕТ СН'!$H$6-'СЕТ СН'!$H$26</f>
        <v>1444.03987517</v>
      </c>
      <c r="D123" s="36">
        <f>SUMIFS(СВЦЭМ!$D$39:$D$782,СВЦЭМ!$A$39:$A$782,$A123,СВЦЭМ!$B$39:$B$782,D$119)+'СЕТ СН'!$H$14+СВЦЭМ!$D$10+'СЕТ СН'!$H$6-'СЕТ СН'!$H$26</f>
        <v>1466.32808398</v>
      </c>
      <c r="E123" s="36">
        <f>SUMIFS(СВЦЭМ!$D$39:$D$782,СВЦЭМ!$A$39:$A$782,$A123,СВЦЭМ!$B$39:$B$782,E$119)+'СЕТ СН'!$H$14+СВЦЭМ!$D$10+'СЕТ СН'!$H$6-'СЕТ СН'!$H$26</f>
        <v>1478.2338619699999</v>
      </c>
      <c r="F123" s="36">
        <f>SUMIFS(СВЦЭМ!$D$39:$D$782,СВЦЭМ!$A$39:$A$782,$A123,СВЦЭМ!$B$39:$B$782,F$119)+'СЕТ СН'!$H$14+СВЦЭМ!$D$10+'СЕТ СН'!$H$6-'СЕТ СН'!$H$26</f>
        <v>1491.2577440099999</v>
      </c>
      <c r="G123" s="36">
        <f>SUMIFS(СВЦЭМ!$D$39:$D$782,СВЦЭМ!$A$39:$A$782,$A123,СВЦЭМ!$B$39:$B$782,G$119)+'СЕТ СН'!$H$14+СВЦЭМ!$D$10+'СЕТ СН'!$H$6-'СЕТ СН'!$H$26</f>
        <v>1485.8131474899997</v>
      </c>
      <c r="H123" s="36">
        <f>SUMIFS(СВЦЭМ!$D$39:$D$782,СВЦЭМ!$A$39:$A$782,$A123,СВЦЭМ!$B$39:$B$782,H$119)+'СЕТ СН'!$H$14+СВЦЭМ!$D$10+'СЕТ СН'!$H$6-'СЕТ СН'!$H$26</f>
        <v>1454.4232406699998</v>
      </c>
      <c r="I123" s="36">
        <f>SUMIFS(СВЦЭМ!$D$39:$D$782,СВЦЭМ!$A$39:$A$782,$A123,СВЦЭМ!$B$39:$B$782,I$119)+'СЕТ СН'!$H$14+СВЦЭМ!$D$10+'СЕТ СН'!$H$6-'СЕТ СН'!$H$26</f>
        <v>1432.7312430299999</v>
      </c>
      <c r="J123" s="36">
        <f>SUMIFS(СВЦЭМ!$D$39:$D$782,СВЦЭМ!$A$39:$A$782,$A123,СВЦЭМ!$B$39:$B$782,J$119)+'СЕТ СН'!$H$14+СВЦЭМ!$D$10+'СЕТ СН'!$H$6-'СЕТ СН'!$H$26</f>
        <v>1402.2081354900001</v>
      </c>
      <c r="K123" s="36">
        <f>SUMIFS(СВЦЭМ!$D$39:$D$782,СВЦЭМ!$A$39:$A$782,$A123,СВЦЭМ!$B$39:$B$782,K$119)+'СЕТ СН'!$H$14+СВЦЭМ!$D$10+'СЕТ СН'!$H$6-'СЕТ СН'!$H$26</f>
        <v>1378.87175026</v>
      </c>
      <c r="L123" s="36">
        <f>SUMIFS(СВЦЭМ!$D$39:$D$782,СВЦЭМ!$A$39:$A$782,$A123,СВЦЭМ!$B$39:$B$782,L$119)+'СЕТ СН'!$H$14+СВЦЭМ!$D$10+'СЕТ СН'!$H$6-'СЕТ СН'!$H$26</f>
        <v>1372.16600096</v>
      </c>
      <c r="M123" s="36">
        <f>SUMIFS(СВЦЭМ!$D$39:$D$782,СВЦЭМ!$A$39:$A$782,$A123,СВЦЭМ!$B$39:$B$782,M$119)+'СЕТ СН'!$H$14+СВЦЭМ!$D$10+'СЕТ СН'!$H$6-'СЕТ СН'!$H$26</f>
        <v>1369.7376772</v>
      </c>
      <c r="N123" s="36">
        <f>SUMIFS(СВЦЭМ!$D$39:$D$782,СВЦЭМ!$A$39:$A$782,$A123,СВЦЭМ!$B$39:$B$782,N$119)+'СЕТ СН'!$H$14+СВЦЭМ!$D$10+'СЕТ СН'!$H$6-'СЕТ СН'!$H$26</f>
        <v>1379.5780409499998</v>
      </c>
      <c r="O123" s="36">
        <f>SUMIFS(СВЦЭМ!$D$39:$D$782,СВЦЭМ!$A$39:$A$782,$A123,СВЦЭМ!$B$39:$B$782,O$119)+'СЕТ СН'!$H$14+СВЦЭМ!$D$10+'СЕТ СН'!$H$6-'СЕТ СН'!$H$26</f>
        <v>1381.4154112699998</v>
      </c>
      <c r="P123" s="36">
        <f>SUMIFS(СВЦЭМ!$D$39:$D$782,СВЦЭМ!$A$39:$A$782,$A123,СВЦЭМ!$B$39:$B$782,P$119)+'СЕТ СН'!$H$14+СВЦЭМ!$D$10+'СЕТ СН'!$H$6-'СЕТ СН'!$H$26</f>
        <v>1388.76440961</v>
      </c>
      <c r="Q123" s="36">
        <f>SUMIFS(СВЦЭМ!$D$39:$D$782,СВЦЭМ!$A$39:$A$782,$A123,СВЦЭМ!$B$39:$B$782,Q$119)+'СЕТ СН'!$H$14+СВЦЭМ!$D$10+'СЕТ СН'!$H$6-'СЕТ СН'!$H$26</f>
        <v>1391.1976703800001</v>
      </c>
      <c r="R123" s="36">
        <f>SUMIFS(СВЦЭМ!$D$39:$D$782,СВЦЭМ!$A$39:$A$782,$A123,СВЦЭМ!$B$39:$B$782,R$119)+'СЕТ СН'!$H$14+СВЦЭМ!$D$10+'СЕТ СН'!$H$6-'СЕТ СН'!$H$26</f>
        <v>1395.1542680299999</v>
      </c>
      <c r="S123" s="36">
        <f>SUMIFS(СВЦЭМ!$D$39:$D$782,СВЦЭМ!$A$39:$A$782,$A123,СВЦЭМ!$B$39:$B$782,S$119)+'СЕТ СН'!$H$14+СВЦЭМ!$D$10+'СЕТ СН'!$H$6-'СЕТ СН'!$H$26</f>
        <v>1410.0248107699999</v>
      </c>
      <c r="T123" s="36">
        <f>SUMIFS(СВЦЭМ!$D$39:$D$782,СВЦЭМ!$A$39:$A$782,$A123,СВЦЭМ!$B$39:$B$782,T$119)+'СЕТ СН'!$H$14+СВЦЭМ!$D$10+'СЕТ СН'!$H$6-'СЕТ СН'!$H$26</f>
        <v>1382.9405696399999</v>
      </c>
      <c r="U123" s="36">
        <f>SUMIFS(СВЦЭМ!$D$39:$D$782,СВЦЭМ!$A$39:$A$782,$A123,СВЦЭМ!$B$39:$B$782,U$119)+'СЕТ СН'!$H$14+СВЦЭМ!$D$10+'СЕТ СН'!$H$6-'СЕТ СН'!$H$26</f>
        <v>1351.77501938</v>
      </c>
      <c r="V123" s="36">
        <f>SUMIFS(СВЦЭМ!$D$39:$D$782,СВЦЭМ!$A$39:$A$782,$A123,СВЦЭМ!$B$39:$B$782,V$119)+'СЕТ СН'!$H$14+СВЦЭМ!$D$10+'СЕТ СН'!$H$6-'СЕТ СН'!$H$26</f>
        <v>1334.9379553399999</v>
      </c>
      <c r="W123" s="36">
        <f>SUMIFS(СВЦЭМ!$D$39:$D$782,СВЦЭМ!$A$39:$A$782,$A123,СВЦЭМ!$B$39:$B$782,W$119)+'СЕТ СН'!$H$14+СВЦЭМ!$D$10+'СЕТ СН'!$H$6-'СЕТ СН'!$H$26</f>
        <v>1340.8602037400001</v>
      </c>
      <c r="X123" s="36">
        <f>SUMIFS(СВЦЭМ!$D$39:$D$782,СВЦЭМ!$A$39:$A$782,$A123,СВЦЭМ!$B$39:$B$782,X$119)+'СЕТ СН'!$H$14+СВЦЭМ!$D$10+'СЕТ СН'!$H$6-'СЕТ СН'!$H$26</f>
        <v>1361.0220050799999</v>
      </c>
      <c r="Y123" s="36">
        <f>SUMIFS(СВЦЭМ!$D$39:$D$782,СВЦЭМ!$A$39:$A$782,$A123,СВЦЭМ!$B$39:$B$782,Y$119)+'СЕТ СН'!$H$14+СВЦЭМ!$D$10+'СЕТ СН'!$H$6-'СЕТ СН'!$H$26</f>
        <v>1382.37362581</v>
      </c>
    </row>
    <row r="124" spans="1:27" ht="15.75" x14ac:dyDescent="0.2">
      <c r="A124" s="35">
        <f t="shared" si="3"/>
        <v>44321</v>
      </c>
      <c r="B124" s="36">
        <f>SUMIFS(СВЦЭМ!$D$39:$D$782,СВЦЭМ!$A$39:$A$782,$A124,СВЦЭМ!$B$39:$B$782,B$119)+'СЕТ СН'!$H$14+СВЦЭМ!$D$10+'СЕТ СН'!$H$6-'СЕТ СН'!$H$26</f>
        <v>1407.42406418</v>
      </c>
      <c r="C124" s="36">
        <f>SUMIFS(СВЦЭМ!$D$39:$D$782,СВЦЭМ!$A$39:$A$782,$A124,СВЦЭМ!$B$39:$B$782,C$119)+'СЕТ СН'!$H$14+СВЦЭМ!$D$10+'СЕТ СН'!$H$6-'СЕТ СН'!$H$26</f>
        <v>1453.6668787199997</v>
      </c>
      <c r="D124" s="36">
        <f>SUMIFS(СВЦЭМ!$D$39:$D$782,СВЦЭМ!$A$39:$A$782,$A124,СВЦЭМ!$B$39:$B$782,D$119)+'СЕТ СН'!$H$14+СВЦЭМ!$D$10+'СЕТ СН'!$H$6-'СЕТ СН'!$H$26</f>
        <v>1474.1704128899996</v>
      </c>
      <c r="E124" s="36">
        <f>SUMIFS(СВЦЭМ!$D$39:$D$782,СВЦЭМ!$A$39:$A$782,$A124,СВЦЭМ!$B$39:$B$782,E$119)+'СЕТ СН'!$H$14+СВЦЭМ!$D$10+'СЕТ СН'!$H$6-'СЕТ СН'!$H$26</f>
        <v>1488.0191116399997</v>
      </c>
      <c r="F124" s="36">
        <f>SUMIFS(СВЦЭМ!$D$39:$D$782,СВЦЭМ!$A$39:$A$782,$A124,СВЦЭМ!$B$39:$B$782,F$119)+'СЕТ СН'!$H$14+СВЦЭМ!$D$10+'СЕТ СН'!$H$6-'СЕТ СН'!$H$26</f>
        <v>1501.0857483099999</v>
      </c>
      <c r="G124" s="36">
        <f>SUMIFS(СВЦЭМ!$D$39:$D$782,СВЦЭМ!$A$39:$A$782,$A124,СВЦЭМ!$B$39:$B$782,G$119)+'СЕТ СН'!$H$14+СВЦЭМ!$D$10+'СЕТ СН'!$H$6-'СЕТ СН'!$H$26</f>
        <v>1492.44831707</v>
      </c>
      <c r="H124" s="36">
        <f>SUMIFS(СВЦЭМ!$D$39:$D$782,СВЦЭМ!$A$39:$A$782,$A124,СВЦЭМ!$B$39:$B$782,H$119)+'СЕТ СН'!$H$14+СВЦЭМ!$D$10+'СЕТ СН'!$H$6-'СЕТ СН'!$H$26</f>
        <v>1463.47130229</v>
      </c>
      <c r="I124" s="36">
        <f>SUMIFS(СВЦЭМ!$D$39:$D$782,СВЦЭМ!$A$39:$A$782,$A124,СВЦЭМ!$B$39:$B$782,I$119)+'СЕТ СН'!$H$14+СВЦЭМ!$D$10+'СЕТ СН'!$H$6-'СЕТ СН'!$H$26</f>
        <v>1427.2706338600001</v>
      </c>
      <c r="J124" s="36">
        <f>SUMIFS(СВЦЭМ!$D$39:$D$782,СВЦЭМ!$A$39:$A$782,$A124,СВЦЭМ!$B$39:$B$782,J$119)+'СЕТ СН'!$H$14+СВЦЭМ!$D$10+'СЕТ СН'!$H$6-'СЕТ СН'!$H$26</f>
        <v>1390.9076986599998</v>
      </c>
      <c r="K124" s="36">
        <f>SUMIFS(СВЦЭМ!$D$39:$D$782,СВЦЭМ!$A$39:$A$782,$A124,СВЦЭМ!$B$39:$B$782,K$119)+'СЕТ СН'!$H$14+СВЦЭМ!$D$10+'СЕТ СН'!$H$6-'СЕТ СН'!$H$26</f>
        <v>1377.45187736</v>
      </c>
      <c r="L124" s="36">
        <f>SUMIFS(СВЦЭМ!$D$39:$D$782,СВЦЭМ!$A$39:$A$782,$A124,СВЦЭМ!$B$39:$B$782,L$119)+'СЕТ СН'!$H$14+СВЦЭМ!$D$10+'СЕТ СН'!$H$6-'СЕТ СН'!$H$26</f>
        <v>1355.81740739</v>
      </c>
      <c r="M124" s="36">
        <f>SUMIFS(СВЦЭМ!$D$39:$D$782,СВЦЭМ!$A$39:$A$782,$A124,СВЦЭМ!$B$39:$B$782,M$119)+'СЕТ СН'!$H$14+СВЦЭМ!$D$10+'СЕТ СН'!$H$6-'СЕТ СН'!$H$26</f>
        <v>1344.74823025</v>
      </c>
      <c r="N124" s="36">
        <f>SUMIFS(СВЦЭМ!$D$39:$D$782,СВЦЭМ!$A$39:$A$782,$A124,СВЦЭМ!$B$39:$B$782,N$119)+'СЕТ СН'!$H$14+СВЦЭМ!$D$10+'СЕТ СН'!$H$6-'СЕТ СН'!$H$26</f>
        <v>1365.9402548099999</v>
      </c>
      <c r="O124" s="36">
        <f>SUMIFS(СВЦЭМ!$D$39:$D$782,СВЦЭМ!$A$39:$A$782,$A124,СВЦЭМ!$B$39:$B$782,O$119)+'СЕТ СН'!$H$14+СВЦЭМ!$D$10+'СЕТ СН'!$H$6-'СЕТ СН'!$H$26</f>
        <v>1367.0183993400001</v>
      </c>
      <c r="P124" s="36">
        <f>SUMIFS(СВЦЭМ!$D$39:$D$782,СВЦЭМ!$A$39:$A$782,$A124,СВЦЭМ!$B$39:$B$782,P$119)+'СЕТ СН'!$H$14+СВЦЭМ!$D$10+'СЕТ СН'!$H$6-'СЕТ СН'!$H$26</f>
        <v>1370.08147777</v>
      </c>
      <c r="Q124" s="36">
        <f>SUMIFS(СВЦЭМ!$D$39:$D$782,СВЦЭМ!$A$39:$A$782,$A124,СВЦЭМ!$B$39:$B$782,Q$119)+'СЕТ СН'!$H$14+СВЦЭМ!$D$10+'СЕТ СН'!$H$6-'СЕТ СН'!$H$26</f>
        <v>1374.87477304</v>
      </c>
      <c r="R124" s="36">
        <f>SUMIFS(СВЦЭМ!$D$39:$D$782,СВЦЭМ!$A$39:$A$782,$A124,СВЦЭМ!$B$39:$B$782,R$119)+'СЕТ СН'!$H$14+СВЦЭМ!$D$10+'СЕТ СН'!$H$6-'СЕТ СН'!$H$26</f>
        <v>1372.92730624</v>
      </c>
      <c r="S124" s="36">
        <f>SUMIFS(СВЦЭМ!$D$39:$D$782,СВЦЭМ!$A$39:$A$782,$A124,СВЦЭМ!$B$39:$B$782,S$119)+'СЕТ СН'!$H$14+СВЦЭМ!$D$10+'СЕТ СН'!$H$6-'СЕТ СН'!$H$26</f>
        <v>1382.40757745</v>
      </c>
      <c r="T124" s="36">
        <f>SUMIFS(СВЦЭМ!$D$39:$D$782,СВЦЭМ!$A$39:$A$782,$A124,СВЦЭМ!$B$39:$B$782,T$119)+'СЕТ СН'!$H$14+СВЦЭМ!$D$10+'СЕТ СН'!$H$6-'СЕТ СН'!$H$26</f>
        <v>1379.84774242</v>
      </c>
      <c r="U124" s="36">
        <f>SUMIFS(СВЦЭМ!$D$39:$D$782,СВЦЭМ!$A$39:$A$782,$A124,СВЦЭМ!$B$39:$B$782,U$119)+'СЕТ СН'!$H$14+СВЦЭМ!$D$10+'СЕТ СН'!$H$6-'СЕТ СН'!$H$26</f>
        <v>1363.40256133</v>
      </c>
      <c r="V124" s="36">
        <f>SUMIFS(СВЦЭМ!$D$39:$D$782,СВЦЭМ!$A$39:$A$782,$A124,СВЦЭМ!$B$39:$B$782,V$119)+'СЕТ СН'!$H$14+СВЦЭМ!$D$10+'СЕТ СН'!$H$6-'СЕТ СН'!$H$26</f>
        <v>1355.0180890000001</v>
      </c>
      <c r="W124" s="36">
        <f>SUMIFS(СВЦЭМ!$D$39:$D$782,СВЦЭМ!$A$39:$A$782,$A124,СВЦЭМ!$B$39:$B$782,W$119)+'СЕТ СН'!$H$14+СВЦЭМ!$D$10+'СЕТ СН'!$H$6-'СЕТ СН'!$H$26</f>
        <v>1359.8148355799999</v>
      </c>
      <c r="X124" s="36">
        <f>SUMIFS(СВЦЭМ!$D$39:$D$782,СВЦЭМ!$A$39:$A$782,$A124,СВЦЭМ!$B$39:$B$782,X$119)+'СЕТ СН'!$H$14+СВЦЭМ!$D$10+'СЕТ СН'!$H$6-'СЕТ СН'!$H$26</f>
        <v>1371.04741283</v>
      </c>
      <c r="Y124" s="36">
        <f>SUMIFS(СВЦЭМ!$D$39:$D$782,СВЦЭМ!$A$39:$A$782,$A124,СВЦЭМ!$B$39:$B$782,Y$119)+'СЕТ СН'!$H$14+СВЦЭМ!$D$10+'СЕТ СН'!$H$6-'СЕТ СН'!$H$26</f>
        <v>1410.4834257799998</v>
      </c>
    </row>
    <row r="125" spans="1:27" ht="15.75" x14ac:dyDescent="0.2">
      <c r="A125" s="35">
        <f t="shared" si="3"/>
        <v>44322</v>
      </c>
      <c r="B125" s="36">
        <f>SUMIFS(СВЦЭМ!$D$39:$D$782,СВЦЭМ!$A$39:$A$782,$A125,СВЦЭМ!$B$39:$B$782,B$119)+'СЕТ СН'!$H$14+СВЦЭМ!$D$10+'СЕТ СН'!$H$6-'СЕТ СН'!$H$26</f>
        <v>1399.61512608</v>
      </c>
      <c r="C125" s="36">
        <f>SUMIFS(СВЦЭМ!$D$39:$D$782,СВЦЭМ!$A$39:$A$782,$A125,СВЦЭМ!$B$39:$B$782,C$119)+'СЕТ СН'!$H$14+СВЦЭМ!$D$10+'СЕТ СН'!$H$6-'СЕТ СН'!$H$26</f>
        <v>1432.3254377600001</v>
      </c>
      <c r="D125" s="36">
        <f>SUMIFS(СВЦЭМ!$D$39:$D$782,СВЦЭМ!$A$39:$A$782,$A125,СВЦЭМ!$B$39:$B$782,D$119)+'СЕТ СН'!$H$14+СВЦЭМ!$D$10+'СЕТ СН'!$H$6-'СЕТ СН'!$H$26</f>
        <v>1464.1003028499999</v>
      </c>
      <c r="E125" s="36">
        <f>SUMIFS(СВЦЭМ!$D$39:$D$782,СВЦЭМ!$A$39:$A$782,$A125,СВЦЭМ!$B$39:$B$782,E$119)+'СЕТ СН'!$H$14+СВЦЭМ!$D$10+'СЕТ СН'!$H$6-'СЕТ СН'!$H$26</f>
        <v>1477.6528236999998</v>
      </c>
      <c r="F125" s="36">
        <f>SUMIFS(СВЦЭМ!$D$39:$D$782,СВЦЭМ!$A$39:$A$782,$A125,СВЦЭМ!$B$39:$B$782,F$119)+'СЕТ СН'!$H$14+СВЦЭМ!$D$10+'СЕТ СН'!$H$6-'СЕТ СН'!$H$26</f>
        <v>1486.6342337299998</v>
      </c>
      <c r="G125" s="36">
        <f>SUMIFS(СВЦЭМ!$D$39:$D$782,СВЦЭМ!$A$39:$A$782,$A125,СВЦЭМ!$B$39:$B$782,G$119)+'СЕТ СН'!$H$14+СВЦЭМ!$D$10+'СЕТ СН'!$H$6-'СЕТ СН'!$H$26</f>
        <v>1481.2322161899997</v>
      </c>
      <c r="H125" s="36">
        <f>SUMIFS(СВЦЭМ!$D$39:$D$782,СВЦЭМ!$A$39:$A$782,$A125,СВЦЭМ!$B$39:$B$782,H$119)+'СЕТ СН'!$H$14+СВЦЭМ!$D$10+'СЕТ СН'!$H$6-'СЕТ СН'!$H$26</f>
        <v>1447.3383126699996</v>
      </c>
      <c r="I125" s="36">
        <f>SUMIFS(СВЦЭМ!$D$39:$D$782,СВЦЭМ!$A$39:$A$782,$A125,СВЦЭМ!$B$39:$B$782,I$119)+'СЕТ СН'!$H$14+СВЦЭМ!$D$10+'СЕТ СН'!$H$6-'СЕТ СН'!$H$26</f>
        <v>1412.3815635199999</v>
      </c>
      <c r="J125" s="36">
        <f>SUMIFS(СВЦЭМ!$D$39:$D$782,СВЦЭМ!$A$39:$A$782,$A125,СВЦЭМ!$B$39:$B$782,J$119)+'СЕТ СН'!$H$14+СВЦЭМ!$D$10+'СЕТ СН'!$H$6-'СЕТ СН'!$H$26</f>
        <v>1380.83205774</v>
      </c>
      <c r="K125" s="36">
        <f>SUMIFS(СВЦЭМ!$D$39:$D$782,СВЦЭМ!$A$39:$A$782,$A125,СВЦЭМ!$B$39:$B$782,K$119)+'СЕТ СН'!$H$14+СВЦЭМ!$D$10+'СЕТ СН'!$H$6-'СЕТ СН'!$H$26</f>
        <v>1330.9935274099998</v>
      </c>
      <c r="L125" s="36">
        <f>SUMIFS(СВЦЭМ!$D$39:$D$782,СВЦЭМ!$A$39:$A$782,$A125,СВЦЭМ!$B$39:$B$782,L$119)+'СЕТ СН'!$H$14+СВЦЭМ!$D$10+'СЕТ СН'!$H$6-'СЕТ СН'!$H$26</f>
        <v>1308.07082601</v>
      </c>
      <c r="M125" s="36">
        <f>SUMIFS(СВЦЭМ!$D$39:$D$782,СВЦЭМ!$A$39:$A$782,$A125,СВЦЭМ!$B$39:$B$782,M$119)+'СЕТ СН'!$H$14+СВЦЭМ!$D$10+'СЕТ СН'!$H$6-'СЕТ СН'!$H$26</f>
        <v>1312.2127623699998</v>
      </c>
      <c r="N125" s="36">
        <f>SUMIFS(СВЦЭМ!$D$39:$D$782,СВЦЭМ!$A$39:$A$782,$A125,СВЦЭМ!$B$39:$B$782,N$119)+'СЕТ СН'!$H$14+СВЦЭМ!$D$10+'СЕТ СН'!$H$6-'СЕТ СН'!$H$26</f>
        <v>1345.74265077</v>
      </c>
      <c r="O125" s="36">
        <f>SUMIFS(СВЦЭМ!$D$39:$D$782,СВЦЭМ!$A$39:$A$782,$A125,СВЦЭМ!$B$39:$B$782,O$119)+'СЕТ СН'!$H$14+СВЦЭМ!$D$10+'СЕТ СН'!$H$6-'СЕТ СН'!$H$26</f>
        <v>1362.82340694</v>
      </c>
      <c r="P125" s="36">
        <f>SUMIFS(СВЦЭМ!$D$39:$D$782,СВЦЭМ!$A$39:$A$782,$A125,СВЦЭМ!$B$39:$B$782,P$119)+'СЕТ СН'!$H$14+СВЦЭМ!$D$10+'СЕТ СН'!$H$6-'СЕТ СН'!$H$26</f>
        <v>1381.44998199</v>
      </c>
      <c r="Q125" s="36">
        <f>SUMIFS(СВЦЭМ!$D$39:$D$782,СВЦЭМ!$A$39:$A$782,$A125,СВЦЭМ!$B$39:$B$782,Q$119)+'СЕТ СН'!$H$14+СВЦЭМ!$D$10+'СЕТ СН'!$H$6-'СЕТ СН'!$H$26</f>
        <v>1390.0729576399999</v>
      </c>
      <c r="R125" s="36">
        <f>SUMIFS(СВЦЭМ!$D$39:$D$782,СВЦЭМ!$A$39:$A$782,$A125,СВЦЭМ!$B$39:$B$782,R$119)+'СЕТ СН'!$H$14+СВЦЭМ!$D$10+'СЕТ СН'!$H$6-'СЕТ СН'!$H$26</f>
        <v>1380.6558558900001</v>
      </c>
      <c r="S125" s="36">
        <f>SUMIFS(СВЦЭМ!$D$39:$D$782,СВЦЭМ!$A$39:$A$782,$A125,СВЦЭМ!$B$39:$B$782,S$119)+'СЕТ СН'!$H$14+СВЦЭМ!$D$10+'СЕТ СН'!$H$6-'СЕТ СН'!$H$26</f>
        <v>1387.44785841</v>
      </c>
      <c r="T125" s="36">
        <f>SUMIFS(СВЦЭМ!$D$39:$D$782,СВЦЭМ!$A$39:$A$782,$A125,СВЦЭМ!$B$39:$B$782,T$119)+'СЕТ СН'!$H$14+СВЦЭМ!$D$10+'СЕТ СН'!$H$6-'СЕТ СН'!$H$26</f>
        <v>1364.58759878</v>
      </c>
      <c r="U125" s="36">
        <f>SUMIFS(СВЦЭМ!$D$39:$D$782,СВЦЭМ!$A$39:$A$782,$A125,СВЦЭМ!$B$39:$B$782,U$119)+'СЕТ СН'!$H$14+СВЦЭМ!$D$10+'СЕТ СН'!$H$6-'СЕТ СН'!$H$26</f>
        <v>1326.70306555</v>
      </c>
      <c r="V125" s="36">
        <f>SUMIFS(СВЦЭМ!$D$39:$D$782,СВЦЭМ!$A$39:$A$782,$A125,СВЦЭМ!$B$39:$B$782,V$119)+'СЕТ СН'!$H$14+СВЦЭМ!$D$10+'СЕТ СН'!$H$6-'СЕТ СН'!$H$26</f>
        <v>1289.8874990099998</v>
      </c>
      <c r="W125" s="36">
        <f>SUMIFS(СВЦЭМ!$D$39:$D$782,СВЦЭМ!$A$39:$A$782,$A125,СВЦЭМ!$B$39:$B$782,W$119)+'СЕТ СН'!$H$14+СВЦЭМ!$D$10+'СЕТ СН'!$H$6-'СЕТ СН'!$H$26</f>
        <v>1307.5479134900002</v>
      </c>
      <c r="X125" s="36">
        <f>SUMIFS(СВЦЭМ!$D$39:$D$782,СВЦЭМ!$A$39:$A$782,$A125,СВЦЭМ!$B$39:$B$782,X$119)+'СЕТ СН'!$H$14+СВЦЭМ!$D$10+'СЕТ СН'!$H$6-'СЕТ СН'!$H$26</f>
        <v>1338.2968574399999</v>
      </c>
      <c r="Y125" s="36">
        <f>SUMIFS(СВЦЭМ!$D$39:$D$782,СВЦЭМ!$A$39:$A$782,$A125,СВЦЭМ!$B$39:$B$782,Y$119)+'СЕТ СН'!$H$14+СВЦЭМ!$D$10+'СЕТ СН'!$H$6-'СЕТ СН'!$H$26</f>
        <v>1389.7896163800001</v>
      </c>
    </row>
    <row r="126" spans="1:27" ht="15.75" x14ac:dyDescent="0.2">
      <c r="A126" s="35">
        <f t="shared" si="3"/>
        <v>44323</v>
      </c>
      <c r="B126" s="36">
        <f>SUMIFS(СВЦЭМ!$D$39:$D$782,СВЦЭМ!$A$39:$A$782,$A126,СВЦЭМ!$B$39:$B$782,B$119)+'СЕТ СН'!$H$14+СВЦЭМ!$D$10+'СЕТ СН'!$H$6-'СЕТ СН'!$H$26</f>
        <v>1394.63457608</v>
      </c>
      <c r="C126" s="36">
        <f>SUMIFS(СВЦЭМ!$D$39:$D$782,СВЦЭМ!$A$39:$A$782,$A126,СВЦЭМ!$B$39:$B$782,C$119)+'СЕТ СН'!$H$14+СВЦЭМ!$D$10+'СЕТ СН'!$H$6-'СЕТ СН'!$H$26</f>
        <v>1398.16567556</v>
      </c>
      <c r="D126" s="36">
        <f>SUMIFS(СВЦЭМ!$D$39:$D$782,СВЦЭМ!$A$39:$A$782,$A126,СВЦЭМ!$B$39:$B$782,D$119)+'СЕТ СН'!$H$14+СВЦЭМ!$D$10+'СЕТ СН'!$H$6-'СЕТ СН'!$H$26</f>
        <v>1460.8966629699999</v>
      </c>
      <c r="E126" s="36">
        <f>SUMIFS(СВЦЭМ!$D$39:$D$782,СВЦЭМ!$A$39:$A$782,$A126,СВЦЭМ!$B$39:$B$782,E$119)+'СЕТ СН'!$H$14+СВЦЭМ!$D$10+'СЕТ СН'!$H$6-'СЕТ СН'!$H$26</f>
        <v>1476.09687816</v>
      </c>
      <c r="F126" s="36">
        <f>SUMIFS(СВЦЭМ!$D$39:$D$782,СВЦЭМ!$A$39:$A$782,$A126,СВЦЭМ!$B$39:$B$782,F$119)+'СЕТ СН'!$H$14+СВЦЭМ!$D$10+'СЕТ СН'!$H$6-'СЕТ СН'!$H$26</f>
        <v>1488.1541638099998</v>
      </c>
      <c r="G126" s="36">
        <f>SUMIFS(СВЦЭМ!$D$39:$D$782,СВЦЭМ!$A$39:$A$782,$A126,СВЦЭМ!$B$39:$B$782,G$119)+'СЕТ СН'!$H$14+СВЦЭМ!$D$10+'СЕТ СН'!$H$6-'СЕТ СН'!$H$26</f>
        <v>1469.8647748799999</v>
      </c>
      <c r="H126" s="36">
        <f>SUMIFS(СВЦЭМ!$D$39:$D$782,СВЦЭМ!$A$39:$A$782,$A126,СВЦЭМ!$B$39:$B$782,H$119)+'СЕТ СН'!$H$14+СВЦЭМ!$D$10+'СЕТ СН'!$H$6-'СЕТ СН'!$H$26</f>
        <v>1416.3520669300001</v>
      </c>
      <c r="I126" s="36">
        <f>SUMIFS(СВЦЭМ!$D$39:$D$782,СВЦЭМ!$A$39:$A$782,$A126,СВЦЭМ!$B$39:$B$782,I$119)+'СЕТ СН'!$H$14+СВЦЭМ!$D$10+'СЕТ СН'!$H$6-'СЕТ СН'!$H$26</f>
        <v>1386.80284846</v>
      </c>
      <c r="J126" s="36">
        <f>SUMIFS(СВЦЭМ!$D$39:$D$782,СВЦЭМ!$A$39:$A$782,$A126,СВЦЭМ!$B$39:$B$782,J$119)+'СЕТ СН'!$H$14+СВЦЭМ!$D$10+'СЕТ СН'!$H$6-'СЕТ СН'!$H$26</f>
        <v>1364.4419647899999</v>
      </c>
      <c r="K126" s="36">
        <f>SUMIFS(СВЦЭМ!$D$39:$D$782,СВЦЭМ!$A$39:$A$782,$A126,СВЦЭМ!$B$39:$B$782,K$119)+'СЕТ СН'!$H$14+СВЦЭМ!$D$10+'СЕТ СН'!$H$6-'СЕТ СН'!$H$26</f>
        <v>1373.39335418</v>
      </c>
      <c r="L126" s="36">
        <f>SUMIFS(СВЦЭМ!$D$39:$D$782,СВЦЭМ!$A$39:$A$782,$A126,СВЦЭМ!$B$39:$B$782,L$119)+'СЕТ СН'!$H$14+СВЦЭМ!$D$10+'СЕТ СН'!$H$6-'СЕТ СН'!$H$26</f>
        <v>1362.8782531699999</v>
      </c>
      <c r="M126" s="36">
        <f>SUMIFS(СВЦЭМ!$D$39:$D$782,СВЦЭМ!$A$39:$A$782,$A126,СВЦЭМ!$B$39:$B$782,M$119)+'СЕТ СН'!$H$14+СВЦЭМ!$D$10+'СЕТ СН'!$H$6-'СЕТ СН'!$H$26</f>
        <v>1352.6392129999999</v>
      </c>
      <c r="N126" s="36">
        <f>SUMIFS(СВЦЭМ!$D$39:$D$782,СВЦЭМ!$A$39:$A$782,$A126,СВЦЭМ!$B$39:$B$782,N$119)+'СЕТ СН'!$H$14+СВЦЭМ!$D$10+'СЕТ СН'!$H$6-'СЕТ СН'!$H$26</f>
        <v>1346.8121197099999</v>
      </c>
      <c r="O126" s="36">
        <f>SUMIFS(СВЦЭМ!$D$39:$D$782,СВЦЭМ!$A$39:$A$782,$A126,СВЦЭМ!$B$39:$B$782,O$119)+'СЕТ СН'!$H$14+СВЦЭМ!$D$10+'СЕТ СН'!$H$6-'СЕТ СН'!$H$26</f>
        <v>1347.9336646699999</v>
      </c>
      <c r="P126" s="36">
        <f>SUMIFS(СВЦЭМ!$D$39:$D$782,СВЦЭМ!$A$39:$A$782,$A126,СВЦЭМ!$B$39:$B$782,P$119)+'СЕТ СН'!$H$14+СВЦЭМ!$D$10+'СЕТ СН'!$H$6-'СЕТ СН'!$H$26</f>
        <v>1351.3460593300001</v>
      </c>
      <c r="Q126" s="36">
        <f>SUMIFS(СВЦЭМ!$D$39:$D$782,СВЦЭМ!$A$39:$A$782,$A126,СВЦЭМ!$B$39:$B$782,Q$119)+'СЕТ СН'!$H$14+СВЦЭМ!$D$10+'СЕТ СН'!$H$6-'СЕТ СН'!$H$26</f>
        <v>1356.6711647500001</v>
      </c>
      <c r="R126" s="36">
        <f>SUMIFS(СВЦЭМ!$D$39:$D$782,СВЦЭМ!$A$39:$A$782,$A126,СВЦЭМ!$B$39:$B$782,R$119)+'СЕТ СН'!$H$14+СВЦЭМ!$D$10+'СЕТ СН'!$H$6-'СЕТ СН'!$H$26</f>
        <v>1345.4078208400001</v>
      </c>
      <c r="S126" s="36">
        <f>SUMIFS(СВЦЭМ!$D$39:$D$782,СВЦЭМ!$A$39:$A$782,$A126,СВЦЭМ!$B$39:$B$782,S$119)+'СЕТ СН'!$H$14+СВЦЭМ!$D$10+'СЕТ СН'!$H$6-'СЕТ СН'!$H$26</f>
        <v>1358.8813264599999</v>
      </c>
      <c r="T126" s="36">
        <f>SUMIFS(СВЦЭМ!$D$39:$D$782,СВЦЭМ!$A$39:$A$782,$A126,СВЦЭМ!$B$39:$B$782,T$119)+'СЕТ СН'!$H$14+СВЦЭМ!$D$10+'СЕТ СН'!$H$6-'СЕТ СН'!$H$26</f>
        <v>1365.8800600700001</v>
      </c>
      <c r="U126" s="36">
        <f>SUMIFS(СВЦЭМ!$D$39:$D$782,СВЦЭМ!$A$39:$A$782,$A126,СВЦЭМ!$B$39:$B$782,U$119)+'СЕТ СН'!$H$14+СВЦЭМ!$D$10+'СЕТ СН'!$H$6-'СЕТ СН'!$H$26</f>
        <v>1363.53135215</v>
      </c>
      <c r="V126" s="36">
        <f>SUMIFS(СВЦЭМ!$D$39:$D$782,СВЦЭМ!$A$39:$A$782,$A126,СВЦЭМ!$B$39:$B$782,V$119)+'СЕТ СН'!$H$14+СВЦЭМ!$D$10+'СЕТ СН'!$H$6-'СЕТ СН'!$H$26</f>
        <v>1349.8955455099999</v>
      </c>
      <c r="W126" s="36">
        <f>SUMIFS(СВЦЭМ!$D$39:$D$782,СВЦЭМ!$A$39:$A$782,$A126,СВЦЭМ!$B$39:$B$782,W$119)+'СЕТ СН'!$H$14+СВЦЭМ!$D$10+'СЕТ СН'!$H$6-'СЕТ СН'!$H$26</f>
        <v>1349.5740601299999</v>
      </c>
      <c r="X126" s="36">
        <f>SUMIFS(СВЦЭМ!$D$39:$D$782,СВЦЭМ!$A$39:$A$782,$A126,СВЦЭМ!$B$39:$B$782,X$119)+'СЕТ СН'!$H$14+СВЦЭМ!$D$10+'СЕТ СН'!$H$6-'СЕТ СН'!$H$26</f>
        <v>1336.2633892599999</v>
      </c>
      <c r="Y126" s="36">
        <f>SUMIFS(СВЦЭМ!$D$39:$D$782,СВЦЭМ!$A$39:$A$782,$A126,СВЦЭМ!$B$39:$B$782,Y$119)+'СЕТ СН'!$H$14+СВЦЭМ!$D$10+'СЕТ СН'!$H$6-'СЕТ СН'!$H$26</f>
        <v>1331.90232001</v>
      </c>
    </row>
    <row r="127" spans="1:27" ht="15.75" x14ac:dyDescent="0.2">
      <c r="A127" s="35">
        <f t="shared" si="3"/>
        <v>44324</v>
      </c>
      <c r="B127" s="36">
        <f>SUMIFS(СВЦЭМ!$D$39:$D$782,СВЦЭМ!$A$39:$A$782,$A127,СВЦЭМ!$B$39:$B$782,B$119)+'СЕТ СН'!$H$14+СВЦЭМ!$D$10+'СЕТ СН'!$H$6-'СЕТ СН'!$H$26</f>
        <v>1370.2025343800001</v>
      </c>
      <c r="C127" s="36">
        <f>SUMIFS(СВЦЭМ!$D$39:$D$782,СВЦЭМ!$A$39:$A$782,$A127,СВЦЭМ!$B$39:$B$782,C$119)+'СЕТ СН'!$H$14+СВЦЭМ!$D$10+'СЕТ СН'!$H$6-'СЕТ СН'!$H$26</f>
        <v>1420.9990447099999</v>
      </c>
      <c r="D127" s="36">
        <f>SUMIFS(СВЦЭМ!$D$39:$D$782,СВЦЭМ!$A$39:$A$782,$A127,СВЦЭМ!$B$39:$B$782,D$119)+'СЕТ СН'!$H$14+СВЦЭМ!$D$10+'СЕТ СН'!$H$6-'СЕТ СН'!$H$26</f>
        <v>1423.8787115999999</v>
      </c>
      <c r="E127" s="36">
        <f>SUMIFS(СВЦЭМ!$D$39:$D$782,СВЦЭМ!$A$39:$A$782,$A127,СВЦЭМ!$B$39:$B$782,E$119)+'СЕТ СН'!$H$14+СВЦЭМ!$D$10+'СЕТ СН'!$H$6-'СЕТ СН'!$H$26</f>
        <v>1430.9542251100002</v>
      </c>
      <c r="F127" s="36">
        <f>SUMIFS(СВЦЭМ!$D$39:$D$782,СВЦЭМ!$A$39:$A$782,$A127,СВЦЭМ!$B$39:$B$782,F$119)+'СЕТ СН'!$H$14+СВЦЭМ!$D$10+'СЕТ СН'!$H$6-'СЕТ СН'!$H$26</f>
        <v>1448.5495847499997</v>
      </c>
      <c r="G127" s="36">
        <f>SUMIFS(СВЦЭМ!$D$39:$D$782,СВЦЭМ!$A$39:$A$782,$A127,СВЦЭМ!$B$39:$B$782,G$119)+'СЕТ СН'!$H$14+СВЦЭМ!$D$10+'СЕТ СН'!$H$6-'СЕТ СН'!$H$26</f>
        <v>1436.9729167999999</v>
      </c>
      <c r="H127" s="36">
        <f>SUMIFS(СВЦЭМ!$D$39:$D$782,СВЦЭМ!$A$39:$A$782,$A127,СВЦЭМ!$B$39:$B$782,H$119)+'СЕТ СН'!$H$14+СВЦЭМ!$D$10+'СЕТ СН'!$H$6-'СЕТ СН'!$H$26</f>
        <v>1402.9874032399998</v>
      </c>
      <c r="I127" s="36">
        <f>SUMIFS(СВЦЭМ!$D$39:$D$782,СВЦЭМ!$A$39:$A$782,$A127,СВЦЭМ!$B$39:$B$782,I$119)+'СЕТ СН'!$H$14+СВЦЭМ!$D$10+'СЕТ СН'!$H$6-'СЕТ СН'!$H$26</f>
        <v>1390.7580329299999</v>
      </c>
      <c r="J127" s="36">
        <f>SUMIFS(СВЦЭМ!$D$39:$D$782,СВЦЭМ!$A$39:$A$782,$A127,СВЦЭМ!$B$39:$B$782,J$119)+'СЕТ СН'!$H$14+СВЦЭМ!$D$10+'СЕТ СН'!$H$6-'СЕТ СН'!$H$26</f>
        <v>1362.9739943499999</v>
      </c>
      <c r="K127" s="36">
        <f>SUMIFS(СВЦЭМ!$D$39:$D$782,СВЦЭМ!$A$39:$A$782,$A127,СВЦЭМ!$B$39:$B$782,K$119)+'СЕТ СН'!$H$14+СВЦЭМ!$D$10+'СЕТ СН'!$H$6-'СЕТ СН'!$H$26</f>
        <v>1335.9977166799999</v>
      </c>
      <c r="L127" s="36">
        <f>SUMIFS(СВЦЭМ!$D$39:$D$782,СВЦЭМ!$A$39:$A$782,$A127,СВЦЭМ!$B$39:$B$782,L$119)+'СЕТ СН'!$H$14+СВЦЭМ!$D$10+'СЕТ СН'!$H$6-'СЕТ СН'!$H$26</f>
        <v>1306.70498853</v>
      </c>
      <c r="M127" s="36">
        <f>SUMIFS(СВЦЭМ!$D$39:$D$782,СВЦЭМ!$A$39:$A$782,$A127,СВЦЭМ!$B$39:$B$782,M$119)+'СЕТ СН'!$H$14+СВЦЭМ!$D$10+'СЕТ СН'!$H$6-'СЕТ СН'!$H$26</f>
        <v>1307.5651431400001</v>
      </c>
      <c r="N127" s="36">
        <f>SUMIFS(СВЦЭМ!$D$39:$D$782,СВЦЭМ!$A$39:$A$782,$A127,СВЦЭМ!$B$39:$B$782,N$119)+'СЕТ СН'!$H$14+СВЦЭМ!$D$10+'СЕТ СН'!$H$6-'СЕТ СН'!$H$26</f>
        <v>1331.6663578799999</v>
      </c>
      <c r="O127" s="36">
        <f>SUMIFS(СВЦЭМ!$D$39:$D$782,СВЦЭМ!$A$39:$A$782,$A127,СВЦЭМ!$B$39:$B$782,O$119)+'СЕТ СН'!$H$14+СВЦЭМ!$D$10+'СЕТ СН'!$H$6-'СЕТ СН'!$H$26</f>
        <v>1327.1960761</v>
      </c>
      <c r="P127" s="36">
        <f>SUMIFS(СВЦЭМ!$D$39:$D$782,СВЦЭМ!$A$39:$A$782,$A127,СВЦЭМ!$B$39:$B$782,P$119)+'СЕТ СН'!$H$14+СВЦЭМ!$D$10+'СЕТ СН'!$H$6-'СЕТ СН'!$H$26</f>
        <v>1348.02659206</v>
      </c>
      <c r="Q127" s="36">
        <f>SUMIFS(СВЦЭМ!$D$39:$D$782,СВЦЭМ!$A$39:$A$782,$A127,СВЦЭМ!$B$39:$B$782,Q$119)+'СЕТ СН'!$H$14+СВЦЭМ!$D$10+'СЕТ СН'!$H$6-'СЕТ СН'!$H$26</f>
        <v>1351.97971585</v>
      </c>
      <c r="R127" s="36">
        <f>SUMIFS(СВЦЭМ!$D$39:$D$782,СВЦЭМ!$A$39:$A$782,$A127,СВЦЭМ!$B$39:$B$782,R$119)+'СЕТ СН'!$H$14+СВЦЭМ!$D$10+'СЕТ СН'!$H$6-'СЕТ СН'!$H$26</f>
        <v>1343.16976529</v>
      </c>
      <c r="S127" s="36">
        <f>SUMIFS(СВЦЭМ!$D$39:$D$782,СВЦЭМ!$A$39:$A$782,$A127,СВЦЭМ!$B$39:$B$782,S$119)+'СЕТ СН'!$H$14+СВЦЭМ!$D$10+'СЕТ СН'!$H$6-'СЕТ СН'!$H$26</f>
        <v>1352.67004219</v>
      </c>
      <c r="T127" s="36">
        <f>SUMIFS(СВЦЭМ!$D$39:$D$782,СВЦЭМ!$A$39:$A$782,$A127,СВЦЭМ!$B$39:$B$782,T$119)+'СЕТ СН'!$H$14+СВЦЭМ!$D$10+'СЕТ СН'!$H$6-'СЕТ СН'!$H$26</f>
        <v>1341.6551663</v>
      </c>
      <c r="U127" s="36">
        <f>SUMIFS(СВЦЭМ!$D$39:$D$782,СВЦЭМ!$A$39:$A$782,$A127,СВЦЭМ!$B$39:$B$782,U$119)+'СЕТ СН'!$H$14+СВЦЭМ!$D$10+'СЕТ СН'!$H$6-'СЕТ СН'!$H$26</f>
        <v>1316.0767839999999</v>
      </c>
      <c r="V127" s="36">
        <f>SUMIFS(СВЦЭМ!$D$39:$D$782,СВЦЭМ!$A$39:$A$782,$A127,СВЦЭМ!$B$39:$B$782,V$119)+'СЕТ СН'!$H$14+СВЦЭМ!$D$10+'СЕТ СН'!$H$6-'СЕТ СН'!$H$26</f>
        <v>1301.9342885000001</v>
      </c>
      <c r="W127" s="36">
        <f>SUMIFS(СВЦЭМ!$D$39:$D$782,СВЦЭМ!$A$39:$A$782,$A127,СВЦЭМ!$B$39:$B$782,W$119)+'СЕТ СН'!$H$14+СВЦЭМ!$D$10+'СЕТ СН'!$H$6-'СЕТ СН'!$H$26</f>
        <v>1295.1938923</v>
      </c>
      <c r="X127" s="36">
        <f>SUMIFS(СВЦЭМ!$D$39:$D$782,СВЦЭМ!$A$39:$A$782,$A127,СВЦЭМ!$B$39:$B$782,X$119)+'СЕТ СН'!$H$14+СВЦЭМ!$D$10+'СЕТ СН'!$H$6-'СЕТ СН'!$H$26</f>
        <v>1307.1302479599999</v>
      </c>
      <c r="Y127" s="36">
        <f>SUMIFS(СВЦЭМ!$D$39:$D$782,СВЦЭМ!$A$39:$A$782,$A127,СВЦЭМ!$B$39:$B$782,Y$119)+'СЕТ СН'!$H$14+СВЦЭМ!$D$10+'СЕТ СН'!$H$6-'СЕТ СН'!$H$26</f>
        <v>1326.7102664899999</v>
      </c>
    </row>
    <row r="128" spans="1:27" ht="15.75" x14ac:dyDescent="0.2">
      <c r="A128" s="35">
        <f t="shared" si="3"/>
        <v>44325</v>
      </c>
      <c r="B128" s="36">
        <f>SUMIFS(СВЦЭМ!$D$39:$D$782,СВЦЭМ!$A$39:$A$782,$A128,СВЦЭМ!$B$39:$B$782,B$119)+'СЕТ СН'!$H$14+СВЦЭМ!$D$10+'СЕТ СН'!$H$6-'СЕТ СН'!$H$26</f>
        <v>1306.0710370199999</v>
      </c>
      <c r="C128" s="36">
        <f>SUMIFS(СВЦЭМ!$D$39:$D$782,СВЦЭМ!$A$39:$A$782,$A128,СВЦЭМ!$B$39:$B$782,C$119)+'СЕТ СН'!$H$14+СВЦЭМ!$D$10+'СЕТ СН'!$H$6-'СЕТ СН'!$H$26</f>
        <v>1343.2226939100001</v>
      </c>
      <c r="D128" s="36">
        <f>SUMIFS(СВЦЭМ!$D$39:$D$782,СВЦЭМ!$A$39:$A$782,$A128,СВЦЭМ!$B$39:$B$782,D$119)+'СЕТ СН'!$H$14+СВЦЭМ!$D$10+'СЕТ СН'!$H$6-'СЕТ СН'!$H$26</f>
        <v>1361.4324499499999</v>
      </c>
      <c r="E128" s="36">
        <f>SUMIFS(СВЦЭМ!$D$39:$D$782,СВЦЭМ!$A$39:$A$782,$A128,СВЦЭМ!$B$39:$B$782,E$119)+'СЕТ СН'!$H$14+СВЦЭМ!$D$10+'СЕТ СН'!$H$6-'СЕТ СН'!$H$26</f>
        <v>1389.93907272</v>
      </c>
      <c r="F128" s="36">
        <f>SUMIFS(СВЦЭМ!$D$39:$D$782,СВЦЭМ!$A$39:$A$782,$A128,СВЦЭМ!$B$39:$B$782,F$119)+'СЕТ СН'!$H$14+СВЦЭМ!$D$10+'СЕТ СН'!$H$6-'СЕТ СН'!$H$26</f>
        <v>1392.7924368399999</v>
      </c>
      <c r="G128" s="36">
        <f>SUMIFS(СВЦЭМ!$D$39:$D$782,СВЦЭМ!$A$39:$A$782,$A128,СВЦЭМ!$B$39:$B$782,G$119)+'СЕТ СН'!$H$14+СВЦЭМ!$D$10+'СЕТ СН'!$H$6-'СЕТ СН'!$H$26</f>
        <v>1395.40642525</v>
      </c>
      <c r="H128" s="36">
        <f>SUMIFS(СВЦЭМ!$D$39:$D$782,СВЦЭМ!$A$39:$A$782,$A128,СВЦЭМ!$B$39:$B$782,H$119)+'СЕТ СН'!$H$14+СВЦЭМ!$D$10+'СЕТ СН'!$H$6-'СЕТ СН'!$H$26</f>
        <v>1378.9149204</v>
      </c>
      <c r="I128" s="36">
        <f>SUMIFS(СВЦЭМ!$D$39:$D$782,СВЦЭМ!$A$39:$A$782,$A128,СВЦЭМ!$B$39:$B$782,I$119)+'СЕТ СН'!$H$14+СВЦЭМ!$D$10+'СЕТ СН'!$H$6-'СЕТ СН'!$H$26</f>
        <v>1356.4673241999999</v>
      </c>
      <c r="J128" s="36">
        <f>SUMIFS(СВЦЭМ!$D$39:$D$782,СВЦЭМ!$A$39:$A$782,$A128,СВЦЭМ!$B$39:$B$782,J$119)+'СЕТ СН'!$H$14+СВЦЭМ!$D$10+'СЕТ СН'!$H$6-'СЕТ СН'!$H$26</f>
        <v>1333.3703587300001</v>
      </c>
      <c r="K128" s="36">
        <f>SUMIFS(СВЦЭМ!$D$39:$D$782,СВЦЭМ!$A$39:$A$782,$A128,СВЦЭМ!$B$39:$B$782,K$119)+'СЕТ СН'!$H$14+СВЦЭМ!$D$10+'СЕТ СН'!$H$6-'СЕТ СН'!$H$26</f>
        <v>1303.62243253</v>
      </c>
      <c r="L128" s="36">
        <f>SUMIFS(СВЦЭМ!$D$39:$D$782,СВЦЭМ!$A$39:$A$782,$A128,СВЦЭМ!$B$39:$B$782,L$119)+'СЕТ СН'!$H$14+СВЦЭМ!$D$10+'СЕТ СН'!$H$6-'СЕТ СН'!$H$26</f>
        <v>1296.0948817999999</v>
      </c>
      <c r="M128" s="36">
        <f>SUMIFS(СВЦЭМ!$D$39:$D$782,СВЦЭМ!$A$39:$A$782,$A128,СВЦЭМ!$B$39:$B$782,M$119)+'СЕТ СН'!$H$14+СВЦЭМ!$D$10+'СЕТ СН'!$H$6-'СЕТ СН'!$H$26</f>
        <v>1294.67705993</v>
      </c>
      <c r="N128" s="36">
        <f>SUMIFS(СВЦЭМ!$D$39:$D$782,СВЦЭМ!$A$39:$A$782,$A128,СВЦЭМ!$B$39:$B$782,N$119)+'СЕТ СН'!$H$14+СВЦЭМ!$D$10+'СЕТ СН'!$H$6-'СЕТ СН'!$H$26</f>
        <v>1308.1855971800001</v>
      </c>
      <c r="O128" s="36">
        <f>SUMIFS(СВЦЭМ!$D$39:$D$782,СВЦЭМ!$A$39:$A$782,$A128,СВЦЭМ!$B$39:$B$782,O$119)+'СЕТ СН'!$H$14+СВЦЭМ!$D$10+'СЕТ СН'!$H$6-'СЕТ СН'!$H$26</f>
        <v>1322.5265755400001</v>
      </c>
      <c r="P128" s="36">
        <f>SUMIFS(СВЦЭМ!$D$39:$D$782,СВЦЭМ!$A$39:$A$782,$A128,СВЦЭМ!$B$39:$B$782,P$119)+'СЕТ СН'!$H$14+СВЦЭМ!$D$10+'СЕТ СН'!$H$6-'СЕТ СН'!$H$26</f>
        <v>1336.74468931</v>
      </c>
      <c r="Q128" s="36">
        <f>SUMIFS(СВЦЭМ!$D$39:$D$782,СВЦЭМ!$A$39:$A$782,$A128,СВЦЭМ!$B$39:$B$782,Q$119)+'СЕТ СН'!$H$14+СВЦЭМ!$D$10+'СЕТ СН'!$H$6-'СЕТ СН'!$H$26</f>
        <v>1340.4837727700001</v>
      </c>
      <c r="R128" s="36">
        <f>SUMIFS(СВЦЭМ!$D$39:$D$782,СВЦЭМ!$A$39:$A$782,$A128,СВЦЭМ!$B$39:$B$782,R$119)+'СЕТ СН'!$H$14+СВЦЭМ!$D$10+'СЕТ СН'!$H$6-'СЕТ СН'!$H$26</f>
        <v>1333.5863511299999</v>
      </c>
      <c r="S128" s="36">
        <f>SUMIFS(СВЦЭМ!$D$39:$D$782,СВЦЭМ!$A$39:$A$782,$A128,СВЦЭМ!$B$39:$B$782,S$119)+'СЕТ СН'!$H$14+СВЦЭМ!$D$10+'СЕТ СН'!$H$6-'СЕТ СН'!$H$26</f>
        <v>1332.3499793999999</v>
      </c>
      <c r="T128" s="36">
        <f>SUMIFS(СВЦЭМ!$D$39:$D$782,СВЦЭМ!$A$39:$A$782,$A128,СВЦЭМ!$B$39:$B$782,T$119)+'СЕТ СН'!$H$14+СВЦЭМ!$D$10+'СЕТ СН'!$H$6-'СЕТ СН'!$H$26</f>
        <v>1323.07564073</v>
      </c>
      <c r="U128" s="36">
        <f>SUMIFS(СВЦЭМ!$D$39:$D$782,СВЦЭМ!$A$39:$A$782,$A128,СВЦЭМ!$B$39:$B$782,U$119)+'СЕТ СН'!$H$14+СВЦЭМ!$D$10+'СЕТ СН'!$H$6-'СЕТ СН'!$H$26</f>
        <v>1307.1465197100001</v>
      </c>
      <c r="V128" s="36">
        <f>SUMIFS(СВЦЭМ!$D$39:$D$782,СВЦЭМ!$A$39:$A$782,$A128,СВЦЭМ!$B$39:$B$782,V$119)+'СЕТ СН'!$H$14+СВЦЭМ!$D$10+'СЕТ СН'!$H$6-'СЕТ СН'!$H$26</f>
        <v>1281.8844845200001</v>
      </c>
      <c r="W128" s="36">
        <f>SUMIFS(СВЦЭМ!$D$39:$D$782,СВЦЭМ!$A$39:$A$782,$A128,СВЦЭМ!$B$39:$B$782,W$119)+'СЕТ СН'!$H$14+СВЦЭМ!$D$10+'СЕТ СН'!$H$6-'СЕТ СН'!$H$26</f>
        <v>1283.3511234299999</v>
      </c>
      <c r="X128" s="36">
        <f>SUMIFS(СВЦЭМ!$D$39:$D$782,СВЦЭМ!$A$39:$A$782,$A128,СВЦЭМ!$B$39:$B$782,X$119)+'СЕТ СН'!$H$14+СВЦЭМ!$D$10+'СЕТ СН'!$H$6-'СЕТ СН'!$H$26</f>
        <v>1296.98194506</v>
      </c>
      <c r="Y128" s="36">
        <f>SUMIFS(СВЦЭМ!$D$39:$D$782,СВЦЭМ!$A$39:$A$782,$A128,СВЦЭМ!$B$39:$B$782,Y$119)+'СЕТ СН'!$H$14+СВЦЭМ!$D$10+'СЕТ СН'!$H$6-'СЕТ СН'!$H$26</f>
        <v>1315.44663653</v>
      </c>
    </row>
    <row r="129" spans="1:25" ht="15.75" x14ac:dyDescent="0.2">
      <c r="A129" s="35">
        <f t="shared" si="3"/>
        <v>44326</v>
      </c>
      <c r="B129" s="36">
        <f>SUMIFS(СВЦЭМ!$D$39:$D$782,СВЦЭМ!$A$39:$A$782,$A129,СВЦЭМ!$B$39:$B$782,B$119)+'СЕТ СН'!$H$14+СВЦЭМ!$D$10+'СЕТ СН'!$H$6-'СЕТ СН'!$H$26</f>
        <v>1345.56168396</v>
      </c>
      <c r="C129" s="36">
        <f>SUMIFS(СВЦЭМ!$D$39:$D$782,СВЦЭМ!$A$39:$A$782,$A129,СВЦЭМ!$B$39:$B$782,C$119)+'СЕТ СН'!$H$14+СВЦЭМ!$D$10+'СЕТ СН'!$H$6-'СЕТ СН'!$H$26</f>
        <v>1394.010849</v>
      </c>
      <c r="D129" s="36">
        <f>SUMIFS(СВЦЭМ!$D$39:$D$782,СВЦЭМ!$A$39:$A$782,$A129,СВЦЭМ!$B$39:$B$782,D$119)+'СЕТ СН'!$H$14+СВЦЭМ!$D$10+'СЕТ СН'!$H$6-'СЕТ СН'!$H$26</f>
        <v>1418.48921376</v>
      </c>
      <c r="E129" s="36">
        <f>SUMIFS(СВЦЭМ!$D$39:$D$782,СВЦЭМ!$A$39:$A$782,$A129,СВЦЭМ!$B$39:$B$782,E$119)+'СЕТ СН'!$H$14+СВЦЭМ!$D$10+'СЕТ СН'!$H$6-'СЕТ СН'!$H$26</f>
        <v>1434.2895721499999</v>
      </c>
      <c r="F129" s="36">
        <f>SUMIFS(СВЦЭМ!$D$39:$D$782,СВЦЭМ!$A$39:$A$782,$A129,СВЦЭМ!$B$39:$B$782,F$119)+'СЕТ СН'!$H$14+СВЦЭМ!$D$10+'СЕТ СН'!$H$6-'СЕТ СН'!$H$26</f>
        <v>1443.07407599</v>
      </c>
      <c r="G129" s="36">
        <f>SUMIFS(СВЦЭМ!$D$39:$D$782,СВЦЭМ!$A$39:$A$782,$A129,СВЦЭМ!$B$39:$B$782,G$119)+'СЕТ СН'!$H$14+СВЦЭМ!$D$10+'СЕТ СН'!$H$6-'СЕТ СН'!$H$26</f>
        <v>1441.9555537399997</v>
      </c>
      <c r="H129" s="36">
        <f>SUMIFS(СВЦЭМ!$D$39:$D$782,СВЦЭМ!$A$39:$A$782,$A129,СВЦЭМ!$B$39:$B$782,H$119)+'СЕТ СН'!$H$14+СВЦЭМ!$D$10+'СЕТ СН'!$H$6-'СЕТ СН'!$H$26</f>
        <v>1430.0782326399999</v>
      </c>
      <c r="I129" s="36">
        <f>SUMIFS(СВЦЭМ!$D$39:$D$782,СВЦЭМ!$A$39:$A$782,$A129,СВЦЭМ!$B$39:$B$782,I$119)+'СЕТ СН'!$H$14+СВЦЭМ!$D$10+'СЕТ СН'!$H$6-'СЕТ СН'!$H$26</f>
        <v>1394.6158424099999</v>
      </c>
      <c r="J129" s="36">
        <f>SUMIFS(СВЦЭМ!$D$39:$D$782,СВЦЭМ!$A$39:$A$782,$A129,СВЦЭМ!$B$39:$B$782,J$119)+'СЕТ СН'!$H$14+СВЦЭМ!$D$10+'СЕТ СН'!$H$6-'СЕТ СН'!$H$26</f>
        <v>1355.3379350300002</v>
      </c>
      <c r="K129" s="36">
        <f>SUMIFS(СВЦЭМ!$D$39:$D$782,СВЦЭМ!$A$39:$A$782,$A129,СВЦЭМ!$B$39:$B$782,K$119)+'СЕТ СН'!$H$14+СВЦЭМ!$D$10+'СЕТ СН'!$H$6-'СЕТ СН'!$H$26</f>
        <v>1313.51447222</v>
      </c>
      <c r="L129" s="36">
        <f>SUMIFS(СВЦЭМ!$D$39:$D$782,СВЦЭМ!$A$39:$A$782,$A129,СВЦЭМ!$B$39:$B$782,L$119)+'СЕТ СН'!$H$14+СВЦЭМ!$D$10+'СЕТ СН'!$H$6-'СЕТ СН'!$H$26</f>
        <v>1287.43198252</v>
      </c>
      <c r="M129" s="36">
        <f>SUMIFS(СВЦЭМ!$D$39:$D$782,СВЦЭМ!$A$39:$A$782,$A129,СВЦЭМ!$B$39:$B$782,M$119)+'СЕТ СН'!$H$14+СВЦЭМ!$D$10+'СЕТ СН'!$H$6-'СЕТ СН'!$H$26</f>
        <v>1276.5725245799999</v>
      </c>
      <c r="N129" s="36">
        <f>SUMIFS(СВЦЭМ!$D$39:$D$782,СВЦЭМ!$A$39:$A$782,$A129,СВЦЭМ!$B$39:$B$782,N$119)+'СЕТ СН'!$H$14+СВЦЭМ!$D$10+'СЕТ СН'!$H$6-'СЕТ СН'!$H$26</f>
        <v>1286.9115865799999</v>
      </c>
      <c r="O129" s="36">
        <f>SUMIFS(СВЦЭМ!$D$39:$D$782,СВЦЭМ!$A$39:$A$782,$A129,СВЦЭМ!$B$39:$B$782,O$119)+'СЕТ СН'!$H$14+СВЦЭМ!$D$10+'СЕТ СН'!$H$6-'СЕТ СН'!$H$26</f>
        <v>1299.6112274100001</v>
      </c>
      <c r="P129" s="36">
        <f>SUMIFS(СВЦЭМ!$D$39:$D$782,СВЦЭМ!$A$39:$A$782,$A129,СВЦЭМ!$B$39:$B$782,P$119)+'СЕТ СН'!$H$14+СВЦЭМ!$D$10+'СЕТ СН'!$H$6-'СЕТ СН'!$H$26</f>
        <v>1315.0402030999999</v>
      </c>
      <c r="Q129" s="36">
        <f>SUMIFS(СВЦЭМ!$D$39:$D$782,СВЦЭМ!$A$39:$A$782,$A129,СВЦЭМ!$B$39:$B$782,Q$119)+'СЕТ СН'!$H$14+СВЦЭМ!$D$10+'СЕТ СН'!$H$6-'СЕТ СН'!$H$26</f>
        <v>1319.05943598</v>
      </c>
      <c r="R129" s="36">
        <f>SUMIFS(СВЦЭМ!$D$39:$D$782,СВЦЭМ!$A$39:$A$782,$A129,СВЦЭМ!$B$39:$B$782,R$119)+'СЕТ СН'!$H$14+СВЦЭМ!$D$10+'СЕТ СН'!$H$6-'СЕТ СН'!$H$26</f>
        <v>1311.23998727</v>
      </c>
      <c r="S129" s="36">
        <f>SUMIFS(СВЦЭМ!$D$39:$D$782,СВЦЭМ!$A$39:$A$782,$A129,СВЦЭМ!$B$39:$B$782,S$119)+'СЕТ СН'!$H$14+СВЦЭМ!$D$10+'СЕТ СН'!$H$6-'СЕТ СН'!$H$26</f>
        <v>1306.1506353499999</v>
      </c>
      <c r="T129" s="36">
        <f>SUMIFS(СВЦЭМ!$D$39:$D$782,СВЦЭМ!$A$39:$A$782,$A129,СВЦЭМ!$B$39:$B$782,T$119)+'СЕТ СН'!$H$14+СВЦЭМ!$D$10+'СЕТ СН'!$H$6-'СЕТ СН'!$H$26</f>
        <v>1299.7514283800001</v>
      </c>
      <c r="U129" s="36">
        <f>SUMIFS(СВЦЭМ!$D$39:$D$782,СВЦЭМ!$A$39:$A$782,$A129,СВЦЭМ!$B$39:$B$782,U$119)+'СЕТ СН'!$H$14+СВЦЭМ!$D$10+'СЕТ СН'!$H$6-'СЕТ СН'!$H$26</f>
        <v>1280.26340364</v>
      </c>
      <c r="V129" s="36">
        <f>SUMIFS(СВЦЭМ!$D$39:$D$782,СВЦЭМ!$A$39:$A$782,$A129,СВЦЭМ!$B$39:$B$782,V$119)+'СЕТ СН'!$H$14+СВЦЭМ!$D$10+'СЕТ СН'!$H$6-'СЕТ СН'!$H$26</f>
        <v>1253.3067095199999</v>
      </c>
      <c r="W129" s="36">
        <f>SUMIFS(СВЦЭМ!$D$39:$D$782,СВЦЭМ!$A$39:$A$782,$A129,СВЦЭМ!$B$39:$B$782,W$119)+'СЕТ СН'!$H$14+СВЦЭМ!$D$10+'СЕТ СН'!$H$6-'СЕТ СН'!$H$26</f>
        <v>1249.2152137099999</v>
      </c>
      <c r="X129" s="36">
        <f>SUMIFS(СВЦЭМ!$D$39:$D$782,СВЦЭМ!$A$39:$A$782,$A129,СВЦЭМ!$B$39:$B$782,X$119)+'СЕТ СН'!$H$14+СВЦЭМ!$D$10+'СЕТ СН'!$H$6-'СЕТ СН'!$H$26</f>
        <v>1264.90926115</v>
      </c>
      <c r="Y129" s="36">
        <f>SUMIFS(СВЦЭМ!$D$39:$D$782,СВЦЭМ!$A$39:$A$782,$A129,СВЦЭМ!$B$39:$B$782,Y$119)+'СЕТ СН'!$H$14+СВЦЭМ!$D$10+'СЕТ СН'!$H$6-'СЕТ СН'!$H$26</f>
        <v>1302.2128017099999</v>
      </c>
    </row>
    <row r="130" spans="1:25" ht="15.75" x14ac:dyDescent="0.2">
      <c r="A130" s="35">
        <f t="shared" si="3"/>
        <v>44327</v>
      </c>
      <c r="B130" s="36">
        <f>SUMIFS(СВЦЭМ!$D$39:$D$782,СВЦЭМ!$A$39:$A$782,$A130,СВЦЭМ!$B$39:$B$782,B$119)+'СЕТ СН'!$H$14+СВЦЭМ!$D$10+'СЕТ СН'!$H$6-'СЕТ СН'!$H$26</f>
        <v>1376.3342095600001</v>
      </c>
      <c r="C130" s="36">
        <f>SUMIFS(СВЦЭМ!$D$39:$D$782,СВЦЭМ!$A$39:$A$782,$A130,СВЦЭМ!$B$39:$B$782,C$119)+'СЕТ СН'!$H$14+СВЦЭМ!$D$10+'СЕТ СН'!$H$6-'СЕТ СН'!$H$26</f>
        <v>1376.67755861</v>
      </c>
      <c r="D130" s="36">
        <f>SUMIFS(СВЦЭМ!$D$39:$D$782,СВЦЭМ!$A$39:$A$782,$A130,СВЦЭМ!$B$39:$B$782,D$119)+'СЕТ СН'!$H$14+СВЦЭМ!$D$10+'СЕТ СН'!$H$6-'СЕТ СН'!$H$26</f>
        <v>1380.4506892899999</v>
      </c>
      <c r="E130" s="36">
        <f>SUMIFS(СВЦЭМ!$D$39:$D$782,СВЦЭМ!$A$39:$A$782,$A130,СВЦЭМ!$B$39:$B$782,E$119)+'СЕТ СН'!$H$14+СВЦЭМ!$D$10+'СЕТ СН'!$H$6-'СЕТ СН'!$H$26</f>
        <v>1404.4183700799999</v>
      </c>
      <c r="F130" s="36">
        <f>SUMIFS(СВЦЭМ!$D$39:$D$782,СВЦЭМ!$A$39:$A$782,$A130,СВЦЭМ!$B$39:$B$782,F$119)+'СЕТ СН'!$H$14+СВЦЭМ!$D$10+'СЕТ СН'!$H$6-'СЕТ СН'!$H$26</f>
        <v>1414.3366205100001</v>
      </c>
      <c r="G130" s="36">
        <f>SUMIFS(СВЦЭМ!$D$39:$D$782,СВЦЭМ!$A$39:$A$782,$A130,СВЦЭМ!$B$39:$B$782,G$119)+'СЕТ СН'!$H$14+СВЦЭМ!$D$10+'СЕТ СН'!$H$6-'СЕТ СН'!$H$26</f>
        <v>1400.3945708199999</v>
      </c>
      <c r="H130" s="36">
        <f>SUMIFS(СВЦЭМ!$D$39:$D$782,СВЦЭМ!$A$39:$A$782,$A130,СВЦЭМ!$B$39:$B$782,H$119)+'СЕТ СН'!$H$14+СВЦЭМ!$D$10+'СЕТ СН'!$H$6-'СЕТ СН'!$H$26</f>
        <v>1376.37094809</v>
      </c>
      <c r="I130" s="36">
        <f>SUMIFS(СВЦЭМ!$D$39:$D$782,СВЦЭМ!$A$39:$A$782,$A130,СВЦЭМ!$B$39:$B$782,I$119)+'СЕТ СН'!$H$14+СВЦЭМ!$D$10+'СЕТ СН'!$H$6-'СЕТ СН'!$H$26</f>
        <v>1341.99901671</v>
      </c>
      <c r="J130" s="36">
        <f>SUMIFS(СВЦЭМ!$D$39:$D$782,СВЦЭМ!$A$39:$A$782,$A130,СВЦЭМ!$B$39:$B$782,J$119)+'СЕТ СН'!$H$14+СВЦЭМ!$D$10+'СЕТ СН'!$H$6-'СЕТ СН'!$H$26</f>
        <v>1318.7944716100001</v>
      </c>
      <c r="K130" s="36">
        <f>SUMIFS(СВЦЭМ!$D$39:$D$782,СВЦЭМ!$A$39:$A$782,$A130,СВЦЭМ!$B$39:$B$782,K$119)+'СЕТ СН'!$H$14+СВЦЭМ!$D$10+'СЕТ СН'!$H$6-'СЕТ СН'!$H$26</f>
        <v>1293.01993999</v>
      </c>
      <c r="L130" s="36">
        <f>SUMIFS(СВЦЭМ!$D$39:$D$782,СВЦЭМ!$A$39:$A$782,$A130,СВЦЭМ!$B$39:$B$782,L$119)+'СЕТ СН'!$H$14+СВЦЭМ!$D$10+'СЕТ СН'!$H$6-'СЕТ СН'!$H$26</f>
        <v>1302.9701379200001</v>
      </c>
      <c r="M130" s="36">
        <f>SUMIFS(СВЦЭМ!$D$39:$D$782,СВЦЭМ!$A$39:$A$782,$A130,СВЦЭМ!$B$39:$B$782,M$119)+'СЕТ СН'!$H$14+СВЦЭМ!$D$10+'СЕТ СН'!$H$6-'СЕТ СН'!$H$26</f>
        <v>1333.6707870599998</v>
      </c>
      <c r="N130" s="36">
        <f>SUMIFS(СВЦЭМ!$D$39:$D$782,СВЦЭМ!$A$39:$A$782,$A130,СВЦЭМ!$B$39:$B$782,N$119)+'СЕТ СН'!$H$14+СВЦЭМ!$D$10+'СЕТ СН'!$H$6-'СЕТ СН'!$H$26</f>
        <v>1362.9923972199999</v>
      </c>
      <c r="O130" s="36">
        <f>SUMIFS(СВЦЭМ!$D$39:$D$782,СВЦЭМ!$A$39:$A$782,$A130,СВЦЭМ!$B$39:$B$782,O$119)+'СЕТ СН'!$H$14+СВЦЭМ!$D$10+'СЕТ СН'!$H$6-'СЕТ СН'!$H$26</f>
        <v>1352.80703126</v>
      </c>
      <c r="P130" s="36">
        <f>SUMIFS(СВЦЭМ!$D$39:$D$782,СВЦЭМ!$A$39:$A$782,$A130,СВЦЭМ!$B$39:$B$782,P$119)+'СЕТ СН'!$H$14+СВЦЭМ!$D$10+'СЕТ СН'!$H$6-'СЕТ СН'!$H$26</f>
        <v>1365.04394321</v>
      </c>
      <c r="Q130" s="36">
        <f>SUMIFS(СВЦЭМ!$D$39:$D$782,СВЦЭМ!$A$39:$A$782,$A130,СВЦЭМ!$B$39:$B$782,Q$119)+'СЕТ СН'!$H$14+СВЦЭМ!$D$10+'СЕТ СН'!$H$6-'СЕТ СН'!$H$26</f>
        <v>1378.4607163599999</v>
      </c>
      <c r="R130" s="36">
        <f>SUMIFS(СВЦЭМ!$D$39:$D$782,СВЦЭМ!$A$39:$A$782,$A130,СВЦЭМ!$B$39:$B$782,R$119)+'СЕТ СН'!$H$14+СВЦЭМ!$D$10+'СЕТ СН'!$H$6-'СЕТ СН'!$H$26</f>
        <v>1372.34567199</v>
      </c>
      <c r="S130" s="36">
        <f>SUMIFS(СВЦЭМ!$D$39:$D$782,СВЦЭМ!$A$39:$A$782,$A130,СВЦЭМ!$B$39:$B$782,S$119)+'СЕТ СН'!$H$14+СВЦЭМ!$D$10+'СЕТ СН'!$H$6-'СЕТ СН'!$H$26</f>
        <v>1385.1146694899999</v>
      </c>
      <c r="T130" s="36">
        <f>SUMIFS(СВЦЭМ!$D$39:$D$782,СВЦЭМ!$A$39:$A$782,$A130,СВЦЭМ!$B$39:$B$782,T$119)+'СЕТ СН'!$H$14+СВЦЭМ!$D$10+'СЕТ СН'!$H$6-'СЕТ СН'!$H$26</f>
        <v>1363.78049483</v>
      </c>
      <c r="U130" s="36">
        <f>SUMIFS(СВЦЭМ!$D$39:$D$782,СВЦЭМ!$A$39:$A$782,$A130,СВЦЭМ!$B$39:$B$782,U$119)+'СЕТ СН'!$H$14+СВЦЭМ!$D$10+'СЕТ СН'!$H$6-'СЕТ СН'!$H$26</f>
        <v>1349.4856492499998</v>
      </c>
      <c r="V130" s="36">
        <f>SUMIFS(СВЦЭМ!$D$39:$D$782,СВЦЭМ!$A$39:$A$782,$A130,СВЦЭМ!$B$39:$B$782,V$119)+'СЕТ СН'!$H$14+СВЦЭМ!$D$10+'СЕТ СН'!$H$6-'СЕТ СН'!$H$26</f>
        <v>1334.0512087900001</v>
      </c>
      <c r="W130" s="36">
        <f>SUMIFS(СВЦЭМ!$D$39:$D$782,СВЦЭМ!$A$39:$A$782,$A130,СВЦЭМ!$B$39:$B$782,W$119)+'СЕТ СН'!$H$14+СВЦЭМ!$D$10+'СЕТ СН'!$H$6-'СЕТ СН'!$H$26</f>
        <v>1339.58976368</v>
      </c>
      <c r="X130" s="36">
        <f>SUMIFS(СВЦЭМ!$D$39:$D$782,СВЦЭМ!$A$39:$A$782,$A130,СВЦЭМ!$B$39:$B$782,X$119)+'СЕТ СН'!$H$14+СВЦЭМ!$D$10+'СЕТ СН'!$H$6-'СЕТ СН'!$H$26</f>
        <v>1359.72963486</v>
      </c>
      <c r="Y130" s="36">
        <f>SUMIFS(СВЦЭМ!$D$39:$D$782,СВЦЭМ!$A$39:$A$782,$A130,СВЦЭМ!$B$39:$B$782,Y$119)+'СЕТ СН'!$H$14+СВЦЭМ!$D$10+'СЕТ СН'!$H$6-'СЕТ СН'!$H$26</f>
        <v>1402.97548867</v>
      </c>
    </row>
    <row r="131" spans="1:25" ht="15.75" x14ac:dyDescent="0.2">
      <c r="A131" s="35">
        <f t="shared" si="3"/>
        <v>44328</v>
      </c>
      <c r="B131" s="36">
        <f>SUMIFS(СВЦЭМ!$D$39:$D$782,СВЦЭМ!$A$39:$A$782,$A131,СВЦЭМ!$B$39:$B$782,B$119)+'СЕТ СН'!$H$14+СВЦЭМ!$D$10+'СЕТ СН'!$H$6-'СЕТ СН'!$H$26</f>
        <v>1410.3556027899999</v>
      </c>
      <c r="C131" s="36">
        <f>SUMIFS(СВЦЭМ!$D$39:$D$782,СВЦЭМ!$A$39:$A$782,$A131,СВЦЭМ!$B$39:$B$782,C$119)+'СЕТ СН'!$H$14+СВЦЭМ!$D$10+'СЕТ СН'!$H$6-'СЕТ СН'!$H$26</f>
        <v>1440.0725312999998</v>
      </c>
      <c r="D131" s="36">
        <f>SUMIFS(СВЦЭМ!$D$39:$D$782,СВЦЭМ!$A$39:$A$782,$A131,СВЦЭМ!$B$39:$B$782,D$119)+'СЕТ СН'!$H$14+СВЦЭМ!$D$10+'СЕТ СН'!$H$6-'СЕТ СН'!$H$26</f>
        <v>1427.70013382</v>
      </c>
      <c r="E131" s="36">
        <f>SUMIFS(СВЦЭМ!$D$39:$D$782,СВЦЭМ!$A$39:$A$782,$A131,СВЦЭМ!$B$39:$B$782,E$119)+'СЕТ СН'!$H$14+СВЦЭМ!$D$10+'СЕТ СН'!$H$6-'СЕТ СН'!$H$26</f>
        <v>1421.7132148800001</v>
      </c>
      <c r="F131" s="36">
        <f>SUMIFS(СВЦЭМ!$D$39:$D$782,СВЦЭМ!$A$39:$A$782,$A131,СВЦЭМ!$B$39:$B$782,F$119)+'СЕТ СН'!$H$14+СВЦЭМ!$D$10+'СЕТ СН'!$H$6-'СЕТ СН'!$H$26</f>
        <v>1417.14985084</v>
      </c>
      <c r="G131" s="36">
        <f>SUMIFS(СВЦЭМ!$D$39:$D$782,СВЦЭМ!$A$39:$A$782,$A131,СВЦЭМ!$B$39:$B$782,G$119)+'СЕТ СН'!$H$14+СВЦЭМ!$D$10+'СЕТ СН'!$H$6-'СЕТ СН'!$H$26</f>
        <v>1425.2297005400001</v>
      </c>
      <c r="H131" s="36">
        <f>SUMIFS(СВЦЭМ!$D$39:$D$782,СВЦЭМ!$A$39:$A$782,$A131,СВЦЭМ!$B$39:$B$782,H$119)+'СЕТ СН'!$H$14+СВЦЭМ!$D$10+'СЕТ СН'!$H$6-'СЕТ СН'!$H$26</f>
        <v>1414.6580807599998</v>
      </c>
      <c r="I131" s="36">
        <f>SUMIFS(СВЦЭМ!$D$39:$D$782,СВЦЭМ!$A$39:$A$782,$A131,СВЦЭМ!$B$39:$B$782,I$119)+'СЕТ СН'!$H$14+СВЦЭМ!$D$10+'СЕТ СН'!$H$6-'СЕТ СН'!$H$26</f>
        <v>1366.5178732499999</v>
      </c>
      <c r="J131" s="36">
        <f>SUMIFS(СВЦЭМ!$D$39:$D$782,СВЦЭМ!$A$39:$A$782,$A131,СВЦЭМ!$B$39:$B$782,J$119)+'СЕТ СН'!$H$14+СВЦЭМ!$D$10+'СЕТ СН'!$H$6-'СЕТ СН'!$H$26</f>
        <v>1338.5698865700001</v>
      </c>
      <c r="K131" s="36">
        <f>SUMIFS(СВЦЭМ!$D$39:$D$782,СВЦЭМ!$A$39:$A$782,$A131,СВЦЭМ!$B$39:$B$782,K$119)+'СЕТ СН'!$H$14+СВЦЭМ!$D$10+'СЕТ СН'!$H$6-'СЕТ СН'!$H$26</f>
        <v>1320.5140456300001</v>
      </c>
      <c r="L131" s="36">
        <f>SUMIFS(СВЦЭМ!$D$39:$D$782,СВЦЭМ!$A$39:$A$782,$A131,СВЦЭМ!$B$39:$B$782,L$119)+'СЕТ СН'!$H$14+СВЦЭМ!$D$10+'СЕТ СН'!$H$6-'СЕТ СН'!$H$26</f>
        <v>1296.1441688099999</v>
      </c>
      <c r="M131" s="36">
        <f>SUMIFS(СВЦЭМ!$D$39:$D$782,СВЦЭМ!$A$39:$A$782,$A131,СВЦЭМ!$B$39:$B$782,M$119)+'СЕТ СН'!$H$14+СВЦЭМ!$D$10+'СЕТ СН'!$H$6-'СЕТ СН'!$H$26</f>
        <v>1305.4937955599999</v>
      </c>
      <c r="N131" s="36">
        <f>SUMIFS(СВЦЭМ!$D$39:$D$782,СВЦЭМ!$A$39:$A$782,$A131,СВЦЭМ!$B$39:$B$782,N$119)+'СЕТ СН'!$H$14+СВЦЭМ!$D$10+'СЕТ СН'!$H$6-'СЕТ СН'!$H$26</f>
        <v>1310.07476447</v>
      </c>
      <c r="O131" s="36">
        <f>SUMIFS(СВЦЭМ!$D$39:$D$782,СВЦЭМ!$A$39:$A$782,$A131,СВЦЭМ!$B$39:$B$782,O$119)+'СЕТ СН'!$H$14+СВЦЭМ!$D$10+'СЕТ СН'!$H$6-'СЕТ СН'!$H$26</f>
        <v>1316.4630559900002</v>
      </c>
      <c r="P131" s="36">
        <f>SUMIFS(СВЦЭМ!$D$39:$D$782,СВЦЭМ!$A$39:$A$782,$A131,СВЦЭМ!$B$39:$B$782,P$119)+'СЕТ СН'!$H$14+СВЦЭМ!$D$10+'СЕТ СН'!$H$6-'СЕТ СН'!$H$26</f>
        <v>1321.95121051</v>
      </c>
      <c r="Q131" s="36">
        <f>SUMIFS(СВЦЭМ!$D$39:$D$782,СВЦЭМ!$A$39:$A$782,$A131,СВЦЭМ!$B$39:$B$782,Q$119)+'СЕТ СН'!$H$14+СВЦЭМ!$D$10+'СЕТ СН'!$H$6-'СЕТ СН'!$H$26</f>
        <v>1332.4012478499999</v>
      </c>
      <c r="R131" s="36">
        <f>SUMIFS(СВЦЭМ!$D$39:$D$782,СВЦЭМ!$A$39:$A$782,$A131,СВЦЭМ!$B$39:$B$782,R$119)+'СЕТ СН'!$H$14+СВЦЭМ!$D$10+'СЕТ СН'!$H$6-'СЕТ СН'!$H$26</f>
        <v>1324.43478942</v>
      </c>
      <c r="S131" s="36">
        <f>SUMIFS(СВЦЭМ!$D$39:$D$782,СВЦЭМ!$A$39:$A$782,$A131,СВЦЭМ!$B$39:$B$782,S$119)+'СЕТ СН'!$H$14+СВЦЭМ!$D$10+'СЕТ СН'!$H$6-'СЕТ СН'!$H$26</f>
        <v>1327.7327724900001</v>
      </c>
      <c r="T131" s="36">
        <f>SUMIFS(СВЦЭМ!$D$39:$D$782,СВЦЭМ!$A$39:$A$782,$A131,СВЦЭМ!$B$39:$B$782,T$119)+'СЕТ СН'!$H$14+СВЦЭМ!$D$10+'СЕТ СН'!$H$6-'СЕТ СН'!$H$26</f>
        <v>1315.8514897099999</v>
      </c>
      <c r="U131" s="36">
        <f>SUMIFS(СВЦЭМ!$D$39:$D$782,СВЦЭМ!$A$39:$A$782,$A131,СВЦЭМ!$B$39:$B$782,U$119)+'СЕТ СН'!$H$14+СВЦЭМ!$D$10+'СЕТ СН'!$H$6-'СЕТ СН'!$H$26</f>
        <v>1308.5617144399998</v>
      </c>
      <c r="V131" s="36">
        <f>SUMIFS(СВЦЭМ!$D$39:$D$782,СВЦЭМ!$A$39:$A$782,$A131,СВЦЭМ!$B$39:$B$782,V$119)+'СЕТ СН'!$H$14+СВЦЭМ!$D$10+'СЕТ СН'!$H$6-'СЕТ СН'!$H$26</f>
        <v>1299.90373942</v>
      </c>
      <c r="W131" s="36">
        <f>SUMIFS(СВЦЭМ!$D$39:$D$782,СВЦЭМ!$A$39:$A$782,$A131,СВЦЭМ!$B$39:$B$782,W$119)+'СЕТ СН'!$H$14+СВЦЭМ!$D$10+'СЕТ СН'!$H$6-'СЕТ СН'!$H$26</f>
        <v>1310.1550922900001</v>
      </c>
      <c r="X131" s="36">
        <f>SUMIFS(СВЦЭМ!$D$39:$D$782,СВЦЭМ!$A$39:$A$782,$A131,СВЦЭМ!$B$39:$B$782,X$119)+'СЕТ СН'!$H$14+СВЦЭМ!$D$10+'СЕТ СН'!$H$6-'СЕТ СН'!$H$26</f>
        <v>1314.4358224600001</v>
      </c>
      <c r="Y131" s="36">
        <f>SUMIFS(СВЦЭМ!$D$39:$D$782,СВЦЭМ!$A$39:$A$782,$A131,СВЦЭМ!$B$39:$B$782,Y$119)+'СЕТ СН'!$H$14+СВЦЭМ!$D$10+'СЕТ СН'!$H$6-'СЕТ СН'!$H$26</f>
        <v>1335.06130295</v>
      </c>
    </row>
    <row r="132" spans="1:25" ht="15.75" x14ac:dyDescent="0.2">
      <c r="A132" s="35">
        <f t="shared" si="3"/>
        <v>44329</v>
      </c>
      <c r="B132" s="36">
        <f>SUMIFS(СВЦЭМ!$D$39:$D$782,СВЦЭМ!$A$39:$A$782,$A132,СВЦЭМ!$B$39:$B$782,B$119)+'СЕТ СН'!$H$14+СВЦЭМ!$D$10+'СЕТ СН'!$H$6-'СЕТ СН'!$H$26</f>
        <v>1412.29515902</v>
      </c>
      <c r="C132" s="36">
        <f>SUMIFS(СВЦЭМ!$D$39:$D$782,СВЦЭМ!$A$39:$A$782,$A132,СВЦЭМ!$B$39:$B$782,C$119)+'СЕТ СН'!$H$14+СВЦЭМ!$D$10+'СЕТ СН'!$H$6-'СЕТ СН'!$H$26</f>
        <v>1457.4674110599999</v>
      </c>
      <c r="D132" s="36">
        <f>SUMIFS(СВЦЭМ!$D$39:$D$782,СВЦЭМ!$A$39:$A$782,$A132,СВЦЭМ!$B$39:$B$782,D$119)+'СЕТ СН'!$H$14+СВЦЭМ!$D$10+'СЕТ СН'!$H$6-'СЕТ СН'!$H$26</f>
        <v>1473.52692222</v>
      </c>
      <c r="E132" s="36">
        <f>SUMIFS(СВЦЭМ!$D$39:$D$782,СВЦЭМ!$A$39:$A$782,$A132,СВЦЭМ!$B$39:$B$782,E$119)+'СЕТ СН'!$H$14+СВЦЭМ!$D$10+'СЕТ СН'!$H$6-'СЕТ СН'!$H$26</f>
        <v>1463.6510709499998</v>
      </c>
      <c r="F132" s="36">
        <f>SUMIFS(СВЦЭМ!$D$39:$D$782,СВЦЭМ!$A$39:$A$782,$A132,СВЦЭМ!$B$39:$B$782,F$119)+'СЕТ СН'!$H$14+СВЦЭМ!$D$10+'СЕТ СН'!$H$6-'СЕТ СН'!$H$26</f>
        <v>1459.5720647099997</v>
      </c>
      <c r="G132" s="36">
        <f>SUMIFS(СВЦЭМ!$D$39:$D$782,СВЦЭМ!$A$39:$A$782,$A132,СВЦЭМ!$B$39:$B$782,G$119)+'СЕТ СН'!$H$14+СВЦЭМ!$D$10+'СЕТ СН'!$H$6-'СЕТ СН'!$H$26</f>
        <v>1463.9111775699998</v>
      </c>
      <c r="H132" s="36">
        <f>SUMIFS(СВЦЭМ!$D$39:$D$782,СВЦЭМ!$A$39:$A$782,$A132,СВЦЭМ!$B$39:$B$782,H$119)+'СЕТ СН'!$H$14+СВЦЭМ!$D$10+'СЕТ СН'!$H$6-'СЕТ СН'!$H$26</f>
        <v>1424.51258024</v>
      </c>
      <c r="I132" s="36">
        <f>SUMIFS(СВЦЭМ!$D$39:$D$782,СВЦЭМ!$A$39:$A$782,$A132,СВЦЭМ!$B$39:$B$782,I$119)+'СЕТ СН'!$H$14+СВЦЭМ!$D$10+'СЕТ СН'!$H$6-'СЕТ СН'!$H$26</f>
        <v>1365.7292694</v>
      </c>
      <c r="J132" s="36">
        <f>SUMIFS(СВЦЭМ!$D$39:$D$782,СВЦЭМ!$A$39:$A$782,$A132,СВЦЭМ!$B$39:$B$782,J$119)+'СЕТ СН'!$H$14+СВЦЭМ!$D$10+'СЕТ СН'!$H$6-'СЕТ СН'!$H$26</f>
        <v>1341.01098574</v>
      </c>
      <c r="K132" s="36">
        <f>SUMIFS(СВЦЭМ!$D$39:$D$782,СВЦЭМ!$A$39:$A$782,$A132,СВЦЭМ!$B$39:$B$782,K$119)+'СЕТ СН'!$H$14+СВЦЭМ!$D$10+'СЕТ СН'!$H$6-'СЕТ СН'!$H$26</f>
        <v>1319.0591765499998</v>
      </c>
      <c r="L132" s="36">
        <f>SUMIFS(СВЦЭМ!$D$39:$D$782,СВЦЭМ!$A$39:$A$782,$A132,СВЦЭМ!$B$39:$B$782,L$119)+'СЕТ СН'!$H$14+СВЦЭМ!$D$10+'СЕТ СН'!$H$6-'СЕТ СН'!$H$26</f>
        <v>1282.9301108499999</v>
      </c>
      <c r="M132" s="36">
        <f>SUMIFS(СВЦЭМ!$D$39:$D$782,СВЦЭМ!$A$39:$A$782,$A132,СВЦЭМ!$B$39:$B$782,M$119)+'СЕТ СН'!$H$14+СВЦЭМ!$D$10+'СЕТ СН'!$H$6-'СЕТ СН'!$H$26</f>
        <v>1297.33376933</v>
      </c>
      <c r="N132" s="36">
        <f>SUMIFS(СВЦЭМ!$D$39:$D$782,СВЦЭМ!$A$39:$A$782,$A132,СВЦЭМ!$B$39:$B$782,N$119)+'СЕТ СН'!$H$14+СВЦЭМ!$D$10+'СЕТ СН'!$H$6-'СЕТ СН'!$H$26</f>
        <v>1325.88669882</v>
      </c>
      <c r="O132" s="36">
        <f>SUMIFS(СВЦЭМ!$D$39:$D$782,СВЦЭМ!$A$39:$A$782,$A132,СВЦЭМ!$B$39:$B$782,O$119)+'СЕТ СН'!$H$14+СВЦЭМ!$D$10+'СЕТ СН'!$H$6-'СЕТ СН'!$H$26</f>
        <v>1336.59482667</v>
      </c>
      <c r="P132" s="36">
        <f>SUMIFS(СВЦЭМ!$D$39:$D$782,СВЦЭМ!$A$39:$A$782,$A132,СВЦЭМ!$B$39:$B$782,P$119)+'СЕТ СН'!$H$14+СВЦЭМ!$D$10+'СЕТ СН'!$H$6-'СЕТ СН'!$H$26</f>
        <v>1352.0676609900001</v>
      </c>
      <c r="Q132" s="36">
        <f>SUMIFS(СВЦЭМ!$D$39:$D$782,СВЦЭМ!$A$39:$A$782,$A132,СВЦЭМ!$B$39:$B$782,Q$119)+'СЕТ СН'!$H$14+СВЦЭМ!$D$10+'СЕТ СН'!$H$6-'СЕТ СН'!$H$26</f>
        <v>1362.26756548</v>
      </c>
      <c r="R132" s="36">
        <f>SUMIFS(СВЦЭМ!$D$39:$D$782,СВЦЭМ!$A$39:$A$782,$A132,СВЦЭМ!$B$39:$B$782,R$119)+'СЕТ СН'!$H$14+СВЦЭМ!$D$10+'СЕТ СН'!$H$6-'СЕТ СН'!$H$26</f>
        <v>1362.31980957</v>
      </c>
      <c r="S132" s="36">
        <f>SUMIFS(СВЦЭМ!$D$39:$D$782,СВЦЭМ!$A$39:$A$782,$A132,СВЦЭМ!$B$39:$B$782,S$119)+'СЕТ СН'!$H$14+СВЦЭМ!$D$10+'СЕТ СН'!$H$6-'СЕТ СН'!$H$26</f>
        <v>1378.7709204799999</v>
      </c>
      <c r="T132" s="36">
        <f>SUMIFS(СВЦЭМ!$D$39:$D$782,СВЦЭМ!$A$39:$A$782,$A132,СВЦЭМ!$B$39:$B$782,T$119)+'СЕТ СН'!$H$14+СВЦЭМ!$D$10+'СЕТ СН'!$H$6-'СЕТ СН'!$H$26</f>
        <v>1361.82103624</v>
      </c>
      <c r="U132" s="36">
        <f>SUMIFS(СВЦЭМ!$D$39:$D$782,СВЦЭМ!$A$39:$A$782,$A132,СВЦЭМ!$B$39:$B$782,U$119)+'СЕТ СН'!$H$14+СВЦЭМ!$D$10+'СЕТ СН'!$H$6-'СЕТ СН'!$H$26</f>
        <v>1337.60073665</v>
      </c>
      <c r="V132" s="36">
        <f>SUMIFS(СВЦЭМ!$D$39:$D$782,СВЦЭМ!$A$39:$A$782,$A132,СВЦЭМ!$B$39:$B$782,V$119)+'СЕТ СН'!$H$14+СВЦЭМ!$D$10+'СЕТ СН'!$H$6-'СЕТ СН'!$H$26</f>
        <v>1323.4136022499999</v>
      </c>
      <c r="W132" s="36">
        <f>SUMIFS(СВЦЭМ!$D$39:$D$782,СВЦЭМ!$A$39:$A$782,$A132,СВЦЭМ!$B$39:$B$782,W$119)+'СЕТ СН'!$H$14+СВЦЭМ!$D$10+'СЕТ СН'!$H$6-'СЕТ СН'!$H$26</f>
        <v>1324.3727633600001</v>
      </c>
      <c r="X132" s="36">
        <f>SUMIFS(СВЦЭМ!$D$39:$D$782,СВЦЭМ!$A$39:$A$782,$A132,СВЦЭМ!$B$39:$B$782,X$119)+'СЕТ СН'!$H$14+СВЦЭМ!$D$10+'СЕТ СН'!$H$6-'СЕТ СН'!$H$26</f>
        <v>1340.44080061</v>
      </c>
      <c r="Y132" s="36">
        <f>SUMIFS(СВЦЭМ!$D$39:$D$782,СВЦЭМ!$A$39:$A$782,$A132,СВЦЭМ!$B$39:$B$782,Y$119)+'СЕТ СН'!$H$14+СВЦЭМ!$D$10+'СЕТ СН'!$H$6-'СЕТ СН'!$H$26</f>
        <v>1379.02125475</v>
      </c>
    </row>
    <row r="133" spans="1:25" ht="15.75" x14ac:dyDescent="0.2">
      <c r="A133" s="35">
        <f t="shared" si="3"/>
        <v>44330</v>
      </c>
      <c r="B133" s="36">
        <f>SUMIFS(СВЦЭМ!$D$39:$D$782,СВЦЭМ!$A$39:$A$782,$A133,СВЦЭМ!$B$39:$B$782,B$119)+'СЕТ СН'!$H$14+СВЦЭМ!$D$10+'СЕТ СН'!$H$6-'СЕТ СН'!$H$26</f>
        <v>1408.36798942</v>
      </c>
      <c r="C133" s="36">
        <f>SUMIFS(СВЦЭМ!$D$39:$D$782,СВЦЭМ!$A$39:$A$782,$A133,СВЦЭМ!$B$39:$B$782,C$119)+'СЕТ СН'!$H$14+СВЦЭМ!$D$10+'СЕТ СН'!$H$6-'СЕТ СН'!$H$26</f>
        <v>1426.2356210100002</v>
      </c>
      <c r="D133" s="36">
        <f>SUMIFS(СВЦЭМ!$D$39:$D$782,СВЦЭМ!$A$39:$A$782,$A133,СВЦЭМ!$B$39:$B$782,D$119)+'СЕТ СН'!$H$14+СВЦЭМ!$D$10+'СЕТ СН'!$H$6-'СЕТ СН'!$H$26</f>
        <v>1447.3547284199999</v>
      </c>
      <c r="E133" s="36">
        <f>SUMIFS(СВЦЭМ!$D$39:$D$782,СВЦЭМ!$A$39:$A$782,$A133,СВЦЭМ!$B$39:$B$782,E$119)+'СЕТ СН'!$H$14+СВЦЭМ!$D$10+'СЕТ СН'!$H$6-'СЕТ СН'!$H$26</f>
        <v>1456.74424443</v>
      </c>
      <c r="F133" s="36">
        <f>SUMIFS(СВЦЭМ!$D$39:$D$782,СВЦЭМ!$A$39:$A$782,$A133,СВЦЭМ!$B$39:$B$782,F$119)+'СЕТ СН'!$H$14+СВЦЭМ!$D$10+'СЕТ СН'!$H$6-'СЕТ СН'!$H$26</f>
        <v>1470.4881394099998</v>
      </c>
      <c r="G133" s="36">
        <f>SUMIFS(СВЦЭМ!$D$39:$D$782,СВЦЭМ!$A$39:$A$782,$A133,СВЦЭМ!$B$39:$B$782,G$119)+'СЕТ СН'!$H$14+СВЦЭМ!$D$10+'СЕТ СН'!$H$6-'СЕТ СН'!$H$26</f>
        <v>1449.4971487099997</v>
      </c>
      <c r="H133" s="36">
        <f>SUMIFS(СВЦЭМ!$D$39:$D$782,СВЦЭМ!$A$39:$A$782,$A133,СВЦЭМ!$B$39:$B$782,H$119)+'СЕТ СН'!$H$14+СВЦЭМ!$D$10+'СЕТ СН'!$H$6-'СЕТ СН'!$H$26</f>
        <v>1398.5097863999999</v>
      </c>
      <c r="I133" s="36">
        <f>SUMIFS(СВЦЭМ!$D$39:$D$782,СВЦЭМ!$A$39:$A$782,$A133,СВЦЭМ!$B$39:$B$782,I$119)+'СЕТ СН'!$H$14+СВЦЭМ!$D$10+'СЕТ СН'!$H$6-'СЕТ СН'!$H$26</f>
        <v>1337.5012334200001</v>
      </c>
      <c r="J133" s="36">
        <f>SUMIFS(СВЦЭМ!$D$39:$D$782,СВЦЭМ!$A$39:$A$782,$A133,СВЦЭМ!$B$39:$B$782,J$119)+'СЕТ СН'!$H$14+СВЦЭМ!$D$10+'СЕТ СН'!$H$6-'СЕТ СН'!$H$26</f>
        <v>1301.3135665499999</v>
      </c>
      <c r="K133" s="36">
        <f>SUMIFS(СВЦЭМ!$D$39:$D$782,СВЦЭМ!$A$39:$A$782,$A133,СВЦЭМ!$B$39:$B$782,K$119)+'СЕТ СН'!$H$14+СВЦЭМ!$D$10+'СЕТ СН'!$H$6-'СЕТ СН'!$H$26</f>
        <v>1277.4795574899999</v>
      </c>
      <c r="L133" s="36">
        <f>SUMIFS(СВЦЭМ!$D$39:$D$782,СВЦЭМ!$A$39:$A$782,$A133,СВЦЭМ!$B$39:$B$782,L$119)+'СЕТ СН'!$H$14+СВЦЭМ!$D$10+'СЕТ СН'!$H$6-'СЕТ СН'!$H$26</f>
        <v>1263.10344431</v>
      </c>
      <c r="M133" s="36">
        <f>SUMIFS(СВЦЭМ!$D$39:$D$782,СВЦЭМ!$A$39:$A$782,$A133,СВЦЭМ!$B$39:$B$782,M$119)+'СЕТ СН'!$H$14+СВЦЭМ!$D$10+'СЕТ СН'!$H$6-'СЕТ СН'!$H$26</f>
        <v>1276.6237262099999</v>
      </c>
      <c r="N133" s="36">
        <f>SUMIFS(СВЦЭМ!$D$39:$D$782,СВЦЭМ!$A$39:$A$782,$A133,СВЦЭМ!$B$39:$B$782,N$119)+'СЕТ СН'!$H$14+СВЦЭМ!$D$10+'СЕТ СН'!$H$6-'СЕТ СН'!$H$26</f>
        <v>1307.1537795499999</v>
      </c>
      <c r="O133" s="36">
        <f>SUMIFS(СВЦЭМ!$D$39:$D$782,СВЦЭМ!$A$39:$A$782,$A133,СВЦЭМ!$B$39:$B$782,O$119)+'СЕТ СН'!$H$14+СВЦЭМ!$D$10+'СЕТ СН'!$H$6-'СЕТ СН'!$H$26</f>
        <v>1313.3999055899999</v>
      </c>
      <c r="P133" s="36">
        <f>SUMIFS(СВЦЭМ!$D$39:$D$782,СВЦЭМ!$A$39:$A$782,$A133,СВЦЭМ!$B$39:$B$782,P$119)+'СЕТ СН'!$H$14+СВЦЭМ!$D$10+'СЕТ СН'!$H$6-'СЕТ СН'!$H$26</f>
        <v>1324.8379876399999</v>
      </c>
      <c r="Q133" s="36">
        <f>SUMIFS(СВЦЭМ!$D$39:$D$782,СВЦЭМ!$A$39:$A$782,$A133,СВЦЭМ!$B$39:$B$782,Q$119)+'СЕТ СН'!$H$14+СВЦЭМ!$D$10+'СЕТ СН'!$H$6-'СЕТ СН'!$H$26</f>
        <v>1339.98409066</v>
      </c>
      <c r="R133" s="36">
        <f>SUMIFS(СВЦЭМ!$D$39:$D$782,СВЦЭМ!$A$39:$A$782,$A133,СВЦЭМ!$B$39:$B$782,R$119)+'СЕТ СН'!$H$14+СВЦЭМ!$D$10+'СЕТ СН'!$H$6-'СЕТ СН'!$H$26</f>
        <v>1338.6724367699999</v>
      </c>
      <c r="S133" s="36">
        <f>SUMIFS(СВЦЭМ!$D$39:$D$782,СВЦЭМ!$A$39:$A$782,$A133,СВЦЭМ!$B$39:$B$782,S$119)+'СЕТ СН'!$H$14+СВЦЭМ!$D$10+'СЕТ СН'!$H$6-'СЕТ СН'!$H$26</f>
        <v>1348.7025345</v>
      </c>
      <c r="T133" s="36">
        <f>SUMIFS(СВЦЭМ!$D$39:$D$782,СВЦЭМ!$A$39:$A$782,$A133,СВЦЭМ!$B$39:$B$782,T$119)+'СЕТ СН'!$H$14+СВЦЭМ!$D$10+'СЕТ СН'!$H$6-'СЕТ СН'!$H$26</f>
        <v>1333.78185203</v>
      </c>
      <c r="U133" s="36">
        <f>SUMIFS(СВЦЭМ!$D$39:$D$782,СВЦЭМ!$A$39:$A$782,$A133,СВЦЭМ!$B$39:$B$782,U$119)+'СЕТ СН'!$H$14+СВЦЭМ!$D$10+'СЕТ СН'!$H$6-'СЕТ СН'!$H$26</f>
        <v>1324.7587048999999</v>
      </c>
      <c r="V133" s="36">
        <f>SUMIFS(СВЦЭМ!$D$39:$D$782,СВЦЭМ!$A$39:$A$782,$A133,СВЦЭМ!$B$39:$B$782,V$119)+'СЕТ СН'!$H$14+СВЦЭМ!$D$10+'СЕТ СН'!$H$6-'СЕТ СН'!$H$26</f>
        <v>1341.2719649000001</v>
      </c>
      <c r="W133" s="36">
        <f>SUMIFS(СВЦЭМ!$D$39:$D$782,СВЦЭМ!$A$39:$A$782,$A133,СВЦЭМ!$B$39:$B$782,W$119)+'СЕТ СН'!$H$14+СВЦЭМ!$D$10+'СЕТ СН'!$H$6-'СЕТ СН'!$H$26</f>
        <v>1342.65713119</v>
      </c>
      <c r="X133" s="36">
        <f>SUMIFS(СВЦЭМ!$D$39:$D$782,СВЦЭМ!$A$39:$A$782,$A133,СВЦЭМ!$B$39:$B$782,X$119)+'СЕТ СН'!$H$14+СВЦЭМ!$D$10+'СЕТ СН'!$H$6-'СЕТ СН'!$H$26</f>
        <v>1347.1168646900001</v>
      </c>
      <c r="Y133" s="36">
        <f>SUMIFS(СВЦЭМ!$D$39:$D$782,СВЦЭМ!$A$39:$A$782,$A133,СВЦЭМ!$B$39:$B$782,Y$119)+'СЕТ СН'!$H$14+СВЦЭМ!$D$10+'СЕТ СН'!$H$6-'СЕТ СН'!$H$26</f>
        <v>1359.65978763</v>
      </c>
    </row>
    <row r="134" spans="1:25" ht="15.75" x14ac:dyDescent="0.2">
      <c r="A134" s="35">
        <f t="shared" si="3"/>
        <v>44331</v>
      </c>
      <c r="B134" s="36">
        <f>SUMIFS(СВЦЭМ!$D$39:$D$782,СВЦЭМ!$A$39:$A$782,$A134,СВЦЭМ!$B$39:$B$782,B$119)+'СЕТ СН'!$H$14+СВЦЭМ!$D$10+'СЕТ СН'!$H$6-'СЕТ СН'!$H$26</f>
        <v>1365.38425179</v>
      </c>
      <c r="C134" s="36">
        <f>SUMIFS(СВЦЭМ!$D$39:$D$782,СВЦЭМ!$A$39:$A$782,$A134,СВЦЭМ!$B$39:$B$782,C$119)+'СЕТ СН'!$H$14+СВЦЭМ!$D$10+'СЕТ СН'!$H$6-'СЕТ СН'!$H$26</f>
        <v>1381.1637832400002</v>
      </c>
      <c r="D134" s="36">
        <f>SUMIFS(СВЦЭМ!$D$39:$D$782,СВЦЭМ!$A$39:$A$782,$A134,СВЦЭМ!$B$39:$B$782,D$119)+'СЕТ СН'!$H$14+СВЦЭМ!$D$10+'СЕТ СН'!$H$6-'СЕТ СН'!$H$26</f>
        <v>1410.5111349599999</v>
      </c>
      <c r="E134" s="36">
        <f>SUMIFS(СВЦЭМ!$D$39:$D$782,СВЦЭМ!$A$39:$A$782,$A134,СВЦЭМ!$B$39:$B$782,E$119)+'СЕТ СН'!$H$14+СВЦЭМ!$D$10+'СЕТ СН'!$H$6-'СЕТ СН'!$H$26</f>
        <v>1430.5401833400001</v>
      </c>
      <c r="F134" s="36">
        <f>SUMIFS(СВЦЭМ!$D$39:$D$782,СВЦЭМ!$A$39:$A$782,$A134,СВЦЭМ!$B$39:$B$782,F$119)+'СЕТ СН'!$H$14+СВЦЭМ!$D$10+'СЕТ СН'!$H$6-'СЕТ СН'!$H$26</f>
        <v>1434.68087689</v>
      </c>
      <c r="G134" s="36">
        <f>SUMIFS(СВЦЭМ!$D$39:$D$782,СВЦЭМ!$A$39:$A$782,$A134,СВЦЭМ!$B$39:$B$782,G$119)+'СЕТ СН'!$H$14+СВЦЭМ!$D$10+'СЕТ СН'!$H$6-'СЕТ СН'!$H$26</f>
        <v>1419.10254179</v>
      </c>
      <c r="H134" s="36">
        <f>SUMIFS(СВЦЭМ!$D$39:$D$782,СВЦЭМ!$A$39:$A$782,$A134,СВЦЭМ!$B$39:$B$782,H$119)+'СЕТ СН'!$H$14+СВЦЭМ!$D$10+'СЕТ СН'!$H$6-'СЕТ СН'!$H$26</f>
        <v>1371.93972809</v>
      </c>
      <c r="I134" s="36">
        <f>SUMIFS(СВЦЭМ!$D$39:$D$782,СВЦЭМ!$A$39:$A$782,$A134,СВЦЭМ!$B$39:$B$782,I$119)+'СЕТ СН'!$H$14+СВЦЭМ!$D$10+'СЕТ СН'!$H$6-'СЕТ СН'!$H$26</f>
        <v>1318.58280472</v>
      </c>
      <c r="J134" s="36">
        <f>SUMIFS(СВЦЭМ!$D$39:$D$782,СВЦЭМ!$A$39:$A$782,$A134,СВЦЭМ!$B$39:$B$782,J$119)+'СЕТ СН'!$H$14+СВЦЭМ!$D$10+'СЕТ СН'!$H$6-'СЕТ СН'!$H$26</f>
        <v>1330.44353312</v>
      </c>
      <c r="K134" s="36">
        <f>SUMIFS(СВЦЭМ!$D$39:$D$782,СВЦЭМ!$A$39:$A$782,$A134,СВЦЭМ!$B$39:$B$782,K$119)+'СЕТ СН'!$H$14+СВЦЭМ!$D$10+'СЕТ СН'!$H$6-'СЕТ СН'!$H$26</f>
        <v>1315.55583948</v>
      </c>
      <c r="L134" s="36">
        <f>SUMIFS(СВЦЭМ!$D$39:$D$782,СВЦЭМ!$A$39:$A$782,$A134,СВЦЭМ!$B$39:$B$782,L$119)+'СЕТ СН'!$H$14+СВЦЭМ!$D$10+'СЕТ СН'!$H$6-'СЕТ СН'!$H$26</f>
        <v>1298.7602375699998</v>
      </c>
      <c r="M134" s="36">
        <f>SUMIFS(СВЦЭМ!$D$39:$D$782,СВЦЭМ!$A$39:$A$782,$A134,СВЦЭМ!$B$39:$B$782,M$119)+'СЕТ СН'!$H$14+СВЦЭМ!$D$10+'СЕТ СН'!$H$6-'СЕТ СН'!$H$26</f>
        <v>1306.6269873400001</v>
      </c>
      <c r="N134" s="36">
        <f>SUMIFS(СВЦЭМ!$D$39:$D$782,СВЦЭМ!$A$39:$A$782,$A134,СВЦЭМ!$B$39:$B$782,N$119)+'СЕТ СН'!$H$14+СВЦЭМ!$D$10+'СЕТ СН'!$H$6-'СЕТ СН'!$H$26</f>
        <v>1319.19720573</v>
      </c>
      <c r="O134" s="36">
        <f>SUMIFS(СВЦЭМ!$D$39:$D$782,СВЦЭМ!$A$39:$A$782,$A134,СВЦЭМ!$B$39:$B$782,O$119)+'СЕТ СН'!$H$14+СВЦЭМ!$D$10+'СЕТ СН'!$H$6-'СЕТ СН'!$H$26</f>
        <v>1327.7025098399999</v>
      </c>
      <c r="P134" s="36">
        <f>SUMIFS(СВЦЭМ!$D$39:$D$782,СВЦЭМ!$A$39:$A$782,$A134,СВЦЭМ!$B$39:$B$782,P$119)+'СЕТ СН'!$H$14+СВЦЭМ!$D$10+'СЕТ СН'!$H$6-'СЕТ СН'!$H$26</f>
        <v>1354.3630424100002</v>
      </c>
      <c r="Q134" s="36">
        <f>SUMIFS(СВЦЭМ!$D$39:$D$782,СВЦЭМ!$A$39:$A$782,$A134,СВЦЭМ!$B$39:$B$782,Q$119)+'СЕТ СН'!$H$14+СВЦЭМ!$D$10+'СЕТ СН'!$H$6-'СЕТ СН'!$H$26</f>
        <v>1349.898293</v>
      </c>
      <c r="R134" s="36">
        <f>SUMIFS(СВЦЭМ!$D$39:$D$782,СВЦЭМ!$A$39:$A$782,$A134,СВЦЭМ!$B$39:$B$782,R$119)+'СЕТ СН'!$H$14+СВЦЭМ!$D$10+'СЕТ СН'!$H$6-'СЕТ СН'!$H$26</f>
        <v>1334.5197901000001</v>
      </c>
      <c r="S134" s="36">
        <f>SUMIFS(СВЦЭМ!$D$39:$D$782,СВЦЭМ!$A$39:$A$782,$A134,СВЦЭМ!$B$39:$B$782,S$119)+'СЕТ СН'!$H$14+СВЦЭМ!$D$10+'СЕТ СН'!$H$6-'СЕТ СН'!$H$26</f>
        <v>1328.05128881</v>
      </c>
      <c r="T134" s="36">
        <f>SUMIFS(СВЦЭМ!$D$39:$D$782,СВЦЭМ!$A$39:$A$782,$A134,СВЦЭМ!$B$39:$B$782,T$119)+'СЕТ СН'!$H$14+СВЦЭМ!$D$10+'СЕТ СН'!$H$6-'СЕТ СН'!$H$26</f>
        <v>1304.36880131</v>
      </c>
      <c r="U134" s="36">
        <f>SUMIFS(СВЦЭМ!$D$39:$D$782,СВЦЭМ!$A$39:$A$782,$A134,СВЦЭМ!$B$39:$B$782,U$119)+'СЕТ СН'!$H$14+СВЦЭМ!$D$10+'СЕТ СН'!$H$6-'СЕТ СН'!$H$26</f>
        <v>1276.7437636099999</v>
      </c>
      <c r="V134" s="36">
        <f>SUMIFS(СВЦЭМ!$D$39:$D$782,СВЦЭМ!$A$39:$A$782,$A134,СВЦЭМ!$B$39:$B$782,V$119)+'СЕТ СН'!$H$14+СВЦЭМ!$D$10+'СЕТ СН'!$H$6-'СЕТ СН'!$H$26</f>
        <v>1253.3856560199999</v>
      </c>
      <c r="W134" s="36">
        <f>SUMIFS(СВЦЭМ!$D$39:$D$782,СВЦЭМ!$A$39:$A$782,$A134,СВЦЭМ!$B$39:$B$782,W$119)+'СЕТ СН'!$H$14+СВЦЭМ!$D$10+'СЕТ СН'!$H$6-'СЕТ СН'!$H$26</f>
        <v>1250.6898169400001</v>
      </c>
      <c r="X134" s="36">
        <f>SUMIFS(СВЦЭМ!$D$39:$D$782,СВЦЭМ!$A$39:$A$782,$A134,СВЦЭМ!$B$39:$B$782,X$119)+'СЕТ СН'!$H$14+СВЦЭМ!$D$10+'СЕТ СН'!$H$6-'СЕТ СН'!$H$26</f>
        <v>1254.2458419899999</v>
      </c>
      <c r="Y134" s="36">
        <f>SUMIFS(СВЦЭМ!$D$39:$D$782,СВЦЭМ!$A$39:$A$782,$A134,СВЦЭМ!$B$39:$B$782,Y$119)+'СЕТ СН'!$H$14+СВЦЭМ!$D$10+'СЕТ СН'!$H$6-'СЕТ СН'!$H$26</f>
        <v>1280.25819929</v>
      </c>
    </row>
    <row r="135" spans="1:25" ht="15.75" x14ac:dyDescent="0.2">
      <c r="A135" s="35">
        <f t="shared" si="3"/>
        <v>44332</v>
      </c>
      <c r="B135" s="36">
        <f>SUMIFS(СВЦЭМ!$D$39:$D$782,СВЦЭМ!$A$39:$A$782,$A135,СВЦЭМ!$B$39:$B$782,B$119)+'СЕТ СН'!$H$14+СВЦЭМ!$D$10+'СЕТ СН'!$H$6-'СЕТ СН'!$H$26</f>
        <v>1282.97410036</v>
      </c>
      <c r="C135" s="36">
        <f>SUMIFS(СВЦЭМ!$D$39:$D$782,СВЦЭМ!$A$39:$A$782,$A135,СВЦЭМ!$B$39:$B$782,C$119)+'СЕТ СН'!$H$14+СВЦЭМ!$D$10+'СЕТ СН'!$H$6-'СЕТ СН'!$H$26</f>
        <v>1280.8032963800001</v>
      </c>
      <c r="D135" s="36">
        <f>SUMIFS(СВЦЭМ!$D$39:$D$782,СВЦЭМ!$A$39:$A$782,$A135,СВЦЭМ!$B$39:$B$782,D$119)+'СЕТ СН'!$H$14+СВЦЭМ!$D$10+'СЕТ СН'!$H$6-'СЕТ СН'!$H$26</f>
        <v>1266.1080310100001</v>
      </c>
      <c r="E135" s="36">
        <f>SUMIFS(СВЦЭМ!$D$39:$D$782,СВЦЭМ!$A$39:$A$782,$A135,СВЦЭМ!$B$39:$B$782,E$119)+'СЕТ СН'!$H$14+СВЦЭМ!$D$10+'СЕТ СН'!$H$6-'СЕТ СН'!$H$26</f>
        <v>1262.9058021000001</v>
      </c>
      <c r="F135" s="36">
        <f>SUMIFS(СВЦЭМ!$D$39:$D$782,СВЦЭМ!$A$39:$A$782,$A135,СВЦЭМ!$B$39:$B$782,F$119)+'СЕТ СН'!$H$14+СВЦЭМ!$D$10+'СЕТ СН'!$H$6-'СЕТ СН'!$H$26</f>
        <v>1258.43598881</v>
      </c>
      <c r="G135" s="36">
        <f>SUMIFS(СВЦЭМ!$D$39:$D$782,СВЦЭМ!$A$39:$A$782,$A135,СВЦЭМ!$B$39:$B$782,G$119)+'СЕТ СН'!$H$14+СВЦЭМ!$D$10+'СЕТ СН'!$H$6-'СЕТ СН'!$H$26</f>
        <v>1258.5102704599999</v>
      </c>
      <c r="H135" s="36">
        <f>SUMIFS(СВЦЭМ!$D$39:$D$782,СВЦЭМ!$A$39:$A$782,$A135,СВЦЭМ!$B$39:$B$782,H$119)+'СЕТ СН'!$H$14+СВЦЭМ!$D$10+'СЕТ СН'!$H$6-'СЕТ СН'!$H$26</f>
        <v>1268.44978423</v>
      </c>
      <c r="I135" s="36">
        <f>SUMIFS(СВЦЭМ!$D$39:$D$782,СВЦЭМ!$A$39:$A$782,$A135,СВЦЭМ!$B$39:$B$782,I$119)+'СЕТ СН'!$H$14+СВЦЭМ!$D$10+'СЕТ СН'!$H$6-'СЕТ СН'!$H$26</f>
        <v>1250.4173591200001</v>
      </c>
      <c r="J135" s="36">
        <f>SUMIFS(СВЦЭМ!$D$39:$D$782,СВЦЭМ!$A$39:$A$782,$A135,СВЦЭМ!$B$39:$B$782,J$119)+'СЕТ СН'!$H$14+СВЦЭМ!$D$10+'СЕТ СН'!$H$6-'СЕТ СН'!$H$26</f>
        <v>1221.0602201299998</v>
      </c>
      <c r="K135" s="36">
        <f>SUMIFS(СВЦЭМ!$D$39:$D$782,СВЦЭМ!$A$39:$A$782,$A135,СВЦЭМ!$B$39:$B$782,K$119)+'СЕТ СН'!$H$14+СВЦЭМ!$D$10+'СЕТ СН'!$H$6-'СЕТ СН'!$H$26</f>
        <v>1256.9199523100001</v>
      </c>
      <c r="L135" s="36">
        <f>SUMIFS(СВЦЭМ!$D$39:$D$782,СВЦЭМ!$A$39:$A$782,$A135,СВЦЭМ!$B$39:$B$782,L$119)+'СЕТ СН'!$H$14+СВЦЭМ!$D$10+'СЕТ СН'!$H$6-'СЕТ СН'!$H$26</f>
        <v>1271.45502055</v>
      </c>
      <c r="M135" s="36">
        <f>SUMIFS(СВЦЭМ!$D$39:$D$782,СВЦЭМ!$A$39:$A$782,$A135,СВЦЭМ!$B$39:$B$782,M$119)+'СЕТ СН'!$H$14+СВЦЭМ!$D$10+'СЕТ СН'!$H$6-'СЕТ СН'!$H$26</f>
        <v>1272.042246</v>
      </c>
      <c r="N135" s="36">
        <f>SUMIFS(СВЦЭМ!$D$39:$D$782,СВЦЭМ!$A$39:$A$782,$A135,СВЦЭМ!$B$39:$B$782,N$119)+'СЕТ СН'!$H$14+СВЦЭМ!$D$10+'СЕТ СН'!$H$6-'СЕТ СН'!$H$26</f>
        <v>1261.6186009200001</v>
      </c>
      <c r="O135" s="36">
        <f>SUMIFS(СВЦЭМ!$D$39:$D$782,СВЦЭМ!$A$39:$A$782,$A135,СВЦЭМ!$B$39:$B$782,O$119)+'СЕТ СН'!$H$14+СВЦЭМ!$D$10+'СЕТ СН'!$H$6-'СЕТ СН'!$H$26</f>
        <v>1246.1569525</v>
      </c>
      <c r="P135" s="36">
        <f>SUMIFS(СВЦЭМ!$D$39:$D$782,СВЦЭМ!$A$39:$A$782,$A135,СВЦЭМ!$B$39:$B$782,P$119)+'СЕТ СН'!$H$14+СВЦЭМ!$D$10+'СЕТ СН'!$H$6-'СЕТ СН'!$H$26</f>
        <v>1248.3107459600001</v>
      </c>
      <c r="Q135" s="36">
        <f>SUMIFS(СВЦЭМ!$D$39:$D$782,СВЦЭМ!$A$39:$A$782,$A135,СВЦЭМ!$B$39:$B$782,Q$119)+'СЕТ СН'!$H$14+СВЦЭМ!$D$10+'СЕТ СН'!$H$6-'СЕТ СН'!$H$26</f>
        <v>1241.1776054900001</v>
      </c>
      <c r="R135" s="36">
        <f>SUMIFS(СВЦЭМ!$D$39:$D$782,СВЦЭМ!$A$39:$A$782,$A135,СВЦЭМ!$B$39:$B$782,R$119)+'СЕТ СН'!$H$14+СВЦЭМ!$D$10+'СЕТ СН'!$H$6-'СЕТ СН'!$H$26</f>
        <v>1232.13783698</v>
      </c>
      <c r="S135" s="36">
        <f>SUMIFS(СВЦЭМ!$D$39:$D$782,СВЦЭМ!$A$39:$A$782,$A135,СВЦЭМ!$B$39:$B$782,S$119)+'СЕТ СН'!$H$14+СВЦЭМ!$D$10+'СЕТ СН'!$H$6-'СЕТ СН'!$H$26</f>
        <v>1244.43589823</v>
      </c>
      <c r="T135" s="36">
        <f>SUMIFS(СВЦЭМ!$D$39:$D$782,СВЦЭМ!$A$39:$A$782,$A135,СВЦЭМ!$B$39:$B$782,T$119)+'СЕТ СН'!$H$14+СВЦЭМ!$D$10+'СЕТ СН'!$H$6-'СЕТ СН'!$H$26</f>
        <v>1260.06424655</v>
      </c>
      <c r="U135" s="36">
        <f>SUMIFS(СВЦЭМ!$D$39:$D$782,СВЦЭМ!$A$39:$A$782,$A135,СВЦЭМ!$B$39:$B$782,U$119)+'СЕТ СН'!$H$14+СВЦЭМ!$D$10+'СЕТ СН'!$H$6-'СЕТ СН'!$H$26</f>
        <v>1263.70955626</v>
      </c>
      <c r="V135" s="36">
        <f>SUMIFS(СВЦЭМ!$D$39:$D$782,СВЦЭМ!$A$39:$A$782,$A135,СВЦЭМ!$B$39:$B$782,V$119)+'СЕТ СН'!$H$14+СВЦЭМ!$D$10+'СЕТ СН'!$H$6-'СЕТ СН'!$H$26</f>
        <v>1226.45880197</v>
      </c>
      <c r="W135" s="36">
        <f>SUMIFS(СВЦЭМ!$D$39:$D$782,СВЦЭМ!$A$39:$A$782,$A135,СВЦЭМ!$B$39:$B$782,W$119)+'СЕТ СН'!$H$14+СВЦЭМ!$D$10+'СЕТ СН'!$H$6-'СЕТ СН'!$H$26</f>
        <v>1223.8037197799999</v>
      </c>
      <c r="X135" s="36">
        <f>SUMIFS(СВЦЭМ!$D$39:$D$782,СВЦЭМ!$A$39:$A$782,$A135,СВЦЭМ!$B$39:$B$782,X$119)+'СЕТ СН'!$H$14+СВЦЭМ!$D$10+'СЕТ СН'!$H$6-'СЕТ СН'!$H$26</f>
        <v>1219.4719156199999</v>
      </c>
      <c r="Y135" s="36">
        <f>SUMIFS(СВЦЭМ!$D$39:$D$782,СВЦЭМ!$A$39:$A$782,$A135,СВЦЭМ!$B$39:$B$782,Y$119)+'СЕТ СН'!$H$14+СВЦЭМ!$D$10+'СЕТ СН'!$H$6-'СЕТ СН'!$H$26</f>
        <v>1203.9661443699999</v>
      </c>
    </row>
    <row r="136" spans="1:25" ht="15.75" x14ac:dyDescent="0.2">
      <c r="A136" s="35">
        <f t="shared" si="3"/>
        <v>44333</v>
      </c>
      <c r="B136" s="36">
        <f>SUMIFS(СВЦЭМ!$D$39:$D$782,СВЦЭМ!$A$39:$A$782,$A136,СВЦЭМ!$B$39:$B$782,B$119)+'СЕТ СН'!$H$14+СВЦЭМ!$D$10+'СЕТ СН'!$H$6-'СЕТ СН'!$H$26</f>
        <v>1231.7202588999999</v>
      </c>
      <c r="C136" s="36">
        <f>SUMIFS(СВЦЭМ!$D$39:$D$782,СВЦЭМ!$A$39:$A$782,$A136,СВЦЭМ!$B$39:$B$782,C$119)+'СЕТ СН'!$H$14+СВЦЭМ!$D$10+'СЕТ СН'!$H$6-'СЕТ СН'!$H$26</f>
        <v>1270.5438269400001</v>
      </c>
      <c r="D136" s="36">
        <f>SUMIFS(СВЦЭМ!$D$39:$D$782,СВЦЭМ!$A$39:$A$782,$A136,СВЦЭМ!$B$39:$B$782,D$119)+'СЕТ СН'!$H$14+СВЦЭМ!$D$10+'СЕТ СН'!$H$6-'СЕТ СН'!$H$26</f>
        <v>1300.38587751</v>
      </c>
      <c r="E136" s="36">
        <f>SUMIFS(СВЦЭМ!$D$39:$D$782,СВЦЭМ!$A$39:$A$782,$A136,СВЦЭМ!$B$39:$B$782,E$119)+'СЕТ СН'!$H$14+СВЦЭМ!$D$10+'СЕТ СН'!$H$6-'СЕТ СН'!$H$26</f>
        <v>1314.25501093</v>
      </c>
      <c r="F136" s="36">
        <f>SUMIFS(СВЦЭМ!$D$39:$D$782,СВЦЭМ!$A$39:$A$782,$A136,СВЦЭМ!$B$39:$B$782,F$119)+'СЕТ СН'!$H$14+СВЦЭМ!$D$10+'СЕТ СН'!$H$6-'СЕТ СН'!$H$26</f>
        <v>1342.0520953599998</v>
      </c>
      <c r="G136" s="36">
        <f>SUMIFS(СВЦЭМ!$D$39:$D$782,СВЦЭМ!$A$39:$A$782,$A136,СВЦЭМ!$B$39:$B$782,G$119)+'СЕТ СН'!$H$14+СВЦЭМ!$D$10+'СЕТ СН'!$H$6-'СЕТ СН'!$H$26</f>
        <v>1323.96077483</v>
      </c>
      <c r="H136" s="36">
        <f>SUMIFS(СВЦЭМ!$D$39:$D$782,СВЦЭМ!$A$39:$A$782,$A136,СВЦЭМ!$B$39:$B$782,H$119)+'СЕТ СН'!$H$14+СВЦЭМ!$D$10+'СЕТ СН'!$H$6-'СЕТ СН'!$H$26</f>
        <v>1279.8156992700001</v>
      </c>
      <c r="I136" s="36">
        <f>SUMIFS(СВЦЭМ!$D$39:$D$782,СВЦЭМ!$A$39:$A$782,$A136,СВЦЭМ!$B$39:$B$782,I$119)+'СЕТ СН'!$H$14+СВЦЭМ!$D$10+'СЕТ СН'!$H$6-'СЕТ СН'!$H$26</f>
        <v>1251.86590916</v>
      </c>
      <c r="J136" s="36">
        <f>SUMIFS(СВЦЭМ!$D$39:$D$782,СВЦЭМ!$A$39:$A$782,$A136,СВЦЭМ!$B$39:$B$782,J$119)+'СЕТ СН'!$H$14+СВЦЭМ!$D$10+'СЕТ СН'!$H$6-'СЕТ СН'!$H$26</f>
        <v>1299.9441449199999</v>
      </c>
      <c r="K136" s="36">
        <f>SUMIFS(СВЦЭМ!$D$39:$D$782,СВЦЭМ!$A$39:$A$782,$A136,СВЦЭМ!$B$39:$B$782,K$119)+'СЕТ СН'!$H$14+СВЦЭМ!$D$10+'СЕТ СН'!$H$6-'СЕТ СН'!$H$26</f>
        <v>1221.3241670799998</v>
      </c>
      <c r="L136" s="36">
        <f>SUMIFS(СВЦЭМ!$D$39:$D$782,СВЦЭМ!$A$39:$A$782,$A136,СВЦЭМ!$B$39:$B$782,L$119)+'СЕТ СН'!$H$14+СВЦЭМ!$D$10+'СЕТ СН'!$H$6-'СЕТ СН'!$H$26</f>
        <v>1215.5045883499999</v>
      </c>
      <c r="M136" s="36">
        <f>SUMIFS(СВЦЭМ!$D$39:$D$782,СВЦЭМ!$A$39:$A$782,$A136,СВЦЭМ!$B$39:$B$782,M$119)+'СЕТ СН'!$H$14+СВЦЭМ!$D$10+'СЕТ СН'!$H$6-'СЕТ СН'!$H$26</f>
        <v>1207.65150156</v>
      </c>
      <c r="N136" s="36">
        <f>SUMIFS(СВЦЭМ!$D$39:$D$782,СВЦЭМ!$A$39:$A$782,$A136,СВЦЭМ!$B$39:$B$782,N$119)+'СЕТ СН'!$H$14+СВЦЭМ!$D$10+'СЕТ СН'!$H$6-'СЕТ СН'!$H$26</f>
        <v>1199.7598723599999</v>
      </c>
      <c r="O136" s="36">
        <f>SUMIFS(СВЦЭМ!$D$39:$D$782,СВЦЭМ!$A$39:$A$782,$A136,СВЦЭМ!$B$39:$B$782,O$119)+'СЕТ СН'!$H$14+СВЦЭМ!$D$10+'СЕТ СН'!$H$6-'СЕТ СН'!$H$26</f>
        <v>1201.3784517899999</v>
      </c>
      <c r="P136" s="36">
        <f>SUMIFS(СВЦЭМ!$D$39:$D$782,СВЦЭМ!$A$39:$A$782,$A136,СВЦЭМ!$B$39:$B$782,P$119)+'СЕТ СН'!$H$14+СВЦЭМ!$D$10+'СЕТ СН'!$H$6-'СЕТ СН'!$H$26</f>
        <v>1218.0729910599998</v>
      </c>
      <c r="Q136" s="36">
        <f>SUMIFS(СВЦЭМ!$D$39:$D$782,СВЦЭМ!$A$39:$A$782,$A136,СВЦЭМ!$B$39:$B$782,Q$119)+'СЕТ СН'!$H$14+СВЦЭМ!$D$10+'СЕТ СН'!$H$6-'СЕТ СН'!$H$26</f>
        <v>1228.8616399</v>
      </c>
      <c r="R136" s="36">
        <f>SUMIFS(СВЦЭМ!$D$39:$D$782,СВЦЭМ!$A$39:$A$782,$A136,СВЦЭМ!$B$39:$B$782,R$119)+'СЕТ СН'!$H$14+СВЦЭМ!$D$10+'СЕТ СН'!$H$6-'СЕТ СН'!$H$26</f>
        <v>1230.0173438100001</v>
      </c>
      <c r="S136" s="36">
        <f>SUMIFS(СВЦЭМ!$D$39:$D$782,СВЦЭМ!$A$39:$A$782,$A136,СВЦЭМ!$B$39:$B$782,S$119)+'СЕТ СН'!$H$14+СВЦЭМ!$D$10+'СЕТ СН'!$H$6-'СЕТ СН'!$H$26</f>
        <v>1234.6477012800001</v>
      </c>
      <c r="T136" s="36">
        <f>SUMIFS(СВЦЭМ!$D$39:$D$782,СВЦЭМ!$A$39:$A$782,$A136,СВЦЭМ!$B$39:$B$782,T$119)+'СЕТ СН'!$H$14+СВЦЭМ!$D$10+'СЕТ СН'!$H$6-'СЕТ СН'!$H$26</f>
        <v>1230.66561417</v>
      </c>
      <c r="U136" s="36">
        <f>SUMIFS(СВЦЭМ!$D$39:$D$782,СВЦЭМ!$A$39:$A$782,$A136,СВЦЭМ!$B$39:$B$782,U$119)+'СЕТ СН'!$H$14+СВЦЭМ!$D$10+'СЕТ СН'!$H$6-'СЕТ СН'!$H$26</f>
        <v>1229.3679985799999</v>
      </c>
      <c r="V136" s="36">
        <f>SUMIFS(СВЦЭМ!$D$39:$D$782,СВЦЭМ!$A$39:$A$782,$A136,СВЦЭМ!$B$39:$B$782,V$119)+'СЕТ СН'!$H$14+СВЦЭМ!$D$10+'СЕТ СН'!$H$6-'СЕТ СН'!$H$26</f>
        <v>1201.77655321</v>
      </c>
      <c r="W136" s="36">
        <f>SUMIFS(СВЦЭМ!$D$39:$D$782,СВЦЭМ!$A$39:$A$782,$A136,СВЦЭМ!$B$39:$B$782,W$119)+'СЕТ СН'!$H$14+СВЦЭМ!$D$10+'СЕТ СН'!$H$6-'СЕТ СН'!$H$26</f>
        <v>1203.6269481700001</v>
      </c>
      <c r="X136" s="36">
        <f>SUMIFS(СВЦЭМ!$D$39:$D$782,СВЦЭМ!$A$39:$A$782,$A136,СВЦЭМ!$B$39:$B$782,X$119)+'СЕТ СН'!$H$14+СВЦЭМ!$D$10+'СЕТ СН'!$H$6-'СЕТ СН'!$H$26</f>
        <v>1195.75731696</v>
      </c>
      <c r="Y136" s="36">
        <f>SUMIFS(СВЦЭМ!$D$39:$D$782,СВЦЭМ!$A$39:$A$782,$A136,СВЦЭМ!$B$39:$B$782,Y$119)+'СЕТ СН'!$H$14+СВЦЭМ!$D$10+'СЕТ СН'!$H$6-'СЕТ СН'!$H$26</f>
        <v>1210.46225794</v>
      </c>
    </row>
    <row r="137" spans="1:25" ht="15.75" x14ac:dyDescent="0.2">
      <c r="A137" s="35">
        <f t="shared" si="3"/>
        <v>44334</v>
      </c>
      <c r="B137" s="36">
        <f>SUMIFS(СВЦЭМ!$D$39:$D$782,СВЦЭМ!$A$39:$A$782,$A137,СВЦЭМ!$B$39:$B$782,B$119)+'СЕТ СН'!$H$14+СВЦЭМ!$D$10+'СЕТ СН'!$H$6-'СЕТ СН'!$H$26</f>
        <v>1235.5555762200001</v>
      </c>
      <c r="C137" s="36">
        <f>SUMIFS(СВЦЭМ!$D$39:$D$782,СВЦЭМ!$A$39:$A$782,$A137,СВЦЭМ!$B$39:$B$782,C$119)+'СЕТ СН'!$H$14+СВЦЭМ!$D$10+'СЕТ СН'!$H$6-'СЕТ СН'!$H$26</f>
        <v>1266.49328214</v>
      </c>
      <c r="D137" s="36">
        <f>SUMIFS(СВЦЭМ!$D$39:$D$782,СВЦЭМ!$A$39:$A$782,$A137,СВЦЭМ!$B$39:$B$782,D$119)+'СЕТ СН'!$H$14+СВЦЭМ!$D$10+'СЕТ СН'!$H$6-'СЕТ СН'!$H$26</f>
        <v>1289.90335177</v>
      </c>
      <c r="E137" s="36">
        <f>SUMIFS(СВЦЭМ!$D$39:$D$782,СВЦЭМ!$A$39:$A$782,$A137,СВЦЭМ!$B$39:$B$782,E$119)+'СЕТ СН'!$H$14+СВЦЭМ!$D$10+'СЕТ СН'!$H$6-'СЕТ СН'!$H$26</f>
        <v>1303.06230996</v>
      </c>
      <c r="F137" s="36">
        <f>SUMIFS(СВЦЭМ!$D$39:$D$782,СВЦЭМ!$A$39:$A$782,$A137,СВЦЭМ!$B$39:$B$782,F$119)+'СЕТ СН'!$H$14+СВЦЭМ!$D$10+'СЕТ СН'!$H$6-'СЕТ СН'!$H$26</f>
        <v>1302.3997817700001</v>
      </c>
      <c r="G137" s="36">
        <f>SUMIFS(СВЦЭМ!$D$39:$D$782,СВЦЭМ!$A$39:$A$782,$A137,СВЦЭМ!$B$39:$B$782,G$119)+'СЕТ СН'!$H$14+СВЦЭМ!$D$10+'СЕТ СН'!$H$6-'СЕТ СН'!$H$26</f>
        <v>1288.1476281499999</v>
      </c>
      <c r="H137" s="36">
        <f>SUMIFS(СВЦЭМ!$D$39:$D$782,СВЦЭМ!$A$39:$A$782,$A137,СВЦЭМ!$B$39:$B$782,H$119)+'СЕТ СН'!$H$14+СВЦЭМ!$D$10+'СЕТ СН'!$H$6-'СЕТ СН'!$H$26</f>
        <v>1247.7095500400001</v>
      </c>
      <c r="I137" s="36">
        <f>SUMIFS(СВЦЭМ!$D$39:$D$782,СВЦЭМ!$A$39:$A$782,$A137,СВЦЭМ!$B$39:$B$782,I$119)+'СЕТ СН'!$H$14+СВЦЭМ!$D$10+'СЕТ СН'!$H$6-'СЕТ СН'!$H$26</f>
        <v>1227.2986223299999</v>
      </c>
      <c r="J137" s="36">
        <f>SUMIFS(СВЦЭМ!$D$39:$D$782,СВЦЭМ!$A$39:$A$782,$A137,СВЦЭМ!$B$39:$B$782,J$119)+'СЕТ СН'!$H$14+СВЦЭМ!$D$10+'СЕТ СН'!$H$6-'СЕТ СН'!$H$26</f>
        <v>1195.8516012499999</v>
      </c>
      <c r="K137" s="36">
        <f>SUMIFS(СВЦЭМ!$D$39:$D$782,СВЦЭМ!$A$39:$A$782,$A137,СВЦЭМ!$B$39:$B$782,K$119)+'СЕТ СН'!$H$14+СВЦЭМ!$D$10+'СЕТ СН'!$H$6-'СЕТ СН'!$H$26</f>
        <v>1184.0718512799999</v>
      </c>
      <c r="L137" s="36">
        <f>SUMIFS(СВЦЭМ!$D$39:$D$782,СВЦЭМ!$A$39:$A$782,$A137,СВЦЭМ!$B$39:$B$782,L$119)+'СЕТ СН'!$H$14+СВЦЭМ!$D$10+'СЕТ СН'!$H$6-'СЕТ СН'!$H$26</f>
        <v>1176.0890003899999</v>
      </c>
      <c r="M137" s="36">
        <f>SUMIFS(СВЦЭМ!$D$39:$D$782,СВЦЭМ!$A$39:$A$782,$A137,СВЦЭМ!$B$39:$B$782,M$119)+'СЕТ СН'!$H$14+СВЦЭМ!$D$10+'СЕТ СН'!$H$6-'СЕТ СН'!$H$26</f>
        <v>1190.1284755500001</v>
      </c>
      <c r="N137" s="36">
        <f>SUMIFS(СВЦЭМ!$D$39:$D$782,СВЦЭМ!$A$39:$A$782,$A137,СВЦЭМ!$B$39:$B$782,N$119)+'СЕТ СН'!$H$14+СВЦЭМ!$D$10+'СЕТ СН'!$H$6-'СЕТ СН'!$H$26</f>
        <v>1198.9020345599999</v>
      </c>
      <c r="O137" s="36">
        <f>SUMIFS(СВЦЭМ!$D$39:$D$782,СВЦЭМ!$A$39:$A$782,$A137,СВЦЭМ!$B$39:$B$782,O$119)+'СЕТ СН'!$H$14+СВЦЭМ!$D$10+'СЕТ СН'!$H$6-'СЕТ СН'!$H$26</f>
        <v>1228.1959654699999</v>
      </c>
      <c r="P137" s="36">
        <f>SUMIFS(СВЦЭМ!$D$39:$D$782,СВЦЭМ!$A$39:$A$782,$A137,СВЦЭМ!$B$39:$B$782,P$119)+'СЕТ СН'!$H$14+СВЦЭМ!$D$10+'СЕТ СН'!$H$6-'СЕТ СН'!$H$26</f>
        <v>1236.9022309900001</v>
      </c>
      <c r="Q137" s="36">
        <f>SUMIFS(СВЦЭМ!$D$39:$D$782,СВЦЭМ!$A$39:$A$782,$A137,СВЦЭМ!$B$39:$B$782,Q$119)+'СЕТ СН'!$H$14+СВЦЭМ!$D$10+'СЕТ СН'!$H$6-'СЕТ СН'!$H$26</f>
        <v>1239.6242444</v>
      </c>
      <c r="R137" s="36">
        <f>SUMIFS(СВЦЭМ!$D$39:$D$782,СВЦЭМ!$A$39:$A$782,$A137,СВЦЭМ!$B$39:$B$782,R$119)+'СЕТ СН'!$H$14+СВЦЭМ!$D$10+'СЕТ СН'!$H$6-'СЕТ СН'!$H$26</f>
        <v>1237.7981008199999</v>
      </c>
      <c r="S137" s="36">
        <f>SUMIFS(СВЦЭМ!$D$39:$D$782,СВЦЭМ!$A$39:$A$782,$A137,СВЦЭМ!$B$39:$B$782,S$119)+'СЕТ СН'!$H$14+СВЦЭМ!$D$10+'СЕТ СН'!$H$6-'СЕТ СН'!$H$26</f>
        <v>1232.52845428</v>
      </c>
      <c r="T137" s="36">
        <f>SUMIFS(СВЦЭМ!$D$39:$D$782,СВЦЭМ!$A$39:$A$782,$A137,СВЦЭМ!$B$39:$B$782,T$119)+'СЕТ СН'!$H$14+СВЦЭМ!$D$10+'СЕТ СН'!$H$6-'СЕТ СН'!$H$26</f>
        <v>1227.4317870899999</v>
      </c>
      <c r="U137" s="36">
        <f>SUMIFS(СВЦЭМ!$D$39:$D$782,СВЦЭМ!$A$39:$A$782,$A137,СВЦЭМ!$B$39:$B$782,U$119)+'СЕТ СН'!$H$14+СВЦЭМ!$D$10+'СЕТ СН'!$H$6-'СЕТ СН'!$H$26</f>
        <v>1213.03844506</v>
      </c>
      <c r="V137" s="36">
        <f>SUMIFS(СВЦЭМ!$D$39:$D$782,СВЦЭМ!$A$39:$A$782,$A137,СВЦЭМ!$B$39:$B$782,V$119)+'СЕТ СН'!$H$14+СВЦЭМ!$D$10+'СЕТ СН'!$H$6-'СЕТ СН'!$H$26</f>
        <v>1188.7232606500002</v>
      </c>
      <c r="W137" s="36">
        <f>SUMIFS(СВЦЭМ!$D$39:$D$782,СВЦЭМ!$A$39:$A$782,$A137,СВЦЭМ!$B$39:$B$782,W$119)+'СЕТ СН'!$H$14+СВЦЭМ!$D$10+'СЕТ СН'!$H$6-'СЕТ СН'!$H$26</f>
        <v>1184.4934223999999</v>
      </c>
      <c r="X137" s="36">
        <f>SUMIFS(СВЦЭМ!$D$39:$D$782,СВЦЭМ!$A$39:$A$782,$A137,СВЦЭМ!$B$39:$B$782,X$119)+'СЕТ СН'!$H$14+СВЦЭМ!$D$10+'СЕТ СН'!$H$6-'СЕТ СН'!$H$26</f>
        <v>1202.9435205300001</v>
      </c>
      <c r="Y137" s="36">
        <f>SUMIFS(СВЦЭМ!$D$39:$D$782,СВЦЭМ!$A$39:$A$782,$A137,СВЦЭМ!$B$39:$B$782,Y$119)+'СЕТ СН'!$H$14+СВЦЭМ!$D$10+'СЕТ СН'!$H$6-'СЕТ СН'!$H$26</f>
        <v>1242.56649625</v>
      </c>
    </row>
    <row r="138" spans="1:25" ht="15.75" x14ac:dyDescent="0.2">
      <c r="A138" s="35">
        <f t="shared" si="3"/>
        <v>44335</v>
      </c>
      <c r="B138" s="36">
        <f>SUMIFS(СВЦЭМ!$D$39:$D$782,СВЦЭМ!$A$39:$A$782,$A138,СВЦЭМ!$B$39:$B$782,B$119)+'СЕТ СН'!$H$14+СВЦЭМ!$D$10+'СЕТ СН'!$H$6-'СЕТ СН'!$H$26</f>
        <v>1290.67236465</v>
      </c>
      <c r="C138" s="36">
        <f>SUMIFS(СВЦЭМ!$D$39:$D$782,СВЦЭМ!$A$39:$A$782,$A138,СВЦЭМ!$B$39:$B$782,C$119)+'СЕТ СН'!$H$14+СВЦЭМ!$D$10+'СЕТ СН'!$H$6-'СЕТ СН'!$H$26</f>
        <v>1303.0302232200002</v>
      </c>
      <c r="D138" s="36">
        <f>SUMIFS(СВЦЭМ!$D$39:$D$782,СВЦЭМ!$A$39:$A$782,$A138,СВЦЭМ!$B$39:$B$782,D$119)+'СЕТ СН'!$H$14+СВЦЭМ!$D$10+'СЕТ СН'!$H$6-'СЕТ СН'!$H$26</f>
        <v>1319.29177813</v>
      </c>
      <c r="E138" s="36">
        <f>SUMIFS(СВЦЭМ!$D$39:$D$782,СВЦЭМ!$A$39:$A$782,$A138,СВЦЭМ!$B$39:$B$782,E$119)+'СЕТ СН'!$H$14+СВЦЭМ!$D$10+'СЕТ СН'!$H$6-'СЕТ СН'!$H$26</f>
        <v>1336.5402537800001</v>
      </c>
      <c r="F138" s="36">
        <f>SUMIFS(СВЦЭМ!$D$39:$D$782,СВЦЭМ!$A$39:$A$782,$A138,СВЦЭМ!$B$39:$B$782,F$119)+'СЕТ СН'!$H$14+СВЦЭМ!$D$10+'СЕТ СН'!$H$6-'СЕТ СН'!$H$26</f>
        <v>1335.7169720100001</v>
      </c>
      <c r="G138" s="36">
        <f>SUMIFS(СВЦЭМ!$D$39:$D$782,СВЦЭМ!$A$39:$A$782,$A138,СВЦЭМ!$B$39:$B$782,G$119)+'СЕТ СН'!$H$14+СВЦЭМ!$D$10+'СЕТ СН'!$H$6-'СЕТ СН'!$H$26</f>
        <v>1325.2625994499999</v>
      </c>
      <c r="H138" s="36">
        <f>SUMIFS(СВЦЭМ!$D$39:$D$782,СВЦЭМ!$A$39:$A$782,$A138,СВЦЭМ!$B$39:$B$782,H$119)+'СЕТ СН'!$H$14+СВЦЭМ!$D$10+'СЕТ СН'!$H$6-'СЕТ СН'!$H$26</f>
        <v>1279.9569335400001</v>
      </c>
      <c r="I138" s="36">
        <f>SUMIFS(СВЦЭМ!$D$39:$D$782,СВЦЭМ!$A$39:$A$782,$A138,СВЦЭМ!$B$39:$B$782,I$119)+'СЕТ СН'!$H$14+СВЦЭМ!$D$10+'СЕТ СН'!$H$6-'СЕТ СН'!$H$26</f>
        <v>1241.7139851900001</v>
      </c>
      <c r="J138" s="36">
        <f>SUMIFS(СВЦЭМ!$D$39:$D$782,СВЦЭМ!$A$39:$A$782,$A138,СВЦЭМ!$B$39:$B$782,J$119)+'СЕТ СН'!$H$14+СВЦЭМ!$D$10+'СЕТ СН'!$H$6-'СЕТ СН'!$H$26</f>
        <v>1227.9263119500001</v>
      </c>
      <c r="K138" s="36">
        <f>SUMIFS(СВЦЭМ!$D$39:$D$782,СВЦЭМ!$A$39:$A$782,$A138,СВЦЭМ!$B$39:$B$782,K$119)+'СЕТ СН'!$H$14+СВЦЭМ!$D$10+'СЕТ СН'!$H$6-'СЕТ СН'!$H$26</f>
        <v>1221.6176084799999</v>
      </c>
      <c r="L138" s="36">
        <f>SUMIFS(СВЦЭМ!$D$39:$D$782,СВЦЭМ!$A$39:$A$782,$A138,СВЦЭМ!$B$39:$B$782,L$119)+'СЕТ СН'!$H$14+СВЦЭМ!$D$10+'СЕТ СН'!$H$6-'СЕТ СН'!$H$26</f>
        <v>1226.7532300399998</v>
      </c>
      <c r="M138" s="36">
        <f>SUMIFS(СВЦЭМ!$D$39:$D$782,СВЦЭМ!$A$39:$A$782,$A138,СВЦЭМ!$B$39:$B$782,M$119)+'СЕТ СН'!$H$14+СВЦЭМ!$D$10+'СЕТ СН'!$H$6-'СЕТ СН'!$H$26</f>
        <v>1252.9018802400001</v>
      </c>
      <c r="N138" s="36">
        <f>SUMIFS(СВЦЭМ!$D$39:$D$782,СВЦЭМ!$A$39:$A$782,$A138,СВЦЭМ!$B$39:$B$782,N$119)+'СЕТ СН'!$H$14+СВЦЭМ!$D$10+'СЕТ СН'!$H$6-'СЕТ СН'!$H$26</f>
        <v>1291.2660033500001</v>
      </c>
      <c r="O138" s="36">
        <f>SUMIFS(СВЦЭМ!$D$39:$D$782,СВЦЭМ!$A$39:$A$782,$A138,СВЦЭМ!$B$39:$B$782,O$119)+'СЕТ СН'!$H$14+СВЦЭМ!$D$10+'СЕТ СН'!$H$6-'СЕТ СН'!$H$26</f>
        <v>1328.0555886900001</v>
      </c>
      <c r="P138" s="36">
        <f>SUMIFS(СВЦЭМ!$D$39:$D$782,СВЦЭМ!$A$39:$A$782,$A138,СВЦЭМ!$B$39:$B$782,P$119)+'СЕТ СН'!$H$14+СВЦЭМ!$D$10+'СЕТ СН'!$H$6-'СЕТ СН'!$H$26</f>
        <v>1334.2624224799999</v>
      </c>
      <c r="Q138" s="36">
        <f>SUMIFS(СВЦЭМ!$D$39:$D$782,СВЦЭМ!$A$39:$A$782,$A138,СВЦЭМ!$B$39:$B$782,Q$119)+'СЕТ СН'!$H$14+СВЦЭМ!$D$10+'СЕТ СН'!$H$6-'СЕТ СН'!$H$26</f>
        <v>1328.24408494</v>
      </c>
      <c r="R138" s="36">
        <f>SUMIFS(СВЦЭМ!$D$39:$D$782,СВЦЭМ!$A$39:$A$782,$A138,СВЦЭМ!$B$39:$B$782,R$119)+'СЕТ СН'!$H$14+СВЦЭМ!$D$10+'СЕТ СН'!$H$6-'СЕТ СН'!$H$26</f>
        <v>1310.04294181</v>
      </c>
      <c r="S138" s="36">
        <f>SUMIFS(СВЦЭМ!$D$39:$D$782,СВЦЭМ!$A$39:$A$782,$A138,СВЦЭМ!$B$39:$B$782,S$119)+'СЕТ СН'!$H$14+СВЦЭМ!$D$10+'СЕТ СН'!$H$6-'СЕТ СН'!$H$26</f>
        <v>1286.59418781</v>
      </c>
      <c r="T138" s="36">
        <f>SUMIFS(СВЦЭМ!$D$39:$D$782,СВЦЭМ!$A$39:$A$782,$A138,СВЦЭМ!$B$39:$B$782,T$119)+'СЕТ СН'!$H$14+СВЦЭМ!$D$10+'СЕТ СН'!$H$6-'СЕТ СН'!$H$26</f>
        <v>1264.45565085</v>
      </c>
      <c r="U138" s="36">
        <f>SUMIFS(СВЦЭМ!$D$39:$D$782,СВЦЭМ!$A$39:$A$782,$A138,СВЦЭМ!$B$39:$B$782,U$119)+'СЕТ СН'!$H$14+СВЦЭМ!$D$10+'СЕТ СН'!$H$6-'СЕТ СН'!$H$26</f>
        <v>1252.51165079</v>
      </c>
      <c r="V138" s="36">
        <f>SUMIFS(СВЦЭМ!$D$39:$D$782,СВЦЭМ!$A$39:$A$782,$A138,СВЦЭМ!$B$39:$B$782,V$119)+'СЕТ СН'!$H$14+СВЦЭМ!$D$10+'СЕТ СН'!$H$6-'СЕТ СН'!$H$26</f>
        <v>1227.8209395899999</v>
      </c>
      <c r="W138" s="36">
        <f>SUMIFS(СВЦЭМ!$D$39:$D$782,СВЦЭМ!$A$39:$A$782,$A138,СВЦЭМ!$B$39:$B$782,W$119)+'СЕТ СН'!$H$14+СВЦЭМ!$D$10+'СЕТ СН'!$H$6-'СЕТ СН'!$H$26</f>
        <v>1205.6683720599999</v>
      </c>
      <c r="X138" s="36">
        <f>SUMIFS(СВЦЭМ!$D$39:$D$782,СВЦЭМ!$A$39:$A$782,$A138,СВЦЭМ!$B$39:$B$782,X$119)+'СЕТ СН'!$H$14+СВЦЭМ!$D$10+'СЕТ СН'!$H$6-'СЕТ СН'!$H$26</f>
        <v>1176.77743971</v>
      </c>
      <c r="Y138" s="36">
        <f>SUMIFS(СВЦЭМ!$D$39:$D$782,СВЦЭМ!$A$39:$A$782,$A138,СВЦЭМ!$B$39:$B$782,Y$119)+'СЕТ СН'!$H$14+СВЦЭМ!$D$10+'СЕТ СН'!$H$6-'СЕТ СН'!$H$26</f>
        <v>1230.3311788000001</v>
      </c>
    </row>
    <row r="139" spans="1:25" ht="15.75" x14ac:dyDescent="0.2">
      <c r="A139" s="35">
        <f t="shared" si="3"/>
        <v>44336</v>
      </c>
      <c r="B139" s="36">
        <f>SUMIFS(СВЦЭМ!$D$39:$D$782,СВЦЭМ!$A$39:$A$782,$A139,СВЦЭМ!$B$39:$B$782,B$119)+'СЕТ СН'!$H$14+СВЦЭМ!$D$10+'СЕТ СН'!$H$6-'СЕТ СН'!$H$26</f>
        <v>1302.49737665</v>
      </c>
      <c r="C139" s="36">
        <f>SUMIFS(СВЦЭМ!$D$39:$D$782,СВЦЭМ!$A$39:$A$782,$A139,СВЦЭМ!$B$39:$B$782,C$119)+'СЕТ СН'!$H$14+СВЦЭМ!$D$10+'СЕТ СН'!$H$6-'СЕТ СН'!$H$26</f>
        <v>1335.18262949</v>
      </c>
      <c r="D139" s="36">
        <f>SUMIFS(СВЦЭМ!$D$39:$D$782,СВЦЭМ!$A$39:$A$782,$A139,СВЦЭМ!$B$39:$B$782,D$119)+'СЕТ СН'!$H$14+СВЦЭМ!$D$10+'СЕТ СН'!$H$6-'СЕТ СН'!$H$26</f>
        <v>1341.0374771900001</v>
      </c>
      <c r="E139" s="36">
        <f>SUMIFS(СВЦЭМ!$D$39:$D$782,СВЦЭМ!$A$39:$A$782,$A139,СВЦЭМ!$B$39:$B$782,E$119)+'СЕТ СН'!$H$14+СВЦЭМ!$D$10+'СЕТ СН'!$H$6-'СЕТ СН'!$H$26</f>
        <v>1351.1000917599999</v>
      </c>
      <c r="F139" s="36">
        <f>SUMIFS(СВЦЭМ!$D$39:$D$782,СВЦЭМ!$A$39:$A$782,$A139,СВЦЭМ!$B$39:$B$782,F$119)+'СЕТ СН'!$H$14+СВЦЭМ!$D$10+'СЕТ СН'!$H$6-'СЕТ СН'!$H$26</f>
        <v>1362.27231605</v>
      </c>
      <c r="G139" s="36">
        <f>SUMIFS(СВЦЭМ!$D$39:$D$782,СВЦЭМ!$A$39:$A$782,$A139,СВЦЭМ!$B$39:$B$782,G$119)+'СЕТ СН'!$H$14+СВЦЭМ!$D$10+'СЕТ СН'!$H$6-'СЕТ СН'!$H$26</f>
        <v>1343.18508851</v>
      </c>
      <c r="H139" s="36">
        <f>SUMIFS(СВЦЭМ!$D$39:$D$782,СВЦЭМ!$A$39:$A$782,$A139,СВЦЭМ!$B$39:$B$782,H$119)+'СЕТ СН'!$H$14+СВЦЭМ!$D$10+'СЕТ СН'!$H$6-'СЕТ СН'!$H$26</f>
        <v>1319.0294537700001</v>
      </c>
      <c r="I139" s="36">
        <f>SUMIFS(СВЦЭМ!$D$39:$D$782,СВЦЭМ!$A$39:$A$782,$A139,СВЦЭМ!$B$39:$B$782,I$119)+'СЕТ СН'!$H$14+СВЦЭМ!$D$10+'СЕТ СН'!$H$6-'СЕТ СН'!$H$26</f>
        <v>1254.23456964</v>
      </c>
      <c r="J139" s="36">
        <f>SUMIFS(СВЦЭМ!$D$39:$D$782,СВЦЭМ!$A$39:$A$782,$A139,СВЦЭМ!$B$39:$B$782,J$119)+'СЕТ СН'!$H$14+СВЦЭМ!$D$10+'СЕТ СН'!$H$6-'СЕТ СН'!$H$26</f>
        <v>1193.4305943099998</v>
      </c>
      <c r="K139" s="36">
        <f>SUMIFS(СВЦЭМ!$D$39:$D$782,СВЦЭМ!$A$39:$A$782,$A139,СВЦЭМ!$B$39:$B$782,K$119)+'СЕТ СН'!$H$14+СВЦЭМ!$D$10+'СЕТ СН'!$H$6-'СЕТ СН'!$H$26</f>
        <v>1165.46176999</v>
      </c>
      <c r="L139" s="36">
        <f>SUMIFS(СВЦЭМ!$D$39:$D$782,СВЦЭМ!$A$39:$A$782,$A139,СВЦЭМ!$B$39:$B$782,L$119)+'СЕТ СН'!$H$14+СВЦЭМ!$D$10+'СЕТ СН'!$H$6-'СЕТ СН'!$H$26</f>
        <v>1166.2633700000001</v>
      </c>
      <c r="M139" s="36">
        <f>SUMIFS(СВЦЭМ!$D$39:$D$782,СВЦЭМ!$A$39:$A$782,$A139,СВЦЭМ!$B$39:$B$782,M$119)+'СЕТ СН'!$H$14+СВЦЭМ!$D$10+'СЕТ СН'!$H$6-'СЕТ СН'!$H$26</f>
        <v>1160.63366124</v>
      </c>
      <c r="N139" s="36">
        <f>SUMIFS(СВЦЭМ!$D$39:$D$782,СВЦЭМ!$A$39:$A$782,$A139,СВЦЭМ!$B$39:$B$782,N$119)+'СЕТ СН'!$H$14+СВЦЭМ!$D$10+'СЕТ СН'!$H$6-'СЕТ СН'!$H$26</f>
        <v>1200.9041195</v>
      </c>
      <c r="O139" s="36">
        <f>SUMIFS(СВЦЭМ!$D$39:$D$782,СВЦЭМ!$A$39:$A$782,$A139,СВЦЭМ!$B$39:$B$782,O$119)+'СЕТ СН'!$H$14+СВЦЭМ!$D$10+'СЕТ СН'!$H$6-'СЕТ СН'!$H$26</f>
        <v>1232.41347888</v>
      </c>
      <c r="P139" s="36">
        <f>SUMIFS(СВЦЭМ!$D$39:$D$782,СВЦЭМ!$A$39:$A$782,$A139,СВЦЭМ!$B$39:$B$782,P$119)+'СЕТ СН'!$H$14+СВЦЭМ!$D$10+'СЕТ СН'!$H$6-'СЕТ СН'!$H$26</f>
        <v>1247.9467647900001</v>
      </c>
      <c r="Q139" s="36">
        <f>SUMIFS(СВЦЭМ!$D$39:$D$782,СВЦЭМ!$A$39:$A$782,$A139,СВЦЭМ!$B$39:$B$782,Q$119)+'СЕТ СН'!$H$14+СВЦЭМ!$D$10+'СЕТ СН'!$H$6-'СЕТ СН'!$H$26</f>
        <v>1252.2930948799999</v>
      </c>
      <c r="R139" s="36">
        <f>SUMIFS(СВЦЭМ!$D$39:$D$782,СВЦЭМ!$A$39:$A$782,$A139,СВЦЭМ!$B$39:$B$782,R$119)+'СЕТ СН'!$H$14+СВЦЭМ!$D$10+'СЕТ СН'!$H$6-'СЕТ СН'!$H$26</f>
        <v>1244.8011364499998</v>
      </c>
      <c r="S139" s="36">
        <f>SUMIFS(СВЦЭМ!$D$39:$D$782,СВЦЭМ!$A$39:$A$782,$A139,СВЦЭМ!$B$39:$B$782,S$119)+'СЕТ СН'!$H$14+СВЦЭМ!$D$10+'СЕТ СН'!$H$6-'СЕТ СН'!$H$26</f>
        <v>1229.5219764600001</v>
      </c>
      <c r="T139" s="36">
        <f>SUMIFS(СВЦЭМ!$D$39:$D$782,СВЦЭМ!$A$39:$A$782,$A139,СВЦЭМ!$B$39:$B$782,T$119)+'СЕТ СН'!$H$14+СВЦЭМ!$D$10+'СЕТ СН'!$H$6-'СЕТ СН'!$H$26</f>
        <v>1189.58467006</v>
      </c>
      <c r="U139" s="36">
        <f>SUMIFS(СВЦЭМ!$D$39:$D$782,СВЦЭМ!$A$39:$A$782,$A139,СВЦЭМ!$B$39:$B$782,U$119)+'СЕТ СН'!$H$14+СВЦЭМ!$D$10+'СЕТ СН'!$H$6-'СЕТ СН'!$H$26</f>
        <v>1184.1192744099999</v>
      </c>
      <c r="V139" s="36">
        <f>SUMIFS(СВЦЭМ!$D$39:$D$782,СВЦЭМ!$A$39:$A$782,$A139,СВЦЭМ!$B$39:$B$782,V$119)+'СЕТ СН'!$H$14+СВЦЭМ!$D$10+'СЕТ СН'!$H$6-'СЕТ СН'!$H$26</f>
        <v>1194.9542723099999</v>
      </c>
      <c r="W139" s="36">
        <f>SUMIFS(СВЦЭМ!$D$39:$D$782,СВЦЭМ!$A$39:$A$782,$A139,СВЦЭМ!$B$39:$B$782,W$119)+'СЕТ СН'!$H$14+СВЦЭМ!$D$10+'СЕТ СН'!$H$6-'СЕТ СН'!$H$26</f>
        <v>1215.9450771100001</v>
      </c>
      <c r="X139" s="36">
        <f>SUMIFS(СВЦЭМ!$D$39:$D$782,СВЦЭМ!$A$39:$A$782,$A139,СВЦЭМ!$B$39:$B$782,X$119)+'СЕТ СН'!$H$14+СВЦЭМ!$D$10+'СЕТ СН'!$H$6-'СЕТ СН'!$H$26</f>
        <v>1196.9993184999998</v>
      </c>
      <c r="Y139" s="36">
        <f>SUMIFS(СВЦЭМ!$D$39:$D$782,СВЦЭМ!$A$39:$A$782,$A139,СВЦЭМ!$B$39:$B$782,Y$119)+'СЕТ СН'!$H$14+СВЦЭМ!$D$10+'СЕТ СН'!$H$6-'СЕТ СН'!$H$26</f>
        <v>1169.45676211</v>
      </c>
    </row>
    <row r="140" spans="1:25" ht="15.75" x14ac:dyDescent="0.2">
      <c r="A140" s="35">
        <f t="shared" si="3"/>
        <v>44337</v>
      </c>
      <c r="B140" s="36">
        <f>SUMIFS(СВЦЭМ!$D$39:$D$782,СВЦЭМ!$A$39:$A$782,$A140,СВЦЭМ!$B$39:$B$782,B$119)+'СЕТ СН'!$H$14+СВЦЭМ!$D$10+'СЕТ СН'!$H$6-'СЕТ СН'!$H$26</f>
        <v>1192.3532606600002</v>
      </c>
      <c r="C140" s="36">
        <f>SUMIFS(СВЦЭМ!$D$39:$D$782,СВЦЭМ!$A$39:$A$782,$A140,СВЦЭМ!$B$39:$B$782,C$119)+'СЕТ СН'!$H$14+СВЦЭМ!$D$10+'СЕТ СН'!$H$6-'СЕТ СН'!$H$26</f>
        <v>1253.7312117199999</v>
      </c>
      <c r="D140" s="36">
        <f>SUMIFS(СВЦЭМ!$D$39:$D$782,СВЦЭМ!$A$39:$A$782,$A140,СВЦЭМ!$B$39:$B$782,D$119)+'СЕТ СН'!$H$14+СВЦЭМ!$D$10+'СЕТ СН'!$H$6-'СЕТ СН'!$H$26</f>
        <v>1290.6944736</v>
      </c>
      <c r="E140" s="36">
        <f>SUMIFS(СВЦЭМ!$D$39:$D$782,СВЦЭМ!$A$39:$A$782,$A140,СВЦЭМ!$B$39:$B$782,E$119)+'СЕТ СН'!$H$14+СВЦЭМ!$D$10+'СЕТ СН'!$H$6-'СЕТ СН'!$H$26</f>
        <v>1283.1255152799999</v>
      </c>
      <c r="F140" s="36">
        <f>SUMIFS(СВЦЭМ!$D$39:$D$782,СВЦЭМ!$A$39:$A$782,$A140,СВЦЭМ!$B$39:$B$782,F$119)+'СЕТ СН'!$H$14+СВЦЭМ!$D$10+'СЕТ СН'!$H$6-'СЕТ СН'!$H$26</f>
        <v>1305.1775854100001</v>
      </c>
      <c r="G140" s="36">
        <f>SUMIFS(СВЦЭМ!$D$39:$D$782,СВЦЭМ!$A$39:$A$782,$A140,СВЦЭМ!$B$39:$B$782,G$119)+'СЕТ СН'!$H$14+СВЦЭМ!$D$10+'СЕТ СН'!$H$6-'СЕТ СН'!$H$26</f>
        <v>1308.11788073</v>
      </c>
      <c r="H140" s="36">
        <f>SUMIFS(СВЦЭМ!$D$39:$D$782,СВЦЭМ!$A$39:$A$782,$A140,СВЦЭМ!$B$39:$B$782,H$119)+'СЕТ СН'!$H$14+СВЦЭМ!$D$10+'СЕТ СН'!$H$6-'СЕТ СН'!$H$26</f>
        <v>1281.1893148199999</v>
      </c>
      <c r="I140" s="36">
        <f>SUMIFS(СВЦЭМ!$D$39:$D$782,СВЦЭМ!$A$39:$A$782,$A140,СВЦЭМ!$B$39:$B$782,I$119)+'СЕТ СН'!$H$14+СВЦЭМ!$D$10+'СЕТ СН'!$H$6-'СЕТ СН'!$H$26</f>
        <v>1236.5122695999999</v>
      </c>
      <c r="J140" s="36">
        <f>SUMIFS(СВЦЭМ!$D$39:$D$782,СВЦЭМ!$A$39:$A$782,$A140,СВЦЭМ!$B$39:$B$782,J$119)+'СЕТ СН'!$H$14+СВЦЭМ!$D$10+'СЕТ СН'!$H$6-'СЕТ СН'!$H$26</f>
        <v>1191.26635594</v>
      </c>
      <c r="K140" s="36">
        <f>SUMIFS(СВЦЭМ!$D$39:$D$782,СВЦЭМ!$A$39:$A$782,$A140,СВЦЭМ!$B$39:$B$782,K$119)+'СЕТ СН'!$H$14+СВЦЭМ!$D$10+'СЕТ СН'!$H$6-'СЕТ СН'!$H$26</f>
        <v>1145.6751027099999</v>
      </c>
      <c r="L140" s="36">
        <f>SUMIFS(СВЦЭМ!$D$39:$D$782,СВЦЭМ!$A$39:$A$782,$A140,СВЦЭМ!$B$39:$B$782,L$119)+'СЕТ СН'!$H$14+СВЦЭМ!$D$10+'СЕТ СН'!$H$6-'СЕТ СН'!$H$26</f>
        <v>1142.1432365000001</v>
      </c>
      <c r="M140" s="36">
        <f>SUMIFS(СВЦЭМ!$D$39:$D$782,СВЦЭМ!$A$39:$A$782,$A140,СВЦЭМ!$B$39:$B$782,M$119)+'СЕТ СН'!$H$14+СВЦЭМ!$D$10+'СЕТ СН'!$H$6-'СЕТ СН'!$H$26</f>
        <v>1165.9596246599999</v>
      </c>
      <c r="N140" s="36">
        <f>SUMIFS(СВЦЭМ!$D$39:$D$782,СВЦЭМ!$A$39:$A$782,$A140,СВЦЭМ!$B$39:$B$782,N$119)+'СЕТ СН'!$H$14+СВЦЭМ!$D$10+'СЕТ СН'!$H$6-'СЕТ СН'!$H$26</f>
        <v>1224.8316183500001</v>
      </c>
      <c r="O140" s="36">
        <f>SUMIFS(СВЦЭМ!$D$39:$D$782,СВЦЭМ!$A$39:$A$782,$A140,СВЦЭМ!$B$39:$B$782,O$119)+'СЕТ СН'!$H$14+СВЦЭМ!$D$10+'СЕТ СН'!$H$6-'СЕТ СН'!$H$26</f>
        <v>1261.3626614099999</v>
      </c>
      <c r="P140" s="36">
        <f>SUMIFS(СВЦЭМ!$D$39:$D$782,СВЦЭМ!$A$39:$A$782,$A140,СВЦЭМ!$B$39:$B$782,P$119)+'СЕТ СН'!$H$14+СВЦЭМ!$D$10+'СЕТ СН'!$H$6-'СЕТ СН'!$H$26</f>
        <v>1267.5467496400001</v>
      </c>
      <c r="Q140" s="36">
        <f>SUMIFS(СВЦЭМ!$D$39:$D$782,СВЦЭМ!$A$39:$A$782,$A140,СВЦЭМ!$B$39:$B$782,Q$119)+'СЕТ СН'!$H$14+СВЦЭМ!$D$10+'СЕТ СН'!$H$6-'СЕТ СН'!$H$26</f>
        <v>1263.20857452</v>
      </c>
      <c r="R140" s="36">
        <f>SUMIFS(СВЦЭМ!$D$39:$D$782,СВЦЭМ!$A$39:$A$782,$A140,СВЦЭМ!$B$39:$B$782,R$119)+'СЕТ СН'!$H$14+СВЦЭМ!$D$10+'СЕТ СН'!$H$6-'СЕТ СН'!$H$26</f>
        <v>1252.75239687</v>
      </c>
      <c r="S140" s="36">
        <f>SUMIFS(СВЦЭМ!$D$39:$D$782,СВЦЭМ!$A$39:$A$782,$A140,СВЦЭМ!$B$39:$B$782,S$119)+'СЕТ СН'!$H$14+СВЦЭМ!$D$10+'СЕТ СН'!$H$6-'СЕТ СН'!$H$26</f>
        <v>1243.2558850400001</v>
      </c>
      <c r="T140" s="36">
        <f>SUMIFS(СВЦЭМ!$D$39:$D$782,СВЦЭМ!$A$39:$A$782,$A140,СВЦЭМ!$B$39:$B$782,T$119)+'СЕТ СН'!$H$14+СВЦЭМ!$D$10+'СЕТ СН'!$H$6-'СЕТ СН'!$H$26</f>
        <v>1204.4219093500001</v>
      </c>
      <c r="U140" s="36">
        <f>SUMIFS(СВЦЭМ!$D$39:$D$782,СВЦЭМ!$A$39:$A$782,$A140,СВЦЭМ!$B$39:$B$782,U$119)+'СЕТ СН'!$H$14+СВЦЭМ!$D$10+'СЕТ СН'!$H$6-'СЕТ СН'!$H$26</f>
        <v>1156.4172932199999</v>
      </c>
      <c r="V140" s="36">
        <f>SUMIFS(СВЦЭМ!$D$39:$D$782,СВЦЭМ!$A$39:$A$782,$A140,СВЦЭМ!$B$39:$B$782,V$119)+'СЕТ СН'!$H$14+СВЦЭМ!$D$10+'СЕТ СН'!$H$6-'СЕТ СН'!$H$26</f>
        <v>1172.5169948399998</v>
      </c>
      <c r="W140" s="36">
        <f>SUMIFS(СВЦЭМ!$D$39:$D$782,СВЦЭМ!$A$39:$A$782,$A140,СВЦЭМ!$B$39:$B$782,W$119)+'СЕТ СН'!$H$14+СВЦЭМ!$D$10+'СЕТ СН'!$H$6-'СЕТ СН'!$H$26</f>
        <v>1188.4310568800001</v>
      </c>
      <c r="X140" s="36">
        <f>SUMIFS(СВЦЭМ!$D$39:$D$782,СВЦЭМ!$A$39:$A$782,$A140,СВЦЭМ!$B$39:$B$782,X$119)+'СЕТ СН'!$H$14+СВЦЭМ!$D$10+'СЕТ СН'!$H$6-'СЕТ СН'!$H$26</f>
        <v>1205.29239078</v>
      </c>
      <c r="Y140" s="36">
        <f>SUMIFS(СВЦЭМ!$D$39:$D$782,СВЦЭМ!$A$39:$A$782,$A140,СВЦЭМ!$B$39:$B$782,Y$119)+'СЕТ СН'!$H$14+СВЦЭМ!$D$10+'СЕТ СН'!$H$6-'СЕТ СН'!$H$26</f>
        <v>1175.4672852899998</v>
      </c>
    </row>
    <row r="141" spans="1:25" ht="15.75" x14ac:dyDescent="0.2">
      <c r="A141" s="35">
        <f t="shared" si="3"/>
        <v>44338</v>
      </c>
      <c r="B141" s="36">
        <f>SUMIFS(СВЦЭМ!$D$39:$D$782,СВЦЭМ!$A$39:$A$782,$A141,СВЦЭМ!$B$39:$B$782,B$119)+'СЕТ СН'!$H$14+СВЦЭМ!$D$10+'СЕТ СН'!$H$6-'СЕТ СН'!$H$26</f>
        <v>1217.0191583000001</v>
      </c>
      <c r="C141" s="36">
        <f>SUMIFS(СВЦЭМ!$D$39:$D$782,СВЦЭМ!$A$39:$A$782,$A141,СВЦЭМ!$B$39:$B$782,C$119)+'СЕТ СН'!$H$14+СВЦЭМ!$D$10+'СЕТ СН'!$H$6-'СЕТ СН'!$H$26</f>
        <v>1221.0526175699999</v>
      </c>
      <c r="D141" s="36">
        <f>SUMIFS(СВЦЭМ!$D$39:$D$782,СВЦЭМ!$A$39:$A$782,$A141,СВЦЭМ!$B$39:$B$782,D$119)+'СЕТ СН'!$H$14+СВЦЭМ!$D$10+'СЕТ СН'!$H$6-'СЕТ СН'!$H$26</f>
        <v>1251.2469945399998</v>
      </c>
      <c r="E141" s="36">
        <f>SUMIFS(СВЦЭМ!$D$39:$D$782,СВЦЭМ!$A$39:$A$782,$A141,СВЦЭМ!$B$39:$B$782,E$119)+'СЕТ СН'!$H$14+СВЦЭМ!$D$10+'СЕТ СН'!$H$6-'СЕТ СН'!$H$26</f>
        <v>1273.0538162399998</v>
      </c>
      <c r="F141" s="36">
        <f>SUMIFS(СВЦЭМ!$D$39:$D$782,СВЦЭМ!$A$39:$A$782,$A141,СВЦЭМ!$B$39:$B$782,F$119)+'СЕТ СН'!$H$14+СВЦЭМ!$D$10+'СЕТ СН'!$H$6-'СЕТ СН'!$H$26</f>
        <v>1276.9941970499999</v>
      </c>
      <c r="G141" s="36">
        <f>SUMIFS(СВЦЭМ!$D$39:$D$782,СВЦЭМ!$A$39:$A$782,$A141,СВЦЭМ!$B$39:$B$782,G$119)+'СЕТ СН'!$H$14+СВЦЭМ!$D$10+'СЕТ СН'!$H$6-'СЕТ СН'!$H$26</f>
        <v>1272.5159728200001</v>
      </c>
      <c r="H141" s="36">
        <f>SUMIFS(СВЦЭМ!$D$39:$D$782,СВЦЭМ!$A$39:$A$782,$A141,СВЦЭМ!$B$39:$B$782,H$119)+'СЕТ СН'!$H$14+СВЦЭМ!$D$10+'СЕТ СН'!$H$6-'СЕТ СН'!$H$26</f>
        <v>1258.43456947</v>
      </c>
      <c r="I141" s="36">
        <f>SUMIFS(СВЦЭМ!$D$39:$D$782,СВЦЭМ!$A$39:$A$782,$A141,СВЦЭМ!$B$39:$B$782,I$119)+'СЕТ СН'!$H$14+СВЦЭМ!$D$10+'СЕТ СН'!$H$6-'СЕТ СН'!$H$26</f>
        <v>1185.1262183200001</v>
      </c>
      <c r="J141" s="36">
        <f>SUMIFS(СВЦЭМ!$D$39:$D$782,СВЦЭМ!$A$39:$A$782,$A141,СВЦЭМ!$B$39:$B$782,J$119)+'СЕТ СН'!$H$14+СВЦЭМ!$D$10+'СЕТ СН'!$H$6-'СЕТ СН'!$H$26</f>
        <v>1148.5074412399999</v>
      </c>
      <c r="K141" s="36">
        <f>SUMIFS(СВЦЭМ!$D$39:$D$782,СВЦЭМ!$A$39:$A$782,$A141,СВЦЭМ!$B$39:$B$782,K$119)+'СЕТ СН'!$H$14+СВЦЭМ!$D$10+'СЕТ СН'!$H$6-'СЕТ СН'!$H$26</f>
        <v>1098.88479704</v>
      </c>
      <c r="L141" s="36">
        <f>SUMIFS(СВЦЭМ!$D$39:$D$782,СВЦЭМ!$A$39:$A$782,$A141,СВЦЭМ!$B$39:$B$782,L$119)+'СЕТ СН'!$H$14+СВЦЭМ!$D$10+'СЕТ СН'!$H$6-'СЕТ СН'!$H$26</f>
        <v>1094.9165612900001</v>
      </c>
      <c r="M141" s="36">
        <f>SUMIFS(СВЦЭМ!$D$39:$D$782,СВЦЭМ!$A$39:$A$782,$A141,СВЦЭМ!$B$39:$B$782,M$119)+'СЕТ СН'!$H$14+СВЦЭМ!$D$10+'СЕТ СН'!$H$6-'СЕТ СН'!$H$26</f>
        <v>1112.31228831</v>
      </c>
      <c r="N141" s="36">
        <f>SUMIFS(СВЦЭМ!$D$39:$D$782,СВЦЭМ!$A$39:$A$782,$A141,СВЦЭМ!$B$39:$B$782,N$119)+'СЕТ СН'!$H$14+СВЦЭМ!$D$10+'СЕТ СН'!$H$6-'СЕТ СН'!$H$26</f>
        <v>1166.9914642799999</v>
      </c>
      <c r="O141" s="36">
        <f>SUMIFS(СВЦЭМ!$D$39:$D$782,СВЦЭМ!$A$39:$A$782,$A141,СВЦЭМ!$B$39:$B$782,O$119)+'СЕТ СН'!$H$14+СВЦЭМ!$D$10+'СЕТ СН'!$H$6-'СЕТ СН'!$H$26</f>
        <v>1212.2209083399998</v>
      </c>
      <c r="P141" s="36">
        <f>SUMIFS(СВЦЭМ!$D$39:$D$782,СВЦЭМ!$A$39:$A$782,$A141,СВЦЭМ!$B$39:$B$782,P$119)+'СЕТ СН'!$H$14+СВЦЭМ!$D$10+'СЕТ СН'!$H$6-'СЕТ СН'!$H$26</f>
        <v>1233.0934992699999</v>
      </c>
      <c r="Q141" s="36">
        <f>SUMIFS(СВЦЭМ!$D$39:$D$782,СВЦЭМ!$A$39:$A$782,$A141,СВЦЭМ!$B$39:$B$782,Q$119)+'СЕТ СН'!$H$14+СВЦЭМ!$D$10+'СЕТ СН'!$H$6-'СЕТ СН'!$H$26</f>
        <v>1231.07634332</v>
      </c>
      <c r="R141" s="36">
        <f>SUMIFS(СВЦЭМ!$D$39:$D$782,СВЦЭМ!$A$39:$A$782,$A141,СВЦЭМ!$B$39:$B$782,R$119)+'СЕТ СН'!$H$14+СВЦЭМ!$D$10+'СЕТ СН'!$H$6-'СЕТ СН'!$H$26</f>
        <v>1219.12685315</v>
      </c>
      <c r="S141" s="36">
        <f>SUMIFS(СВЦЭМ!$D$39:$D$782,СВЦЭМ!$A$39:$A$782,$A141,СВЦЭМ!$B$39:$B$782,S$119)+'СЕТ СН'!$H$14+СВЦЭМ!$D$10+'СЕТ СН'!$H$6-'СЕТ СН'!$H$26</f>
        <v>1192.46996311</v>
      </c>
      <c r="T141" s="36">
        <f>SUMIFS(СВЦЭМ!$D$39:$D$782,СВЦЭМ!$A$39:$A$782,$A141,СВЦЭМ!$B$39:$B$782,T$119)+'СЕТ СН'!$H$14+СВЦЭМ!$D$10+'СЕТ СН'!$H$6-'СЕТ СН'!$H$26</f>
        <v>1142.31029904</v>
      </c>
      <c r="U141" s="36">
        <f>SUMIFS(СВЦЭМ!$D$39:$D$782,СВЦЭМ!$A$39:$A$782,$A141,СВЦЭМ!$B$39:$B$782,U$119)+'СЕТ СН'!$H$14+СВЦЭМ!$D$10+'СЕТ СН'!$H$6-'СЕТ СН'!$H$26</f>
        <v>1116.26796111</v>
      </c>
      <c r="V141" s="36">
        <f>SUMIFS(СВЦЭМ!$D$39:$D$782,СВЦЭМ!$A$39:$A$782,$A141,СВЦЭМ!$B$39:$B$782,V$119)+'СЕТ СН'!$H$14+СВЦЭМ!$D$10+'СЕТ СН'!$H$6-'СЕТ СН'!$H$26</f>
        <v>1117.17528019</v>
      </c>
      <c r="W141" s="36">
        <f>SUMIFS(СВЦЭМ!$D$39:$D$782,СВЦЭМ!$A$39:$A$782,$A141,СВЦЭМ!$B$39:$B$782,W$119)+'СЕТ СН'!$H$14+СВЦЭМ!$D$10+'СЕТ СН'!$H$6-'СЕТ СН'!$H$26</f>
        <v>1148.7675038</v>
      </c>
      <c r="X141" s="36">
        <f>SUMIFS(СВЦЭМ!$D$39:$D$782,СВЦЭМ!$A$39:$A$782,$A141,СВЦЭМ!$B$39:$B$782,X$119)+'СЕТ СН'!$H$14+СВЦЭМ!$D$10+'СЕТ СН'!$H$6-'СЕТ СН'!$H$26</f>
        <v>1122.15635619</v>
      </c>
      <c r="Y141" s="36">
        <f>SUMIFS(СВЦЭМ!$D$39:$D$782,СВЦЭМ!$A$39:$A$782,$A141,СВЦЭМ!$B$39:$B$782,Y$119)+'СЕТ СН'!$H$14+СВЦЭМ!$D$10+'СЕТ СН'!$H$6-'СЕТ СН'!$H$26</f>
        <v>1116.69180207</v>
      </c>
    </row>
    <row r="142" spans="1:25" ht="15.75" x14ac:dyDescent="0.2">
      <c r="A142" s="35">
        <f t="shared" si="3"/>
        <v>44339</v>
      </c>
      <c r="B142" s="36">
        <f>SUMIFS(СВЦЭМ!$D$39:$D$782,СВЦЭМ!$A$39:$A$782,$A142,СВЦЭМ!$B$39:$B$782,B$119)+'СЕТ СН'!$H$14+СВЦЭМ!$D$10+'СЕТ СН'!$H$6-'СЕТ СН'!$H$26</f>
        <v>1196.4921091699998</v>
      </c>
      <c r="C142" s="36">
        <f>SUMIFS(СВЦЭМ!$D$39:$D$782,СВЦЭМ!$A$39:$A$782,$A142,СВЦЭМ!$B$39:$B$782,C$119)+'СЕТ СН'!$H$14+СВЦЭМ!$D$10+'СЕТ СН'!$H$6-'СЕТ СН'!$H$26</f>
        <v>1254.8085606499999</v>
      </c>
      <c r="D142" s="36">
        <f>SUMIFS(СВЦЭМ!$D$39:$D$782,СВЦЭМ!$A$39:$A$782,$A142,СВЦЭМ!$B$39:$B$782,D$119)+'СЕТ СН'!$H$14+СВЦЭМ!$D$10+'СЕТ СН'!$H$6-'СЕТ СН'!$H$26</f>
        <v>1277.7812641999999</v>
      </c>
      <c r="E142" s="36">
        <f>SUMIFS(СВЦЭМ!$D$39:$D$782,СВЦЭМ!$A$39:$A$782,$A142,СВЦЭМ!$B$39:$B$782,E$119)+'СЕТ СН'!$H$14+СВЦЭМ!$D$10+'СЕТ СН'!$H$6-'СЕТ СН'!$H$26</f>
        <v>1287.57252681</v>
      </c>
      <c r="F142" s="36">
        <f>SUMIFS(СВЦЭМ!$D$39:$D$782,СВЦЭМ!$A$39:$A$782,$A142,СВЦЭМ!$B$39:$B$782,F$119)+'СЕТ СН'!$H$14+СВЦЭМ!$D$10+'СЕТ СН'!$H$6-'СЕТ СН'!$H$26</f>
        <v>1308.59784943</v>
      </c>
      <c r="G142" s="36">
        <f>SUMIFS(СВЦЭМ!$D$39:$D$782,СВЦЭМ!$A$39:$A$782,$A142,СВЦЭМ!$B$39:$B$782,G$119)+'СЕТ СН'!$H$14+СВЦЭМ!$D$10+'СЕТ СН'!$H$6-'СЕТ СН'!$H$26</f>
        <v>1309.3772014599999</v>
      </c>
      <c r="H142" s="36">
        <f>SUMIFS(СВЦЭМ!$D$39:$D$782,СВЦЭМ!$A$39:$A$782,$A142,СВЦЭМ!$B$39:$B$782,H$119)+'СЕТ СН'!$H$14+СВЦЭМ!$D$10+'СЕТ СН'!$H$6-'СЕТ СН'!$H$26</f>
        <v>1310.23674082</v>
      </c>
      <c r="I142" s="36">
        <f>SUMIFS(СВЦЭМ!$D$39:$D$782,СВЦЭМ!$A$39:$A$782,$A142,СВЦЭМ!$B$39:$B$782,I$119)+'СЕТ СН'!$H$14+СВЦЭМ!$D$10+'СЕТ СН'!$H$6-'СЕТ СН'!$H$26</f>
        <v>1233.89580699</v>
      </c>
      <c r="J142" s="36">
        <f>SUMIFS(СВЦЭМ!$D$39:$D$782,СВЦЭМ!$A$39:$A$782,$A142,СВЦЭМ!$B$39:$B$782,J$119)+'СЕТ СН'!$H$14+СВЦЭМ!$D$10+'СЕТ СН'!$H$6-'СЕТ СН'!$H$26</f>
        <v>1199.64507654</v>
      </c>
      <c r="K142" s="36">
        <f>SUMIFS(СВЦЭМ!$D$39:$D$782,СВЦЭМ!$A$39:$A$782,$A142,СВЦЭМ!$B$39:$B$782,K$119)+'СЕТ СН'!$H$14+СВЦЭМ!$D$10+'СЕТ СН'!$H$6-'СЕТ СН'!$H$26</f>
        <v>1142.1465543499999</v>
      </c>
      <c r="L142" s="36">
        <f>SUMIFS(СВЦЭМ!$D$39:$D$782,СВЦЭМ!$A$39:$A$782,$A142,СВЦЭМ!$B$39:$B$782,L$119)+'СЕТ СН'!$H$14+СВЦЭМ!$D$10+'СЕТ СН'!$H$6-'СЕТ СН'!$H$26</f>
        <v>1126.8429154400001</v>
      </c>
      <c r="M142" s="36">
        <f>SUMIFS(СВЦЭМ!$D$39:$D$782,СВЦЭМ!$A$39:$A$782,$A142,СВЦЭМ!$B$39:$B$782,M$119)+'СЕТ СН'!$H$14+СВЦЭМ!$D$10+'СЕТ СН'!$H$6-'СЕТ СН'!$H$26</f>
        <v>1134.21932517</v>
      </c>
      <c r="N142" s="36">
        <f>SUMIFS(СВЦЭМ!$D$39:$D$782,СВЦЭМ!$A$39:$A$782,$A142,СВЦЭМ!$B$39:$B$782,N$119)+'СЕТ СН'!$H$14+СВЦЭМ!$D$10+'СЕТ СН'!$H$6-'СЕТ СН'!$H$26</f>
        <v>1172.49310932</v>
      </c>
      <c r="O142" s="36">
        <f>SUMIFS(СВЦЭМ!$D$39:$D$782,СВЦЭМ!$A$39:$A$782,$A142,СВЦЭМ!$B$39:$B$782,O$119)+'СЕТ СН'!$H$14+СВЦЭМ!$D$10+'СЕТ СН'!$H$6-'СЕТ СН'!$H$26</f>
        <v>1215.60892408</v>
      </c>
      <c r="P142" s="36">
        <f>SUMIFS(СВЦЭМ!$D$39:$D$782,СВЦЭМ!$A$39:$A$782,$A142,СВЦЭМ!$B$39:$B$782,P$119)+'СЕТ СН'!$H$14+СВЦЭМ!$D$10+'СЕТ СН'!$H$6-'СЕТ СН'!$H$26</f>
        <v>1243.3694126</v>
      </c>
      <c r="Q142" s="36">
        <f>SUMIFS(СВЦЭМ!$D$39:$D$782,СВЦЭМ!$A$39:$A$782,$A142,СВЦЭМ!$B$39:$B$782,Q$119)+'СЕТ СН'!$H$14+СВЦЭМ!$D$10+'СЕТ СН'!$H$6-'СЕТ СН'!$H$26</f>
        <v>1255.6892250199999</v>
      </c>
      <c r="R142" s="36">
        <f>SUMIFS(СВЦЭМ!$D$39:$D$782,СВЦЭМ!$A$39:$A$782,$A142,СВЦЭМ!$B$39:$B$782,R$119)+'СЕТ СН'!$H$14+СВЦЭМ!$D$10+'СЕТ СН'!$H$6-'СЕТ СН'!$H$26</f>
        <v>1244.28867715</v>
      </c>
      <c r="S142" s="36">
        <f>SUMIFS(СВЦЭМ!$D$39:$D$782,СВЦЭМ!$A$39:$A$782,$A142,СВЦЭМ!$B$39:$B$782,S$119)+'СЕТ СН'!$H$14+СВЦЭМ!$D$10+'СЕТ СН'!$H$6-'СЕТ СН'!$H$26</f>
        <v>1222.89634325</v>
      </c>
      <c r="T142" s="36">
        <f>SUMIFS(СВЦЭМ!$D$39:$D$782,СВЦЭМ!$A$39:$A$782,$A142,СВЦЭМ!$B$39:$B$782,T$119)+'СЕТ СН'!$H$14+СВЦЭМ!$D$10+'СЕТ СН'!$H$6-'СЕТ СН'!$H$26</f>
        <v>1181.2265738400001</v>
      </c>
      <c r="U142" s="36">
        <f>SUMIFS(СВЦЭМ!$D$39:$D$782,СВЦЭМ!$A$39:$A$782,$A142,СВЦЭМ!$B$39:$B$782,U$119)+'СЕТ СН'!$H$14+СВЦЭМ!$D$10+'СЕТ СН'!$H$6-'СЕТ СН'!$H$26</f>
        <v>1135.02293998</v>
      </c>
      <c r="V142" s="36">
        <f>SUMIFS(СВЦЭМ!$D$39:$D$782,СВЦЭМ!$A$39:$A$782,$A142,СВЦЭМ!$B$39:$B$782,V$119)+'СЕТ СН'!$H$14+СВЦЭМ!$D$10+'СЕТ СН'!$H$6-'СЕТ СН'!$H$26</f>
        <v>1119.60561949</v>
      </c>
      <c r="W142" s="36">
        <f>SUMIFS(СВЦЭМ!$D$39:$D$782,СВЦЭМ!$A$39:$A$782,$A142,СВЦЭМ!$B$39:$B$782,W$119)+'СЕТ СН'!$H$14+СВЦЭМ!$D$10+'СЕТ СН'!$H$6-'СЕТ СН'!$H$26</f>
        <v>1095.6505100700001</v>
      </c>
      <c r="X142" s="36">
        <f>SUMIFS(СВЦЭМ!$D$39:$D$782,СВЦЭМ!$A$39:$A$782,$A142,СВЦЭМ!$B$39:$B$782,X$119)+'СЕТ СН'!$H$14+СВЦЭМ!$D$10+'СЕТ СН'!$H$6-'СЕТ СН'!$H$26</f>
        <v>1184.8057954800001</v>
      </c>
      <c r="Y142" s="36">
        <f>SUMIFS(СВЦЭМ!$D$39:$D$782,СВЦЭМ!$A$39:$A$782,$A142,СВЦЭМ!$B$39:$B$782,Y$119)+'СЕТ СН'!$H$14+СВЦЭМ!$D$10+'СЕТ СН'!$H$6-'СЕТ СН'!$H$26</f>
        <v>1175.94202292</v>
      </c>
    </row>
    <row r="143" spans="1:25" ht="15.75" x14ac:dyDescent="0.2">
      <c r="A143" s="35">
        <f t="shared" si="3"/>
        <v>44340</v>
      </c>
      <c r="B143" s="36">
        <f>SUMIFS(СВЦЭМ!$D$39:$D$782,СВЦЭМ!$A$39:$A$782,$A143,СВЦЭМ!$B$39:$B$782,B$119)+'СЕТ СН'!$H$14+СВЦЭМ!$D$10+'СЕТ СН'!$H$6-'СЕТ СН'!$H$26</f>
        <v>1259.6010205699999</v>
      </c>
      <c r="C143" s="36">
        <f>SUMIFS(СВЦЭМ!$D$39:$D$782,СВЦЭМ!$A$39:$A$782,$A143,СВЦЭМ!$B$39:$B$782,C$119)+'СЕТ СН'!$H$14+СВЦЭМ!$D$10+'СЕТ СН'!$H$6-'СЕТ СН'!$H$26</f>
        <v>1328.2880102399999</v>
      </c>
      <c r="D143" s="36">
        <f>SUMIFS(СВЦЭМ!$D$39:$D$782,СВЦЭМ!$A$39:$A$782,$A143,СВЦЭМ!$B$39:$B$782,D$119)+'СЕТ СН'!$H$14+СВЦЭМ!$D$10+'СЕТ СН'!$H$6-'СЕТ СН'!$H$26</f>
        <v>1376.0372128499998</v>
      </c>
      <c r="E143" s="36">
        <f>SUMIFS(СВЦЭМ!$D$39:$D$782,СВЦЭМ!$A$39:$A$782,$A143,СВЦЭМ!$B$39:$B$782,E$119)+'СЕТ СН'!$H$14+СВЦЭМ!$D$10+'СЕТ СН'!$H$6-'СЕТ СН'!$H$26</f>
        <v>1393.8345258099998</v>
      </c>
      <c r="F143" s="36">
        <f>SUMIFS(СВЦЭМ!$D$39:$D$782,СВЦЭМ!$A$39:$A$782,$A143,СВЦЭМ!$B$39:$B$782,F$119)+'СЕТ СН'!$H$14+СВЦЭМ!$D$10+'СЕТ СН'!$H$6-'СЕТ СН'!$H$26</f>
        <v>1412.8768984200001</v>
      </c>
      <c r="G143" s="36">
        <f>SUMIFS(СВЦЭМ!$D$39:$D$782,СВЦЭМ!$A$39:$A$782,$A143,СВЦЭМ!$B$39:$B$782,G$119)+'СЕТ СН'!$H$14+СВЦЭМ!$D$10+'СЕТ СН'!$H$6-'СЕТ СН'!$H$26</f>
        <v>1374.40280957</v>
      </c>
      <c r="H143" s="36">
        <f>SUMIFS(СВЦЭМ!$D$39:$D$782,СВЦЭМ!$A$39:$A$782,$A143,СВЦЭМ!$B$39:$B$782,H$119)+'СЕТ СН'!$H$14+СВЦЭМ!$D$10+'СЕТ СН'!$H$6-'СЕТ СН'!$H$26</f>
        <v>1315.2769658299999</v>
      </c>
      <c r="I143" s="36">
        <f>SUMIFS(СВЦЭМ!$D$39:$D$782,СВЦЭМ!$A$39:$A$782,$A143,СВЦЭМ!$B$39:$B$782,I$119)+'СЕТ СН'!$H$14+СВЦЭМ!$D$10+'СЕТ СН'!$H$6-'СЕТ СН'!$H$26</f>
        <v>1237.2157567899999</v>
      </c>
      <c r="J143" s="36">
        <f>SUMIFS(СВЦЭМ!$D$39:$D$782,СВЦЭМ!$A$39:$A$782,$A143,СВЦЭМ!$B$39:$B$782,J$119)+'СЕТ СН'!$H$14+СВЦЭМ!$D$10+'СЕТ СН'!$H$6-'СЕТ СН'!$H$26</f>
        <v>1193.3453975699999</v>
      </c>
      <c r="K143" s="36">
        <f>SUMIFS(СВЦЭМ!$D$39:$D$782,СВЦЭМ!$A$39:$A$782,$A143,СВЦЭМ!$B$39:$B$782,K$119)+'СЕТ СН'!$H$14+СВЦЭМ!$D$10+'СЕТ СН'!$H$6-'СЕТ СН'!$H$26</f>
        <v>1141.28128113</v>
      </c>
      <c r="L143" s="36">
        <f>SUMIFS(СВЦЭМ!$D$39:$D$782,СВЦЭМ!$A$39:$A$782,$A143,СВЦЭМ!$B$39:$B$782,L$119)+'СЕТ СН'!$H$14+СВЦЭМ!$D$10+'СЕТ СН'!$H$6-'СЕТ СН'!$H$26</f>
        <v>1131.92382161</v>
      </c>
      <c r="M143" s="36">
        <f>SUMIFS(СВЦЭМ!$D$39:$D$782,СВЦЭМ!$A$39:$A$782,$A143,СВЦЭМ!$B$39:$B$782,M$119)+'СЕТ СН'!$H$14+СВЦЭМ!$D$10+'СЕТ СН'!$H$6-'СЕТ СН'!$H$26</f>
        <v>1131.5828387199999</v>
      </c>
      <c r="N143" s="36">
        <f>SUMIFS(СВЦЭМ!$D$39:$D$782,СВЦЭМ!$A$39:$A$782,$A143,СВЦЭМ!$B$39:$B$782,N$119)+'СЕТ СН'!$H$14+СВЦЭМ!$D$10+'СЕТ СН'!$H$6-'СЕТ СН'!$H$26</f>
        <v>1171.32951387</v>
      </c>
      <c r="O143" s="36">
        <f>SUMIFS(СВЦЭМ!$D$39:$D$782,СВЦЭМ!$A$39:$A$782,$A143,СВЦЭМ!$B$39:$B$782,O$119)+'СЕТ СН'!$H$14+СВЦЭМ!$D$10+'СЕТ СН'!$H$6-'СЕТ СН'!$H$26</f>
        <v>1201.95462363</v>
      </c>
      <c r="P143" s="36">
        <f>SUMIFS(СВЦЭМ!$D$39:$D$782,СВЦЭМ!$A$39:$A$782,$A143,СВЦЭМ!$B$39:$B$782,P$119)+'СЕТ СН'!$H$14+СВЦЭМ!$D$10+'СЕТ СН'!$H$6-'СЕТ СН'!$H$26</f>
        <v>1217.1728244000001</v>
      </c>
      <c r="Q143" s="36">
        <f>SUMIFS(СВЦЭМ!$D$39:$D$782,СВЦЭМ!$A$39:$A$782,$A143,СВЦЭМ!$B$39:$B$782,Q$119)+'СЕТ СН'!$H$14+СВЦЭМ!$D$10+'СЕТ СН'!$H$6-'СЕТ СН'!$H$26</f>
        <v>1215.02596687</v>
      </c>
      <c r="R143" s="36">
        <f>SUMIFS(СВЦЭМ!$D$39:$D$782,СВЦЭМ!$A$39:$A$782,$A143,СВЦЭМ!$B$39:$B$782,R$119)+'СЕТ СН'!$H$14+СВЦЭМ!$D$10+'СЕТ СН'!$H$6-'СЕТ СН'!$H$26</f>
        <v>1195.6239587300001</v>
      </c>
      <c r="S143" s="36">
        <f>SUMIFS(СВЦЭМ!$D$39:$D$782,СВЦЭМ!$A$39:$A$782,$A143,СВЦЭМ!$B$39:$B$782,S$119)+'СЕТ СН'!$H$14+СВЦЭМ!$D$10+'СЕТ СН'!$H$6-'СЕТ СН'!$H$26</f>
        <v>1168.2498455</v>
      </c>
      <c r="T143" s="36">
        <f>SUMIFS(СВЦЭМ!$D$39:$D$782,СВЦЭМ!$A$39:$A$782,$A143,СВЦЭМ!$B$39:$B$782,T$119)+'СЕТ СН'!$H$14+СВЦЭМ!$D$10+'СЕТ СН'!$H$6-'СЕТ СН'!$H$26</f>
        <v>1145.8819571200002</v>
      </c>
      <c r="U143" s="36">
        <f>SUMIFS(СВЦЭМ!$D$39:$D$782,СВЦЭМ!$A$39:$A$782,$A143,СВЦЭМ!$B$39:$B$782,U$119)+'СЕТ СН'!$H$14+СВЦЭМ!$D$10+'СЕТ СН'!$H$6-'СЕТ СН'!$H$26</f>
        <v>1118.2670508799999</v>
      </c>
      <c r="V143" s="36">
        <f>SUMIFS(СВЦЭМ!$D$39:$D$782,СВЦЭМ!$A$39:$A$782,$A143,СВЦЭМ!$B$39:$B$782,V$119)+'СЕТ СН'!$H$14+СВЦЭМ!$D$10+'СЕТ СН'!$H$6-'СЕТ СН'!$H$26</f>
        <v>1127.8934393700001</v>
      </c>
      <c r="W143" s="36">
        <f>SUMIFS(СВЦЭМ!$D$39:$D$782,СВЦЭМ!$A$39:$A$782,$A143,СВЦЭМ!$B$39:$B$782,W$119)+'СЕТ СН'!$H$14+СВЦЭМ!$D$10+'СЕТ СН'!$H$6-'СЕТ СН'!$H$26</f>
        <v>1148.62878533</v>
      </c>
      <c r="X143" s="36">
        <f>SUMIFS(СВЦЭМ!$D$39:$D$782,СВЦЭМ!$A$39:$A$782,$A143,СВЦЭМ!$B$39:$B$782,X$119)+'СЕТ СН'!$H$14+СВЦЭМ!$D$10+'СЕТ СН'!$H$6-'СЕТ СН'!$H$26</f>
        <v>1129.86216195</v>
      </c>
      <c r="Y143" s="36">
        <f>SUMIFS(СВЦЭМ!$D$39:$D$782,СВЦЭМ!$A$39:$A$782,$A143,СВЦЭМ!$B$39:$B$782,Y$119)+'СЕТ СН'!$H$14+СВЦЭМ!$D$10+'СЕТ СН'!$H$6-'СЕТ СН'!$H$26</f>
        <v>1143.13607643</v>
      </c>
    </row>
    <row r="144" spans="1:25" ht="15.75" x14ac:dyDescent="0.2">
      <c r="A144" s="35">
        <f t="shared" si="3"/>
        <v>44341</v>
      </c>
      <c r="B144" s="36">
        <f>SUMIFS(СВЦЭМ!$D$39:$D$782,СВЦЭМ!$A$39:$A$782,$A144,СВЦЭМ!$B$39:$B$782,B$119)+'СЕТ СН'!$H$14+СВЦЭМ!$D$10+'СЕТ СН'!$H$6-'СЕТ СН'!$H$26</f>
        <v>1253.82765174</v>
      </c>
      <c r="C144" s="36">
        <f>SUMIFS(СВЦЭМ!$D$39:$D$782,СВЦЭМ!$A$39:$A$782,$A144,СВЦЭМ!$B$39:$B$782,C$119)+'СЕТ СН'!$H$14+СВЦЭМ!$D$10+'СЕТ СН'!$H$6-'СЕТ СН'!$H$26</f>
        <v>1302.2763027599999</v>
      </c>
      <c r="D144" s="36">
        <f>SUMIFS(СВЦЭМ!$D$39:$D$782,СВЦЭМ!$A$39:$A$782,$A144,СВЦЭМ!$B$39:$B$782,D$119)+'СЕТ СН'!$H$14+СВЦЭМ!$D$10+'СЕТ СН'!$H$6-'СЕТ СН'!$H$26</f>
        <v>1327.35981421</v>
      </c>
      <c r="E144" s="36">
        <f>SUMIFS(СВЦЭМ!$D$39:$D$782,СВЦЭМ!$A$39:$A$782,$A144,СВЦЭМ!$B$39:$B$782,E$119)+'СЕТ СН'!$H$14+СВЦЭМ!$D$10+'СЕТ СН'!$H$6-'СЕТ СН'!$H$26</f>
        <v>1322.5864864999999</v>
      </c>
      <c r="F144" s="36">
        <f>SUMIFS(СВЦЭМ!$D$39:$D$782,СВЦЭМ!$A$39:$A$782,$A144,СВЦЭМ!$B$39:$B$782,F$119)+'СЕТ СН'!$H$14+СВЦЭМ!$D$10+'СЕТ СН'!$H$6-'СЕТ СН'!$H$26</f>
        <v>1331.5333835900001</v>
      </c>
      <c r="G144" s="36">
        <f>SUMIFS(СВЦЭМ!$D$39:$D$782,СВЦЭМ!$A$39:$A$782,$A144,СВЦЭМ!$B$39:$B$782,G$119)+'СЕТ СН'!$H$14+СВЦЭМ!$D$10+'СЕТ СН'!$H$6-'СЕТ СН'!$H$26</f>
        <v>1324.4599441599998</v>
      </c>
      <c r="H144" s="36">
        <f>SUMIFS(СВЦЭМ!$D$39:$D$782,СВЦЭМ!$A$39:$A$782,$A144,СВЦЭМ!$B$39:$B$782,H$119)+'СЕТ СН'!$H$14+СВЦЭМ!$D$10+'СЕТ СН'!$H$6-'СЕТ СН'!$H$26</f>
        <v>1278.9345253500001</v>
      </c>
      <c r="I144" s="36">
        <f>SUMIFS(СВЦЭМ!$D$39:$D$782,СВЦЭМ!$A$39:$A$782,$A144,СВЦЭМ!$B$39:$B$782,I$119)+'СЕТ СН'!$H$14+СВЦЭМ!$D$10+'СЕТ СН'!$H$6-'СЕТ СН'!$H$26</f>
        <v>1195.6709394099998</v>
      </c>
      <c r="J144" s="36">
        <f>SUMIFS(СВЦЭМ!$D$39:$D$782,СВЦЭМ!$A$39:$A$782,$A144,СВЦЭМ!$B$39:$B$782,J$119)+'СЕТ СН'!$H$14+СВЦЭМ!$D$10+'СЕТ СН'!$H$6-'СЕТ СН'!$H$26</f>
        <v>1112.65018405</v>
      </c>
      <c r="K144" s="36">
        <f>SUMIFS(СВЦЭМ!$D$39:$D$782,СВЦЭМ!$A$39:$A$782,$A144,СВЦЭМ!$B$39:$B$782,K$119)+'СЕТ СН'!$H$14+СВЦЭМ!$D$10+'СЕТ СН'!$H$6-'СЕТ СН'!$H$26</f>
        <v>1076.5365195499999</v>
      </c>
      <c r="L144" s="36">
        <f>SUMIFS(СВЦЭМ!$D$39:$D$782,СВЦЭМ!$A$39:$A$782,$A144,СВЦЭМ!$B$39:$B$782,L$119)+'СЕТ СН'!$H$14+СВЦЭМ!$D$10+'СЕТ СН'!$H$6-'СЕТ СН'!$H$26</f>
        <v>1083.8924657600001</v>
      </c>
      <c r="M144" s="36">
        <f>SUMIFS(СВЦЭМ!$D$39:$D$782,СВЦЭМ!$A$39:$A$782,$A144,СВЦЭМ!$B$39:$B$782,M$119)+'СЕТ СН'!$H$14+СВЦЭМ!$D$10+'СЕТ СН'!$H$6-'СЕТ СН'!$H$26</f>
        <v>1077.20168154</v>
      </c>
      <c r="N144" s="36">
        <f>SUMIFS(СВЦЭМ!$D$39:$D$782,СВЦЭМ!$A$39:$A$782,$A144,СВЦЭМ!$B$39:$B$782,N$119)+'СЕТ СН'!$H$14+СВЦЭМ!$D$10+'СЕТ СН'!$H$6-'СЕТ СН'!$H$26</f>
        <v>1128.1405968200002</v>
      </c>
      <c r="O144" s="36">
        <f>SUMIFS(СВЦЭМ!$D$39:$D$782,СВЦЭМ!$A$39:$A$782,$A144,СВЦЭМ!$B$39:$B$782,O$119)+'СЕТ СН'!$H$14+СВЦЭМ!$D$10+'СЕТ СН'!$H$6-'СЕТ СН'!$H$26</f>
        <v>1180.8840113599999</v>
      </c>
      <c r="P144" s="36">
        <f>SUMIFS(СВЦЭМ!$D$39:$D$782,СВЦЭМ!$A$39:$A$782,$A144,СВЦЭМ!$B$39:$B$782,P$119)+'СЕТ СН'!$H$14+СВЦЭМ!$D$10+'СЕТ СН'!$H$6-'СЕТ СН'!$H$26</f>
        <v>1204.3207501299999</v>
      </c>
      <c r="Q144" s="36">
        <f>SUMIFS(СВЦЭМ!$D$39:$D$782,СВЦЭМ!$A$39:$A$782,$A144,СВЦЭМ!$B$39:$B$782,Q$119)+'СЕТ СН'!$H$14+СВЦЭМ!$D$10+'СЕТ СН'!$H$6-'СЕТ СН'!$H$26</f>
        <v>1204.10373551</v>
      </c>
      <c r="R144" s="36">
        <f>SUMIFS(СВЦЭМ!$D$39:$D$782,СВЦЭМ!$A$39:$A$782,$A144,СВЦЭМ!$B$39:$B$782,R$119)+'СЕТ СН'!$H$14+СВЦЭМ!$D$10+'СЕТ СН'!$H$6-'СЕТ СН'!$H$26</f>
        <v>1190.0886614800002</v>
      </c>
      <c r="S144" s="36">
        <f>SUMIFS(СВЦЭМ!$D$39:$D$782,СВЦЭМ!$A$39:$A$782,$A144,СВЦЭМ!$B$39:$B$782,S$119)+'СЕТ СН'!$H$14+СВЦЭМ!$D$10+'СЕТ СН'!$H$6-'СЕТ СН'!$H$26</f>
        <v>1164.1524317200001</v>
      </c>
      <c r="T144" s="36">
        <f>SUMIFS(СВЦЭМ!$D$39:$D$782,СВЦЭМ!$A$39:$A$782,$A144,СВЦЭМ!$B$39:$B$782,T$119)+'СЕТ СН'!$H$14+СВЦЭМ!$D$10+'СЕТ СН'!$H$6-'СЕТ СН'!$H$26</f>
        <v>1115.3672365100001</v>
      </c>
      <c r="U144" s="36">
        <f>SUMIFS(СВЦЭМ!$D$39:$D$782,СВЦЭМ!$A$39:$A$782,$A144,СВЦЭМ!$B$39:$B$782,U$119)+'СЕТ СН'!$H$14+СВЦЭМ!$D$10+'СЕТ СН'!$H$6-'СЕТ СН'!$H$26</f>
        <v>1096.973792</v>
      </c>
      <c r="V144" s="36">
        <f>SUMIFS(СВЦЭМ!$D$39:$D$782,СВЦЭМ!$A$39:$A$782,$A144,СВЦЭМ!$B$39:$B$782,V$119)+'СЕТ СН'!$H$14+СВЦЭМ!$D$10+'СЕТ СН'!$H$6-'СЕТ СН'!$H$26</f>
        <v>1109.3751946500001</v>
      </c>
      <c r="W144" s="36">
        <f>SUMIFS(СВЦЭМ!$D$39:$D$782,СВЦЭМ!$A$39:$A$782,$A144,СВЦЭМ!$B$39:$B$782,W$119)+'СЕТ СН'!$H$14+СВЦЭМ!$D$10+'СЕТ СН'!$H$6-'СЕТ СН'!$H$26</f>
        <v>1138.5289277500001</v>
      </c>
      <c r="X144" s="36">
        <f>SUMIFS(СВЦЭМ!$D$39:$D$782,СВЦЭМ!$A$39:$A$782,$A144,СВЦЭМ!$B$39:$B$782,X$119)+'СЕТ СН'!$H$14+СВЦЭМ!$D$10+'СЕТ СН'!$H$6-'СЕТ СН'!$H$26</f>
        <v>1111.4292937099999</v>
      </c>
      <c r="Y144" s="36">
        <f>SUMIFS(СВЦЭМ!$D$39:$D$782,СВЦЭМ!$A$39:$A$782,$A144,СВЦЭМ!$B$39:$B$782,Y$119)+'СЕТ СН'!$H$14+СВЦЭМ!$D$10+'СЕТ СН'!$H$6-'СЕТ СН'!$H$26</f>
        <v>1129.4182818099998</v>
      </c>
    </row>
    <row r="145" spans="1:27" ht="15.75" x14ac:dyDescent="0.2">
      <c r="A145" s="35">
        <f t="shared" si="3"/>
        <v>44342</v>
      </c>
      <c r="B145" s="36">
        <f>SUMIFS(СВЦЭМ!$D$39:$D$782,СВЦЭМ!$A$39:$A$782,$A145,СВЦЭМ!$B$39:$B$782,B$119)+'СЕТ СН'!$H$14+СВЦЭМ!$D$10+'СЕТ СН'!$H$6-'СЕТ СН'!$H$26</f>
        <v>1246.5677738700001</v>
      </c>
      <c r="C145" s="36">
        <f>SUMIFS(СВЦЭМ!$D$39:$D$782,СВЦЭМ!$A$39:$A$782,$A145,СВЦЭМ!$B$39:$B$782,C$119)+'СЕТ СН'!$H$14+СВЦЭМ!$D$10+'СЕТ СН'!$H$6-'СЕТ СН'!$H$26</f>
        <v>1309.6422148500001</v>
      </c>
      <c r="D145" s="36">
        <f>SUMIFS(СВЦЭМ!$D$39:$D$782,СВЦЭМ!$A$39:$A$782,$A145,СВЦЭМ!$B$39:$B$782,D$119)+'СЕТ СН'!$H$14+СВЦЭМ!$D$10+'СЕТ СН'!$H$6-'СЕТ СН'!$H$26</f>
        <v>1356.63179122</v>
      </c>
      <c r="E145" s="36">
        <f>SUMIFS(СВЦЭМ!$D$39:$D$782,СВЦЭМ!$A$39:$A$782,$A145,СВЦЭМ!$B$39:$B$782,E$119)+'СЕТ СН'!$H$14+СВЦЭМ!$D$10+'СЕТ СН'!$H$6-'СЕТ СН'!$H$26</f>
        <v>1375.81624766</v>
      </c>
      <c r="F145" s="36">
        <f>SUMIFS(СВЦЭМ!$D$39:$D$782,СВЦЭМ!$A$39:$A$782,$A145,СВЦЭМ!$B$39:$B$782,F$119)+'СЕТ СН'!$H$14+СВЦЭМ!$D$10+'СЕТ СН'!$H$6-'СЕТ СН'!$H$26</f>
        <v>1388.56618506</v>
      </c>
      <c r="G145" s="36">
        <f>SUMIFS(СВЦЭМ!$D$39:$D$782,СВЦЭМ!$A$39:$A$782,$A145,СВЦЭМ!$B$39:$B$782,G$119)+'СЕТ СН'!$H$14+СВЦЭМ!$D$10+'СЕТ СН'!$H$6-'СЕТ СН'!$H$26</f>
        <v>1365.23063275</v>
      </c>
      <c r="H145" s="36">
        <f>SUMIFS(СВЦЭМ!$D$39:$D$782,СВЦЭМ!$A$39:$A$782,$A145,СВЦЭМ!$B$39:$B$782,H$119)+'СЕТ СН'!$H$14+СВЦЭМ!$D$10+'СЕТ СН'!$H$6-'СЕТ СН'!$H$26</f>
        <v>1308.65489241</v>
      </c>
      <c r="I145" s="36">
        <f>SUMIFS(СВЦЭМ!$D$39:$D$782,СВЦЭМ!$A$39:$A$782,$A145,СВЦЭМ!$B$39:$B$782,I$119)+'СЕТ СН'!$H$14+СВЦЭМ!$D$10+'СЕТ СН'!$H$6-'СЕТ СН'!$H$26</f>
        <v>1215.6091368899999</v>
      </c>
      <c r="J145" s="36">
        <f>SUMIFS(СВЦЭМ!$D$39:$D$782,СВЦЭМ!$A$39:$A$782,$A145,СВЦЭМ!$B$39:$B$782,J$119)+'СЕТ СН'!$H$14+СВЦЭМ!$D$10+'СЕТ СН'!$H$6-'СЕТ СН'!$H$26</f>
        <v>1164.0764906700001</v>
      </c>
      <c r="K145" s="36">
        <f>SUMIFS(СВЦЭМ!$D$39:$D$782,СВЦЭМ!$A$39:$A$782,$A145,СВЦЭМ!$B$39:$B$782,K$119)+'СЕТ СН'!$H$14+СВЦЭМ!$D$10+'СЕТ СН'!$H$6-'СЕТ СН'!$H$26</f>
        <v>1115.01983683</v>
      </c>
      <c r="L145" s="36">
        <f>SUMIFS(СВЦЭМ!$D$39:$D$782,СВЦЭМ!$A$39:$A$782,$A145,СВЦЭМ!$B$39:$B$782,L$119)+'СЕТ СН'!$H$14+СВЦЭМ!$D$10+'СЕТ СН'!$H$6-'СЕТ СН'!$H$26</f>
        <v>1113.0859930199999</v>
      </c>
      <c r="M145" s="36">
        <f>SUMIFS(СВЦЭМ!$D$39:$D$782,СВЦЭМ!$A$39:$A$782,$A145,СВЦЭМ!$B$39:$B$782,M$119)+'СЕТ СН'!$H$14+СВЦЭМ!$D$10+'СЕТ СН'!$H$6-'СЕТ СН'!$H$26</f>
        <v>1120.7637211000001</v>
      </c>
      <c r="N145" s="36">
        <f>SUMIFS(СВЦЭМ!$D$39:$D$782,СВЦЭМ!$A$39:$A$782,$A145,СВЦЭМ!$B$39:$B$782,N$119)+'СЕТ СН'!$H$14+СВЦЭМ!$D$10+'СЕТ СН'!$H$6-'СЕТ СН'!$H$26</f>
        <v>1166.1730996400001</v>
      </c>
      <c r="O145" s="36">
        <f>SUMIFS(СВЦЭМ!$D$39:$D$782,СВЦЭМ!$A$39:$A$782,$A145,СВЦЭМ!$B$39:$B$782,O$119)+'СЕТ СН'!$H$14+СВЦЭМ!$D$10+'СЕТ СН'!$H$6-'СЕТ СН'!$H$26</f>
        <v>1205.2346285600001</v>
      </c>
      <c r="P145" s="36">
        <f>SUMIFS(СВЦЭМ!$D$39:$D$782,СВЦЭМ!$A$39:$A$782,$A145,СВЦЭМ!$B$39:$B$782,P$119)+'СЕТ СН'!$H$14+СВЦЭМ!$D$10+'СЕТ СН'!$H$6-'СЕТ СН'!$H$26</f>
        <v>1214.4081634199999</v>
      </c>
      <c r="Q145" s="36">
        <f>SUMIFS(СВЦЭМ!$D$39:$D$782,СВЦЭМ!$A$39:$A$782,$A145,СВЦЭМ!$B$39:$B$782,Q$119)+'СЕТ СН'!$H$14+СВЦЭМ!$D$10+'СЕТ СН'!$H$6-'СЕТ СН'!$H$26</f>
        <v>1212.3366000599999</v>
      </c>
      <c r="R145" s="36">
        <f>SUMIFS(СВЦЭМ!$D$39:$D$782,СВЦЭМ!$A$39:$A$782,$A145,СВЦЭМ!$B$39:$B$782,R$119)+'СЕТ СН'!$H$14+СВЦЭМ!$D$10+'СЕТ СН'!$H$6-'СЕТ СН'!$H$26</f>
        <v>1196.9398211299999</v>
      </c>
      <c r="S145" s="36">
        <f>SUMIFS(СВЦЭМ!$D$39:$D$782,СВЦЭМ!$A$39:$A$782,$A145,СВЦЭМ!$B$39:$B$782,S$119)+'СЕТ СН'!$H$14+СВЦЭМ!$D$10+'СЕТ СН'!$H$6-'СЕТ СН'!$H$26</f>
        <v>1176.25974597</v>
      </c>
      <c r="T145" s="36">
        <f>SUMIFS(СВЦЭМ!$D$39:$D$782,СВЦЭМ!$A$39:$A$782,$A145,СВЦЭМ!$B$39:$B$782,T$119)+'СЕТ СН'!$H$14+СВЦЭМ!$D$10+'СЕТ СН'!$H$6-'СЕТ СН'!$H$26</f>
        <v>1125.36058583</v>
      </c>
      <c r="U145" s="36">
        <f>SUMIFS(СВЦЭМ!$D$39:$D$782,СВЦЭМ!$A$39:$A$782,$A145,СВЦЭМ!$B$39:$B$782,U$119)+'СЕТ СН'!$H$14+СВЦЭМ!$D$10+'СЕТ СН'!$H$6-'СЕТ СН'!$H$26</f>
        <v>1095.79155343</v>
      </c>
      <c r="V145" s="36">
        <f>SUMIFS(СВЦЭМ!$D$39:$D$782,СВЦЭМ!$A$39:$A$782,$A145,СВЦЭМ!$B$39:$B$782,V$119)+'СЕТ СН'!$H$14+СВЦЭМ!$D$10+'СЕТ СН'!$H$6-'СЕТ СН'!$H$26</f>
        <v>1098.69978197</v>
      </c>
      <c r="W145" s="36">
        <f>SUMIFS(СВЦЭМ!$D$39:$D$782,СВЦЭМ!$A$39:$A$782,$A145,СВЦЭМ!$B$39:$B$782,W$119)+'СЕТ СН'!$H$14+СВЦЭМ!$D$10+'СЕТ СН'!$H$6-'СЕТ СН'!$H$26</f>
        <v>1112.11885121</v>
      </c>
      <c r="X145" s="36">
        <f>SUMIFS(СВЦЭМ!$D$39:$D$782,СВЦЭМ!$A$39:$A$782,$A145,СВЦЭМ!$B$39:$B$782,X$119)+'СЕТ СН'!$H$14+СВЦЭМ!$D$10+'СЕТ СН'!$H$6-'СЕТ СН'!$H$26</f>
        <v>1108.4955528199998</v>
      </c>
      <c r="Y145" s="36">
        <f>SUMIFS(СВЦЭМ!$D$39:$D$782,СВЦЭМ!$A$39:$A$782,$A145,СВЦЭМ!$B$39:$B$782,Y$119)+'СЕТ СН'!$H$14+СВЦЭМ!$D$10+'СЕТ СН'!$H$6-'СЕТ СН'!$H$26</f>
        <v>1138.80501753</v>
      </c>
    </row>
    <row r="146" spans="1:27" ht="15.75" x14ac:dyDescent="0.2">
      <c r="A146" s="35">
        <f t="shared" si="3"/>
        <v>44343</v>
      </c>
      <c r="B146" s="36">
        <f>SUMIFS(СВЦЭМ!$D$39:$D$782,СВЦЭМ!$A$39:$A$782,$A146,СВЦЭМ!$B$39:$B$782,B$119)+'СЕТ СН'!$H$14+СВЦЭМ!$D$10+'СЕТ СН'!$H$6-'СЕТ СН'!$H$26</f>
        <v>1151.6862235600001</v>
      </c>
      <c r="C146" s="36">
        <f>SUMIFS(СВЦЭМ!$D$39:$D$782,СВЦЭМ!$A$39:$A$782,$A146,СВЦЭМ!$B$39:$B$782,C$119)+'СЕТ СН'!$H$14+СВЦЭМ!$D$10+'СЕТ СН'!$H$6-'СЕТ СН'!$H$26</f>
        <v>1215.14349249</v>
      </c>
      <c r="D146" s="36">
        <f>SUMIFS(СВЦЭМ!$D$39:$D$782,СВЦЭМ!$A$39:$A$782,$A146,СВЦЭМ!$B$39:$B$782,D$119)+'СЕТ СН'!$H$14+СВЦЭМ!$D$10+'СЕТ СН'!$H$6-'СЕТ СН'!$H$26</f>
        <v>1259.05326481</v>
      </c>
      <c r="E146" s="36">
        <f>SUMIFS(СВЦЭМ!$D$39:$D$782,СВЦЭМ!$A$39:$A$782,$A146,СВЦЭМ!$B$39:$B$782,E$119)+'СЕТ СН'!$H$14+СВЦЭМ!$D$10+'СЕТ СН'!$H$6-'СЕТ СН'!$H$26</f>
        <v>1277.9857598899998</v>
      </c>
      <c r="F146" s="36">
        <f>SUMIFS(СВЦЭМ!$D$39:$D$782,СВЦЭМ!$A$39:$A$782,$A146,СВЦЭМ!$B$39:$B$782,F$119)+'СЕТ СН'!$H$14+СВЦЭМ!$D$10+'СЕТ СН'!$H$6-'СЕТ СН'!$H$26</f>
        <v>1281.46632613</v>
      </c>
      <c r="G146" s="36">
        <f>SUMIFS(СВЦЭМ!$D$39:$D$782,СВЦЭМ!$A$39:$A$782,$A146,СВЦЭМ!$B$39:$B$782,G$119)+'СЕТ СН'!$H$14+СВЦЭМ!$D$10+'СЕТ СН'!$H$6-'СЕТ СН'!$H$26</f>
        <v>1260.9908700999999</v>
      </c>
      <c r="H146" s="36">
        <f>SUMIFS(СВЦЭМ!$D$39:$D$782,СВЦЭМ!$A$39:$A$782,$A146,СВЦЭМ!$B$39:$B$782,H$119)+'СЕТ СН'!$H$14+СВЦЭМ!$D$10+'СЕТ СН'!$H$6-'СЕТ СН'!$H$26</f>
        <v>1220.87639853</v>
      </c>
      <c r="I146" s="36">
        <f>SUMIFS(СВЦЭМ!$D$39:$D$782,СВЦЭМ!$A$39:$A$782,$A146,СВЦЭМ!$B$39:$B$782,I$119)+'СЕТ СН'!$H$14+СВЦЭМ!$D$10+'СЕТ СН'!$H$6-'СЕТ СН'!$H$26</f>
        <v>1161.7488944500001</v>
      </c>
      <c r="J146" s="36">
        <f>SUMIFS(СВЦЭМ!$D$39:$D$782,СВЦЭМ!$A$39:$A$782,$A146,СВЦЭМ!$B$39:$B$782,J$119)+'СЕТ СН'!$H$14+СВЦЭМ!$D$10+'СЕТ СН'!$H$6-'СЕТ СН'!$H$26</f>
        <v>1129.7053200999999</v>
      </c>
      <c r="K146" s="36">
        <f>SUMIFS(СВЦЭМ!$D$39:$D$782,СВЦЭМ!$A$39:$A$782,$A146,СВЦЭМ!$B$39:$B$782,K$119)+'СЕТ СН'!$H$14+СВЦЭМ!$D$10+'СЕТ СН'!$H$6-'СЕТ СН'!$H$26</f>
        <v>1120.4008661799999</v>
      </c>
      <c r="L146" s="36">
        <f>SUMIFS(СВЦЭМ!$D$39:$D$782,СВЦЭМ!$A$39:$A$782,$A146,СВЦЭМ!$B$39:$B$782,L$119)+'СЕТ СН'!$H$14+СВЦЭМ!$D$10+'СЕТ СН'!$H$6-'СЕТ СН'!$H$26</f>
        <v>1127.82286884</v>
      </c>
      <c r="M146" s="36">
        <f>SUMIFS(СВЦЭМ!$D$39:$D$782,СВЦЭМ!$A$39:$A$782,$A146,СВЦЭМ!$B$39:$B$782,M$119)+'СЕТ СН'!$H$14+СВЦЭМ!$D$10+'СЕТ СН'!$H$6-'СЕТ СН'!$H$26</f>
        <v>1135.90063052</v>
      </c>
      <c r="N146" s="36">
        <f>SUMIFS(СВЦЭМ!$D$39:$D$782,СВЦЭМ!$A$39:$A$782,$A146,СВЦЭМ!$B$39:$B$782,N$119)+'СЕТ СН'!$H$14+СВЦЭМ!$D$10+'СЕТ СН'!$H$6-'СЕТ СН'!$H$26</f>
        <v>1184.4550917699999</v>
      </c>
      <c r="O146" s="36">
        <f>SUMIFS(СВЦЭМ!$D$39:$D$782,СВЦЭМ!$A$39:$A$782,$A146,СВЦЭМ!$B$39:$B$782,O$119)+'СЕТ СН'!$H$14+СВЦЭМ!$D$10+'СЕТ СН'!$H$6-'СЕТ СН'!$H$26</f>
        <v>1226.2087799599999</v>
      </c>
      <c r="P146" s="36">
        <f>SUMIFS(СВЦЭМ!$D$39:$D$782,СВЦЭМ!$A$39:$A$782,$A146,СВЦЭМ!$B$39:$B$782,P$119)+'СЕТ СН'!$H$14+СВЦЭМ!$D$10+'СЕТ СН'!$H$6-'СЕТ СН'!$H$26</f>
        <v>1242.7291019300001</v>
      </c>
      <c r="Q146" s="36">
        <f>SUMIFS(СВЦЭМ!$D$39:$D$782,СВЦЭМ!$A$39:$A$782,$A146,СВЦЭМ!$B$39:$B$782,Q$119)+'СЕТ СН'!$H$14+СВЦЭМ!$D$10+'СЕТ СН'!$H$6-'СЕТ СН'!$H$26</f>
        <v>1241.79914179</v>
      </c>
      <c r="R146" s="36">
        <f>SUMIFS(СВЦЭМ!$D$39:$D$782,СВЦЭМ!$A$39:$A$782,$A146,СВЦЭМ!$B$39:$B$782,R$119)+'СЕТ СН'!$H$14+СВЦЭМ!$D$10+'СЕТ СН'!$H$6-'СЕТ СН'!$H$26</f>
        <v>1233.9535067900001</v>
      </c>
      <c r="S146" s="36">
        <f>SUMIFS(СВЦЭМ!$D$39:$D$782,СВЦЭМ!$A$39:$A$782,$A146,СВЦЭМ!$B$39:$B$782,S$119)+'СЕТ СН'!$H$14+СВЦЭМ!$D$10+'СЕТ СН'!$H$6-'СЕТ СН'!$H$26</f>
        <v>1207.44968277</v>
      </c>
      <c r="T146" s="36">
        <f>SUMIFS(СВЦЭМ!$D$39:$D$782,СВЦЭМ!$A$39:$A$782,$A146,СВЦЭМ!$B$39:$B$782,T$119)+'СЕТ СН'!$H$14+СВЦЭМ!$D$10+'СЕТ СН'!$H$6-'СЕТ СН'!$H$26</f>
        <v>1155.08715693</v>
      </c>
      <c r="U146" s="36">
        <f>SUMIFS(СВЦЭМ!$D$39:$D$782,СВЦЭМ!$A$39:$A$782,$A146,СВЦЭМ!$B$39:$B$782,U$119)+'СЕТ СН'!$H$14+СВЦЭМ!$D$10+'СЕТ СН'!$H$6-'СЕТ СН'!$H$26</f>
        <v>1116.3149727999999</v>
      </c>
      <c r="V146" s="36">
        <f>SUMIFS(СВЦЭМ!$D$39:$D$782,СВЦЭМ!$A$39:$A$782,$A146,СВЦЭМ!$B$39:$B$782,V$119)+'СЕТ СН'!$H$14+СВЦЭМ!$D$10+'СЕТ СН'!$H$6-'СЕТ СН'!$H$26</f>
        <v>1137.1026752</v>
      </c>
      <c r="W146" s="36">
        <f>SUMIFS(СВЦЭМ!$D$39:$D$782,СВЦЭМ!$A$39:$A$782,$A146,СВЦЭМ!$B$39:$B$782,W$119)+'СЕТ СН'!$H$14+СВЦЭМ!$D$10+'СЕТ СН'!$H$6-'СЕТ СН'!$H$26</f>
        <v>1162.91235091</v>
      </c>
      <c r="X146" s="36">
        <f>SUMIFS(СВЦЭМ!$D$39:$D$782,СВЦЭМ!$A$39:$A$782,$A146,СВЦЭМ!$B$39:$B$782,X$119)+'СЕТ СН'!$H$14+СВЦЭМ!$D$10+'СЕТ СН'!$H$6-'СЕТ СН'!$H$26</f>
        <v>1152.7764274799999</v>
      </c>
      <c r="Y146" s="36">
        <f>SUMIFS(СВЦЭМ!$D$39:$D$782,СВЦЭМ!$A$39:$A$782,$A146,СВЦЭМ!$B$39:$B$782,Y$119)+'СЕТ СН'!$H$14+СВЦЭМ!$D$10+'СЕТ СН'!$H$6-'СЕТ СН'!$H$26</f>
        <v>1161.2730459899999</v>
      </c>
    </row>
    <row r="147" spans="1:27" ht="15.75" x14ac:dyDescent="0.2">
      <c r="A147" s="35">
        <f t="shared" si="3"/>
        <v>44344</v>
      </c>
      <c r="B147" s="36">
        <f>SUMIFS(СВЦЭМ!$D$39:$D$782,СВЦЭМ!$A$39:$A$782,$A147,СВЦЭМ!$B$39:$B$782,B$119)+'СЕТ СН'!$H$14+СВЦЭМ!$D$10+'СЕТ СН'!$H$6-'СЕТ СН'!$H$26</f>
        <v>1139.9757954000002</v>
      </c>
      <c r="C147" s="36">
        <f>SUMIFS(СВЦЭМ!$D$39:$D$782,СВЦЭМ!$A$39:$A$782,$A147,СВЦЭМ!$B$39:$B$782,C$119)+'СЕТ СН'!$H$14+СВЦЭМ!$D$10+'СЕТ СН'!$H$6-'СЕТ СН'!$H$26</f>
        <v>1196.9546124200001</v>
      </c>
      <c r="D147" s="36">
        <f>SUMIFS(СВЦЭМ!$D$39:$D$782,СВЦЭМ!$A$39:$A$782,$A147,СВЦЭМ!$B$39:$B$782,D$119)+'СЕТ СН'!$H$14+СВЦЭМ!$D$10+'СЕТ СН'!$H$6-'СЕТ СН'!$H$26</f>
        <v>1233.8166092000001</v>
      </c>
      <c r="E147" s="36">
        <f>SUMIFS(СВЦЭМ!$D$39:$D$782,СВЦЭМ!$A$39:$A$782,$A147,СВЦЭМ!$B$39:$B$782,E$119)+'СЕТ СН'!$H$14+СВЦЭМ!$D$10+'СЕТ СН'!$H$6-'СЕТ СН'!$H$26</f>
        <v>1247.92321296</v>
      </c>
      <c r="F147" s="36">
        <f>SUMIFS(СВЦЭМ!$D$39:$D$782,СВЦЭМ!$A$39:$A$782,$A147,СВЦЭМ!$B$39:$B$782,F$119)+'СЕТ СН'!$H$14+СВЦЭМ!$D$10+'СЕТ СН'!$H$6-'СЕТ СН'!$H$26</f>
        <v>1253.85880688</v>
      </c>
      <c r="G147" s="36">
        <f>SUMIFS(СВЦЭМ!$D$39:$D$782,СВЦЭМ!$A$39:$A$782,$A147,СВЦЭМ!$B$39:$B$782,G$119)+'СЕТ СН'!$H$14+СВЦЭМ!$D$10+'СЕТ СН'!$H$6-'СЕТ СН'!$H$26</f>
        <v>1234.58740887</v>
      </c>
      <c r="H147" s="36">
        <f>SUMIFS(СВЦЭМ!$D$39:$D$782,СВЦЭМ!$A$39:$A$782,$A147,СВЦЭМ!$B$39:$B$782,H$119)+'СЕТ СН'!$H$14+СВЦЭМ!$D$10+'СЕТ СН'!$H$6-'СЕТ СН'!$H$26</f>
        <v>1203.1491089000001</v>
      </c>
      <c r="I147" s="36">
        <f>SUMIFS(СВЦЭМ!$D$39:$D$782,СВЦЭМ!$A$39:$A$782,$A147,СВЦЭМ!$B$39:$B$782,I$119)+'СЕТ СН'!$H$14+СВЦЭМ!$D$10+'СЕТ СН'!$H$6-'СЕТ СН'!$H$26</f>
        <v>1126.2805345000002</v>
      </c>
      <c r="J147" s="36">
        <f>SUMIFS(СВЦЭМ!$D$39:$D$782,СВЦЭМ!$A$39:$A$782,$A147,СВЦЭМ!$B$39:$B$782,J$119)+'СЕТ СН'!$H$14+СВЦЭМ!$D$10+'СЕТ СН'!$H$6-'СЕТ СН'!$H$26</f>
        <v>1077.9540647700001</v>
      </c>
      <c r="K147" s="36">
        <f>SUMIFS(СВЦЭМ!$D$39:$D$782,СВЦЭМ!$A$39:$A$782,$A147,СВЦЭМ!$B$39:$B$782,K$119)+'СЕТ СН'!$H$14+СВЦЭМ!$D$10+'СЕТ СН'!$H$6-'СЕТ СН'!$H$26</f>
        <v>1108.22569856</v>
      </c>
      <c r="L147" s="36">
        <f>SUMIFS(СВЦЭМ!$D$39:$D$782,СВЦЭМ!$A$39:$A$782,$A147,СВЦЭМ!$B$39:$B$782,L$119)+'СЕТ СН'!$H$14+СВЦЭМ!$D$10+'СЕТ СН'!$H$6-'СЕТ СН'!$H$26</f>
        <v>1096.8148492099999</v>
      </c>
      <c r="M147" s="36">
        <f>SUMIFS(СВЦЭМ!$D$39:$D$782,СВЦЭМ!$A$39:$A$782,$A147,СВЦЭМ!$B$39:$B$782,M$119)+'СЕТ СН'!$H$14+СВЦЭМ!$D$10+'СЕТ СН'!$H$6-'СЕТ СН'!$H$26</f>
        <v>1092.1003885999999</v>
      </c>
      <c r="N147" s="36">
        <f>SUMIFS(СВЦЭМ!$D$39:$D$782,СВЦЭМ!$A$39:$A$782,$A147,СВЦЭМ!$B$39:$B$782,N$119)+'СЕТ СН'!$H$14+СВЦЭМ!$D$10+'СЕТ СН'!$H$6-'СЕТ СН'!$H$26</f>
        <v>1111.04234494</v>
      </c>
      <c r="O147" s="36">
        <f>SUMIFS(СВЦЭМ!$D$39:$D$782,СВЦЭМ!$A$39:$A$782,$A147,СВЦЭМ!$B$39:$B$782,O$119)+'СЕТ СН'!$H$14+СВЦЭМ!$D$10+'СЕТ СН'!$H$6-'СЕТ СН'!$H$26</f>
        <v>1157.4781715399999</v>
      </c>
      <c r="P147" s="36">
        <f>SUMIFS(СВЦЭМ!$D$39:$D$782,СВЦЭМ!$A$39:$A$782,$A147,СВЦЭМ!$B$39:$B$782,P$119)+'СЕТ СН'!$H$14+СВЦЭМ!$D$10+'СЕТ СН'!$H$6-'СЕТ СН'!$H$26</f>
        <v>1172.31937629</v>
      </c>
      <c r="Q147" s="36">
        <f>SUMIFS(СВЦЭМ!$D$39:$D$782,СВЦЭМ!$A$39:$A$782,$A147,СВЦЭМ!$B$39:$B$782,Q$119)+'СЕТ СН'!$H$14+СВЦЭМ!$D$10+'СЕТ СН'!$H$6-'СЕТ СН'!$H$26</f>
        <v>1175.6637590099999</v>
      </c>
      <c r="R147" s="36">
        <f>SUMIFS(СВЦЭМ!$D$39:$D$782,СВЦЭМ!$A$39:$A$782,$A147,СВЦЭМ!$B$39:$B$782,R$119)+'СЕТ СН'!$H$14+СВЦЭМ!$D$10+'СЕТ СН'!$H$6-'СЕТ СН'!$H$26</f>
        <v>1180.38766506</v>
      </c>
      <c r="S147" s="36">
        <f>SUMIFS(СВЦЭМ!$D$39:$D$782,СВЦЭМ!$A$39:$A$782,$A147,СВЦЭМ!$B$39:$B$782,S$119)+'СЕТ СН'!$H$14+СВЦЭМ!$D$10+'СЕТ СН'!$H$6-'СЕТ СН'!$H$26</f>
        <v>1167.8059563500001</v>
      </c>
      <c r="T147" s="36">
        <f>SUMIFS(СВЦЭМ!$D$39:$D$782,СВЦЭМ!$A$39:$A$782,$A147,СВЦЭМ!$B$39:$B$782,T$119)+'СЕТ СН'!$H$14+СВЦЭМ!$D$10+'СЕТ СН'!$H$6-'СЕТ СН'!$H$26</f>
        <v>1104.7990727900001</v>
      </c>
      <c r="U147" s="36">
        <f>SUMIFS(СВЦЭМ!$D$39:$D$782,СВЦЭМ!$A$39:$A$782,$A147,СВЦЭМ!$B$39:$B$782,U$119)+'СЕТ СН'!$H$14+СВЦЭМ!$D$10+'СЕТ СН'!$H$6-'СЕТ СН'!$H$26</f>
        <v>1113.1821276400001</v>
      </c>
      <c r="V147" s="36">
        <f>SUMIFS(СВЦЭМ!$D$39:$D$782,СВЦЭМ!$A$39:$A$782,$A147,СВЦЭМ!$B$39:$B$782,V$119)+'СЕТ СН'!$H$14+СВЦЭМ!$D$10+'СЕТ СН'!$H$6-'СЕТ СН'!$H$26</f>
        <v>1122.0765765799999</v>
      </c>
      <c r="W147" s="36">
        <f>SUMIFS(СВЦЭМ!$D$39:$D$782,СВЦЭМ!$A$39:$A$782,$A147,СВЦЭМ!$B$39:$B$782,W$119)+'СЕТ СН'!$H$14+СВЦЭМ!$D$10+'СЕТ СН'!$H$6-'СЕТ СН'!$H$26</f>
        <v>1147.1407038899999</v>
      </c>
      <c r="X147" s="36">
        <f>SUMIFS(СВЦЭМ!$D$39:$D$782,СВЦЭМ!$A$39:$A$782,$A147,СВЦЭМ!$B$39:$B$782,X$119)+'СЕТ СН'!$H$14+СВЦЭМ!$D$10+'СЕТ СН'!$H$6-'СЕТ СН'!$H$26</f>
        <v>1139.8009304</v>
      </c>
      <c r="Y147" s="36">
        <f>SUMIFS(СВЦЭМ!$D$39:$D$782,СВЦЭМ!$A$39:$A$782,$A147,СВЦЭМ!$B$39:$B$782,Y$119)+'СЕТ СН'!$H$14+СВЦЭМ!$D$10+'СЕТ СН'!$H$6-'СЕТ СН'!$H$26</f>
        <v>1093.0061378800001</v>
      </c>
    </row>
    <row r="148" spans="1:27" ht="15.75" x14ac:dyDescent="0.2">
      <c r="A148" s="35">
        <f t="shared" si="3"/>
        <v>44345</v>
      </c>
      <c r="B148" s="36">
        <f>SUMIFS(СВЦЭМ!$D$39:$D$782,СВЦЭМ!$A$39:$A$782,$A148,СВЦЭМ!$B$39:$B$782,B$119)+'СЕТ СН'!$H$14+СВЦЭМ!$D$10+'СЕТ СН'!$H$6-'СЕТ СН'!$H$26</f>
        <v>1141.61328852</v>
      </c>
      <c r="C148" s="36">
        <f>SUMIFS(СВЦЭМ!$D$39:$D$782,СВЦЭМ!$A$39:$A$782,$A148,СВЦЭМ!$B$39:$B$782,C$119)+'СЕТ СН'!$H$14+СВЦЭМ!$D$10+'СЕТ СН'!$H$6-'СЕТ СН'!$H$26</f>
        <v>1144.5373972100001</v>
      </c>
      <c r="D148" s="36">
        <f>SUMIFS(СВЦЭМ!$D$39:$D$782,СВЦЭМ!$A$39:$A$782,$A148,СВЦЭМ!$B$39:$B$782,D$119)+'СЕТ СН'!$H$14+СВЦЭМ!$D$10+'СЕТ СН'!$H$6-'СЕТ СН'!$H$26</f>
        <v>1191.90178857</v>
      </c>
      <c r="E148" s="36">
        <f>SUMIFS(СВЦЭМ!$D$39:$D$782,СВЦЭМ!$A$39:$A$782,$A148,СВЦЭМ!$B$39:$B$782,E$119)+'СЕТ СН'!$H$14+СВЦЭМ!$D$10+'СЕТ СН'!$H$6-'СЕТ СН'!$H$26</f>
        <v>1190.2848010100001</v>
      </c>
      <c r="F148" s="36">
        <f>SUMIFS(СВЦЭМ!$D$39:$D$782,СВЦЭМ!$A$39:$A$782,$A148,СВЦЭМ!$B$39:$B$782,F$119)+'СЕТ СН'!$H$14+СВЦЭМ!$D$10+'СЕТ СН'!$H$6-'СЕТ СН'!$H$26</f>
        <v>1185.2518888499999</v>
      </c>
      <c r="G148" s="36">
        <f>SUMIFS(СВЦЭМ!$D$39:$D$782,СВЦЭМ!$A$39:$A$782,$A148,СВЦЭМ!$B$39:$B$782,G$119)+'СЕТ СН'!$H$14+СВЦЭМ!$D$10+'СЕТ СН'!$H$6-'СЕТ СН'!$H$26</f>
        <v>1192.9086436</v>
      </c>
      <c r="H148" s="36">
        <f>SUMIFS(СВЦЭМ!$D$39:$D$782,СВЦЭМ!$A$39:$A$782,$A148,СВЦЭМ!$B$39:$B$782,H$119)+'СЕТ СН'!$H$14+СВЦЭМ!$D$10+'СЕТ СН'!$H$6-'СЕТ СН'!$H$26</f>
        <v>1188.70105655</v>
      </c>
      <c r="I148" s="36">
        <f>SUMIFS(СВЦЭМ!$D$39:$D$782,СВЦЭМ!$A$39:$A$782,$A148,СВЦЭМ!$B$39:$B$782,I$119)+'СЕТ СН'!$H$14+СВЦЭМ!$D$10+'СЕТ СН'!$H$6-'СЕТ СН'!$H$26</f>
        <v>1131.8647263</v>
      </c>
      <c r="J148" s="36">
        <f>SUMIFS(СВЦЭМ!$D$39:$D$782,СВЦЭМ!$A$39:$A$782,$A148,СВЦЭМ!$B$39:$B$782,J$119)+'СЕТ СН'!$H$14+СВЦЭМ!$D$10+'СЕТ СН'!$H$6-'СЕТ СН'!$H$26</f>
        <v>1066.85217597</v>
      </c>
      <c r="K148" s="36">
        <f>SUMIFS(СВЦЭМ!$D$39:$D$782,СВЦЭМ!$A$39:$A$782,$A148,СВЦЭМ!$B$39:$B$782,K$119)+'СЕТ СН'!$H$14+СВЦЭМ!$D$10+'СЕТ СН'!$H$6-'СЕТ СН'!$H$26</f>
        <v>1026.7280474899999</v>
      </c>
      <c r="L148" s="36">
        <f>SUMIFS(СВЦЭМ!$D$39:$D$782,СВЦЭМ!$A$39:$A$782,$A148,СВЦЭМ!$B$39:$B$782,L$119)+'СЕТ СН'!$H$14+СВЦЭМ!$D$10+'СЕТ СН'!$H$6-'СЕТ СН'!$H$26</f>
        <v>1018.43736576</v>
      </c>
      <c r="M148" s="36">
        <f>SUMIFS(СВЦЭМ!$D$39:$D$782,СВЦЭМ!$A$39:$A$782,$A148,СВЦЭМ!$B$39:$B$782,M$119)+'СЕТ СН'!$H$14+СВЦЭМ!$D$10+'СЕТ СН'!$H$6-'СЕТ СН'!$H$26</f>
        <v>1018.25051397</v>
      </c>
      <c r="N148" s="36">
        <f>SUMIFS(СВЦЭМ!$D$39:$D$782,СВЦЭМ!$A$39:$A$782,$A148,СВЦЭМ!$B$39:$B$782,N$119)+'СЕТ СН'!$H$14+СВЦЭМ!$D$10+'СЕТ СН'!$H$6-'СЕТ СН'!$H$26</f>
        <v>1071.46339255</v>
      </c>
      <c r="O148" s="36">
        <f>SUMIFS(СВЦЭМ!$D$39:$D$782,СВЦЭМ!$A$39:$A$782,$A148,СВЦЭМ!$B$39:$B$782,O$119)+'СЕТ СН'!$H$14+СВЦЭМ!$D$10+'СЕТ СН'!$H$6-'СЕТ СН'!$H$26</f>
        <v>1092.34007286</v>
      </c>
      <c r="P148" s="36">
        <f>SUMIFS(СВЦЭМ!$D$39:$D$782,СВЦЭМ!$A$39:$A$782,$A148,СВЦЭМ!$B$39:$B$782,P$119)+'СЕТ СН'!$H$14+СВЦЭМ!$D$10+'СЕТ СН'!$H$6-'СЕТ СН'!$H$26</f>
        <v>1116.6906876799999</v>
      </c>
      <c r="Q148" s="36">
        <f>SUMIFS(СВЦЭМ!$D$39:$D$782,СВЦЭМ!$A$39:$A$782,$A148,СВЦЭМ!$B$39:$B$782,Q$119)+'СЕТ СН'!$H$14+СВЦЭМ!$D$10+'СЕТ СН'!$H$6-'СЕТ СН'!$H$26</f>
        <v>1114.6094757199999</v>
      </c>
      <c r="R148" s="36">
        <f>SUMIFS(СВЦЭМ!$D$39:$D$782,СВЦЭМ!$A$39:$A$782,$A148,СВЦЭМ!$B$39:$B$782,R$119)+'СЕТ СН'!$H$14+СВЦЭМ!$D$10+'СЕТ СН'!$H$6-'СЕТ СН'!$H$26</f>
        <v>1111.12838156</v>
      </c>
      <c r="S148" s="36">
        <f>SUMIFS(СВЦЭМ!$D$39:$D$782,СВЦЭМ!$A$39:$A$782,$A148,СВЦЭМ!$B$39:$B$782,S$119)+'СЕТ СН'!$H$14+СВЦЭМ!$D$10+'СЕТ СН'!$H$6-'СЕТ СН'!$H$26</f>
        <v>1139.81680336</v>
      </c>
      <c r="T148" s="36">
        <f>SUMIFS(СВЦЭМ!$D$39:$D$782,СВЦЭМ!$A$39:$A$782,$A148,СВЦЭМ!$B$39:$B$782,T$119)+'СЕТ СН'!$H$14+СВЦЭМ!$D$10+'СЕТ СН'!$H$6-'СЕТ СН'!$H$26</f>
        <v>1097.17994791</v>
      </c>
      <c r="U148" s="36">
        <f>SUMIFS(СВЦЭМ!$D$39:$D$782,СВЦЭМ!$A$39:$A$782,$A148,СВЦЭМ!$B$39:$B$782,U$119)+'СЕТ СН'!$H$14+СВЦЭМ!$D$10+'СЕТ СН'!$H$6-'СЕТ СН'!$H$26</f>
        <v>1046.18485721</v>
      </c>
      <c r="V148" s="36">
        <f>SUMIFS(СВЦЭМ!$D$39:$D$782,СВЦЭМ!$A$39:$A$782,$A148,СВЦЭМ!$B$39:$B$782,V$119)+'СЕТ СН'!$H$14+СВЦЭМ!$D$10+'СЕТ СН'!$H$6-'СЕТ СН'!$H$26</f>
        <v>1019.77817196</v>
      </c>
      <c r="W148" s="36">
        <f>SUMIFS(СВЦЭМ!$D$39:$D$782,СВЦЭМ!$A$39:$A$782,$A148,СВЦЭМ!$B$39:$B$782,W$119)+'СЕТ СН'!$H$14+СВЦЭМ!$D$10+'СЕТ СН'!$H$6-'СЕТ СН'!$H$26</f>
        <v>1042.7187450900001</v>
      </c>
      <c r="X148" s="36">
        <f>SUMIFS(СВЦЭМ!$D$39:$D$782,СВЦЭМ!$A$39:$A$782,$A148,СВЦЭМ!$B$39:$B$782,X$119)+'СЕТ СН'!$H$14+СВЦЭМ!$D$10+'СЕТ СН'!$H$6-'СЕТ СН'!$H$26</f>
        <v>1030.1848304</v>
      </c>
      <c r="Y148" s="36">
        <f>SUMIFS(СВЦЭМ!$D$39:$D$782,СВЦЭМ!$A$39:$A$782,$A148,СВЦЭМ!$B$39:$B$782,Y$119)+'СЕТ СН'!$H$14+СВЦЭМ!$D$10+'СЕТ СН'!$H$6-'СЕТ СН'!$H$26</f>
        <v>1023.95588384</v>
      </c>
    </row>
    <row r="149" spans="1:27" ht="15.75" x14ac:dyDescent="0.2">
      <c r="A149" s="35">
        <f t="shared" si="3"/>
        <v>44346</v>
      </c>
      <c r="B149" s="36">
        <f>SUMIFS(СВЦЭМ!$D$39:$D$782,СВЦЭМ!$A$39:$A$782,$A149,СВЦЭМ!$B$39:$B$782,B$119)+'СЕТ СН'!$H$14+СВЦЭМ!$D$10+'СЕТ СН'!$H$6-'СЕТ СН'!$H$26</f>
        <v>1069.5633774299999</v>
      </c>
      <c r="C149" s="36">
        <f>SUMIFS(СВЦЭМ!$D$39:$D$782,СВЦЭМ!$A$39:$A$782,$A149,СВЦЭМ!$B$39:$B$782,C$119)+'СЕТ СН'!$H$14+СВЦЭМ!$D$10+'СЕТ СН'!$H$6-'СЕТ СН'!$H$26</f>
        <v>1136.93922957</v>
      </c>
      <c r="D149" s="36">
        <f>SUMIFS(СВЦЭМ!$D$39:$D$782,СВЦЭМ!$A$39:$A$782,$A149,СВЦЭМ!$B$39:$B$782,D$119)+'СЕТ СН'!$H$14+СВЦЭМ!$D$10+'СЕТ СН'!$H$6-'СЕТ СН'!$H$26</f>
        <v>1178.3160219400002</v>
      </c>
      <c r="E149" s="36">
        <f>SUMIFS(СВЦЭМ!$D$39:$D$782,СВЦЭМ!$A$39:$A$782,$A149,СВЦЭМ!$B$39:$B$782,E$119)+'СЕТ СН'!$H$14+СВЦЭМ!$D$10+'СЕТ СН'!$H$6-'СЕТ СН'!$H$26</f>
        <v>1192.90047923</v>
      </c>
      <c r="F149" s="36">
        <f>SUMIFS(СВЦЭМ!$D$39:$D$782,СВЦЭМ!$A$39:$A$782,$A149,СВЦЭМ!$B$39:$B$782,F$119)+'СЕТ СН'!$H$14+СВЦЭМ!$D$10+'СЕТ СН'!$H$6-'СЕТ СН'!$H$26</f>
        <v>1215.90020989</v>
      </c>
      <c r="G149" s="36">
        <f>SUMIFS(СВЦЭМ!$D$39:$D$782,СВЦЭМ!$A$39:$A$782,$A149,СВЦЭМ!$B$39:$B$782,G$119)+'СЕТ СН'!$H$14+СВЦЭМ!$D$10+'СЕТ СН'!$H$6-'СЕТ СН'!$H$26</f>
        <v>1217.4638856199999</v>
      </c>
      <c r="H149" s="36">
        <f>SUMIFS(СВЦЭМ!$D$39:$D$782,СВЦЭМ!$A$39:$A$782,$A149,СВЦЭМ!$B$39:$B$782,H$119)+'СЕТ СН'!$H$14+СВЦЭМ!$D$10+'СЕТ СН'!$H$6-'СЕТ СН'!$H$26</f>
        <v>1191.8929458600001</v>
      </c>
      <c r="I149" s="36">
        <f>SUMIFS(СВЦЭМ!$D$39:$D$782,СВЦЭМ!$A$39:$A$782,$A149,СВЦЭМ!$B$39:$B$782,I$119)+'СЕТ СН'!$H$14+СВЦЭМ!$D$10+'СЕТ СН'!$H$6-'СЕТ СН'!$H$26</f>
        <v>1119.4479542399999</v>
      </c>
      <c r="J149" s="36">
        <f>SUMIFS(СВЦЭМ!$D$39:$D$782,СВЦЭМ!$A$39:$A$782,$A149,СВЦЭМ!$B$39:$B$782,J$119)+'СЕТ СН'!$H$14+СВЦЭМ!$D$10+'СЕТ СН'!$H$6-'СЕТ СН'!$H$26</f>
        <v>1052.73121466</v>
      </c>
      <c r="K149" s="36">
        <f>SUMIFS(СВЦЭМ!$D$39:$D$782,СВЦЭМ!$A$39:$A$782,$A149,СВЦЭМ!$B$39:$B$782,K$119)+'СЕТ СН'!$H$14+СВЦЭМ!$D$10+'СЕТ СН'!$H$6-'СЕТ СН'!$H$26</f>
        <v>1004.88582916</v>
      </c>
      <c r="L149" s="36">
        <f>SUMIFS(СВЦЭМ!$D$39:$D$782,СВЦЭМ!$A$39:$A$782,$A149,СВЦЭМ!$B$39:$B$782,L$119)+'СЕТ СН'!$H$14+СВЦЭМ!$D$10+'СЕТ СН'!$H$6-'СЕТ СН'!$H$26</f>
        <v>992.56941522</v>
      </c>
      <c r="M149" s="36">
        <f>SUMIFS(СВЦЭМ!$D$39:$D$782,СВЦЭМ!$A$39:$A$782,$A149,СВЦЭМ!$B$39:$B$782,M$119)+'СЕТ СН'!$H$14+СВЦЭМ!$D$10+'СЕТ СН'!$H$6-'СЕТ СН'!$H$26</f>
        <v>1004.8898234</v>
      </c>
      <c r="N149" s="36">
        <f>SUMIFS(СВЦЭМ!$D$39:$D$782,СВЦЭМ!$A$39:$A$782,$A149,СВЦЭМ!$B$39:$B$782,N$119)+'СЕТ СН'!$H$14+СВЦЭМ!$D$10+'СЕТ СН'!$H$6-'СЕТ СН'!$H$26</f>
        <v>1065.01751752</v>
      </c>
      <c r="O149" s="36">
        <f>SUMIFS(СВЦЭМ!$D$39:$D$782,СВЦЭМ!$A$39:$A$782,$A149,СВЦЭМ!$B$39:$B$782,O$119)+'СЕТ СН'!$H$14+СВЦЭМ!$D$10+'СЕТ СН'!$H$6-'СЕТ СН'!$H$26</f>
        <v>1099.4931744099999</v>
      </c>
      <c r="P149" s="36">
        <f>SUMIFS(СВЦЭМ!$D$39:$D$782,СВЦЭМ!$A$39:$A$782,$A149,СВЦЭМ!$B$39:$B$782,P$119)+'СЕТ СН'!$H$14+СВЦЭМ!$D$10+'СЕТ СН'!$H$6-'СЕТ СН'!$H$26</f>
        <v>1117.9710733100001</v>
      </c>
      <c r="Q149" s="36">
        <f>SUMIFS(СВЦЭМ!$D$39:$D$782,СВЦЭМ!$A$39:$A$782,$A149,СВЦЭМ!$B$39:$B$782,Q$119)+'СЕТ СН'!$H$14+СВЦЭМ!$D$10+'СЕТ СН'!$H$6-'СЕТ СН'!$H$26</f>
        <v>1110.7392401699999</v>
      </c>
      <c r="R149" s="36">
        <f>SUMIFS(СВЦЭМ!$D$39:$D$782,СВЦЭМ!$A$39:$A$782,$A149,СВЦЭМ!$B$39:$B$782,R$119)+'СЕТ СН'!$H$14+СВЦЭМ!$D$10+'СЕТ СН'!$H$6-'СЕТ СН'!$H$26</f>
        <v>1090.91838039</v>
      </c>
      <c r="S149" s="36">
        <f>SUMIFS(СВЦЭМ!$D$39:$D$782,СВЦЭМ!$A$39:$A$782,$A149,СВЦЭМ!$B$39:$B$782,S$119)+'СЕТ СН'!$H$14+СВЦЭМ!$D$10+'СЕТ СН'!$H$6-'СЕТ СН'!$H$26</f>
        <v>1066.9953620599999</v>
      </c>
      <c r="T149" s="36">
        <f>SUMIFS(СВЦЭМ!$D$39:$D$782,СВЦЭМ!$A$39:$A$782,$A149,СВЦЭМ!$B$39:$B$782,T$119)+'СЕТ СН'!$H$14+СВЦЭМ!$D$10+'СЕТ СН'!$H$6-'СЕТ СН'!$H$26</f>
        <v>1018.36074425</v>
      </c>
      <c r="U149" s="36">
        <f>SUMIFS(СВЦЭМ!$D$39:$D$782,СВЦЭМ!$A$39:$A$782,$A149,СВЦЭМ!$B$39:$B$782,U$119)+'СЕТ СН'!$H$14+СВЦЭМ!$D$10+'СЕТ СН'!$H$6-'СЕТ СН'!$H$26</f>
        <v>995.76889398000003</v>
      </c>
      <c r="V149" s="36">
        <f>SUMIFS(СВЦЭМ!$D$39:$D$782,СВЦЭМ!$A$39:$A$782,$A149,СВЦЭМ!$B$39:$B$782,V$119)+'СЕТ СН'!$H$14+СВЦЭМ!$D$10+'СЕТ СН'!$H$6-'СЕТ СН'!$H$26</f>
        <v>1009.41295905</v>
      </c>
      <c r="W149" s="36">
        <f>SUMIFS(СВЦЭМ!$D$39:$D$782,СВЦЭМ!$A$39:$A$782,$A149,СВЦЭМ!$B$39:$B$782,W$119)+'СЕТ СН'!$H$14+СВЦЭМ!$D$10+'СЕТ СН'!$H$6-'СЕТ СН'!$H$26</f>
        <v>1049.95536601</v>
      </c>
      <c r="X149" s="36">
        <f>SUMIFS(СВЦЭМ!$D$39:$D$782,СВЦЭМ!$A$39:$A$782,$A149,СВЦЭМ!$B$39:$B$782,X$119)+'СЕТ СН'!$H$14+СВЦЭМ!$D$10+'СЕТ СН'!$H$6-'СЕТ СН'!$H$26</f>
        <v>1011.35871078</v>
      </c>
      <c r="Y149" s="36">
        <f>SUMIFS(СВЦЭМ!$D$39:$D$782,СВЦЭМ!$A$39:$A$782,$A149,СВЦЭМ!$B$39:$B$782,Y$119)+'СЕТ СН'!$H$14+СВЦЭМ!$D$10+'СЕТ СН'!$H$6-'СЕТ СН'!$H$26</f>
        <v>995.80004674999998</v>
      </c>
    </row>
    <row r="150" spans="1:27" ht="15.75" x14ac:dyDescent="0.2">
      <c r="A150" s="35">
        <f t="shared" si="3"/>
        <v>44347</v>
      </c>
      <c r="B150" s="36">
        <f>SUMIFS(СВЦЭМ!$D$39:$D$782,СВЦЭМ!$A$39:$A$782,$A150,СВЦЭМ!$B$39:$B$782,B$119)+'СЕТ СН'!$H$14+СВЦЭМ!$D$10+'СЕТ СН'!$H$6-'СЕТ СН'!$H$26</f>
        <v>1053.9038531900001</v>
      </c>
      <c r="C150" s="36">
        <f>SUMIFS(СВЦЭМ!$D$39:$D$782,СВЦЭМ!$A$39:$A$782,$A150,СВЦЭМ!$B$39:$B$782,C$119)+'СЕТ СН'!$H$14+СВЦЭМ!$D$10+'СЕТ СН'!$H$6-'СЕТ СН'!$H$26</f>
        <v>1129.6269182000001</v>
      </c>
      <c r="D150" s="36">
        <f>SUMIFS(СВЦЭМ!$D$39:$D$782,СВЦЭМ!$A$39:$A$782,$A150,СВЦЭМ!$B$39:$B$782,D$119)+'СЕТ СН'!$H$14+СВЦЭМ!$D$10+'СЕТ СН'!$H$6-'СЕТ СН'!$H$26</f>
        <v>1169.5934431400001</v>
      </c>
      <c r="E150" s="36">
        <f>SUMIFS(СВЦЭМ!$D$39:$D$782,СВЦЭМ!$A$39:$A$782,$A150,СВЦЭМ!$B$39:$B$782,E$119)+'СЕТ СН'!$H$14+СВЦЭМ!$D$10+'СЕТ СН'!$H$6-'СЕТ СН'!$H$26</f>
        <v>1179.9059892</v>
      </c>
      <c r="F150" s="36">
        <f>SUMIFS(СВЦЭМ!$D$39:$D$782,СВЦЭМ!$A$39:$A$782,$A150,СВЦЭМ!$B$39:$B$782,F$119)+'СЕТ СН'!$H$14+СВЦЭМ!$D$10+'СЕТ СН'!$H$6-'СЕТ СН'!$H$26</f>
        <v>1198.25841289</v>
      </c>
      <c r="G150" s="36">
        <f>SUMIFS(СВЦЭМ!$D$39:$D$782,СВЦЭМ!$A$39:$A$782,$A150,СВЦЭМ!$B$39:$B$782,G$119)+'СЕТ СН'!$H$14+СВЦЭМ!$D$10+'СЕТ СН'!$H$6-'СЕТ СН'!$H$26</f>
        <v>1193.2647397000001</v>
      </c>
      <c r="H150" s="36">
        <f>SUMIFS(СВЦЭМ!$D$39:$D$782,СВЦЭМ!$A$39:$A$782,$A150,СВЦЭМ!$B$39:$B$782,H$119)+'СЕТ СН'!$H$14+СВЦЭМ!$D$10+'СЕТ СН'!$H$6-'СЕТ СН'!$H$26</f>
        <v>1179.0287538100001</v>
      </c>
      <c r="I150" s="36">
        <f>SUMIFS(СВЦЭМ!$D$39:$D$782,СВЦЭМ!$A$39:$A$782,$A150,СВЦЭМ!$B$39:$B$782,I$119)+'СЕТ СН'!$H$14+СВЦЭМ!$D$10+'СЕТ СН'!$H$6-'СЕТ СН'!$H$26</f>
        <v>1191.7211539899999</v>
      </c>
      <c r="J150" s="36">
        <f>SUMIFS(СВЦЭМ!$D$39:$D$782,СВЦЭМ!$A$39:$A$782,$A150,СВЦЭМ!$B$39:$B$782,J$119)+'СЕТ СН'!$H$14+СВЦЭМ!$D$10+'СЕТ СН'!$H$6-'СЕТ СН'!$H$26</f>
        <v>1188.72915956</v>
      </c>
      <c r="K150" s="36">
        <f>SUMIFS(СВЦЭМ!$D$39:$D$782,СВЦЭМ!$A$39:$A$782,$A150,СВЦЭМ!$B$39:$B$782,K$119)+'СЕТ СН'!$H$14+СВЦЭМ!$D$10+'СЕТ СН'!$H$6-'СЕТ СН'!$H$26</f>
        <v>1190.4600249</v>
      </c>
      <c r="L150" s="36">
        <f>SUMIFS(СВЦЭМ!$D$39:$D$782,СВЦЭМ!$A$39:$A$782,$A150,СВЦЭМ!$B$39:$B$782,L$119)+'СЕТ СН'!$H$14+СВЦЭМ!$D$10+'СЕТ СН'!$H$6-'СЕТ СН'!$H$26</f>
        <v>1190.8197691299999</v>
      </c>
      <c r="M150" s="36">
        <f>SUMIFS(СВЦЭМ!$D$39:$D$782,СВЦЭМ!$A$39:$A$782,$A150,СВЦЭМ!$B$39:$B$782,M$119)+'СЕТ СН'!$H$14+СВЦЭМ!$D$10+'СЕТ СН'!$H$6-'СЕТ СН'!$H$26</f>
        <v>1171.3316856199999</v>
      </c>
      <c r="N150" s="36">
        <f>SUMIFS(СВЦЭМ!$D$39:$D$782,СВЦЭМ!$A$39:$A$782,$A150,СВЦЭМ!$B$39:$B$782,N$119)+'СЕТ СН'!$H$14+СВЦЭМ!$D$10+'СЕТ СН'!$H$6-'СЕТ СН'!$H$26</f>
        <v>1191.92060537</v>
      </c>
      <c r="O150" s="36">
        <f>SUMIFS(СВЦЭМ!$D$39:$D$782,СВЦЭМ!$A$39:$A$782,$A150,СВЦЭМ!$B$39:$B$782,O$119)+'СЕТ СН'!$H$14+СВЦЭМ!$D$10+'СЕТ СН'!$H$6-'СЕТ СН'!$H$26</f>
        <v>1230.2663283699999</v>
      </c>
      <c r="P150" s="36">
        <f>SUMIFS(СВЦЭМ!$D$39:$D$782,СВЦЭМ!$A$39:$A$782,$A150,СВЦЭМ!$B$39:$B$782,P$119)+'СЕТ СН'!$H$14+СВЦЭМ!$D$10+'СЕТ СН'!$H$6-'СЕТ СН'!$H$26</f>
        <v>1241.19462606</v>
      </c>
      <c r="Q150" s="36">
        <f>SUMIFS(СВЦЭМ!$D$39:$D$782,СВЦЭМ!$A$39:$A$782,$A150,СВЦЭМ!$B$39:$B$782,Q$119)+'СЕТ СН'!$H$14+СВЦЭМ!$D$10+'СЕТ СН'!$H$6-'СЕТ СН'!$H$26</f>
        <v>1236.9029762499999</v>
      </c>
      <c r="R150" s="36">
        <f>SUMIFS(СВЦЭМ!$D$39:$D$782,СВЦЭМ!$A$39:$A$782,$A150,СВЦЭМ!$B$39:$B$782,R$119)+'СЕТ СН'!$H$14+СВЦЭМ!$D$10+'СЕТ СН'!$H$6-'СЕТ СН'!$H$26</f>
        <v>1227.2316421400001</v>
      </c>
      <c r="S150" s="36">
        <f>SUMIFS(СВЦЭМ!$D$39:$D$782,СВЦЭМ!$A$39:$A$782,$A150,СВЦЭМ!$B$39:$B$782,S$119)+'СЕТ СН'!$H$14+СВЦЭМ!$D$10+'СЕТ СН'!$H$6-'СЕТ СН'!$H$26</f>
        <v>1200.95604379</v>
      </c>
      <c r="T150" s="36">
        <f>SUMIFS(СВЦЭМ!$D$39:$D$782,СВЦЭМ!$A$39:$A$782,$A150,СВЦЭМ!$B$39:$B$782,T$119)+'СЕТ СН'!$H$14+СВЦЭМ!$D$10+'СЕТ СН'!$H$6-'СЕТ СН'!$H$26</f>
        <v>1157.61179008</v>
      </c>
      <c r="U150" s="36">
        <f>SUMIFS(СВЦЭМ!$D$39:$D$782,СВЦЭМ!$A$39:$A$782,$A150,СВЦЭМ!$B$39:$B$782,U$119)+'СЕТ СН'!$H$14+СВЦЭМ!$D$10+'СЕТ СН'!$H$6-'СЕТ СН'!$H$26</f>
        <v>1127.3790221300001</v>
      </c>
      <c r="V150" s="36">
        <f>SUMIFS(СВЦЭМ!$D$39:$D$782,СВЦЭМ!$A$39:$A$782,$A150,СВЦЭМ!$B$39:$B$782,V$119)+'СЕТ СН'!$H$14+СВЦЭМ!$D$10+'СЕТ СН'!$H$6-'СЕТ СН'!$H$26</f>
        <v>1132.0987142499998</v>
      </c>
      <c r="W150" s="36">
        <f>SUMIFS(СВЦЭМ!$D$39:$D$782,СВЦЭМ!$A$39:$A$782,$A150,СВЦЭМ!$B$39:$B$782,W$119)+'СЕТ СН'!$H$14+СВЦЭМ!$D$10+'СЕТ СН'!$H$6-'СЕТ СН'!$H$26</f>
        <v>1159.00656048</v>
      </c>
      <c r="X150" s="36">
        <f>SUMIFS(СВЦЭМ!$D$39:$D$782,СВЦЭМ!$A$39:$A$782,$A150,СВЦЭМ!$B$39:$B$782,X$119)+'СЕТ СН'!$H$14+СВЦЭМ!$D$10+'СЕТ СН'!$H$6-'СЕТ СН'!$H$26</f>
        <v>1138.0007955199999</v>
      </c>
      <c r="Y150" s="36">
        <f>SUMIFS(СВЦЭМ!$D$39:$D$782,СВЦЭМ!$A$39:$A$782,$A150,СВЦЭМ!$B$39:$B$782,Y$119)+'СЕТ СН'!$H$14+СВЦЭМ!$D$10+'СЕТ СН'!$H$6-'СЕТ СН'!$H$26</f>
        <v>1096.8267959</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8" t="s">
        <v>7</v>
      </c>
      <c r="B153" s="131" t="s">
        <v>73</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29"/>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ht="12.75" customHeight="1" x14ac:dyDescent="0.2">
      <c r="A155" s="13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01.05.2021</v>
      </c>
      <c r="B156" s="36">
        <f>SUMIFS(СВЦЭМ!$D$39:$D$782,СВЦЭМ!$A$39:$A$782,$A156,СВЦЭМ!$B$39:$B$782,B$155)+'СЕТ СН'!$I$14+СВЦЭМ!$D$10+'СЕТ СН'!$I$6-'СЕТ СН'!$I$26</f>
        <v>1706.43765145</v>
      </c>
      <c r="C156" s="36">
        <f>SUMIFS(СВЦЭМ!$D$39:$D$782,СВЦЭМ!$A$39:$A$782,$A156,СВЦЭМ!$B$39:$B$782,C$155)+'СЕТ СН'!$I$14+СВЦЭМ!$D$10+'СЕТ СН'!$I$6-'СЕТ СН'!$I$26</f>
        <v>1754.6572187500001</v>
      </c>
      <c r="D156" s="36">
        <f>SUMIFS(СВЦЭМ!$D$39:$D$782,СВЦЭМ!$A$39:$A$782,$A156,СВЦЭМ!$B$39:$B$782,D$155)+'СЕТ СН'!$I$14+СВЦЭМ!$D$10+'СЕТ СН'!$I$6-'СЕТ СН'!$I$26</f>
        <v>1795.3582155999998</v>
      </c>
      <c r="E156" s="36">
        <f>SUMIFS(СВЦЭМ!$D$39:$D$782,СВЦЭМ!$A$39:$A$782,$A156,СВЦЭМ!$B$39:$B$782,E$155)+'СЕТ СН'!$I$14+СВЦЭМ!$D$10+'СЕТ СН'!$I$6-'СЕТ СН'!$I$26</f>
        <v>1798.3944637299996</v>
      </c>
      <c r="F156" s="36">
        <f>SUMIFS(СВЦЭМ!$D$39:$D$782,СВЦЭМ!$A$39:$A$782,$A156,СВЦЭМ!$B$39:$B$782,F$155)+'СЕТ СН'!$I$14+СВЦЭМ!$D$10+'СЕТ СН'!$I$6-'СЕТ СН'!$I$26</f>
        <v>1806.2241680699999</v>
      </c>
      <c r="G156" s="36">
        <f>SUMIFS(СВЦЭМ!$D$39:$D$782,СВЦЭМ!$A$39:$A$782,$A156,СВЦЭМ!$B$39:$B$782,G$155)+'СЕТ СН'!$I$14+СВЦЭМ!$D$10+'СЕТ СН'!$I$6-'СЕТ СН'!$I$26</f>
        <v>1803.4849328099999</v>
      </c>
      <c r="H156" s="36">
        <f>SUMIFS(СВЦЭМ!$D$39:$D$782,СВЦЭМ!$A$39:$A$782,$A156,СВЦЭМ!$B$39:$B$782,H$155)+'СЕТ СН'!$I$14+СВЦЭМ!$D$10+'СЕТ СН'!$I$6-'СЕТ СН'!$I$26</f>
        <v>1798.2928452399997</v>
      </c>
      <c r="I156" s="36">
        <f>SUMIFS(СВЦЭМ!$D$39:$D$782,СВЦЭМ!$A$39:$A$782,$A156,СВЦЭМ!$B$39:$B$782,I$155)+'СЕТ СН'!$I$14+СВЦЭМ!$D$10+'СЕТ СН'!$I$6-'СЕТ СН'!$I$26</f>
        <v>1760.1226240699998</v>
      </c>
      <c r="J156" s="36">
        <f>SUMIFS(СВЦЭМ!$D$39:$D$782,СВЦЭМ!$A$39:$A$782,$A156,СВЦЭМ!$B$39:$B$782,J$155)+'СЕТ СН'!$I$14+СВЦЭМ!$D$10+'СЕТ СН'!$I$6-'СЕТ СН'!$I$26</f>
        <v>1722.0888739399998</v>
      </c>
      <c r="K156" s="36">
        <f>SUMIFS(СВЦЭМ!$D$39:$D$782,СВЦЭМ!$A$39:$A$782,$A156,СВЦЭМ!$B$39:$B$782,K$155)+'СЕТ СН'!$I$14+СВЦЭМ!$D$10+'СЕТ СН'!$I$6-'СЕТ СН'!$I$26</f>
        <v>1663.2989766199998</v>
      </c>
      <c r="L156" s="36">
        <f>SUMIFS(СВЦЭМ!$D$39:$D$782,СВЦЭМ!$A$39:$A$782,$A156,СВЦЭМ!$B$39:$B$782,L$155)+'СЕТ СН'!$I$14+СВЦЭМ!$D$10+'СЕТ СН'!$I$6-'СЕТ СН'!$I$26</f>
        <v>1624.16329402</v>
      </c>
      <c r="M156" s="36">
        <f>SUMIFS(СВЦЭМ!$D$39:$D$782,СВЦЭМ!$A$39:$A$782,$A156,СВЦЭМ!$B$39:$B$782,M$155)+'СЕТ СН'!$I$14+СВЦЭМ!$D$10+'СЕТ СН'!$I$6-'СЕТ СН'!$I$26</f>
        <v>1629.4516788000001</v>
      </c>
      <c r="N156" s="36">
        <f>SUMIFS(СВЦЭМ!$D$39:$D$782,СВЦЭМ!$A$39:$A$782,$A156,СВЦЭМ!$B$39:$B$782,N$155)+'СЕТ СН'!$I$14+СВЦЭМ!$D$10+'СЕТ СН'!$I$6-'СЕТ СН'!$I$26</f>
        <v>1686.9485077899999</v>
      </c>
      <c r="O156" s="36">
        <f>SUMIFS(СВЦЭМ!$D$39:$D$782,СВЦЭМ!$A$39:$A$782,$A156,СВЦЭМ!$B$39:$B$782,O$155)+'СЕТ СН'!$I$14+СВЦЭМ!$D$10+'СЕТ СН'!$I$6-'СЕТ СН'!$I$26</f>
        <v>1706.6084283699997</v>
      </c>
      <c r="P156" s="36">
        <f>SUMIFS(СВЦЭМ!$D$39:$D$782,СВЦЭМ!$A$39:$A$782,$A156,СВЦЭМ!$B$39:$B$782,P$155)+'СЕТ СН'!$I$14+СВЦЭМ!$D$10+'СЕТ СН'!$I$6-'СЕТ СН'!$I$26</f>
        <v>1723.5805918999999</v>
      </c>
      <c r="Q156" s="36">
        <f>SUMIFS(СВЦЭМ!$D$39:$D$782,СВЦЭМ!$A$39:$A$782,$A156,СВЦЭМ!$B$39:$B$782,Q$155)+'СЕТ СН'!$I$14+СВЦЭМ!$D$10+'СЕТ СН'!$I$6-'СЕТ СН'!$I$26</f>
        <v>1732.1301792199997</v>
      </c>
      <c r="R156" s="36">
        <f>SUMIFS(СВЦЭМ!$D$39:$D$782,СВЦЭМ!$A$39:$A$782,$A156,СВЦЭМ!$B$39:$B$782,R$155)+'СЕТ СН'!$I$14+СВЦЭМ!$D$10+'СЕТ СН'!$I$6-'СЕТ СН'!$I$26</f>
        <v>1724.2945758899996</v>
      </c>
      <c r="S156" s="36">
        <f>SUMIFS(СВЦЭМ!$D$39:$D$782,СВЦЭМ!$A$39:$A$782,$A156,СВЦЭМ!$B$39:$B$782,S$155)+'СЕТ СН'!$I$14+СВЦЭМ!$D$10+'СЕТ СН'!$I$6-'СЕТ СН'!$I$26</f>
        <v>1714.9241216999999</v>
      </c>
      <c r="T156" s="36">
        <f>SUMIFS(СВЦЭМ!$D$39:$D$782,СВЦЭМ!$A$39:$A$782,$A156,СВЦЭМ!$B$39:$B$782,T$155)+'СЕТ СН'!$I$14+СВЦЭМ!$D$10+'СЕТ СН'!$I$6-'СЕТ СН'!$I$26</f>
        <v>1664.2991924200001</v>
      </c>
      <c r="U156" s="36">
        <f>SUMIFS(СВЦЭМ!$D$39:$D$782,СВЦЭМ!$A$39:$A$782,$A156,СВЦЭМ!$B$39:$B$782,U$155)+'СЕТ СН'!$I$14+СВЦЭМ!$D$10+'СЕТ СН'!$I$6-'СЕТ СН'!$I$26</f>
        <v>1642.3296454599999</v>
      </c>
      <c r="V156" s="36">
        <f>SUMIFS(СВЦЭМ!$D$39:$D$782,СВЦЭМ!$A$39:$A$782,$A156,СВЦЭМ!$B$39:$B$782,V$155)+'СЕТ СН'!$I$14+СВЦЭМ!$D$10+'СЕТ СН'!$I$6-'СЕТ СН'!$I$26</f>
        <v>1624.97904733</v>
      </c>
      <c r="W156" s="36">
        <f>SUMIFS(СВЦЭМ!$D$39:$D$782,СВЦЭМ!$A$39:$A$782,$A156,СВЦЭМ!$B$39:$B$782,W$155)+'СЕТ СН'!$I$14+СВЦЭМ!$D$10+'СЕТ СН'!$I$6-'СЕТ СН'!$I$26</f>
        <v>1611.11507966</v>
      </c>
      <c r="X156" s="36">
        <f>SUMIFS(СВЦЭМ!$D$39:$D$782,СВЦЭМ!$A$39:$A$782,$A156,СВЦЭМ!$B$39:$B$782,X$155)+'СЕТ СН'!$I$14+СВЦЭМ!$D$10+'СЕТ СН'!$I$6-'СЕТ СН'!$I$26</f>
        <v>1624.42041436</v>
      </c>
      <c r="Y156" s="36">
        <f>SUMIFS(СВЦЭМ!$D$39:$D$782,СВЦЭМ!$A$39:$A$782,$A156,СВЦЭМ!$B$39:$B$782,Y$155)+'СЕТ СН'!$I$14+СВЦЭМ!$D$10+'СЕТ СН'!$I$6-'СЕТ СН'!$I$26</f>
        <v>1697.9121779799998</v>
      </c>
      <c r="AA156" s="45"/>
    </row>
    <row r="157" spans="1:27" ht="15.75" x14ac:dyDescent="0.2">
      <c r="A157" s="35">
        <f>A156+1</f>
        <v>44318</v>
      </c>
      <c r="B157" s="36">
        <f>SUMIFS(СВЦЭМ!$D$39:$D$782,СВЦЭМ!$A$39:$A$782,$A157,СВЦЭМ!$B$39:$B$782,B$155)+'СЕТ СН'!$I$14+СВЦЭМ!$D$10+'СЕТ СН'!$I$6-'СЕТ СН'!$I$26</f>
        <v>1675.94142377</v>
      </c>
      <c r="C157" s="36">
        <f>SUMIFS(СВЦЭМ!$D$39:$D$782,СВЦЭМ!$A$39:$A$782,$A157,СВЦЭМ!$B$39:$B$782,C$155)+'СЕТ СН'!$I$14+СВЦЭМ!$D$10+'СЕТ СН'!$I$6-'СЕТ СН'!$I$26</f>
        <v>1716.5859163799996</v>
      </c>
      <c r="D157" s="36">
        <f>SUMIFS(СВЦЭМ!$D$39:$D$782,СВЦЭМ!$A$39:$A$782,$A157,СВЦЭМ!$B$39:$B$782,D$155)+'СЕТ СН'!$I$14+СВЦЭМ!$D$10+'СЕТ СН'!$I$6-'СЕТ СН'!$I$26</f>
        <v>1768.4732794899996</v>
      </c>
      <c r="E157" s="36">
        <f>SUMIFS(СВЦЭМ!$D$39:$D$782,СВЦЭМ!$A$39:$A$782,$A157,СВЦЭМ!$B$39:$B$782,E$155)+'СЕТ СН'!$I$14+СВЦЭМ!$D$10+'СЕТ СН'!$I$6-'СЕТ СН'!$I$26</f>
        <v>1787.5156047799996</v>
      </c>
      <c r="F157" s="36">
        <f>SUMIFS(СВЦЭМ!$D$39:$D$782,СВЦЭМ!$A$39:$A$782,$A157,СВЦЭМ!$B$39:$B$782,F$155)+'СЕТ СН'!$I$14+СВЦЭМ!$D$10+'СЕТ СН'!$I$6-'СЕТ СН'!$I$26</f>
        <v>1798.8659601899999</v>
      </c>
      <c r="G157" s="36">
        <f>SUMIFS(СВЦЭМ!$D$39:$D$782,СВЦЭМ!$A$39:$A$782,$A157,СВЦЭМ!$B$39:$B$782,G$155)+'СЕТ СН'!$I$14+СВЦЭМ!$D$10+'СЕТ СН'!$I$6-'СЕТ СН'!$I$26</f>
        <v>1796.4849606299999</v>
      </c>
      <c r="H157" s="36">
        <f>SUMIFS(СВЦЭМ!$D$39:$D$782,СВЦЭМ!$A$39:$A$782,$A157,СВЦЭМ!$B$39:$B$782,H$155)+'СЕТ СН'!$I$14+СВЦЭМ!$D$10+'СЕТ СН'!$I$6-'СЕТ СН'!$I$26</f>
        <v>1801.7680838599999</v>
      </c>
      <c r="I157" s="36">
        <f>SUMIFS(СВЦЭМ!$D$39:$D$782,СВЦЭМ!$A$39:$A$782,$A157,СВЦЭМ!$B$39:$B$782,I$155)+'СЕТ СН'!$I$14+СВЦЭМ!$D$10+'СЕТ СН'!$I$6-'СЕТ СН'!$I$26</f>
        <v>1771.2188636199999</v>
      </c>
      <c r="J157" s="36">
        <f>SUMIFS(СВЦЭМ!$D$39:$D$782,СВЦЭМ!$A$39:$A$782,$A157,СВЦЭМ!$B$39:$B$782,J$155)+'СЕТ СН'!$I$14+СВЦЭМ!$D$10+'СЕТ СН'!$I$6-'СЕТ СН'!$I$26</f>
        <v>1700.7847513499996</v>
      </c>
      <c r="K157" s="36">
        <f>SUMIFS(СВЦЭМ!$D$39:$D$782,СВЦЭМ!$A$39:$A$782,$A157,СВЦЭМ!$B$39:$B$782,K$155)+'СЕТ СН'!$I$14+СВЦЭМ!$D$10+'СЕТ СН'!$I$6-'СЕТ СН'!$I$26</f>
        <v>1659.56585189</v>
      </c>
      <c r="L157" s="36">
        <f>SUMIFS(СВЦЭМ!$D$39:$D$782,СВЦЭМ!$A$39:$A$782,$A157,СВЦЭМ!$B$39:$B$782,L$155)+'СЕТ СН'!$I$14+СВЦЭМ!$D$10+'СЕТ СН'!$I$6-'СЕТ СН'!$I$26</f>
        <v>1611.8539885</v>
      </c>
      <c r="M157" s="36">
        <f>SUMIFS(СВЦЭМ!$D$39:$D$782,СВЦЭМ!$A$39:$A$782,$A157,СВЦЭМ!$B$39:$B$782,M$155)+'СЕТ СН'!$I$14+СВЦЭМ!$D$10+'СЕТ СН'!$I$6-'СЕТ СН'!$I$26</f>
        <v>1611.3623778900001</v>
      </c>
      <c r="N157" s="36">
        <f>SUMIFS(СВЦЭМ!$D$39:$D$782,СВЦЭМ!$A$39:$A$782,$A157,СВЦЭМ!$B$39:$B$782,N$155)+'СЕТ СН'!$I$14+СВЦЭМ!$D$10+'СЕТ СН'!$I$6-'СЕТ СН'!$I$26</f>
        <v>1684.0180699299999</v>
      </c>
      <c r="O157" s="36">
        <f>SUMIFS(СВЦЭМ!$D$39:$D$782,СВЦЭМ!$A$39:$A$782,$A157,СВЦЭМ!$B$39:$B$782,O$155)+'СЕТ СН'!$I$14+СВЦЭМ!$D$10+'СЕТ СН'!$I$6-'СЕТ СН'!$I$26</f>
        <v>1698.14053324</v>
      </c>
      <c r="P157" s="36">
        <f>SUMIFS(СВЦЭМ!$D$39:$D$782,СВЦЭМ!$A$39:$A$782,$A157,СВЦЭМ!$B$39:$B$782,P$155)+'СЕТ СН'!$I$14+СВЦЭМ!$D$10+'СЕТ СН'!$I$6-'СЕТ СН'!$I$26</f>
        <v>1716.8078280799996</v>
      </c>
      <c r="Q157" s="36">
        <f>SUMIFS(СВЦЭМ!$D$39:$D$782,СВЦЭМ!$A$39:$A$782,$A157,СВЦЭМ!$B$39:$B$782,Q$155)+'СЕТ СН'!$I$14+СВЦЭМ!$D$10+'СЕТ СН'!$I$6-'СЕТ СН'!$I$26</f>
        <v>1716.52983976</v>
      </c>
      <c r="R157" s="36">
        <f>SUMIFS(СВЦЭМ!$D$39:$D$782,СВЦЭМ!$A$39:$A$782,$A157,СВЦЭМ!$B$39:$B$782,R$155)+'СЕТ СН'!$I$14+СВЦЭМ!$D$10+'СЕТ СН'!$I$6-'СЕТ СН'!$I$26</f>
        <v>1705.0378149099997</v>
      </c>
      <c r="S157" s="36">
        <f>SUMIFS(СВЦЭМ!$D$39:$D$782,СВЦЭМ!$A$39:$A$782,$A157,СВЦЭМ!$B$39:$B$782,S$155)+'СЕТ СН'!$I$14+СВЦЭМ!$D$10+'СЕТ СН'!$I$6-'СЕТ СН'!$I$26</f>
        <v>1695.29507152</v>
      </c>
      <c r="T157" s="36">
        <f>SUMIFS(СВЦЭМ!$D$39:$D$782,СВЦЭМ!$A$39:$A$782,$A157,СВЦЭМ!$B$39:$B$782,T$155)+'СЕТ СН'!$I$14+СВЦЭМ!$D$10+'СЕТ СН'!$I$6-'СЕТ СН'!$I$26</f>
        <v>1646.3259842100001</v>
      </c>
      <c r="U157" s="36">
        <f>SUMIFS(СВЦЭМ!$D$39:$D$782,СВЦЭМ!$A$39:$A$782,$A157,СВЦЭМ!$B$39:$B$782,U$155)+'СЕТ СН'!$I$14+СВЦЭМ!$D$10+'СЕТ СН'!$I$6-'СЕТ СН'!$I$26</f>
        <v>1621.9945684899999</v>
      </c>
      <c r="V157" s="36">
        <f>SUMIFS(СВЦЭМ!$D$39:$D$782,СВЦЭМ!$A$39:$A$782,$A157,СВЦЭМ!$B$39:$B$782,V$155)+'СЕТ СН'!$I$14+СВЦЭМ!$D$10+'СЕТ СН'!$I$6-'СЕТ СН'!$I$26</f>
        <v>1590.7069768299998</v>
      </c>
      <c r="W157" s="36">
        <f>SUMIFS(СВЦЭМ!$D$39:$D$782,СВЦЭМ!$A$39:$A$782,$A157,СВЦЭМ!$B$39:$B$782,W$155)+'СЕТ СН'!$I$14+СВЦЭМ!$D$10+'СЕТ СН'!$I$6-'СЕТ СН'!$I$26</f>
        <v>1587.78999423</v>
      </c>
      <c r="X157" s="36">
        <f>SUMIFS(СВЦЭМ!$D$39:$D$782,СВЦЭМ!$A$39:$A$782,$A157,СВЦЭМ!$B$39:$B$782,X$155)+'СЕТ СН'!$I$14+СВЦЭМ!$D$10+'СЕТ СН'!$I$6-'СЕТ СН'!$I$26</f>
        <v>1624.0580882199999</v>
      </c>
      <c r="Y157" s="36">
        <f>SUMIFS(СВЦЭМ!$D$39:$D$782,СВЦЭМ!$A$39:$A$782,$A157,СВЦЭМ!$B$39:$B$782,Y$155)+'СЕТ СН'!$I$14+СВЦЭМ!$D$10+'СЕТ СН'!$I$6-'СЕТ СН'!$I$26</f>
        <v>1684.6049801899999</v>
      </c>
    </row>
    <row r="158" spans="1:27" ht="15.75" x14ac:dyDescent="0.2">
      <c r="A158" s="35">
        <f t="shared" ref="A158:A186" si="4">A157+1</f>
        <v>44319</v>
      </c>
      <c r="B158" s="36">
        <f>SUMIFS(СВЦЭМ!$D$39:$D$782,СВЦЭМ!$A$39:$A$782,$A158,СВЦЭМ!$B$39:$B$782,B$155)+'СЕТ СН'!$I$14+СВЦЭМ!$D$10+'СЕТ СН'!$I$6-'СЕТ СН'!$I$26</f>
        <v>1669.3696109100001</v>
      </c>
      <c r="C158" s="36">
        <f>SUMIFS(СВЦЭМ!$D$39:$D$782,СВЦЭМ!$A$39:$A$782,$A158,СВЦЭМ!$B$39:$B$782,C$155)+'СЕТ СН'!$I$14+СВЦЭМ!$D$10+'СЕТ СН'!$I$6-'СЕТ СН'!$I$26</f>
        <v>1736.53667554</v>
      </c>
      <c r="D158" s="36">
        <f>SUMIFS(СВЦЭМ!$D$39:$D$782,СВЦЭМ!$A$39:$A$782,$A158,СВЦЭМ!$B$39:$B$782,D$155)+'СЕТ СН'!$I$14+СВЦЭМ!$D$10+'СЕТ СН'!$I$6-'СЕТ СН'!$I$26</f>
        <v>1775.7277497299997</v>
      </c>
      <c r="E158" s="36">
        <f>SUMIFS(СВЦЭМ!$D$39:$D$782,СВЦЭМ!$A$39:$A$782,$A158,СВЦЭМ!$B$39:$B$782,E$155)+'СЕТ СН'!$I$14+СВЦЭМ!$D$10+'СЕТ СН'!$I$6-'СЕТ СН'!$I$26</f>
        <v>1790.6424273099997</v>
      </c>
      <c r="F158" s="36">
        <f>SUMIFS(СВЦЭМ!$D$39:$D$782,СВЦЭМ!$A$39:$A$782,$A158,СВЦЭМ!$B$39:$B$782,F$155)+'СЕТ СН'!$I$14+СВЦЭМ!$D$10+'СЕТ СН'!$I$6-'СЕТ СН'!$I$26</f>
        <v>1802.6324104199998</v>
      </c>
      <c r="G158" s="36">
        <f>SUMIFS(СВЦЭМ!$D$39:$D$782,СВЦЭМ!$A$39:$A$782,$A158,СВЦЭМ!$B$39:$B$782,G$155)+'СЕТ СН'!$I$14+СВЦЭМ!$D$10+'СЕТ СН'!$I$6-'СЕТ СН'!$I$26</f>
        <v>1806.1229103599999</v>
      </c>
      <c r="H158" s="36">
        <f>SUMIFS(СВЦЭМ!$D$39:$D$782,СВЦЭМ!$A$39:$A$782,$A158,СВЦЭМ!$B$39:$B$782,H$155)+'СЕТ СН'!$I$14+СВЦЭМ!$D$10+'СЕТ СН'!$I$6-'СЕТ СН'!$I$26</f>
        <v>1807.9007236099997</v>
      </c>
      <c r="I158" s="36">
        <f>SUMIFS(СВЦЭМ!$D$39:$D$782,СВЦЭМ!$A$39:$A$782,$A158,СВЦЭМ!$B$39:$B$782,I$155)+'СЕТ СН'!$I$14+СВЦЭМ!$D$10+'СЕТ СН'!$I$6-'СЕТ СН'!$I$26</f>
        <v>1769.7633840899998</v>
      </c>
      <c r="J158" s="36">
        <f>SUMIFS(СВЦЭМ!$D$39:$D$782,СВЦЭМ!$A$39:$A$782,$A158,СВЦЭМ!$B$39:$B$782,J$155)+'СЕТ СН'!$I$14+СВЦЭМ!$D$10+'СЕТ СН'!$I$6-'СЕТ СН'!$I$26</f>
        <v>1708.4056280199998</v>
      </c>
      <c r="K158" s="36">
        <f>SUMIFS(СВЦЭМ!$D$39:$D$782,СВЦЭМ!$A$39:$A$782,$A158,СВЦЭМ!$B$39:$B$782,K$155)+'СЕТ СН'!$I$14+СВЦЭМ!$D$10+'СЕТ СН'!$I$6-'СЕТ СН'!$I$26</f>
        <v>1668.54339179</v>
      </c>
      <c r="L158" s="36">
        <f>SUMIFS(СВЦЭМ!$D$39:$D$782,СВЦЭМ!$A$39:$A$782,$A158,СВЦЭМ!$B$39:$B$782,L$155)+'СЕТ СН'!$I$14+СВЦЭМ!$D$10+'СЕТ СН'!$I$6-'СЕТ СН'!$I$26</f>
        <v>1645.71233196</v>
      </c>
      <c r="M158" s="36">
        <f>SUMIFS(СВЦЭМ!$D$39:$D$782,СВЦЭМ!$A$39:$A$782,$A158,СВЦЭМ!$B$39:$B$782,M$155)+'СЕТ СН'!$I$14+СВЦЭМ!$D$10+'СЕТ СН'!$I$6-'СЕТ СН'!$I$26</f>
        <v>1630.53465478</v>
      </c>
      <c r="N158" s="36">
        <f>SUMIFS(СВЦЭМ!$D$39:$D$782,СВЦЭМ!$A$39:$A$782,$A158,СВЦЭМ!$B$39:$B$782,N$155)+'СЕТ СН'!$I$14+СВЦЭМ!$D$10+'СЕТ СН'!$I$6-'СЕТ СН'!$I$26</f>
        <v>1663.5354766099999</v>
      </c>
      <c r="O158" s="36">
        <f>SUMIFS(СВЦЭМ!$D$39:$D$782,СВЦЭМ!$A$39:$A$782,$A158,СВЦЭМ!$B$39:$B$782,O$155)+'СЕТ СН'!$I$14+СВЦЭМ!$D$10+'СЕТ СН'!$I$6-'СЕТ СН'!$I$26</f>
        <v>1698.06746183</v>
      </c>
      <c r="P158" s="36">
        <f>SUMIFS(СВЦЭМ!$D$39:$D$782,СВЦЭМ!$A$39:$A$782,$A158,СВЦЭМ!$B$39:$B$782,P$155)+'СЕТ СН'!$I$14+СВЦЭМ!$D$10+'СЕТ СН'!$I$6-'СЕТ СН'!$I$26</f>
        <v>1717.0602692299999</v>
      </c>
      <c r="Q158" s="36">
        <f>SUMIFS(СВЦЭМ!$D$39:$D$782,СВЦЭМ!$A$39:$A$782,$A158,СВЦЭМ!$B$39:$B$782,Q$155)+'СЕТ СН'!$I$14+СВЦЭМ!$D$10+'СЕТ СН'!$I$6-'СЕТ СН'!$I$26</f>
        <v>1725.8935928699998</v>
      </c>
      <c r="R158" s="36">
        <f>SUMIFS(СВЦЭМ!$D$39:$D$782,СВЦЭМ!$A$39:$A$782,$A158,СВЦЭМ!$B$39:$B$782,R$155)+'СЕТ СН'!$I$14+СВЦЭМ!$D$10+'СЕТ СН'!$I$6-'СЕТ СН'!$I$26</f>
        <v>1715.1069826599996</v>
      </c>
      <c r="S158" s="36">
        <f>SUMIFS(СВЦЭМ!$D$39:$D$782,СВЦЭМ!$A$39:$A$782,$A158,СВЦЭМ!$B$39:$B$782,S$155)+'СЕТ СН'!$I$14+СВЦЭМ!$D$10+'СЕТ СН'!$I$6-'СЕТ СН'!$I$26</f>
        <v>1694.78567471</v>
      </c>
      <c r="T158" s="36">
        <f>SUMIFS(СВЦЭМ!$D$39:$D$782,СВЦЭМ!$A$39:$A$782,$A158,СВЦЭМ!$B$39:$B$782,T$155)+'СЕТ СН'!$I$14+СВЦЭМ!$D$10+'СЕТ СН'!$I$6-'СЕТ СН'!$I$26</f>
        <v>1647.2289596000001</v>
      </c>
      <c r="U158" s="36">
        <f>SUMIFS(СВЦЭМ!$D$39:$D$782,СВЦЭМ!$A$39:$A$782,$A158,СВЦЭМ!$B$39:$B$782,U$155)+'СЕТ СН'!$I$14+СВЦЭМ!$D$10+'СЕТ СН'!$I$6-'СЕТ СН'!$I$26</f>
        <v>1626.7144819099999</v>
      </c>
      <c r="V158" s="36">
        <f>SUMIFS(СВЦЭМ!$D$39:$D$782,СВЦЭМ!$A$39:$A$782,$A158,СВЦЭМ!$B$39:$B$782,V$155)+'СЕТ СН'!$I$14+СВЦЭМ!$D$10+'СЕТ СН'!$I$6-'СЕТ СН'!$I$26</f>
        <v>1616.1948684700001</v>
      </c>
      <c r="W158" s="36">
        <f>SUMIFS(СВЦЭМ!$D$39:$D$782,СВЦЭМ!$A$39:$A$782,$A158,СВЦЭМ!$B$39:$B$782,W$155)+'СЕТ СН'!$I$14+СВЦЭМ!$D$10+'СЕТ СН'!$I$6-'СЕТ СН'!$I$26</f>
        <v>1622.6523625300001</v>
      </c>
      <c r="X158" s="36">
        <f>SUMIFS(СВЦЭМ!$D$39:$D$782,СВЦЭМ!$A$39:$A$782,$A158,СВЦЭМ!$B$39:$B$782,X$155)+'СЕТ СН'!$I$14+СВЦЭМ!$D$10+'СЕТ СН'!$I$6-'СЕТ СН'!$I$26</f>
        <v>1611.22050732</v>
      </c>
      <c r="Y158" s="36">
        <f>SUMIFS(СВЦЭМ!$D$39:$D$782,СВЦЭМ!$A$39:$A$782,$A158,СВЦЭМ!$B$39:$B$782,Y$155)+'СЕТ СН'!$I$14+СВЦЭМ!$D$10+'СЕТ СН'!$I$6-'СЕТ СН'!$I$26</f>
        <v>1617.97060713</v>
      </c>
    </row>
    <row r="159" spans="1:27" ht="15.75" x14ac:dyDescent="0.2">
      <c r="A159" s="35">
        <f t="shared" si="4"/>
        <v>44320</v>
      </c>
      <c r="B159" s="36">
        <f>SUMIFS(СВЦЭМ!$D$39:$D$782,СВЦЭМ!$A$39:$A$782,$A159,СВЦЭМ!$B$39:$B$782,B$155)+'СЕТ СН'!$I$14+СВЦЭМ!$D$10+'СЕТ СН'!$I$6-'СЕТ СН'!$I$26</f>
        <v>1631.6857494999999</v>
      </c>
      <c r="C159" s="36">
        <f>SUMIFS(СВЦЭМ!$D$39:$D$782,СВЦЭМ!$A$39:$A$782,$A159,СВЦЭМ!$B$39:$B$782,C$155)+'СЕТ СН'!$I$14+СВЦЭМ!$D$10+'СЕТ СН'!$I$6-'СЕТ СН'!$I$26</f>
        <v>1687.8098751699999</v>
      </c>
      <c r="D159" s="36">
        <f>SUMIFS(СВЦЭМ!$D$39:$D$782,СВЦЭМ!$A$39:$A$782,$A159,СВЦЭМ!$B$39:$B$782,D$155)+'СЕТ СН'!$I$14+СВЦЭМ!$D$10+'СЕТ СН'!$I$6-'СЕТ СН'!$I$26</f>
        <v>1710.09808398</v>
      </c>
      <c r="E159" s="36">
        <f>SUMIFS(СВЦЭМ!$D$39:$D$782,СВЦЭМ!$A$39:$A$782,$A159,СВЦЭМ!$B$39:$B$782,E$155)+'СЕТ СН'!$I$14+СВЦЭМ!$D$10+'СЕТ СН'!$I$6-'СЕТ СН'!$I$26</f>
        <v>1722.0038619699999</v>
      </c>
      <c r="F159" s="36">
        <f>SUMIFS(СВЦЭМ!$D$39:$D$782,СВЦЭМ!$A$39:$A$782,$A159,СВЦЭМ!$B$39:$B$782,F$155)+'СЕТ СН'!$I$14+СВЦЭМ!$D$10+'СЕТ СН'!$I$6-'СЕТ СН'!$I$26</f>
        <v>1735.0277440099999</v>
      </c>
      <c r="G159" s="36">
        <f>SUMIFS(СВЦЭМ!$D$39:$D$782,СВЦЭМ!$A$39:$A$782,$A159,СВЦЭМ!$B$39:$B$782,G$155)+'СЕТ СН'!$I$14+СВЦЭМ!$D$10+'СЕТ СН'!$I$6-'СЕТ СН'!$I$26</f>
        <v>1729.5831474899996</v>
      </c>
      <c r="H159" s="36">
        <f>SUMIFS(СВЦЭМ!$D$39:$D$782,СВЦЭМ!$A$39:$A$782,$A159,СВЦЭМ!$B$39:$B$782,H$155)+'СЕТ СН'!$I$14+СВЦЭМ!$D$10+'СЕТ СН'!$I$6-'СЕТ СН'!$I$26</f>
        <v>1698.1932406699998</v>
      </c>
      <c r="I159" s="36">
        <f>SUMIFS(СВЦЭМ!$D$39:$D$782,СВЦЭМ!$A$39:$A$782,$A159,СВЦЭМ!$B$39:$B$782,I$155)+'СЕТ СН'!$I$14+СВЦЭМ!$D$10+'СЕТ СН'!$I$6-'СЕТ СН'!$I$26</f>
        <v>1676.5012430299998</v>
      </c>
      <c r="J159" s="36">
        <f>SUMIFS(СВЦЭМ!$D$39:$D$782,СВЦЭМ!$A$39:$A$782,$A159,СВЦЭМ!$B$39:$B$782,J$155)+'СЕТ СН'!$I$14+СВЦЭМ!$D$10+'СЕТ СН'!$I$6-'СЕТ СН'!$I$26</f>
        <v>1645.9781354900001</v>
      </c>
      <c r="K159" s="36">
        <f>SUMIFS(СВЦЭМ!$D$39:$D$782,СВЦЭМ!$A$39:$A$782,$A159,СВЦЭМ!$B$39:$B$782,K$155)+'СЕТ СН'!$I$14+СВЦЭМ!$D$10+'СЕТ СН'!$I$6-'СЕТ СН'!$I$26</f>
        <v>1622.64175026</v>
      </c>
      <c r="L159" s="36">
        <f>SUMIFS(СВЦЭМ!$D$39:$D$782,СВЦЭМ!$A$39:$A$782,$A159,СВЦЭМ!$B$39:$B$782,L$155)+'СЕТ СН'!$I$14+СВЦЭМ!$D$10+'СЕТ СН'!$I$6-'СЕТ СН'!$I$26</f>
        <v>1615.93600096</v>
      </c>
      <c r="M159" s="36">
        <f>SUMIFS(СВЦЭМ!$D$39:$D$782,СВЦЭМ!$A$39:$A$782,$A159,СВЦЭМ!$B$39:$B$782,M$155)+'СЕТ СН'!$I$14+СВЦЭМ!$D$10+'СЕТ СН'!$I$6-'СЕТ СН'!$I$26</f>
        <v>1613.5076772</v>
      </c>
      <c r="N159" s="36">
        <f>SUMIFS(СВЦЭМ!$D$39:$D$782,СВЦЭМ!$A$39:$A$782,$A159,СВЦЭМ!$B$39:$B$782,N$155)+'СЕТ СН'!$I$14+СВЦЭМ!$D$10+'СЕТ СН'!$I$6-'СЕТ СН'!$I$26</f>
        <v>1623.3480409499998</v>
      </c>
      <c r="O159" s="36">
        <f>SUMIFS(СВЦЭМ!$D$39:$D$782,СВЦЭМ!$A$39:$A$782,$A159,СВЦЭМ!$B$39:$B$782,O$155)+'СЕТ СН'!$I$14+СВЦЭМ!$D$10+'СЕТ СН'!$I$6-'СЕТ СН'!$I$26</f>
        <v>1625.1854112699998</v>
      </c>
      <c r="P159" s="36">
        <f>SUMIFS(СВЦЭМ!$D$39:$D$782,СВЦЭМ!$A$39:$A$782,$A159,СВЦЭМ!$B$39:$B$782,P$155)+'СЕТ СН'!$I$14+СВЦЭМ!$D$10+'СЕТ СН'!$I$6-'СЕТ СН'!$I$26</f>
        <v>1632.53440961</v>
      </c>
      <c r="Q159" s="36">
        <f>SUMIFS(СВЦЭМ!$D$39:$D$782,СВЦЭМ!$A$39:$A$782,$A159,СВЦЭМ!$B$39:$B$782,Q$155)+'СЕТ СН'!$I$14+СВЦЭМ!$D$10+'СЕТ СН'!$I$6-'СЕТ СН'!$I$26</f>
        <v>1634.9676703800001</v>
      </c>
      <c r="R159" s="36">
        <f>SUMIFS(СВЦЭМ!$D$39:$D$782,СВЦЭМ!$A$39:$A$782,$A159,СВЦЭМ!$B$39:$B$782,R$155)+'СЕТ СН'!$I$14+СВЦЭМ!$D$10+'СЕТ СН'!$I$6-'СЕТ СН'!$I$26</f>
        <v>1638.9242680299999</v>
      </c>
      <c r="S159" s="36">
        <f>SUMIFS(СВЦЭМ!$D$39:$D$782,СВЦЭМ!$A$39:$A$782,$A159,СВЦЭМ!$B$39:$B$782,S$155)+'СЕТ СН'!$I$14+СВЦЭМ!$D$10+'СЕТ СН'!$I$6-'СЕТ СН'!$I$26</f>
        <v>1653.7948107699999</v>
      </c>
      <c r="T159" s="36">
        <f>SUMIFS(СВЦЭМ!$D$39:$D$782,СВЦЭМ!$A$39:$A$782,$A159,СВЦЭМ!$B$39:$B$782,T$155)+'СЕТ СН'!$I$14+СВЦЭМ!$D$10+'СЕТ СН'!$I$6-'СЕТ СН'!$I$26</f>
        <v>1626.7105696399999</v>
      </c>
      <c r="U159" s="36">
        <f>SUMIFS(СВЦЭМ!$D$39:$D$782,СВЦЭМ!$A$39:$A$782,$A159,СВЦЭМ!$B$39:$B$782,U$155)+'СЕТ СН'!$I$14+СВЦЭМ!$D$10+'СЕТ СН'!$I$6-'СЕТ СН'!$I$26</f>
        <v>1595.54501938</v>
      </c>
      <c r="V159" s="36">
        <f>SUMIFS(СВЦЭМ!$D$39:$D$782,СВЦЭМ!$A$39:$A$782,$A159,СВЦЭМ!$B$39:$B$782,V$155)+'СЕТ СН'!$I$14+СВЦЭМ!$D$10+'СЕТ СН'!$I$6-'СЕТ СН'!$I$26</f>
        <v>1578.7079553399999</v>
      </c>
      <c r="W159" s="36">
        <f>SUMIFS(СВЦЭМ!$D$39:$D$782,СВЦЭМ!$A$39:$A$782,$A159,СВЦЭМ!$B$39:$B$782,W$155)+'СЕТ СН'!$I$14+СВЦЭМ!$D$10+'СЕТ СН'!$I$6-'СЕТ СН'!$I$26</f>
        <v>1584.6302037400001</v>
      </c>
      <c r="X159" s="36">
        <f>SUMIFS(СВЦЭМ!$D$39:$D$782,СВЦЭМ!$A$39:$A$782,$A159,СВЦЭМ!$B$39:$B$782,X$155)+'СЕТ СН'!$I$14+СВЦЭМ!$D$10+'СЕТ СН'!$I$6-'СЕТ СН'!$I$26</f>
        <v>1604.7920050799999</v>
      </c>
      <c r="Y159" s="36">
        <f>SUMIFS(СВЦЭМ!$D$39:$D$782,СВЦЭМ!$A$39:$A$782,$A159,СВЦЭМ!$B$39:$B$782,Y$155)+'СЕТ СН'!$I$14+СВЦЭМ!$D$10+'СЕТ СН'!$I$6-'СЕТ СН'!$I$26</f>
        <v>1626.14362581</v>
      </c>
    </row>
    <row r="160" spans="1:27" ht="15.75" x14ac:dyDescent="0.2">
      <c r="A160" s="35">
        <f t="shared" si="4"/>
        <v>44321</v>
      </c>
      <c r="B160" s="36">
        <f>SUMIFS(СВЦЭМ!$D$39:$D$782,СВЦЭМ!$A$39:$A$782,$A160,СВЦЭМ!$B$39:$B$782,B$155)+'СЕТ СН'!$I$14+СВЦЭМ!$D$10+'СЕТ СН'!$I$6-'СЕТ СН'!$I$26</f>
        <v>1651.1940641799999</v>
      </c>
      <c r="C160" s="36">
        <f>SUMIFS(СВЦЭМ!$D$39:$D$782,СВЦЭМ!$A$39:$A$782,$A160,СВЦЭМ!$B$39:$B$782,C$155)+'СЕТ СН'!$I$14+СВЦЭМ!$D$10+'СЕТ СН'!$I$6-'СЕТ СН'!$I$26</f>
        <v>1697.4368787199996</v>
      </c>
      <c r="D160" s="36">
        <f>SUMIFS(СВЦЭМ!$D$39:$D$782,СВЦЭМ!$A$39:$A$782,$A160,СВЦЭМ!$B$39:$B$782,D$155)+'СЕТ СН'!$I$14+СВЦЭМ!$D$10+'СЕТ СН'!$I$6-'СЕТ СН'!$I$26</f>
        <v>1717.9404128899996</v>
      </c>
      <c r="E160" s="36">
        <f>SUMIFS(СВЦЭМ!$D$39:$D$782,СВЦЭМ!$A$39:$A$782,$A160,СВЦЭМ!$B$39:$B$782,E$155)+'СЕТ СН'!$I$14+СВЦЭМ!$D$10+'СЕТ СН'!$I$6-'СЕТ СН'!$I$26</f>
        <v>1731.7891116399996</v>
      </c>
      <c r="F160" s="36">
        <f>SUMIFS(СВЦЭМ!$D$39:$D$782,СВЦЭМ!$A$39:$A$782,$A160,СВЦЭМ!$B$39:$B$782,F$155)+'СЕТ СН'!$I$14+СВЦЭМ!$D$10+'СЕТ СН'!$I$6-'СЕТ СН'!$I$26</f>
        <v>1744.8557483099999</v>
      </c>
      <c r="G160" s="36">
        <f>SUMIFS(СВЦЭМ!$D$39:$D$782,СВЦЭМ!$A$39:$A$782,$A160,СВЦЭМ!$B$39:$B$782,G$155)+'СЕТ СН'!$I$14+СВЦЭМ!$D$10+'СЕТ СН'!$I$6-'СЕТ СН'!$I$26</f>
        <v>1736.21831707</v>
      </c>
      <c r="H160" s="36">
        <f>SUMIFS(СВЦЭМ!$D$39:$D$782,СВЦЭМ!$A$39:$A$782,$A160,СВЦЭМ!$B$39:$B$782,H$155)+'СЕТ СН'!$I$14+СВЦЭМ!$D$10+'СЕТ СН'!$I$6-'СЕТ СН'!$I$26</f>
        <v>1707.24130229</v>
      </c>
      <c r="I160" s="36">
        <f>SUMIFS(СВЦЭМ!$D$39:$D$782,СВЦЭМ!$A$39:$A$782,$A160,СВЦЭМ!$B$39:$B$782,I$155)+'СЕТ СН'!$I$14+СВЦЭМ!$D$10+'СЕТ СН'!$I$6-'СЕТ СН'!$I$26</f>
        <v>1671.0406338600001</v>
      </c>
      <c r="J160" s="36">
        <f>SUMIFS(СВЦЭМ!$D$39:$D$782,СВЦЭМ!$A$39:$A$782,$A160,СВЦЭМ!$B$39:$B$782,J$155)+'СЕТ СН'!$I$14+СВЦЭМ!$D$10+'СЕТ СН'!$I$6-'СЕТ СН'!$I$26</f>
        <v>1634.6776986599998</v>
      </c>
      <c r="K160" s="36">
        <f>SUMIFS(СВЦЭМ!$D$39:$D$782,СВЦЭМ!$A$39:$A$782,$A160,СВЦЭМ!$B$39:$B$782,K$155)+'СЕТ СН'!$I$14+СВЦЭМ!$D$10+'СЕТ СН'!$I$6-'СЕТ СН'!$I$26</f>
        <v>1621.22187736</v>
      </c>
      <c r="L160" s="36">
        <f>SUMIFS(СВЦЭМ!$D$39:$D$782,СВЦЭМ!$A$39:$A$782,$A160,СВЦЭМ!$B$39:$B$782,L$155)+'СЕТ СН'!$I$14+СВЦЭМ!$D$10+'СЕТ СН'!$I$6-'СЕТ СН'!$I$26</f>
        <v>1599.58740739</v>
      </c>
      <c r="M160" s="36">
        <f>SUMIFS(СВЦЭМ!$D$39:$D$782,СВЦЭМ!$A$39:$A$782,$A160,СВЦЭМ!$B$39:$B$782,M$155)+'СЕТ СН'!$I$14+СВЦЭМ!$D$10+'СЕТ СН'!$I$6-'СЕТ СН'!$I$26</f>
        <v>1588.51823025</v>
      </c>
      <c r="N160" s="36">
        <f>SUMIFS(СВЦЭМ!$D$39:$D$782,СВЦЭМ!$A$39:$A$782,$A160,СВЦЭМ!$B$39:$B$782,N$155)+'СЕТ СН'!$I$14+СВЦЭМ!$D$10+'СЕТ СН'!$I$6-'СЕТ СН'!$I$26</f>
        <v>1609.7102548099999</v>
      </c>
      <c r="O160" s="36">
        <f>SUMIFS(СВЦЭМ!$D$39:$D$782,СВЦЭМ!$A$39:$A$782,$A160,СВЦЭМ!$B$39:$B$782,O$155)+'СЕТ СН'!$I$14+СВЦЭМ!$D$10+'СЕТ СН'!$I$6-'СЕТ СН'!$I$26</f>
        <v>1610.7883993400001</v>
      </c>
      <c r="P160" s="36">
        <f>SUMIFS(СВЦЭМ!$D$39:$D$782,СВЦЭМ!$A$39:$A$782,$A160,СВЦЭМ!$B$39:$B$782,P$155)+'СЕТ СН'!$I$14+СВЦЭМ!$D$10+'СЕТ СН'!$I$6-'СЕТ СН'!$I$26</f>
        <v>1613.85147777</v>
      </c>
      <c r="Q160" s="36">
        <f>SUMIFS(СВЦЭМ!$D$39:$D$782,СВЦЭМ!$A$39:$A$782,$A160,СВЦЭМ!$B$39:$B$782,Q$155)+'СЕТ СН'!$I$14+СВЦЭМ!$D$10+'СЕТ СН'!$I$6-'СЕТ СН'!$I$26</f>
        <v>1618.64477304</v>
      </c>
      <c r="R160" s="36">
        <f>SUMIFS(СВЦЭМ!$D$39:$D$782,СВЦЭМ!$A$39:$A$782,$A160,СВЦЭМ!$B$39:$B$782,R$155)+'СЕТ СН'!$I$14+СВЦЭМ!$D$10+'СЕТ СН'!$I$6-'СЕТ СН'!$I$26</f>
        <v>1616.69730624</v>
      </c>
      <c r="S160" s="36">
        <f>SUMIFS(СВЦЭМ!$D$39:$D$782,СВЦЭМ!$A$39:$A$782,$A160,СВЦЭМ!$B$39:$B$782,S$155)+'СЕТ СН'!$I$14+СВЦЭМ!$D$10+'СЕТ СН'!$I$6-'СЕТ СН'!$I$26</f>
        <v>1626.1775774499999</v>
      </c>
      <c r="T160" s="36">
        <f>SUMIFS(СВЦЭМ!$D$39:$D$782,СВЦЭМ!$A$39:$A$782,$A160,СВЦЭМ!$B$39:$B$782,T$155)+'СЕТ СН'!$I$14+СВЦЭМ!$D$10+'СЕТ СН'!$I$6-'СЕТ СН'!$I$26</f>
        <v>1623.61774242</v>
      </c>
      <c r="U160" s="36">
        <f>SUMIFS(СВЦЭМ!$D$39:$D$782,СВЦЭМ!$A$39:$A$782,$A160,СВЦЭМ!$B$39:$B$782,U$155)+'СЕТ СН'!$I$14+СВЦЭМ!$D$10+'СЕТ СН'!$I$6-'СЕТ СН'!$I$26</f>
        <v>1607.17256133</v>
      </c>
      <c r="V160" s="36">
        <f>SUMIFS(СВЦЭМ!$D$39:$D$782,СВЦЭМ!$A$39:$A$782,$A160,СВЦЭМ!$B$39:$B$782,V$155)+'СЕТ СН'!$I$14+СВЦЭМ!$D$10+'СЕТ СН'!$I$6-'СЕТ СН'!$I$26</f>
        <v>1598.7880890000001</v>
      </c>
      <c r="W160" s="36">
        <f>SUMIFS(СВЦЭМ!$D$39:$D$782,СВЦЭМ!$A$39:$A$782,$A160,СВЦЭМ!$B$39:$B$782,W$155)+'СЕТ СН'!$I$14+СВЦЭМ!$D$10+'СЕТ СН'!$I$6-'СЕТ СН'!$I$26</f>
        <v>1603.5848355799999</v>
      </c>
      <c r="X160" s="36">
        <f>SUMIFS(СВЦЭМ!$D$39:$D$782,СВЦЭМ!$A$39:$A$782,$A160,СВЦЭМ!$B$39:$B$782,X$155)+'СЕТ СН'!$I$14+СВЦЭМ!$D$10+'СЕТ СН'!$I$6-'СЕТ СН'!$I$26</f>
        <v>1614.81741283</v>
      </c>
      <c r="Y160" s="36">
        <f>SUMIFS(СВЦЭМ!$D$39:$D$782,СВЦЭМ!$A$39:$A$782,$A160,СВЦЭМ!$B$39:$B$782,Y$155)+'СЕТ СН'!$I$14+СВЦЭМ!$D$10+'СЕТ СН'!$I$6-'СЕТ СН'!$I$26</f>
        <v>1654.2534257799998</v>
      </c>
    </row>
    <row r="161" spans="1:25" ht="15.75" x14ac:dyDescent="0.2">
      <c r="A161" s="35">
        <f t="shared" si="4"/>
        <v>44322</v>
      </c>
      <c r="B161" s="36">
        <f>SUMIFS(СВЦЭМ!$D$39:$D$782,СВЦЭМ!$A$39:$A$782,$A161,СВЦЭМ!$B$39:$B$782,B$155)+'СЕТ СН'!$I$14+СВЦЭМ!$D$10+'СЕТ СН'!$I$6-'СЕТ СН'!$I$26</f>
        <v>1643.38512608</v>
      </c>
      <c r="C161" s="36">
        <f>SUMIFS(СВЦЭМ!$D$39:$D$782,СВЦЭМ!$A$39:$A$782,$A161,СВЦЭМ!$B$39:$B$782,C$155)+'СЕТ СН'!$I$14+СВЦЭМ!$D$10+'СЕТ СН'!$I$6-'СЕТ СН'!$I$26</f>
        <v>1676.0954377600001</v>
      </c>
      <c r="D161" s="36">
        <f>SUMIFS(СВЦЭМ!$D$39:$D$782,СВЦЭМ!$A$39:$A$782,$A161,СВЦЭМ!$B$39:$B$782,D$155)+'СЕТ СН'!$I$14+СВЦЭМ!$D$10+'СЕТ СН'!$I$6-'СЕТ СН'!$I$26</f>
        <v>1707.8703028499999</v>
      </c>
      <c r="E161" s="36">
        <f>SUMIFS(СВЦЭМ!$D$39:$D$782,СВЦЭМ!$A$39:$A$782,$A161,СВЦЭМ!$B$39:$B$782,E$155)+'СЕТ СН'!$I$14+СВЦЭМ!$D$10+'СЕТ СН'!$I$6-'СЕТ СН'!$I$26</f>
        <v>1721.4228236999998</v>
      </c>
      <c r="F161" s="36">
        <f>SUMIFS(СВЦЭМ!$D$39:$D$782,СВЦЭМ!$A$39:$A$782,$A161,СВЦЭМ!$B$39:$B$782,F$155)+'СЕТ СН'!$I$14+СВЦЭМ!$D$10+'СЕТ СН'!$I$6-'СЕТ СН'!$I$26</f>
        <v>1730.4042337299998</v>
      </c>
      <c r="G161" s="36">
        <f>SUMIFS(СВЦЭМ!$D$39:$D$782,СВЦЭМ!$A$39:$A$782,$A161,СВЦЭМ!$B$39:$B$782,G$155)+'СЕТ СН'!$I$14+СВЦЭМ!$D$10+'СЕТ СН'!$I$6-'СЕТ СН'!$I$26</f>
        <v>1725.0022161899997</v>
      </c>
      <c r="H161" s="36">
        <f>SUMIFS(СВЦЭМ!$D$39:$D$782,СВЦЭМ!$A$39:$A$782,$A161,СВЦЭМ!$B$39:$B$782,H$155)+'СЕТ СН'!$I$14+СВЦЭМ!$D$10+'СЕТ СН'!$I$6-'СЕТ СН'!$I$26</f>
        <v>1691.1083126699996</v>
      </c>
      <c r="I161" s="36">
        <f>SUMIFS(СВЦЭМ!$D$39:$D$782,СВЦЭМ!$A$39:$A$782,$A161,СВЦЭМ!$B$39:$B$782,I$155)+'СЕТ СН'!$I$14+СВЦЭМ!$D$10+'СЕТ СН'!$I$6-'СЕТ СН'!$I$26</f>
        <v>1656.1515635199999</v>
      </c>
      <c r="J161" s="36">
        <f>SUMIFS(СВЦЭМ!$D$39:$D$782,СВЦЭМ!$A$39:$A$782,$A161,СВЦЭМ!$B$39:$B$782,J$155)+'СЕТ СН'!$I$14+СВЦЭМ!$D$10+'СЕТ СН'!$I$6-'СЕТ СН'!$I$26</f>
        <v>1624.60205774</v>
      </c>
      <c r="K161" s="36">
        <f>SUMIFS(СВЦЭМ!$D$39:$D$782,СВЦЭМ!$A$39:$A$782,$A161,СВЦЭМ!$B$39:$B$782,K$155)+'СЕТ СН'!$I$14+СВЦЭМ!$D$10+'СЕТ СН'!$I$6-'СЕТ СН'!$I$26</f>
        <v>1574.7635274099998</v>
      </c>
      <c r="L161" s="36">
        <f>SUMIFS(СВЦЭМ!$D$39:$D$782,СВЦЭМ!$A$39:$A$782,$A161,СВЦЭМ!$B$39:$B$782,L$155)+'СЕТ СН'!$I$14+СВЦЭМ!$D$10+'СЕТ СН'!$I$6-'СЕТ СН'!$I$26</f>
        <v>1551.84082601</v>
      </c>
      <c r="M161" s="36">
        <f>SUMIFS(СВЦЭМ!$D$39:$D$782,СВЦЭМ!$A$39:$A$782,$A161,СВЦЭМ!$B$39:$B$782,M$155)+'СЕТ СН'!$I$14+СВЦЭМ!$D$10+'СЕТ СН'!$I$6-'СЕТ СН'!$I$26</f>
        <v>1555.9827623699998</v>
      </c>
      <c r="N161" s="36">
        <f>SUMIFS(СВЦЭМ!$D$39:$D$782,СВЦЭМ!$A$39:$A$782,$A161,СВЦЭМ!$B$39:$B$782,N$155)+'СЕТ СН'!$I$14+СВЦЭМ!$D$10+'СЕТ СН'!$I$6-'СЕТ СН'!$I$26</f>
        <v>1589.5126507699999</v>
      </c>
      <c r="O161" s="36">
        <f>SUMIFS(СВЦЭМ!$D$39:$D$782,СВЦЭМ!$A$39:$A$782,$A161,СВЦЭМ!$B$39:$B$782,O$155)+'СЕТ СН'!$I$14+СВЦЭМ!$D$10+'СЕТ СН'!$I$6-'СЕТ СН'!$I$26</f>
        <v>1606.59340694</v>
      </c>
      <c r="P161" s="36">
        <f>SUMIFS(СВЦЭМ!$D$39:$D$782,СВЦЭМ!$A$39:$A$782,$A161,СВЦЭМ!$B$39:$B$782,P$155)+'СЕТ СН'!$I$14+СВЦЭМ!$D$10+'СЕТ СН'!$I$6-'СЕТ СН'!$I$26</f>
        <v>1625.21998199</v>
      </c>
      <c r="Q161" s="36">
        <f>SUMIFS(СВЦЭМ!$D$39:$D$782,СВЦЭМ!$A$39:$A$782,$A161,СВЦЭМ!$B$39:$B$782,Q$155)+'СЕТ СН'!$I$14+СВЦЭМ!$D$10+'СЕТ СН'!$I$6-'СЕТ СН'!$I$26</f>
        <v>1633.8429576399999</v>
      </c>
      <c r="R161" s="36">
        <f>SUMIFS(СВЦЭМ!$D$39:$D$782,СВЦЭМ!$A$39:$A$782,$A161,СВЦЭМ!$B$39:$B$782,R$155)+'СЕТ СН'!$I$14+СВЦЭМ!$D$10+'СЕТ СН'!$I$6-'СЕТ СН'!$I$26</f>
        <v>1624.4258558900001</v>
      </c>
      <c r="S161" s="36">
        <f>SUMIFS(СВЦЭМ!$D$39:$D$782,СВЦЭМ!$A$39:$A$782,$A161,СВЦЭМ!$B$39:$B$782,S$155)+'СЕТ СН'!$I$14+СВЦЭМ!$D$10+'СЕТ СН'!$I$6-'СЕТ СН'!$I$26</f>
        <v>1631.21785841</v>
      </c>
      <c r="T161" s="36">
        <f>SUMIFS(СВЦЭМ!$D$39:$D$782,СВЦЭМ!$A$39:$A$782,$A161,СВЦЭМ!$B$39:$B$782,T$155)+'СЕТ СН'!$I$14+СВЦЭМ!$D$10+'СЕТ СН'!$I$6-'СЕТ СН'!$I$26</f>
        <v>1608.35759878</v>
      </c>
      <c r="U161" s="36">
        <f>SUMIFS(СВЦЭМ!$D$39:$D$782,СВЦЭМ!$A$39:$A$782,$A161,СВЦЭМ!$B$39:$B$782,U$155)+'СЕТ СН'!$I$14+СВЦЭМ!$D$10+'СЕТ СН'!$I$6-'СЕТ СН'!$I$26</f>
        <v>1570.47306555</v>
      </c>
      <c r="V161" s="36">
        <f>SUMIFS(СВЦЭМ!$D$39:$D$782,СВЦЭМ!$A$39:$A$782,$A161,СВЦЭМ!$B$39:$B$782,V$155)+'СЕТ СН'!$I$14+СВЦЭМ!$D$10+'СЕТ СН'!$I$6-'СЕТ СН'!$I$26</f>
        <v>1533.6574990099998</v>
      </c>
      <c r="W161" s="36">
        <f>SUMIFS(СВЦЭМ!$D$39:$D$782,СВЦЭМ!$A$39:$A$782,$A161,СВЦЭМ!$B$39:$B$782,W$155)+'СЕТ СН'!$I$14+СВЦЭМ!$D$10+'СЕТ СН'!$I$6-'СЕТ СН'!$I$26</f>
        <v>1551.3179134900001</v>
      </c>
      <c r="X161" s="36">
        <f>SUMIFS(СВЦЭМ!$D$39:$D$782,СВЦЭМ!$A$39:$A$782,$A161,СВЦЭМ!$B$39:$B$782,X$155)+'СЕТ СН'!$I$14+СВЦЭМ!$D$10+'СЕТ СН'!$I$6-'СЕТ СН'!$I$26</f>
        <v>1582.0668574399999</v>
      </c>
      <c r="Y161" s="36">
        <f>SUMIFS(СВЦЭМ!$D$39:$D$782,СВЦЭМ!$A$39:$A$782,$A161,СВЦЭМ!$B$39:$B$782,Y$155)+'СЕТ СН'!$I$14+СВЦЭМ!$D$10+'СЕТ СН'!$I$6-'СЕТ СН'!$I$26</f>
        <v>1633.5596163800001</v>
      </c>
    </row>
    <row r="162" spans="1:25" ht="15.75" x14ac:dyDescent="0.2">
      <c r="A162" s="35">
        <f t="shared" si="4"/>
        <v>44323</v>
      </c>
      <c r="B162" s="36">
        <f>SUMIFS(СВЦЭМ!$D$39:$D$782,СВЦЭМ!$A$39:$A$782,$A162,СВЦЭМ!$B$39:$B$782,B$155)+'СЕТ СН'!$I$14+СВЦЭМ!$D$10+'СЕТ СН'!$I$6-'СЕТ СН'!$I$26</f>
        <v>1638.40457608</v>
      </c>
      <c r="C162" s="36">
        <f>SUMIFS(СВЦЭМ!$D$39:$D$782,СВЦЭМ!$A$39:$A$782,$A162,СВЦЭМ!$B$39:$B$782,C$155)+'СЕТ СН'!$I$14+СВЦЭМ!$D$10+'СЕТ СН'!$I$6-'СЕТ СН'!$I$26</f>
        <v>1641.9356755599999</v>
      </c>
      <c r="D162" s="36">
        <f>SUMIFS(СВЦЭМ!$D$39:$D$782,СВЦЭМ!$A$39:$A$782,$A162,СВЦЭМ!$B$39:$B$782,D$155)+'СЕТ СН'!$I$14+СВЦЭМ!$D$10+'СЕТ СН'!$I$6-'СЕТ СН'!$I$26</f>
        <v>1704.6666629699998</v>
      </c>
      <c r="E162" s="36">
        <f>SUMIFS(СВЦЭМ!$D$39:$D$782,СВЦЭМ!$A$39:$A$782,$A162,СВЦЭМ!$B$39:$B$782,E$155)+'СЕТ СН'!$I$14+СВЦЭМ!$D$10+'СЕТ СН'!$I$6-'СЕТ СН'!$I$26</f>
        <v>1719.8668781599999</v>
      </c>
      <c r="F162" s="36">
        <f>SUMIFS(СВЦЭМ!$D$39:$D$782,СВЦЭМ!$A$39:$A$782,$A162,СВЦЭМ!$B$39:$B$782,F$155)+'СЕТ СН'!$I$14+СВЦЭМ!$D$10+'СЕТ СН'!$I$6-'СЕТ СН'!$I$26</f>
        <v>1731.9241638099998</v>
      </c>
      <c r="G162" s="36">
        <f>SUMIFS(СВЦЭМ!$D$39:$D$782,СВЦЭМ!$A$39:$A$782,$A162,СВЦЭМ!$B$39:$B$782,G$155)+'СЕТ СН'!$I$14+СВЦЭМ!$D$10+'СЕТ СН'!$I$6-'СЕТ СН'!$I$26</f>
        <v>1713.6347748799999</v>
      </c>
      <c r="H162" s="36">
        <f>SUMIFS(СВЦЭМ!$D$39:$D$782,СВЦЭМ!$A$39:$A$782,$A162,СВЦЭМ!$B$39:$B$782,H$155)+'СЕТ СН'!$I$14+СВЦЭМ!$D$10+'СЕТ СН'!$I$6-'СЕТ СН'!$I$26</f>
        <v>1660.1220669300001</v>
      </c>
      <c r="I162" s="36">
        <f>SUMIFS(СВЦЭМ!$D$39:$D$782,СВЦЭМ!$A$39:$A$782,$A162,СВЦЭМ!$B$39:$B$782,I$155)+'СЕТ СН'!$I$14+СВЦЭМ!$D$10+'СЕТ СН'!$I$6-'СЕТ СН'!$I$26</f>
        <v>1630.5728484599999</v>
      </c>
      <c r="J162" s="36">
        <f>SUMIFS(СВЦЭМ!$D$39:$D$782,СВЦЭМ!$A$39:$A$782,$A162,СВЦЭМ!$B$39:$B$782,J$155)+'СЕТ СН'!$I$14+СВЦЭМ!$D$10+'СЕТ СН'!$I$6-'СЕТ СН'!$I$26</f>
        <v>1608.2119647899999</v>
      </c>
      <c r="K162" s="36">
        <f>SUMIFS(СВЦЭМ!$D$39:$D$782,СВЦЭМ!$A$39:$A$782,$A162,СВЦЭМ!$B$39:$B$782,K$155)+'СЕТ СН'!$I$14+СВЦЭМ!$D$10+'СЕТ СН'!$I$6-'СЕТ СН'!$I$26</f>
        <v>1617.1633541799999</v>
      </c>
      <c r="L162" s="36">
        <f>SUMIFS(СВЦЭМ!$D$39:$D$782,СВЦЭМ!$A$39:$A$782,$A162,СВЦЭМ!$B$39:$B$782,L$155)+'СЕТ СН'!$I$14+СВЦЭМ!$D$10+'СЕТ СН'!$I$6-'СЕТ СН'!$I$26</f>
        <v>1606.6482531699999</v>
      </c>
      <c r="M162" s="36">
        <f>SUMIFS(СВЦЭМ!$D$39:$D$782,СВЦЭМ!$A$39:$A$782,$A162,СВЦЭМ!$B$39:$B$782,M$155)+'СЕТ СН'!$I$14+СВЦЭМ!$D$10+'СЕТ СН'!$I$6-'СЕТ СН'!$I$26</f>
        <v>1596.4092129999999</v>
      </c>
      <c r="N162" s="36">
        <f>SUMIFS(СВЦЭМ!$D$39:$D$782,СВЦЭМ!$A$39:$A$782,$A162,СВЦЭМ!$B$39:$B$782,N$155)+'СЕТ СН'!$I$14+СВЦЭМ!$D$10+'СЕТ СН'!$I$6-'СЕТ СН'!$I$26</f>
        <v>1590.5821197099999</v>
      </c>
      <c r="O162" s="36">
        <f>SUMIFS(СВЦЭМ!$D$39:$D$782,СВЦЭМ!$A$39:$A$782,$A162,СВЦЭМ!$B$39:$B$782,O$155)+'СЕТ СН'!$I$14+СВЦЭМ!$D$10+'СЕТ СН'!$I$6-'СЕТ СН'!$I$26</f>
        <v>1591.7036646699999</v>
      </c>
      <c r="P162" s="36">
        <f>SUMIFS(СВЦЭМ!$D$39:$D$782,СВЦЭМ!$A$39:$A$782,$A162,СВЦЭМ!$B$39:$B$782,P$155)+'СЕТ СН'!$I$14+СВЦЭМ!$D$10+'СЕТ СН'!$I$6-'СЕТ СН'!$I$26</f>
        <v>1595.1160593300001</v>
      </c>
      <c r="Q162" s="36">
        <f>SUMIFS(СВЦЭМ!$D$39:$D$782,СВЦЭМ!$A$39:$A$782,$A162,СВЦЭМ!$B$39:$B$782,Q$155)+'СЕТ СН'!$I$14+СВЦЭМ!$D$10+'СЕТ СН'!$I$6-'СЕТ СН'!$I$26</f>
        <v>1600.4411647500001</v>
      </c>
      <c r="R162" s="36">
        <f>SUMIFS(СВЦЭМ!$D$39:$D$782,СВЦЭМ!$A$39:$A$782,$A162,СВЦЭМ!$B$39:$B$782,R$155)+'СЕТ СН'!$I$14+СВЦЭМ!$D$10+'СЕТ СН'!$I$6-'СЕТ СН'!$I$26</f>
        <v>1589.1778208400001</v>
      </c>
      <c r="S162" s="36">
        <f>SUMIFS(СВЦЭМ!$D$39:$D$782,СВЦЭМ!$A$39:$A$782,$A162,СВЦЭМ!$B$39:$B$782,S$155)+'СЕТ СН'!$I$14+СВЦЭМ!$D$10+'СЕТ СН'!$I$6-'СЕТ СН'!$I$26</f>
        <v>1602.6513264599998</v>
      </c>
      <c r="T162" s="36">
        <f>SUMIFS(СВЦЭМ!$D$39:$D$782,СВЦЭМ!$A$39:$A$782,$A162,СВЦЭМ!$B$39:$B$782,T$155)+'СЕТ СН'!$I$14+СВЦЭМ!$D$10+'СЕТ СН'!$I$6-'СЕТ СН'!$I$26</f>
        <v>1609.6500600700001</v>
      </c>
      <c r="U162" s="36">
        <f>SUMIFS(СВЦЭМ!$D$39:$D$782,СВЦЭМ!$A$39:$A$782,$A162,СВЦЭМ!$B$39:$B$782,U$155)+'СЕТ СН'!$I$14+СВЦЭМ!$D$10+'СЕТ СН'!$I$6-'СЕТ СН'!$I$26</f>
        <v>1607.30135215</v>
      </c>
      <c r="V162" s="36">
        <f>SUMIFS(СВЦЭМ!$D$39:$D$782,СВЦЭМ!$A$39:$A$782,$A162,СВЦЭМ!$B$39:$B$782,V$155)+'СЕТ СН'!$I$14+СВЦЭМ!$D$10+'СЕТ СН'!$I$6-'СЕТ СН'!$I$26</f>
        <v>1593.6655455099999</v>
      </c>
      <c r="W162" s="36">
        <f>SUMIFS(СВЦЭМ!$D$39:$D$782,СВЦЭМ!$A$39:$A$782,$A162,СВЦЭМ!$B$39:$B$782,W$155)+'СЕТ СН'!$I$14+СВЦЭМ!$D$10+'СЕТ СН'!$I$6-'СЕТ СН'!$I$26</f>
        <v>1593.3440601299999</v>
      </c>
      <c r="X162" s="36">
        <f>SUMIFS(СВЦЭМ!$D$39:$D$782,СВЦЭМ!$A$39:$A$782,$A162,СВЦЭМ!$B$39:$B$782,X$155)+'СЕТ СН'!$I$14+СВЦЭМ!$D$10+'СЕТ СН'!$I$6-'СЕТ СН'!$I$26</f>
        <v>1580.0333892599999</v>
      </c>
      <c r="Y162" s="36">
        <f>SUMIFS(СВЦЭМ!$D$39:$D$782,СВЦЭМ!$A$39:$A$782,$A162,СВЦЭМ!$B$39:$B$782,Y$155)+'СЕТ СН'!$I$14+СВЦЭМ!$D$10+'СЕТ СН'!$I$6-'СЕТ СН'!$I$26</f>
        <v>1575.67232001</v>
      </c>
    </row>
    <row r="163" spans="1:25" ht="15.75" x14ac:dyDescent="0.2">
      <c r="A163" s="35">
        <f t="shared" si="4"/>
        <v>44324</v>
      </c>
      <c r="B163" s="36">
        <f>SUMIFS(СВЦЭМ!$D$39:$D$782,СВЦЭМ!$A$39:$A$782,$A163,СВЦЭМ!$B$39:$B$782,B$155)+'СЕТ СН'!$I$14+СВЦЭМ!$D$10+'СЕТ СН'!$I$6-'СЕТ СН'!$I$26</f>
        <v>1613.9725343800001</v>
      </c>
      <c r="C163" s="36">
        <f>SUMIFS(СВЦЭМ!$D$39:$D$782,СВЦЭМ!$A$39:$A$782,$A163,СВЦЭМ!$B$39:$B$782,C$155)+'СЕТ СН'!$I$14+СВЦЭМ!$D$10+'СЕТ СН'!$I$6-'СЕТ СН'!$I$26</f>
        <v>1664.7690447099999</v>
      </c>
      <c r="D163" s="36">
        <f>SUMIFS(СВЦЭМ!$D$39:$D$782,СВЦЭМ!$A$39:$A$782,$A163,СВЦЭМ!$B$39:$B$782,D$155)+'СЕТ СН'!$I$14+СВЦЭМ!$D$10+'СЕТ СН'!$I$6-'СЕТ СН'!$I$26</f>
        <v>1667.6487115999998</v>
      </c>
      <c r="E163" s="36">
        <f>SUMIFS(СВЦЭМ!$D$39:$D$782,СВЦЭМ!$A$39:$A$782,$A163,СВЦЭМ!$B$39:$B$782,E$155)+'СЕТ СН'!$I$14+СВЦЭМ!$D$10+'СЕТ СН'!$I$6-'СЕТ СН'!$I$26</f>
        <v>1674.7242251100001</v>
      </c>
      <c r="F163" s="36">
        <f>SUMIFS(СВЦЭМ!$D$39:$D$782,СВЦЭМ!$A$39:$A$782,$A163,СВЦЭМ!$B$39:$B$782,F$155)+'СЕТ СН'!$I$14+СВЦЭМ!$D$10+'СЕТ СН'!$I$6-'СЕТ СН'!$I$26</f>
        <v>1692.3195847499996</v>
      </c>
      <c r="G163" s="36">
        <f>SUMIFS(СВЦЭМ!$D$39:$D$782,СВЦЭМ!$A$39:$A$782,$A163,СВЦЭМ!$B$39:$B$782,G$155)+'СЕТ СН'!$I$14+СВЦЭМ!$D$10+'СЕТ СН'!$I$6-'СЕТ СН'!$I$26</f>
        <v>1680.7429167999999</v>
      </c>
      <c r="H163" s="36">
        <f>SUMIFS(СВЦЭМ!$D$39:$D$782,СВЦЭМ!$A$39:$A$782,$A163,СВЦЭМ!$B$39:$B$782,H$155)+'СЕТ СН'!$I$14+СВЦЭМ!$D$10+'СЕТ СН'!$I$6-'СЕТ СН'!$I$26</f>
        <v>1646.7574032399998</v>
      </c>
      <c r="I163" s="36">
        <f>SUMIFS(СВЦЭМ!$D$39:$D$782,СВЦЭМ!$A$39:$A$782,$A163,СВЦЭМ!$B$39:$B$782,I$155)+'СЕТ СН'!$I$14+СВЦЭМ!$D$10+'СЕТ СН'!$I$6-'СЕТ СН'!$I$26</f>
        <v>1634.5280329299999</v>
      </c>
      <c r="J163" s="36">
        <f>SUMIFS(СВЦЭМ!$D$39:$D$782,СВЦЭМ!$A$39:$A$782,$A163,СВЦЭМ!$B$39:$B$782,J$155)+'СЕТ СН'!$I$14+СВЦЭМ!$D$10+'СЕТ СН'!$I$6-'СЕТ СН'!$I$26</f>
        <v>1606.7439943499999</v>
      </c>
      <c r="K163" s="36">
        <f>SUMIFS(СВЦЭМ!$D$39:$D$782,СВЦЭМ!$A$39:$A$782,$A163,СВЦЭМ!$B$39:$B$782,K$155)+'СЕТ СН'!$I$14+СВЦЭМ!$D$10+'СЕТ СН'!$I$6-'СЕТ СН'!$I$26</f>
        <v>1579.7677166799999</v>
      </c>
      <c r="L163" s="36">
        <f>SUMIFS(СВЦЭМ!$D$39:$D$782,СВЦЭМ!$A$39:$A$782,$A163,СВЦЭМ!$B$39:$B$782,L$155)+'СЕТ СН'!$I$14+СВЦЭМ!$D$10+'СЕТ СН'!$I$6-'СЕТ СН'!$I$26</f>
        <v>1550.47498853</v>
      </c>
      <c r="M163" s="36">
        <f>SUMIFS(СВЦЭМ!$D$39:$D$782,СВЦЭМ!$A$39:$A$782,$A163,СВЦЭМ!$B$39:$B$782,M$155)+'СЕТ СН'!$I$14+СВЦЭМ!$D$10+'СЕТ СН'!$I$6-'СЕТ СН'!$I$26</f>
        <v>1551.3351431400001</v>
      </c>
      <c r="N163" s="36">
        <f>SUMIFS(СВЦЭМ!$D$39:$D$782,СВЦЭМ!$A$39:$A$782,$A163,СВЦЭМ!$B$39:$B$782,N$155)+'СЕТ СН'!$I$14+СВЦЭМ!$D$10+'СЕТ СН'!$I$6-'СЕТ СН'!$I$26</f>
        <v>1575.4363578799998</v>
      </c>
      <c r="O163" s="36">
        <f>SUMIFS(СВЦЭМ!$D$39:$D$782,СВЦЭМ!$A$39:$A$782,$A163,СВЦЭМ!$B$39:$B$782,O$155)+'СЕТ СН'!$I$14+СВЦЭМ!$D$10+'СЕТ СН'!$I$6-'СЕТ СН'!$I$26</f>
        <v>1570.9660761</v>
      </c>
      <c r="P163" s="36">
        <f>SUMIFS(СВЦЭМ!$D$39:$D$782,СВЦЭМ!$A$39:$A$782,$A163,СВЦЭМ!$B$39:$B$782,P$155)+'СЕТ СН'!$I$14+СВЦЭМ!$D$10+'СЕТ СН'!$I$6-'СЕТ СН'!$I$26</f>
        <v>1591.79659206</v>
      </c>
      <c r="Q163" s="36">
        <f>SUMIFS(СВЦЭМ!$D$39:$D$782,СВЦЭМ!$A$39:$A$782,$A163,СВЦЭМ!$B$39:$B$782,Q$155)+'СЕТ СН'!$I$14+СВЦЭМ!$D$10+'СЕТ СН'!$I$6-'СЕТ СН'!$I$26</f>
        <v>1595.74971585</v>
      </c>
      <c r="R163" s="36">
        <f>SUMIFS(СВЦЭМ!$D$39:$D$782,СВЦЭМ!$A$39:$A$782,$A163,СВЦЭМ!$B$39:$B$782,R$155)+'СЕТ СН'!$I$14+СВЦЭМ!$D$10+'СЕТ СН'!$I$6-'СЕТ СН'!$I$26</f>
        <v>1586.93976529</v>
      </c>
      <c r="S163" s="36">
        <f>SUMIFS(СВЦЭМ!$D$39:$D$782,СВЦЭМ!$A$39:$A$782,$A163,СВЦЭМ!$B$39:$B$782,S$155)+'СЕТ СН'!$I$14+СВЦЭМ!$D$10+'СЕТ СН'!$I$6-'СЕТ СН'!$I$26</f>
        <v>1596.44004219</v>
      </c>
      <c r="T163" s="36">
        <f>SUMIFS(СВЦЭМ!$D$39:$D$782,СВЦЭМ!$A$39:$A$782,$A163,СВЦЭМ!$B$39:$B$782,T$155)+'СЕТ СН'!$I$14+СВЦЭМ!$D$10+'СЕТ СН'!$I$6-'СЕТ СН'!$I$26</f>
        <v>1585.4251663</v>
      </c>
      <c r="U163" s="36">
        <f>SUMIFS(СВЦЭМ!$D$39:$D$782,СВЦЭМ!$A$39:$A$782,$A163,СВЦЭМ!$B$39:$B$782,U$155)+'СЕТ СН'!$I$14+СВЦЭМ!$D$10+'СЕТ СН'!$I$6-'СЕТ СН'!$I$26</f>
        <v>1559.8467839999998</v>
      </c>
      <c r="V163" s="36">
        <f>SUMIFS(СВЦЭМ!$D$39:$D$782,СВЦЭМ!$A$39:$A$782,$A163,СВЦЭМ!$B$39:$B$782,V$155)+'СЕТ СН'!$I$14+СВЦЭМ!$D$10+'СЕТ СН'!$I$6-'СЕТ СН'!$I$26</f>
        <v>1545.7042885000001</v>
      </c>
      <c r="W163" s="36">
        <f>SUMIFS(СВЦЭМ!$D$39:$D$782,СВЦЭМ!$A$39:$A$782,$A163,СВЦЭМ!$B$39:$B$782,W$155)+'СЕТ СН'!$I$14+СВЦЭМ!$D$10+'СЕТ СН'!$I$6-'СЕТ СН'!$I$26</f>
        <v>1538.9638923</v>
      </c>
      <c r="X163" s="36">
        <f>SUMIFS(СВЦЭМ!$D$39:$D$782,СВЦЭМ!$A$39:$A$782,$A163,СВЦЭМ!$B$39:$B$782,X$155)+'СЕТ СН'!$I$14+СВЦЭМ!$D$10+'СЕТ СН'!$I$6-'СЕТ СН'!$I$26</f>
        <v>1550.9002479599999</v>
      </c>
      <c r="Y163" s="36">
        <f>SUMIFS(СВЦЭМ!$D$39:$D$782,СВЦЭМ!$A$39:$A$782,$A163,СВЦЭМ!$B$39:$B$782,Y$155)+'СЕТ СН'!$I$14+СВЦЭМ!$D$10+'СЕТ СН'!$I$6-'СЕТ СН'!$I$26</f>
        <v>1570.4802664899998</v>
      </c>
    </row>
    <row r="164" spans="1:25" ht="15.75" x14ac:dyDescent="0.2">
      <c r="A164" s="35">
        <f t="shared" si="4"/>
        <v>44325</v>
      </c>
      <c r="B164" s="36">
        <f>SUMIFS(СВЦЭМ!$D$39:$D$782,СВЦЭМ!$A$39:$A$782,$A164,СВЦЭМ!$B$39:$B$782,B$155)+'СЕТ СН'!$I$14+СВЦЭМ!$D$10+'СЕТ СН'!$I$6-'СЕТ СН'!$I$26</f>
        <v>1549.8410370199999</v>
      </c>
      <c r="C164" s="36">
        <f>SUMIFS(СВЦЭМ!$D$39:$D$782,СВЦЭМ!$A$39:$A$782,$A164,СВЦЭМ!$B$39:$B$782,C$155)+'СЕТ СН'!$I$14+СВЦЭМ!$D$10+'СЕТ СН'!$I$6-'СЕТ СН'!$I$26</f>
        <v>1586.9926939100001</v>
      </c>
      <c r="D164" s="36">
        <f>SUMIFS(СВЦЭМ!$D$39:$D$782,СВЦЭМ!$A$39:$A$782,$A164,СВЦЭМ!$B$39:$B$782,D$155)+'СЕТ СН'!$I$14+СВЦЭМ!$D$10+'СЕТ СН'!$I$6-'СЕТ СН'!$I$26</f>
        <v>1605.2024499499998</v>
      </c>
      <c r="E164" s="36">
        <f>SUMIFS(СВЦЭМ!$D$39:$D$782,СВЦЭМ!$A$39:$A$782,$A164,СВЦЭМ!$B$39:$B$782,E$155)+'СЕТ СН'!$I$14+СВЦЭМ!$D$10+'СЕТ СН'!$I$6-'СЕТ СН'!$I$26</f>
        <v>1633.70907272</v>
      </c>
      <c r="F164" s="36">
        <f>SUMIFS(СВЦЭМ!$D$39:$D$782,СВЦЭМ!$A$39:$A$782,$A164,СВЦЭМ!$B$39:$B$782,F$155)+'СЕТ СН'!$I$14+СВЦЭМ!$D$10+'СЕТ СН'!$I$6-'СЕТ СН'!$I$26</f>
        <v>1636.5624368399999</v>
      </c>
      <c r="G164" s="36">
        <f>SUMIFS(СВЦЭМ!$D$39:$D$782,СВЦЭМ!$A$39:$A$782,$A164,СВЦЭМ!$B$39:$B$782,G$155)+'СЕТ СН'!$I$14+СВЦЭМ!$D$10+'СЕТ СН'!$I$6-'СЕТ СН'!$I$26</f>
        <v>1639.17642525</v>
      </c>
      <c r="H164" s="36">
        <f>SUMIFS(СВЦЭМ!$D$39:$D$782,СВЦЭМ!$A$39:$A$782,$A164,СВЦЭМ!$B$39:$B$782,H$155)+'СЕТ СН'!$I$14+СВЦЭМ!$D$10+'СЕТ СН'!$I$6-'СЕТ СН'!$I$26</f>
        <v>1622.6849204</v>
      </c>
      <c r="I164" s="36">
        <f>SUMIFS(СВЦЭМ!$D$39:$D$782,СВЦЭМ!$A$39:$A$782,$A164,СВЦЭМ!$B$39:$B$782,I$155)+'СЕТ СН'!$I$14+СВЦЭМ!$D$10+'СЕТ СН'!$I$6-'СЕТ СН'!$I$26</f>
        <v>1600.2373241999999</v>
      </c>
      <c r="J164" s="36">
        <f>SUMIFS(СВЦЭМ!$D$39:$D$782,СВЦЭМ!$A$39:$A$782,$A164,СВЦЭМ!$B$39:$B$782,J$155)+'СЕТ СН'!$I$14+СВЦЭМ!$D$10+'СЕТ СН'!$I$6-'СЕТ СН'!$I$26</f>
        <v>1577.1403587300001</v>
      </c>
      <c r="K164" s="36">
        <f>SUMIFS(СВЦЭМ!$D$39:$D$782,СВЦЭМ!$A$39:$A$782,$A164,СВЦЭМ!$B$39:$B$782,K$155)+'СЕТ СН'!$I$14+СВЦЭМ!$D$10+'СЕТ СН'!$I$6-'СЕТ СН'!$I$26</f>
        <v>1547.39243253</v>
      </c>
      <c r="L164" s="36">
        <f>SUMIFS(СВЦЭМ!$D$39:$D$782,СВЦЭМ!$A$39:$A$782,$A164,СВЦЭМ!$B$39:$B$782,L$155)+'СЕТ СН'!$I$14+СВЦЭМ!$D$10+'СЕТ СН'!$I$6-'СЕТ СН'!$I$26</f>
        <v>1539.8648817999999</v>
      </c>
      <c r="M164" s="36">
        <f>SUMIFS(СВЦЭМ!$D$39:$D$782,СВЦЭМ!$A$39:$A$782,$A164,СВЦЭМ!$B$39:$B$782,M$155)+'СЕТ СН'!$I$14+СВЦЭМ!$D$10+'СЕТ СН'!$I$6-'СЕТ СН'!$I$26</f>
        <v>1538.44705993</v>
      </c>
      <c r="N164" s="36">
        <f>SUMIFS(СВЦЭМ!$D$39:$D$782,СВЦЭМ!$A$39:$A$782,$A164,СВЦЭМ!$B$39:$B$782,N$155)+'СЕТ СН'!$I$14+СВЦЭМ!$D$10+'СЕТ СН'!$I$6-'СЕТ СН'!$I$26</f>
        <v>1551.95559718</v>
      </c>
      <c r="O164" s="36">
        <f>SUMIFS(СВЦЭМ!$D$39:$D$782,СВЦЭМ!$A$39:$A$782,$A164,СВЦЭМ!$B$39:$B$782,O$155)+'СЕТ СН'!$I$14+СВЦЭМ!$D$10+'СЕТ СН'!$I$6-'СЕТ СН'!$I$26</f>
        <v>1566.29657554</v>
      </c>
      <c r="P164" s="36">
        <f>SUMIFS(СВЦЭМ!$D$39:$D$782,СВЦЭМ!$A$39:$A$782,$A164,СВЦЭМ!$B$39:$B$782,P$155)+'СЕТ СН'!$I$14+СВЦЭМ!$D$10+'СЕТ СН'!$I$6-'СЕТ СН'!$I$26</f>
        <v>1580.51468931</v>
      </c>
      <c r="Q164" s="36">
        <f>SUMIFS(СВЦЭМ!$D$39:$D$782,СВЦЭМ!$A$39:$A$782,$A164,СВЦЭМ!$B$39:$B$782,Q$155)+'СЕТ СН'!$I$14+СВЦЭМ!$D$10+'СЕТ СН'!$I$6-'СЕТ СН'!$I$26</f>
        <v>1584.2537727700001</v>
      </c>
      <c r="R164" s="36">
        <f>SUMIFS(СВЦЭМ!$D$39:$D$782,СВЦЭМ!$A$39:$A$782,$A164,СВЦЭМ!$B$39:$B$782,R$155)+'СЕТ СН'!$I$14+СВЦЭМ!$D$10+'СЕТ СН'!$I$6-'СЕТ СН'!$I$26</f>
        <v>1577.3563511299999</v>
      </c>
      <c r="S164" s="36">
        <f>SUMIFS(СВЦЭМ!$D$39:$D$782,СВЦЭМ!$A$39:$A$782,$A164,СВЦЭМ!$B$39:$B$782,S$155)+'СЕТ СН'!$I$14+СВЦЭМ!$D$10+'СЕТ СН'!$I$6-'СЕТ СН'!$I$26</f>
        <v>1576.1199793999999</v>
      </c>
      <c r="T164" s="36">
        <f>SUMIFS(СВЦЭМ!$D$39:$D$782,СВЦЭМ!$A$39:$A$782,$A164,СВЦЭМ!$B$39:$B$782,T$155)+'СЕТ СН'!$I$14+СВЦЭМ!$D$10+'СЕТ СН'!$I$6-'СЕТ СН'!$I$26</f>
        <v>1566.84564073</v>
      </c>
      <c r="U164" s="36">
        <f>SUMIFS(СВЦЭМ!$D$39:$D$782,СВЦЭМ!$A$39:$A$782,$A164,СВЦЭМ!$B$39:$B$782,U$155)+'СЕТ СН'!$I$14+СВЦЭМ!$D$10+'СЕТ СН'!$I$6-'СЕТ СН'!$I$26</f>
        <v>1550.9165197100001</v>
      </c>
      <c r="V164" s="36">
        <f>SUMIFS(СВЦЭМ!$D$39:$D$782,СВЦЭМ!$A$39:$A$782,$A164,СВЦЭМ!$B$39:$B$782,V$155)+'СЕТ СН'!$I$14+СВЦЭМ!$D$10+'СЕТ СН'!$I$6-'СЕТ СН'!$I$26</f>
        <v>1525.6544845200001</v>
      </c>
      <c r="W164" s="36">
        <f>SUMIFS(СВЦЭМ!$D$39:$D$782,СВЦЭМ!$A$39:$A$782,$A164,СВЦЭМ!$B$39:$B$782,W$155)+'СЕТ СН'!$I$14+СВЦЭМ!$D$10+'СЕТ СН'!$I$6-'СЕТ СН'!$I$26</f>
        <v>1527.1211234299999</v>
      </c>
      <c r="X164" s="36">
        <f>SUMIFS(СВЦЭМ!$D$39:$D$782,СВЦЭМ!$A$39:$A$782,$A164,СВЦЭМ!$B$39:$B$782,X$155)+'СЕТ СН'!$I$14+СВЦЭМ!$D$10+'СЕТ СН'!$I$6-'СЕТ СН'!$I$26</f>
        <v>1540.75194506</v>
      </c>
      <c r="Y164" s="36">
        <f>SUMIFS(СВЦЭМ!$D$39:$D$782,СВЦЭМ!$A$39:$A$782,$A164,СВЦЭМ!$B$39:$B$782,Y$155)+'СЕТ СН'!$I$14+СВЦЭМ!$D$10+'СЕТ СН'!$I$6-'СЕТ СН'!$I$26</f>
        <v>1559.21663653</v>
      </c>
    </row>
    <row r="165" spans="1:25" ht="15.75" x14ac:dyDescent="0.2">
      <c r="A165" s="35">
        <f t="shared" si="4"/>
        <v>44326</v>
      </c>
      <c r="B165" s="36">
        <f>SUMIFS(СВЦЭМ!$D$39:$D$782,СВЦЭМ!$A$39:$A$782,$A165,СВЦЭМ!$B$39:$B$782,B$155)+'СЕТ СН'!$I$14+СВЦЭМ!$D$10+'СЕТ СН'!$I$6-'СЕТ СН'!$I$26</f>
        <v>1589.33168396</v>
      </c>
      <c r="C165" s="36">
        <f>SUMIFS(СВЦЭМ!$D$39:$D$782,СВЦЭМ!$A$39:$A$782,$A165,СВЦЭМ!$B$39:$B$782,C$155)+'СЕТ СН'!$I$14+СВЦЭМ!$D$10+'СЕТ СН'!$I$6-'СЕТ СН'!$I$26</f>
        <v>1637.780849</v>
      </c>
      <c r="D165" s="36">
        <f>SUMIFS(СВЦЭМ!$D$39:$D$782,СВЦЭМ!$A$39:$A$782,$A165,СВЦЭМ!$B$39:$B$782,D$155)+'СЕТ СН'!$I$14+СВЦЭМ!$D$10+'СЕТ СН'!$I$6-'СЕТ СН'!$I$26</f>
        <v>1662.25921376</v>
      </c>
      <c r="E165" s="36">
        <f>SUMIFS(СВЦЭМ!$D$39:$D$782,СВЦЭМ!$A$39:$A$782,$A165,СВЦЭМ!$B$39:$B$782,E$155)+'СЕТ СН'!$I$14+СВЦЭМ!$D$10+'СЕТ СН'!$I$6-'СЕТ СН'!$I$26</f>
        <v>1678.0595721499999</v>
      </c>
      <c r="F165" s="36">
        <f>SUMIFS(СВЦЭМ!$D$39:$D$782,СВЦЭМ!$A$39:$A$782,$A165,СВЦЭМ!$B$39:$B$782,F$155)+'СЕТ СН'!$I$14+СВЦЭМ!$D$10+'СЕТ СН'!$I$6-'СЕТ СН'!$I$26</f>
        <v>1686.84407599</v>
      </c>
      <c r="G165" s="36">
        <f>SUMIFS(СВЦЭМ!$D$39:$D$782,СВЦЭМ!$A$39:$A$782,$A165,СВЦЭМ!$B$39:$B$782,G$155)+'СЕТ СН'!$I$14+СВЦЭМ!$D$10+'СЕТ СН'!$I$6-'СЕТ СН'!$I$26</f>
        <v>1685.7255537399997</v>
      </c>
      <c r="H165" s="36">
        <f>SUMIFS(СВЦЭМ!$D$39:$D$782,СВЦЭМ!$A$39:$A$782,$A165,СВЦЭМ!$B$39:$B$782,H$155)+'СЕТ СН'!$I$14+СВЦЭМ!$D$10+'СЕТ СН'!$I$6-'СЕТ СН'!$I$26</f>
        <v>1673.8482326399999</v>
      </c>
      <c r="I165" s="36">
        <f>SUMIFS(СВЦЭМ!$D$39:$D$782,СВЦЭМ!$A$39:$A$782,$A165,СВЦЭМ!$B$39:$B$782,I$155)+'СЕТ СН'!$I$14+СВЦЭМ!$D$10+'СЕТ СН'!$I$6-'СЕТ СН'!$I$26</f>
        <v>1638.3858424099999</v>
      </c>
      <c r="J165" s="36">
        <f>SUMIFS(СВЦЭМ!$D$39:$D$782,СВЦЭМ!$A$39:$A$782,$A165,СВЦЭМ!$B$39:$B$782,J$155)+'СЕТ СН'!$I$14+СВЦЭМ!$D$10+'СЕТ СН'!$I$6-'СЕТ СН'!$I$26</f>
        <v>1599.1079350300001</v>
      </c>
      <c r="K165" s="36">
        <f>SUMIFS(СВЦЭМ!$D$39:$D$782,СВЦЭМ!$A$39:$A$782,$A165,СВЦЭМ!$B$39:$B$782,K$155)+'СЕТ СН'!$I$14+СВЦЭМ!$D$10+'СЕТ СН'!$I$6-'СЕТ СН'!$I$26</f>
        <v>1557.28447222</v>
      </c>
      <c r="L165" s="36">
        <f>SUMIFS(СВЦЭМ!$D$39:$D$782,СВЦЭМ!$A$39:$A$782,$A165,СВЦЭМ!$B$39:$B$782,L$155)+'СЕТ СН'!$I$14+СВЦЭМ!$D$10+'СЕТ СН'!$I$6-'СЕТ СН'!$I$26</f>
        <v>1531.20198252</v>
      </c>
      <c r="M165" s="36">
        <f>SUMIFS(СВЦЭМ!$D$39:$D$782,СВЦЭМ!$A$39:$A$782,$A165,СВЦЭМ!$B$39:$B$782,M$155)+'СЕТ СН'!$I$14+СВЦЭМ!$D$10+'СЕТ СН'!$I$6-'СЕТ СН'!$I$26</f>
        <v>1520.3425245799999</v>
      </c>
      <c r="N165" s="36">
        <f>SUMIFS(СВЦЭМ!$D$39:$D$782,СВЦЭМ!$A$39:$A$782,$A165,СВЦЭМ!$B$39:$B$782,N$155)+'СЕТ СН'!$I$14+СВЦЭМ!$D$10+'СЕТ СН'!$I$6-'СЕТ СН'!$I$26</f>
        <v>1530.6815865799999</v>
      </c>
      <c r="O165" s="36">
        <f>SUMIFS(СВЦЭМ!$D$39:$D$782,СВЦЭМ!$A$39:$A$782,$A165,СВЦЭМ!$B$39:$B$782,O$155)+'СЕТ СН'!$I$14+СВЦЭМ!$D$10+'СЕТ СН'!$I$6-'СЕТ СН'!$I$26</f>
        <v>1543.3812274100001</v>
      </c>
      <c r="P165" s="36">
        <f>SUMIFS(СВЦЭМ!$D$39:$D$782,СВЦЭМ!$A$39:$A$782,$A165,СВЦЭМ!$B$39:$B$782,P$155)+'СЕТ СН'!$I$14+СВЦЭМ!$D$10+'СЕТ СН'!$I$6-'СЕТ СН'!$I$26</f>
        <v>1558.8102030999999</v>
      </c>
      <c r="Q165" s="36">
        <f>SUMIFS(СВЦЭМ!$D$39:$D$782,СВЦЭМ!$A$39:$A$782,$A165,СВЦЭМ!$B$39:$B$782,Q$155)+'СЕТ СН'!$I$14+СВЦЭМ!$D$10+'СЕТ СН'!$I$6-'СЕТ СН'!$I$26</f>
        <v>1562.82943598</v>
      </c>
      <c r="R165" s="36">
        <f>SUMIFS(СВЦЭМ!$D$39:$D$782,СВЦЭМ!$A$39:$A$782,$A165,СВЦЭМ!$B$39:$B$782,R$155)+'СЕТ СН'!$I$14+СВЦЭМ!$D$10+'СЕТ СН'!$I$6-'СЕТ СН'!$I$26</f>
        <v>1555.00998727</v>
      </c>
      <c r="S165" s="36">
        <f>SUMIFS(СВЦЭМ!$D$39:$D$782,СВЦЭМ!$A$39:$A$782,$A165,СВЦЭМ!$B$39:$B$782,S$155)+'СЕТ СН'!$I$14+СВЦЭМ!$D$10+'СЕТ СН'!$I$6-'СЕТ СН'!$I$26</f>
        <v>1549.9206353499999</v>
      </c>
      <c r="T165" s="36">
        <f>SUMIFS(СВЦЭМ!$D$39:$D$782,СВЦЭМ!$A$39:$A$782,$A165,СВЦЭМ!$B$39:$B$782,T$155)+'СЕТ СН'!$I$14+СВЦЭМ!$D$10+'СЕТ СН'!$I$6-'СЕТ СН'!$I$26</f>
        <v>1543.5214283800001</v>
      </c>
      <c r="U165" s="36">
        <f>SUMIFS(СВЦЭМ!$D$39:$D$782,СВЦЭМ!$A$39:$A$782,$A165,СВЦЭМ!$B$39:$B$782,U$155)+'СЕТ СН'!$I$14+СВЦЭМ!$D$10+'СЕТ СН'!$I$6-'СЕТ СН'!$I$26</f>
        <v>1524.03340364</v>
      </c>
      <c r="V165" s="36">
        <f>SUMIFS(СВЦЭМ!$D$39:$D$782,СВЦЭМ!$A$39:$A$782,$A165,СВЦЭМ!$B$39:$B$782,V$155)+'СЕТ СН'!$I$14+СВЦЭМ!$D$10+'СЕТ СН'!$I$6-'СЕТ СН'!$I$26</f>
        <v>1497.0767095199999</v>
      </c>
      <c r="W165" s="36">
        <f>SUMIFS(СВЦЭМ!$D$39:$D$782,СВЦЭМ!$A$39:$A$782,$A165,СВЦЭМ!$B$39:$B$782,W$155)+'СЕТ СН'!$I$14+СВЦЭМ!$D$10+'СЕТ СН'!$I$6-'СЕТ СН'!$I$26</f>
        <v>1492.9852137099999</v>
      </c>
      <c r="X165" s="36">
        <f>SUMIFS(СВЦЭМ!$D$39:$D$782,СВЦЭМ!$A$39:$A$782,$A165,СВЦЭМ!$B$39:$B$782,X$155)+'СЕТ СН'!$I$14+СВЦЭМ!$D$10+'СЕТ СН'!$I$6-'СЕТ СН'!$I$26</f>
        <v>1508.67926115</v>
      </c>
      <c r="Y165" s="36">
        <f>SUMIFS(СВЦЭМ!$D$39:$D$782,СВЦЭМ!$A$39:$A$782,$A165,СВЦЭМ!$B$39:$B$782,Y$155)+'СЕТ СН'!$I$14+СВЦЭМ!$D$10+'СЕТ СН'!$I$6-'СЕТ СН'!$I$26</f>
        <v>1545.9828017099999</v>
      </c>
    </row>
    <row r="166" spans="1:25" ht="15.75" x14ac:dyDescent="0.2">
      <c r="A166" s="35">
        <f t="shared" si="4"/>
        <v>44327</v>
      </c>
      <c r="B166" s="36">
        <f>SUMIFS(СВЦЭМ!$D$39:$D$782,СВЦЭМ!$A$39:$A$782,$A166,СВЦЭМ!$B$39:$B$782,B$155)+'СЕТ СН'!$I$14+СВЦЭМ!$D$10+'СЕТ СН'!$I$6-'СЕТ СН'!$I$26</f>
        <v>1620.1042095600001</v>
      </c>
      <c r="C166" s="36">
        <f>SUMIFS(СВЦЭМ!$D$39:$D$782,СВЦЭМ!$A$39:$A$782,$A166,СВЦЭМ!$B$39:$B$782,C$155)+'СЕТ СН'!$I$14+СВЦЭМ!$D$10+'СЕТ СН'!$I$6-'СЕТ СН'!$I$26</f>
        <v>1620.44755861</v>
      </c>
      <c r="D166" s="36">
        <f>SUMIFS(СВЦЭМ!$D$39:$D$782,СВЦЭМ!$A$39:$A$782,$A166,СВЦЭМ!$B$39:$B$782,D$155)+'СЕТ СН'!$I$14+СВЦЭМ!$D$10+'СЕТ СН'!$I$6-'СЕТ СН'!$I$26</f>
        <v>1624.2206892899999</v>
      </c>
      <c r="E166" s="36">
        <f>SUMIFS(СВЦЭМ!$D$39:$D$782,СВЦЭМ!$A$39:$A$782,$A166,СВЦЭМ!$B$39:$B$782,E$155)+'СЕТ СН'!$I$14+СВЦЭМ!$D$10+'СЕТ СН'!$I$6-'СЕТ СН'!$I$26</f>
        <v>1648.1883700799999</v>
      </c>
      <c r="F166" s="36">
        <f>SUMIFS(СВЦЭМ!$D$39:$D$782,СВЦЭМ!$A$39:$A$782,$A166,СВЦЭМ!$B$39:$B$782,F$155)+'СЕТ СН'!$I$14+СВЦЭМ!$D$10+'СЕТ СН'!$I$6-'СЕТ СН'!$I$26</f>
        <v>1658.1066205100001</v>
      </c>
      <c r="G166" s="36">
        <f>SUMIFS(СВЦЭМ!$D$39:$D$782,СВЦЭМ!$A$39:$A$782,$A166,СВЦЭМ!$B$39:$B$782,G$155)+'СЕТ СН'!$I$14+СВЦЭМ!$D$10+'СЕТ СН'!$I$6-'СЕТ СН'!$I$26</f>
        <v>1644.1645708199999</v>
      </c>
      <c r="H166" s="36">
        <f>SUMIFS(СВЦЭМ!$D$39:$D$782,СВЦЭМ!$A$39:$A$782,$A166,СВЦЭМ!$B$39:$B$782,H$155)+'СЕТ СН'!$I$14+СВЦЭМ!$D$10+'СЕТ СН'!$I$6-'СЕТ СН'!$I$26</f>
        <v>1620.1409480899999</v>
      </c>
      <c r="I166" s="36">
        <f>SUMIFS(СВЦЭМ!$D$39:$D$782,СВЦЭМ!$A$39:$A$782,$A166,СВЦЭМ!$B$39:$B$782,I$155)+'СЕТ СН'!$I$14+СВЦЭМ!$D$10+'СЕТ СН'!$I$6-'СЕТ СН'!$I$26</f>
        <v>1585.76901671</v>
      </c>
      <c r="J166" s="36">
        <f>SUMIFS(СВЦЭМ!$D$39:$D$782,СВЦЭМ!$A$39:$A$782,$A166,СВЦЭМ!$B$39:$B$782,J$155)+'СЕТ СН'!$I$14+СВЦЭМ!$D$10+'СЕТ СН'!$I$6-'СЕТ СН'!$I$26</f>
        <v>1562.5644716100001</v>
      </c>
      <c r="K166" s="36">
        <f>SUMIFS(СВЦЭМ!$D$39:$D$782,СВЦЭМ!$A$39:$A$782,$A166,СВЦЭМ!$B$39:$B$782,K$155)+'СЕТ СН'!$I$14+СВЦЭМ!$D$10+'СЕТ СН'!$I$6-'СЕТ СН'!$I$26</f>
        <v>1536.78993999</v>
      </c>
      <c r="L166" s="36">
        <f>SUMIFS(СВЦЭМ!$D$39:$D$782,СВЦЭМ!$A$39:$A$782,$A166,СВЦЭМ!$B$39:$B$782,L$155)+'СЕТ СН'!$I$14+СВЦЭМ!$D$10+'СЕТ СН'!$I$6-'СЕТ СН'!$I$26</f>
        <v>1546.7401379200001</v>
      </c>
      <c r="M166" s="36">
        <f>SUMIFS(СВЦЭМ!$D$39:$D$782,СВЦЭМ!$A$39:$A$782,$A166,СВЦЭМ!$B$39:$B$782,M$155)+'СЕТ СН'!$I$14+СВЦЭМ!$D$10+'СЕТ СН'!$I$6-'СЕТ СН'!$I$26</f>
        <v>1577.4407870599998</v>
      </c>
      <c r="N166" s="36">
        <f>SUMIFS(СВЦЭМ!$D$39:$D$782,СВЦЭМ!$A$39:$A$782,$A166,СВЦЭМ!$B$39:$B$782,N$155)+'СЕТ СН'!$I$14+СВЦЭМ!$D$10+'СЕТ СН'!$I$6-'СЕТ СН'!$I$26</f>
        <v>1606.7623972199999</v>
      </c>
      <c r="O166" s="36">
        <f>SUMIFS(СВЦЭМ!$D$39:$D$782,СВЦЭМ!$A$39:$A$782,$A166,СВЦЭМ!$B$39:$B$782,O$155)+'СЕТ СН'!$I$14+СВЦЭМ!$D$10+'СЕТ СН'!$I$6-'СЕТ СН'!$I$26</f>
        <v>1596.57703126</v>
      </c>
      <c r="P166" s="36">
        <f>SUMIFS(СВЦЭМ!$D$39:$D$782,СВЦЭМ!$A$39:$A$782,$A166,СВЦЭМ!$B$39:$B$782,P$155)+'СЕТ СН'!$I$14+СВЦЭМ!$D$10+'СЕТ СН'!$I$6-'СЕТ СН'!$I$26</f>
        <v>1608.8139432099999</v>
      </c>
      <c r="Q166" s="36">
        <f>SUMIFS(СВЦЭМ!$D$39:$D$782,СВЦЭМ!$A$39:$A$782,$A166,СВЦЭМ!$B$39:$B$782,Q$155)+'СЕТ СН'!$I$14+СВЦЭМ!$D$10+'СЕТ СН'!$I$6-'СЕТ СН'!$I$26</f>
        <v>1622.2307163599999</v>
      </c>
      <c r="R166" s="36">
        <f>SUMIFS(СВЦЭМ!$D$39:$D$782,СВЦЭМ!$A$39:$A$782,$A166,СВЦЭМ!$B$39:$B$782,R$155)+'СЕТ СН'!$I$14+СВЦЭМ!$D$10+'СЕТ СН'!$I$6-'СЕТ СН'!$I$26</f>
        <v>1616.11567199</v>
      </c>
      <c r="S166" s="36">
        <f>SUMIFS(СВЦЭМ!$D$39:$D$782,СВЦЭМ!$A$39:$A$782,$A166,СВЦЭМ!$B$39:$B$782,S$155)+'СЕТ СН'!$I$14+СВЦЭМ!$D$10+'СЕТ СН'!$I$6-'СЕТ СН'!$I$26</f>
        <v>1628.8846694899999</v>
      </c>
      <c r="T166" s="36">
        <f>SUMIFS(СВЦЭМ!$D$39:$D$782,СВЦЭМ!$A$39:$A$782,$A166,СВЦЭМ!$B$39:$B$782,T$155)+'СЕТ СН'!$I$14+СВЦЭМ!$D$10+'СЕТ СН'!$I$6-'СЕТ СН'!$I$26</f>
        <v>1607.5504948299999</v>
      </c>
      <c r="U166" s="36">
        <f>SUMIFS(СВЦЭМ!$D$39:$D$782,СВЦЭМ!$A$39:$A$782,$A166,СВЦЭМ!$B$39:$B$782,U$155)+'СЕТ СН'!$I$14+СВЦЭМ!$D$10+'СЕТ СН'!$I$6-'СЕТ СН'!$I$26</f>
        <v>1593.2556492499998</v>
      </c>
      <c r="V166" s="36">
        <f>SUMIFS(СВЦЭМ!$D$39:$D$782,СВЦЭМ!$A$39:$A$782,$A166,СВЦЭМ!$B$39:$B$782,V$155)+'СЕТ СН'!$I$14+СВЦЭМ!$D$10+'СЕТ СН'!$I$6-'СЕТ СН'!$I$26</f>
        <v>1577.8212087900001</v>
      </c>
      <c r="W166" s="36">
        <f>SUMIFS(СВЦЭМ!$D$39:$D$782,СВЦЭМ!$A$39:$A$782,$A166,СВЦЭМ!$B$39:$B$782,W$155)+'СЕТ СН'!$I$14+СВЦЭМ!$D$10+'СЕТ СН'!$I$6-'СЕТ СН'!$I$26</f>
        <v>1583.35976368</v>
      </c>
      <c r="X166" s="36">
        <f>SUMIFS(СВЦЭМ!$D$39:$D$782,СВЦЭМ!$A$39:$A$782,$A166,СВЦЭМ!$B$39:$B$782,X$155)+'СЕТ СН'!$I$14+СВЦЭМ!$D$10+'СЕТ СН'!$I$6-'СЕТ СН'!$I$26</f>
        <v>1603.49963486</v>
      </c>
      <c r="Y166" s="36">
        <f>SUMIFS(СВЦЭМ!$D$39:$D$782,СВЦЭМ!$A$39:$A$782,$A166,СВЦЭМ!$B$39:$B$782,Y$155)+'СЕТ СН'!$I$14+СВЦЭМ!$D$10+'СЕТ СН'!$I$6-'СЕТ СН'!$I$26</f>
        <v>1646.74548867</v>
      </c>
    </row>
    <row r="167" spans="1:25" ht="15.75" x14ac:dyDescent="0.2">
      <c r="A167" s="35">
        <f t="shared" si="4"/>
        <v>44328</v>
      </c>
      <c r="B167" s="36">
        <f>SUMIFS(СВЦЭМ!$D$39:$D$782,СВЦЭМ!$A$39:$A$782,$A167,СВЦЭМ!$B$39:$B$782,B$155)+'СЕТ СН'!$I$14+СВЦЭМ!$D$10+'СЕТ СН'!$I$6-'СЕТ СН'!$I$26</f>
        <v>1654.1256027899999</v>
      </c>
      <c r="C167" s="36">
        <f>SUMIFS(СВЦЭМ!$D$39:$D$782,СВЦЭМ!$A$39:$A$782,$A167,СВЦЭМ!$B$39:$B$782,C$155)+'СЕТ СН'!$I$14+СВЦЭМ!$D$10+'СЕТ СН'!$I$6-'СЕТ СН'!$I$26</f>
        <v>1683.8425312999998</v>
      </c>
      <c r="D167" s="36">
        <f>SUMIFS(СВЦЭМ!$D$39:$D$782,СВЦЭМ!$A$39:$A$782,$A167,СВЦЭМ!$B$39:$B$782,D$155)+'СЕТ СН'!$I$14+СВЦЭМ!$D$10+'СЕТ СН'!$I$6-'СЕТ СН'!$I$26</f>
        <v>1671.47013382</v>
      </c>
      <c r="E167" s="36">
        <f>SUMIFS(СВЦЭМ!$D$39:$D$782,СВЦЭМ!$A$39:$A$782,$A167,СВЦЭМ!$B$39:$B$782,E$155)+'СЕТ СН'!$I$14+СВЦЭМ!$D$10+'СЕТ СН'!$I$6-'СЕТ СН'!$I$26</f>
        <v>1665.4832148800001</v>
      </c>
      <c r="F167" s="36">
        <f>SUMIFS(СВЦЭМ!$D$39:$D$782,СВЦЭМ!$A$39:$A$782,$A167,СВЦЭМ!$B$39:$B$782,F$155)+'СЕТ СН'!$I$14+СВЦЭМ!$D$10+'СЕТ СН'!$I$6-'СЕТ СН'!$I$26</f>
        <v>1660.91985084</v>
      </c>
      <c r="G167" s="36">
        <f>SUMIFS(СВЦЭМ!$D$39:$D$782,СВЦЭМ!$A$39:$A$782,$A167,СВЦЭМ!$B$39:$B$782,G$155)+'СЕТ СН'!$I$14+СВЦЭМ!$D$10+'СЕТ СН'!$I$6-'СЕТ СН'!$I$26</f>
        <v>1668.99970054</v>
      </c>
      <c r="H167" s="36">
        <f>SUMIFS(СВЦЭМ!$D$39:$D$782,СВЦЭМ!$A$39:$A$782,$A167,СВЦЭМ!$B$39:$B$782,H$155)+'СЕТ СН'!$I$14+СВЦЭМ!$D$10+'СЕТ СН'!$I$6-'СЕТ СН'!$I$26</f>
        <v>1658.4280807599998</v>
      </c>
      <c r="I167" s="36">
        <f>SUMIFS(СВЦЭМ!$D$39:$D$782,СВЦЭМ!$A$39:$A$782,$A167,СВЦЭМ!$B$39:$B$782,I$155)+'СЕТ СН'!$I$14+СВЦЭМ!$D$10+'СЕТ СН'!$I$6-'СЕТ СН'!$I$26</f>
        <v>1610.2878732499998</v>
      </c>
      <c r="J167" s="36">
        <f>SUMIFS(СВЦЭМ!$D$39:$D$782,СВЦЭМ!$A$39:$A$782,$A167,СВЦЭМ!$B$39:$B$782,J$155)+'СЕТ СН'!$I$14+СВЦЭМ!$D$10+'СЕТ СН'!$I$6-'СЕТ СН'!$I$26</f>
        <v>1582.3398865700001</v>
      </c>
      <c r="K167" s="36">
        <f>SUMIFS(СВЦЭМ!$D$39:$D$782,СВЦЭМ!$A$39:$A$782,$A167,СВЦЭМ!$B$39:$B$782,K$155)+'СЕТ СН'!$I$14+СВЦЭМ!$D$10+'СЕТ СН'!$I$6-'СЕТ СН'!$I$26</f>
        <v>1564.28404563</v>
      </c>
      <c r="L167" s="36">
        <f>SUMIFS(СВЦЭМ!$D$39:$D$782,СВЦЭМ!$A$39:$A$782,$A167,СВЦЭМ!$B$39:$B$782,L$155)+'СЕТ СН'!$I$14+СВЦЭМ!$D$10+'СЕТ СН'!$I$6-'СЕТ СН'!$I$26</f>
        <v>1539.9141688099999</v>
      </c>
      <c r="M167" s="36">
        <f>SUMIFS(СВЦЭМ!$D$39:$D$782,СВЦЭМ!$A$39:$A$782,$A167,СВЦЭМ!$B$39:$B$782,M$155)+'СЕТ СН'!$I$14+СВЦЭМ!$D$10+'СЕТ СН'!$I$6-'СЕТ СН'!$I$26</f>
        <v>1549.2637955599998</v>
      </c>
      <c r="N167" s="36">
        <f>SUMIFS(СВЦЭМ!$D$39:$D$782,СВЦЭМ!$A$39:$A$782,$A167,СВЦЭМ!$B$39:$B$782,N$155)+'СЕТ СН'!$I$14+СВЦЭМ!$D$10+'СЕТ СН'!$I$6-'СЕТ СН'!$I$26</f>
        <v>1553.84476447</v>
      </c>
      <c r="O167" s="36">
        <f>SUMIFS(СВЦЭМ!$D$39:$D$782,СВЦЭМ!$A$39:$A$782,$A167,СВЦЭМ!$B$39:$B$782,O$155)+'СЕТ СН'!$I$14+СВЦЭМ!$D$10+'СЕТ СН'!$I$6-'СЕТ СН'!$I$26</f>
        <v>1560.2330559900001</v>
      </c>
      <c r="P167" s="36">
        <f>SUMIFS(СВЦЭМ!$D$39:$D$782,СВЦЭМ!$A$39:$A$782,$A167,СВЦЭМ!$B$39:$B$782,P$155)+'СЕТ СН'!$I$14+СВЦЭМ!$D$10+'СЕТ СН'!$I$6-'СЕТ СН'!$I$26</f>
        <v>1565.72121051</v>
      </c>
      <c r="Q167" s="36">
        <f>SUMIFS(СВЦЭМ!$D$39:$D$782,СВЦЭМ!$A$39:$A$782,$A167,СВЦЭМ!$B$39:$B$782,Q$155)+'СЕТ СН'!$I$14+СВЦЭМ!$D$10+'СЕТ СН'!$I$6-'СЕТ СН'!$I$26</f>
        <v>1576.1712478499999</v>
      </c>
      <c r="R167" s="36">
        <f>SUMIFS(СВЦЭМ!$D$39:$D$782,СВЦЭМ!$A$39:$A$782,$A167,СВЦЭМ!$B$39:$B$782,R$155)+'СЕТ СН'!$I$14+СВЦЭМ!$D$10+'СЕТ СН'!$I$6-'СЕТ СН'!$I$26</f>
        <v>1568.20478942</v>
      </c>
      <c r="S167" s="36">
        <f>SUMIFS(СВЦЭМ!$D$39:$D$782,СВЦЭМ!$A$39:$A$782,$A167,СВЦЭМ!$B$39:$B$782,S$155)+'СЕТ СН'!$I$14+СВЦЭМ!$D$10+'СЕТ СН'!$I$6-'СЕТ СН'!$I$26</f>
        <v>1571.5027724900001</v>
      </c>
      <c r="T167" s="36">
        <f>SUMIFS(СВЦЭМ!$D$39:$D$782,СВЦЭМ!$A$39:$A$782,$A167,СВЦЭМ!$B$39:$B$782,T$155)+'СЕТ СН'!$I$14+СВЦЭМ!$D$10+'СЕТ СН'!$I$6-'СЕТ СН'!$I$26</f>
        <v>1559.6214897099999</v>
      </c>
      <c r="U167" s="36">
        <f>SUMIFS(СВЦЭМ!$D$39:$D$782,СВЦЭМ!$A$39:$A$782,$A167,СВЦЭМ!$B$39:$B$782,U$155)+'СЕТ СН'!$I$14+СВЦЭМ!$D$10+'СЕТ СН'!$I$6-'СЕТ СН'!$I$26</f>
        <v>1552.3317144399998</v>
      </c>
      <c r="V167" s="36">
        <f>SUMIFS(СВЦЭМ!$D$39:$D$782,СВЦЭМ!$A$39:$A$782,$A167,СВЦЭМ!$B$39:$B$782,V$155)+'СЕТ СН'!$I$14+СВЦЭМ!$D$10+'СЕТ СН'!$I$6-'СЕТ СН'!$I$26</f>
        <v>1543.6737394199999</v>
      </c>
      <c r="W167" s="36">
        <f>SUMIFS(СВЦЭМ!$D$39:$D$782,СВЦЭМ!$A$39:$A$782,$A167,СВЦЭМ!$B$39:$B$782,W$155)+'СЕТ СН'!$I$14+СВЦЭМ!$D$10+'СЕТ СН'!$I$6-'СЕТ СН'!$I$26</f>
        <v>1553.9250922900001</v>
      </c>
      <c r="X167" s="36">
        <f>SUMIFS(СВЦЭМ!$D$39:$D$782,СВЦЭМ!$A$39:$A$782,$A167,СВЦЭМ!$B$39:$B$782,X$155)+'СЕТ СН'!$I$14+СВЦЭМ!$D$10+'СЕТ СН'!$I$6-'СЕТ СН'!$I$26</f>
        <v>1558.20582246</v>
      </c>
      <c r="Y167" s="36">
        <f>SUMIFS(СВЦЭМ!$D$39:$D$782,СВЦЭМ!$A$39:$A$782,$A167,СВЦЭМ!$B$39:$B$782,Y$155)+'СЕТ СН'!$I$14+СВЦЭМ!$D$10+'СЕТ СН'!$I$6-'СЕТ СН'!$I$26</f>
        <v>1578.83130295</v>
      </c>
    </row>
    <row r="168" spans="1:25" ht="15.75" x14ac:dyDescent="0.2">
      <c r="A168" s="35">
        <f t="shared" si="4"/>
        <v>44329</v>
      </c>
      <c r="B168" s="36">
        <f>SUMIFS(СВЦЭМ!$D$39:$D$782,СВЦЭМ!$A$39:$A$782,$A168,СВЦЭМ!$B$39:$B$782,B$155)+'СЕТ СН'!$I$14+СВЦЭМ!$D$10+'СЕТ СН'!$I$6-'СЕТ СН'!$I$26</f>
        <v>1656.06515902</v>
      </c>
      <c r="C168" s="36">
        <f>SUMIFS(СВЦЭМ!$D$39:$D$782,СВЦЭМ!$A$39:$A$782,$A168,СВЦЭМ!$B$39:$B$782,C$155)+'СЕТ СН'!$I$14+СВЦЭМ!$D$10+'СЕТ СН'!$I$6-'СЕТ СН'!$I$26</f>
        <v>1701.2374110599999</v>
      </c>
      <c r="D168" s="36">
        <f>SUMIFS(СВЦЭМ!$D$39:$D$782,СВЦЭМ!$A$39:$A$782,$A168,СВЦЭМ!$B$39:$B$782,D$155)+'СЕТ СН'!$I$14+СВЦЭМ!$D$10+'СЕТ СН'!$I$6-'СЕТ СН'!$I$26</f>
        <v>1717.2969222199999</v>
      </c>
      <c r="E168" s="36">
        <f>SUMIFS(СВЦЭМ!$D$39:$D$782,СВЦЭМ!$A$39:$A$782,$A168,СВЦЭМ!$B$39:$B$782,E$155)+'СЕТ СН'!$I$14+СВЦЭМ!$D$10+'СЕТ СН'!$I$6-'СЕТ СН'!$I$26</f>
        <v>1707.4210709499998</v>
      </c>
      <c r="F168" s="36">
        <f>SUMIFS(СВЦЭМ!$D$39:$D$782,СВЦЭМ!$A$39:$A$782,$A168,СВЦЭМ!$B$39:$B$782,F$155)+'СЕТ СН'!$I$14+СВЦЭМ!$D$10+'СЕТ СН'!$I$6-'СЕТ СН'!$I$26</f>
        <v>1703.3420647099997</v>
      </c>
      <c r="G168" s="36">
        <f>SUMIFS(СВЦЭМ!$D$39:$D$782,СВЦЭМ!$A$39:$A$782,$A168,СВЦЭМ!$B$39:$B$782,G$155)+'СЕТ СН'!$I$14+СВЦЭМ!$D$10+'СЕТ СН'!$I$6-'СЕТ СН'!$I$26</f>
        <v>1707.6811775699998</v>
      </c>
      <c r="H168" s="36">
        <f>SUMIFS(СВЦЭМ!$D$39:$D$782,СВЦЭМ!$A$39:$A$782,$A168,СВЦЭМ!$B$39:$B$782,H$155)+'СЕТ СН'!$I$14+СВЦЭМ!$D$10+'СЕТ СН'!$I$6-'СЕТ СН'!$I$26</f>
        <v>1668.28258024</v>
      </c>
      <c r="I168" s="36">
        <f>SUMIFS(СВЦЭМ!$D$39:$D$782,СВЦЭМ!$A$39:$A$782,$A168,СВЦЭМ!$B$39:$B$782,I$155)+'СЕТ СН'!$I$14+СВЦЭМ!$D$10+'СЕТ СН'!$I$6-'СЕТ СН'!$I$26</f>
        <v>1609.4992694</v>
      </c>
      <c r="J168" s="36">
        <f>SUMIFS(СВЦЭМ!$D$39:$D$782,СВЦЭМ!$A$39:$A$782,$A168,СВЦЭМ!$B$39:$B$782,J$155)+'СЕТ СН'!$I$14+СВЦЭМ!$D$10+'СЕТ СН'!$I$6-'СЕТ СН'!$I$26</f>
        <v>1584.78098574</v>
      </c>
      <c r="K168" s="36">
        <f>SUMIFS(СВЦЭМ!$D$39:$D$782,СВЦЭМ!$A$39:$A$782,$A168,СВЦЭМ!$B$39:$B$782,K$155)+'СЕТ СН'!$I$14+СВЦЭМ!$D$10+'СЕТ СН'!$I$6-'СЕТ СН'!$I$26</f>
        <v>1562.8291765499998</v>
      </c>
      <c r="L168" s="36">
        <f>SUMIFS(СВЦЭМ!$D$39:$D$782,СВЦЭМ!$A$39:$A$782,$A168,СВЦЭМ!$B$39:$B$782,L$155)+'СЕТ СН'!$I$14+СВЦЭМ!$D$10+'СЕТ СН'!$I$6-'СЕТ СН'!$I$26</f>
        <v>1526.7001108499999</v>
      </c>
      <c r="M168" s="36">
        <f>SUMIFS(СВЦЭМ!$D$39:$D$782,СВЦЭМ!$A$39:$A$782,$A168,СВЦЭМ!$B$39:$B$782,M$155)+'СЕТ СН'!$I$14+СВЦЭМ!$D$10+'СЕТ СН'!$I$6-'СЕТ СН'!$I$26</f>
        <v>1541.10376933</v>
      </c>
      <c r="N168" s="36">
        <f>SUMIFS(СВЦЭМ!$D$39:$D$782,СВЦЭМ!$A$39:$A$782,$A168,СВЦЭМ!$B$39:$B$782,N$155)+'СЕТ СН'!$I$14+СВЦЭМ!$D$10+'СЕТ СН'!$I$6-'СЕТ СН'!$I$26</f>
        <v>1569.65669882</v>
      </c>
      <c r="O168" s="36">
        <f>SUMIFS(СВЦЭМ!$D$39:$D$782,СВЦЭМ!$A$39:$A$782,$A168,СВЦЭМ!$B$39:$B$782,O$155)+'СЕТ СН'!$I$14+СВЦЭМ!$D$10+'СЕТ СН'!$I$6-'СЕТ СН'!$I$26</f>
        <v>1580.36482667</v>
      </c>
      <c r="P168" s="36">
        <f>SUMIFS(СВЦЭМ!$D$39:$D$782,СВЦЭМ!$A$39:$A$782,$A168,СВЦЭМ!$B$39:$B$782,P$155)+'СЕТ СН'!$I$14+СВЦЭМ!$D$10+'СЕТ СН'!$I$6-'СЕТ СН'!$I$26</f>
        <v>1595.8376609900001</v>
      </c>
      <c r="Q168" s="36">
        <f>SUMIFS(СВЦЭМ!$D$39:$D$782,СВЦЭМ!$A$39:$A$782,$A168,СВЦЭМ!$B$39:$B$782,Q$155)+'СЕТ СН'!$I$14+СВЦЭМ!$D$10+'СЕТ СН'!$I$6-'СЕТ СН'!$I$26</f>
        <v>1606.03756548</v>
      </c>
      <c r="R168" s="36">
        <f>SUMIFS(СВЦЭМ!$D$39:$D$782,СВЦЭМ!$A$39:$A$782,$A168,СВЦЭМ!$B$39:$B$782,R$155)+'СЕТ СН'!$I$14+СВЦЭМ!$D$10+'СЕТ СН'!$I$6-'СЕТ СН'!$I$26</f>
        <v>1606.0898095699999</v>
      </c>
      <c r="S168" s="36">
        <f>SUMIFS(СВЦЭМ!$D$39:$D$782,СВЦЭМ!$A$39:$A$782,$A168,СВЦЭМ!$B$39:$B$782,S$155)+'СЕТ СН'!$I$14+СВЦЭМ!$D$10+'СЕТ СН'!$I$6-'СЕТ СН'!$I$26</f>
        <v>1622.5409204799998</v>
      </c>
      <c r="T168" s="36">
        <f>SUMIFS(СВЦЭМ!$D$39:$D$782,СВЦЭМ!$A$39:$A$782,$A168,СВЦЭМ!$B$39:$B$782,T$155)+'СЕТ СН'!$I$14+СВЦЭМ!$D$10+'СЕТ СН'!$I$6-'СЕТ СН'!$I$26</f>
        <v>1605.59103624</v>
      </c>
      <c r="U168" s="36">
        <f>SUMIFS(СВЦЭМ!$D$39:$D$782,СВЦЭМ!$A$39:$A$782,$A168,СВЦЭМ!$B$39:$B$782,U$155)+'СЕТ СН'!$I$14+СВЦЭМ!$D$10+'СЕТ СН'!$I$6-'СЕТ СН'!$I$26</f>
        <v>1581.37073665</v>
      </c>
      <c r="V168" s="36">
        <f>SUMIFS(СВЦЭМ!$D$39:$D$782,СВЦЭМ!$A$39:$A$782,$A168,СВЦЭМ!$B$39:$B$782,V$155)+'СЕТ СН'!$I$14+СВЦЭМ!$D$10+'СЕТ СН'!$I$6-'СЕТ СН'!$I$26</f>
        <v>1567.1836022499999</v>
      </c>
      <c r="W168" s="36">
        <f>SUMIFS(СВЦЭМ!$D$39:$D$782,СВЦЭМ!$A$39:$A$782,$A168,СВЦЭМ!$B$39:$B$782,W$155)+'СЕТ СН'!$I$14+СВЦЭМ!$D$10+'СЕТ СН'!$I$6-'СЕТ СН'!$I$26</f>
        <v>1568.1427633600001</v>
      </c>
      <c r="X168" s="36">
        <f>SUMIFS(СВЦЭМ!$D$39:$D$782,СВЦЭМ!$A$39:$A$782,$A168,СВЦЭМ!$B$39:$B$782,X$155)+'СЕТ СН'!$I$14+СВЦЭМ!$D$10+'СЕТ СН'!$I$6-'СЕТ СН'!$I$26</f>
        <v>1584.21080061</v>
      </c>
      <c r="Y168" s="36">
        <f>SUMIFS(СВЦЭМ!$D$39:$D$782,СВЦЭМ!$A$39:$A$782,$A168,СВЦЭМ!$B$39:$B$782,Y$155)+'СЕТ СН'!$I$14+СВЦЭМ!$D$10+'СЕТ СН'!$I$6-'СЕТ СН'!$I$26</f>
        <v>1622.79125475</v>
      </c>
    </row>
    <row r="169" spans="1:25" ht="15.75" x14ac:dyDescent="0.2">
      <c r="A169" s="35">
        <f t="shared" si="4"/>
        <v>44330</v>
      </c>
      <c r="B169" s="36">
        <f>SUMIFS(СВЦЭМ!$D$39:$D$782,СВЦЭМ!$A$39:$A$782,$A169,СВЦЭМ!$B$39:$B$782,B$155)+'СЕТ СН'!$I$14+СВЦЭМ!$D$10+'СЕТ СН'!$I$6-'СЕТ СН'!$I$26</f>
        <v>1652.1379894199999</v>
      </c>
      <c r="C169" s="36">
        <f>SUMIFS(СВЦЭМ!$D$39:$D$782,СВЦЭМ!$A$39:$A$782,$A169,СВЦЭМ!$B$39:$B$782,C$155)+'СЕТ СН'!$I$14+СВЦЭМ!$D$10+'СЕТ СН'!$I$6-'СЕТ СН'!$I$26</f>
        <v>1670.0056210100001</v>
      </c>
      <c r="D169" s="36">
        <f>SUMIFS(СВЦЭМ!$D$39:$D$782,СВЦЭМ!$A$39:$A$782,$A169,СВЦЭМ!$B$39:$B$782,D$155)+'СЕТ СН'!$I$14+СВЦЭМ!$D$10+'СЕТ СН'!$I$6-'СЕТ СН'!$I$26</f>
        <v>1691.1247284199999</v>
      </c>
      <c r="E169" s="36">
        <f>SUMIFS(СВЦЭМ!$D$39:$D$782,СВЦЭМ!$A$39:$A$782,$A169,СВЦЭМ!$B$39:$B$782,E$155)+'СЕТ СН'!$I$14+СВЦЭМ!$D$10+'СЕТ СН'!$I$6-'СЕТ СН'!$I$26</f>
        <v>1700.51424443</v>
      </c>
      <c r="F169" s="36">
        <f>SUMIFS(СВЦЭМ!$D$39:$D$782,СВЦЭМ!$A$39:$A$782,$A169,СВЦЭМ!$B$39:$B$782,F$155)+'СЕТ СН'!$I$14+СВЦЭМ!$D$10+'СЕТ СН'!$I$6-'СЕТ СН'!$I$26</f>
        <v>1714.2581394099998</v>
      </c>
      <c r="G169" s="36">
        <f>SUMIFS(СВЦЭМ!$D$39:$D$782,СВЦЭМ!$A$39:$A$782,$A169,СВЦЭМ!$B$39:$B$782,G$155)+'СЕТ СН'!$I$14+СВЦЭМ!$D$10+'СЕТ СН'!$I$6-'СЕТ СН'!$I$26</f>
        <v>1693.2671487099997</v>
      </c>
      <c r="H169" s="36">
        <f>SUMIFS(СВЦЭМ!$D$39:$D$782,СВЦЭМ!$A$39:$A$782,$A169,СВЦЭМ!$B$39:$B$782,H$155)+'СЕТ СН'!$I$14+СВЦЭМ!$D$10+'СЕТ СН'!$I$6-'СЕТ СН'!$I$26</f>
        <v>1642.2797863999999</v>
      </c>
      <c r="I169" s="36">
        <f>SUMIFS(СВЦЭМ!$D$39:$D$782,СВЦЭМ!$A$39:$A$782,$A169,СВЦЭМ!$B$39:$B$782,I$155)+'СЕТ СН'!$I$14+СВЦЭМ!$D$10+'СЕТ СН'!$I$6-'СЕТ СН'!$I$26</f>
        <v>1581.27123342</v>
      </c>
      <c r="J169" s="36">
        <f>SUMIFS(СВЦЭМ!$D$39:$D$782,СВЦЭМ!$A$39:$A$782,$A169,СВЦЭМ!$B$39:$B$782,J$155)+'СЕТ СН'!$I$14+СВЦЭМ!$D$10+'СЕТ СН'!$I$6-'СЕТ СН'!$I$26</f>
        <v>1545.0835665499999</v>
      </c>
      <c r="K169" s="36">
        <f>SUMIFS(СВЦЭМ!$D$39:$D$782,СВЦЭМ!$A$39:$A$782,$A169,СВЦЭМ!$B$39:$B$782,K$155)+'СЕТ СН'!$I$14+СВЦЭМ!$D$10+'СЕТ СН'!$I$6-'СЕТ СН'!$I$26</f>
        <v>1521.2495574899999</v>
      </c>
      <c r="L169" s="36">
        <f>SUMIFS(СВЦЭМ!$D$39:$D$782,СВЦЭМ!$A$39:$A$782,$A169,СВЦЭМ!$B$39:$B$782,L$155)+'СЕТ СН'!$I$14+СВЦЭМ!$D$10+'СЕТ СН'!$I$6-'СЕТ СН'!$I$26</f>
        <v>1506.87344431</v>
      </c>
      <c r="M169" s="36">
        <f>SUMIFS(СВЦЭМ!$D$39:$D$782,СВЦЭМ!$A$39:$A$782,$A169,СВЦЭМ!$B$39:$B$782,M$155)+'СЕТ СН'!$I$14+СВЦЭМ!$D$10+'СЕТ СН'!$I$6-'СЕТ СН'!$I$26</f>
        <v>1520.3937262099998</v>
      </c>
      <c r="N169" s="36">
        <f>SUMIFS(СВЦЭМ!$D$39:$D$782,СВЦЭМ!$A$39:$A$782,$A169,СВЦЭМ!$B$39:$B$782,N$155)+'СЕТ СН'!$I$14+СВЦЭМ!$D$10+'СЕТ СН'!$I$6-'СЕТ СН'!$I$26</f>
        <v>1550.9237795499998</v>
      </c>
      <c r="O169" s="36">
        <f>SUMIFS(СВЦЭМ!$D$39:$D$782,СВЦЭМ!$A$39:$A$782,$A169,СВЦЭМ!$B$39:$B$782,O$155)+'СЕТ СН'!$I$14+СВЦЭМ!$D$10+'СЕТ СН'!$I$6-'СЕТ СН'!$I$26</f>
        <v>1557.1699055899999</v>
      </c>
      <c r="P169" s="36">
        <f>SUMIFS(СВЦЭМ!$D$39:$D$782,СВЦЭМ!$A$39:$A$782,$A169,СВЦЭМ!$B$39:$B$782,P$155)+'СЕТ СН'!$I$14+СВЦЭМ!$D$10+'СЕТ СН'!$I$6-'СЕТ СН'!$I$26</f>
        <v>1568.6079876399999</v>
      </c>
      <c r="Q169" s="36">
        <f>SUMIFS(СВЦЭМ!$D$39:$D$782,СВЦЭМ!$A$39:$A$782,$A169,СВЦЭМ!$B$39:$B$782,Q$155)+'СЕТ СН'!$I$14+СВЦЭМ!$D$10+'СЕТ СН'!$I$6-'СЕТ СН'!$I$26</f>
        <v>1583.75409066</v>
      </c>
      <c r="R169" s="36">
        <f>SUMIFS(СВЦЭМ!$D$39:$D$782,СВЦЭМ!$A$39:$A$782,$A169,СВЦЭМ!$B$39:$B$782,R$155)+'СЕТ СН'!$I$14+СВЦЭМ!$D$10+'СЕТ СН'!$I$6-'СЕТ СН'!$I$26</f>
        <v>1582.4424367699999</v>
      </c>
      <c r="S169" s="36">
        <f>SUMIFS(СВЦЭМ!$D$39:$D$782,СВЦЭМ!$A$39:$A$782,$A169,СВЦЭМ!$B$39:$B$782,S$155)+'СЕТ СН'!$I$14+СВЦЭМ!$D$10+'СЕТ СН'!$I$6-'СЕТ СН'!$I$26</f>
        <v>1592.4725344999999</v>
      </c>
      <c r="T169" s="36">
        <f>SUMIFS(СВЦЭМ!$D$39:$D$782,СВЦЭМ!$A$39:$A$782,$A169,СВЦЭМ!$B$39:$B$782,T$155)+'СЕТ СН'!$I$14+СВЦЭМ!$D$10+'СЕТ СН'!$I$6-'СЕТ СН'!$I$26</f>
        <v>1577.55185203</v>
      </c>
      <c r="U169" s="36">
        <f>SUMIFS(СВЦЭМ!$D$39:$D$782,СВЦЭМ!$A$39:$A$782,$A169,СВЦЭМ!$B$39:$B$782,U$155)+'СЕТ СН'!$I$14+СВЦЭМ!$D$10+'СЕТ СН'!$I$6-'СЕТ СН'!$I$26</f>
        <v>1568.5287048999999</v>
      </c>
      <c r="V169" s="36">
        <f>SUMIFS(СВЦЭМ!$D$39:$D$782,СВЦЭМ!$A$39:$A$782,$A169,СВЦЭМ!$B$39:$B$782,V$155)+'СЕТ СН'!$I$14+СВЦЭМ!$D$10+'СЕТ СН'!$I$6-'СЕТ СН'!$I$26</f>
        <v>1585.0419649</v>
      </c>
      <c r="W169" s="36">
        <f>SUMIFS(СВЦЭМ!$D$39:$D$782,СВЦЭМ!$A$39:$A$782,$A169,СВЦЭМ!$B$39:$B$782,W$155)+'СЕТ СН'!$I$14+СВЦЭМ!$D$10+'СЕТ СН'!$I$6-'СЕТ СН'!$I$26</f>
        <v>1586.42713119</v>
      </c>
      <c r="X169" s="36">
        <f>SUMIFS(СВЦЭМ!$D$39:$D$782,СВЦЭМ!$A$39:$A$782,$A169,СВЦЭМ!$B$39:$B$782,X$155)+'СЕТ СН'!$I$14+СВЦЭМ!$D$10+'СЕТ СН'!$I$6-'СЕТ СН'!$I$26</f>
        <v>1590.88686469</v>
      </c>
      <c r="Y169" s="36">
        <f>SUMIFS(СВЦЭМ!$D$39:$D$782,СВЦЭМ!$A$39:$A$782,$A169,СВЦЭМ!$B$39:$B$782,Y$155)+'СЕТ СН'!$I$14+СВЦЭМ!$D$10+'СЕТ СН'!$I$6-'СЕТ СН'!$I$26</f>
        <v>1603.42978763</v>
      </c>
    </row>
    <row r="170" spans="1:25" ht="15.75" x14ac:dyDescent="0.2">
      <c r="A170" s="35">
        <f t="shared" si="4"/>
        <v>44331</v>
      </c>
      <c r="B170" s="36">
        <f>SUMIFS(СВЦЭМ!$D$39:$D$782,СВЦЭМ!$A$39:$A$782,$A170,СВЦЭМ!$B$39:$B$782,B$155)+'СЕТ СН'!$I$14+СВЦЭМ!$D$10+'СЕТ СН'!$I$6-'СЕТ СН'!$I$26</f>
        <v>1609.15425179</v>
      </c>
      <c r="C170" s="36">
        <f>SUMIFS(СВЦЭМ!$D$39:$D$782,СВЦЭМ!$A$39:$A$782,$A170,СВЦЭМ!$B$39:$B$782,C$155)+'СЕТ СН'!$I$14+СВЦЭМ!$D$10+'СЕТ СН'!$I$6-'СЕТ СН'!$I$26</f>
        <v>1624.9337832400001</v>
      </c>
      <c r="D170" s="36">
        <f>SUMIFS(СВЦЭМ!$D$39:$D$782,СВЦЭМ!$A$39:$A$782,$A170,СВЦЭМ!$B$39:$B$782,D$155)+'СЕТ СН'!$I$14+СВЦЭМ!$D$10+'СЕТ СН'!$I$6-'СЕТ СН'!$I$26</f>
        <v>1654.2811349599999</v>
      </c>
      <c r="E170" s="36">
        <f>SUMIFS(СВЦЭМ!$D$39:$D$782,СВЦЭМ!$A$39:$A$782,$A170,СВЦЭМ!$B$39:$B$782,E$155)+'СЕТ СН'!$I$14+СВЦЭМ!$D$10+'СЕТ СН'!$I$6-'СЕТ СН'!$I$26</f>
        <v>1674.3101833400001</v>
      </c>
      <c r="F170" s="36">
        <f>SUMIFS(СВЦЭМ!$D$39:$D$782,СВЦЭМ!$A$39:$A$782,$A170,СВЦЭМ!$B$39:$B$782,F$155)+'СЕТ СН'!$I$14+СВЦЭМ!$D$10+'СЕТ СН'!$I$6-'СЕТ СН'!$I$26</f>
        <v>1678.45087689</v>
      </c>
      <c r="G170" s="36">
        <f>SUMIFS(СВЦЭМ!$D$39:$D$782,СВЦЭМ!$A$39:$A$782,$A170,СВЦЭМ!$B$39:$B$782,G$155)+'СЕТ СН'!$I$14+СВЦЭМ!$D$10+'СЕТ СН'!$I$6-'СЕТ СН'!$I$26</f>
        <v>1662.87254179</v>
      </c>
      <c r="H170" s="36">
        <f>SUMIFS(СВЦЭМ!$D$39:$D$782,СВЦЭМ!$A$39:$A$782,$A170,СВЦЭМ!$B$39:$B$782,H$155)+'СЕТ СН'!$I$14+СВЦЭМ!$D$10+'СЕТ СН'!$I$6-'СЕТ СН'!$I$26</f>
        <v>1615.70972809</v>
      </c>
      <c r="I170" s="36">
        <f>SUMIFS(СВЦЭМ!$D$39:$D$782,СВЦЭМ!$A$39:$A$782,$A170,СВЦЭМ!$B$39:$B$782,I$155)+'СЕТ СН'!$I$14+СВЦЭМ!$D$10+'СЕТ СН'!$I$6-'СЕТ СН'!$I$26</f>
        <v>1562.35280472</v>
      </c>
      <c r="J170" s="36">
        <f>SUMIFS(СВЦЭМ!$D$39:$D$782,СВЦЭМ!$A$39:$A$782,$A170,СВЦЭМ!$B$39:$B$782,J$155)+'СЕТ СН'!$I$14+СВЦЭМ!$D$10+'СЕТ СН'!$I$6-'СЕТ СН'!$I$26</f>
        <v>1574.21353312</v>
      </c>
      <c r="K170" s="36">
        <f>SUMIFS(СВЦЭМ!$D$39:$D$782,СВЦЭМ!$A$39:$A$782,$A170,СВЦЭМ!$B$39:$B$782,K$155)+'СЕТ СН'!$I$14+СВЦЭМ!$D$10+'СЕТ СН'!$I$6-'СЕТ СН'!$I$26</f>
        <v>1559.32583948</v>
      </c>
      <c r="L170" s="36">
        <f>SUMIFS(СВЦЭМ!$D$39:$D$782,СВЦЭМ!$A$39:$A$782,$A170,СВЦЭМ!$B$39:$B$782,L$155)+'СЕТ СН'!$I$14+СВЦЭМ!$D$10+'СЕТ СН'!$I$6-'СЕТ СН'!$I$26</f>
        <v>1542.5302375699998</v>
      </c>
      <c r="M170" s="36">
        <f>SUMIFS(СВЦЭМ!$D$39:$D$782,СВЦЭМ!$A$39:$A$782,$A170,СВЦЭМ!$B$39:$B$782,M$155)+'СЕТ СН'!$I$14+СВЦЭМ!$D$10+'СЕТ СН'!$I$6-'СЕТ СН'!$I$26</f>
        <v>1550.3969873400001</v>
      </c>
      <c r="N170" s="36">
        <f>SUMIFS(СВЦЭМ!$D$39:$D$782,СВЦЭМ!$A$39:$A$782,$A170,СВЦЭМ!$B$39:$B$782,N$155)+'СЕТ СН'!$I$14+СВЦЭМ!$D$10+'СЕТ СН'!$I$6-'СЕТ СН'!$I$26</f>
        <v>1562.9672057299999</v>
      </c>
      <c r="O170" s="36">
        <f>SUMIFS(СВЦЭМ!$D$39:$D$782,СВЦЭМ!$A$39:$A$782,$A170,СВЦЭМ!$B$39:$B$782,O$155)+'СЕТ СН'!$I$14+СВЦЭМ!$D$10+'СЕТ СН'!$I$6-'СЕТ СН'!$I$26</f>
        <v>1571.4725098399999</v>
      </c>
      <c r="P170" s="36">
        <f>SUMIFS(СВЦЭМ!$D$39:$D$782,СВЦЭМ!$A$39:$A$782,$A170,СВЦЭМ!$B$39:$B$782,P$155)+'СЕТ СН'!$I$14+СВЦЭМ!$D$10+'СЕТ СН'!$I$6-'СЕТ СН'!$I$26</f>
        <v>1598.1330424100001</v>
      </c>
      <c r="Q170" s="36">
        <f>SUMIFS(СВЦЭМ!$D$39:$D$782,СВЦЭМ!$A$39:$A$782,$A170,СВЦЭМ!$B$39:$B$782,Q$155)+'СЕТ СН'!$I$14+СВЦЭМ!$D$10+'СЕТ СН'!$I$6-'СЕТ СН'!$I$26</f>
        <v>1593.6682929999999</v>
      </c>
      <c r="R170" s="36">
        <f>SUMIFS(СВЦЭМ!$D$39:$D$782,СВЦЭМ!$A$39:$A$782,$A170,СВЦЭМ!$B$39:$B$782,R$155)+'СЕТ СН'!$I$14+СВЦЭМ!$D$10+'СЕТ СН'!$I$6-'СЕТ СН'!$I$26</f>
        <v>1578.2897901000001</v>
      </c>
      <c r="S170" s="36">
        <f>SUMIFS(СВЦЭМ!$D$39:$D$782,СВЦЭМ!$A$39:$A$782,$A170,СВЦЭМ!$B$39:$B$782,S$155)+'СЕТ СН'!$I$14+СВЦЭМ!$D$10+'СЕТ СН'!$I$6-'СЕТ СН'!$I$26</f>
        <v>1571.8212888099999</v>
      </c>
      <c r="T170" s="36">
        <f>SUMIFS(СВЦЭМ!$D$39:$D$782,СВЦЭМ!$A$39:$A$782,$A170,СВЦЭМ!$B$39:$B$782,T$155)+'СЕТ СН'!$I$14+СВЦЭМ!$D$10+'СЕТ СН'!$I$6-'СЕТ СН'!$I$26</f>
        <v>1548.13880131</v>
      </c>
      <c r="U170" s="36">
        <f>SUMIFS(СВЦЭМ!$D$39:$D$782,СВЦЭМ!$A$39:$A$782,$A170,СВЦЭМ!$B$39:$B$782,U$155)+'СЕТ СН'!$I$14+СВЦЭМ!$D$10+'СЕТ СН'!$I$6-'СЕТ СН'!$I$26</f>
        <v>1520.5137636099998</v>
      </c>
      <c r="V170" s="36">
        <f>SUMIFS(СВЦЭМ!$D$39:$D$782,СВЦЭМ!$A$39:$A$782,$A170,СВЦЭМ!$B$39:$B$782,V$155)+'СЕТ СН'!$I$14+СВЦЭМ!$D$10+'СЕТ СН'!$I$6-'СЕТ СН'!$I$26</f>
        <v>1497.1556560199999</v>
      </c>
      <c r="W170" s="36">
        <f>SUMIFS(СВЦЭМ!$D$39:$D$782,СВЦЭМ!$A$39:$A$782,$A170,СВЦЭМ!$B$39:$B$782,W$155)+'СЕТ СН'!$I$14+СВЦЭМ!$D$10+'СЕТ СН'!$I$6-'СЕТ СН'!$I$26</f>
        <v>1494.4598169400001</v>
      </c>
      <c r="X170" s="36">
        <f>SUMIFS(СВЦЭМ!$D$39:$D$782,СВЦЭМ!$A$39:$A$782,$A170,СВЦЭМ!$B$39:$B$782,X$155)+'СЕТ СН'!$I$14+СВЦЭМ!$D$10+'СЕТ СН'!$I$6-'СЕТ СН'!$I$26</f>
        <v>1498.0158419899999</v>
      </c>
      <c r="Y170" s="36">
        <f>SUMIFS(СВЦЭМ!$D$39:$D$782,СВЦЭМ!$A$39:$A$782,$A170,СВЦЭМ!$B$39:$B$782,Y$155)+'СЕТ СН'!$I$14+СВЦЭМ!$D$10+'СЕТ СН'!$I$6-'СЕТ СН'!$I$26</f>
        <v>1524.02819929</v>
      </c>
    </row>
    <row r="171" spans="1:25" ht="15.75" x14ac:dyDescent="0.2">
      <c r="A171" s="35">
        <f t="shared" si="4"/>
        <v>44332</v>
      </c>
      <c r="B171" s="36">
        <f>SUMIFS(СВЦЭМ!$D$39:$D$782,СВЦЭМ!$A$39:$A$782,$A171,СВЦЭМ!$B$39:$B$782,B$155)+'СЕТ СН'!$I$14+СВЦЭМ!$D$10+'СЕТ СН'!$I$6-'СЕТ СН'!$I$26</f>
        <v>1526.7441003599999</v>
      </c>
      <c r="C171" s="36">
        <f>SUMIFS(СВЦЭМ!$D$39:$D$782,СВЦЭМ!$A$39:$A$782,$A171,СВЦЭМ!$B$39:$B$782,C$155)+'СЕТ СН'!$I$14+СВЦЭМ!$D$10+'СЕТ СН'!$I$6-'СЕТ СН'!$I$26</f>
        <v>1524.5732963800001</v>
      </c>
      <c r="D171" s="36">
        <f>SUMIFS(СВЦЭМ!$D$39:$D$782,СВЦЭМ!$A$39:$A$782,$A171,СВЦЭМ!$B$39:$B$782,D$155)+'СЕТ СН'!$I$14+СВЦЭМ!$D$10+'СЕТ СН'!$I$6-'СЕТ СН'!$I$26</f>
        <v>1509.8780310100001</v>
      </c>
      <c r="E171" s="36">
        <f>SUMIFS(СВЦЭМ!$D$39:$D$782,СВЦЭМ!$A$39:$A$782,$A171,СВЦЭМ!$B$39:$B$782,E$155)+'СЕТ СН'!$I$14+СВЦЭМ!$D$10+'СЕТ СН'!$I$6-'СЕТ СН'!$I$26</f>
        <v>1506.6758021000001</v>
      </c>
      <c r="F171" s="36">
        <f>SUMIFS(СВЦЭМ!$D$39:$D$782,СВЦЭМ!$A$39:$A$782,$A171,СВЦЭМ!$B$39:$B$782,F$155)+'СЕТ СН'!$I$14+СВЦЭМ!$D$10+'СЕТ СН'!$I$6-'СЕТ СН'!$I$26</f>
        <v>1502.20598881</v>
      </c>
      <c r="G171" s="36">
        <f>SUMIFS(СВЦЭМ!$D$39:$D$782,СВЦЭМ!$A$39:$A$782,$A171,СВЦЭМ!$B$39:$B$782,G$155)+'СЕТ СН'!$I$14+СВЦЭМ!$D$10+'СЕТ СН'!$I$6-'СЕТ СН'!$I$26</f>
        <v>1502.2802704599999</v>
      </c>
      <c r="H171" s="36">
        <f>SUMIFS(СВЦЭМ!$D$39:$D$782,СВЦЭМ!$A$39:$A$782,$A171,СВЦЭМ!$B$39:$B$782,H$155)+'СЕТ СН'!$I$14+СВЦЭМ!$D$10+'СЕТ СН'!$I$6-'СЕТ СН'!$I$26</f>
        <v>1512.21978423</v>
      </c>
      <c r="I171" s="36">
        <f>SUMIFS(СВЦЭМ!$D$39:$D$782,СВЦЭМ!$A$39:$A$782,$A171,СВЦЭМ!$B$39:$B$782,I$155)+'СЕТ СН'!$I$14+СВЦЭМ!$D$10+'СЕТ СН'!$I$6-'СЕТ СН'!$I$26</f>
        <v>1494.1873591200001</v>
      </c>
      <c r="J171" s="36">
        <f>SUMIFS(СВЦЭМ!$D$39:$D$782,СВЦЭМ!$A$39:$A$782,$A171,СВЦЭМ!$B$39:$B$782,J$155)+'СЕТ СН'!$I$14+СВЦЭМ!$D$10+'СЕТ СН'!$I$6-'СЕТ СН'!$I$26</f>
        <v>1464.8302201299998</v>
      </c>
      <c r="K171" s="36">
        <f>SUMIFS(СВЦЭМ!$D$39:$D$782,СВЦЭМ!$A$39:$A$782,$A171,СВЦЭМ!$B$39:$B$782,K$155)+'СЕТ СН'!$I$14+СВЦЭМ!$D$10+'СЕТ СН'!$I$6-'СЕТ СН'!$I$26</f>
        <v>1500.6899523100001</v>
      </c>
      <c r="L171" s="36">
        <f>SUMIFS(СВЦЭМ!$D$39:$D$782,СВЦЭМ!$A$39:$A$782,$A171,СВЦЭМ!$B$39:$B$782,L$155)+'СЕТ СН'!$I$14+СВЦЭМ!$D$10+'СЕТ СН'!$I$6-'СЕТ СН'!$I$26</f>
        <v>1515.22502055</v>
      </c>
      <c r="M171" s="36">
        <f>SUMIFS(СВЦЭМ!$D$39:$D$782,СВЦЭМ!$A$39:$A$782,$A171,СВЦЭМ!$B$39:$B$782,M$155)+'СЕТ СН'!$I$14+СВЦЭМ!$D$10+'СЕТ СН'!$I$6-'СЕТ СН'!$I$26</f>
        <v>1515.812246</v>
      </c>
      <c r="N171" s="36">
        <f>SUMIFS(СВЦЭМ!$D$39:$D$782,СВЦЭМ!$A$39:$A$782,$A171,СВЦЭМ!$B$39:$B$782,N$155)+'СЕТ СН'!$I$14+СВЦЭМ!$D$10+'СЕТ СН'!$I$6-'СЕТ СН'!$I$26</f>
        <v>1505.38860092</v>
      </c>
      <c r="O171" s="36">
        <f>SUMIFS(СВЦЭМ!$D$39:$D$782,СВЦЭМ!$A$39:$A$782,$A171,СВЦЭМ!$B$39:$B$782,O$155)+'СЕТ СН'!$I$14+СВЦЭМ!$D$10+'СЕТ СН'!$I$6-'СЕТ СН'!$I$26</f>
        <v>1489.9269525</v>
      </c>
      <c r="P171" s="36">
        <f>SUMIFS(СВЦЭМ!$D$39:$D$782,СВЦЭМ!$A$39:$A$782,$A171,СВЦЭМ!$B$39:$B$782,P$155)+'СЕТ СН'!$I$14+СВЦЭМ!$D$10+'СЕТ СН'!$I$6-'СЕТ СН'!$I$26</f>
        <v>1492.0807459600001</v>
      </c>
      <c r="Q171" s="36">
        <f>SUMIFS(СВЦЭМ!$D$39:$D$782,СВЦЭМ!$A$39:$A$782,$A171,СВЦЭМ!$B$39:$B$782,Q$155)+'СЕТ СН'!$I$14+СВЦЭМ!$D$10+'СЕТ СН'!$I$6-'СЕТ СН'!$I$26</f>
        <v>1484.9476054900001</v>
      </c>
      <c r="R171" s="36">
        <f>SUMIFS(СВЦЭМ!$D$39:$D$782,СВЦЭМ!$A$39:$A$782,$A171,СВЦЭМ!$B$39:$B$782,R$155)+'СЕТ СН'!$I$14+СВЦЭМ!$D$10+'СЕТ СН'!$I$6-'СЕТ СН'!$I$26</f>
        <v>1475.90783698</v>
      </c>
      <c r="S171" s="36">
        <f>SUMIFS(СВЦЭМ!$D$39:$D$782,СВЦЭМ!$A$39:$A$782,$A171,СВЦЭМ!$B$39:$B$782,S$155)+'СЕТ СН'!$I$14+СВЦЭМ!$D$10+'СЕТ СН'!$I$6-'СЕТ СН'!$I$26</f>
        <v>1488.20589823</v>
      </c>
      <c r="T171" s="36">
        <f>SUMIFS(СВЦЭМ!$D$39:$D$782,СВЦЭМ!$A$39:$A$782,$A171,СВЦЭМ!$B$39:$B$782,T$155)+'СЕТ СН'!$I$14+СВЦЭМ!$D$10+'СЕТ СН'!$I$6-'СЕТ СН'!$I$26</f>
        <v>1503.83424655</v>
      </c>
      <c r="U171" s="36">
        <f>SUMIFS(СВЦЭМ!$D$39:$D$782,СВЦЭМ!$A$39:$A$782,$A171,СВЦЭМ!$B$39:$B$782,U$155)+'СЕТ СН'!$I$14+СВЦЭМ!$D$10+'СЕТ СН'!$I$6-'СЕТ СН'!$I$26</f>
        <v>1507.47955626</v>
      </c>
      <c r="V171" s="36">
        <f>SUMIFS(СВЦЭМ!$D$39:$D$782,СВЦЭМ!$A$39:$A$782,$A171,СВЦЭМ!$B$39:$B$782,V$155)+'СЕТ СН'!$I$14+СВЦЭМ!$D$10+'СЕТ СН'!$I$6-'СЕТ СН'!$I$26</f>
        <v>1470.2288019699999</v>
      </c>
      <c r="W171" s="36">
        <f>SUMIFS(СВЦЭМ!$D$39:$D$782,СВЦЭМ!$A$39:$A$782,$A171,СВЦЭМ!$B$39:$B$782,W$155)+'СЕТ СН'!$I$14+СВЦЭМ!$D$10+'СЕТ СН'!$I$6-'СЕТ СН'!$I$26</f>
        <v>1467.5737197799999</v>
      </c>
      <c r="X171" s="36">
        <f>SUMIFS(СВЦЭМ!$D$39:$D$782,СВЦЭМ!$A$39:$A$782,$A171,СВЦЭМ!$B$39:$B$782,X$155)+'СЕТ СН'!$I$14+СВЦЭМ!$D$10+'СЕТ СН'!$I$6-'СЕТ СН'!$I$26</f>
        <v>1463.2419156199999</v>
      </c>
      <c r="Y171" s="36">
        <f>SUMIFS(СВЦЭМ!$D$39:$D$782,СВЦЭМ!$A$39:$A$782,$A171,СВЦЭМ!$B$39:$B$782,Y$155)+'СЕТ СН'!$I$14+СВЦЭМ!$D$10+'СЕТ СН'!$I$6-'СЕТ СН'!$I$26</f>
        <v>1447.7361443699999</v>
      </c>
    </row>
    <row r="172" spans="1:25" ht="15.75" x14ac:dyDescent="0.2">
      <c r="A172" s="35">
        <f t="shared" si="4"/>
        <v>44333</v>
      </c>
      <c r="B172" s="36">
        <f>SUMIFS(СВЦЭМ!$D$39:$D$782,СВЦЭМ!$A$39:$A$782,$A172,СВЦЭМ!$B$39:$B$782,B$155)+'СЕТ СН'!$I$14+СВЦЭМ!$D$10+'СЕТ СН'!$I$6-'СЕТ СН'!$I$26</f>
        <v>1475.4902588999998</v>
      </c>
      <c r="C172" s="36">
        <f>SUMIFS(СВЦЭМ!$D$39:$D$782,СВЦЭМ!$A$39:$A$782,$A172,СВЦЭМ!$B$39:$B$782,C$155)+'СЕТ СН'!$I$14+СВЦЭМ!$D$10+'СЕТ СН'!$I$6-'СЕТ СН'!$I$26</f>
        <v>1514.3138269400001</v>
      </c>
      <c r="D172" s="36">
        <f>SUMIFS(СВЦЭМ!$D$39:$D$782,СВЦЭМ!$A$39:$A$782,$A172,СВЦЭМ!$B$39:$B$782,D$155)+'СЕТ СН'!$I$14+СВЦЭМ!$D$10+'СЕТ СН'!$I$6-'СЕТ СН'!$I$26</f>
        <v>1544.15587751</v>
      </c>
      <c r="E172" s="36">
        <f>SUMIFS(СВЦЭМ!$D$39:$D$782,СВЦЭМ!$A$39:$A$782,$A172,СВЦЭМ!$B$39:$B$782,E$155)+'СЕТ СН'!$I$14+СВЦЭМ!$D$10+'СЕТ СН'!$I$6-'СЕТ СН'!$I$26</f>
        <v>1558.02501093</v>
      </c>
      <c r="F172" s="36">
        <f>SUMIFS(СВЦЭМ!$D$39:$D$782,СВЦЭМ!$A$39:$A$782,$A172,СВЦЭМ!$B$39:$B$782,F$155)+'СЕТ СН'!$I$14+СВЦЭМ!$D$10+'СЕТ СН'!$I$6-'СЕТ СН'!$I$26</f>
        <v>1585.8220953599998</v>
      </c>
      <c r="G172" s="36">
        <f>SUMIFS(СВЦЭМ!$D$39:$D$782,СВЦЭМ!$A$39:$A$782,$A172,СВЦЭМ!$B$39:$B$782,G$155)+'СЕТ СН'!$I$14+СВЦЭМ!$D$10+'СЕТ СН'!$I$6-'СЕТ СН'!$I$26</f>
        <v>1567.73077483</v>
      </c>
      <c r="H172" s="36">
        <f>SUMIFS(СВЦЭМ!$D$39:$D$782,СВЦЭМ!$A$39:$A$782,$A172,СВЦЭМ!$B$39:$B$782,H$155)+'СЕТ СН'!$I$14+СВЦЭМ!$D$10+'СЕТ СН'!$I$6-'СЕТ СН'!$I$26</f>
        <v>1523.5856992700001</v>
      </c>
      <c r="I172" s="36">
        <f>SUMIFS(СВЦЭМ!$D$39:$D$782,СВЦЭМ!$A$39:$A$782,$A172,СВЦЭМ!$B$39:$B$782,I$155)+'СЕТ СН'!$I$14+СВЦЭМ!$D$10+'СЕТ СН'!$I$6-'СЕТ СН'!$I$26</f>
        <v>1495.63590916</v>
      </c>
      <c r="J172" s="36">
        <f>SUMIFS(СВЦЭМ!$D$39:$D$782,СВЦЭМ!$A$39:$A$782,$A172,СВЦЭМ!$B$39:$B$782,J$155)+'СЕТ СН'!$I$14+СВЦЭМ!$D$10+'СЕТ СН'!$I$6-'СЕТ СН'!$I$26</f>
        <v>1543.7141449199999</v>
      </c>
      <c r="K172" s="36">
        <f>SUMIFS(СВЦЭМ!$D$39:$D$782,СВЦЭМ!$A$39:$A$782,$A172,СВЦЭМ!$B$39:$B$782,K$155)+'СЕТ СН'!$I$14+СВЦЭМ!$D$10+'СЕТ СН'!$I$6-'СЕТ СН'!$I$26</f>
        <v>1465.0941670799998</v>
      </c>
      <c r="L172" s="36">
        <f>SUMIFS(СВЦЭМ!$D$39:$D$782,СВЦЭМ!$A$39:$A$782,$A172,СВЦЭМ!$B$39:$B$782,L$155)+'СЕТ СН'!$I$14+СВЦЭМ!$D$10+'СЕТ СН'!$I$6-'СЕТ СН'!$I$26</f>
        <v>1459.2745883499999</v>
      </c>
      <c r="M172" s="36">
        <f>SUMIFS(СВЦЭМ!$D$39:$D$782,СВЦЭМ!$A$39:$A$782,$A172,СВЦЭМ!$B$39:$B$782,M$155)+'СЕТ СН'!$I$14+СВЦЭМ!$D$10+'СЕТ СН'!$I$6-'СЕТ СН'!$I$26</f>
        <v>1451.42150156</v>
      </c>
      <c r="N172" s="36">
        <f>SUMIFS(СВЦЭМ!$D$39:$D$782,СВЦЭМ!$A$39:$A$782,$A172,СВЦЭМ!$B$39:$B$782,N$155)+'СЕТ СН'!$I$14+СВЦЭМ!$D$10+'СЕТ СН'!$I$6-'СЕТ СН'!$I$26</f>
        <v>1443.5298723599999</v>
      </c>
      <c r="O172" s="36">
        <f>SUMIFS(СВЦЭМ!$D$39:$D$782,СВЦЭМ!$A$39:$A$782,$A172,СВЦЭМ!$B$39:$B$782,O$155)+'СЕТ СН'!$I$14+СВЦЭМ!$D$10+'СЕТ СН'!$I$6-'СЕТ СН'!$I$26</f>
        <v>1445.1484517899999</v>
      </c>
      <c r="P172" s="36">
        <f>SUMIFS(СВЦЭМ!$D$39:$D$782,СВЦЭМ!$A$39:$A$782,$A172,СВЦЭМ!$B$39:$B$782,P$155)+'СЕТ СН'!$I$14+СВЦЭМ!$D$10+'СЕТ СН'!$I$6-'СЕТ СН'!$I$26</f>
        <v>1461.8429910599998</v>
      </c>
      <c r="Q172" s="36">
        <f>SUMIFS(СВЦЭМ!$D$39:$D$782,СВЦЭМ!$A$39:$A$782,$A172,СВЦЭМ!$B$39:$B$782,Q$155)+'СЕТ СН'!$I$14+СВЦЭМ!$D$10+'СЕТ СН'!$I$6-'СЕТ СН'!$I$26</f>
        <v>1472.6316399</v>
      </c>
      <c r="R172" s="36">
        <f>SUMIFS(СВЦЭМ!$D$39:$D$782,СВЦЭМ!$A$39:$A$782,$A172,СВЦЭМ!$B$39:$B$782,R$155)+'СЕТ СН'!$I$14+СВЦЭМ!$D$10+'СЕТ СН'!$I$6-'СЕТ СН'!$I$26</f>
        <v>1473.78734381</v>
      </c>
      <c r="S172" s="36">
        <f>SUMIFS(СВЦЭМ!$D$39:$D$782,СВЦЭМ!$A$39:$A$782,$A172,СВЦЭМ!$B$39:$B$782,S$155)+'СЕТ СН'!$I$14+СВЦЭМ!$D$10+'СЕТ СН'!$I$6-'СЕТ СН'!$I$26</f>
        <v>1478.4177012800001</v>
      </c>
      <c r="T172" s="36">
        <f>SUMIFS(СВЦЭМ!$D$39:$D$782,СВЦЭМ!$A$39:$A$782,$A172,СВЦЭМ!$B$39:$B$782,T$155)+'СЕТ СН'!$I$14+СВЦЭМ!$D$10+'СЕТ СН'!$I$6-'СЕТ СН'!$I$26</f>
        <v>1474.43561417</v>
      </c>
      <c r="U172" s="36">
        <f>SUMIFS(СВЦЭМ!$D$39:$D$782,СВЦЭМ!$A$39:$A$782,$A172,СВЦЭМ!$B$39:$B$782,U$155)+'СЕТ СН'!$I$14+СВЦЭМ!$D$10+'СЕТ СН'!$I$6-'СЕТ СН'!$I$26</f>
        <v>1473.1379985799999</v>
      </c>
      <c r="V172" s="36">
        <f>SUMIFS(СВЦЭМ!$D$39:$D$782,СВЦЭМ!$A$39:$A$782,$A172,СВЦЭМ!$B$39:$B$782,V$155)+'СЕТ СН'!$I$14+СВЦЭМ!$D$10+'СЕТ СН'!$I$6-'СЕТ СН'!$I$26</f>
        <v>1445.54655321</v>
      </c>
      <c r="W172" s="36">
        <f>SUMIFS(СВЦЭМ!$D$39:$D$782,СВЦЭМ!$A$39:$A$782,$A172,СВЦЭМ!$B$39:$B$782,W$155)+'СЕТ СН'!$I$14+СВЦЭМ!$D$10+'СЕТ СН'!$I$6-'СЕТ СН'!$I$26</f>
        <v>1447.3969481700001</v>
      </c>
      <c r="X172" s="36">
        <f>SUMIFS(СВЦЭМ!$D$39:$D$782,СВЦЭМ!$A$39:$A$782,$A172,СВЦЭМ!$B$39:$B$782,X$155)+'СЕТ СН'!$I$14+СВЦЭМ!$D$10+'СЕТ СН'!$I$6-'СЕТ СН'!$I$26</f>
        <v>1439.52731696</v>
      </c>
      <c r="Y172" s="36">
        <f>SUMIFS(СВЦЭМ!$D$39:$D$782,СВЦЭМ!$A$39:$A$782,$A172,СВЦЭМ!$B$39:$B$782,Y$155)+'СЕТ СН'!$I$14+СВЦЭМ!$D$10+'СЕТ СН'!$I$6-'СЕТ СН'!$I$26</f>
        <v>1454.23225794</v>
      </c>
    </row>
    <row r="173" spans="1:25" ht="15.75" x14ac:dyDescent="0.2">
      <c r="A173" s="35">
        <f t="shared" si="4"/>
        <v>44334</v>
      </c>
      <c r="B173" s="36">
        <f>SUMIFS(СВЦЭМ!$D$39:$D$782,СВЦЭМ!$A$39:$A$782,$A173,СВЦЭМ!$B$39:$B$782,B$155)+'СЕТ СН'!$I$14+СВЦЭМ!$D$10+'СЕТ СН'!$I$6-'СЕТ СН'!$I$26</f>
        <v>1479.3255762200001</v>
      </c>
      <c r="C173" s="36">
        <f>SUMIFS(СВЦЭМ!$D$39:$D$782,СВЦЭМ!$A$39:$A$782,$A173,СВЦЭМ!$B$39:$B$782,C$155)+'СЕТ СН'!$I$14+СВЦЭМ!$D$10+'СЕТ СН'!$I$6-'СЕТ СН'!$I$26</f>
        <v>1510.26328214</v>
      </c>
      <c r="D173" s="36">
        <f>SUMIFS(СВЦЭМ!$D$39:$D$782,СВЦЭМ!$A$39:$A$782,$A173,СВЦЭМ!$B$39:$B$782,D$155)+'СЕТ СН'!$I$14+СВЦЭМ!$D$10+'СЕТ СН'!$I$6-'СЕТ СН'!$I$26</f>
        <v>1533.67335177</v>
      </c>
      <c r="E173" s="36">
        <f>SUMIFS(СВЦЭМ!$D$39:$D$782,СВЦЭМ!$A$39:$A$782,$A173,СВЦЭМ!$B$39:$B$782,E$155)+'СЕТ СН'!$I$14+СВЦЭМ!$D$10+'СЕТ СН'!$I$6-'СЕТ СН'!$I$26</f>
        <v>1546.83230996</v>
      </c>
      <c r="F173" s="36">
        <f>SUMIFS(СВЦЭМ!$D$39:$D$782,СВЦЭМ!$A$39:$A$782,$A173,СВЦЭМ!$B$39:$B$782,F$155)+'СЕТ СН'!$I$14+СВЦЭМ!$D$10+'СЕТ СН'!$I$6-'СЕТ СН'!$I$26</f>
        <v>1546.1697817700001</v>
      </c>
      <c r="G173" s="36">
        <f>SUMIFS(СВЦЭМ!$D$39:$D$782,СВЦЭМ!$A$39:$A$782,$A173,СВЦЭМ!$B$39:$B$782,G$155)+'СЕТ СН'!$I$14+СВЦЭМ!$D$10+'СЕТ СН'!$I$6-'СЕТ СН'!$I$26</f>
        <v>1531.9176281499999</v>
      </c>
      <c r="H173" s="36">
        <f>SUMIFS(СВЦЭМ!$D$39:$D$782,СВЦЭМ!$A$39:$A$782,$A173,СВЦЭМ!$B$39:$B$782,H$155)+'СЕТ СН'!$I$14+СВЦЭМ!$D$10+'СЕТ СН'!$I$6-'СЕТ СН'!$I$26</f>
        <v>1491.47955004</v>
      </c>
      <c r="I173" s="36">
        <f>SUMIFS(СВЦЭМ!$D$39:$D$782,СВЦЭМ!$A$39:$A$782,$A173,СВЦЭМ!$B$39:$B$782,I$155)+'СЕТ СН'!$I$14+СВЦЭМ!$D$10+'СЕТ СН'!$I$6-'СЕТ СН'!$I$26</f>
        <v>1471.0686223299999</v>
      </c>
      <c r="J173" s="36">
        <f>SUMIFS(СВЦЭМ!$D$39:$D$782,СВЦЭМ!$A$39:$A$782,$A173,СВЦЭМ!$B$39:$B$782,J$155)+'СЕТ СН'!$I$14+СВЦЭМ!$D$10+'СЕТ СН'!$I$6-'СЕТ СН'!$I$26</f>
        <v>1439.6216012499999</v>
      </c>
      <c r="K173" s="36">
        <f>SUMIFS(СВЦЭМ!$D$39:$D$782,СВЦЭМ!$A$39:$A$782,$A173,СВЦЭМ!$B$39:$B$782,K$155)+'СЕТ СН'!$I$14+СВЦЭМ!$D$10+'СЕТ СН'!$I$6-'СЕТ СН'!$I$26</f>
        <v>1427.8418512799999</v>
      </c>
      <c r="L173" s="36">
        <f>SUMIFS(СВЦЭМ!$D$39:$D$782,СВЦЭМ!$A$39:$A$782,$A173,СВЦЭМ!$B$39:$B$782,L$155)+'СЕТ СН'!$I$14+СВЦЭМ!$D$10+'СЕТ СН'!$I$6-'СЕТ СН'!$I$26</f>
        <v>1419.8590003899999</v>
      </c>
      <c r="M173" s="36">
        <f>SUMIFS(СВЦЭМ!$D$39:$D$782,СВЦЭМ!$A$39:$A$782,$A173,СВЦЭМ!$B$39:$B$782,M$155)+'СЕТ СН'!$I$14+СВЦЭМ!$D$10+'СЕТ СН'!$I$6-'СЕТ СН'!$I$26</f>
        <v>1433.8984755500001</v>
      </c>
      <c r="N173" s="36">
        <f>SUMIFS(СВЦЭМ!$D$39:$D$782,СВЦЭМ!$A$39:$A$782,$A173,СВЦЭМ!$B$39:$B$782,N$155)+'СЕТ СН'!$I$14+СВЦЭМ!$D$10+'СЕТ СН'!$I$6-'СЕТ СН'!$I$26</f>
        <v>1442.6720345599999</v>
      </c>
      <c r="O173" s="36">
        <f>SUMIFS(СВЦЭМ!$D$39:$D$782,СВЦЭМ!$A$39:$A$782,$A173,СВЦЭМ!$B$39:$B$782,O$155)+'СЕТ СН'!$I$14+СВЦЭМ!$D$10+'СЕТ СН'!$I$6-'СЕТ СН'!$I$26</f>
        <v>1471.9659654699999</v>
      </c>
      <c r="P173" s="36">
        <f>SUMIFS(СВЦЭМ!$D$39:$D$782,СВЦЭМ!$A$39:$A$782,$A173,СВЦЭМ!$B$39:$B$782,P$155)+'СЕТ СН'!$I$14+СВЦЭМ!$D$10+'СЕТ СН'!$I$6-'СЕТ СН'!$I$26</f>
        <v>1480.6722309900001</v>
      </c>
      <c r="Q173" s="36">
        <f>SUMIFS(СВЦЭМ!$D$39:$D$782,СВЦЭМ!$A$39:$A$782,$A173,СВЦЭМ!$B$39:$B$782,Q$155)+'СЕТ СН'!$I$14+СВЦЭМ!$D$10+'СЕТ СН'!$I$6-'СЕТ СН'!$I$26</f>
        <v>1483.3942443999999</v>
      </c>
      <c r="R173" s="36">
        <f>SUMIFS(СВЦЭМ!$D$39:$D$782,СВЦЭМ!$A$39:$A$782,$A173,СВЦЭМ!$B$39:$B$782,R$155)+'СЕТ СН'!$I$14+СВЦЭМ!$D$10+'СЕТ СН'!$I$6-'СЕТ СН'!$I$26</f>
        <v>1481.5681008199999</v>
      </c>
      <c r="S173" s="36">
        <f>SUMIFS(СВЦЭМ!$D$39:$D$782,СВЦЭМ!$A$39:$A$782,$A173,СВЦЭМ!$B$39:$B$782,S$155)+'СЕТ СН'!$I$14+СВЦЭМ!$D$10+'СЕТ СН'!$I$6-'СЕТ СН'!$I$26</f>
        <v>1476.29845428</v>
      </c>
      <c r="T173" s="36">
        <f>SUMIFS(СВЦЭМ!$D$39:$D$782,СВЦЭМ!$A$39:$A$782,$A173,СВЦЭМ!$B$39:$B$782,T$155)+'СЕТ СН'!$I$14+СВЦЭМ!$D$10+'СЕТ СН'!$I$6-'СЕТ СН'!$I$26</f>
        <v>1471.2017870899999</v>
      </c>
      <c r="U173" s="36">
        <f>SUMIFS(СВЦЭМ!$D$39:$D$782,СВЦЭМ!$A$39:$A$782,$A173,СВЦЭМ!$B$39:$B$782,U$155)+'СЕТ СН'!$I$14+СВЦЭМ!$D$10+'СЕТ СН'!$I$6-'СЕТ СН'!$I$26</f>
        <v>1456.8084450599999</v>
      </c>
      <c r="V173" s="36">
        <f>SUMIFS(СВЦЭМ!$D$39:$D$782,СВЦЭМ!$A$39:$A$782,$A173,СВЦЭМ!$B$39:$B$782,V$155)+'СЕТ СН'!$I$14+СВЦЭМ!$D$10+'СЕТ СН'!$I$6-'СЕТ СН'!$I$26</f>
        <v>1432.4932606500001</v>
      </c>
      <c r="W173" s="36">
        <f>SUMIFS(СВЦЭМ!$D$39:$D$782,СВЦЭМ!$A$39:$A$782,$A173,СВЦЭМ!$B$39:$B$782,W$155)+'СЕТ СН'!$I$14+СВЦЭМ!$D$10+'СЕТ СН'!$I$6-'СЕТ СН'!$I$26</f>
        <v>1428.2634223999999</v>
      </c>
      <c r="X173" s="36">
        <f>SUMIFS(СВЦЭМ!$D$39:$D$782,СВЦЭМ!$A$39:$A$782,$A173,СВЦЭМ!$B$39:$B$782,X$155)+'СЕТ СН'!$I$14+СВЦЭМ!$D$10+'СЕТ СН'!$I$6-'СЕТ СН'!$I$26</f>
        <v>1446.7135205300001</v>
      </c>
      <c r="Y173" s="36">
        <f>SUMIFS(СВЦЭМ!$D$39:$D$782,СВЦЭМ!$A$39:$A$782,$A173,СВЦЭМ!$B$39:$B$782,Y$155)+'СЕТ СН'!$I$14+СВЦЭМ!$D$10+'СЕТ СН'!$I$6-'СЕТ СН'!$I$26</f>
        <v>1486.33649625</v>
      </c>
    </row>
    <row r="174" spans="1:25" ht="15.75" x14ac:dyDescent="0.2">
      <c r="A174" s="35">
        <f t="shared" si="4"/>
        <v>44335</v>
      </c>
      <c r="B174" s="36">
        <f>SUMIFS(СВЦЭМ!$D$39:$D$782,СВЦЭМ!$A$39:$A$782,$A174,СВЦЭМ!$B$39:$B$782,B$155)+'СЕТ СН'!$I$14+СВЦЭМ!$D$10+'СЕТ СН'!$I$6-'СЕТ СН'!$I$26</f>
        <v>1534.4423646499999</v>
      </c>
      <c r="C174" s="36">
        <f>SUMIFS(СВЦЭМ!$D$39:$D$782,СВЦЭМ!$A$39:$A$782,$A174,СВЦЭМ!$B$39:$B$782,C$155)+'СЕТ СН'!$I$14+СВЦЭМ!$D$10+'СЕТ СН'!$I$6-'СЕТ СН'!$I$26</f>
        <v>1546.8002232200001</v>
      </c>
      <c r="D174" s="36">
        <f>SUMIFS(СВЦЭМ!$D$39:$D$782,СВЦЭМ!$A$39:$A$782,$A174,СВЦЭМ!$B$39:$B$782,D$155)+'СЕТ СН'!$I$14+СВЦЭМ!$D$10+'СЕТ СН'!$I$6-'СЕТ СН'!$I$26</f>
        <v>1563.06177813</v>
      </c>
      <c r="E174" s="36">
        <f>SUMIFS(СВЦЭМ!$D$39:$D$782,СВЦЭМ!$A$39:$A$782,$A174,СВЦЭМ!$B$39:$B$782,E$155)+'СЕТ СН'!$I$14+СВЦЭМ!$D$10+'СЕТ СН'!$I$6-'СЕТ СН'!$I$26</f>
        <v>1580.31025378</v>
      </c>
      <c r="F174" s="36">
        <f>SUMIFS(СВЦЭМ!$D$39:$D$782,СВЦЭМ!$A$39:$A$782,$A174,СВЦЭМ!$B$39:$B$782,F$155)+'СЕТ СН'!$I$14+СВЦЭМ!$D$10+'СЕТ СН'!$I$6-'СЕТ СН'!$I$26</f>
        <v>1579.48697201</v>
      </c>
      <c r="G174" s="36">
        <f>SUMIFS(СВЦЭМ!$D$39:$D$782,СВЦЭМ!$A$39:$A$782,$A174,СВЦЭМ!$B$39:$B$782,G$155)+'СЕТ СН'!$I$14+СВЦЭМ!$D$10+'СЕТ СН'!$I$6-'СЕТ СН'!$I$26</f>
        <v>1569.0325994499999</v>
      </c>
      <c r="H174" s="36">
        <f>SUMIFS(СВЦЭМ!$D$39:$D$782,СВЦЭМ!$A$39:$A$782,$A174,СВЦЭМ!$B$39:$B$782,H$155)+'СЕТ СН'!$I$14+СВЦЭМ!$D$10+'СЕТ СН'!$I$6-'СЕТ СН'!$I$26</f>
        <v>1523.7269335400001</v>
      </c>
      <c r="I174" s="36">
        <f>SUMIFS(СВЦЭМ!$D$39:$D$782,СВЦЭМ!$A$39:$A$782,$A174,СВЦЭМ!$B$39:$B$782,I$155)+'СЕТ СН'!$I$14+СВЦЭМ!$D$10+'СЕТ СН'!$I$6-'СЕТ СН'!$I$26</f>
        <v>1485.4839851900001</v>
      </c>
      <c r="J174" s="36">
        <f>SUMIFS(СВЦЭМ!$D$39:$D$782,СВЦЭМ!$A$39:$A$782,$A174,СВЦЭМ!$B$39:$B$782,J$155)+'СЕТ СН'!$I$14+СВЦЭМ!$D$10+'СЕТ СН'!$I$6-'СЕТ СН'!$I$26</f>
        <v>1471.6963119500001</v>
      </c>
      <c r="K174" s="36">
        <f>SUMIFS(СВЦЭМ!$D$39:$D$782,СВЦЭМ!$A$39:$A$782,$A174,СВЦЭМ!$B$39:$B$782,K$155)+'СЕТ СН'!$I$14+СВЦЭМ!$D$10+'СЕТ СН'!$I$6-'СЕТ СН'!$I$26</f>
        <v>1465.3876084799999</v>
      </c>
      <c r="L174" s="36">
        <f>SUMIFS(СВЦЭМ!$D$39:$D$782,СВЦЭМ!$A$39:$A$782,$A174,СВЦЭМ!$B$39:$B$782,L$155)+'СЕТ СН'!$I$14+СВЦЭМ!$D$10+'СЕТ СН'!$I$6-'СЕТ СН'!$I$26</f>
        <v>1470.5232300399998</v>
      </c>
      <c r="M174" s="36">
        <f>SUMIFS(СВЦЭМ!$D$39:$D$782,СВЦЭМ!$A$39:$A$782,$A174,СВЦЭМ!$B$39:$B$782,M$155)+'СЕТ СН'!$I$14+СВЦЭМ!$D$10+'СЕТ СН'!$I$6-'СЕТ СН'!$I$26</f>
        <v>1496.6718802400001</v>
      </c>
      <c r="N174" s="36">
        <f>SUMIFS(СВЦЭМ!$D$39:$D$782,СВЦЭМ!$A$39:$A$782,$A174,СВЦЭМ!$B$39:$B$782,N$155)+'СЕТ СН'!$I$14+СВЦЭМ!$D$10+'СЕТ СН'!$I$6-'СЕТ СН'!$I$26</f>
        <v>1535.0360033500001</v>
      </c>
      <c r="O174" s="36">
        <f>SUMIFS(СВЦЭМ!$D$39:$D$782,СВЦЭМ!$A$39:$A$782,$A174,СВЦЭМ!$B$39:$B$782,O$155)+'СЕТ СН'!$I$14+СВЦЭМ!$D$10+'СЕТ СН'!$I$6-'СЕТ СН'!$I$26</f>
        <v>1571.8255886900001</v>
      </c>
      <c r="P174" s="36">
        <f>SUMIFS(СВЦЭМ!$D$39:$D$782,СВЦЭМ!$A$39:$A$782,$A174,СВЦЭМ!$B$39:$B$782,P$155)+'СЕТ СН'!$I$14+СВЦЭМ!$D$10+'СЕТ СН'!$I$6-'СЕТ СН'!$I$26</f>
        <v>1578.0324224799999</v>
      </c>
      <c r="Q174" s="36">
        <f>SUMIFS(СВЦЭМ!$D$39:$D$782,СВЦЭМ!$A$39:$A$782,$A174,СВЦЭМ!$B$39:$B$782,Q$155)+'СЕТ СН'!$I$14+СВЦЭМ!$D$10+'СЕТ СН'!$I$6-'СЕТ СН'!$I$26</f>
        <v>1572.01408494</v>
      </c>
      <c r="R174" s="36">
        <f>SUMIFS(СВЦЭМ!$D$39:$D$782,СВЦЭМ!$A$39:$A$782,$A174,СВЦЭМ!$B$39:$B$782,R$155)+'СЕТ СН'!$I$14+СВЦЭМ!$D$10+'СЕТ СН'!$I$6-'СЕТ СН'!$I$26</f>
        <v>1553.81294181</v>
      </c>
      <c r="S174" s="36">
        <f>SUMIFS(СВЦЭМ!$D$39:$D$782,СВЦЭМ!$A$39:$A$782,$A174,СВЦЭМ!$B$39:$B$782,S$155)+'СЕТ СН'!$I$14+СВЦЭМ!$D$10+'СЕТ СН'!$I$6-'СЕТ СН'!$I$26</f>
        <v>1530.36418781</v>
      </c>
      <c r="T174" s="36">
        <f>SUMIFS(СВЦЭМ!$D$39:$D$782,СВЦЭМ!$A$39:$A$782,$A174,СВЦЭМ!$B$39:$B$782,T$155)+'СЕТ СН'!$I$14+СВЦЭМ!$D$10+'СЕТ СН'!$I$6-'СЕТ СН'!$I$26</f>
        <v>1508.22565085</v>
      </c>
      <c r="U174" s="36">
        <f>SUMIFS(СВЦЭМ!$D$39:$D$782,СВЦЭМ!$A$39:$A$782,$A174,СВЦЭМ!$B$39:$B$782,U$155)+'СЕТ СН'!$I$14+СВЦЭМ!$D$10+'СЕТ СН'!$I$6-'СЕТ СН'!$I$26</f>
        <v>1496.28165079</v>
      </c>
      <c r="V174" s="36">
        <f>SUMIFS(СВЦЭМ!$D$39:$D$782,СВЦЭМ!$A$39:$A$782,$A174,СВЦЭМ!$B$39:$B$782,V$155)+'СЕТ СН'!$I$14+СВЦЭМ!$D$10+'СЕТ СН'!$I$6-'СЕТ СН'!$I$26</f>
        <v>1471.5909395899998</v>
      </c>
      <c r="W174" s="36">
        <f>SUMIFS(СВЦЭМ!$D$39:$D$782,СВЦЭМ!$A$39:$A$782,$A174,СВЦЭМ!$B$39:$B$782,W$155)+'СЕТ СН'!$I$14+СВЦЭМ!$D$10+'СЕТ СН'!$I$6-'СЕТ СН'!$I$26</f>
        <v>1449.4383720599999</v>
      </c>
      <c r="X174" s="36">
        <f>SUMIFS(СВЦЭМ!$D$39:$D$782,СВЦЭМ!$A$39:$A$782,$A174,СВЦЭМ!$B$39:$B$782,X$155)+'СЕТ СН'!$I$14+СВЦЭМ!$D$10+'СЕТ СН'!$I$6-'СЕТ СН'!$I$26</f>
        <v>1420.5474397099999</v>
      </c>
      <c r="Y174" s="36">
        <f>SUMIFS(СВЦЭМ!$D$39:$D$782,СВЦЭМ!$A$39:$A$782,$A174,СВЦЭМ!$B$39:$B$782,Y$155)+'СЕТ СН'!$I$14+СВЦЭМ!$D$10+'СЕТ СН'!$I$6-'СЕТ СН'!$I$26</f>
        <v>1474.1011788000001</v>
      </c>
    </row>
    <row r="175" spans="1:25" ht="15.75" x14ac:dyDescent="0.2">
      <c r="A175" s="35">
        <f t="shared" si="4"/>
        <v>44336</v>
      </c>
      <c r="B175" s="36">
        <f>SUMIFS(СВЦЭМ!$D$39:$D$782,СВЦЭМ!$A$39:$A$782,$A175,СВЦЭМ!$B$39:$B$782,B$155)+'СЕТ СН'!$I$14+СВЦЭМ!$D$10+'СЕТ СН'!$I$6-'СЕТ СН'!$I$26</f>
        <v>1546.26737665</v>
      </c>
      <c r="C175" s="36">
        <f>SUMIFS(СВЦЭМ!$D$39:$D$782,СВЦЭМ!$A$39:$A$782,$A175,СВЦЭМ!$B$39:$B$782,C$155)+'СЕТ СН'!$I$14+СВЦЭМ!$D$10+'СЕТ СН'!$I$6-'СЕТ СН'!$I$26</f>
        <v>1578.9526294899999</v>
      </c>
      <c r="D175" s="36">
        <f>SUMIFS(СВЦЭМ!$D$39:$D$782,СВЦЭМ!$A$39:$A$782,$A175,СВЦЭМ!$B$39:$B$782,D$155)+'СЕТ СН'!$I$14+СВЦЭМ!$D$10+'СЕТ СН'!$I$6-'СЕТ СН'!$I$26</f>
        <v>1584.8074771900001</v>
      </c>
      <c r="E175" s="36">
        <f>SUMIFS(СВЦЭМ!$D$39:$D$782,СВЦЭМ!$A$39:$A$782,$A175,СВЦЭМ!$B$39:$B$782,E$155)+'СЕТ СН'!$I$14+СВЦЭМ!$D$10+'СЕТ СН'!$I$6-'СЕТ СН'!$I$26</f>
        <v>1594.8700917599999</v>
      </c>
      <c r="F175" s="36">
        <f>SUMIFS(СВЦЭМ!$D$39:$D$782,СВЦЭМ!$A$39:$A$782,$A175,СВЦЭМ!$B$39:$B$782,F$155)+'СЕТ СН'!$I$14+СВЦЭМ!$D$10+'СЕТ СН'!$I$6-'СЕТ СН'!$I$26</f>
        <v>1606.04231605</v>
      </c>
      <c r="G175" s="36">
        <f>SUMIFS(СВЦЭМ!$D$39:$D$782,СВЦЭМ!$A$39:$A$782,$A175,СВЦЭМ!$B$39:$B$782,G$155)+'СЕТ СН'!$I$14+СВЦЭМ!$D$10+'СЕТ СН'!$I$6-'СЕТ СН'!$I$26</f>
        <v>1586.95508851</v>
      </c>
      <c r="H175" s="36">
        <f>SUMIFS(СВЦЭМ!$D$39:$D$782,СВЦЭМ!$A$39:$A$782,$A175,СВЦЭМ!$B$39:$B$782,H$155)+'СЕТ СН'!$I$14+СВЦЭМ!$D$10+'СЕТ СН'!$I$6-'СЕТ СН'!$I$26</f>
        <v>1562.7994537700001</v>
      </c>
      <c r="I175" s="36">
        <f>SUMIFS(СВЦЭМ!$D$39:$D$782,СВЦЭМ!$A$39:$A$782,$A175,СВЦЭМ!$B$39:$B$782,I$155)+'СЕТ СН'!$I$14+СВЦЭМ!$D$10+'СЕТ СН'!$I$6-'СЕТ СН'!$I$26</f>
        <v>1498.00456964</v>
      </c>
      <c r="J175" s="36">
        <f>SUMIFS(СВЦЭМ!$D$39:$D$782,СВЦЭМ!$A$39:$A$782,$A175,СВЦЭМ!$B$39:$B$782,J$155)+'СЕТ СН'!$I$14+СВЦЭМ!$D$10+'СЕТ СН'!$I$6-'СЕТ СН'!$I$26</f>
        <v>1437.2005943099998</v>
      </c>
      <c r="K175" s="36">
        <f>SUMIFS(СВЦЭМ!$D$39:$D$782,СВЦЭМ!$A$39:$A$782,$A175,СВЦЭМ!$B$39:$B$782,K$155)+'СЕТ СН'!$I$14+СВЦЭМ!$D$10+'СЕТ СН'!$I$6-'СЕТ СН'!$I$26</f>
        <v>1409.23176999</v>
      </c>
      <c r="L175" s="36">
        <f>SUMIFS(СВЦЭМ!$D$39:$D$782,СВЦЭМ!$A$39:$A$782,$A175,СВЦЭМ!$B$39:$B$782,L$155)+'СЕТ СН'!$I$14+СВЦЭМ!$D$10+'СЕТ СН'!$I$6-'СЕТ СН'!$I$26</f>
        <v>1410.0333700000001</v>
      </c>
      <c r="M175" s="36">
        <f>SUMIFS(СВЦЭМ!$D$39:$D$782,СВЦЭМ!$A$39:$A$782,$A175,СВЦЭМ!$B$39:$B$782,M$155)+'СЕТ СН'!$I$14+СВЦЭМ!$D$10+'СЕТ СН'!$I$6-'СЕТ СН'!$I$26</f>
        <v>1404.40366124</v>
      </c>
      <c r="N175" s="36">
        <f>SUMIFS(СВЦЭМ!$D$39:$D$782,СВЦЭМ!$A$39:$A$782,$A175,СВЦЭМ!$B$39:$B$782,N$155)+'СЕТ СН'!$I$14+СВЦЭМ!$D$10+'СЕТ СН'!$I$6-'СЕТ СН'!$I$26</f>
        <v>1444.6741195</v>
      </c>
      <c r="O175" s="36">
        <f>SUMIFS(СВЦЭМ!$D$39:$D$782,СВЦЭМ!$A$39:$A$782,$A175,СВЦЭМ!$B$39:$B$782,O$155)+'СЕТ СН'!$I$14+СВЦЭМ!$D$10+'СЕТ СН'!$I$6-'СЕТ СН'!$I$26</f>
        <v>1476.1834788799999</v>
      </c>
      <c r="P175" s="36">
        <f>SUMIFS(СВЦЭМ!$D$39:$D$782,СВЦЭМ!$A$39:$A$782,$A175,СВЦЭМ!$B$39:$B$782,P$155)+'СЕТ СН'!$I$14+СВЦЭМ!$D$10+'СЕТ СН'!$I$6-'СЕТ СН'!$I$26</f>
        <v>1491.7167647900001</v>
      </c>
      <c r="Q175" s="36">
        <f>SUMIFS(СВЦЭМ!$D$39:$D$782,СВЦЭМ!$A$39:$A$782,$A175,СВЦЭМ!$B$39:$B$782,Q$155)+'СЕТ СН'!$I$14+СВЦЭМ!$D$10+'СЕТ СН'!$I$6-'СЕТ СН'!$I$26</f>
        <v>1496.0630948799999</v>
      </c>
      <c r="R175" s="36">
        <f>SUMIFS(СВЦЭМ!$D$39:$D$782,СВЦЭМ!$A$39:$A$782,$A175,СВЦЭМ!$B$39:$B$782,R$155)+'СЕТ СН'!$I$14+СВЦЭМ!$D$10+'СЕТ СН'!$I$6-'СЕТ СН'!$I$26</f>
        <v>1488.5711364499998</v>
      </c>
      <c r="S175" s="36">
        <f>SUMIFS(СВЦЭМ!$D$39:$D$782,СВЦЭМ!$A$39:$A$782,$A175,СВЦЭМ!$B$39:$B$782,S$155)+'СЕТ СН'!$I$14+СВЦЭМ!$D$10+'СЕТ СН'!$I$6-'СЕТ СН'!$I$26</f>
        <v>1473.2919764600001</v>
      </c>
      <c r="T175" s="36">
        <f>SUMIFS(СВЦЭМ!$D$39:$D$782,СВЦЭМ!$A$39:$A$782,$A175,СВЦЭМ!$B$39:$B$782,T$155)+'СЕТ СН'!$I$14+СВЦЭМ!$D$10+'СЕТ СН'!$I$6-'СЕТ СН'!$I$26</f>
        <v>1433.35467006</v>
      </c>
      <c r="U175" s="36">
        <f>SUMIFS(СВЦЭМ!$D$39:$D$782,СВЦЭМ!$A$39:$A$782,$A175,СВЦЭМ!$B$39:$B$782,U$155)+'СЕТ СН'!$I$14+СВЦЭМ!$D$10+'СЕТ СН'!$I$6-'СЕТ СН'!$I$26</f>
        <v>1427.8892744099999</v>
      </c>
      <c r="V175" s="36">
        <f>SUMIFS(СВЦЭМ!$D$39:$D$782,СВЦЭМ!$A$39:$A$782,$A175,СВЦЭМ!$B$39:$B$782,V$155)+'СЕТ СН'!$I$14+СВЦЭМ!$D$10+'СЕТ СН'!$I$6-'СЕТ СН'!$I$26</f>
        <v>1438.7242723099998</v>
      </c>
      <c r="W175" s="36">
        <f>SUMIFS(СВЦЭМ!$D$39:$D$782,СВЦЭМ!$A$39:$A$782,$A175,СВЦЭМ!$B$39:$B$782,W$155)+'СЕТ СН'!$I$14+СВЦЭМ!$D$10+'СЕТ СН'!$I$6-'СЕТ СН'!$I$26</f>
        <v>1459.71507711</v>
      </c>
      <c r="X175" s="36">
        <f>SUMIFS(СВЦЭМ!$D$39:$D$782,СВЦЭМ!$A$39:$A$782,$A175,СВЦЭМ!$B$39:$B$782,X$155)+'СЕТ СН'!$I$14+СВЦЭМ!$D$10+'СЕТ СН'!$I$6-'СЕТ СН'!$I$26</f>
        <v>1440.7693184999998</v>
      </c>
      <c r="Y175" s="36">
        <f>SUMIFS(СВЦЭМ!$D$39:$D$782,СВЦЭМ!$A$39:$A$782,$A175,СВЦЭМ!$B$39:$B$782,Y$155)+'СЕТ СН'!$I$14+СВЦЭМ!$D$10+'СЕТ СН'!$I$6-'СЕТ СН'!$I$26</f>
        <v>1413.22676211</v>
      </c>
    </row>
    <row r="176" spans="1:25" ht="15.75" x14ac:dyDescent="0.2">
      <c r="A176" s="35">
        <f t="shared" si="4"/>
        <v>44337</v>
      </c>
      <c r="B176" s="36">
        <f>SUMIFS(СВЦЭМ!$D$39:$D$782,СВЦЭМ!$A$39:$A$782,$A176,СВЦЭМ!$B$39:$B$782,B$155)+'СЕТ СН'!$I$14+СВЦЭМ!$D$10+'СЕТ СН'!$I$6-'СЕТ СН'!$I$26</f>
        <v>1436.1232606600001</v>
      </c>
      <c r="C176" s="36">
        <f>SUMIFS(СВЦЭМ!$D$39:$D$782,СВЦЭМ!$A$39:$A$782,$A176,СВЦЭМ!$B$39:$B$782,C$155)+'СЕТ СН'!$I$14+СВЦЭМ!$D$10+'СЕТ СН'!$I$6-'СЕТ СН'!$I$26</f>
        <v>1497.5012117199999</v>
      </c>
      <c r="D176" s="36">
        <f>SUMIFS(СВЦЭМ!$D$39:$D$782,СВЦЭМ!$A$39:$A$782,$A176,СВЦЭМ!$B$39:$B$782,D$155)+'СЕТ СН'!$I$14+СВЦЭМ!$D$10+'СЕТ СН'!$I$6-'СЕТ СН'!$I$26</f>
        <v>1534.4644736</v>
      </c>
      <c r="E176" s="36">
        <f>SUMIFS(СВЦЭМ!$D$39:$D$782,СВЦЭМ!$A$39:$A$782,$A176,СВЦЭМ!$B$39:$B$782,E$155)+'СЕТ СН'!$I$14+СВЦЭМ!$D$10+'СЕТ СН'!$I$6-'СЕТ СН'!$I$26</f>
        <v>1526.8955152799999</v>
      </c>
      <c r="F176" s="36">
        <f>SUMIFS(СВЦЭМ!$D$39:$D$782,СВЦЭМ!$A$39:$A$782,$A176,СВЦЭМ!$B$39:$B$782,F$155)+'СЕТ СН'!$I$14+СВЦЭМ!$D$10+'СЕТ СН'!$I$6-'СЕТ СН'!$I$26</f>
        <v>1548.9475854100001</v>
      </c>
      <c r="G176" s="36">
        <f>SUMIFS(СВЦЭМ!$D$39:$D$782,СВЦЭМ!$A$39:$A$782,$A176,СВЦЭМ!$B$39:$B$782,G$155)+'СЕТ СН'!$I$14+СВЦЭМ!$D$10+'СЕТ СН'!$I$6-'СЕТ СН'!$I$26</f>
        <v>1551.88788073</v>
      </c>
      <c r="H176" s="36">
        <f>SUMIFS(СВЦЭМ!$D$39:$D$782,СВЦЭМ!$A$39:$A$782,$A176,СВЦЭМ!$B$39:$B$782,H$155)+'СЕТ СН'!$I$14+СВЦЭМ!$D$10+'СЕТ СН'!$I$6-'СЕТ СН'!$I$26</f>
        <v>1524.9593148199999</v>
      </c>
      <c r="I176" s="36">
        <f>SUMIFS(СВЦЭМ!$D$39:$D$782,СВЦЭМ!$A$39:$A$782,$A176,СВЦЭМ!$B$39:$B$782,I$155)+'СЕТ СН'!$I$14+СВЦЭМ!$D$10+'СЕТ СН'!$I$6-'СЕТ СН'!$I$26</f>
        <v>1480.2822695999998</v>
      </c>
      <c r="J176" s="36">
        <f>SUMIFS(СВЦЭМ!$D$39:$D$782,СВЦЭМ!$A$39:$A$782,$A176,СВЦЭМ!$B$39:$B$782,J$155)+'СЕТ СН'!$I$14+СВЦЭМ!$D$10+'СЕТ СН'!$I$6-'СЕТ СН'!$I$26</f>
        <v>1435.03635594</v>
      </c>
      <c r="K176" s="36">
        <f>SUMIFS(СВЦЭМ!$D$39:$D$782,СВЦЭМ!$A$39:$A$782,$A176,СВЦЭМ!$B$39:$B$782,K$155)+'СЕТ СН'!$I$14+СВЦЭМ!$D$10+'СЕТ СН'!$I$6-'СЕТ СН'!$I$26</f>
        <v>1389.4451027099999</v>
      </c>
      <c r="L176" s="36">
        <f>SUMIFS(СВЦЭМ!$D$39:$D$782,СВЦЭМ!$A$39:$A$782,$A176,СВЦЭМ!$B$39:$B$782,L$155)+'СЕТ СН'!$I$14+СВЦЭМ!$D$10+'СЕТ СН'!$I$6-'СЕТ СН'!$I$26</f>
        <v>1385.9132365</v>
      </c>
      <c r="M176" s="36">
        <f>SUMIFS(СВЦЭМ!$D$39:$D$782,СВЦЭМ!$A$39:$A$782,$A176,СВЦЭМ!$B$39:$B$782,M$155)+'СЕТ СН'!$I$14+СВЦЭМ!$D$10+'СЕТ СН'!$I$6-'СЕТ СН'!$I$26</f>
        <v>1409.7296246599999</v>
      </c>
      <c r="N176" s="36">
        <f>SUMIFS(СВЦЭМ!$D$39:$D$782,СВЦЭМ!$A$39:$A$782,$A176,СВЦЭМ!$B$39:$B$782,N$155)+'СЕТ СН'!$I$14+СВЦЭМ!$D$10+'СЕТ СН'!$I$6-'СЕТ СН'!$I$26</f>
        <v>1468.6016183500001</v>
      </c>
      <c r="O176" s="36">
        <f>SUMIFS(СВЦЭМ!$D$39:$D$782,СВЦЭМ!$A$39:$A$782,$A176,СВЦЭМ!$B$39:$B$782,O$155)+'СЕТ СН'!$I$14+СВЦЭМ!$D$10+'СЕТ СН'!$I$6-'СЕТ СН'!$I$26</f>
        <v>1505.1326614099999</v>
      </c>
      <c r="P176" s="36">
        <f>SUMIFS(СВЦЭМ!$D$39:$D$782,СВЦЭМ!$A$39:$A$782,$A176,СВЦЭМ!$B$39:$B$782,P$155)+'СЕТ СН'!$I$14+СВЦЭМ!$D$10+'СЕТ СН'!$I$6-'СЕТ СН'!$I$26</f>
        <v>1511.3167496400001</v>
      </c>
      <c r="Q176" s="36">
        <f>SUMIFS(СВЦЭМ!$D$39:$D$782,СВЦЭМ!$A$39:$A$782,$A176,СВЦЭМ!$B$39:$B$782,Q$155)+'СЕТ СН'!$I$14+СВЦЭМ!$D$10+'СЕТ СН'!$I$6-'СЕТ СН'!$I$26</f>
        <v>1506.9785745199999</v>
      </c>
      <c r="R176" s="36">
        <f>SUMIFS(СВЦЭМ!$D$39:$D$782,СВЦЭМ!$A$39:$A$782,$A176,СВЦЭМ!$B$39:$B$782,R$155)+'СЕТ СН'!$I$14+СВЦЭМ!$D$10+'СЕТ СН'!$I$6-'СЕТ СН'!$I$26</f>
        <v>1496.52239687</v>
      </c>
      <c r="S176" s="36">
        <f>SUMIFS(СВЦЭМ!$D$39:$D$782,СВЦЭМ!$A$39:$A$782,$A176,СВЦЭМ!$B$39:$B$782,S$155)+'СЕТ СН'!$I$14+СВЦЭМ!$D$10+'СЕТ СН'!$I$6-'СЕТ СН'!$I$26</f>
        <v>1487.02588504</v>
      </c>
      <c r="T176" s="36">
        <f>SUMIFS(СВЦЭМ!$D$39:$D$782,СВЦЭМ!$A$39:$A$782,$A176,СВЦЭМ!$B$39:$B$782,T$155)+'СЕТ СН'!$I$14+СВЦЭМ!$D$10+'СЕТ СН'!$I$6-'СЕТ СН'!$I$26</f>
        <v>1448.1919093500001</v>
      </c>
      <c r="U176" s="36">
        <f>SUMIFS(СВЦЭМ!$D$39:$D$782,СВЦЭМ!$A$39:$A$782,$A176,СВЦЭМ!$B$39:$B$782,U$155)+'СЕТ СН'!$I$14+СВЦЭМ!$D$10+'СЕТ СН'!$I$6-'СЕТ СН'!$I$26</f>
        <v>1400.1872932199999</v>
      </c>
      <c r="V176" s="36">
        <f>SUMIFS(СВЦЭМ!$D$39:$D$782,СВЦЭМ!$A$39:$A$782,$A176,СВЦЭМ!$B$39:$B$782,V$155)+'СЕТ СН'!$I$14+СВЦЭМ!$D$10+'СЕТ СН'!$I$6-'СЕТ СН'!$I$26</f>
        <v>1416.2869948399998</v>
      </c>
      <c r="W176" s="36">
        <f>SUMIFS(СВЦЭМ!$D$39:$D$782,СВЦЭМ!$A$39:$A$782,$A176,СВЦЭМ!$B$39:$B$782,W$155)+'СЕТ СН'!$I$14+СВЦЭМ!$D$10+'СЕТ СН'!$I$6-'СЕТ СН'!$I$26</f>
        <v>1432.2010568800001</v>
      </c>
      <c r="X176" s="36">
        <f>SUMIFS(СВЦЭМ!$D$39:$D$782,СВЦЭМ!$A$39:$A$782,$A176,СВЦЭМ!$B$39:$B$782,X$155)+'СЕТ СН'!$I$14+СВЦЭМ!$D$10+'СЕТ СН'!$I$6-'СЕТ СН'!$I$26</f>
        <v>1449.06239078</v>
      </c>
      <c r="Y176" s="36">
        <f>SUMIFS(СВЦЭМ!$D$39:$D$782,СВЦЭМ!$A$39:$A$782,$A176,СВЦЭМ!$B$39:$B$782,Y$155)+'СЕТ СН'!$I$14+СВЦЭМ!$D$10+'СЕТ СН'!$I$6-'СЕТ СН'!$I$26</f>
        <v>1419.2372852899998</v>
      </c>
    </row>
    <row r="177" spans="1:27" ht="15.75" x14ac:dyDescent="0.2">
      <c r="A177" s="35">
        <f t="shared" si="4"/>
        <v>44338</v>
      </c>
      <c r="B177" s="36">
        <f>SUMIFS(СВЦЭМ!$D$39:$D$782,СВЦЭМ!$A$39:$A$782,$A177,СВЦЭМ!$B$39:$B$782,B$155)+'СЕТ СН'!$I$14+СВЦЭМ!$D$10+'СЕТ СН'!$I$6-'СЕТ СН'!$I$26</f>
        <v>1460.7891583000001</v>
      </c>
      <c r="C177" s="36">
        <f>SUMIFS(СВЦЭМ!$D$39:$D$782,СВЦЭМ!$A$39:$A$782,$A177,СВЦЭМ!$B$39:$B$782,C$155)+'СЕТ СН'!$I$14+СВЦЭМ!$D$10+'СЕТ СН'!$I$6-'СЕТ СН'!$I$26</f>
        <v>1464.8226175699999</v>
      </c>
      <c r="D177" s="36">
        <f>SUMIFS(СВЦЭМ!$D$39:$D$782,СВЦЭМ!$A$39:$A$782,$A177,СВЦЭМ!$B$39:$B$782,D$155)+'СЕТ СН'!$I$14+СВЦЭМ!$D$10+'СЕТ СН'!$I$6-'СЕТ СН'!$I$26</f>
        <v>1495.0169945399998</v>
      </c>
      <c r="E177" s="36">
        <f>SUMIFS(СВЦЭМ!$D$39:$D$782,СВЦЭМ!$A$39:$A$782,$A177,СВЦЭМ!$B$39:$B$782,E$155)+'СЕТ СН'!$I$14+СВЦЭМ!$D$10+'СЕТ СН'!$I$6-'СЕТ СН'!$I$26</f>
        <v>1516.8238162399998</v>
      </c>
      <c r="F177" s="36">
        <f>SUMIFS(СВЦЭМ!$D$39:$D$782,СВЦЭМ!$A$39:$A$782,$A177,СВЦЭМ!$B$39:$B$782,F$155)+'СЕТ СН'!$I$14+СВЦЭМ!$D$10+'СЕТ СН'!$I$6-'СЕТ СН'!$I$26</f>
        <v>1520.7641970499999</v>
      </c>
      <c r="G177" s="36">
        <f>SUMIFS(СВЦЭМ!$D$39:$D$782,СВЦЭМ!$A$39:$A$782,$A177,СВЦЭМ!$B$39:$B$782,G$155)+'СЕТ СН'!$I$14+СВЦЭМ!$D$10+'СЕТ СН'!$I$6-'СЕТ СН'!$I$26</f>
        <v>1516.2859728200001</v>
      </c>
      <c r="H177" s="36">
        <f>SUMIFS(СВЦЭМ!$D$39:$D$782,СВЦЭМ!$A$39:$A$782,$A177,СВЦЭМ!$B$39:$B$782,H$155)+'СЕТ СН'!$I$14+СВЦЭМ!$D$10+'СЕТ СН'!$I$6-'СЕТ СН'!$I$26</f>
        <v>1502.20456947</v>
      </c>
      <c r="I177" s="36">
        <f>SUMIFS(СВЦЭМ!$D$39:$D$782,СВЦЭМ!$A$39:$A$782,$A177,СВЦЭМ!$B$39:$B$782,I$155)+'СЕТ СН'!$I$14+СВЦЭМ!$D$10+'СЕТ СН'!$I$6-'СЕТ СН'!$I$26</f>
        <v>1428.8962183200001</v>
      </c>
      <c r="J177" s="36">
        <f>SUMIFS(СВЦЭМ!$D$39:$D$782,СВЦЭМ!$A$39:$A$782,$A177,СВЦЭМ!$B$39:$B$782,J$155)+'СЕТ СН'!$I$14+СВЦЭМ!$D$10+'СЕТ СН'!$I$6-'СЕТ СН'!$I$26</f>
        <v>1392.2774412399999</v>
      </c>
      <c r="K177" s="36">
        <f>SUMIFS(СВЦЭМ!$D$39:$D$782,СВЦЭМ!$A$39:$A$782,$A177,СВЦЭМ!$B$39:$B$782,K$155)+'СЕТ СН'!$I$14+СВЦЭМ!$D$10+'СЕТ СН'!$I$6-'СЕТ СН'!$I$26</f>
        <v>1342.6547970399999</v>
      </c>
      <c r="L177" s="36">
        <f>SUMIFS(СВЦЭМ!$D$39:$D$782,СВЦЭМ!$A$39:$A$782,$A177,СВЦЭМ!$B$39:$B$782,L$155)+'СЕТ СН'!$I$14+СВЦЭМ!$D$10+'СЕТ СН'!$I$6-'СЕТ СН'!$I$26</f>
        <v>1338.6865612900001</v>
      </c>
      <c r="M177" s="36">
        <f>SUMIFS(СВЦЭМ!$D$39:$D$782,СВЦЭМ!$A$39:$A$782,$A177,СВЦЭМ!$B$39:$B$782,M$155)+'СЕТ СН'!$I$14+СВЦЭМ!$D$10+'СЕТ СН'!$I$6-'СЕТ СН'!$I$26</f>
        <v>1356.08228831</v>
      </c>
      <c r="N177" s="36">
        <f>SUMIFS(СВЦЭМ!$D$39:$D$782,СВЦЭМ!$A$39:$A$782,$A177,СВЦЭМ!$B$39:$B$782,N$155)+'СЕТ СН'!$I$14+СВЦЭМ!$D$10+'СЕТ СН'!$I$6-'СЕТ СН'!$I$26</f>
        <v>1410.7614642799999</v>
      </c>
      <c r="O177" s="36">
        <f>SUMIFS(СВЦЭМ!$D$39:$D$782,СВЦЭМ!$A$39:$A$782,$A177,СВЦЭМ!$B$39:$B$782,O$155)+'СЕТ СН'!$I$14+СВЦЭМ!$D$10+'СЕТ СН'!$I$6-'СЕТ СН'!$I$26</f>
        <v>1455.9909083399998</v>
      </c>
      <c r="P177" s="36">
        <f>SUMIFS(СВЦЭМ!$D$39:$D$782,СВЦЭМ!$A$39:$A$782,$A177,СВЦЭМ!$B$39:$B$782,P$155)+'СЕТ СН'!$I$14+СВЦЭМ!$D$10+'СЕТ СН'!$I$6-'СЕТ СН'!$I$26</f>
        <v>1476.8634992699999</v>
      </c>
      <c r="Q177" s="36">
        <f>SUMIFS(СВЦЭМ!$D$39:$D$782,СВЦЭМ!$A$39:$A$782,$A177,СВЦЭМ!$B$39:$B$782,Q$155)+'СЕТ СН'!$I$14+СВЦЭМ!$D$10+'СЕТ СН'!$I$6-'СЕТ СН'!$I$26</f>
        <v>1474.84634332</v>
      </c>
      <c r="R177" s="36">
        <f>SUMIFS(СВЦЭМ!$D$39:$D$782,СВЦЭМ!$A$39:$A$782,$A177,СВЦЭМ!$B$39:$B$782,R$155)+'СЕТ СН'!$I$14+СВЦЭМ!$D$10+'СЕТ СН'!$I$6-'СЕТ СН'!$I$26</f>
        <v>1462.89685315</v>
      </c>
      <c r="S177" s="36">
        <f>SUMIFS(СВЦЭМ!$D$39:$D$782,СВЦЭМ!$A$39:$A$782,$A177,СВЦЭМ!$B$39:$B$782,S$155)+'СЕТ СН'!$I$14+СВЦЭМ!$D$10+'СЕТ СН'!$I$6-'СЕТ СН'!$I$26</f>
        <v>1436.23996311</v>
      </c>
      <c r="T177" s="36">
        <f>SUMIFS(СВЦЭМ!$D$39:$D$782,СВЦЭМ!$A$39:$A$782,$A177,СВЦЭМ!$B$39:$B$782,T$155)+'СЕТ СН'!$I$14+СВЦЭМ!$D$10+'СЕТ СН'!$I$6-'СЕТ СН'!$I$26</f>
        <v>1386.08029904</v>
      </c>
      <c r="U177" s="36">
        <f>SUMIFS(СВЦЭМ!$D$39:$D$782,СВЦЭМ!$A$39:$A$782,$A177,СВЦЭМ!$B$39:$B$782,U$155)+'СЕТ СН'!$I$14+СВЦЭМ!$D$10+'СЕТ СН'!$I$6-'СЕТ СН'!$I$26</f>
        <v>1360.03796111</v>
      </c>
      <c r="V177" s="36">
        <f>SUMIFS(СВЦЭМ!$D$39:$D$782,СВЦЭМ!$A$39:$A$782,$A177,СВЦЭМ!$B$39:$B$782,V$155)+'СЕТ СН'!$I$14+СВЦЭМ!$D$10+'СЕТ СН'!$I$6-'СЕТ СН'!$I$26</f>
        <v>1360.9452801899999</v>
      </c>
      <c r="W177" s="36">
        <f>SUMIFS(СВЦЭМ!$D$39:$D$782,СВЦЭМ!$A$39:$A$782,$A177,СВЦЭМ!$B$39:$B$782,W$155)+'СЕТ СН'!$I$14+СВЦЭМ!$D$10+'СЕТ СН'!$I$6-'СЕТ СН'!$I$26</f>
        <v>1392.5375038</v>
      </c>
      <c r="X177" s="36">
        <f>SUMIFS(СВЦЭМ!$D$39:$D$782,СВЦЭМ!$A$39:$A$782,$A177,СВЦЭМ!$B$39:$B$782,X$155)+'СЕТ СН'!$I$14+СВЦЭМ!$D$10+'СЕТ СН'!$I$6-'СЕТ СН'!$I$26</f>
        <v>1365.92635619</v>
      </c>
      <c r="Y177" s="36">
        <f>SUMIFS(СВЦЭМ!$D$39:$D$782,СВЦЭМ!$A$39:$A$782,$A177,СВЦЭМ!$B$39:$B$782,Y$155)+'СЕТ СН'!$I$14+СВЦЭМ!$D$10+'СЕТ СН'!$I$6-'СЕТ СН'!$I$26</f>
        <v>1360.46180207</v>
      </c>
    </row>
    <row r="178" spans="1:27" ht="15.75" x14ac:dyDescent="0.2">
      <c r="A178" s="35">
        <f t="shared" si="4"/>
        <v>44339</v>
      </c>
      <c r="B178" s="36">
        <f>SUMIFS(СВЦЭМ!$D$39:$D$782,СВЦЭМ!$A$39:$A$782,$A178,СВЦЭМ!$B$39:$B$782,B$155)+'СЕТ СН'!$I$14+СВЦЭМ!$D$10+'СЕТ СН'!$I$6-'СЕТ СН'!$I$26</f>
        <v>1440.2621091699998</v>
      </c>
      <c r="C178" s="36">
        <f>SUMIFS(СВЦЭМ!$D$39:$D$782,СВЦЭМ!$A$39:$A$782,$A178,СВЦЭМ!$B$39:$B$782,C$155)+'СЕТ СН'!$I$14+СВЦЭМ!$D$10+'СЕТ СН'!$I$6-'СЕТ СН'!$I$26</f>
        <v>1498.5785606499999</v>
      </c>
      <c r="D178" s="36">
        <f>SUMIFS(СВЦЭМ!$D$39:$D$782,СВЦЭМ!$A$39:$A$782,$A178,СВЦЭМ!$B$39:$B$782,D$155)+'СЕТ СН'!$I$14+СВЦЭМ!$D$10+'СЕТ СН'!$I$6-'СЕТ СН'!$I$26</f>
        <v>1521.5512641999999</v>
      </c>
      <c r="E178" s="36">
        <f>SUMIFS(СВЦЭМ!$D$39:$D$782,СВЦЭМ!$A$39:$A$782,$A178,СВЦЭМ!$B$39:$B$782,E$155)+'СЕТ СН'!$I$14+СВЦЭМ!$D$10+'СЕТ СН'!$I$6-'СЕТ СН'!$I$26</f>
        <v>1531.34252681</v>
      </c>
      <c r="F178" s="36">
        <f>SUMIFS(СВЦЭМ!$D$39:$D$782,СВЦЭМ!$A$39:$A$782,$A178,СВЦЭМ!$B$39:$B$782,F$155)+'СЕТ СН'!$I$14+СВЦЭМ!$D$10+'СЕТ СН'!$I$6-'СЕТ СН'!$I$26</f>
        <v>1552.36784943</v>
      </c>
      <c r="G178" s="36">
        <f>SUMIFS(СВЦЭМ!$D$39:$D$782,СВЦЭМ!$A$39:$A$782,$A178,СВЦЭМ!$B$39:$B$782,G$155)+'СЕТ СН'!$I$14+СВЦЭМ!$D$10+'СЕТ СН'!$I$6-'СЕТ СН'!$I$26</f>
        <v>1553.1472014599999</v>
      </c>
      <c r="H178" s="36">
        <f>SUMIFS(СВЦЭМ!$D$39:$D$782,СВЦЭМ!$A$39:$A$782,$A178,СВЦЭМ!$B$39:$B$782,H$155)+'СЕТ СН'!$I$14+СВЦЭМ!$D$10+'СЕТ СН'!$I$6-'СЕТ СН'!$I$26</f>
        <v>1554.00674082</v>
      </c>
      <c r="I178" s="36">
        <f>SUMIFS(СВЦЭМ!$D$39:$D$782,СВЦЭМ!$A$39:$A$782,$A178,СВЦЭМ!$B$39:$B$782,I$155)+'СЕТ СН'!$I$14+СВЦЭМ!$D$10+'СЕТ СН'!$I$6-'СЕТ СН'!$I$26</f>
        <v>1477.66580699</v>
      </c>
      <c r="J178" s="36">
        <f>SUMIFS(СВЦЭМ!$D$39:$D$782,СВЦЭМ!$A$39:$A$782,$A178,СВЦЭМ!$B$39:$B$782,J$155)+'СЕТ СН'!$I$14+СВЦЭМ!$D$10+'СЕТ СН'!$I$6-'СЕТ СН'!$I$26</f>
        <v>1443.41507654</v>
      </c>
      <c r="K178" s="36">
        <f>SUMIFS(СВЦЭМ!$D$39:$D$782,СВЦЭМ!$A$39:$A$782,$A178,СВЦЭМ!$B$39:$B$782,K$155)+'СЕТ СН'!$I$14+СВЦЭМ!$D$10+'СЕТ СН'!$I$6-'СЕТ СН'!$I$26</f>
        <v>1385.9165543499998</v>
      </c>
      <c r="L178" s="36">
        <f>SUMIFS(СВЦЭМ!$D$39:$D$782,СВЦЭМ!$A$39:$A$782,$A178,СВЦЭМ!$B$39:$B$782,L$155)+'СЕТ СН'!$I$14+СВЦЭМ!$D$10+'СЕТ СН'!$I$6-'СЕТ СН'!$I$26</f>
        <v>1370.6129154400001</v>
      </c>
      <c r="M178" s="36">
        <f>SUMIFS(СВЦЭМ!$D$39:$D$782,СВЦЭМ!$A$39:$A$782,$A178,СВЦЭМ!$B$39:$B$782,M$155)+'СЕТ СН'!$I$14+СВЦЭМ!$D$10+'СЕТ СН'!$I$6-'СЕТ СН'!$I$26</f>
        <v>1377.98932517</v>
      </c>
      <c r="N178" s="36">
        <f>SUMIFS(СВЦЭМ!$D$39:$D$782,СВЦЭМ!$A$39:$A$782,$A178,СВЦЭМ!$B$39:$B$782,N$155)+'СЕТ СН'!$I$14+СВЦЭМ!$D$10+'СЕТ СН'!$I$6-'СЕТ СН'!$I$26</f>
        <v>1416.26310932</v>
      </c>
      <c r="O178" s="36">
        <f>SUMIFS(СВЦЭМ!$D$39:$D$782,СВЦЭМ!$A$39:$A$782,$A178,СВЦЭМ!$B$39:$B$782,O$155)+'СЕТ СН'!$I$14+СВЦЭМ!$D$10+'СЕТ СН'!$I$6-'СЕТ СН'!$I$26</f>
        <v>1459.3789240799999</v>
      </c>
      <c r="P178" s="36">
        <f>SUMIFS(СВЦЭМ!$D$39:$D$782,СВЦЭМ!$A$39:$A$782,$A178,СВЦЭМ!$B$39:$B$782,P$155)+'СЕТ СН'!$I$14+СВЦЭМ!$D$10+'СЕТ СН'!$I$6-'СЕТ СН'!$I$26</f>
        <v>1487.1394126</v>
      </c>
      <c r="Q178" s="36">
        <f>SUMIFS(СВЦЭМ!$D$39:$D$782,СВЦЭМ!$A$39:$A$782,$A178,СВЦЭМ!$B$39:$B$782,Q$155)+'СЕТ СН'!$I$14+СВЦЭМ!$D$10+'СЕТ СН'!$I$6-'СЕТ СН'!$I$26</f>
        <v>1499.4592250199998</v>
      </c>
      <c r="R178" s="36">
        <f>SUMIFS(СВЦЭМ!$D$39:$D$782,СВЦЭМ!$A$39:$A$782,$A178,СВЦЭМ!$B$39:$B$782,R$155)+'СЕТ СН'!$I$14+СВЦЭМ!$D$10+'СЕТ СН'!$I$6-'СЕТ СН'!$I$26</f>
        <v>1488.05867715</v>
      </c>
      <c r="S178" s="36">
        <f>SUMIFS(СВЦЭМ!$D$39:$D$782,СВЦЭМ!$A$39:$A$782,$A178,СВЦЭМ!$B$39:$B$782,S$155)+'СЕТ СН'!$I$14+СВЦЭМ!$D$10+'СЕТ СН'!$I$6-'СЕТ СН'!$I$26</f>
        <v>1466.66634325</v>
      </c>
      <c r="T178" s="36">
        <f>SUMIFS(СВЦЭМ!$D$39:$D$782,СВЦЭМ!$A$39:$A$782,$A178,СВЦЭМ!$B$39:$B$782,T$155)+'СЕТ СН'!$I$14+СВЦЭМ!$D$10+'СЕТ СН'!$I$6-'СЕТ СН'!$I$26</f>
        <v>1424.9965738400001</v>
      </c>
      <c r="U178" s="36">
        <f>SUMIFS(СВЦЭМ!$D$39:$D$782,СВЦЭМ!$A$39:$A$782,$A178,СВЦЭМ!$B$39:$B$782,U$155)+'СЕТ СН'!$I$14+СВЦЭМ!$D$10+'СЕТ СН'!$I$6-'СЕТ СН'!$I$26</f>
        <v>1378.79293998</v>
      </c>
      <c r="V178" s="36">
        <f>SUMIFS(СВЦЭМ!$D$39:$D$782,СВЦЭМ!$A$39:$A$782,$A178,СВЦЭМ!$B$39:$B$782,V$155)+'СЕТ СН'!$I$14+СВЦЭМ!$D$10+'СЕТ СН'!$I$6-'СЕТ СН'!$I$26</f>
        <v>1363.37561949</v>
      </c>
      <c r="W178" s="36">
        <f>SUMIFS(СВЦЭМ!$D$39:$D$782,СВЦЭМ!$A$39:$A$782,$A178,СВЦЭМ!$B$39:$B$782,W$155)+'СЕТ СН'!$I$14+СВЦЭМ!$D$10+'СЕТ СН'!$I$6-'СЕТ СН'!$I$26</f>
        <v>1339.4205100700001</v>
      </c>
      <c r="X178" s="36">
        <f>SUMIFS(СВЦЭМ!$D$39:$D$782,СВЦЭМ!$A$39:$A$782,$A178,СВЦЭМ!$B$39:$B$782,X$155)+'СЕТ СН'!$I$14+СВЦЭМ!$D$10+'СЕТ СН'!$I$6-'СЕТ СН'!$I$26</f>
        <v>1428.5757954800001</v>
      </c>
      <c r="Y178" s="36">
        <f>SUMIFS(СВЦЭМ!$D$39:$D$782,СВЦЭМ!$A$39:$A$782,$A178,СВЦЭМ!$B$39:$B$782,Y$155)+'СЕТ СН'!$I$14+СВЦЭМ!$D$10+'СЕТ СН'!$I$6-'СЕТ СН'!$I$26</f>
        <v>1419.71202292</v>
      </c>
    </row>
    <row r="179" spans="1:27" ht="15.75" x14ac:dyDescent="0.2">
      <c r="A179" s="35">
        <f t="shared" si="4"/>
        <v>44340</v>
      </c>
      <c r="B179" s="36">
        <f>SUMIFS(СВЦЭМ!$D$39:$D$782,СВЦЭМ!$A$39:$A$782,$A179,СВЦЭМ!$B$39:$B$782,B$155)+'СЕТ СН'!$I$14+СВЦЭМ!$D$10+'СЕТ СН'!$I$6-'СЕТ СН'!$I$26</f>
        <v>1503.3710205699999</v>
      </c>
      <c r="C179" s="36">
        <f>SUMIFS(СВЦЭМ!$D$39:$D$782,СВЦЭМ!$A$39:$A$782,$A179,СВЦЭМ!$B$39:$B$782,C$155)+'СЕТ СН'!$I$14+СВЦЭМ!$D$10+'СЕТ СН'!$I$6-'СЕТ СН'!$I$26</f>
        <v>1572.0580102399999</v>
      </c>
      <c r="D179" s="36">
        <f>SUMIFS(СВЦЭМ!$D$39:$D$782,СВЦЭМ!$A$39:$A$782,$A179,СВЦЭМ!$B$39:$B$782,D$155)+'СЕТ СН'!$I$14+СВЦЭМ!$D$10+'СЕТ СН'!$I$6-'СЕТ СН'!$I$26</f>
        <v>1619.8072128499998</v>
      </c>
      <c r="E179" s="36">
        <f>SUMIFS(СВЦЭМ!$D$39:$D$782,СВЦЭМ!$A$39:$A$782,$A179,СВЦЭМ!$B$39:$B$782,E$155)+'СЕТ СН'!$I$14+СВЦЭМ!$D$10+'СЕТ СН'!$I$6-'СЕТ СН'!$I$26</f>
        <v>1637.6045258099998</v>
      </c>
      <c r="F179" s="36">
        <f>SUMIFS(СВЦЭМ!$D$39:$D$782,СВЦЭМ!$A$39:$A$782,$A179,СВЦЭМ!$B$39:$B$782,F$155)+'СЕТ СН'!$I$14+СВЦЭМ!$D$10+'СЕТ СН'!$I$6-'СЕТ СН'!$I$26</f>
        <v>1656.6468984200001</v>
      </c>
      <c r="G179" s="36">
        <f>SUMIFS(СВЦЭМ!$D$39:$D$782,СВЦЭМ!$A$39:$A$782,$A179,СВЦЭМ!$B$39:$B$782,G$155)+'СЕТ СН'!$I$14+СВЦЭМ!$D$10+'СЕТ СН'!$I$6-'СЕТ СН'!$I$26</f>
        <v>1618.17280957</v>
      </c>
      <c r="H179" s="36">
        <f>SUMIFS(СВЦЭМ!$D$39:$D$782,СВЦЭМ!$A$39:$A$782,$A179,СВЦЭМ!$B$39:$B$782,H$155)+'СЕТ СН'!$I$14+СВЦЭМ!$D$10+'СЕТ СН'!$I$6-'СЕТ СН'!$I$26</f>
        <v>1559.0469658299999</v>
      </c>
      <c r="I179" s="36">
        <f>SUMIFS(СВЦЭМ!$D$39:$D$782,СВЦЭМ!$A$39:$A$782,$A179,СВЦЭМ!$B$39:$B$782,I$155)+'СЕТ СН'!$I$14+СВЦЭМ!$D$10+'СЕТ СН'!$I$6-'СЕТ СН'!$I$26</f>
        <v>1480.9857567899999</v>
      </c>
      <c r="J179" s="36">
        <f>SUMIFS(СВЦЭМ!$D$39:$D$782,СВЦЭМ!$A$39:$A$782,$A179,СВЦЭМ!$B$39:$B$782,J$155)+'СЕТ СН'!$I$14+СВЦЭМ!$D$10+'СЕТ СН'!$I$6-'СЕТ СН'!$I$26</f>
        <v>1437.1153975699999</v>
      </c>
      <c r="K179" s="36">
        <f>SUMIFS(СВЦЭМ!$D$39:$D$782,СВЦЭМ!$A$39:$A$782,$A179,СВЦЭМ!$B$39:$B$782,K$155)+'СЕТ СН'!$I$14+СВЦЭМ!$D$10+'СЕТ СН'!$I$6-'СЕТ СН'!$I$26</f>
        <v>1385.05128113</v>
      </c>
      <c r="L179" s="36">
        <f>SUMIFS(СВЦЭМ!$D$39:$D$782,СВЦЭМ!$A$39:$A$782,$A179,СВЦЭМ!$B$39:$B$782,L$155)+'СЕТ СН'!$I$14+СВЦЭМ!$D$10+'СЕТ СН'!$I$6-'СЕТ СН'!$I$26</f>
        <v>1375.69382161</v>
      </c>
      <c r="M179" s="36">
        <f>SUMIFS(СВЦЭМ!$D$39:$D$782,СВЦЭМ!$A$39:$A$782,$A179,СВЦЭМ!$B$39:$B$782,M$155)+'СЕТ СН'!$I$14+СВЦЭМ!$D$10+'СЕТ СН'!$I$6-'СЕТ СН'!$I$26</f>
        <v>1375.3528387199999</v>
      </c>
      <c r="N179" s="36">
        <f>SUMIFS(СВЦЭМ!$D$39:$D$782,СВЦЭМ!$A$39:$A$782,$A179,СВЦЭМ!$B$39:$B$782,N$155)+'СЕТ СН'!$I$14+СВЦЭМ!$D$10+'СЕТ СН'!$I$6-'СЕТ СН'!$I$26</f>
        <v>1415.09951387</v>
      </c>
      <c r="O179" s="36">
        <f>SUMIFS(СВЦЭМ!$D$39:$D$782,СВЦЭМ!$A$39:$A$782,$A179,СВЦЭМ!$B$39:$B$782,O$155)+'СЕТ СН'!$I$14+СВЦЭМ!$D$10+'СЕТ СН'!$I$6-'СЕТ СН'!$I$26</f>
        <v>1445.72462363</v>
      </c>
      <c r="P179" s="36">
        <f>SUMIFS(СВЦЭМ!$D$39:$D$782,СВЦЭМ!$A$39:$A$782,$A179,СВЦЭМ!$B$39:$B$782,P$155)+'СЕТ СН'!$I$14+СВЦЭМ!$D$10+'СЕТ СН'!$I$6-'СЕТ СН'!$I$26</f>
        <v>1460.9428244000001</v>
      </c>
      <c r="Q179" s="36">
        <f>SUMIFS(СВЦЭМ!$D$39:$D$782,СВЦЭМ!$A$39:$A$782,$A179,СВЦЭМ!$B$39:$B$782,Q$155)+'СЕТ СН'!$I$14+СВЦЭМ!$D$10+'СЕТ СН'!$I$6-'СЕТ СН'!$I$26</f>
        <v>1458.79596687</v>
      </c>
      <c r="R179" s="36">
        <f>SUMIFS(СВЦЭМ!$D$39:$D$782,СВЦЭМ!$A$39:$A$782,$A179,СВЦЭМ!$B$39:$B$782,R$155)+'СЕТ СН'!$I$14+СВЦЭМ!$D$10+'СЕТ СН'!$I$6-'СЕТ СН'!$I$26</f>
        <v>1439.3939587300001</v>
      </c>
      <c r="S179" s="36">
        <f>SUMIFS(СВЦЭМ!$D$39:$D$782,СВЦЭМ!$A$39:$A$782,$A179,СВЦЭМ!$B$39:$B$782,S$155)+'СЕТ СН'!$I$14+СВЦЭМ!$D$10+'СЕТ СН'!$I$6-'СЕТ СН'!$I$26</f>
        <v>1412.0198455</v>
      </c>
      <c r="T179" s="36">
        <f>SUMIFS(СВЦЭМ!$D$39:$D$782,СВЦЭМ!$A$39:$A$782,$A179,СВЦЭМ!$B$39:$B$782,T$155)+'СЕТ СН'!$I$14+СВЦЭМ!$D$10+'СЕТ СН'!$I$6-'СЕТ СН'!$I$26</f>
        <v>1389.6519571200001</v>
      </c>
      <c r="U179" s="36">
        <f>SUMIFS(СВЦЭМ!$D$39:$D$782,СВЦЭМ!$A$39:$A$782,$A179,СВЦЭМ!$B$39:$B$782,U$155)+'СЕТ СН'!$I$14+СВЦЭМ!$D$10+'СЕТ СН'!$I$6-'СЕТ СН'!$I$26</f>
        <v>1362.0370508799999</v>
      </c>
      <c r="V179" s="36">
        <f>SUMIFS(СВЦЭМ!$D$39:$D$782,СВЦЭМ!$A$39:$A$782,$A179,СВЦЭМ!$B$39:$B$782,V$155)+'СЕТ СН'!$I$14+СВЦЭМ!$D$10+'СЕТ СН'!$I$6-'СЕТ СН'!$I$26</f>
        <v>1371.6634393700001</v>
      </c>
      <c r="W179" s="36">
        <f>SUMIFS(СВЦЭМ!$D$39:$D$782,СВЦЭМ!$A$39:$A$782,$A179,СВЦЭМ!$B$39:$B$782,W$155)+'СЕТ СН'!$I$14+СВЦЭМ!$D$10+'СЕТ СН'!$I$6-'СЕТ СН'!$I$26</f>
        <v>1392.39878533</v>
      </c>
      <c r="X179" s="36">
        <f>SUMIFS(СВЦЭМ!$D$39:$D$782,СВЦЭМ!$A$39:$A$782,$A179,СВЦЭМ!$B$39:$B$782,X$155)+'СЕТ СН'!$I$14+СВЦЭМ!$D$10+'СЕТ СН'!$I$6-'СЕТ СН'!$I$26</f>
        <v>1373.63216195</v>
      </c>
      <c r="Y179" s="36">
        <f>SUMIFS(СВЦЭМ!$D$39:$D$782,СВЦЭМ!$A$39:$A$782,$A179,СВЦЭМ!$B$39:$B$782,Y$155)+'СЕТ СН'!$I$14+СВЦЭМ!$D$10+'СЕТ СН'!$I$6-'СЕТ СН'!$I$26</f>
        <v>1386.90607643</v>
      </c>
    </row>
    <row r="180" spans="1:27" ht="15.75" x14ac:dyDescent="0.2">
      <c r="A180" s="35">
        <f t="shared" si="4"/>
        <v>44341</v>
      </c>
      <c r="B180" s="36">
        <f>SUMIFS(СВЦЭМ!$D$39:$D$782,СВЦЭМ!$A$39:$A$782,$A180,СВЦЭМ!$B$39:$B$782,B$155)+'СЕТ СН'!$I$14+СВЦЭМ!$D$10+'СЕТ СН'!$I$6-'СЕТ СН'!$I$26</f>
        <v>1497.5976517399999</v>
      </c>
      <c r="C180" s="36">
        <f>SUMIFS(СВЦЭМ!$D$39:$D$782,СВЦЭМ!$A$39:$A$782,$A180,СВЦЭМ!$B$39:$B$782,C$155)+'СЕТ СН'!$I$14+СВЦЭМ!$D$10+'СЕТ СН'!$I$6-'СЕТ СН'!$I$26</f>
        <v>1546.0463027599999</v>
      </c>
      <c r="D180" s="36">
        <f>SUMIFS(СВЦЭМ!$D$39:$D$782,СВЦЭМ!$A$39:$A$782,$A180,СВЦЭМ!$B$39:$B$782,D$155)+'СЕТ СН'!$I$14+СВЦЭМ!$D$10+'СЕТ СН'!$I$6-'СЕТ СН'!$I$26</f>
        <v>1571.1298142099999</v>
      </c>
      <c r="E180" s="36">
        <f>SUMIFS(СВЦЭМ!$D$39:$D$782,СВЦЭМ!$A$39:$A$782,$A180,СВЦЭМ!$B$39:$B$782,E$155)+'СЕТ СН'!$I$14+СВЦЭМ!$D$10+'СЕТ СН'!$I$6-'СЕТ СН'!$I$26</f>
        <v>1566.3564864999998</v>
      </c>
      <c r="F180" s="36">
        <f>SUMIFS(СВЦЭМ!$D$39:$D$782,СВЦЭМ!$A$39:$A$782,$A180,СВЦЭМ!$B$39:$B$782,F$155)+'СЕТ СН'!$I$14+СВЦЭМ!$D$10+'СЕТ СН'!$I$6-'СЕТ СН'!$I$26</f>
        <v>1575.3033835900001</v>
      </c>
      <c r="G180" s="36">
        <f>SUMIFS(СВЦЭМ!$D$39:$D$782,СВЦЭМ!$A$39:$A$782,$A180,СВЦЭМ!$B$39:$B$782,G$155)+'СЕТ СН'!$I$14+СВЦЭМ!$D$10+'СЕТ СН'!$I$6-'СЕТ СН'!$I$26</f>
        <v>1568.2299441599998</v>
      </c>
      <c r="H180" s="36">
        <f>SUMIFS(СВЦЭМ!$D$39:$D$782,СВЦЭМ!$A$39:$A$782,$A180,СВЦЭМ!$B$39:$B$782,H$155)+'СЕТ СН'!$I$14+СВЦЭМ!$D$10+'СЕТ СН'!$I$6-'СЕТ СН'!$I$26</f>
        <v>1522.70452535</v>
      </c>
      <c r="I180" s="36">
        <f>SUMIFS(СВЦЭМ!$D$39:$D$782,СВЦЭМ!$A$39:$A$782,$A180,СВЦЭМ!$B$39:$B$782,I$155)+'СЕТ СН'!$I$14+СВЦЭМ!$D$10+'СЕТ СН'!$I$6-'СЕТ СН'!$I$26</f>
        <v>1439.4409394099998</v>
      </c>
      <c r="J180" s="36">
        <f>SUMIFS(СВЦЭМ!$D$39:$D$782,СВЦЭМ!$A$39:$A$782,$A180,СВЦЭМ!$B$39:$B$782,J$155)+'СЕТ СН'!$I$14+СВЦЭМ!$D$10+'СЕТ СН'!$I$6-'СЕТ СН'!$I$26</f>
        <v>1356.42018405</v>
      </c>
      <c r="K180" s="36">
        <f>SUMIFS(СВЦЭМ!$D$39:$D$782,СВЦЭМ!$A$39:$A$782,$A180,СВЦЭМ!$B$39:$B$782,K$155)+'СЕТ СН'!$I$14+СВЦЭМ!$D$10+'СЕТ СН'!$I$6-'СЕТ СН'!$I$26</f>
        <v>1320.3065195499998</v>
      </c>
      <c r="L180" s="36">
        <f>SUMIFS(СВЦЭМ!$D$39:$D$782,СВЦЭМ!$A$39:$A$782,$A180,СВЦЭМ!$B$39:$B$782,L$155)+'СЕТ СН'!$I$14+СВЦЭМ!$D$10+'СЕТ СН'!$I$6-'СЕТ СН'!$I$26</f>
        <v>1327.66246576</v>
      </c>
      <c r="M180" s="36">
        <f>SUMIFS(СВЦЭМ!$D$39:$D$782,СВЦЭМ!$A$39:$A$782,$A180,СВЦЭМ!$B$39:$B$782,M$155)+'СЕТ СН'!$I$14+СВЦЭМ!$D$10+'СЕТ СН'!$I$6-'СЕТ СН'!$I$26</f>
        <v>1320.97168154</v>
      </c>
      <c r="N180" s="36">
        <f>SUMIFS(СВЦЭМ!$D$39:$D$782,СВЦЭМ!$A$39:$A$782,$A180,СВЦЭМ!$B$39:$B$782,N$155)+'СЕТ СН'!$I$14+СВЦЭМ!$D$10+'СЕТ СН'!$I$6-'СЕТ СН'!$I$26</f>
        <v>1371.9105968200001</v>
      </c>
      <c r="O180" s="36">
        <f>SUMIFS(СВЦЭМ!$D$39:$D$782,СВЦЭМ!$A$39:$A$782,$A180,СВЦЭМ!$B$39:$B$782,O$155)+'СЕТ СН'!$I$14+СВЦЭМ!$D$10+'СЕТ СН'!$I$6-'СЕТ СН'!$I$26</f>
        <v>1424.6540113599999</v>
      </c>
      <c r="P180" s="36">
        <f>SUMIFS(СВЦЭМ!$D$39:$D$782,СВЦЭМ!$A$39:$A$782,$A180,СВЦЭМ!$B$39:$B$782,P$155)+'СЕТ СН'!$I$14+СВЦЭМ!$D$10+'СЕТ СН'!$I$6-'СЕТ СН'!$I$26</f>
        <v>1448.0907501299998</v>
      </c>
      <c r="Q180" s="36">
        <f>SUMIFS(СВЦЭМ!$D$39:$D$782,СВЦЭМ!$A$39:$A$782,$A180,СВЦЭМ!$B$39:$B$782,Q$155)+'СЕТ СН'!$I$14+СВЦЭМ!$D$10+'СЕТ СН'!$I$6-'СЕТ СН'!$I$26</f>
        <v>1447.87373551</v>
      </c>
      <c r="R180" s="36">
        <f>SUMIFS(СВЦЭМ!$D$39:$D$782,СВЦЭМ!$A$39:$A$782,$A180,СВЦЭМ!$B$39:$B$782,R$155)+'СЕТ СН'!$I$14+СВЦЭМ!$D$10+'СЕТ СН'!$I$6-'СЕТ СН'!$I$26</f>
        <v>1433.8586614800001</v>
      </c>
      <c r="S180" s="36">
        <f>SUMIFS(СВЦЭМ!$D$39:$D$782,СВЦЭМ!$A$39:$A$782,$A180,СВЦЭМ!$B$39:$B$782,S$155)+'СЕТ СН'!$I$14+СВЦЭМ!$D$10+'СЕТ СН'!$I$6-'СЕТ СН'!$I$26</f>
        <v>1407.9224317200001</v>
      </c>
      <c r="T180" s="36">
        <f>SUMIFS(СВЦЭМ!$D$39:$D$782,СВЦЭМ!$A$39:$A$782,$A180,СВЦЭМ!$B$39:$B$782,T$155)+'СЕТ СН'!$I$14+СВЦЭМ!$D$10+'СЕТ СН'!$I$6-'СЕТ СН'!$I$26</f>
        <v>1359.1372365100001</v>
      </c>
      <c r="U180" s="36">
        <f>SUMIFS(СВЦЭМ!$D$39:$D$782,СВЦЭМ!$A$39:$A$782,$A180,СВЦЭМ!$B$39:$B$782,U$155)+'СЕТ СН'!$I$14+СВЦЭМ!$D$10+'СЕТ СН'!$I$6-'СЕТ СН'!$I$26</f>
        <v>1340.743792</v>
      </c>
      <c r="V180" s="36">
        <f>SUMIFS(СВЦЭМ!$D$39:$D$782,СВЦЭМ!$A$39:$A$782,$A180,СВЦЭМ!$B$39:$B$782,V$155)+'СЕТ СН'!$I$14+СВЦЭМ!$D$10+'СЕТ СН'!$I$6-'СЕТ СН'!$I$26</f>
        <v>1353.1451946500001</v>
      </c>
      <c r="W180" s="36">
        <f>SUMIFS(СВЦЭМ!$D$39:$D$782,СВЦЭМ!$A$39:$A$782,$A180,СВЦЭМ!$B$39:$B$782,W$155)+'СЕТ СН'!$I$14+СВЦЭМ!$D$10+'СЕТ СН'!$I$6-'СЕТ СН'!$I$26</f>
        <v>1382.2989277500001</v>
      </c>
      <c r="X180" s="36">
        <f>SUMIFS(СВЦЭМ!$D$39:$D$782,СВЦЭМ!$A$39:$A$782,$A180,СВЦЭМ!$B$39:$B$782,X$155)+'СЕТ СН'!$I$14+СВЦЭМ!$D$10+'СЕТ СН'!$I$6-'СЕТ СН'!$I$26</f>
        <v>1355.1992937099999</v>
      </c>
      <c r="Y180" s="36">
        <f>SUMIFS(СВЦЭМ!$D$39:$D$782,СВЦЭМ!$A$39:$A$782,$A180,СВЦЭМ!$B$39:$B$782,Y$155)+'СЕТ СН'!$I$14+СВЦЭМ!$D$10+'СЕТ СН'!$I$6-'СЕТ СН'!$I$26</f>
        <v>1373.1882818099998</v>
      </c>
    </row>
    <row r="181" spans="1:27" ht="15.75" x14ac:dyDescent="0.2">
      <c r="A181" s="35">
        <f t="shared" si="4"/>
        <v>44342</v>
      </c>
      <c r="B181" s="36">
        <f>SUMIFS(СВЦЭМ!$D$39:$D$782,СВЦЭМ!$A$39:$A$782,$A181,СВЦЭМ!$B$39:$B$782,B$155)+'СЕТ СН'!$I$14+СВЦЭМ!$D$10+'СЕТ СН'!$I$6-'СЕТ СН'!$I$26</f>
        <v>1490.3377738700001</v>
      </c>
      <c r="C181" s="36">
        <f>SUMIFS(СВЦЭМ!$D$39:$D$782,СВЦЭМ!$A$39:$A$782,$A181,СВЦЭМ!$B$39:$B$782,C$155)+'СЕТ СН'!$I$14+СВЦЭМ!$D$10+'СЕТ СН'!$I$6-'СЕТ СН'!$I$26</f>
        <v>1553.4122148500001</v>
      </c>
      <c r="D181" s="36">
        <f>SUMIFS(СВЦЭМ!$D$39:$D$782,СВЦЭМ!$A$39:$A$782,$A181,СВЦЭМ!$B$39:$B$782,D$155)+'СЕТ СН'!$I$14+СВЦЭМ!$D$10+'СЕТ СН'!$I$6-'СЕТ СН'!$I$26</f>
        <v>1600.40179122</v>
      </c>
      <c r="E181" s="36">
        <f>SUMIFS(СВЦЭМ!$D$39:$D$782,СВЦЭМ!$A$39:$A$782,$A181,СВЦЭМ!$B$39:$B$782,E$155)+'СЕТ СН'!$I$14+СВЦЭМ!$D$10+'СЕТ СН'!$I$6-'СЕТ СН'!$I$26</f>
        <v>1619.58624766</v>
      </c>
      <c r="F181" s="36">
        <f>SUMIFS(СВЦЭМ!$D$39:$D$782,СВЦЭМ!$A$39:$A$782,$A181,СВЦЭМ!$B$39:$B$782,F$155)+'СЕТ СН'!$I$14+СВЦЭМ!$D$10+'СЕТ СН'!$I$6-'СЕТ СН'!$I$26</f>
        <v>1632.3361850599999</v>
      </c>
      <c r="G181" s="36">
        <f>SUMIFS(СВЦЭМ!$D$39:$D$782,СВЦЭМ!$A$39:$A$782,$A181,СВЦЭМ!$B$39:$B$782,G$155)+'СЕТ СН'!$I$14+СВЦЭМ!$D$10+'СЕТ СН'!$I$6-'СЕТ СН'!$I$26</f>
        <v>1609.00063275</v>
      </c>
      <c r="H181" s="36">
        <f>SUMIFS(СВЦЭМ!$D$39:$D$782,СВЦЭМ!$A$39:$A$782,$A181,СВЦЭМ!$B$39:$B$782,H$155)+'СЕТ СН'!$I$14+СВЦЭМ!$D$10+'СЕТ СН'!$I$6-'СЕТ СН'!$I$26</f>
        <v>1552.42489241</v>
      </c>
      <c r="I181" s="36">
        <f>SUMIFS(СВЦЭМ!$D$39:$D$782,СВЦЭМ!$A$39:$A$782,$A181,СВЦЭМ!$B$39:$B$782,I$155)+'СЕТ СН'!$I$14+СВЦЭМ!$D$10+'СЕТ СН'!$I$6-'СЕТ СН'!$I$26</f>
        <v>1459.3791368899999</v>
      </c>
      <c r="J181" s="36">
        <f>SUMIFS(СВЦЭМ!$D$39:$D$782,СВЦЭМ!$A$39:$A$782,$A181,СВЦЭМ!$B$39:$B$782,J$155)+'СЕТ СН'!$I$14+СВЦЭМ!$D$10+'СЕТ СН'!$I$6-'СЕТ СН'!$I$26</f>
        <v>1407.8464906700001</v>
      </c>
      <c r="K181" s="36">
        <f>SUMIFS(СВЦЭМ!$D$39:$D$782,СВЦЭМ!$A$39:$A$782,$A181,СВЦЭМ!$B$39:$B$782,K$155)+'СЕТ СН'!$I$14+СВЦЭМ!$D$10+'СЕТ СН'!$I$6-'СЕТ СН'!$I$26</f>
        <v>1358.78983683</v>
      </c>
      <c r="L181" s="36">
        <f>SUMIFS(СВЦЭМ!$D$39:$D$782,СВЦЭМ!$A$39:$A$782,$A181,СВЦЭМ!$B$39:$B$782,L$155)+'СЕТ СН'!$I$14+СВЦЭМ!$D$10+'СЕТ СН'!$I$6-'СЕТ СН'!$I$26</f>
        <v>1356.8559930199999</v>
      </c>
      <c r="M181" s="36">
        <f>SUMIFS(СВЦЭМ!$D$39:$D$782,СВЦЭМ!$A$39:$A$782,$A181,СВЦЭМ!$B$39:$B$782,M$155)+'СЕТ СН'!$I$14+СВЦЭМ!$D$10+'СЕТ СН'!$I$6-'СЕТ СН'!$I$26</f>
        <v>1364.5337211000001</v>
      </c>
      <c r="N181" s="36">
        <f>SUMIFS(СВЦЭМ!$D$39:$D$782,СВЦЭМ!$A$39:$A$782,$A181,СВЦЭМ!$B$39:$B$782,N$155)+'СЕТ СН'!$I$14+СВЦЭМ!$D$10+'СЕТ СН'!$I$6-'СЕТ СН'!$I$26</f>
        <v>1409.9430996400001</v>
      </c>
      <c r="O181" s="36">
        <f>SUMIFS(СВЦЭМ!$D$39:$D$782,СВЦЭМ!$A$39:$A$782,$A181,СВЦЭМ!$B$39:$B$782,O$155)+'СЕТ СН'!$I$14+СВЦЭМ!$D$10+'СЕТ СН'!$I$6-'СЕТ СН'!$I$26</f>
        <v>1449.0046285600001</v>
      </c>
      <c r="P181" s="36">
        <f>SUMIFS(СВЦЭМ!$D$39:$D$782,СВЦЭМ!$A$39:$A$782,$A181,СВЦЭМ!$B$39:$B$782,P$155)+'СЕТ СН'!$I$14+СВЦЭМ!$D$10+'СЕТ СН'!$I$6-'СЕТ СН'!$I$26</f>
        <v>1458.1781634199999</v>
      </c>
      <c r="Q181" s="36">
        <f>SUMIFS(СВЦЭМ!$D$39:$D$782,СВЦЭМ!$A$39:$A$782,$A181,СВЦЭМ!$B$39:$B$782,Q$155)+'СЕТ СН'!$I$14+СВЦЭМ!$D$10+'СЕТ СН'!$I$6-'СЕТ СН'!$I$26</f>
        <v>1456.1066000599999</v>
      </c>
      <c r="R181" s="36">
        <f>SUMIFS(СВЦЭМ!$D$39:$D$782,СВЦЭМ!$A$39:$A$782,$A181,СВЦЭМ!$B$39:$B$782,R$155)+'СЕТ СН'!$I$14+СВЦЭМ!$D$10+'СЕТ СН'!$I$6-'СЕТ СН'!$I$26</f>
        <v>1440.7098211299999</v>
      </c>
      <c r="S181" s="36">
        <f>SUMIFS(СВЦЭМ!$D$39:$D$782,СВЦЭМ!$A$39:$A$782,$A181,СВЦЭМ!$B$39:$B$782,S$155)+'СЕТ СН'!$I$14+СВЦЭМ!$D$10+'СЕТ СН'!$I$6-'СЕТ СН'!$I$26</f>
        <v>1420.02974597</v>
      </c>
      <c r="T181" s="36">
        <f>SUMIFS(СВЦЭМ!$D$39:$D$782,СВЦЭМ!$A$39:$A$782,$A181,СВЦЭМ!$B$39:$B$782,T$155)+'СЕТ СН'!$I$14+СВЦЭМ!$D$10+'СЕТ СН'!$I$6-'СЕТ СН'!$I$26</f>
        <v>1369.13058583</v>
      </c>
      <c r="U181" s="36">
        <f>SUMIFS(СВЦЭМ!$D$39:$D$782,СВЦЭМ!$A$39:$A$782,$A181,СВЦЭМ!$B$39:$B$782,U$155)+'СЕТ СН'!$I$14+СВЦЭМ!$D$10+'СЕТ СН'!$I$6-'СЕТ СН'!$I$26</f>
        <v>1339.56155343</v>
      </c>
      <c r="V181" s="36">
        <f>SUMIFS(СВЦЭМ!$D$39:$D$782,СВЦЭМ!$A$39:$A$782,$A181,СВЦЭМ!$B$39:$B$782,V$155)+'СЕТ СН'!$I$14+СВЦЭМ!$D$10+'СЕТ СН'!$I$6-'СЕТ СН'!$I$26</f>
        <v>1342.46978197</v>
      </c>
      <c r="W181" s="36">
        <f>SUMIFS(СВЦЭМ!$D$39:$D$782,СВЦЭМ!$A$39:$A$782,$A181,СВЦЭМ!$B$39:$B$782,W$155)+'СЕТ СН'!$I$14+СВЦЭМ!$D$10+'СЕТ СН'!$I$6-'СЕТ СН'!$I$26</f>
        <v>1355.88885121</v>
      </c>
      <c r="X181" s="36">
        <f>SUMIFS(СВЦЭМ!$D$39:$D$782,СВЦЭМ!$A$39:$A$782,$A181,СВЦЭМ!$B$39:$B$782,X$155)+'СЕТ СН'!$I$14+СВЦЭМ!$D$10+'СЕТ СН'!$I$6-'СЕТ СН'!$I$26</f>
        <v>1352.2655528199998</v>
      </c>
      <c r="Y181" s="36">
        <f>SUMIFS(СВЦЭМ!$D$39:$D$782,СВЦЭМ!$A$39:$A$782,$A181,СВЦЭМ!$B$39:$B$782,Y$155)+'СЕТ СН'!$I$14+СВЦЭМ!$D$10+'СЕТ СН'!$I$6-'СЕТ СН'!$I$26</f>
        <v>1382.57501753</v>
      </c>
    </row>
    <row r="182" spans="1:27" ht="15.75" x14ac:dyDescent="0.2">
      <c r="A182" s="35">
        <f t="shared" si="4"/>
        <v>44343</v>
      </c>
      <c r="B182" s="36">
        <f>SUMIFS(СВЦЭМ!$D$39:$D$782,СВЦЭМ!$A$39:$A$782,$A182,СВЦЭМ!$B$39:$B$782,B$155)+'СЕТ СН'!$I$14+СВЦЭМ!$D$10+'СЕТ СН'!$I$6-'СЕТ СН'!$I$26</f>
        <v>1395.4562235600001</v>
      </c>
      <c r="C182" s="36">
        <f>SUMIFS(СВЦЭМ!$D$39:$D$782,СВЦЭМ!$A$39:$A$782,$A182,СВЦЭМ!$B$39:$B$782,C$155)+'СЕТ СН'!$I$14+СВЦЭМ!$D$10+'СЕТ СН'!$I$6-'СЕТ СН'!$I$26</f>
        <v>1458.91349249</v>
      </c>
      <c r="D182" s="36">
        <f>SUMIFS(СВЦЭМ!$D$39:$D$782,СВЦЭМ!$A$39:$A$782,$A182,СВЦЭМ!$B$39:$B$782,D$155)+'СЕТ СН'!$I$14+СВЦЭМ!$D$10+'СЕТ СН'!$I$6-'СЕТ СН'!$I$26</f>
        <v>1502.82326481</v>
      </c>
      <c r="E182" s="36">
        <f>SUMIFS(СВЦЭМ!$D$39:$D$782,СВЦЭМ!$A$39:$A$782,$A182,СВЦЭМ!$B$39:$B$782,E$155)+'СЕТ СН'!$I$14+СВЦЭМ!$D$10+'СЕТ СН'!$I$6-'СЕТ СН'!$I$26</f>
        <v>1521.7557598899998</v>
      </c>
      <c r="F182" s="36">
        <f>SUMIFS(СВЦЭМ!$D$39:$D$782,СВЦЭМ!$A$39:$A$782,$A182,СВЦЭМ!$B$39:$B$782,F$155)+'СЕТ СН'!$I$14+СВЦЭМ!$D$10+'СЕТ СН'!$I$6-'СЕТ СН'!$I$26</f>
        <v>1525.23632613</v>
      </c>
      <c r="G182" s="36">
        <f>SUMIFS(СВЦЭМ!$D$39:$D$782,СВЦЭМ!$A$39:$A$782,$A182,СВЦЭМ!$B$39:$B$782,G$155)+'СЕТ СН'!$I$14+СВЦЭМ!$D$10+'СЕТ СН'!$I$6-'СЕТ СН'!$I$26</f>
        <v>1504.7608700999999</v>
      </c>
      <c r="H182" s="36">
        <f>SUMIFS(СВЦЭМ!$D$39:$D$782,СВЦЭМ!$A$39:$A$782,$A182,СВЦЭМ!$B$39:$B$782,H$155)+'СЕТ СН'!$I$14+СВЦЭМ!$D$10+'СЕТ СН'!$I$6-'СЕТ СН'!$I$26</f>
        <v>1464.6463985299999</v>
      </c>
      <c r="I182" s="36">
        <f>SUMIFS(СВЦЭМ!$D$39:$D$782,СВЦЭМ!$A$39:$A$782,$A182,СВЦЭМ!$B$39:$B$782,I$155)+'СЕТ СН'!$I$14+СВЦЭМ!$D$10+'СЕТ СН'!$I$6-'СЕТ СН'!$I$26</f>
        <v>1405.5188944500001</v>
      </c>
      <c r="J182" s="36">
        <f>SUMIFS(СВЦЭМ!$D$39:$D$782,СВЦЭМ!$A$39:$A$782,$A182,СВЦЭМ!$B$39:$B$782,J$155)+'СЕТ СН'!$I$14+СВЦЭМ!$D$10+'СЕТ СН'!$I$6-'СЕТ СН'!$I$26</f>
        <v>1373.4753200999999</v>
      </c>
      <c r="K182" s="36">
        <f>SUMIFS(СВЦЭМ!$D$39:$D$782,СВЦЭМ!$A$39:$A$782,$A182,СВЦЭМ!$B$39:$B$782,K$155)+'СЕТ СН'!$I$14+СВЦЭМ!$D$10+'СЕТ СН'!$I$6-'СЕТ СН'!$I$26</f>
        <v>1364.1708661799998</v>
      </c>
      <c r="L182" s="36">
        <f>SUMIFS(СВЦЭМ!$D$39:$D$782,СВЦЭМ!$A$39:$A$782,$A182,СВЦЭМ!$B$39:$B$782,L$155)+'СЕТ СН'!$I$14+СВЦЭМ!$D$10+'СЕТ СН'!$I$6-'СЕТ СН'!$I$26</f>
        <v>1371.5928688399999</v>
      </c>
      <c r="M182" s="36">
        <f>SUMIFS(СВЦЭМ!$D$39:$D$782,СВЦЭМ!$A$39:$A$782,$A182,СВЦЭМ!$B$39:$B$782,M$155)+'СЕТ СН'!$I$14+СВЦЭМ!$D$10+'СЕТ СН'!$I$6-'СЕТ СН'!$I$26</f>
        <v>1379.67063052</v>
      </c>
      <c r="N182" s="36">
        <f>SUMIFS(СВЦЭМ!$D$39:$D$782,СВЦЭМ!$A$39:$A$782,$A182,СВЦЭМ!$B$39:$B$782,N$155)+'СЕТ СН'!$I$14+СВЦЭМ!$D$10+'СЕТ СН'!$I$6-'СЕТ СН'!$I$26</f>
        <v>1428.2250917699998</v>
      </c>
      <c r="O182" s="36">
        <f>SUMIFS(СВЦЭМ!$D$39:$D$782,СВЦЭМ!$A$39:$A$782,$A182,СВЦЭМ!$B$39:$B$782,O$155)+'СЕТ СН'!$I$14+СВЦЭМ!$D$10+'СЕТ СН'!$I$6-'СЕТ СН'!$I$26</f>
        <v>1469.9787799599999</v>
      </c>
      <c r="P182" s="36">
        <f>SUMIFS(СВЦЭМ!$D$39:$D$782,СВЦЭМ!$A$39:$A$782,$A182,СВЦЭМ!$B$39:$B$782,P$155)+'СЕТ СН'!$I$14+СВЦЭМ!$D$10+'СЕТ СН'!$I$6-'СЕТ СН'!$I$26</f>
        <v>1486.4991019300001</v>
      </c>
      <c r="Q182" s="36">
        <f>SUMIFS(СВЦЭМ!$D$39:$D$782,СВЦЭМ!$A$39:$A$782,$A182,СВЦЭМ!$B$39:$B$782,Q$155)+'СЕТ СН'!$I$14+СВЦЭМ!$D$10+'СЕТ СН'!$I$6-'СЕТ СН'!$I$26</f>
        <v>1485.56914179</v>
      </c>
      <c r="R182" s="36">
        <f>SUMIFS(СВЦЭМ!$D$39:$D$782,СВЦЭМ!$A$39:$A$782,$A182,СВЦЭМ!$B$39:$B$782,R$155)+'СЕТ СН'!$I$14+СВЦЭМ!$D$10+'СЕТ СН'!$I$6-'СЕТ СН'!$I$26</f>
        <v>1477.7235067900001</v>
      </c>
      <c r="S182" s="36">
        <f>SUMIFS(СВЦЭМ!$D$39:$D$782,СВЦЭМ!$A$39:$A$782,$A182,СВЦЭМ!$B$39:$B$782,S$155)+'СЕТ СН'!$I$14+СВЦЭМ!$D$10+'СЕТ СН'!$I$6-'СЕТ СН'!$I$26</f>
        <v>1451.21968277</v>
      </c>
      <c r="T182" s="36">
        <f>SUMIFS(СВЦЭМ!$D$39:$D$782,СВЦЭМ!$A$39:$A$782,$A182,СВЦЭМ!$B$39:$B$782,T$155)+'СЕТ СН'!$I$14+СВЦЭМ!$D$10+'СЕТ СН'!$I$6-'СЕТ СН'!$I$26</f>
        <v>1398.85715693</v>
      </c>
      <c r="U182" s="36">
        <f>SUMIFS(СВЦЭМ!$D$39:$D$782,СВЦЭМ!$A$39:$A$782,$A182,СВЦЭМ!$B$39:$B$782,U$155)+'СЕТ СН'!$I$14+СВЦЭМ!$D$10+'СЕТ СН'!$I$6-'СЕТ СН'!$I$26</f>
        <v>1360.0849727999998</v>
      </c>
      <c r="V182" s="36">
        <f>SUMIFS(СВЦЭМ!$D$39:$D$782,СВЦЭМ!$A$39:$A$782,$A182,СВЦЭМ!$B$39:$B$782,V$155)+'СЕТ СН'!$I$14+СВЦЭМ!$D$10+'СЕТ СН'!$I$6-'СЕТ СН'!$I$26</f>
        <v>1380.8726752</v>
      </c>
      <c r="W182" s="36">
        <f>SUMIFS(СВЦЭМ!$D$39:$D$782,СВЦЭМ!$A$39:$A$782,$A182,СВЦЭМ!$B$39:$B$782,W$155)+'СЕТ СН'!$I$14+СВЦЭМ!$D$10+'СЕТ СН'!$I$6-'СЕТ СН'!$I$26</f>
        <v>1406.68235091</v>
      </c>
      <c r="X182" s="36">
        <f>SUMIFS(СВЦЭМ!$D$39:$D$782,СВЦЭМ!$A$39:$A$782,$A182,СВЦЭМ!$B$39:$B$782,X$155)+'СЕТ СН'!$I$14+СВЦЭМ!$D$10+'СЕТ СН'!$I$6-'СЕТ СН'!$I$26</f>
        <v>1396.5464274799999</v>
      </c>
      <c r="Y182" s="36">
        <f>SUMIFS(СВЦЭМ!$D$39:$D$782,СВЦЭМ!$A$39:$A$782,$A182,СВЦЭМ!$B$39:$B$782,Y$155)+'СЕТ СН'!$I$14+СВЦЭМ!$D$10+'СЕТ СН'!$I$6-'СЕТ СН'!$I$26</f>
        <v>1405.0430459899999</v>
      </c>
    </row>
    <row r="183" spans="1:27" ht="15.75" x14ac:dyDescent="0.2">
      <c r="A183" s="35">
        <f t="shared" si="4"/>
        <v>44344</v>
      </c>
      <c r="B183" s="36">
        <f>SUMIFS(СВЦЭМ!$D$39:$D$782,СВЦЭМ!$A$39:$A$782,$A183,СВЦЭМ!$B$39:$B$782,B$155)+'СЕТ СН'!$I$14+СВЦЭМ!$D$10+'СЕТ СН'!$I$6-'СЕТ СН'!$I$26</f>
        <v>1383.7457954000001</v>
      </c>
      <c r="C183" s="36">
        <f>SUMIFS(СВЦЭМ!$D$39:$D$782,СВЦЭМ!$A$39:$A$782,$A183,СВЦЭМ!$B$39:$B$782,C$155)+'СЕТ СН'!$I$14+СВЦЭМ!$D$10+'СЕТ СН'!$I$6-'СЕТ СН'!$I$26</f>
        <v>1440.7246124200001</v>
      </c>
      <c r="D183" s="36">
        <f>SUMIFS(СВЦЭМ!$D$39:$D$782,СВЦЭМ!$A$39:$A$782,$A183,СВЦЭМ!$B$39:$B$782,D$155)+'СЕТ СН'!$I$14+СВЦЭМ!$D$10+'СЕТ СН'!$I$6-'СЕТ СН'!$I$26</f>
        <v>1477.5866092000001</v>
      </c>
      <c r="E183" s="36">
        <f>SUMIFS(СВЦЭМ!$D$39:$D$782,СВЦЭМ!$A$39:$A$782,$A183,СВЦЭМ!$B$39:$B$782,E$155)+'СЕТ СН'!$I$14+СВЦЭМ!$D$10+'СЕТ СН'!$I$6-'СЕТ СН'!$I$26</f>
        <v>1491.69321296</v>
      </c>
      <c r="F183" s="36">
        <f>SUMIFS(СВЦЭМ!$D$39:$D$782,СВЦЭМ!$A$39:$A$782,$A183,СВЦЭМ!$B$39:$B$782,F$155)+'СЕТ СН'!$I$14+СВЦЭМ!$D$10+'СЕТ СН'!$I$6-'СЕТ СН'!$I$26</f>
        <v>1497.62880688</v>
      </c>
      <c r="G183" s="36">
        <f>SUMIFS(СВЦЭМ!$D$39:$D$782,СВЦЭМ!$A$39:$A$782,$A183,СВЦЭМ!$B$39:$B$782,G$155)+'СЕТ СН'!$I$14+СВЦЭМ!$D$10+'СЕТ СН'!$I$6-'СЕТ СН'!$I$26</f>
        <v>1478.35740887</v>
      </c>
      <c r="H183" s="36">
        <f>SUMIFS(СВЦЭМ!$D$39:$D$782,СВЦЭМ!$A$39:$A$782,$A183,СВЦЭМ!$B$39:$B$782,H$155)+'СЕТ СН'!$I$14+СВЦЭМ!$D$10+'СЕТ СН'!$I$6-'СЕТ СН'!$I$26</f>
        <v>1446.9191089000001</v>
      </c>
      <c r="I183" s="36">
        <f>SUMIFS(СВЦЭМ!$D$39:$D$782,СВЦЭМ!$A$39:$A$782,$A183,СВЦЭМ!$B$39:$B$782,I$155)+'СЕТ СН'!$I$14+СВЦЭМ!$D$10+'СЕТ СН'!$I$6-'СЕТ СН'!$I$26</f>
        <v>1370.0505345000001</v>
      </c>
      <c r="J183" s="36">
        <f>SUMIFS(СВЦЭМ!$D$39:$D$782,СВЦЭМ!$A$39:$A$782,$A183,СВЦЭМ!$B$39:$B$782,J$155)+'СЕТ СН'!$I$14+СВЦЭМ!$D$10+'СЕТ СН'!$I$6-'СЕТ СН'!$I$26</f>
        <v>1321.72406477</v>
      </c>
      <c r="K183" s="36">
        <f>SUMIFS(СВЦЭМ!$D$39:$D$782,СВЦЭМ!$A$39:$A$782,$A183,СВЦЭМ!$B$39:$B$782,K$155)+'СЕТ СН'!$I$14+СВЦЭМ!$D$10+'СЕТ СН'!$I$6-'СЕТ СН'!$I$26</f>
        <v>1351.9956985599999</v>
      </c>
      <c r="L183" s="36">
        <f>SUMIFS(СВЦЭМ!$D$39:$D$782,СВЦЭМ!$A$39:$A$782,$A183,СВЦЭМ!$B$39:$B$782,L$155)+'СЕТ СН'!$I$14+СВЦЭМ!$D$10+'СЕТ СН'!$I$6-'СЕТ СН'!$I$26</f>
        <v>1340.5848492099999</v>
      </c>
      <c r="M183" s="36">
        <f>SUMIFS(СВЦЭМ!$D$39:$D$782,СВЦЭМ!$A$39:$A$782,$A183,СВЦЭМ!$B$39:$B$782,M$155)+'СЕТ СН'!$I$14+СВЦЭМ!$D$10+'СЕТ СН'!$I$6-'СЕТ СН'!$I$26</f>
        <v>1335.8703885999998</v>
      </c>
      <c r="N183" s="36">
        <f>SUMIFS(СВЦЭМ!$D$39:$D$782,СВЦЭМ!$A$39:$A$782,$A183,СВЦЭМ!$B$39:$B$782,N$155)+'СЕТ СН'!$I$14+СВЦЭМ!$D$10+'СЕТ СН'!$I$6-'СЕТ СН'!$I$26</f>
        <v>1354.81234494</v>
      </c>
      <c r="O183" s="36">
        <f>SUMIFS(СВЦЭМ!$D$39:$D$782,СВЦЭМ!$A$39:$A$782,$A183,СВЦЭМ!$B$39:$B$782,O$155)+'СЕТ СН'!$I$14+СВЦЭМ!$D$10+'СЕТ СН'!$I$6-'СЕТ СН'!$I$26</f>
        <v>1401.2481715399999</v>
      </c>
      <c r="P183" s="36">
        <f>SUMIFS(СВЦЭМ!$D$39:$D$782,СВЦЭМ!$A$39:$A$782,$A183,СВЦЭМ!$B$39:$B$782,P$155)+'СЕТ СН'!$I$14+СВЦЭМ!$D$10+'СЕТ СН'!$I$6-'СЕТ СН'!$I$26</f>
        <v>1416.08937629</v>
      </c>
      <c r="Q183" s="36">
        <f>SUMIFS(СВЦЭМ!$D$39:$D$782,СВЦЭМ!$A$39:$A$782,$A183,СВЦЭМ!$B$39:$B$782,Q$155)+'СЕТ СН'!$I$14+СВЦЭМ!$D$10+'СЕТ СН'!$I$6-'СЕТ СН'!$I$26</f>
        <v>1419.4337590099999</v>
      </c>
      <c r="R183" s="36">
        <f>SUMIFS(СВЦЭМ!$D$39:$D$782,СВЦЭМ!$A$39:$A$782,$A183,СВЦЭМ!$B$39:$B$782,R$155)+'СЕТ СН'!$I$14+СВЦЭМ!$D$10+'СЕТ СН'!$I$6-'СЕТ СН'!$I$26</f>
        <v>1424.15766506</v>
      </c>
      <c r="S183" s="36">
        <f>SUMIFS(СВЦЭМ!$D$39:$D$782,СВЦЭМ!$A$39:$A$782,$A183,СВЦЭМ!$B$39:$B$782,S$155)+'СЕТ СН'!$I$14+СВЦЭМ!$D$10+'СЕТ СН'!$I$6-'СЕТ СН'!$I$26</f>
        <v>1411.5759563500001</v>
      </c>
      <c r="T183" s="36">
        <f>SUMIFS(СВЦЭМ!$D$39:$D$782,СВЦЭМ!$A$39:$A$782,$A183,СВЦЭМ!$B$39:$B$782,T$155)+'СЕТ СН'!$I$14+СВЦЭМ!$D$10+'СЕТ СН'!$I$6-'СЕТ СН'!$I$26</f>
        <v>1348.5690727900001</v>
      </c>
      <c r="U183" s="36">
        <f>SUMIFS(СВЦЭМ!$D$39:$D$782,СВЦЭМ!$A$39:$A$782,$A183,СВЦЭМ!$B$39:$B$782,U$155)+'СЕТ СН'!$I$14+СВЦЭМ!$D$10+'СЕТ СН'!$I$6-'СЕТ СН'!$I$26</f>
        <v>1356.9521276400001</v>
      </c>
      <c r="V183" s="36">
        <f>SUMIFS(СВЦЭМ!$D$39:$D$782,СВЦЭМ!$A$39:$A$782,$A183,СВЦЭМ!$B$39:$B$782,V$155)+'СЕТ СН'!$I$14+СВЦЭМ!$D$10+'СЕТ СН'!$I$6-'СЕТ СН'!$I$26</f>
        <v>1365.8465765799999</v>
      </c>
      <c r="W183" s="36">
        <f>SUMIFS(СВЦЭМ!$D$39:$D$782,СВЦЭМ!$A$39:$A$782,$A183,СВЦЭМ!$B$39:$B$782,W$155)+'СЕТ СН'!$I$14+СВЦЭМ!$D$10+'СЕТ СН'!$I$6-'СЕТ СН'!$I$26</f>
        <v>1390.9107038899999</v>
      </c>
      <c r="X183" s="36">
        <f>SUMIFS(СВЦЭМ!$D$39:$D$782,СВЦЭМ!$A$39:$A$782,$A183,СВЦЭМ!$B$39:$B$782,X$155)+'СЕТ СН'!$I$14+СВЦЭМ!$D$10+'СЕТ СН'!$I$6-'СЕТ СН'!$I$26</f>
        <v>1383.5709304</v>
      </c>
      <c r="Y183" s="36">
        <f>SUMIFS(СВЦЭМ!$D$39:$D$782,СВЦЭМ!$A$39:$A$782,$A183,СВЦЭМ!$B$39:$B$782,Y$155)+'СЕТ СН'!$I$14+СВЦЭМ!$D$10+'СЕТ СН'!$I$6-'СЕТ СН'!$I$26</f>
        <v>1336.7761378800001</v>
      </c>
    </row>
    <row r="184" spans="1:27" ht="15.75" x14ac:dyDescent="0.2">
      <c r="A184" s="35">
        <f t="shared" si="4"/>
        <v>44345</v>
      </c>
      <c r="B184" s="36">
        <f>SUMIFS(СВЦЭМ!$D$39:$D$782,СВЦЭМ!$A$39:$A$782,$A184,СВЦЭМ!$B$39:$B$782,B$155)+'СЕТ СН'!$I$14+СВЦЭМ!$D$10+'СЕТ СН'!$I$6-'СЕТ СН'!$I$26</f>
        <v>1385.38328852</v>
      </c>
      <c r="C184" s="36">
        <f>SUMIFS(СВЦЭМ!$D$39:$D$782,СВЦЭМ!$A$39:$A$782,$A184,СВЦЭМ!$B$39:$B$782,C$155)+'СЕТ СН'!$I$14+СВЦЭМ!$D$10+'СЕТ СН'!$I$6-'СЕТ СН'!$I$26</f>
        <v>1388.3073972100001</v>
      </c>
      <c r="D184" s="36">
        <f>SUMIFS(СВЦЭМ!$D$39:$D$782,СВЦЭМ!$A$39:$A$782,$A184,СВЦЭМ!$B$39:$B$782,D$155)+'СЕТ СН'!$I$14+СВЦЭМ!$D$10+'СЕТ СН'!$I$6-'СЕТ СН'!$I$26</f>
        <v>1435.67178857</v>
      </c>
      <c r="E184" s="36">
        <f>SUMIFS(СВЦЭМ!$D$39:$D$782,СВЦЭМ!$A$39:$A$782,$A184,СВЦЭМ!$B$39:$B$782,E$155)+'СЕТ СН'!$I$14+СВЦЭМ!$D$10+'СЕТ СН'!$I$6-'СЕТ СН'!$I$26</f>
        <v>1434.0548010100001</v>
      </c>
      <c r="F184" s="36">
        <f>SUMIFS(СВЦЭМ!$D$39:$D$782,СВЦЭМ!$A$39:$A$782,$A184,СВЦЭМ!$B$39:$B$782,F$155)+'СЕТ СН'!$I$14+СВЦЭМ!$D$10+'СЕТ СН'!$I$6-'СЕТ СН'!$I$26</f>
        <v>1429.0218888499999</v>
      </c>
      <c r="G184" s="36">
        <f>SUMIFS(СВЦЭМ!$D$39:$D$782,СВЦЭМ!$A$39:$A$782,$A184,СВЦЭМ!$B$39:$B$782,G$155)+'СЕТ СН'!$I$14+СВЦЭМ!$D$10+'СЕТ СН'!$I$6-'СЕТ СН'!$I$26</f>
        <v>1436.6786436</v>
      </c>
      <c r="H184" s="36">
        <f>SUMIFS(СВЦЭМ!$D$39:$D$782,СВЦЭМ!$A$39:$A$782,$A184,СВЦЭМ!$B$39:$B$782,H$155)+'СЕТ СН'!$I$14+СВЦЭМ!$D$10+'СЕТ СН'!$I$6-'СЕТ СН'!$I$26</f>
        <v>1432.47105655</v>
      </c>
      <c r="I184" s="36">
        <f>SUMIFS(СВЦЭМ!$D$39:$D$782,СВЦЭМ!$A$39:$A$782,$A184,СВЦЭМ!$B$39:$B$782,I$155)+'СЕТ СН'!$I$14+СВЦЭМ!$D$10+'СЕТ СН'!$I$6-'СЕТ СН'!$I$26</f>
        <v>1375.6347263</v>
      </c>
      <c r="J184" s="36">
        <f>SUMIFS(СВЦЭМ!$D$39:$D$782,СВЦЭМ!$A$39:$A$782,$A184,СВЦЭМ!$B$39:$B$782,J$155)+'СЕТ СН'!$I$14+СВЦЭМ!$D$10+'СЕТ СН'!$I$6-'СЕТ СН'!$I$26</f>
        <v>1310.6221759699999</v>
      </c>
      <c r="K184" s="36">
        <f>SUMIFS(СВЦЭМ!$D$39:$D$782,СВЦЭМ!$A$39:$A$782,$A184,СВЦЭМ!$B$39:$B$782,K$155)+'СЕТ СН'!$I$14+СВЦЭМ!$D$10+'СЕТ СН'!$I$6-'СЕТ СН'!$I$26</f>
        <v>1270.4980474899999</v>
      </c>
      <c r="L184" s="36">
        <f>SUMIFS(СВЦЭМ!$D$39:$D$782,СВЦЭМ!$A$39:$A$782,$A184,СВЦЭМ!$B$39:$B$782,L$155)+'СЕТ СН'!$I$14+СВЦЭМ!$D$10+'СЕТ СН'!$I$6-'СЕТ СН'!$I$26</f>
        <v>1262.2073657599999</v>
      </c>
      <c r="M184" s="36">
        <f>SUMIFS(СВЦЭМ!$D$39:$D$782,СВЦЭМ!$A$39:$A$782,$A184,СВЦЭМ!$B$39:$B$782,M$155)+'СЕТ СН'!$I$14+СВЦЭМ!$D$10+'СЕТ СН'!$I$6-'СЕТ СН'!$I$26</f>
        <v>1262.0205139700001</v>
      </c>
      <c r="N184" s="36">
        <f>SUMIFS(СВЦЭМ!$D$39:$D$782,СВЦЭМ!$A$39:$A$782,$A184,СВЦЭМ!$B$39:$B$782,N$155)+'СЕТ СН'!$I$14+СВЦЭМ!$D$10+'СЕТ СН'!$I$6-'СЕТ СН'!$I$26</f>
        <v>1315.23339255</v>
      </c>
      <c r="O184" s="36">
        <f>SUMIFS(СВЦЭМ!$D$39:$D$782,СВЦЭМ!$A$39:$A$782,$A184,СВЦЭМ!$B$39:$B$782,O$155)+'СЕТ СН'!$I$14+СВЦЭМ!$D$10+'СЕТ СН'!$I$6-'СЕТ СН'!$I$26</f>
        <v>1336.1100728599999</v>
      </c>
      <c r="P184" s="36">
        <f>SUMIFS(СВЦЭМ!$D$39:$D$782,СВЦЭМ!$A$39:$A$782,$A184,СВЦЭМ!$B$39:$B$782,P$155)+'СЕТ СН'!$I$14+СВЦЭМ!$D$10+'СЕТ СН'!$I$6-'СЕТ СН'!$I$26</f>
        <v>1360.4606876799999</v>
      </c>
      <c r="Q184" s="36">
        <f>SUMIFS(СВЦЭМ!$D$39:$D$782,СВЦЭМ!$A$39:$A$782,$A184,СВЦЭМ!$B$39:$B$782,Q$155)+'СЕТ СН'!$I$14+СВЦЭМ!$D$10+'СЕТ СН'!$I$6-'СЕТ СН'!$I$26</f>
        <v>1358.3794757199998</v>
      </c>
      <c r="R184" s="36">
        <f>SUMIFS(СВЦЭМ!$D$39:$D$782,СВЦЭМ!$A$39:$A$782,$A184,СВЦЭМ!$B$39:$B$782,R$155)+'СЕТ СН'!$I$14+СВЦЭМ!$D$10+'СЕТ СН'!$I$6-'СЕТ СН'!$I$26</f>
        <v>1354.89838156</v>
      </c>
      <c r="S184" s="36">
        <f>SUMIFS(СВЦЭМ!$D$39:$D$782,СВЦЭМ!$A$39:$A$782,$A184,СВЦЭМ!$B$39:$B$782,S$155)+'СЕТ СН'!$I$14+СВЦЭМ!$D$10+'СЕТ СН'!$I$6-'СЕТ СН'!$I$26</f>
        <v>1383.58680336</v>
      </c>
      <c r="T184" s="36">
        <f>SUMIFS(СВЦЭМ!$D$39:$D$782,СВЦЭМ!$A$39:$A$782,$A184,СВЦЭМ!$B$39:$B$782,T$155)+'СЕТ СН'!$I$14+СВЦЭМ!$D$10+'СЕТ СН'!$I$6-'СЕТ СН'!$I$26</f>
        <v>1340.94994791</v>
      </c>
      <c r="U184" s="36">
        <f>SUMIFS(СВЦЭМ!$D$39:$D$782,СВЦЭМ!$A$39:$A$782,$A184,СВЦЭМ!$B$39:$B$782,U$155)+'СЕТ СН'!$I$14+СВЦЭМ!$D$10+'СЕТ СН'!$I$6-'СЕТ СН'!$I$26</f>
        <v>1289.95485721</v>
      </c>
      <c r="V184" s="36">
        <f>SUMIFS(СВЦЭМ!$D$39:$D$782,СВЦЭМ!$A$39:$A$782,$A184,СВЦЭМ!$B$39:$B$782,V$155)+'СЕТ СН'!$I$14+СВЦЭМ!$D$10+'СЕТ СН'!$I$6-'СЕТ СН'!$I$26</f>
        <v>1263.54817196</v>
      </c>
      <c r="W184" s="36">
        <f>SUMIFS(СВЦЭМ!$D$39:$D$782,СВЦЭМ!$A$39:$A$782,$A184,СВЦЭМ!$B$39:$B$782,W$155)+'СЕТ СН'!$I$14+СВЦЭМ!$D$10+'СЕТ СН'!$I$6-'СЕТ СН'!$I$26</f>
        <v>1286.4887450900001</v>
      </c>
      <c r="X184" s="36">
        <f>SUMIFS(СВЦЭМ!$D$39:$D$782,СВЦЭМ!$A$39:$A$782,$A184,СВЦЭМ!$B$39:$B$782,X$155)+'СЕТ СН'!$I$14+СВЦЭМ!$D$10+'СЕТ СН'!$I$6-'СЕТ СН'!$I$26</f>
        <v>1273.9548304</v>
      </c>
      <c r="Y184" s="36">
        <f>SUMIFS(СВЦЭМ!$D$39:$D$782,СВЦЭМ!$A$39:$A$782,$A184,СВЦЭМ!$B$39:$B$782,Y$155)+'СЕТ СН'!$I$14+СВЦЭМ!$D$10+'СЕТ СН'!$I$6-'СЕТ СН'!$I$26</f>
        <v>1267.7258838399998</v>
      </c>
    </row>
    <row r="185" spans="1:27" ht="15.75" x14ac:dyDescent="0.2">
      <c r="A185" s="35">
        <f t="shared" si="4"/>
        <v>44346</v>
      </c>
      <c r="B185" s="36">
        <f>SUMIFS(СВЦЭМ!$D$39:$D$782,СВЦЭМ!$A$39:$A$782,$A185,СВЦЭМ!$B$39:$B$782,B$155)+'СЕТ СН'!$I$14+СВЦЭМ!$D$10+'СЕТ СН'!$I$6-'СЕТ СН'!$I$26</f>
        <v>1313.3333774299999</v>
      </c>
      <c r="C185" s="36">
        <f>SUMIFS(СВЦЭМ!$D$39:$D$782,СВЦЭМ!$A$39:$A$782,$A185,СВЦЭМ!$B$39:$B$782,C$155)+'СЕТ СН'!$I$14+СВЦЭМ!$D$10+'СЕТ СН'!$I$6-'СЕТ СН'!$I$26</f>
        <v>1380.7092295699999</v>
      </c>
      <c r="D185" s="36">
        <f>SUMIFS(СВЦЭМ!$D$39:$D$782,СВЦЭМ!$A$39:$A$782,$A185,СВЦЭМ!$B$39:$B$782,D$155)+'СЕТ СН'!$I$14+СВЦЭМ!$D$10+'СЕТ СН'!$I$6-'СЕТ СН'!$I$26</f>
        <v>1422.0860219400001</v>
      </c>
      <c r="E185" s="36">
        <f>SUMIFS(СВЦЭМ!$D$39:$D$782,СВЦЭМ!$A$39:$A$782,$A185,СВЦЭМ!$B$39:$B$782,E$155)+'СЕТ СН'!$I$14+СВЦЭМ!$D$10+'СЕТ СН'!$I$6-'СЕТ СН'!$I$26</f>
        <v>1436.67047923</v>
      </c>
      <c r="F185" s="36">
        <f>SUMIFS(СВЦЭМ!$D$39:$D$782,СВЦЭМ!$A$39:$A$782,$A185,СВЦЭМ!$B$39:$B$782,F$155)+'СЕТ СН'!$I$14+СВЦЭМ!$D$10+'СЕТ СН'!$I$6-'СЕТ СН'!$I$26</f>
        <v>1459.67020989</v>
      </c>
      <c r="G185" s="36">
        <f>SUMIFS(СВЦЭМ!$D$39:$D$782,СВЦЭМ!$A$39:$A$782,$A185,СВЦЭМ!$B$39:$B$782,G$155)+'СЕТ СН'!$I$14+СВЦЭМ!$D$10+'СЕТ СН'!$I$6-'СЕТ СН'!$I$26</f>
        <v>1461.2338856199999</v>
      </c>
      <c r="H185" s="36">
        <f>SUMIFS(СВЦЭМ!$D$39:$D$782,СВЦЭМ!$A$39:$A$782,$A185,СВЦЭМ!$B$39:$B$782,H$155)+'СЕТ СН'!$I$14+СВЦЭМ!$D$10+'СЕТ СН'!$I$6-'СЕТ СН'!$I$26</f>
        <v>1435.66294586</v>
      </c>
      <c r="I185" s="36">
        <f>SUMIFS(СВЦЭМ!$D$39:$D$782,СВЦЭМ!$A$39:$A$782,$A185,СВЦЭМ!$B$39:$B$782,I$155)+'СЕТ СН'!$I$14+СВЦЭМ!$D$10+'СЕТ СН'!$I$6-'СЕТ СН'!$I$26</f>
        <v>1363.2179542399999</v>
      </c>
      <c r="J185" s="36">
        <f>SUMIFS(СВЦЭМ!$D$39:$D$782,СВЦЭМ!$A$39:$A$782,$A185,СВЦЭМ!$B$39:$B$782,J$155)+'СЕТ СН'!$I$14+СВЦЭМ!$D$10+'СЕТ СН'!$I$6-'СЕТ СН'!$I$26</f>
        <v>1296.50121466</v>
      </c>
      <c r="K185" s="36">
        <f>SUMIFS(СВЦЭМ!$D$39:$D$782,СВЦЭМ!$A$39:$A$782,$A185,СВЦЭМ!$B$39:$B$782,K$155)+'СЕТ СН'!$I$14+СВЦЭМ!$D$10+'СЕТ СН'!$I$6-'СЕТ СН'!$I$26</f>
        <v>1248.6558291599999</v>
      </c>
      <c r="L185" s="36">
        <f>SUMIFS(СВЦЭМ!$D$39:$D$782,СВЦЭМ!$A$39:$A$782,$A185,СВЦЭМ!$B$39:$B$782,L$155)+'СЕТ СН'!$I$14+СВЦЭМ!$D$10+'СЕТ СН'!$I$6-'СЕТ СН'!$I$26</f>
        <v>1236.3394152199999</v>
      </c>
      <c r="M185" s="36">
        <f>SUMIFS(СВЦЭМ!$D$39:$D$782,СВЦЭМ!$A$39:$A$782,$A185,СВЦЭМ!$B$39:$B$782,M$155)+'СЕТ СН'!$I$14+СВЦЭМ!$D$10+'СЕТ СН'!$I$6-'СЕТ СН'!$I$26</f>
        <v>1248.6598233999998</v>
      </c>
      <c r="N185" s="36">
        <f>SUMIFS(СВЦЭМ!$D$39:$D$782,СВЦЭМ!$A$39:$A$782,$A185,СВЦЭМ!$B$39:$B$782,N$155)+'СЕТ СН'!$I$14+СВЦЭМ!$D$10+'СЕТ СН'!$I$6-'СЕТ СН'!$I$26</f>
        <v>1308.7875175199999</v>
      </c>
      <c r="O185" s="36">
        <f>SUMIFS(СВЦЭМ!$D$39:$D$782,СВЦЭМ!$A$39:$A$782,$A185,СВЦЭМ!$B$39:$B$782,O$155)+'СЕТ СН'!$I$14+СВЦЭМ!$D$10+'СЕТ СН'!$I$6-'СЕТ СН'!$I$26</f>
        <v>1343.2631744099999</v>
      </c>
      <c r="P185" s="36">
        <f>SUMIFS(СВЦЭМ!$D$39:$D$782,СВЦЭМ!$A$39:$A$782,$A185,СВЦЭМ!$B$39:$B$782,P$155)+'СЕТ СН'!$I$14+СВЦЭМ!$D$10+'СЕТ СН'!$I$6-'СЕТ СН'!$I$26</f>
        <v>1361.74107331</v>
      </c>
      <c r="Q185" s="36">
        <f>SUMIFS(СВЦЭМ!$D$39:$D$782,СВЦЭМ!$A$39:$A$782,$A185,СВЦЭМ!$B$39:$B$782,Q$155)+'СЕТ СН'!$I$14+СВЦЭМ!$D$10+'СЕТ СН'!$I$6-'СЕТ СН'!$I$26</f>
        <v>1354.5092401699999</v>
      </c>
      <c r="R185" s="36">
        <f>SUMIFS(СВЦЭМ!$D$39:$D$782,СВЦЭМ!$A$39:$A$782,$A185,СВЦЭМ!$B$39:$B$782,R$155)+'СЕТ СН'!$I$14+СВЦЭМ!$D$10+'СЕТ СН'!$I$6-'СЕТ СН'!$I$26</f>
        <v>1334.68838039</v>
      </c>
      <c r="S185" s="36">
        <f>SUMIFS(СВЦЭМ!$D$39:$D$782,СВЦЭМ!$A$39:$A$782,$A185,СВЦЭМ!$B$39:$B$782,S$155)+'СЕТ СН'!$I$14+СВЦЭМ!$D$10+'СЕТ СН'!$I$6-'СЕТ СН'!$I$26</f>
        <v>1310.7653620599999</v>
      </c>
      <c r="T185" s="36">
        <f>SUMIFS(СВЦЭМ!$D$39:$D$782,СВЦЭМ!$A$39:$A$782,$A185,СВЦЭМ!$B$39:$B$782,T$155)+'СЕТ СН'!$I$14+СВЦЭМ!$D$10+'СЕТ СН'!$I$6-'СЕТ СН'!$I$26</f>
        <v>1262.1307442500001</v>
      </c>
      <c r="U185" s="36">
        <f>SUMIFS(СВЦЭМ!$D$39:$D$782,СВЦЭМ!$A$39:$A$782,$A185,СВЦЭМ!$B$39:$B$782,U$155)+'СЕТ СН'!$I$14+СВЦЭМ!$D$10+'СЕТ СН'!$I$6-'СЕТ СН'!$I$26</f>
        <v>1239.53889398</v>
      </c>
      <c r="V185" s="36">
        <f>SUMIFS(СВЦЭМ!$D$39:$D$782,СВЦЭМ!$A$39:$A$782,$A185,СВЦЭМ!$B$39:$B$782,V$155)+'СЕТ СН'!$I$14+СВЦЭМ!$D$10+'СЕТ СН'!$I$6-'СЕТ СН'!$I$26</f>
        <v>1253.1829590500001</v>
      </c>
      <c r="W185" s="36">
        <f>SUMIFS(СВЦЭМ!$D$39:$D$782,СВЦЭМ!$A$39:$A$782,$A185,СВЦЭМ!$B$39:$B$782,W$155)+'СЕТ СН'!$I$14+СВЦЭМ!$D$10+'СЕТ СН'!$I$6-'СЕТ СН'!$I$26</f>
        <v>1293.72536601</v>
      </c>
      <c r="X185" s="36">
        <f>SUMIFS(СВЦЭМ!$D$39:$D$782,СВЦЭМ!$A$39:$A$782,$A185,СВЦЭМ!$B$39:$B$782,X$155)+'СЕТ СН'!$I$14+СВЦЭМ!$D$10+'СЕТ СН'!$I$6-'СЕТ СН'!$I$26</f>
        <v>1255.1287107799999</v>
      </c>
      <c r="Y185" s="36">
        <f>SUMIFS(СВЦЭМ!$D$39:$D$782,СВЦЭМ!$A$39:$A$782,$A185,СВЦЭМ!$B$39:$B$782,Y$155)+'СЕТ СН'!$I$14+СВЦЭМ!$D$10+'СЕТ СН'!$I$6-'СЕТ СН'!$I$26</f>
        <v>1239.5700467500001</v>
      </c>
    </row>
    <row r="186" spans="1:27" ht="15.75" x14ac:dyDescent="0.2">
      <c r="A186" s="35">
        <f t="shared" si="4"/>
        <v>44347</v>
      </c>
      <c r="B186" s="36">
        <f>SUMIFS(СВЦЭМ!$D$39:$D$782,СВЦЭМ!$A$39:$A$782,$A186,СВЦЭМ!$B$39:$B$782,B$155)+'СЕТ СН'!$I$14+СВЦЭМ!$D$10+'СЕТ СН'!$I$6-'СЕТ СН'!$I$26</f>
        <v>1297.67385319</v>
      </c>
      <c r="C186" s="36">
        <f>SUMIFS(СВЦЭМ!$D$39:$D$782,СВЦЭМ!$A$39:$A$782,$A186,СВЦЭМ!$B$39:$B$782,C$155)+'СЕТ СН'!$I$14+СВЦЭМ!$D$10+'СЕТ СН'!$I$6-'СЕТ СН'!$I$26</f>
        <v>1373.3969182000001</v>
      </c>
      <c r="D186" s="36">
        <f>SUMIFS(СВЦЭМ!$D$39:$D$782,СВЦЭМ!$A$39:$A$782,$A186,СВЦЭМ!$B$39:$B$782,D$155)+'СЕТ СН'!$I$14+СВЦЭМ!$D$10+'СЕТ СН'!$I$6-'СЕТ СН'!$I$26</f>
        <v>1413.3634431400001</v>
      </c>
      <c r="E186" s="36">
        <f>SUMIFS(СВЦЭМ!$D$39:$D$782,СВЦЭМ!$A$39:$A$782,$A186,СВЦЭМ!$B$39:$B$782,E$155)+'СЕТ СН'!$I$14+СВЦЭМ!$D$10+'СЕТ СН'!$I$6-'СЕТ СН'!$I$26</f>
        <v>1423.6759892</v>
      </c>
      <c r="F186" s="36">
        <f>SUMIFS(СВЦЭМ!$D$39:$D$782,СВЦЭМ!$A$39:$A$782,$A186,СВЦЭМ!$B$39:$B$782,F$155)+'СЕТ СН'!$I$14+СВЦЭМ!$D$10+'СЕТ СН'!$I$6-'СЕТ СН'!$I$26</f>
        <v>1442.02841289</v>
      </c>
      <c r="G186" s="36">
        <f>SUMIFS(СВЦЭМ!$D$39:$D$782,СВЦЭМ!$A$39:$A$782,$A186,СВЦЭМ!$B$39:$B$782,G$155)+'СЕТ СН'!$I$14+СВЦЭМ!$D$10+'СЕТ СН'!$I$6-'СЕТ СН'!$I$26</f>
        <v>1437.0347397</v>
      </c>
      <c r="H186" s="36">
        <f>SUMIFS(СВЦЭМ!$D$39:$D$782,СВЦЭМ!$A$39:$A$782,$A186,СВЦЭМ!$B$39:$B$782,H$155)+'СЕТ СН'!$I$14+СВЦЭМ!$D$10+'СЕТ СН'!$I$6-'СЕТ СН'!$I$26</f>
        <v>1422.7987538100001</v>
      </c>
      <c r="I186" s="36">
        <f>SUMIFS(СВЦЭМ!$D$39:$D$782,СВЦЭМ!$A$39:$A$782,$A186,СВЦЭМ!$B$39:$B$782,I$155)+'СЕТ СН'!$I$14+СВЦЭМ!$D$10+'СЕТ СН'!$I$6-'СЕТ СН'!$I$26</f>
        <v>1435.4911539899999</v>
      </c>
      <c r="J186" s="36">
        <f>SUMIFS(СВЦЭМ!$D$39:$D$782,СВЦЭМ!$A$39:$A$782,$A186,СВЦЭМ!$B$39:$B$782,J$155)+'СЕТ СН'!$I$14+СВЦЭМ!$D$10+'СЕТ СН'!$I$6-'СЕТ СН'!$I$26</f>
        <v>1432.49915956</v>
      </c>
      <c r="K186" s="36">
        <f>SUMIFS(СВЦЭМ!$D$39:$D$782,СВЦЭМ!$A$39:$A$782,$A186,СВЦЭМ!$B$39:$B$782,K$155)+'СЕТ СН'!$I$14+СВЦЭМ!$D$10+'СЕТ СН'!$I$6-'СЕТ СН'!$I$26</f>
        <v>1434.2300249</v>
      </c>
      <c r="L186" s="36">
        <f>SUMIFS(СВЦЭМ!$D$39:$D$782,СВЦЭМ!$A$39:$A$782,$A186,СВЦЭМ!$B$39:$B$782,L$155)+'СЕТ СН'!$I$14+СВЦЭМ!$D$10+'СЕТ СН'!$I$6-'СЕТ СН'!$I$26</f>
        <v>1434.5897691299999</v>
      </c>
      <c r="M186" s="36">
        <f>SUMIFS(СВЦЭМ!$D$39:$D$782,СВЦЭМ!$A$39:$A$782,$A186,СВЦЭМ!$B$39:$B$782,M$155)+'СЕТ СН'!$I$14+СВЦЭМ!$D$10+'СЕТ СН'!$I$6-'СЕТ СН'!$I$26</f>
        <v>1415.1016856199999</v>
      </c>
      <c r="N186" s="36">
        <f>SUMIFS(СВЦЭМ!$D$39:$D$782,СВЦЭМ!$A$39:$A$782,$A186,СВЦЭМ!$B$39:$B$782,N$155)+'СЕТ СН'!$I$14+СВЦЭМ!$D$10+'СЕТ СН'!$I$6-'СЕТ СН'!$I$26</f>
        <v>1435.69060537</v>
      </c>
      <c r="O186" s="36">
        <f>SUMIFS(СВЦЭМ!$D$39:$D$782,СВЦЭМ!$A$39:$A$782,$A186,СВЦЭМ!$B$39:$B$782,O$155)+'СЕТ СН'!$I$14+СВЦЭМ!$D$10+'СЕТ СН'!$I$6-'СЕТ СН'!$I$26</f>
        <v>1474.0363283699999</v>
      </c>
      <c r="P186" s="36">
        <f>SUMIFS(СВЦЭМ!$D$39:$D$782,СВЦЭМ!$A$39:$A$782,$A186,СВЦЭМ!$B$39:$B$782,P$155)+'СЕТ СН'!$I$14+СВЦЭМ!$D$10+'СЕТ СН'!$I$6-'СЕТ СН'!$I$26</f>
        <v>1484.96462606</v>
      </c>
      <c r="Q186" s="36">
        <f>SUMIFS(СВЦЭМ!$D$39:$D$782,СВЦЭМ!$A$39:$A$782,$A186,СВЦЭМ!$B$39:$B$782,Q$155)+'СЕТ СН'!$I$14+СВЦЭМ!$D$10+'СЕТ СН'!$I$6-'СЕТ СН'!$I$26</f>
        <v>1480.6729762499999</v>
      </c>
      <c r="R186" s="36">
        <f>SUMIFS(СВЦЭМ!$D$39:$D$782,СВЦЭМ!$A$39:$A$782,$A186,СВЦЭМ!$B$39:$B$782,R$155)+'СЕТ СН'!$I$14+СВЦЭМ!$D$10+'СЕТ СН'!$I$6-'СЕТ СН'!$I$26</f>
        <v>1471.0016421400001</v>
      </c>
      <c r="S186" s="36">
        <f>SUMIFS(СВЦЭМ!$D$39:$D$782,СВЦЭМ!$A$39:$A$782,$A186,СВЦЭМ!$B$39:$B$782,S$155)+'СЕТ СН'!$I$14+СВЦЭМ!$D$10+'СЕТ СН'!$I$6-'СЕТ СН'!$I$26</f>
        <v>1444.7260437899999</v>
      </c>
      <c r="T186" s="36">
        <f>SUMIFS(СВЦЭМ!$D$39:$D$782,СВЦЭМ!$A$39:$A$782,$A186,СВЦЭМ!$B$39:$B$782,T$155)+'СЕТ СН'!$I$14+СВЦЭМ!$D$10+'СЕТ СН'!$I$6-'СЕТ СН'!$I$26</f>
        <v>1401.38179008</v>
      </c>
      <c r="U186" s="36">
        <f>SUMIFS(СВЦЭМ!$D$39:$D$782,СВЦЭМ!$A$39:$A$782,$A186,СВЦЭМ!$B$39:$B$782,U$155)+'СЕТ СН'!$I$14+СВЦЭМ!$D$10+'СЕТ СН'!$I$6-'СЕТ СН'!$I$26</f>
        <v>1371.14902213</v>
      </c>
      <c r="V186" s="36">
        <f>SUMIFS(СВЦЭМ!$D$39:$D$782,СВЦЭМ!$A$39:$A$782,$A186,СВЦЭМ!$B$39:$B$782,V$155)+'СЕТ СН'!$I$14+СВЦЭМ!$D$10+'СЕТ СН'!$I$6-'СЕТ СН'!$I$26</f>
        <v>1375.8687142499998</v>
      </c>
      <c r="W186" s="36">
        <f>SUMIFS(СВЦЭМ!$D$39:$D$782,СВЦЭМ!$A$39:$A$782,$A186,СВЦЭМ!$B$39:$B$782,W$155)+'СЕТ СН'!$I$14+СВЦЭМ!$D$10+'СЕТ СН'!$I$6-'СЕТ СН'!$I$26</f>
        <v>1402.7765604799999</v>
      </c>
      <c r="X186" s="36">
        <f>SUMIFS(СВЦЭМ!$D$39:$D$782,СВЦЭМ!$A$39:$A$782,$A186,СВЦЭМ!$B$39:$B$782,X$155)+'СЕТ СН'!$I$14+СВЦЭМ!$D$10+'СЕТ СН'!$I$6-'СЕТ СН'!$I$26</f>
        <v>1381.7707955199999</v>
      </c>
      <c r="Y186" s="36">
        <f>SUMIFS(СВЦЭМ!$D$39:$D$782,СВЦЭМ!$A$39:$A$782,$A186,СВЦЭМ!$B$39:$B$782,Y$155)+'СЕТ СН'!$I$14+СВЦЭМ!$D$10+'СЕТ СН'!$I$6-'СЕТ СН'!$I$26</f>
        <v>1340.5967959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28" t="s">
        <v>7</v>
      </c>
      <c r="B189" s="131" t="s">
        <v>148</v>
      </c>
      <c r="C189" s="132"/>
      <c r="D189" s="132"/>
      <c r="E189" s="132"/>
      <c r="F189" s="132"/>
      <c r="G189" s="132"/>
      <c r="H189" s="132"/>
      <c r="I189" s="132"/>
      <c r="J189" s="132"/>
      <c r="K189" s="132"/>
      <c r="L189" s="132"/>
      <c r="M189" s="132"/>
      <c r="N189" s="132"/>
      <c r="O189" s="132"/>
      <c r="P189" s="132"/>
      <c r="Q189" s="132"/>
      <c r="R189" s="132"/>
      <c r="S189" s="132"/>
      <c r="T189" s="132"/>
      <c r="U189" s="132"/>
      <c r="V189" s="132"/>
      <c r="W189" s="132"/>
      <c r="X189" s="132"/>
      <c r="Y189" s="133"/>
    </row>
    <row r="190" spans="1:27" ht="12.75" customHeight="1" x14ac:dyDescent="0.2">
      <c r="A190" s="129"/>
      <c r="B190" s="134"/>
      <c r="C190" s="135"/>
      <c r="D190" s="135"/>
      <c r="E190" s="135"/>
      <c r="F190" s="135"/>
      <c r="G190" s="135"/>
      <c r="H190" s="135"/>
      <c r="I190" s="135"/>
      <c r="J190" s="135"/>
      <c r="K190" s="135"/>
      <c r="L190" s="135"/>
      <c r="M190" s="135"/>
      <c r="N190" s="135"/>
      <c r="O190" s="135"/>
      <c r="P190" s="135"/>
      <c r="Q190" s="135"/>
      <c r="R190" s="135"/>
      <c r="S190" s="135"/>
      <c r="T190" s="135"/>
      <c r="U190" s="135"/>
      <c r="V190" s="135"/>
      <c r="W190" s="135"/>
      <c r="X190" s="135"/>
      <c r="Y190" s="136"/>
    </row>
    <row r="191" spans="1:27" s="46" customFormat="1" ht="12.75" customHeight="1" x14ac:dyDescent="0.2">
      <c r="A191" s="130"/>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01.05.2021</v>
      </c>
      <c r="B192" s="36">
        <f>SUMIFS(СВЦЭМ!$E$39:$E$782,СВЦЭМ!$A$39:$A$782,$A192,СВЦЭМ!$B$39:$B$782,B$191)+'СЕТ СН'!$F$15</f>
        <v>231.22660628</v>
      </c>
      <c r="C192" s="36">
        <f>SUMIFS(СВЦЭМ!$E$39:$E$782,СВЦЭМ!$A$39:$A$782,$A192,СВЦЭМ!$B$39:$B$782,C$191)+'СЕТ СН'!$F$15</f>
        <v>242.38421653</v>
      </c>
      <c r="D192" s="36">
        <f>SUMIFS(СВЦЭМ!$E$39:$E$782,СВЦЭМ!$A$39:$A$782,$A192,СВЦЭМ!$B$39:$B$782,D$191)+'СЕТ СН'!$F$15</f>
        <v>251.80209159</v>
      </c>
      <c r="E192" s="36">
        <f>SUMIFS(СВЦЭМ!$E$39:$E$782,СВЦЭМ!$A$39:$A$782,$A192,СВЦЭМ!$B$39:$B$782,E$191)+'СЕТ СН'!$F$15</f>
        <v>252.50465437</v>
      </c>
      <c r="F192" s="36">
        <f>SUMIFS(СВЦЭМ!$E$39:$E$782,СВЦЭМ!$A$39:$A$782,$A192,СВЦЭМ!$B$39:$B$782,F$191)+'СЕТ СН'!$F$15</f>
        <v>254.31638339</v>
      </c>
      <c r="G192" s="36">
        <f>SUMIFS(СВЦЭМ!$E$39:$E$782,СВЦЭМ!$A$39:$A$782,$A192,СВЦЭМ!$B$39:$B$782,G$191)+'СЕТ СН'!$F$15</f>
        <v>253.68254693</v>
      </c>
      <c r="H192" s="36">
        <f>SUMIFS(СВЦЭМ!$E$39:$E$782,СВЦЭМ!$A$39:$A$782,$A192,СВЦЭМ!$B$39:$B$782,H$191)+'СЕТ СН'!$F$15</f>
        <v>252.48114068000001</v>
      </c>
      <c r="I192" s="36">
        <f>SUMIFS(СВЦЭМ!$E$39:$E$782,СВЦЭМ!$A$39:$A$782,$A192,СВЦЭМ!$B$39:$B$782,I$191)+'СЕТ СН'!$F$15</f>
        <v>243.64886626000001</v>
      </c>
      <c r="J192" s="36">
        <f>SUMIFS(СВЦЭМ!$E$39:$E$782,СВЦЭМ!$A$39:$A$782,$A192,СВЦЭМ!$B$39:$B$782,J$191)+'СЕТ СН'!$F$15</f>
        <v>234.8481701</v>
      </c>
      <c r="K192" s="36">
        <f>SUMIFS(СВЦЭМ!$E$39:$E$782,СВЦЭМ!$A$39:$A$782,$A192,СВЦЭМ!$B$39:$B$782,K$191)+'СЕТ СН'!$F$15</f>
        <v>221.24467264</v>
      </c>
      <c r="L192" s="36">
        <f>SUMIFS(СВЦЭМ!$E$39:$E$782,СВЦЭМ!$A$39:$A$782,$A192,СВЦЭМ!$B$39:$B$782,L$191)+'СЕТ СН'!$F$15</f>
        <v>212.1889984</v>
      </c>
      <c r="M192" s="36">
        <f>SUMIFS(СВЦЭМ!$E$39:$E$782,СВЦЭМ!$A$39:$A$782,$A192,СВЦЭМ!$B$39:$B$782,M$191)+'СЕТ СН'!$F$15</f>
        <v>213.41268703</v>
      </c>
      <c r="N192" s="36">
        <f>SUMIFS(СВЦЭМ!$E$39:$E$782,СВЦЭМ!$A$39:$A$782,$A192,СВЦЭМ!$B$39:$B$782,N$191)+'СЕТ СН'!$F$15</f>
        <v>226.71697914000001</v>
      </c>
      <c r="O192" s="36">
        <f>SUMIFS(СВЦЭМ!$E$39:$E$782,СВЦЭМ!$A$39:$A$782,$A192,СВЦЭМ!$B$39:$B$782,O$191)+'СЕТ СН'!$F$15</f>
        <v>231.26612265</v>
      </c>
      <c r="P192" s="36">
        <f>SUMIFS(СВЦЭМ!$E$39:$E$782,СВЦЭМ!$A$39:$A$782,$A192,СВЦЭМ!$B$39:$B$782,P$191)+'СЕТ СН'!$F$15</f>
        <v>235.19334133999999</v>
      </c>
      <c r="Q192" s="36">
        <f>SUMIFS(СВЦЭМ!$E$39:$E$782,СВЦЭМ!$A$39:$A$782,$A192,СВЦЭМ!$B$39:$B$782,Q$191)+'СЕТ СН'!$F$15</f>
        <v>237.17164534</v>
      </c>
      <c r="R192" s="36">
        <f>SUMIFS(СВЦЭМ!$E$39:$E$782,СВЦЭМ!$A$39:$A$782,$A192,СВЦЭМ!$B$39:$B$782,R$191)+'СЕТ СН'!$F$15</f>
        <v>235.35855135</v>
      </c>
      <c r="S192" s="36">
        <f>SUMIFS(СВЦЭМ!$E$39:$E$782,СВЦЭМ!$A$39:$A$782,$A192,СВЦЭМ!$B$39:$B$782,S$191)+'СЕТ СН'!$F$15</f>
        <v>233.19030551</v>
      </c>
      <c r="T192" s="36">
        <f>SUMIFS(СВЦЭМ!$E$39:$E$782,СВЦЭМ!$A$39:$A$782,$A192,СВЦЭМ!$B$39:$B$782,T$191)+'СЕТ СН'!$F$15</f>
        <v>221.47611433</v>
      </c>
      <c r="U192" s="36">
        <f>SUMIFS(СВЦЭМ!$E$39:$E$782,СВЦЭМ!$A$39:$A$782,$A192,СВЦЭМ!$B$39:$B$782,U$191)+'СЕТ СН'!$F$15</f>
        <v>216.39254233</v>
      </c>
      <c r="V192" s="36">
        <f>SUMIFS(СВЦЭМ!$E$39:$E$782,СВЦЭМ!$A$39:$A$782,$A192,СВЦЭМ!$B$39:$B$782,V$191)+'СЕТ СН'!$F$15</f>
        <v>212.37775698999999</v>
      </c>
      <c r="W192" s="36">
        <f>SUMIFS(СВЦЭМ!$E$39:$E$782,СВЦЭМ!$A$39:$A$782,$A192,СВЦЭМ!$B$39:$B$782,W$191)+'СЕТ СН'!$F$15</f>
        <v>209.16974919</v>
      </c>
      <c r="X192" s="36">
        <f>SUMIFS(СВЦЭМ!$E$39:$E$782,СВЦЭМ!$A$39:$A$782,$A192,СВЦЭМ!$B$39:$B$782,X$191)+'СЕТ СН'!$F$15</f>
        <v>212.24849393</v>
      </c>
      <c r="Y192" s="36">
        <f>SUMIFS(СВЦЭМ!$E$39:$E$782,СВЦЭМ!$A$39:$A$782,$A192,СВЦЭМ!$B$39:$B$782,Y$191)+'СЕТ СН'!$F$15</f>
        <v>229.25388201999999</v>
      </c>
      <c r="AA192" s="45"/>
    </row>
    <row r="193" spans="1:25" ht="15.75" x14ac:dyDescent="0.2">
      <c r="A193" s="35">
        <f>A192+1</f>
        <v>44318</v>
      </c>
      <c r="B193" s="36">
        <f>SUMIFS(СВЦЭМ!$E$39:$E$782,СВЦЭМ!$A$39:$A$782,$A193,СВЦЭМ!$B$39:$B$782,B$191)+'СЕТ СН'!$F$15</f>
        <v>224.17003066000001</v>
      </c>
      <c r="C193" s="36">
        <f>SUMIFS(СВЦЭМ!$E$39:$E$782,СВЦЭМ!$A$39:$A$782,$A193,СВЦЭМ!$B$39:$B$782,C$191)+'СЕТ СН'!$F$15</f>
        <v>233.57483110000001</v>
      </c>
      <c r="D193" s="36">
        <f>SUMIFS(СВЦЭМ!$E$39:$E$782,СВЦЭМ!$A$39:$A$782,$A193,СВЦЭМ!$B$39:$B$782,D$191)+'СЕТ СН'!$F$15</f>
        <v>245.58113906</v>
      </c>
      <c r="E193" s="36">
        <f>SUMIFS(СВЦЭМ!$E$39:$E$782,СВЦЭМ!$A$39:$A$782,$A193,СВЦЭМ!$B$39:$B$782,E$191)+'СЕТ СН'!$F$15</f>
        <v>249.98737611000001</v>
      </c>
      <c r="F193" s="36">
        <f>SUMIFS(СВЦЭМ!$E$39:$E$782,СВЦЭМ!$A$39:$A$782,$A193,СВЦЭМ!$B$39:$B$782,F$191)+'СЕТ СН'!$F$15</f>
        <v>252.61375476000001</v>
      </c>
      <c r="G193" s="36">
        <f>SUMIFS(СВЦЭМ!$E$39:$E$782,СВЦЭМ!$A$39:$A$782,$A193,СВЦЭМ!$B$39:$B$782,G$191)+'СЕТ СН'!$F$15</f>
        <v>252.06281109</v>
      </c>
      <c r="H193" s="36">
        <f>SUMIFS(СВЦЭМ!$E$39:$E$782,СВЦЭМ!$A$39:$A$782,$A193,СВЦЭМ!$B$39:$B$782,H$191)+'СЕТ СН'!$F$15</f>
        <v>253.28528223999999</v>
      </c>
      <c r="I193" s="36">
        <f>SUMIFS(СВЦЭМ!$E$39:$E$782,СВЦЭМ!$A$39:$A$782,$A193,СВЦЭМ!$B$39:$B$782,I$191)+'СЕТ СН'!$F$15</f>
        <v>246.21644459000001</v>
      </c>
      <c r="J193" s="36">
        <f>SUMIFS(СВЦЭМ!$E$39:$E$782,СВЦЭМ!$A$39:$A$782,$A193,СВЦЭМ!$B$39:$B$782,J$191)+'СЕТ СН'!$F$15</f>
        <v>229.91857181</v>
      </c>
      <c r="K193" s="36">
        <f>SUMIFS(СВЦЭМ!$E$39:$E$782,СВЦЭМ!$A$39:$A$782,$A193,СВЦЭМ!$B$39:$B$782,K$191)+'СЕТ СН'!$F$15</f>
        <v>220.38085835999999</v>
      </c>
      <c r="L193" s="36">
        <f>SUMIFS(СВЦЭМ!$E$39:$E$782,СВЦЭМ!$A$39:$A$782,$A193,СВЦЭМ!$B$39:$B$782,L$191)+'СЕТ СН'!$F$15</f>
        <v>209.34072660999999</v>
      </c>
      <c r="M193" s="36">
        <f>SUMIFS(СВЦЭМ!$E$39:$E$782,СВЦЭМ!$A$39:$A$782,$A193,СВЦЭМ!$B$39:$B$782,M$191)+'СЕТ СН'!$F$15</f>
        <v>209.22697196999999</v>
      </c>
      <c r="N193" s="36">
        <f>SUMIFS(СВЦЭМ!$E$39:$E$782,СВЦЭМ!$A$39:$A$782,$A193,СВЦЭМ!$B$39:$B$782,N$191)+'СЕТ СН'!$F$15</f>
        <v>226.03889999</v>
      </c>
      <c r="O193" s="36">
        <f>SUMIFS(СВЦЭМ!$E$39:$E$782,СВЦЭМ!$A$39:$A$782,$A193,СВЦЭМ!$B$39:$B$782,O$191)+'СЕТ СН'!$F$15</f>
        <v>229.30672154000001</v>
      </c>
      <c r="P193" s="36">
        <f>SUMIFS(СВЦЭМ!$E$39:$E$782,СВЦЭМ!$A$39:$A$782,$A193,СВЦЭМ!$B$39:$B$782,P$191)+'СЕТ СН'!$F$15</f>
        <v>233.62617964</v>
      </c>
      <c r="Q193" s="36">
        <f>SUMIFS(СВЦЭМ!$E$39:$E$782,СВЦЭМ!$A$39:$A$782,$A193,СВЦЭМ!$B$39:$B$782,Q$191)+'СЕТ СН'!$F$15</f>
        <v>233.56185543000001</v>
      </c>
      <c r="R193" s="36">
        <f>SUMIFS(СВЦЭМ!$E$39:$E$782,СВЦЭМ!$A$39:$A$782,$A193,СВЦЭМ!$B$39:$B$782,R$191)+'СЕТ СН'!$F$15</f>
        <v>230.90269565</v>
      </c>
      <c r="S193" s="36">
        <f>SUMIFS(СВЦЭМ!$E$39:$E$782,СВЦЭМ!$A$39:$A$782,$A193,СВЦЭМ!$B$39:$B$782,S$191)+'СЕТ СН'!$F$15</f>
        <v>228.64830516000001</v>
      </c>
      <c r="T193" s="36">
        <f>SUMIFS(СВЦЭМ!$E$39:$E$782,СВЦЭМ!$A$39:$A$782,$A193,СВЦЭМ!$B$39:$B$782,T$191)+'СЕТ СН'!$F$15</f>
        <v>217.31726216000001</v>
      </c>
      <c r="U193" s="36">
        <f>SUMIFS(СВЦЭМ!$E$39:$E$782,СВЦЭМ!$A$39:$A$782,$A193,СВЦЭМ!$B$39:$B$782,U$191)+'СЕТ СН'!$F$15</f>
        <v>211.68717319999999</v>
      </c>
      <c r="V193" s="36">
        <f>SUMIFS(СВЦЭМ!$E$39:$E$782,СВЦЭМ!$A$39:$A$782,$A193,СВЦЭМ!$B$39:$B$782,V$191)+'СЕТ СН'!$F$15</f>
        <v>204.44748247999999</v>
      </c>
      <c r="W193" s="36">
        <f>SUMIFS(СВЦЭМ!$E$39:$E$782,СВЦЭМ!$A$39:$A$782,$A193,СВЦЭМ!$B$39:$B$782,W$191)+'СЕТ СН'!$F$15</f>
        <v>203.77251676</v>
      </c>
      <c r="X193" s="36">
        <f>SUMIFS(СВЦЭМ!$E$39:$E$782,СВЦЭМ!$A$39:$A$782,$A193,СВЦЭМ!$B$39:$B$782,X$191)+'СЕТ СН'!$F$15</f>
        <v>212.16465464999999</v>
      </c>
      <c r="Y193" s="36">
        <f>SUMIFS(СВЦЭМ!$E$39:$E$782,СВЦЭМ!$A$39:$A$782,$A193,СВЦЭМ!$B$39:$B$782,Y$191)+'СЕТ СН'!$F$15</f>
        <v>226.17470617999999</v>
      </c>
    </row>
    <row r="194" spans="1:25" ht="15.75" x14ac:dyDescent="0.2">
      <c r="A194" s="35">
        <f t="shared" ref="A194:A222" si="5">A193+1</f>
        <v>44319</v>
      </c>
      <c r="B194" s="36">
        <f>SUMIFS(СВЦЭМ!$E$39:$E$782,СВЦЭМ!$A$39:$A$782,$A194,СВЦЭМ!$B$39:$B$782,B$191)+'СЕТ СН'!$F$15</f>
        <v>222.64936736000001</v>
      </c>
      <c r="C194" s="36">
        <f>SUMIFS(СВЦЭМ!$E$39:$E$782,СВЦЭМ!$A$39:$A$782,$A194,СВЦЭМ!$B$39:$B$782,C$191)+'СЕТ СН'!$F$15</f>
        <v>238.19127226000001</v>
      </c>
      <c r="D194" s="36">
        <f>SUMIFS(СВЦЭМ!$E$39:$E$782,СВЦЭМ!$A$39:$A$782,$A194,СВЦЭМ!$B$39:$B$782,D$191)+'СЕТ СН'!$F$15</f>
        <v>247.25976366</v>
      </c>
      <c r="E194" s="36">
        <f>SUMIFS(СВЦЭМ!$E$39:$E$782,СВЦЭМ!$A$39:$A$782,$A194,СВЦЭМ!$B$39:$B$782,E$191)+'СЕТ СН'!$F$15</f>
        <v>250.71089706000001</v>
      </c>
      <c r="F194" s="36">
        <f>SUMIFS(СВЦЭМ!$E$39:$E$782,СВЦЭМ!$A$39:$A$782,$A194,СВЦЭМ!$B$39:$B$782,F$191)+'СЕТ СН'!$F$15</f>
        <v>253.48528028000001</v>
      </c>
      <c r="G194" s="36">
        <f>SUMIFS(СВЦЭМ!$E$39:$E$782,СВЦЭМ!$A$39:$A$782,$A194,СВЦЭМ!$B$39:$B$782,G$191)+'СЕТ СН'!$F$15</f>
        <v>254.29295318999999</v>
      </c>
      <c r="H194" s="36">
        <f>SUMIFS(СВЦЭМ!$E$39:$E$782,СВЦЭМ!$A$39:$A$782,$A194,СВЦЭМ!$B$39:$B$782,H$191)+'СЕТ СН'!$F$15</f>
        <v>254.70432450999999</v>
      </c>
      <c r="I194" s="36">
        <f>SUMIFS(СВЦЭМ!$E$39:$E$782,СВЦЭМ!$A$39:$A$782,$A194,СВЦЭМ!$B$39:$B$782,I$191)+'СЕТ СН'!$F$15</f>
        <v>245.87965862999999</v>
      </c>
      <c r="J194" s="36">
        <f>SUMIFS(СВЦЭМ!$E$39:$E$782,СВЦЭМ!$A$39:$A$782,$A194,СВЦЭМ!$B$39:$B$782,J$191)+'СЕТ СН'!$F$15</f>
        <v>231.68197982999999</v>
      </c>
      <c r="K194" s="36">
        <f>SUMIFS(СВЦЭМ!$E$39:$E$782,СВЦЭМ!$A$39:$A$782,$A194,СВЦЭМ!$B$39:$B$782,K$191)+'СЕТ СН'!$F$15</f>
        <v>222.45818707000001</v>
      </c>
      <c r="L194" s="36">
        <f>SUMIFS(СВЦЭМ!$E$39:$E$782,СВЦЭМ!$A$39:$A$782,$A194,СВЦЭМ!$B$39:$B$782,L$191)+'СЕТ СН'!$F$15</f>
        <v>217.17526809</v>
      </c>
      <c r="M194" s="36">
        <f>SUMIFS(СВЦЭМ!$E$39:$E$782,СВЦЭМ!$A$39:$A$782,$A194,СВЦЭМ!$B$39:$B$782,M$191)+'СЕТ СН'!$F$15</f>
        <v>213.66327874000001</v>
      </c>
      <c r="N194" s="36">
        <f>SUMIFS(СВЦЭМ!$E$39:$E$782,СВЦЭМ!$A$39:$A$782,$A194,СВЦЭМ!$B$39:$B$782,N$191)+'СЕТ СН'!$F$15</f>
        <v>221.29939679</v>
      </c>
      <c r="O194" s="36">
        <f>SUMIFS(СВЦЭМ!$E$39:$E$782,СВЦЭМ!$A$39:$A$782,$A194,СВЦЭМ!$B$39:$B$782,O$191)+'СЕТ СН'!$F$15</f>
        <v>229.28981342</v>
      </c>
      <c r="P194" s="36">
        <f>SUMIFS(СВЦЭМ!$E$39:$E$782,СВЦЭМ!$A$39:$A$782,$A194,СВЦЭМ!$B$39:$B$782,P$191)+'СЕТ СН'!$F$15</f>
        <v>233.68459243999999</v>
      </c>
      <c r="Q194" s="36">
        <f>SUMIFS(СВЦЭМ!$E$39:$E$782,СВЦЭМ!$A$39:$A$782,$A194,СВЦЭМ!$B$39:$B$782,Q$191)+'СЕТ СН'!$F$15</f>
        <v>235.72855068999999</v>
      </c>
      <c r="R194" s="36">
        <f>SUMIFS(СВЦЭМ!$E$39:$E$782,СВЦЭМ!$A$39:$A$782,$A194,СВЦЭМ!$B$39:$B$782,R$191)+'СЕТ СН'!$F$15</f>
        <v>233.23261803</v>
      </c>
      <c r="S194" s="36">
        <f>SUMIFS(СВЦЭМ!$E$39:$E$782,СВЦЭМ!$A$39:$A$782,$A194,СВЦЭМ!$B$39:$B$782,S$191)+'СЕТ СН'!$F$15</f>
        <v>228.53043493999999</v>
      </c>
      <c r="T194" s="36">
        <f>SUMIFS(СВЦЭМ!$E$39:$E$782,СВЦЭМ!$A$39:$A$782,$A194,СВЦЭМ!$B$39:$B$782,T$191)+'СЕТ СН'!$F$15</f>
        <v>217.52620322000001</v>
      </c>
      <c r="U194" s="36">
        <f>SUMIFS(СВЦЭМ!$E$39:$E$782,СВЦЭМ!$A$39:$A$782,$A194,СВЦЭМ!$B$39:$B$782,U$191)+'СЕТ СН'!$F$15</f>
        <v>212.77932224</v>
      </c>
      <c r="V194" s="36">
        <f>SUMIFS(СВЦЭМ!$E$39:$E$782,СВЦЭМ!$A$39:$A$782,$A194,СВЦЭМ!$B$39:$B$782,V$191)+'СЕТ СН'!$F$15</f>
        <v>210.34517044</v>
      </c>
      <c r="W194" s="36">
        <f>SUMIFS(СВЦЭМ!$E$39:$E$782,СВЦЭМ!$A$39:$A$782,$A194,СВЦЭМ!$B$39:$B$782,W$191)+'СЕТ СН'!$F$15</f>
        <v>211.83938130999999</v>
      </c>
      <c r="X194" s="36">
        <f>SUMIFS(СВЦЭМ!$E$39:$E$782,СВЦЭМ!$A$39:$A$782,$A194,СВЦЭМ!$B$39:$B$782,X$191)+'СЕТ СН'!$F$15</f>
        <v>209.19414429</v>
      </c>
      <c r="Y194" s="36">
        <f>SUMIFS(СВЦЭМ!$E$39:$E$782,СВЦЭМ!$A$39:$A$782,$A194,СВЦЭМ!$B$39:$B$782,Y$191)+'СЕТ СН'!$F$15</f>
        <v>210.75606171999999</v>
      </c>
    </row>
    <row r="195" spans="1:25" ht="15.75" x14ac:dyDescent="0.2">
      <c r="A195" s="35">
        <f t="shared" si="5"/>
        <v>44320</v>
      </c>
      <c r="B195" s="36">
        <f>SUMIFS(СВЦЭМ!$E$39:$E$782,СВЦЭМ!$A$39:$A$782,$A195,СВЦЭМ!$B$39:$B$782,B$191)+'СЕТ СН'!$F$15</f>
        <v>213.92963257</v>
      </c>
      <c r="C195" s="36">
        <f>SUMIFS(СВЦЭМ!$E$39:$E$782,СВЦЭМ!$A$39:$A$782,$A195,СВЦЭМ!$B$39:$B$782,C$191)+'СЕТ СН'!$F$15</f>
        <v>226.91629244999999</v>
      </c>
      <c r="D195" s="36">
        <f>SUMIFS(СВЦЭМ!$E$39:$E$782,СВЦЭМ!$A$39:$A$782,$A195,СВЦЭМ!$B$39:$B$782,D$191)+'СЕТ СН'!$F$15</f>
        <v>232.07360018</v>
      </c>
      <c r="E195" s="36">
        <f>SUMIFS(СВЦЭМ!$E$39:$E$782,СВЦЭМ!$A$39:$A$782,$A195,СВЦЭМ!$B$39:$B$782,E$191)+'СЕТ СН'!$F$15</f>
        <v>234.82849902999999</v>
      </c>
      <c r="F195" s="36">
        <f>SUMIFS(СВЦЭМ!$E$39:$E$782,СВЦЭМ!$A$39:$A$782,$A195,СВЦЭМ!$B$39:$B$782,F$191)+'СЕТ СН'!$F$15</f>
        <v>237.84211794000001</v>
      </c>
      <c r="G195" s="36">
        <f>SUMIFS(СВЦЭМ!$E$39:$E$782,СВЦЭМ!$A$39:$A$782,$A195,СВЦЭМ!$B$39:$B$782,G$191)+'СЕТ СН'!$F$15</f>
        <v>236.58228320000001</v>
      </c>
      <c r="H195" s="36">
        <f>SUMIFS(СВЦЭМ!$E$39:$E$782,СВЦЭМ!$A$39:$A$782,$A195,СВЦЭМ!$B$39:$B$782,H$191)+'СЕТ СН'!$F$15</f>
        <v>229.31891761</v>
      </c>
      <c r="I195" s="36">
        <f>SUMIFS(СВЦЭМ!$E$39:$E$782,СВЦЭМ!$A$39:$A$782,$A195,СВЦЭМ!$B$39:$B$782,I$191)+'СЕТ СН'!$F$15</f>
        <v>224.29956823000001</v>
      </c>
      <c r="J195" s="36">
        <f>SUMIFS(СВЦЭМ!$E$39:$E$782,СВЦЭМ!$A$39:$A$782,$A195,СВЦЭМ!$B$39:$B$782,J$191)+'СЕТ СН'!$F$15</f>
        <v>217.23677283000001</v>
      </c>
      <c r="K195" s="36">
        <f>SUMIFS(СВЦЭМ!$E$39:$E$782,СВЦЭМ!$A$39:$A$782,$A195,СВЦЭМ!$B$39:$B$782,K$191)+'СЕТ СН'!$F$15</f>
        <v>211.83692572000001</v>
      </c>
      <c r="L195" s="36">
        <f>SUMIFS(СВЦЭМ!$E$39:$E$782,СВЦЭМ!$A$39:$A$782,$A195,СВЦЭМ!$B$39:$B$782,L$191)+'СЕТ СН'!$F$15</f>
        <v>210.28527063000001</v>
      </c>
      <c r="M195" s="36">
        <f>SUMIFS(СВЦЭМ!$E$39:$E$782,СВЦЭМ!$A$39:$A$782,$A195,СВЦЭМ!$B$39:$B$782,M$191)+'СЕТ СН'!$F$15</f>
        <v>209.72337654</v>
      </c>
      <c r="N195" s="36">
        <f>SUMIFS(СВЦЭМ!$E$39:$E$782,СВЦЭМ!$A$39:$A$782,$A195,СВЦЭМ!$B$39:$B$782,N$191)+'СЕТ СН'!$F$15</f>
        <v>212.00035556</v>
      </c>
      <c r="O195" s="36">
        <f>SUMIFS(СВЦЭМ!$E$39:$E$782,СВЦЭМ!$A$39:$A$782,$A195,СВЦЭМ!$B$39:$B$782,O$191)+'СЕТ СН'!$F$15</f>
        <v>212.42550790999999</v>
      </c>
      <c r="P195" s="36">
        <f>SUMIFS(СВЦЭМ!$E$39:$E$782,СВЦЭМ!$A$39:$A$782,$A195,СВЦЭМ!$B$39:$B$782,P$191)+'СЕТ СН'!$F$15</f>
        <v>214.12600552000001</v>
      </c>
      <c r="Q195" s="36">
        <f>SUMIFS(СВЦЭМ!$E$39:$E$782,СВЦЭМ!$A$39:$A$782,$A195,СВЦЭМ!$B$39:$B$782,Q$191)+'СЕТ СН'!$F$15</f>
        <v>214.689042</v>
      </c>
      <c r="R195" s="36">
        <f>SUMIFS(СВЦЭМ!$E$39:$E$782,СВЦЭМ!$A$39:$A$782,$A195,СВЦЭМ!$B$39:$B$782,R$191)+'СЕТ СН'!$F$15</f>
        <v>215.60456607</v>
      </c>
      <c r="S195" s="36">
        <f>SUMIFS(СВЦЭМ!$E$39:$E$782,СВЦЭМ!$A$39:$A$782,$A195,СВЦЭМ!$B$39:$B$782,S$191)+'СЕТ СН'!$F$15</f>
        <v>219.04548704000001</v>
      </c>
      <c r="T195" s="36">
        <f>SUMIFS(СВЦЭМ!$E$39:$E$782,СВЦЭМ!$A$39:$A$782,$A195,СВЦЭМ!$B$39:$B$782,T$191)+'СЕТ СН'!$F$15</f>
        <v>212.77841698</v>
      </c>
      <c r="U195" s="36">
        <f>SUMIFS(СВЦЭМ!$E$39:$E$782,СВЦЭМ!$A$39:$A$782,$A195,СВЦЭМ!$B$39:$B$782,U$191)+'СЕТ СН'!$F$15</f>
        <v>205.56696564000001</v>
      </c>
      <c r="V195" s="36">
        <f>SUMIFS(СВЦЭМ!$E$39:$E$782,СВЦЭМ!$A$39:$A$782,$A195,СВЦЭМ!$B$39:$B$782,V$191)+'СЕТ СН'!$F$15</f>
        <v>201.67100786</v>
      </c>
      <c r="W195" s="36">
        <f>SUMIFS(СВЦЭМ!$E$39:$E$782,СВЦЭМ!$A$39:$A$782,$A195,СВЦЭМ!$B$39:$B$782,W$191)+'СЕТ СН'!$F$15</f>
        <v>203.04136729999999</v>
      </c>
      <c r="X195" s="36">
        <f>SUMIFS(СВЦЭМ!$E$39:$E$782,СВЦЭМ!$A$39:$A$782,$A195,СВЦЭМ!$B$39:$B$782,X$191)+'СЕТ СН'!$F$15</f>
        <v>207.70664188000001</v>
      </c>
      <c r="Y195" s="36">
        <f>SUMIFS(СВЦЭМ!$E$39:$E$782,СВЦЭМ!$A$39:$A$782,$A195,СВЦЭМ!$B$39:$B$782,Y$191)+'СЕТ СН'!$F$15</f>
        <v>212.64723085</v>
      </c>
    </row>
    <row r="196" spans="1:25" ht="15.75" x14ac:dyDescent="0.2">
      <c r="A196" s="35">
        <f t="shared" si="5"/>
        <v>44321</v>
      </c>
      <c r="B196" s="36">
        <f>SUMIFS(СВЦЭМ!$E$39:$E$782,СВЦЭМ!$A$39:$A$782,$A196,СВЦЭМ!$B$39:$B$782,B$191)+'СЕТ СН'!$F$15</f>
        <v>218.44369571999999</v>
      </c>
      <c r="C196" s="36">
        <f>SUMIFS(СВЦЭМ!$E$39:$E$782,СВЦЭМ!$A$39:$A$782,$A196,СВЦЭМ!$B$39:$B$782,C$191)+'СЕТ СН'!$F$15</f>
        <v>229.14390169000001</v>
      </c>
      <c r="D196" s="36">
        <f>SUMIFS(СВЦЭМ!$E$39:$E$782,СВЦЭМ!$A$39:$A$782,$A196,СВЦЭМ!$B$39:$B$782,D$191)+'СЕТ СН'!$F$15</f>
        <v>233.88825041999999</v>
      </c>
      <c r="E196" s="36">
        <f>SUMIFS(СВЦЭМ!$E$39:$E$782,СВЦЭМ!$A$39:$A$782,$A196,СВЦЭМ!$B$39:$B$782,E$191)+'СЕТ СН'!$F$15</f>
        <v>237.09272512000001</v>
      </c>
      <c r="F196" s="36">
        <f>SUMIFS(СВЦЭМ!$E$39:$E$782,СВЦЭМ!$A$39:$A$782,$A196,СВЦЭМ!$B$39:$B$782,F$191)+'СЕТ СН'!$F$15</f>
        <v>240.11623710000001</v>
      </c>
      <c r="G196" s="36">
        <f>SUMIFS(СВЦЭМ!$E$39:$E$782,СВЦЭМ!$A$39:$A$782,$A196,СВЦЭМ!$B$39:$B$782,G$191)+'СЕТ СН'!$F$15</f>
        <v>238.11760673000001</v>
      </c>
      <c r="H196" s="36">
        <f>SUMIFS(СВЦЭМ!$E$39:$E$782,СВЦЭМ!$A$39:$A$782,$A196,СВЦЭМ!$B$39:$B$782,H$191)+'СЕТ СН'!$F$15</f>
        <v>231.41256446</v>
      </c>
      <c r="I196" s="36">
        <f>SUMIFS(СВЦЭМ!$E$39:$E$782,СВЦЭМ!$A$39:$A$782,$A196,СВЦЭМ!$B$39:$B$782,I$191)+'СЕТ СН'!$F$15</f>
        <v>223.03602828999999</v>
      </c>
      <c r="J196" s="36">
        <f>SUMIFS(СВЦЭМ!$E$39:$E$782,СВЦЭМ!$A$39:$A$782,$A196,СВЦЭМ!$B$39:$B$782,J$191)+'СЕТ СН'!$F$15</f>
        <v>214.62194493000001</v>
      </c>
      <c r="K196" s="36">
        <f>SUMIFS(СВЦЭМ!$E$39:$E$782,СВЦЭМ!$A$39:$A$782,$A196,СВЦЭМ!$B$39:$B$782,K$191)+'СЕТ СН'!$F$15</f>
        <v>211.50837884000001</v>
      </c>
      <c r="L196" s="36">
        <f>SUMIFS(СВЦЭМ!$E$39:$E$782,СВЦЭМ!$A$39:$A$782,$A196,СВЦЭМ!$B$39:$B$782,L$191)+'СЕТ СН'!$F$15</f>
        <v>206.50234089</v>
      </c>
      <c r="M196" s="36">
        <f>SUMIFS(СВЦЭМ!$E$39:$E$782,СВЦЭМ!$A$39:$A$782,$A196,СВЦЭМ!$B$39:$B$782,M$191)+'СЕТ СН'!$F$15</f>
        <v>203.94102457</v>
      </c>
      <c r="N196" s="36">
        <f>SUMIFS(СВЦЭМ!$E$39:$E$782,СВЦЭМ!$A$39:$A$782,$A196,СВЦЭМ!$B$39:$B$782,N$191)+'СЕТ СН'!$F$15</f>
        <v>208.84468430999999</v>
      </c>
      <c r="O196" s="36">
        <f>SUMIFS(СВЦЭМ!$E$39:$E$782,СВЦЭМ!$A$39:$A$782,$A196,СВЦЭМ!$B$39:$B$782,O$191)+'СЕТ СН'!$F$15</f>
        <v>209.09415806000001</v>
      </c>
      <c r="P196" s="36">
        <f>SUMIFS(СВЦЭМ!$E$39:$E$782,СВЦЭМ!$A$39:$A$782,$A196,СВЦЭМ!$B$39:$B$782,P$191)+'СЕТ СН'!$F$15</f>
        <v>209.80292915000001</v>
      </c>
      <c r="Q196" s="36">
        <f>SUMIFS(СВЦЭМ!$E$39:$E$782,СВЦЭМ!$A$39:$A$782,$A196,СВЦЭМ!$B$39:$B$782,Q$191)+'СЕТ СН'!$F$15</f>
        <v>210.91205815000001</v>
      </c>
      <c r="R196" s="36">
        <f>SUMIFS(СВЦЭМ!$E$39:$E$782,СВЦЭМ!$A$39:$A$782,$A196,СВЦЭМ!$B$39:$B$782,R$191)+'СЕТ СН'!$F$15</f>
        <v>210.46143039</v>
      </c>
      <c r="S196" s="36">
        <f>SUMIFS(СВЦЭМ!$E$39:$E$782,СВЦЭМ!$A$39:$A$782,$A196,СВЦЭМ!$B$39:$B$782,S$191)+'СЕТ СН'!$F$15</f>
        <v>212.65508697999999</v>
      </c>
      <c r="T196" s="36">
        <f>SUMIFS(СВЦЭМ!$E$39:$E$782,СВЦЭМ!$A$39:$A$782,$A196,СВЦЭМ!$B$39:$B$782,T$191)+'СЕТ СН'!$F$15</f>
        <v>212.06276226</v>
      </c>
      <c r="U196" s="36">
        <f>SUMIFS(СВЦЭМ!$E$39:$E$782,СВЦЭМ!$A$39:$A$782,$A196,СВЦЭМ!$B$39:$B$782,U$191)+'СЕТ СН'!$F$15</f>
        <v>208.25748296</v>
      </c>
      <c r="V196" s="36">
        <f>SUMIFS(СВЦЭМ!$E$39:$E$782,СВЦЭМ!$A$39:$A$782,$A196,СВЦЭМ!$B$39:$B$782,V$191)+'СЕТ СН'!$F$15</f>
        <v>206.31738519999999</v>
      </c>
      <c r="W196" s="36">
        <f>SUMIFS(СВЦЭМ!$E$39:$E$782,СВЦЭМ!$A$39:$A$782,$A196,СВЦЭМ!$B$39:$B$782,W$191)+'СЕТ СН'!$F$15</f>
        <v>207.42731280999999</v>
      </c>
      <c r="X196" s="36">
        <f>SUMIFS(СВЦЭМ!$E$39:$E$782,СВЦЭМ!$A$39:$A$782,$A196,СВЦЭМ!$B$39:$B$782,X$191)+'СЕТ СН'!$F$15</f>
        <v>210.02643856</v>
      </c>
      <c r="Y196" s="36">
        <f>SUMIFS(СВЦЭМ!$E$39:$E$782,СВЦЭМ!$A$39:$A$782,$A196,СВЦЭМ!$B$39:$B$782,Y$191)+'СЕТ СН'!$F$15</f>
        <v>219.15160677</v>
      </c>
    </row>
    <row r="197" spans="1:25" ht="15.75" x14ac:dyDescent="0.2">
      <c r="A197" s="35">
        <f t="shared" si="5"/>
        <v>44322</v>
      </c>
      <c r="B197" s="36">
        <f>SUMIFS(СВЦЭМ!$E$39:$E$782,СВЦЭМ!$A$39:$A$782,$A197,СВЦЭМ!$B$39:$B$782,B$191)+'СЕТ СН'!$F$15</f>
        <v>216.63677183999999</v>
      </c>
      <c r="C197" s="36">
        <f>SUMIFS(СВЦЭМ!$E$39:$E$782,СВЦЭМ!$A$39:$A$782,$A197,СВЦЭМ!$B$39:$B$782,C$191)+'СЕТ СН'!$F$15</f>
        <v>224.20566822999999</v>
      </c>
      <c r="D197" s="36">
        <f>SUMIFS(СВЦЭМ!$E$39:$E$782,СВЦЭМ!$A$39:$A$782,$A197,СВЦЭМ!$B$39:$B$782,D$191)+'СЕТ СН'!$F$15</f>
        <v>231.55811</v>
      </c>
      <c r="E197" s="36">
        <f>SUMIFS(СВЦЭМ!$E$39:$E$782,СВЦЭМ!$A$39:$A$782,$A197,СВЦЭМ!$B$39:$B$782,E$191)+'СЕТ СН'!$F$15</f>
        <v>234.69405157</v>
      </c>
      <c r="F197" s="36">
        <f>SUMIFS(СВЦЭМ!$E$39:$E$782,СВЦЭМ!$A$39:$A$782,$A197,СВЦЭМ!$B$39:$B$782,F$191)+'СЕТ СН'!$F$15</f>
        <v>236.77227579000001</v>
      </c>
      <c r="G197" s="36">
        <f>SUMIFS(СВЦЭМ!$E$39:$E$782,СВЦЭМ!$A$39:$A$782,$A197,СВЦЭМ!$B$39:$B$782,G$191)+'СЕТ СН'!$F$15</f>
        <v>235.52229348</v>
      </c>
      <c r="H197" s="36">
        <f>SUMIFS(СВЦЭМ!$E$39:$E$782,СВЦЭМ!$A$39:$A$782,$A197,СВЦЭМ!$B$39:$B$782,H$191)+'СЕТ СН'!$F$15</f>
        <v>227.67952369</v>
      </c>
      <c r="I197" s="36">
        <f>SUMIFS(СВЦЭМ!$E$39:$E$782,СВЦЭМ!$A$39:$A$782,$A197,СВЦЭМ!$B$39:$B$782,I$191)+'СЕТ СН'!$F$15</f>
        <v>219.59082018999999</v>
      </c>
      <c r="J197" s="36">
        <f>SUMIFS(СВЦЭМ!$E$39:$E$782,СВЦЭМ!$A$39:$A$782,$A197,СВЦЭМ!$B$39:$B$782,J$191)+'СЕТ СН'!$F$15</f>
        <v>212.29052471</v>
      </c>
      <c r="K197" s="36">
        <f>SUMIFS(СВЦЭМ!$E$39:$E$782,СВЦЭМ!$A$39:$A$782,$A197,СВЦЭМ!$B$39:$B$782,K$191)+'СЕТ СН'!$F$15</f>
        <v>200.75829976</v>
      </c>
      <c r="L197" s="36">
        <f>SUMIFS(СВЦЭМ!$E$39:$E$782,СВЦЭМ!$A$39:$A$782,$A197,СВЦЭМ!$B$39:$B$782,L$191)+'СЕТ СН'!$F$15</f>
        <v>195.45417567000001</v>
      </c>
      <c r="M197" s="36">
        <f>SUMIFS(СВЦЭМ!$E$39:$E$782,СВЦЭМ!$A$39:$A$782,$A197,СВЦЭМ!$B$39:$B$782,M$191)+'СЕТ СН'!$F$15</f>
        <v>196.41258558999999</v>
      </c>
      <c r="N197" s="36">
        <f>SUMIFS(СВЦЭМ!$E$39:$E$782,СВЦЭМ!$A$39:$A$782,$A197,СВЦЭМ!$B$39:$B$782,N$191)+'СЕТ СН'!$F$15</f>
        <v>204.17112528000001</v>
      </c>
      <c r="O197" s="36">
        <f>SUMIFS(СВЦЭМ!$E$39:$E$782,СВЦЭМ!$A$39:$A$782,$A197,СВЦЭМ!$B$39:$B$782,O$191)+'СЕТ СН'!$F$15</f>
        <v>208.12347141000001</v>
      </c>
      <c r="P197" s="36">
        <f>SUMIFS(СВЦЭМ!$E$39:$E$782,СВЦЭМ!$A$39:$A$782,$A197,СВЦЭМ!$B$39:$B$782,P$191)+'СЕТ СН'!$F$15</f>
        <v>212.43350727999999</v>
      </c>
      <c r="Q197" s="36">
        <f>SUMIFS(СВЦЭМ!$E$39:$E$782,СВЦЭМ!$A$39:$A$782,$A197,СВЦЭМ!$B$39:$B$782,Q$191)+'СЕТ СН'!$F$15</f>
        <v>214.42879275000001</v>
      </c>
      <c r="R197" s="36">
        <f>SUMIFS(СВЦЭМ!$E$39:$E$782,СВЦЭМ!$A$39:$A$782,$A197,СВЦЭМ!$B$39:$B$782,R$191)+'СЕТ СН'!$F$15</f>
        <v>212.24975305000001</v>
      </c>
      <c r="S197" s="36">
        <f>SUMIFS(СВЦЭМ!$E$39:$E$782,СВЦЭМ!$A$39:$A$782,$A197,СВЦЭМ!$B$39:$B$782,S$191)+'СЕТ СН'!$F$15</f>
        <v>213.82136643000001</v>
      </c>
      <c r="T197" s="36">
        <f>SUMIFS(СВЦЭМ!$E$39:$E$782,СВЦЭМ!$A$39:$A$782,$A197,СВЦЭМ!$B$39:$B$782,T$191)+'СЕТ СН'!$F$15</f>
        <v>208.53169086</v>
      </c>
      <c r="U197" s="36">
        <f>SUMIFS(СВЦЭМ!$E$39:$E$782,СВЦЭМ!$A$39:$A$782,$A197,СВЦЭМ!$B$39:$B$782,U$191)+'СЕТ СН'!$F$15</f>
        <v>199.76552226000001</v>
      </c>
      <c r="V197" s="36">
        <f>SUMIFS(СВЦЭМ!$E$39:$E$782,СВЦЭМ!$A$39:$A$782,$A197,СВЦЭМ!$B$39:$B$782,V$191)+'СЕТ СН'!$F$15</f>
        <v>191.24670374999999</v>
      </c>
      <c r="W197" s="36">
        <f>SUMIFS(СВЦЭМ!$E$39:$E$782,СВЦЭМ!$A$39:$A$782,$A197,СВЦЭМ!$B$39:$B$782,W$191)+'СЕТ СН'!$F$15</f>
        <v>195.33317803</v>
      </c>
      <c r="X197" s="36">
        <f>SUMIFS(СВЦЭМ!$E$39:$E$782,СВЦЭМ!$A$39:$A$782,$A197,СВЦЭМ!$B$39:$B$782,X$191)+'СЕТ СН'!$F$15</f>
        <v>202.44823009999999</v>
      </c>
      <c r="Y197" s="36">
        <f>SUMIFS(СВЦЭМ!$E$39:$E$782,СВЦЭМ!$A$39:$A$782,$A197,СВЦЭМ!$B$39:$B$782,Y$191)+'СЕТ СН'!$F$15</f>
        <v>214.36322991</v>
      </c>
    </row>
    <row r="198" spans="1:25" ht="15.75" x14ac:dyDescent="0.2">
      <c r="A198" s="35">
        <f t="shared" si="5"/>
        <v>44323</v>
      </c>
      <c r="B198" s="36">
        <f>SUMIFS(СВЦЭМ!$E$39:$E$782,СВЦЭМ!$A$39:$A$782,$A198,СВЦЭМ!$B$39:$B$782,B$191)+'СЕТ СН'!$F$15</f>
        <v>215.48431364000001</v>
      </c>
      <c r="C198" s="36">
        <f>SUMIFS(СВЦЭМ!$E$39:$E$782,СВЦЭМ!$A$39:$A$782,$A198,СВЦЭМ!$B$39:$B$782,C$191)+'СЕТ СН'!$F$15</f>
        <v>216.30138094</v>
      </c>
      <c r="D198" s="36">
        <f>SUMIFS(СВЦЭМ!$E$39:$E$782,СВЦЭМ!$A$39:$A$782,$A198,СВЦЭМ!$B$39:$B$782,D$191)+'СЕТ СН'!$F$15</f>
        <v>230.81681415</v>
      </c>
      <c r="E198" s="36">
        <f>SUMIFS(СВЦЭМ!$E$39:$E$782,СВЦЭМ!$A$39:$A$782,$A198,СВЦЭМ!$B$39:$B$782,E$191)+'СЕТ СН'!$F$15</f>
        <v>234.33401860000001</v>
      </c>
      <c r="F198" s="36">
        <f>SUMIFS(СВЦЭМ!$E$39:$E$782,СВЦЭМ!$A$39:$A$782,$A198,СВЦЭМ!$B$39:$B$782,F$191)+'СЕТ СН'!$F$15</f>
        <v>237.12397508000001</v>
      </c>
      <c r="G198" s="36">
        <f>SUMIFS(СВЦЭМ!$E$39:$E$782,СВЦЭМ!$A$39:$A$782,$A198,СВЦЭМ!$B$39:$B$782,G$191)+'СЕТ СН'!$F$15</f>
        <v>232.89196129000001</v>
      </c>
      <c r="H198" s="36">
        <f>SUMIFS(СВЦЭМ!$E$39:$E$782,СВЦЭМ!$A$39:$A$782,$A198,СВЦЭМ!$B$39:$B$782,H$191)+'СЕТ СН'!$F$15</f>
        <v>220.50956194</v>
      </c>
      <c r="I198" s="36">
        <f>SUMIFS(СВЦЭМ!$E$39:$E$782,СВЦЭМ!$A$39:$A$782,$A198,СВЦЭМ!$B$39:$B$782,I$191)+'СЕТ СН'!$F$15</f>
        <v>213.67211645</v>
      </c>
      <c r="J198" s="36">
        <f>SUMIFS(СВЦЭМ!$E$39:$E$782,СВЦЭМ!$A$39:$A$782,$A198,СВЦЭМ!$B$39:$B$782,J$191)+'СЕТ СН'!$F$15</f>
        <v>208.49799235</v>
      </c>
      <c r="K198" s="36">
        <f>SUMIFS(СВЦЭМ!$E$39:$E$782,СВЦЭМ!$A$39:$A$782,$A198,СВЦЭМ!$B$39:$B$782,K$191)+'СЕТ СН'!$F$15</f>
        <v>210.56927003999999</v>
      </c>
      <c r="L198" s="36">
        <f>SUMIFS(СВЦЭМ!$E$39:$E$782,СВЦЭМ!$A$39:$A$782,$A198,СВЦЭМ!$B$39:$B$782,L$191)+'СЕТ СН'!$F$15</f>
        <v>208.13616238</v>
      </c>
      <c r="M198" s="36">
        <f>SUMIFS(СВЦЭМ!$E$39:$E$782,СВЦЭМ!$A$39:$A$782,$A198,СВЦЭМ!$B$39:$B$782,M$191)+'СЕТ СН'!$F$15</f>
        <v>205.76693291000001</v>
      </c>
      <c r="N198" s="36">
        <f>SUMIFS(СВЦЭМ!$E$39:$E$782,СВЦЭМ!$A$39:$A$782,$A198,СВЦЭМ!$B$39:$B$782,N$191)+'СЕТ СН'!$F$15</f>
        <v>204.41859158</v>
      </c>
      <c r="O198" s="36">
        <f>SUMIFS(СВЦЭМ!$E$39:$E$782,СВЦЭМ!$A$39:$A$782,$A198,СВЦЭМ!$B$39:$B$782,O$191)+'СЕТ СН'!$F$15</f>
        <v>204.67810782999999</v>
      </c>
      <c r="P198" s="36">
        <f>SUMIFS(СВЦЭМ!$E$39:$E$782,СВЦЭМ!$A$39:$A$782,$A198,СВЦЭМ!$B$39:$B$782,P$191)+'СЕТ СН'!$F$15</f>
        <v>205.46770781999999</v>
      </c>
      <c r="Q198" s="36">
        <f>SUMIFS(СВЦЭМ!$E$39:$E$782,СВЦЭМ!$A$39:$A$782,$A198,СВЦЭМ!$B$39:$B$782,Q$191)+'СЕТ СН'!$F$15</f>
        <v>206.69989330000001</v>
      </c>
      <c r="R198" s="36">
        <f>SUMIFS(СВЦЭМ!$E$39:$E$782,СВЦЭМ!$A$39:$A$782,$A198,СВЦЭМ!$B$39:$B$782,R$191)+'СЕТ СН'!$F$15</f>
        <v>204.09364840000001</v>
      </c>
      <c r="S198" s="36">
        <f>SUMIFS(СВЦЭМ!$E$39:$E$782,СВЦЭМ!$A$39:$A$782,$A198,СВЦЭМ!$B$39:$B$782,S$191)+'СЕТ СН'!$F$15</f>
        <v>207.21130650000001</v>
      </c>
      <c r="T198" s="36">
        <f>SUMIFS(СВЦЭМ!$E$39:$E$782,СВЦЭМ!$A$39:$A$782,$A198,СВЦЭМ!$B$39:$B$782,T$191)+'СЕТ СН'!$F$15</f>
        <v>208.83075574</v>
      </c>
      <c r="U198" s="36">
        <f>SUMIFS(СВЦЭМ!$E$39:$E$782,СВЦЭМ!$A$39:$A$782,$A198,СВЦЭМ!$B$39:$B$782,U$191)+'СЕТ СН'!$F$15</f>
        <v>208.28728409999999</v>
      </c>
      <c r="V198" s="36">
        <f>SUMIFS(СВЦЭМ!$E$39:$E$782,СВЦЭМ!$A$39:$A$782,$A198,СВЦЭМ!$B$39:$B$782,V$191)+'СЕТ СН'!$F$15</f>
        <v>205.13207087999999</v>
      </c>
      <c r="W198" s="36">
        <f>SUMIFS(СВЦЭМ!$E$39:$E$782,СВЦЭМ!$A$39:$A$782,$A198,СВЦЭМ!$B$39:$B$782,W$191)+'СЕТ СН'!$F$15</f>
        <v>205.05768180999999</v>
      </c>
      <c r="X198" s="36">
        <f>SUMIFS(СВЦЭМ!$E$39:$E$782,СВЦЭМ!$A$39:$A$782,$A198,СВЦЭМ!$B$39:$B$782,X$191)+'СЕТ СН'!$F$15</f>
        <v>201.97770234000001</v>
      </c>
      <c r="Y198" s="36">
        <f>SUMIFS(СВЦЭМ!$E$39:$E$782,СВЦЭМ!$A$39:$A$782,$A198,СВЦЭМ!$B$39:$B$782,Y$191)+'СЕТ СН'!$F$15</f>
        <v>200.96858687</v>
      </c>
    </row>
    <row r="199" spans="1:25" ht="15.75" x14ac:dyDescent="0.2">
      <c r="A199" s="35">
        <f t="shared" si="5"/>
        <v>44324</v>
      </c>
      <c r="B199" s="36">
        <f>SUMIFS(СВЦЭМ!$E$39:$E$782,СВЦЭМ!$A$39:$A$782,$A199,СВЦЭМ!$B$39:$B$782,B$191)+'СЕТ СН'!$F$15</f>
        <v>209.83094065</v>
      </c>
      <c r="C199" s="36">
        <f>SUMIFS(СВЦЭМ!$E$39:$E$782,СВЦЭМ!$A$39:$A$782,$A199,СВЦЭМ!$B$39:$B$782,C$191)+'СЕТ СН'!$F$15</f>
        <v>221.58483428</v>
      </c>
      <c r="D199" s="36">
        <f>SUMIFS(СВЦЭМ!$E$39:$E$782,СВЦЭМ!$A$39:$A$782,$A199,СВЦЭМ!$B$39:$B$782,D$191)+'СЕТ СН'!$F$15</f>
        <v>222.25116545</v>
      </c>
      <c r="E199" s="36">
        <f>SUMIFS(СВЦЭМ!$E$39:$E$782,СВЦЭМ!$A$39:$A$782,$A199,СВЦЭМ!$B$39:$B$782,E$191)+'СЕТ СН'!$F$15</f>
        <v>223.88838093000001</v>
      </c>
      <c r="F199" s="36">
        <f>SUMIFS(СВЦЭМ!$E$39:$E$782,СВЦЭМ!$A$39:$A$782,$A199,СВЦЭМ!$B$39:$B$782,F$191)+'СЕТ СН'!$F$15</f>
        <v>227.95980205999999</v>
      </c>
      <c r="G199" s="36">
        <f>SUMIFS(СВЦЭМ!$E$39:$E$782,СВЦЭМ!$A$39:$A$782,$A199,СВЦЭМ!$B$39:$B$782,G$191)+'СЕТ СН'!$F$15</f>
        <v>225.28105656</v>
      </c>
      <c r="H199" s="36">
        <f>SUMIFS(СВЦЭМ!$E$39:$E$782,СВЦЭМ!$A$39:$A$782,$A199,СВЦЭМ!$B$39:$B$782,H$191)+'СЕТ СН'!$F$15</f>
        <v>217.41708896</v>
      </c>
      <c r="I199" s="36">
        <f>SUMIFS(СВЦЭМ!$E$39:$E$782,СВЦЭМ!$A$39:$A$782,$A199,СВЦЭМ!$B$39:$B$782,I$191)+'СЕТ СН'!$F$15</f>
        <v>214.58731352000001</v>
      </c>
      <c r="J199" s="36">
        <f>SUMIFS(СВЦЭМ!$E$39:$E$782,СВЦЭМ!$A$39:$A$782,$A199,СВЦЭМ!$B$39:$B$782,J$191)+'СЕТ СН'!$F$15</f>
        <v>208.15831610000001</v>
      </c>
      <c r="K199" s="36">
        <f>SUMIFS(СВЦЭМ!$E$39:$E$782,СВЦЭМ!$A$39:$A$782,$A199,СВЦЭМ!$B$39:$B$782,K$191)+'СЕТ СН'!$F$15</f>
        <v>201.91622788999999</v>
      </c>
      <c r="L199" s="36">
        <f>SUMIFS(СВЦЭМ!$E$39:$E$782,СВЦЭМ!$A$39:$A$782,$A199,СВЦЭМ!$B$39:$B$782,L$191)+'СЕТ СН'!$F$15</f>
        <v>195.13813214000001</v>
      </c>
      <c r="M199" s="36">
        <f>SUMIFS(СВЦЭМ!$E$39:$E$782,СВЦЭМ!$A$39:$A$782,$A199,СВЦЭМ!$B$39:$B$782,M$191)+'СЕТ СН'!$F$15</f>
        <v>195.33716483000001</v>
      </c>
      <c r="N199" s="36">
        <f>SUMIFS(СВЦЭМ!$E$39:$E$782,СВЦЭМ!$A$39:$A$782,$A199,СВЦЭМ!$B$39:$B$782,N$191)+'СЕТ СН'!$F$15</f>
        <v>200.91398717999999</v>
      </c>
      <c r="O199" s="36">
        <f>SUMIFS(СВЦЭМ!$E$39:$E$782,СВЦЭМ!$A$39:$A$782,$A199,СВЦЭМ!$B$39:$B$782,O$191)+'СЕТ СН'!$F$15</f>
        <v>199.87960083999999</v>
      </c>
      <c r="P199" s="36">
        <f>SUMIFS(СВЦЭМ!$E$39:$E$782,СВЦЭМ!$A$39:$A$782,$A199,СВЦЭМ!$B$39:$B$782,P$191)+'СЕТ СН'!$F$15</f>
        <v>204.69961046</v>
      </c>
      <c r="Q199" s="36">
        <f>SUMIFS(СВЦЭМ!$E$39:$E$782,СВЦЭМ!$A$39:$A$782,$A199,СВЦЭМ!$B$39:$B$782,Q$191)+'СЕТ СН'!$F$15</f>
        <v>205.61433070999999</v>
      </c>
      <c r="R199" s="36">
        <f>SUMIFS(СВЦЭМ!$E$39:$E$782,СВЦЭМ!$A$39:$A$782,$A199,СВЦЭМ!$B$39:$B$782,R$191)+'СЕТ СН'!$F$15</f>
        <v>203.57578079999999</v>
      </c>
      <c r="S199" s="36">
        <f>SUMIFS(СВЦЭМ!$E$39:$E$782,СВЦЭМ!$A$39:$A$782,$A199,СВЦЭМ!$B$39:$B$782,S$191)+'СЕТ СН'!$F$15</f>
        <v>205.77406653</v>
      </c>
      <c r="T199" s="36">
        <f>SUMIFS(СВЦЭМ!$E$39:$E$782,СВЦЭМ!$A$39:$A$782,$A199,СВЦЭМ!$B$39:$B$782,T$191)+'СЕТ СН'!$F$15</f>
        <v>203.22531508</v>
      </c>
      <c r="U199" s="36">
        <f>SUMIFS(СВЦЭМ!$E$39:$E$782,СВЦЭМ!$A$39:$A$782,$A199,СВЦЭМ!$B$39:$B$782,U$191)+'СЕТ СН'!$F$15</f>
        <v>197.30668833999999</v>
      </c>
      <c r="V199" s="36">
        <f>SUMIFS(СВЦЭМ!$E$39:$E$782,СВЦЭМ!$A$39:$A$782,$A199,СВЦЭМ!$B$39:$B$782,V$191)+'СЕТ СН'!$F$15</f>
        <v>194.0342315</v>
      </c>
      <c r="W199" s="36">
        <f>SUMIFS(СВЦЭМ!$E$39:$E$782,СВЦЭМ!$A$39:$A$782,$A199,СВЦЭМ!$B$39:$B$782,W$191)+'СЕТ СН'!$F$15</f>
        <v>192.4745594</v>
      </c>
      <c r="X199" s="36">
        <f>SUMIFS(СВЦЭМ!$E$39:$E$782,СВЦЭМ!$A$39:$A$782,$A199,СВЦЭМ!$B$39:$B$782,X$191)+'СЕТ СН'!$F$15</f>
        <v>195.23653367</v>
      </c>
      <c r="Y199" s="36">
        <f>SUMIFS(СВЦЭМ!$E$39:$E$782,СВЦЭМ!$A$39:$A$782,$A199,СВЦЭМ!$B$39:$B$782,Y$191)+'СЕТ СН'!$F$15</f>
        <v>199.7671885</v>
      </c>
    </row>
    <row r="200" spans="1:25" ht="15.75" x14ac:dyDescent="0.2">
      <c r="A200" s="35">
        <f t="shared" si="5"/>
        <v>44325</v>
      </c>
      <c r="B200" s="36">
        <f>SUMIFS(СВЦЭМ!$E$39:$E$782,СВЦЭМ!$A$39:$A$782,$A200,СВЦЭМ!$B$39:$B$782,B$191)+'СЕТ СН'!$F$15</f>
        <v>194.99144099</v>
      </c>
      <c r="C200" s="36">
        <f>SUMIFS(СВЦЭМ!$E$39:$E$782,СВЦЭМ!$A$39:$A$782,$A200,СВЦЭМ!$B$39:$B$782,C$191)+'СЕТ СН'!$F$15</f>
        <v>203.58802804000001</v>
      </c>
      <c r="D200" s="36">
        <f>SUMIFS(СВЦЭМ!$E$39:$E$782,СВЦЭМ!$A$39:$A$782,$A200,СВЦЭМ!$B$39:$B$782,D$191)+'СЕТ СН'!$F$15</f>
        <v>207.80161544000001</v>
      </c>
      <c r="E200" s="36">
        <f>SUMIFS(СВЦЭМ!$E$39:$E$782,СВЦЭМ!$A$39:$A$782,$A200,СВЦЭМ!$B$39:$B$782,E$191)+'СЕТ СН'!$F$15</f>
        <v>214.39781288</v>
      </c>
      <c r="F200" s="36">
        <f>SUMIFS(СВЦЭМ!$E$39:$E$782,СВЦЭМ!$A$39:$A$782,$A200,СВЦЭМ!$B$39:$B$782,F$191)+'СЕТ СН'!$F$15</f>
        <v>215.05805781000001</v>
      </c>
      <c r="G200" s="36">
        <f>SUMIFS(СВЦЭМ!$E$39:$E$782,СВЦЭМ!$A$39:$A$782,$A200,СВЦЭМ!$B$39:$B$782,G$191)+'СЕТ СН'!$F$15</f>
        <v>215.66291317</v>
      </c>
      <c r="H200" s="36">
        <f>SUMIFS(СВЦЭМ!$E$39:$E$782,СВЦЭМ!$A$39:$A$782,$A200,СВЦЭМ!$B$39:$B$782,H$191)+'СЕТ СН'!$F$15</f>
        <v>211.84691494</v>
      </c>
      <c r="I200" s="36">
        <f>SUMIFS(СВЦЭМ!$E$39:$E$782,СВЦЭМ!$A$39:$A$782,$A200,СВЦЭМ!$B$39:$B$782,I$191)+'СЕТ СН'!$F$15</f>
        <v>206.65272628</v>
      </c>
      <c r="J200" s="36">
        <f>SUMIFS(СВЦЭМ!$E$39:$E$782,СВЦЭМ!$A$39:$A$782,$A200,СВЦЭМ!$B$39:$B$782,J$191)+'СЕТ СН'!$F$15</f>
        <v>201.30827893</v>
      </c>
      <c r="K200" s="36">
        <f>SUMIFS(СВЦЭМ!$E$39:$E$782,СВЦЭМ!$A$39:$A$782,$A200,СВЦЭМ!$B$39:$B$782,K$191)+'СЕТ СН'!$F$15</f>
        <v>194.4248541</v>
      </c>
      <c r="L200" s="36">
        <f>SUMIFS(СВЦЭМ!$E$39:$E$782,СВЦЭМ!$A$39:$A$782,$A200,СВЦЭМ!$B$39:$B$782,L$191)+'СЕТ СН'!$F$15</f>
        <v>192.68304094000001</v>
      </c>
      <c r="M200" s="36">
        <f>SUMIFS(СВЦЭМ!$E$39:$E$782,СВЦЭМ!$A$39:$A$782,$A200,СВЦЭМ!$B$39:$B$782,M$191)+'СЕТ СН'!$F$15</f>
        <v>192.35496864999999</v>
      </c>
      <c r="N200" s="36">
        <f>SUMIFS(СВЦЭМ!$E$39:$E$782,СВЦЭМ!$A$39:$A$782,$A200,СВЦЭМ!$B$39:$B$782,N$191)+'СЕТ СН'!$F$15</f>
        <v>195.48073278000001</v>
      </c>
      <c r="O200" s="36">
        <f>SUMIFS(СВЦЭМ!$E$39:$E$782,СВЦЭМ!$A$39:$A$782,$A200,СВЦЭМ!$B$39:$B$782,O$191)+'СЕТ СН'!$F$15</f>
        <v>198.79911691000001</v>
      </c>
      <c r="P200" s="36">
        <f>SUMIFS(СВЦЭМ!$E$39:$E$782,СВЦЭМ!$A$39:$A$782,$A200,СВЦЭМ!$B$39:$B$782,P$191)+'СЕТ СН'!$F$15</f>
        <v>202.08907120000001</v>
      </c>
      <c r="Q200" s="36">
        <f>SUMIFS(СВЦЭМ!$E$39:$E$782,СВЦЭМ!$A$39:$A$782,$A200,СВЦЭМ!$B$39:$B$782,Q$191)+'СЕТ СН'!$F$15</f>
        <v>202.95426427999999</v>
      </c>
      <c r="R200" s="36">
        <f>SUMIFS(СВЦЭМ!$E$39:$E$782,СВЦЭМ!$A$39:$A$782,$A200,СВЦЭМ!$B$39:$B$782,R$191)+'СЕТ СН'!$F$15</f>
        <v>201.35825779000001</v>
      </c>
      <c r="S200" s="36">
        <f>SUMIFS(СВЦЭМ!$E$39:$E$782,СВЦЭМ!$A$39:$A$782,$A200,СВЦЭМ!$B$39:$B$782,S$191)+'СЕТ СН'!$F$15</f>
        <v>201.07217155999999</v>
      </c>
      <c r="T200" s="36">
        <f>SUMIFS(СВЦЭМ!$E$39:$E$782,СВЦЭМ!$A$39:$A$782,$A200,СВЦЭМ!$B$39:$B$782,T$191)+'СЕТ СН'!$F$15</f>
        <v>198.92616606999999</v>
      </c>
      <c r="U200" s="36">
        <f>SUMIFS(СВЦЭМ!$E$39:$E$782,СВЦЭМ!$A$39:$A$782,$A200,СВЦЭМ!$B$39:$B$782,U$191)+'СЕТ СН'!$F$15</f>
        <v>195.24029881999999</v>
      </c>
      <c r="V200" s="36">
        <f>SUMIFS(СВЦЭМ!$E$39:$E$782,СВЦЭМ!$A$39:$A$782,$A200,СВЦЭМ!$B$39:$B$782,V$191)+'СЕТ СН'!$F$15</f>
        <v>189.39487219</v>
      </c>
      <c r="W200" s="36">
        <f>SUMIFS(СВЦЭМ!$E$39:$E$782,СВЦЭМ!$A$39:$A$782,$A200,СВЦЭМ!$B$39:$B$782,W$191)+'СЕТ СН'!$F$15</f>
        <v>189.73424034000001</v>
      </c>
      <c r="X200" s="36">
        <f>SUMIFS(СВЦЭМ!$E$39:$E$782,СВЦЭМ!$A$39:$A$782,$A200,СВЦЭМ!$B$39:$B$782,X$191)+'СЕТ СН'!$F$15</f>
        <v>192.88830006000001</v>
      </c>
      <c r="Y200" s="36">
        <f>SUMIFS(СВЦЭМ!$E$39:$E$782,СВЦЭМ!$A$39:$A$782,$A200,СВЦЭМ!$B$39:$B$782,Y$191)+'СЕТ СН'!$F$15</f>
        <v>197.16087741000001</v>
      </c>
    </row>
    <row r="201" spans="1:25" ht="15.75" x14ac:dyDescent="0.2">
      <c r="A201" s="35">
        <f t="shared" si="5"/>
        <v>44326</v>
      </c>
      <c r="B201" s="36">
        <f>SUMIFS(СВЦЭМ!$E$39:$E$782,СВЦЭМ!$A$39:$A$782,$A201,СВЦЭМ!$B$39:$B$782,B$191)+'СЕТ СН'!$F$15</f>
        <v>204.12925106</v>
      </c>
      <c r="C201" s="36">
        <f>SUMIFS(СВЦЭМ!$E$39:$E$782,СВЦЭМ!$A$39:$A$782,$A201,СВЦЭМ!$B$39:$B$782,C$191)+'СЕТ СН'!$F$15</f>
        <v>215.33998833000001</v>
      </c>
      <c r="D201" s="36">
        <f>SUMIFS(СВЦЭМ!$E$39:$E$782,СВЦЭМ!$A$39:$A$782,$A201,СВЦЭМ!$B$39:$B$782,D$191)+'СЕТ СН'!$F$15</f>
        <v>221.00408009</v>
      </c>
      <c r="E201" s="36">
        <f>SUMIFS(СВЦЭМ!$E$39:$E$782,СВЦЭМ!$A$39:$A$782,$A201,СВЦЭМ!$B$39:$B$782,E$191)+'СЕТ СН'!$F$15</f>
        <v>224.66015272999999</v>
      </c>
      <c r="F201" s="36">
        <f>SUMIFS(СВЦЭМ!$E$39:$E$782,СВЦЭМ!$A$39:$A$782,$A201,СВЦЭМ!$B$39:$B$782,F$191)+'СЕТ СН'!$F$15</f>
        <v>226.69281448999999</v>
      </c>
      <c r="G201" s="36">
        <f>SUMIFS(СВЦЭМ!$E$39:$E$782,СВЦЭМ!$A$39:$A$782,$A201,СВЦЭМ!$B$39:$B$782,G$191)+'СЕТ СН'!$F$15</f>
        <v>226.43399765999999</v>
      </c>
      <c r="H201" s="36">
        <f>SUMIFS(СВЦЭМ!$E$39:$E$782,СВЦЭМ!$A$39:$A$782,$A201,СВЦЭМ!$B$39:$B$782,H$191)+'СЕТ СН'!$F$15</f>
        <v>223.68568350000001</v>
      </c>
      <c r="I201" s="36">
        <f>SUMIFS(СВЦЭМ!$E$39:$E$782,СВЦЭМ!$A$39:$A$782,$A201,СВЦЭМ!$B$39:$B$782,I$191)+'СЕТ СН'!$F$15</f>
        <v>215.47997882000001</v>
      </c>
      <c r="J201" s="36">
        <f>SUMIFS(СВЦЭМ!$E$39:$E$782,СВЦЭМ!$A$39:$A$782,$A201,СВЦЭМ!$B$39:$B$782,J$191)+'СЕТ СН'!$F$15</f>
        <v>206.39139494</v>
      </c>
      <c r="K201" s="36">
        <f>SUMIFS(СВЦЭМ!$E$39:$E$782,СВЦЭМ!$A$39:$A$782,$A201,СВЦЭМ!$B$39:$B$782,K$191)+'СЕТ СН'!$F$15</f>
        <v>196.71379052</v>
      </c>
      <c r="L201" s="36">
        <f>SUMIFS(СВЦЭМ!$E$39:$E$782,СВЦЭМ!$A$39:$A$782,$A201,СВЦЭМ!$B$39:$B$782,L$191)+'СЕТ СН'!$F$15</f>
        <v>190.67851748000001</v>
      </c>
      <c r="M201" s="36">
        <f>SUMIFS(СВЦЭМ!$E$39:$E$782,СВЦЭМ!$A$39:$A$782,$A201,СВЦЭМ!$B$39:$B$782,M$191)+'СЕТ СН'!$F$15</f>
        <v>188.16572846</v>
      </c>
      <c r="N201" s="36">
        <f>SUMIFS(СВЦЭМ!$E$39:$E$782,СВЦЭМ!$A$39:$A$782,$A201,СВЦЭМ!$B$39:$B$782,N$191)+'СЕТ СН'!$F$15</f>
        <v>190.55810215</v>
      </c>
      <c r="O201" s="36">
        <f>SUMIFS(СВЦЭМ!$E$39:$E$782,СВЦЭМ!$A$39:$A$782,$A201,СВЦЭМ!$B$39:$B$782,O$191)+'СЕТ СН'!$F$15</f>
        <v>193.49669431999999</v>
      </c>
      <c r="P201" s="36">
        <f>SUMIFS(СВЦЭМ!$E$39:$E$782,СВЦЭМ!$A$39:$A$782,$A201,СВЦЭМ!$B$39:$B$782,P$191)+'СЕТ СН'!$F$15</f>
        <v>197.06683206</v>
      </c>
      <c r="Q201" s="36">
        <f>SUMIFS(СВЦЭМ!$E$39:$E$782,СВЦЭМ!$A$39:$A$782,$A201,СВЦЭМ!$B$39:$B$782,Q$191)+'СЕТ СН'!$F$15</f>
        <v>197.99684941000001</v>
      </c>
      <c r="R201" s="36">
        <f>SUMIFS(СВЦЭМ!$E$39:$E$782,СВЦЭМ!$A$39:$A$782,$A201,СВЦЭМ!$B$39:$B$782,R$191)+'СЕТ СН'!$F$15</f>
        <v>196.18749346000001</v>
      </c>
      <c r="S201" s="36">
        <f>SUMIFS(СВЦЭМ!$E$39:$E$782,СВЦЭМ!$A$39:$A$782,$A201,СВЦЭМ!$B$39:$B$782,S$191)+'СЕТ СН'!$F$15</f>
        <v>195.00985939</v>
      </c>
      <c r="T201" s="36">
        <f>SUMIFS(СВЦЭМ!$E$39:$E$782,СВЦЭМ!$A$39:$A$782,$A201,СВЦЭМ!$B$39:$B$782,T$191)+'СЕТ СН'!$F$15</f>
        <v>193.52913566000001</v>
      </c>
      <c r="U201" s="36">
        <f>SUMIFS(СВЦЭМ!$E$39:$E$782,СВЦЭМ!$A$39:$A$782,$A201,СВЦЭМ!$B$39:$B$782,U$191)+'СЕТ СН'!$F$15</f>
        <v>189.01976744000001</v>
      </c>
      <c r="V201" s="36">
        <f>SUMIFS(СВЦЭМ!$E$39:$E$782,СВЦЭМ!$A$39:$A$782,$A201,СВЦЭМ!$B$39:$B$782,V$191)+'СЕТ СН'!$F$15</f>
        <v>182.78221070000001</v>
      </c>
      <c r="W201" s="36">
        <f>SUMIFS(СВЦЭМ!$E$39:$E$782,СВЦЭМ!$A$39:$A$782,$A201,СВЦЭМ!$B$39:$B$782,W$191)+'СЕТ СН'!$F$15</f>
        <v>181.83547231</v>
      </c>
      <c r="X201" s="36">
        <f>SUMIFS(СВЦЭМ!$E$39:$E$782,СВЦЭМ!$A$39:$A$782,$A201,СВЦЭМ!$B$39:$B$782,X$191)+'СЕТ СН'!$F$15</f>
        <v>185.46694547999999</v>
      </c>
      <c r="Y201" s="36">
        <f>SUMIFS(СВЦЭМ!$E$39:$E$782,СВЦЭМ!$A$39:$A$782,$A201,СВЦЭМ!$B$39:$B$782,Y$191)+'СЕТ СН'!$F$15</f>
        <v>194.09867715999999</v>
      </c>
    </row>
    <row r="202" spans="1:25" ht="15.75" x14ac:dyDescent="0.2">
      <c r="A202" s="35">
        <f t="shared" si="5"/>
        <v>44327</v>
      </c>
      <c r="B202" s="36">
        <f>SUMIFS(СВЦЭМ!$E$39:$E$782,СВЦЭМ!$A$39:$A$782,$A202,СВЦЭМ!$B$39:$B$782,B$191)+'СЕТ СН'!$F$15</f>
        <v>211.24975972999999</v>
      </c>
      <c r="C202" s="36">
        <f>SUMIFS(СВЦЭМ!$E$39:$E$782,СВЦЭМ!$A$39:$A$782,$A202,СВЦЭМ!$B$39:$B$782,C$191)+'СЕТ СН'!$F$15</f>
        <v>211.32920787</v>
      </c>
      <c r="D202" s="36">
        <f>SUMIFS(СВЦЭМ!$E$39:$E$782,СВЦЭМ!$A$39:$A$782,$A202,СВЦЭМ!$B$39:$B$782,D$191)+'СЕТ СН'!$F$15</f>
        <v>212.20227919000001</v>
      </c>
      <c r="E202" s="36">
        <f>SUMIFS(СВЦЭМ!$E$39:$E$782,СВЦЭМ!$A$39:$A$782,$A202,СВЦЭМ!$B$39:$B$782,E$191)+'СЕТ СН'!$F$15</f>
        <v>217.74820288999999</v>
      </c>
      <c r="F202" s="36">
        <f>SUMIFS(СВЦЭМ!$E$39:$E$782,СВЦЭМ!$A$39:$A$782,$A202,СВЦЭМ!$B$39:$B$782,F$191)+'СЕТ СН'!$F$15</f>
        <v>220.04320426000001</v>
      </c>
      <c r="G202" s="36">
        <f>SUMIFS(СВЦЭМ!$E$39:$E$782,СВЦЭМ!$A$39:$A$782,$A202,СВЦЭМ!$B$39:$B$782,G$191)+'СЕТ СН'!$F$15</f>
        <v>216.81712891999999</v>
      </c>
      <c r="H202" s="36">
        <f>SUMIFS(СВЦЭМ!$E$39:$E$782,СВЦЭМ!$A$39:$A$782,$A202,СВЦЭМ!$B$39:$B$782,H$191)+'СЕТ СН'!$F$15</f>
        <v>211.25826072000001</v>
      </c>
      <c r="I202" s="36">
        <f>SUMIFS(СВЦЭМ!$E$39:$E$782,СВЦЭМ!$A$39:$A$782,$A202,СВЦЭМ!$B$39:$B$782,I$191)+'СЕТ СН'!$F$15</f>
        <v>203.30487923000001</v>
      </c>
      <c r="J202" s="36">
        <f>SUMIFS(СВЦЭМ!$E$39:$E$782,СВЦЭМ!$A$39:$A$782,$A202,СВЦЭМ!$B$39:$B$782,J$191)+'СЕТ СН'!$F$15</f>
        <v>197.93553883999999</v>
      </c>
      <c r="K202" s="36">
        <f>SUMIFS(СВЦЭМ!$E$39:$E$782,СВЦЭМ!$A$39:$A$782,$A202,СВЦЭМ!$B$39:$B$782,K$191)+'СЕТ СН'!$F$15</f>
        <v>191.97152475999999</v>
      </c>
      <c r="L202" s="36">
        <f>SUMIFS(СВЦЭМ!$E$39:$E$782,СВЦЭМ!$A$39:$A$782,$A202,СВЦЭМ!$B$39:$B$782,L$191)+'СЕТ СН'!$F$15</f>
        <v>194.27391850999999</v>
      </c>
      <c r="M202" s="36">
        <f>SUMIFS(СВЦЭМ!$E$39:$E$782,СВЦЭМ!$A$39:$A$782,$A202,СВЦЭМ!$B$39:$B$782,M$191)+'СЕТ СН'!$F$15</f>
        <v>201.37779556000001</v>
      </c>
      <c r="N202" s="36">
        <f>SUMIFS(СВЦЭМ!$E$39:$E$782,СВЦЭМ!$A$39:$A$782,$A202,СВЦЭМ!$B$39:$B$782,N$191)+'СЕТ СН'!$F$15</f>
        <v>208.16257436999999</v>
      </c>
      <c r="O202" s="36">
        <f>SUMIFS(СВЦЭМ!$E$39:$E$782,СВЦЭМ!$A$39:$A$782,$A202,СВЦЭМ!$B$39:$B$782,O$191)+'СЕТ СН'!$F$15</f>
        <v>205.80576468000001</v>
      </c>
      <c r="P202" s="36">
        <f>SUMIFS(СВЦЭМ!$E$39:$E$782,СВЦЭМ!$A$39:$A$782,$A202,СВЦЭМ!$B$39:$B$782,P$191)+'СЕТ СН'!$F$15</f>
        <v>208.63728520000001</v>
      </c>
      <c r="Q202" s="36">
        <f>SUMIFS(СВЦЭМ!$E$39:$E$782,СВЦЭМ!$A$39:$A$782,$A202,СВЦЭМ!$B$39:$B$782,Q$191)+'СЕТ СН'!$F$15</f>
        <v>211.74181587000001</v>
      </c>
      <c r="R202" s="36">
        <f>SUMIFS(СВЦЭМ!$E$39:$E$782,СВЦЭМ!$A$39:$A$782,$A202,СВЦЭМ!$B$39:$B$782,R$191)+'СЕТ СН'!$F$15</f>
        <v>210.32684502000001</v>
      </c>
      <c r="S202" s="36">
        <f>SUMIFS(СВЦЭМ!$E$39:$E$782,СВЦЭМ!$A$39:$A$782,$A202,СВЦЭМ!$B$39:$B$782,S$191)+'СЕТ СН'!$F$15</f>
        <v>213.28148575</v>
      </c>
      <c r="T202" s="36">
        <f>SUMIFS(СВЦЭМ!$E$39:$E$782,СВЦЭМ!$A$39:$A$782,$A202,СВЦЭМ!$B$39:$B$782,T$191)+'СЕТ СН'!$F$15</f>
        <v>208.34493366000001</v>
      </c>
      <c r="U202" s="36">
        <f>SUMIFS(СВЦЭМ!$E$39:$E$782,СВЦЭМ!$A$39:$A$782,$A202,СВЦЭМ!$B$39:$B$782,U$191)+'СЕТ СН'!$F$15</f>
        <v>205.03722427</v>
      </c>
      <c r="V202" s="36">
        <f>SUMIFS(СВЦЭМ!$E$39:$E$782,СВЦЭМ!$A$39:$A$782,$A202,СВЦЭМ!$B$39:$B$782,V$191)+'СЕТ СН'!$F$15</f>
        <v>201.46582201999999</v>
      </c>
      <c r="W202" s="36">
        <f>SUMIFS(СВЦЭМ!$E$39:$E$782,СВЦЭМ!$A$39:$A$782,$A202,СВЦЭМ!$B$39:$B$782,W$191)+'СЕТ СН'!$F$15</f>
        <v>202.74739794999999</v>
      </c>
      <c r="X202" s="36">
        <f>SUMIFS(СВЦЭМ!$E$39:$E$782,СВЦЭМ!$A$39:$A$782,$A202,СВЦЭМ!$B$39:$B$782,X$191)+'СЕТ СН'!$F$15</f>
        <v>207.40759806</v>
      </c>
      <c r="Y202" s="36">
        <f>SUMIFS(СВЦЭМ!$E$39:$E$782,СВЦЭМ!$A$39:$A$782,$A202,СВЦЭМ!$B$39:$B$782,Y$191)+'СЕТ СН'!$F$15</f>
        <v>217.41433203</v>
      </c>
    </row>
    <row r="203" spans="1:25" ht="15.75" x14ac:dyDescent="0.2">
      <c r="A203" s="35">
        <f t="shared" si="5"/>
        <v>44328</v>
      </c>
      <c r="B203" s="36">
        <f>SUMIFS(СВЦЭМ!$E$39:$E$782,СВЦЭМ!$A$39:$A$782,$A203,СВЦЭМ!$B$39:$B$782,B$191)+'СЕТ СН'!$F$15</f>
        <v>219.12202958</v>
      </c>
      <c r="C203" s="36">
        <f>SUMIFS(СВЦЭМ!$E$39:$E$782,СВЦЭМ!$A$39:$A$782,$A203,СВЦЭМ!$B$39:$B$782,C$191)+'СЕТ СН'!$F$15</f>
        <v>225.99828178999999</v>
      </c>
      <c r="D203" s="36">
        <f>SUMIFS(СВЦЭМ!$E$39:$E$782,СВЦЭМ!$A$39:$A$782,$A203,СВЦЭМ!$B$39:$B$782,D$191)+'СЕТ СН'!$F$15</f>
        <v>223.13541104000001</v>
      </c>
      <c r="E203" s="36">
        <f>SUMIFS(СВЦЭМ!$E$39:$E$782,СВЦЭМ!$A$39:$A$782,$A203,СВЦЭМ!$B$39:$B$782,E$191)+'СЕТ СН'!$F$15</f>
        <v>221.75008736999999</v>
      </c>
      <c r="F203" s="36">
        <f>SUMIFS(СВЦЭМ!$E$39:$E$782,СВЦЭМ!$A$39:$A$782,$A203,СВЦЭМ!$B$39:$B$782,F$191)+'СЕТ СН'!$F$15</f>
        <v>220.69416256</v>
      </c>
      <c r="G203" s="36">
        <f>SUMIFS(СВЦЭМ!$E$39:$E$782,СВЦЭМ!$A$39:$A$782,$A203,СВЦЭМ!$B$39:$B$782,G$191)+'СЕТ СН'!$F$15</f>
        <v>222.56377315</v>
      </c>
      <c r="H203" s="36">
        <f>SUMIFS(СВЦЭМ!$E$39:$E$782,СВЦЭМ!$A$39:$A$782,$A203,СВЦЭМ!$B$39:$B$782,H$191)+'СЕТ СН'!$F$15</f>
        <v>220.11758750999999</v>
      </c>
      <c r="I203" s="36">
        <f>SUMIFS(СВЦЭМ!$E$39:$E$782,СВЦЭМ!$A$39:$A$782,$A203,СВЦЭМ!$B$39:$B$782,I$191)+'СЕТ СН'!$F$15</f>
        <v>208.97834044999999</v>
      </c>
      <c r="J203" s="36">
        <f>SUMIFS(СВЦЭМ!$E$39:$E$782,СВЦЭМ!$A$39:$A$782,$A203,СВЦЭМ!$B$39:$B$782,J$191)+'СЕТ СН'!$F$15</f>
        <v>202.51140679</v>
      </c>
      <c r="K203" s="36">
        <f>SUMIFS(СВЦЭМ!$E$39:$E$782,СВЦЭМ!$A$39:$A$782,$A203,СВЦЭМ!$B$39:$B$782,K$191)+'СЕТ СН'!$F$15</f>
        <v>198.33343409</v>
      </c>
      <c r="L203" s="36">
        <f>SUMIFS(СВЦЭМ!$E$39:$E$782,СВЦЭМ!$A$39:$A$782,$A203,СВЦЭМ!$B$39:$B$782,L$191)+'СЕТ СН'!$F$15</f>
        <v>192.69444555000001</v>
      </c>
      <c r="M203" s="36">
        <f>SUMIFS(СВЦЭМ!$E$39:$E$782,СВЦЭМ!$A$39:$A$782,$A203,СВЦЭМ!$B$39:$B$782,M$191)+'СЕТ СН'!$F$15</f>
        <v>194.85787207999999</v>
      </c>
      <c r="N203" s="36">
        <f>SUMIFS(СВЦЭМ!$E$39:$E$782,СВЦЭМ!$A$39:$A$782,$A203,СВЦЭМ!$B$39:$B$782,N$191)+'СЕТ СН'!$F$15</f>
        <v>195.91787051</v>
      </c>
      <c r="O203" s="36">
        <f>SUMIFS(СВЦЭМ!$E$39:$E$782,СВЦЭМ!$A$39:$A$782,$A203,СВЦЭМ!$B$39:$B$782,O$191)+'СЕТ СН'!$F$15</f>
        <v>197.39606849</v>
      </c>
      <c r="P203" s="36">
        <f>SUMIFS(СВЦЭМ!$E$39:$E$782,СВЦЭМ!$A$39:$A$782,$A203,СВЦЭМ!$B$39:$B$782,P$191)+'СЕТ СН'!$F$15</f>
        <v>198.66598218999999</v>
      </c>
      <c r="Q203" s="36">
        <f>SUMIFS(СВЦЭМ!$E$39:$E$782,СВЦЭМ!$A$39:$A$782,$A203,СВЦЭМ!$B$39:$B$782,Q$191)+'СЕТ СН'!$F$15</f>
        <v>201.08403465999999</v>
      </c>
      <c r="R203" s="36">
        <f>SUMIFS(СВЦЭМ!$E$39:$E$782,СВЦЭМ!$A$39:$A$782,$A203,СВЦЭМ!$B$39:$B$782,R$191)+'СЕТ СН'!$F$15</f>
        <v>199.24066187</v>
      </c>
      <c r="S203" s="36">
        <f>SUMIFS(СВЦЭМ!$E$39:$E$782,СВЦЭМ!$A$39:$A$782,$A203,СВЦЭМ!$B$39:$B$782,S$191)+'СЕТ СН'!$F$15</f>
        <v>200.00378796000001</v>
      </c>
      <c r="T203" s="36">
        <f>SUMIFS(СВЦЭМ!$E$39:$E$782,СВЦЭМ!$A$39:$A$782,$A203,СВЦЭМ!$B$39:$B$782,T$191)+'СЕТ СН'!$F$15</f>
        <v>197.2545571</v>
      </c>
      <c r="U203" s="36">
        <f>SUMIFS(СВЦЭМ!$E$39:$E$782,СВЦЭМ!$A$39:$A$782,$A203,СВЦЭМ!$B$39:$B$782,U$191)+'СЕТ СН'!$F$15</f>
        <v>195.56776321000001</v>
      </c>
      <c r="V203" s="36">
        <f>SUMIFS(СВЦЭМ!$E$39:$E$782,СВЦЭМ!$A$39:$A$782,$A203,СВЦЭМ!$B$39:$B$782,V$191)+'СЕТ СН'!$F$15</f>
        <v>193.56437918</v>
      </c>
      <c r="W203" s="36">
        <f>SUMIFS(СВЦЭМ!$E$39:$E$782,СВЦЭМ!$A$39:$A$782,$A203,СВЦЭМ!$B$39:$B$782,W$191)+'СЕТ СН'!$F$15</f>
        <v>195.93645770000001</v>
      </c>
      <c r="X203" s="36">
        <f>SUMIFS(СВЦЭМ!$E$39:$E$782,СВЦЭМ!$A$39:$A$782,$A203,СВЦЭМ!$B$39:$B$782,X$191)+'СЕТ СН'!$F$15</f>
        <v>196.92698336999999</v>
      </c>
      <c r="Y203" s="36">
        <f>SUMIFS(СВЦЭМ!$E$39:$E$782,СВЦЭМ!$A$39:$A$782,$A203,СВЦЭМ!$B$39:$B$782,Y$191)+'СЕТ СН'!$F$15</f>
        <v>201.69954948</v>
      </c>
    </row>
    <row r="204" spans="1:25" ht="15.75" x14ac:dyDescent="0.2">
      <c r="A204" s="35">
        <f t="shared" si="5"/>
        <v>44329</v>
      </c>
      <c r="B204" s="36">
        <f>SUMIFS(СВЦЭМ!$E$39:$E$782,СВЦЭМ!$A$39:$A$782,$A204,СВЦЭМ!$B$39:$B$782,B$191)+'СЕТ СН'!$F$15</f>
        <v>219.57082689999999</v>
      </c>
      <c r="C204" s="36">
        <f>SUMIFS(СВЦЭМ!$E$39:$E$782,СВЦЭМ!$A$39:$A$782,$A204,СВЦЭМ!$B$39:$B$782,C$191)+'СЕТ СН'!$F$15</f>
        <v>230.02331353</v>
      </c>
      <c r="D204" s="36">
        <f>SUMIFS(СВЦЭМ!$E$39:$E$782,СВЦЭМ!$A$39:$A$782,$A204,СВЦЭМ!$B$39:$B$782,D$191)+'СЕТ СН'!$F$15</f>
        <v>233.73935198999999</v>
      </c>
      <c r="E204" s="36">
        <f>SUMIFS(СВЦЭМ!$E$39:$E$782,СВЦЭМ!$A$39:$A$782,$A204,СВЦЭМ!$B$39:$B$782,E$191)+'СЕТ СН'!$F$15</f>
        <v>231.45416144000001</v>
      </c>
      <c r="F204" s="36">
        <f>SUMIFS(СВЦЭМ!$E$39:$E$782,СВЦЭМ!$A$39:$A$782,$A204,СВЦЭМ!$B$39:$B$782,F$191)+'СЕТ СН'!$F$15</f>
        <v>230.51031302999999</v>
      </c>
      <c r="G204" s="36">
        <f>SUMIFS(СВЦЭМ!$E$39:$E$782,СВЦЭМ!$A$39:$A$782,$A204,СВЦЭМ!$B$39:$B$782,G$191)+'СЕТ СН'!$F$15</f>
        <v>231.51434796999999</v>
      </c>
      <c r="H204" s="36">
        <f>SUMIFS(СВЦЭМ!$E$39:$E$782,СВЦЭМ!$A$39:$A$782,$A204,СВЦЭМ!$B$39:$B$782,H$191)+'СЕТ СН'!$F$15</f>
        <v>222.39783743000001</v>
      </c>
      <c r="I204" s="36">
        <f>SUMIFS(СВЦЭМ!$E$39:$E$782,СВЦЭМ!$A$39:$A$782,$A204,СВЦЭМ!$B$39:$B$782,I$191)+'СЕТ СН'!$F$15</f>
        <v>208.79586402000001</v>
      </c>
      <c r="J204" s="36">
        <f>SUMIFS(СВЦЭМ!$E$39:$E$782,СВЦЭМ!$A$39:$A$782,$A204,СВЦЭМ!$B$39:$B$782,J$191)+'СЕТ СН'!$F$15</f>
        <v>203.07625701000001</v>
      </c>
      <c r="K204" s="36">
        <f>SUMIFS(СВЦЭМ!$E$39:$E$782,СВЦЭМ!$A$39:$A$782,$A204,СВЦЭМ!$B$39:$B$782,K$191)+'СЕТ СН'!$F$15</f>
        <v>197.99678938</v>
      </c>
      <c r="L204" s="36">
        <f>SUMIFS(СВЦЭМ!$E$39:$E$782,СВЦЭМ!$A$39:$A$782,$A204,СВЦЭМ!$B$39:$B$782,L$191)+'СЕТ СН'!$F$15</f>
        <v>189.6368215</v>
      </c>
      <c r="M204" s="36">
        <f>SUMIFS(СВЦЭМ!$E$39:$E$782,СВЦЭМ!$A$39:$A$782,$A204,СВЦЭМ!$B$39:$B$782,M$191)+'СЕТ СН'!$F$15</f>
        <v>192.96970930000001</v>
      </c>
      <c r="N204" s="36">
        <f>SUMIFS(СВЦЭМ!$E$39:$E$782,СВЦЭМ!$A$39:$A$782,$A204,СВЦЭМ!$B$39:$B$782,N$191)+'СЕТ СН'!$F$15</f>
        <v>199.57662173</v>
      </c>
      <c r="O204" s="36">
        <f>SUMIFS(СВЦЭМ!$E$39:$E$782,СВЦЭМ!$A$39:$A$782,$A204,СВЦЭМ!$B$39:$B$782,O$191)+'СЕТ СН'!$F$15</f>
        <v>202.05439422000001</v>
      </c>
      <c r="P204" s="36">
        <f>SUMIFS(СВЦЭМ!$E$39:$E$782,СВЦЭМ!$A$39:$A$782,$A204,СВЦЭМ!$B$39:$B$782,P$191)+'СЕТ СН'!$F$15</f>
        <v>205.63468048999999</v>
      </c>
      <c r="Q204" s="36">
        <f>SUMIFS(СВЦЭМ!$E$39:$E$782,СВЦЭМ!$A$39:$A$782,$A204,СВЦЭМ!$B$39:$B$782,Q$191)+'СЕТ СН'!$F$15</f>
        <v>207.99485428</v>
      </c>
      <c r="R204" s="36">
        <f>SUMIFS(СВЦЭМ!$E$39:$E$782,СВЦЭМ!$A$39:$A$782,$A204,СВЦЭМ!$B$39:$B$782,R$191)+'СЕТ СН'!$F$15</f>
        <v>208.00694313</v>
      </c>
      <c r="S204" s="36">
        <f>SUMIFS(СВЦЭМ!$E$39:$E$782,СВЦЭМ!$A$39:$A$782,$A204,СВЦЭМ!$B$39:$B$782,S$191)+'СЕТ СН'!$F$15</f>
        <v>211.81359454</v>
      </c>
      <c r="T204" s="36">
        <f>SUMIFS(СВЦЭМ!$E$39:$E$782,СВЦЭМ!$A$39:$A$782,$A204,СВЦЭМ!$B$39:$B$782,T$191)+'СЕТ СН'!$F$15</f>
        <v>207.89153110000001</v>
      </c>
      <c r="U204" s="36">
        <f>SUMIFS(СВЦЭМ!$E$39:$E$782,СВЦЭМ!$A$39:$A$782,$A204,СВЦЭМ!$B$39:$B$782,U$191)+'СЕТ СН'!$F$15</f>
        <v>202.28715349000001</v>
      </c>
      <c r="V204" s="36">
        <f>SUMIFS(СВЦЭМ!$E$39:$E$782,СВЦЭМ!$A$39:$A$782,$A204,СВЦЭМ!$B$39:$B$782,V$191)+'СЕТ СН'!$F$15</f>
        <v>199.00436758000001</v>
      </c>
      <c r="W204" s="36">
        <f>SUMIFS(СВЦЭМ!$E$39:$E$782,СВЦЭМ!$A$39:$A$782,$A204,СВЦЭМ!$B$39:$B$782,W$191)+'СЕТ СН'!$F$15</f>
        <v>199.22630955</v>
      </c>
      <c r="X204" s="36">
        <f>SUMIFS(СВЦЭМ!$E$39:$E$782,СВЦЭМ!$A$39:$A$782,$A204,СВЦЭМ!$B$39:$B$782,X$191)+'СЕТ СН'!$F$15</f>
        <v>202.94432087000001</v>
      </c>
      <c r="Y204" s="36">
        <f>SUMIFS(СВЦЭМ!$E$39:$E$782,СВЦЭМ!$A$39:$A$782,$A204,СВЦЭМ!$B$39:$B$782,Y$191)+'СЕТ СН'!$F$15</f>
        <v>211.87151983000001</v>
      </c>
    </row>
    <row r="205" spans="1:25" ht="15.75" x14ac:dyDescent="0.2">
      <c r="A205" s="35">
        <f t="shared" si="5"/>
        <v>44330</v>
      </c>
      <c r="B205" s="36">
        <f>SUMIFS(СВЦЭМ!$E$39:$E$782,СВЦЭМ!$A$39:$A$782,$A205,СВЦЭМ!$B$39:$B$782,B$191)+'СЕТ СН'!$F$15</f>
        <v>218.66211224</v>
      </c>
      <c r="C205" s="36">
        <f>SUMIFS(СВЦЭМ!$E$39:$E$782,СВЦЭМ!$A$39:$A$782,$A205,СВЦЭМ!$B$39:$B$782,C$191)+'СЕТ СН'!$F$15</f>
        <v>222.79653485</v>
      </c>
      <c r="D205" s="36">
        <f>SUMIFS(СВЦЭМ!$E$39:$E$782,СВЦЭМ!$A$39:$A$782,$A205,СВЦЭМ!$B$39:$B$782,D$191)+'СЕТ СН'!$F$15</f>
        <v>227.68332215999999</v>
      </c>
      <c r="E205" s="36">
        <f>SUMIFS(СВЦЭМ!$E$39:$E$782,СВЦЭМ!$A$39:$A$782,$A205,СВЦЭМ!$B$39:$B$782,E$191)+'СЕТ СН'!$F$15</f>
        <v>229.85597874000001</v>
      </c>
      <c r="F205" s="36">
        <f>SUMIFS(СВЦЭМ!$E$39:$E$782,СВЦЭМ!$A$39:$A$782,$A205,СВЦЭМ!$B$39:$B$782,F$191)+'СЕТ СН'!$F$15</f>
        <v>233.03620269999999</v>
      </c>
      <c r="G205" s="36">
        <f>SUMIFS(СВЦЭМ!$E$39:$E$782,СВЦЭМ!$A$39:$A$782,$A205,СВЦЭМ!$B$39:$B$782,G$191)+'СЕТ СН'!$F$15</f>
        <v>228.17906055</v>
      </c>
      <c r="H205" s="36">
        <f>SUMIFS(СВЦЭМ!$E$39:$E$782,СВЦЭМ!$A$39:$A$782,$A205,СВЦЭМ!$B$39:$B$782,H$191)+'СЕТ СН'!$F$15</f>
        <v>216.38100535000001</v>
      </c>
      <c r="I205" s="36">
        <f>SUMIFS(СВЦЭМ!$E$39:$E$782,СВЦЭМ!$A$39:$A$782,$A205,СВЦЭМ!$B$39:$B$782,I$191)+'СЕТ СН'!$F$15</f>
        <v>202.26412927000001</v>
      </c>
      <c r="J205" s="36">
        <f>SUMIFS(СВЦЭМ!$E$39:$E$782,СВЦЭМ!$A$39:$A$782,$A205,СВЦЭМ!$B$39:$B$782,J$191)+'СЕТ СН'!$F$15</f>
        <v>193.89060155999999</v>
      </c>
      <c r="K205" s="36">
        <f>SUMIFS(СВЦЭМ!$E$39:$E$782,СВЦЭМ!$A$39:$A$782,$A205,СВЦЭМ!$B$39:$B$782,K$191)+'СЕТ СН'!$F$15</f>
        <v>188.37560839</v>
      </c>
      <c r="L205" s="36">
        <f>SUMIFS(СВЦЭМ!$E$39:$E$782,СВЦЭМ!$A$39:$A$782,$A205,СВЦЭМ!$B$39:$B$782,L$191)+'СЕТ СН'!$F$15</f>
        <v>185.04909434999999</v>
      </c>
      <c r="M205" s="36">
        <f>SUMIFS(СВЦЭМ!$E$39:$E$782,СВЦЭМ!$A$39:$A$782,$A205,СВЦЭМ!$B$39:$B$782,M$191)+'СЕТ СН'!$F$15</f>
        <v>188.17757609</v>
      </c>
      <c r="N205" s="36">
        <f>SUMIFS(СВЦЭМ!$E$39:$E$782,СВЦЭМ!$A$39:$A$782,$A205,СВЦЭМ!$B$39:$B$782,N$191)+'СЕТ СН'!$F$15</f>
        <v>195.24197869</v>
      </c>
      <c r="O205" s="36">
        <f>SUMIFS(СВЦЭМ!$E$39:$E$782,СВЦЭМ!$A$39:$A$782,$A205,СВЦЭМ!$B$39:$B$782,O$191)+'СЕТ СН'!$F$15</f>
        <v>196.68728075000001</v>
      </c>
      <c r="P205" s="36">
        <f>SUMIFS(СВЦЭМ!$E$39:$E$782,СВЦЭМ!$A$39:$A$782,$A205,СВЦЭМ!$B$39:$B$782,P$191)+'СЕТ СН'!$F$15</f>
        <v>199.33395861</v>
      </c>
      <c r="Q205" s="36">
        <f>SUMIFS(СВЦЭМ!$E$39:$E$782,СВЦЭМ!$A$39:$A$782,$A205,СВЦЭМ!$B$39:$B$782,Q$191)+'СЕТ СН'!$F$15</f>
        <v>202.83864195999999</v>
      </c>
      <c r="R205" s="36">
        <f>SUMIFS(СВЦЭМ!$E$39:$E$782,СВЦЭМ!$A$39:$A$782,$A205,СВЦЭМ!$B$39:$B$782,R$191)+'СЕТ СН'!$F$15</f>
        <v>202.53513606000001</v>
      </c>
      <c r="S205" s="36">
        <f>SUMIFS(СВЦЭМ!$E$39:$E$782,СВЦЭМ!$A$39:$A$782,$A205,СВЦЭМ!$B$39:$B$782,S$191)+'СЕТ СН'!$F$15</f>
        <v>204.85601797000001</v>
      </c>
      <c r="T205" s="36">
        <f>SUMIFS(СВЦЭМ!$E$39:$E$782,СВЦЭМ!$A$39:$A$782,$A205,СВЦЭМ!$B$39:$B$782,T$191)+'СЕТ СН'!$F$15</f>
        <v>201.40349508</v>
      </c>
      <c r="U205" s="36">
        <f>SUMIFS(СВЦЭМ!$E$39:$E$782,СВЦЭМ!$A$39:$A$782,$A205,СВЦЭМ!$B$39:$B$782,U$191)+'СЕТ СН'!$F$15</f>
        <v>199.31561324</v>
      </c>
      <c r="V205" s="36">
        <f>SUMIFS(СВЦЭМ!$E$39:$E$782,СВЦЭМ!$A$39:$A$782,$A205,СВЦЭМ!$B$39:$B$782,V$191)+'СЕТ СН'!$F$15</f>
        <v>203.13664544</v>
      </c>
      <c r="W205" s="36">
        <f>SUMIFS(СВЦЭМ!$E$39:$E$782,СВЦЭМ!$A$39:$A$782,$A205,СВЦЭМ!$B$39:$B$782,W$191)+'СЕТ СН'!$F$15</f>
        <v>203.45716149</v>
      </c>
      <c r="X205" s="36">
        <f>SUMIFS(СВЦЭМ!$E$39:$E$782,СВЦЭМ!$A$39:$A$782,$A205,СВЦЭМ!$B$39:$B$782,X$191)+'СЕТ СН'!$F$15</f>
        <v>204.48910705</v>
      </c>
      <c r="Y205" s="36">
        <f>SUMIFS(СВЦЭМ!$E$39:$E$782,СВЦЭМ!$A$39:$A$782,$A205,СВЦЭМ!$B$39:$B$782,Y$191)+'СЕТ СН'!$F$15</f>
        <v>207.39143598999999</v>
      </c>
    </row>
    <row r="206" spans="1:25" ht="15.75" x14ac:dyDescent="0.2">
      <c r="A206" s="35">
        <f t="shared" si="5"/>
        <v>44331</v>
      </c>
      <c r="B206" s="36">
        <f>SUMIFS(СВЦЭМ!$E$39:$E$782,СВЦЭМ!$A$39:$A$782,$A206,СВЦЭМ!$B$39:$B$782,B$191)+'СЕТ СН'!$F$15</f>
        <v>208.71602978999999</v>
      </c>
      <c r="C206" s="36">
        <f>SUMIFS(СВЦЭМ!$E$39:$E$782,СВЦЭМ!$A$39:$A$782,$A206,СВЦЭМ!$B$39:$B$782,C$191)+'СЕТ СН'!$F$15</f>
        <v>212.36728325000001</v>
      </c>
      <c r="D206" s="36">
        <f>SUMIFS(СВЦЭМ!$E$39:$E$782,СВЦЭМ!$A$39:$A$782,$A206,СВЦЭМ!$B$39:$B$782,D$191)+'СЕТ СН'!$F$15</f>
        <v>219.15801844000001</v>
      </c>
      <c r="E206" s="36">
        <f>SUMIFS(СВЦЭМ!$E$39:$E$782,СВЦЭМ!$A$39:$A$782,$A206,СВЦЭМ!$B$39:$B$782,E$191)+'СЕТ СН'!$F$15</f>
        <v>223.79257508000001</v>
      </c>
      <c r="F206" s="36">
        <f>SUMIFS(СВЦЭМ!$E$39:$E$782,СВЦЭМ!$A$39:$A$782,$A206,СВЦЭМ!$B$39:$B$782,F$191)+'СЕТ СН'!$F$15</f>
        <v>224.75069741999999</v>
      </c>
      <c r="G206" s="36">
        <f>SUMIFS(СВЦЭМ!$E$39:$E$782,СВЦЭМ!$A$39:$A$782,$A206,СВЦЭМ!$B$39:$B$782,G$191)+'СЕТ СН'!$F$15</f>
        <v>221.14599913999999</v>
      </c>
      <c r="H206" s="36">
        <f>SUMIFS(СВЦЭМ!$E$39:$E$782,СВЦЭМ!$A$39:$A$782,$A206,СВЦЭМ!$B$39:$B$782,H$191)+'СЕТ СН'!$F$15</f>
        <v>210.23291295000001</v>
      </c>
      <c r="I206" s="36">
        <f>SUMIFS(СВЦЭМ!$E$39:$E$782,СВЦЭМ!$A$39:$A$782,$A206,СВЦЭМ!$B$39:$B$782,I$191)+'СЕТ СН'!$F$15</f>
        <v>197.88656087000001</v>
      </c>
      <c r="J206" s="36">
        <f>SUMIFS(СВЦЭМ!$E$39:$E$782,СВЦЭМ!$A$39:$A$782,$A206,СВЦЭМ!$B$39:$B$782,J$191)+'СЕТ СН'!$F$15</f>
        <v>200.63103561</v>
      </c>
      <c r="K206" s="36">
        <f>SUMIFS(СВЦЭМ!$E$39:$E$782,СВЦЭМ!$A$39:$A$782,$A206,СВЦЭМ!$B$39:$B$782,K$191)+'СЕТ СН'!$F$15</f>
        <v>197.18614607000001</v>
      </c>
      <c r="L206" s="36">
        <f>SUMIFS(СВЦЭМ!$E$39:$E$782,СВЦЭМ!$A$39:$A$782,$A206,СВЦЭМ!$B$39:$B$782,L$191)+'СЕТ СН'!$F$15</f>
        <v>193.29978227999999</v>
      </c>
      <c r="M206" s="36">
        <f>SUMIFS(СВЦЭМ!$E$39:$E$782,СВЦЭМ!$A$39:$A$782,$A206,СВЦЭМ!$B$39:$B$782,M$191)+'СЕТ СН'!$F$15</f>
        <v>195.12008331000001</v>
      </c>
      <c r="N206" s="36">
        <f>SUMIFS(СВЦЭМ!$E$39:$E$782,СВЦЭМ!$A$39:$A$782,$A206,СВЦЭМ!$B$39:$B$782,N$191)+'СЕТ СН'!$F$15</f>
        <v>198.02872819000001</v>
      </c>
      <c r="O206" s="36">
        <f>SUMIFS(СВЦЭМ!$E$39:$E$782,СВЦЭМ!$A$39:$A$782,$A206,СВЦЭМ!$B$39:$B$782,O$191)+'СЕТ СН'!$F$15</f>
        <v>199.99678542999999</v>
      </c>
      <c r="P206" s="36">
        <f>SUMIFS(СВЦЭМ!$E$39:$E$782,СВЦЭМ!$A$39:$A$782,$A206,СВЦЭМ!$B$39:$B$782,P$191)+'СЕТ СН'!$F$15</f>
        <v>206.16581282000001</v>
      </c>
      <c r="Q206" s="36">
        <f>SUMIFS(СВЦЭМ!$E$39:$E$782,СВЦЭМ!$A$39:$A$782,$A206,СВЦЭМ!$B$39:$B$782,Q$191)+'СЕТ СН'!$F$15</f>
        <v>205.13270663</v>
      </c>
      <c r="R206" s="36">
        <f>SUMIFS(СВЦЭМ!$E$39:$E$782,СВЦЭМ!$A$39:$A$782,$A206,СВЦЭМ!$B$39:$B$782,R$191)+'СЕТ СН'!$F$15</f>
        <v>201.57424786999999</v>
      </c>
      <c r="S206" s="36">
        <f>SUMIFS(СВЦЭМ!$E$39:$E$782,СВЦЭМ!$A$39:$A$782,$A206,СВЦЭМ!$B$39:$B$782,S$191)+'СЕТ СН'!$F$15</f>
        <v>200.07749000999999</v>
      </c>
      <c r="T206" s="36">
        <f>SUMIFS(СВЦЭМ!$E$39:$E$782,СВЦЭМ!$A$39:$A$782,$A206,СВЦЭМ!$B$39:$B$782,T$191)+'СЕТ СН'!$F$15</f>
        <v>194.59755769</v>
      </c>
      <c r="U206" s="36">
        <f>SUMIFS(СВЦЭМ!$E$39:$E$782,СВЦЭМ!$A$39:$A$782,$A206,СВЦЭМ!$B$39:$B$782,U$191)+'СЕТ СН'!$F$15</f>
        <v>188.20535176000001</v>
      </c>
      <c r="V206" s="36">
        <f>SUMIFS(СВЦЭМ!$E$39:$E$782,СВЦЭМ!$A$39:$A$782,$A206,СВЦЭМ!$B$39:$B$782,V$191)+'СЕТ СН'!$F$15</f>
        <v>182.80047827000001</v>
      </c>
      <c r="W206" s="36">
        <f>SUMIFS(СВЦЭМ!$E$39:$E$782,СВЦЭМ!$A$39:$A$782,$A206,СВЦЭМ!$B$39:$B$782,W$191)+'СЕТ СН'!$F$15</f>
        <v>182.17668334000001</v>
      </c>
      <c r="X206" s="36">
        <f>SUMIFS(СВЦЭМ!$E$39:$E$782,СВЦЭМ!$A$39:$A$782,$A206,СВЦЭМ!$B$39:$B$782,X$191)+'СЕТ СН'!$F$15</f>
        <v>182.99951820999999</v>
      </c>
      <c r="Y206" s="36">
        <f>SUMIFS(СВЦЭМ!$E$39:$E$782,СВЦЭМ!$A$39:$A$782,$A206,СВЦЭМ!$B$39:$B$782,Y$191)+'СЕТ СН'!$F$15</f>
        <v>189.01856319000001</v>
      </c>
    </row>
    <row r="207" spans="1:25" ht="15.75" x14ac:dyDescent="0.2">
      <c r="A207" s="35">
        <f t="shared" si="5"/>
        <v>44332</v>
      </c>
      <c r="B207" s="36">
        <f>SUMIFS(СВЦЭМ!$E$39:$E$782,СВЦЭМ!$A$39:$A$782,$A207,СВЦЭМ!$B$39:$B$782,B$191)+'СЕТ СН'!$F$15</f>
        <v>189.64700031000001</v>
      </c>
      <c r="C207" s="36">
        <f>SUMIFS(СВЦЭМ!$E$39:$E$782,СВЦЭМ!$A$39:$A$782,$A207,СВЦЭМ!$B$39:$B$782,C$191)+'СЕТ СН'!$F$15</f>
        <v>189.14469417000001</v>
      </c>
      <c r="D207" s="36">
        <f>SUMIFS(СВЦЭМ!$E$39:$E$782,СВЦЭМ!$A$39:$A$782,$A207,СВЦЭМ!$B$39:$B$782,D$191)+'СЕТ СН'!$F$15</f>
        <v>185.74433094</v>
      </c>
      <c r="E207" s="36">
        <f>SUMIFS(СВЦЭМ!$E$39:$E$782,СВЦЭМ!$A$39:$A$782,$A207,СВЦЭМ!$B$39:$B$782,E$191)+'СЕТ СН'!$F$15</f>
        <v>185.00336157000001</v>
      </c>
      <c r="F207" s="36">
        <f>SUMIFS(СВЦЭМ!$E$39:$E$782,СВЦЭМ!$A$39:$A$782,$A207,СВЦЭМ!$B$39:$B$782,F$191)+'СЕТ СН'!$F$15</f>
        <v>183.96908363</v>
      </c>
      <c r="G207" s="36">
        <f>SUMIFS(СВЦЭМ!$E$39:$E$782,СВЦЭМ!$A$39:$A$782,$A207,СВЦЭМ!$B$39:$B$782,G$191)+'СЕТ СН'!$F$15</f>
        <v>183.9862718</v>
      </c>
      <c r="H207" s="36">
        <f>SUMIFS(СВЦЭМ!$E$39:$E$782,СВЦЭМ!$A$39:$A$782,$A207,СВЦЭМ!$B$39:$B$782,H$191)+'СЕТ СН'!$F$15</f>
        <v>186.28619332</v>
      </c>
      <c r="I207" s="36">
        <f>SUMIFS(СВЦЭМ!$E$39:$E$782,СВЦЭМ!$A$39:$A$782,$A207,СВЦЭМ!$B$39:$B$782,I$191)+'СЕТ СН'!$F$15</f>
        <v>182.11363885</v>
      </c>
      <c r="J207" s="36">
        <f>SUMIFS(СВЦЭМ!$E$39:$E$782,СВЦЭМ!$A$39:$A$782,$A207,СВЦЭМ!$B$39:$B$782,J$191)+'СЕТ СН'!$F$15</f>
        <v>175.32063896</v>
      </c>
      <c r="K207" s="36">
        <f>SUMIFS(СВЦЭМ!$E$39:$E$782,СВЦЭМ!$A$39:$A$782,$A207,СВЦЭМ!$B$39:$B$782,K$191)+'СЕТ СН'!$F$15</f>
        <v>183.61828528999999</v>
      </c>
      <c r="L207" s="36">
        <f>SUMIFS(СВЦЭМ!$E$39:$E$782,СВЦЭМ!$A$39:$A$782,$A207,СВЦЭМ!$B$39:$B$782,L$191)+'СЕТ СН'!$F$15</f>
        <v>186.98158022000001</v>
      </c>
      <c r="M207" s="36">
        <f>SUMIFS(СВЦЭМ!$E$39:$E$782,СВЦЭМ!$A$39:$A$782,$A207,СВЦЭМ!$B$39:$B$782,M$191)+'СЕТ СН'!$F$15</f>
        <v>187.11745934999999</v>
      </c>
      <c r="N207" s="36">
        <f>SUMIFS(СВЦЭМ!$E$39:$E$782,СВЦЭМ!$A$39:$A$782,$A207,СВЦЭМ!$B$39:$B$782,N$191)+'СЕТ СН'!$F$15</f>
        <v>184.70551383</v>
      </c>
      <c r="O207" s="36">
        <f>SUMIFS(СВЦЭМ!$E$39:$E$782,СВЦЭМ!$A$39:$A$782,$A207,СВЦЭМ!$B$39:$B$782,O$191)+'СЕТ СН'!$F$15</f>
        <v>181.12781588000001</v>
      </c>
      <c r="P207" s="36">
        <f>SUMIFS(СВЦЭМ!$E$39:$E$782,СВЦЭМ!$A$39:$A$782,$A207,СВЦЭМ!$B$39:$B$782,P$191)+'СЕТ СН'!$F$15</f>
        <v>181.62618592999999</v>
      </c>
      <c r="Q207" s="36">
        <f>SUMIFS(СВЦЭМ!$E$39:$E$782,СВЦЭМ!$A$39:$A$782,$A207,СВЦЭМ!$B$39:$B$782,Q$191)+'СЕТ СН'!$F$15</f>
        <v>179.97563604999999</v>
      </c>
      <c r="R207" s="36">
        <f>SUMIFS(СВЦЭМ!$E$39:$E$782,СВЦЭМ!$A$39:$A$782,$A207,СВЦЭМ!$B$39:$B$782,R$191)+'СЕТ СН'!$F$15</f>
        <v>177.88390816</v>
      </c>
      <c r="S207" s="36">
        <f>SUMIFS(СВЦЭМ!$E$39:$E$782,СВЦЭМ!$A$39:$A$782,$A207,СВЦЭМ!$B$39:$B$782,S$191)+'СЕТ СН'!$F$15</f>
        <v>180.72957812000001</v>
      </c>
      <c r="T207" s="36">
        <f>SUMIFS(СВЦЭМ!$E$39:$E$782,СВЦЭМ!$A$39:$A$782,$A207,СВЦЭМ!$B$39:$B$782,T$191)+'СЕТ СН'!$F$15</f>
        <v>184.34584905</v>
      </c>
      <c r="U207" s="36">
        <f>SUMIFS(СВЦЭМ!$E$39:$E$782,СВЦЭМ!$A$39:$A$782,$A207,СВЦЭМ!$B$39:$B$782,U$191)+'СЕТ СН'!$F$15</f>
        <v>185.18934365999999</v>
      </c>
      <c r="V207" s="36">
        <f>SUMIFS(СВЦЭМ!$E$39:$E$782,СВЦЭМ!$A$39:$A$782,$A207,СВЦЭМ!$B$39:$B$782,V$191)+'СЕТ СН'!$F$15</f>
        <v>176.56982628</v>
      </c>
      <c r="W207" s="36">
        <f>SUMIFS(СВЦЭМ!$E$39:$E$782,СВЦЭМ!$A$39:$A$782,$A207,СВЦЭМ!$B$39:$B$782,W$191)+'СЕТ СН'!$F$15</f>
        <v>175.95546216</v>
      </c>
      <c r="X207" s="36">
        <f>SUMIFS(СВЦЭМ!$E$39:$E$782,СВЦЭМ!$A$39:$A$782,$A207,СВЦЭМ!$B$39:$B$782,X$191)+'СЕТ СН'!$F$15</f>
        <v>174.95311839999999</v>
      </c>
      <c r="Y207" s="36">
        <f>SUMIFS(СВЦЭМ!$E$39:$E$782,СВЦЭМ!$A$39:$A$782,$A207,СВЦЭМ!$B$39:$B$782,Y$191)+'СЕТ СН'!$F$15</f>
        <v>171.36521078999999</v>
      </c>
    </row>
    <row r="208" spans="1:25" ht="15.75" x14ac:dyDescent="0.2">
      <c r="A208" s="35">
        <f t="shared" si="5"/>
        <v>44333</v>
      </c>
      <c r="B208" s="36">
        <f>SUMIFS(СВЦЭМ!$E$39:$E$782,СВЦЭМ!$A$39:$A$782,$A208,СВЦЭМ!$B$39:$B$782,B$191)+'СЕТ СН'!$F$15</f>
        <v>177.78728403</v>
      </c>
      <c r="C208" s="36">
        <f>SUMIFS(СВЦЭМ!$E$39:$E$782,СВЦЭМ!$A$39:$A$782,$A208,СВЦЭМ!$B$39:$B$782,C$191)+'СЕТ СН'!$F$15</f>
        <v>186.77073754</v>
      </c>
      <c r="D208" s="36">
        <f>SUMIFS(СВЦЭМ!$E$39:$E$782,СВЦЭМ!$A$39:$A$782,$A208,СВЦЭМ!$B$39:$B$782,D$191)+'СЕТ СН'!$F$15</f>
        <v>193.67594195999999</v>
      </c>
      <c r="E208" s="36">
        <f>SUMIFS(СВЦЭМ!$E$39:$E$782,СВЦЭМ!$A$39:$A$782,$A208,СВЦЭМ!$B$39:$B$782,E$191)+'СЕТ СН'!$F$15</f>
        <v>196.88514506999999</v>
      </c>
      <c r="F208" s="36">
        <f>SUMIFS(СВЦЭМ!$E$39:$E$782,СВЦЭМ!$A$39:$A$782,$A208,СВЦЭМ!$B$39:$B$782,F$191)+'СЕТ СН'!$F$15</f>
        <v>203.31716119000001</v>
      </c>
      <c r="G208" s="36">
        <f>SUMIFS(СВЦЭМ!$E$39:$E$782,СВЦЭМ!$A$39:$A$782,$A208,СВЦЭМ!$B$39:$B$782,G$191)+'СЕТ СН'!$F$15</f>
        <v>199.13097880000001</v>
      </c>
      <c r="H208" s="36">
        <f>SUMIFS(СВЦЭМ!$E$39:$E$782,СВЦЭМ!$A$39:$A$782,$A208,СВЦЭМ!$B$39:$B$782,H$191)+'СЕТ СН'!$F$15</f>
        <v>188.91617234</v>
      </c>
      <c r="I208" s="36">
        <f>SUMIFS(СВЦЭМ!$E$39:$E$782,СВЦЭМ!$A$39:$A$782,$A208,СВЦЭМ!$B$39:$B$782,I$191)+'СЕТ СН'!$F$15</f>
        <v>182.44882138</v>
      </c>
      <c r="J208" s="36">
        <f>SUMIFS(СВЦЭМ!$E$39:$E$782,СВЦЭМ!$A$39:$A$782,$A208,СВЦЭМ!$B$39:$B$782,J$191)+'СЕТ СН'!$F$15</f>
        <v>193.57372867999999</v>
      </c>
      <c r="K208" s="36">
        <f>SUMIFS(СВЦЭМ!$E$39:$E$782,СВЦЭМ!$A$39:$A$782,$A208,СВЦЭМ!$B$39:$B$782,K$191)+'СЕТ СН'!$F$15</f>
        <v>175.38171410999999</v>
      </c>
      <c r="L208" s="36">
        <f>SUMIFS(СВЦЭМ!$E$39:$E$782,СВЦЭМ!$A$39:$A$782,$A208,СВЦЭМ!$B$39:$B$782,L$191)+'СЕТ СН'!$F$15</f>
        <v>174.03511158000001</v>
      </c>
      <c r="M208" s="36">
        <f>SUMIFS(СВЦЭМ!$E$39:$E$782,СВЦЭМ!$A$39:$A$782,$A208,СВЦЭМ!$B$39:$B$782,M$191)+'СЕТ СН'!$F$15</f>
        <v>172.21797204999999</v>
      </c>
      <c r="N208" s="36">
        <f>SUMIFS(СВЦЭМ!$E$39:$E$782,СВЦЭМ!$A$39:$A$782,$A208,СВЦЭМ!$B$39:$B$782,N$191)+'СЕТ СН'!$F$15</f>
        <v>170.39191413</v>
      </c>
      <c r="O208" s="36">
        <f>SUMIFS(СВЦЭМ!$E$39:$E$782,СВЦЭМ!$A$39:$A$782,$A208,СВЦЭМ!$B$39:$B$782,O$191)+'СЕТ СН'!$F$15</f>
        <v>170.76644006000001</v>
      </c>
      <c r="P208" s="36">
        <f>SUMIFS(СВЦЭМ!$E$39:$E$782,СВЦЭМ!$A$39:$A$782,$A208,СВЦЭМ!$B$39:$B$782,P$191)+'СЕТ СН'!$F$15</f>
        <v>174.62941878999999</v>
      </c>
      <c r="Q208" s="36">
        <f>SUMIFS(СВЦЭМ!$E$39:$E$782,СВЦЭМ!$A$39:$A$782,$A208,СВЦЭМ!$B$39:$B$782,Q$191)+'СЕТ СН'!$F$15</f>
        <v>177.12582316999999</v>
      </c>
      <c r="R208" s="36">
        <f>SUMIFS(СВЦЭМ!$E$39:$E$782,СВЦЭМ!$A$39:$A$782,$A208,СВЦЭМ!$B$39:$B$782,R$191)+'СЕТ СН'!$F$15</f>
        <v>177.39324352</v>
      </c>
      <c r="S208" s="36">
        <f>SUMIFS(СВЦЭМ!$E$39:$E$782,СВЦЭМ!$A$39:$A$782,$A208,СВЦЭМ!$B$39:$B$782,S$191)+'СЕТ СН'!$F$15</f>
        <v>178.46467006</v>
      </c>
      <c r="T208" s="36">
        <f>SUMIFS(СВЦЭМ!$E$39:$E$782,СВЦЭМ!$A$39:$A$782,$A208,СВЦЭМ!$B$39:$B$782,T$191)+'СЕТ СН'!$F$15</f>
        <v>177.54324793999999</v>
      </c>
      <c r="U208" s="36">
        <f>SUMIFS(СВЦЭМ!$E$39:$E$782,СВЦЭМ!$A$39:$A$782,$A208,СВЦЭМ!$B$39:$B$782,U$191)+'СЕТ СН'!$F$15</f>
        <v>177.24299038999999</v>
      </c>
      <c r="V208" s="36">
        <f>SUMIFS(СВЦЭМ!$E$39:$E$782,СВЦЭМ!$A$39:$A$782,$A208,СВЦЭМ!$B$39:$B$782,V$191)+'СЕТ СН'!$F$15</f>
        <v>170.85855745000001</v>
      </c>
      <c r="W208" s="36">
        <f>SUMIFS(СВЦЭМ!$E$39:$E$782,СВЦЭМ!$A$39:$A$782,$A208,СВЦЭМ!$B$39:$B$782,W$191)+'СЕТ СН'!$F$15</f>
        <v>171.28672358</v>
      </c>
      <c r="X208" s="36">
        <f>SUMIFS(СВЦЭМ!$E$39:$E$782,СВЦЭМ!$A$39:$A$782,$A208,СВЦЭМ!$B$39:$B$782,X$191)+'СЕТ СН'!$F$15</f>
        <v>169.46575582</v>
      </c>
      <c r="Y208" s="36">
        <f>SUMIFS(СВЦЭМ!$E$39:$E$782,СВЦЭМ!$A$39:$A$782,$A208,СВЦЭМ!$B$39:$B$782,Y$191)+'СЕТ СН'!$F$15</f>
        <v>172.86835790000001</v>
      </c>
    </row>
    <row r="209" spans="1:25" ht="15.75" x14ac:dyDescent="0.2">
      <c r="A209" s="35">
        <f t="shared" si="5"/>
        <v>44334</v>
      </c>
      <c r="B209" s="36">
        <f>SUMIFS(СВЦЭМ!$E$39:$E$782,СВЦЭМ!$A$39:$A$782,$A209,СВЦЭМ!$B$39:$B$782,B$191)+'СЕТ СН'!$F$15</f>
        <v>178.67474483000001</v>
      </c>
      <c r="C209" s="36">
        <f>SUMIFS(СВЦЭМ!$E$39:$E$782,СВЦЭМ!$A$39:$A$782,$A209,СВЦЭМ!$B$39:$B$782,C$191)+'СЕТ СН'!$F$15</f>
        <v>185.83347487</v>
      </c>
      <c r="D209" s="36">
        <f>SUMIFS(СВЦЭМ!$E$39:$E$782,СВЦЭМ!$A$39:$A$782,$A209,СВЦЭМ!$B$39:$B$782,D$191)+'СЕТ СН'!$F$15</f>
        <v>191.25037194000001</v>
      </c>
      <c r="E209" s="36">
        <f>SUMIFS(СВЦЭМ!$E$39:$E$782,СВЦЭМ!$A$39:$A$782,$A209,СВЦЭМ!$B$39:$B$782,E$191)+'СЕТ СН'!$F$15</f>
        <v>194.29524635999999</v>
      </c>
      <c r="F209" s="36">
        <f>SUMIFS(СВЦЭМ!$E$39:$E$782,СВЦЭМ!$A$39:$A$782,$A209,СВЦЭМ!$B$39:$B$782,F$191)+'СЕТ СН'!$F$15</f>
        <v>194.14194280000001</v>
      </c>
      <c r="G209" s="36">
        <f>SUMIFS(СВЦЭМ!$E$39:$E$782,СВЦЭМ!$A$39:$A$782,$A209,СВЦЭМ!$B$39:$B$782,G$191)+'СЕТ СН'!$F$15</f>
        <v>190.84411198000001</v>
      </c>
      <c r="H209" s="36">
        <f>SUMIFS(СВЦЭМ!$E$39:$E$782,СВЦЭМ!$A$39:$A$782,$A209,СВЦЭМ!$B$39:$B$782,H$191)+'СЕТ СН'!$F$15</f>
        <v>181.48707415000001</v>
      </c>
      <c r="I209" s="36">
        <f>SUMIFS(СВЦЭМ!$E$39:$E$782,СВЦЭМ!$A$39:$A$782,$A209,СВЦЭМ!$B$39:$B$782,I$191)+'СЕТ СН'!$F$15</f>
        <v>176.76415378999999</v>
      </c>
      <c r="J209" s="36">
        <f>SUMIFS(СВЦЭМ!$E$39:$E$782,СВЦЭМ!$A$39:$A$782,$A209,СВЦЭМ!$B$39:$B$782,J$191)+'СЕТ СН'!$F$15</f>
        <v>169.48757241999999</v>
      </c>
      <c r="K209" s="36">
        <f>SUMIFS(СВЦЭМ!$E$39:$E$782,СВЦЭМ!$A$39:$A$782,$A209,СВЦЭМ!$B$39:$B$782,K$191)+'СЕТ СН'!$F$15</f>
        <v>166.76183542000001</v>
      </c>
      <c r="L209" s="36">
        <f>SUMIFS(СВЦЭМ!$E$39:$E$782,СВЦЭМ!$A$39:$A$782,$A209,СВЦЭМ!$B$39:$B$782,L$191)+'СЕТ СН'!$F$15</f>
        <v>164.91466955000001</v>
      </c>
      <c r="M209" s="36">
        <f>SUMIFS(СВЦЭМ!$E$39:$E$782,СВЦЭМ!$A$39:$A$782,$A209,СВЦЭМ!$B$39:$B$782,M$191)+'СЕТ СН'!$F$15</f>
        <v>168.16328833</v>
      </c>
      <c r="N209" s="36">
        <f>SUMIFS(СВЦЭМ!$E$39:$E$782,СВЦЭМ!$A$39:$A$782,$A209,СВЦЭМ!$B$39:$B$782,N$191)+'СЕТ СН'!$F$15</f>
        <v>170.19341754000001</v>
      </c>
      <c r="O209" s="36">
        <f>SUMIFS(СВЦЭМ!$E$39:$E$782,СВЦЭМ!$A$39:$A$782,$A209,СВЦЭМ!$B$39:$B$782,O$191)+'СЕТ СН'!$F$15</f>
        <v>176.97179159000001</v>
      </c>
      <c r="P209" s="36">
        <f>SUMIFS(СВЦЭМ!$E$39:$E$782,СВЦЭМ!$A$39:$A$782,$A209,СВЦЭМ!$B$39:$B$782,P$191)+'СЕТ СН'!$F$15</f>
        <v>178.98634963999999</v>
      </c>
      <c r="Q209" s="36">
        <f>SUMIFS(СВЦЭМ!$E$39:$E$782,СВЦЭМ!$A$39:$A$782,$A209,СВЦЭМ!$B$39:$B$782,Q$191)+'СЕТ СН'!$F$15</f>
        <v>179.61620110000001</v>
      </c>
      <c r="R209" s="36">
        <f>SUMIFS(СВЦЭМ!$E$39:$E$782,СВЦЭМ!$A$39:$A$782,$A209,СВЦЭМ!$B$39:$B$782,R$191)+'СЕТ СН'!$F$15</f>
        <v>179.19364653</v>
      </c>
      <c r="S209" s="36">
        <f>SUMIFS(СВЦЭМ!$E$39:$E$782,СВЦЭМ!$A$39:$A$782,$A209,СВЦЭМ!$B$39:$B$782,S$191)+'СЕТ СН'!$F$15</f>
        <v>177.97429378000001</v>
      </c>
      <c r="T209" s="36">
        <f>SUMIFS(СВЦЭМ!$E$39:$E$782,СВЦЭМ!$A$39:$A$782,$A209,СВЦЭМ!$B$39:$B$782,T$191)+'СЕТ СН'!$F$15</f>
        <v>176.79496702</v>
      </c>
      <c r="U209" s="36">
        <f>SUMIFS(СВЦЭМ!$E$39:$E$782,СВЦЭМ!$A$39:$A$782,$A209,СВЦЭМ!$B$39:$B$782,U$191)+'СЕТ СН'!$F$15</f>
        <v>173.46446635999999</v>
      </c>
      <c r="V209" s="36">
        <f>SUMIFS(СВЦЭМ!$E$39:$E$782,СВЦЭМ!$A$39:$A$782,$A209,СВЦЭМ!$B$39:$B$782,V$191)+'СЕТ СН'!$F$15</f>
        <v>167.83813319000001</v>
      </c>
      <c r="W209" s="36">
        <f>SUMIFS(СВЦЭМ!$E$39:$E$782,СВЦЭМ!$A$39:$A$782,$A209,СВЦЭМ!$B$39:$B$782,W$191)+'СЕТ СН'!$F$15</f>
        <v>166.85938350000001</v>
      </c>
      <c r="X209" s="36">
        <f>SUMIFS(СВЦЭМ!$E$39:$E$782,СВЦЭМ!$A$39:$A$782,$A209,СВЦЭМ!$B$39:$B$782,X$191)+'СЕТ СН'!$F$15</f>
        <v>171.12858406000001</v>
      </c>
      <c r="Y209" s="36">
        <f>SUMIFS(СВЦЭМ!$E$39:$E$782,СВЦЭМ!$A$39:$A$782,$A209,СВЦЭМ!$B$39:$B$782,Y$191)+'СЕТ СН'!$F$15</f>
        <v>180.29701392000001</v>
      </c>
    </row>
    <row r="210" spans="1:25" ht="15.75" x14ac:dyDescent="0.2">
      <c r="A210" s="35">
        <f t="shared" si="5"/>
        <v>44335</v>
      </c>
      <c r="B210" s="36">
        <f>SUMIFS(СВЦЭМ!$E$39:$E$782,СВЦЭМ!$A$39:$A$782,$A210,СВЦЭМ!$B$39:$B$782,B$191)+'СЕТ СН'!$F$15</f>
        <v>191.42831518</v>
      </c>
      <c r="C210" s="36">
        <f>SUMIFS(СВЦЭМ!$E$39:$E$782,СВЦЭМ!$A$39:$A$782,$A210,СВЦЭМ!$B$39:$B$782,C$191)+'СЕТ СН'!$F$15</f>
        <v>194.28782175000001</v>
      </c>
      <c r="D210" s="36">
        <f>SUMIFS(СВЦЭМ!$E$39:$E$782,СВЦЭМ!$A$39:$A$782,$A210,СВЦЭМ!$B$39:$B$782,D$191)+'СЕТ СН'!$F$15</f>
        <v>198.05061147000001</v>
      </c>
      <c r="E210" s="36">
        <f>SUMIFS(СВЦЭМ!$E$39:$E$782,СВЦЭМ!$A$39:$A$782,$A210,СВЦЭМ!$B$39:$B$782,E$191)+'СЕТ СН'!$F$15</f>
        <v>202.04176649999999</v>
      </c>
      <c r="F210" s="36">
        <f>SUMIFS(СВЦЭМ!$E$39:$E$782,СВЦЭМ!$A$39:$A$782,$A210,СВЦЭМ!$B$39:$B$782,F$191)+'СЕТ СН'!$F$15</f>
        <v>201.85126589000001</v>
      </c>
      <c r="G210" s="36">
        <f>SUMIFS(СВЦЭМ!$E$39:$E$782,СВЦЭМ!$A$39:$A$782,$A210,СВЦЭМ!$B$39:$B$782,G$191)+'СЕТ СН'!$F$15</f>
        <v>199.43221029</v>
      </c>
      <c r="H210" s="36">
        <f>SUMIFS(СВЦЭМ!$E$39:$E$782,СВЦЭМ!$A$39:$A$782,$A210,СВЦЭМ!$B$39:$B$782,H$191)+'СЕТ СН'!$F$15</f>
        <v>188.94885278000001</v>
      </c>
      <c r="I210" s="36">
        <f>SUMIFS(СВЦЭМ!$E$39:$E$782,СВЦЭМ!$A$39:$A$782,$A210,СВЦЭМ!$B$39:$B$782,I$191)+'СЕТ СН'!$F$15</f>
        <v>180.09974989</v>
      </c>
      <c r="J210" s="36">
        <f>SUMIFS(СВЦЭМ!$E$39:$E$782,СВЦЭМ!$A$39:$A$782,$A210,СВЦЭМ!$B$39:$B$782,J$191)+'СЕТ СН'!$F$15</f>
        <v>176.90939599000001</v>
      </c>
      <c r="K210" s="36">
        <f>SUMIFS(СВЦЭМ!$E$39:$E$782,СВЦЭМ!$A$39:$A$782,$A210,СВЦЭМ!$B$39:$B$782,K$191)+'СЕТ СН'!$F$15</f>
        <v>175.44961402999999</v>
      </c>
      <c r="L210" s="36">
        <f>SUMIFS(СВЦЭМ!$E$39:$E$782,СВЦЭМ!$A$39:$A$782,$A210,СВЦЭМ!$B$39:$B$782,L$191)+'СЕТ СН'!$F$15</f>
        <v>176.63795450999999</v>
      </c>
      <c r="M210" s="36">
        <f>SUMIFS(СВЦЭМ!$E$39:$E$782,СВЦЭМ!$A$39:$A$782,$A210,СВЦЭМ!$B$39:$B$782,M$191)+'СЕТ СН'!$F$15</f>
        <v>182.68853655000001</v>
      </c>
      <c r="N210" s="36">
        <f>SUMIFS(СВЦЭМ!$E$39:$E$782,СВЦЭМ!$A$39:$A$782,$A210,СВЦЭМ!$B$39:$B$782,N$191)+'СЕТ СН'!$F$15</f>
        <v>191.56567827999999</v>
      </c>
      <c r="O210" s="36">
        <f>SUMIFS(СВЦЭМ!$E$39:$E$782,СВЦЭМ!$A$39:$A$782,$A210,СВЦЭМ!$B$39:$B$782,O$191)+'СЕТ СН'!$F$15</f>
        <v>200.07848496</v>
      </c>
      <c r="P210" s="36">
        <f>SUMIFS(СВЦЭМ!$E$39:$E$782,СВЦЭМ!$A$39:$A$782,$A210,СВЦЭМ!$B$39:$B$782,P$191)+'СЕТ СН'!$F$15</f>
        <v>201.51469512</v>
      </c>
      <c r="Q210" s="36">
        <f>SUMIFS(СВЦЭМ!$E$39:$E$782,СВЦЭМ!$A$39:$A$782,$A210,СВЦЭМ!$B$39:$B$782,Q$191)+'СЕТ СН'!$F$15</f>
        <v>200.12210143999999</v>
      </c>
      <c r="R210" s="36">
        <f>SUMIFS(СВЦЭМ!$E$39:$E$782,СВЦЭМ!$A$39:$A$782,$A210,СВЦЭМ!$B$39:$B$782,R$191)+'СЕТ СН'!$F$15</f>
        <v>195.91050701</v>
      </c>
      <c r="S210" s="36">
        <f>SUMIFS(СВЦЭМ!$E$39:$E$782,СВЦЭМ!$A$39:$A$782,$A210,СВЦЭМ!$B$39:$B$782,S$191)+'СЕТ СН'!$F$15</f>
        <v>190.48465869</v>
      </c>
      <c r="T210" s="36">
        <f>SUMIFS(СВЦЭМ!$E$39:$E$782,СВЦЭМ!$A$39:$A$782,$A210,СВЦЭМ!$B$39:$B$782,T$191)+'СЕТ СН'!$F$15</f>
        <v>185.36198379000001</v>
      </c>
      <c r="U210" s="36">
        <f>SUMIFS(СВЦЭМ!$E$39:$E$782,СВЦЭМ!$A$39:$A$782,$A210,СВЦЭМ!$B$39:$B$782,U$191)+'СЕТ СН'!$F$15</f>
        <v>182.59824067</v>
      </c>
      <c r="V210" s="36">
        <f>SUMIFS(СВЦЭМ!$E$39:$E$782,СВЦЭМ!$A$39:$A$782,$A210,СВЦЭМ!$B$39:$B$782,V$191)+'СЕТ СН'!$F$15</f>
        <v>176.8850137</v>
      </c>
      <c r="W210" s="36">
        <f>SUMIFS(СВЦЭМ!$E$39:$E$782,СВЦЭМ!$A$39:$A$782,$A210,СВЦЭМ!$B$39:$B$782,W$191)+'СЕТ СН'!$F$15</f>
        <v>171.75909224</v>
      </c>
      <c r="X210" s="36">
        <f>SUMIFS(СВЦЭМ!$E$39:$E$782,СВЦЭМ!$A$39:$A$782,$A210,СВЦЭМ!$B$39:$B$782,X$191)+'СЕТ СН'!$F$15</f>
        <v>165.07396872999999</v>
      </c>
      <c r="Y210" s="36">
        <f>SUMIFS(СВЦЭМ!$E$39:$E$782,СВЦЭМ!$A$39:$A$782,$A210,СВЦЭМ!$B$39:$B$782,Y$191)+'СЕТ СН'!$F$15</f>
        <v>177.46586235000001</v>
      </c>
    </row>
    <row r="211" spans="1:25" ht="15.75" x14ac:dyDescent="0.2">
      <c r="A211" s="35">
        <f t="shared" si="5"/>
        <v>44336</v>
      </c>
      <c r="B211" s="36">
        <f>SUMIFS(СВЦЭМ!$E$39:$E$782,СВЦЭМ!$A$39:$A$782,$A211,СВЦЭМ!$B$39:$B$782,B$191)+'СЕТ СН'!$F$15</f>
        <v>194.16452545000001</v>
      </c>
      <c r="C211" s="36">
        <f>SUMIFS(СВЦЭМ!$E$39:$E$782,СВЦЭМ!$A$39:$A$782,$A211,СВЦЭМ!$B$39:$B$782,C$191)+'СЕТ СН'!$F$15</f>
        <v>201.72762344</v>
      </c>
      <c r="D211" s="36">
        <f>SUMIFS(СВЦЭМ!$E$39:$E$782,СВЦЭМ!$A$39:$A$782,$A211,СВЦЭМ!$B$39:$B$782,D$191)+'СЕТ СН'!$F$15</f>
        <v>203.08238691</v>
      </c>
      <c r="E211" s="36">
        <f>SUMIFS(СВЦЭМ!$E$39:$E$782,СВЦЭМ!$A$39:$A$782,$A211,СВЦЭМ!$B$39:$B$782,E$191)+'СЕТ СН'!$F$15</f>
        <v>205.41079295</v>
      </c>
      <c r="F211" s="36">
        <f>SUMIFS(СВЦЭМ!$E$39:$E$782,СВЦЭМ!$A$39:$A$782,$A211,СВЦЭМ!$B$39:$B$782,F$191)+'СЕТ СН'!$F$15</f>
        <v>207.99595353000001</v>
      </c>
      <c r="G211" s="36">
        <f>SUMIFS(СВЦЭМ!$E$39:$E$782,СВЦЭМ!$A$39:$A$782,$A211,СВЦЭМ!$B$39:$B$782,G$191)+'СЕТ СН'!$F$15</f>
        <v>203.57932647000001</v>
      </c>
      <c r="H211" s="36">
        <f>SUMIFS(СВЦЭМ!$E$39:$E$782,СВЦЭМ!$A$39:$A$782,$A211,СВЦЭМ!$B$39:$B$782,H$191)+'СЕТ СН'!$F$15</f>
        <v>197.98991176999999</v>
      </c>
      <c r="I211" s="36">
        <f>SUMIFS(СВЦЭМ!$E$39:$E$782,СВЦЭМ!$A$39:$A$782,$A211,СВЦЭМ!$B$39:$B$782,I$191)+'СЕТ СН'!$F$15</f>
        <v>182.99690988</v>
      </c>
      <c r="J211" s="36">
        <f>SUMIFS(СВЦЭМ!$E$39:$E$782,СВЦЭМ!$A$39:$A$782,$A211,СВЦЭМ!$B$39:$B$782,J$191)+'СЕТ СН'!$F$15</f>
        <v>168.92737138000001</v>
      </c>
      <c r="K211" s="36">
        <f>SUMIFS(СВЦЭМ!$E$39:$E$782,СВЦЭМ!$A$39:$A$782,$A211,СВЦЭМ!$B$39:$B$782,K$191)+'СЕТ СН'!$F$15</f>
        <v>162.45561606000001</v>
      </c>
      <c r="L211" s="36">
        <f>SUMIFS(СВЦЭМ!$E$39:$E$782,СВЦЭМ!$A$39:$A$782,$A211,СВЦЭМ!$B$39:$B$782,L$191)+'СЕТ СН'!$F$15</f>
        <v>162.64109970000001</v>
      </c>
      <c r="M211" s="36">
        <f>SUMIFS(СВЦЭМ!$E$39:$E$782,СВЦЭМ!$A$39:$A$782,$A211,СВЦЭМ!$B$39:$B$782,M$191)+'СЕТ СН'!$F$15</f>
        <v>161.33843150999999</v>
      </c>
      <c r="N211" s="36">
        <f>SUMIFS(СВЦЭМ!$E$39:$E$782,СВЦЭМ!$A$39:$A$782,$A211,СВЦЭМ!$B$39:$B$782,N$191)+'СЕТ СН'!$F$15</f>
        <v>170.65668348</v>
      </c>
      <c r="O211" s="36">
        <f>SUMIFS(СВЦЭМ!$E$39:$E$782,СВЦЭМ!$A$39:$A$782,$A211,СВЦЭМ!$B$39:$B$782,O$191)+'СЕТ СН'!$F$15</f>
        <v>177.94768941999999</v>
      </c>
      <c r="P211" s="36">
        <f>SUMIFS(СВЦЭМ!$E$39:$E$782,СВЦЭМ!$A$39:$A$782,$A211,СВЦЭМ!$B$39:$B$782,P$191)+'СЕТ СН'!$F$15</f>
        <v>181.54196368999999</v>
      </c>
      <c r="Q211" s="36">
        <f>SUMIFS(СВЦЭМ!$E$39:$E$782,СВЦЭМ!$A$39:$A$782,$A211,СВЦЭМ!$B$39:$B$782,Q$191)+'СЕТ СН'!$F$15</f>
        <v>182.54766863</v>
      </c>
      <c r="R211" s="36">
        <f>SUMIFS(СВЦЭМ!$E$39:$E$782,СВЦЭМ!$A$39:$A$782,$A211,СВЦЭМ!$B$39:$B$782,R$191)+'СЕТ СН'!$F$15</f>
        <v>180.81409123</v>
      </c>
      <c r="S211" s="36">
        <f>SUMIFS(СВЦЭМ!$E$39:$E$782,СВЦЭМ!$A$39:$A$782,$A211,СВЦЭМ!$B$39:$B$782,S$191)+'СЕТ СН'!$F$15</f>
        <v>177.27861960000001</v>
      </c>
      <c r="T211" s="36">
        <f>SUMIFS(СВЦЭМ!$E$39:$E$782,СВЦЭМ!$A$39:$A$782,$A211,СВЦЭМ!$B$39:$B$782,T$191)+'СЕТ СН'!$F$15</f>
        <v>168.03745622</v>
      </c>
      <c r="U211" s="36">
        <f>SUMIFS(СВЦЭМ!$E$39:$E$782,СВЦЭМ!$A$39:$A$782,$A211,СВЦЭМ!$B$39:$B$782,U$191)+'СЕТ СН'!$F$15</f>
        <v>166.77280873999999</v>
      </c>
      <c r="V211" s="36">
        <f>SUMIFS(СВЦЭМ!$E$39:$E$782,СВЦЭМ!$A$39:$A$782,$A211,СВЦЭМ!$B$39:$B$782,V$191)+'СЕТ СН'!$F$15</f>
        <v>169.27993791</v>
      </c>
      <c r="W211" s="36">
        <f>SUMIFS(СВЦЭМ!$E$39:$E$782,СВЦЭМ!$A$39:$A$782,$A211,СВЦЭМ!$B$39:$B$782,W$191)+'СЕТ СН'!$F$15</f>
        <v>174.13703705</v>
      </c>
      <c r="X211" s="36">
        <f>SUMIFS(СВЦЭМ!$E$39:$E$782,СВЦЭМ!$A$39:$A$782,$A211,СВЦЭМ!$B$39:$B$782,X$191)+'СЕТ СН'!$F$15</f>
        <v>169.75314473</v>
      </c>
      <c r="Y211" s="36">
        <f>SUMIFS(СВЦЭМ!$E$39:$E$782,СВЦЭМ!$A$39:$A$782,$A211,СВЦЭМ!$B$39:$B$782,Y$191)+'СЕТ СН'!$F$15</f>
        <v>163.3800243</v>
      </c>
    </row>
    <row r="212" spans="1:25" ht="15.75" x14ac:dyDescent="0.2">
      <c r="A212" s="35">
        <f t="shared" si="5"/>
        <v>44337</v>
      </c>
      <c r="B212" s="36">
        <f>SUMIFS(СВЦЭМ!$E$39:$E$782,СВЦЭМ!$A$39:$A$782,$A212,СВЦЭМ!$B$39:$B$782,B$191)+'СЕТ СН'!$F$15</f>
        <v>168.67808525999999</v>
      </c>
      <c r="C212" s="36">
        <f>SUMIFS(СВЦЭМ!$E$39:$E$782,СВЦЭМ!$A$39:$A$782,$A212,СВЦЭМ!$B$39:$B$782,C$191)+'СЕТ СН'!$F$15</f>
        <v>182.88043701000001</v>
      </c>
      <c r="D212" s="36">
        <f>SUMIFS(СВЦЭМ!$E$39:$E$782,СВЦЭМ!$A$39:$A$782,$A212,СВЦЭМ!$B$39:$B$782,D$191)+'СЕТ СН'!$F$15</f>
        <v>191.43343100999999</v>
      </c>
      <c r="E212" s="36">
        <f>SUMIFS(СВЦЭМ!$E$39:$E$782,СВЦЭМ!$A$39:$A$782,$A212,СВЦЭМ!$B$39:$B$782,E$191)+'СЕТ СН'!$F$15</f>
        <v>189.68203647000001</v>
      </c>
      <c r="F212" s="36">
        <f>SUMIFS(СВЦЭМ!$E$39:$E$782,СВЦЭМ!$A$39:$A$782,$A212,СВЦЭМ!$B$39:$B$782,F$191)+'СЕТ СН'!$F$15</f>
        <v>194.78470365999999</v>
      </c>
      <c r="G212" s="36">
        <f>SUMIFS(СВЦЭМ!$E$39:$E$782,СВЦЭМ!$A$39:$A$782,$A212,СВЦЭМ!$B$39:$B$782,G$191)+'СЕТ СН'!$F$15</f>
        <v>195.46506375000001</v>
      </c>
      <c r="H212" s="36">
        <f>SUMIFS(СВЦЭМ!$E$39:$E$782,СВЦЭМ!$A$39:$A$782,$A212,СВЦЭМ!$B$39:$B$782,H$191)+'СЕТ СН'!$F$15</f>
        <v>189.23401565</v>
      </c>
      <c r="I212" s="36">
        <f>SUMIFS(СВЦЭМ!$E$39:$E$782,СВЦЭМ!$A$39:$A$782,$A212,СВЦЭМ!$B$39:$B$782,I$191)+'СЕТ СН'!$F$15</f>
        <v>178.89611579000001</v>
      </c>
      <c r="J212" s="36">
        <f>SUMIFS(СВЦЭМ!$E$39:$E$782,СВЦЭМ!$A$39:$A$782,$A212,СВЦЭМ!$B$39:$B$782,J$191)+'СЕТ СН'!$F$15</f>
        <v>168.42658446999999</v>
      </c>
      <c r="K212" s="36">
        <f>SUMIFS(СВЦЭМ!$E$39:$E$782,СВЦЭМ!$A$39:$A$782,$A212,СВЦЭМ!$B$39:$B$782,K$191)+'СЕТ СН'!$F$15</f>
        <v>157.87714442000001</v>
      </c>
      <c r="L212" s="36">
        <f>SUMIFS(СВЦЭМ!$E$39:$E$782,СВЦЭМ!$A$39:$A$782,$A212,СВЦЭМ!$B$39:$B$782,L$191)+'СЕТ СН'!$F$15</f>
        <v>157.05989969999999</v>
      </c>
      <c r="M212" s="36">
        <f>SUMIFS(СВЦЭМ!$E$39:$E$782,СВЦЭМ!$A$39:$A$782,$A212,СВЦЭМ!$B$39:$B$782,M$191)+'СЕТ СН'!$F$15</f>
        <v>162.57081553</v>
      </c>
      <c r="N212" s="36">
        <f>SUMIFS(СВЦЭМ!$E$39:$E$782,СВЦЭМ!$A$39:$A$782,$A212,СВЦЭМ!$B$39:$B$782,N$191)+'СЕТ СН'!$F$15</f>
        <v>176.19330941000001</v>
      </c>
      <c r="O212" s="36">
        <f>SUMIFS(СВЦЭМ!$E$39:$E$782,СВЦЭМ!$A$39:$A$782,$A212,СВЦЭМ!$B$39:$B$782,O$191)+'СЕТ СН'!$F$15</f>
        <v>184.64629153999999</v>
      </c>
      <c r="P212" s="36">
        <f>SUMIFS(СВЦЭМ!$E$39:$E$782,СВЦЭМ!$A$39:$A$782,$A212,СВЦЭМ!$B$39:$B$782,P$191)+'СЕТ СН'!$F$15</f>
        <v>186.07723856000001</v>
      </c>
      <c r="Q212" s="36">
        <f>SUMIFS(СВЦЭМ!$E$39:$E$782,СВЦЭМ!$A$39:$A$782,$A212,СВЦЭМ!$B$39:$B$782,Q$191)+'СЕТ СН'!$F$15</f>
        <v>185.07342061</v>
      </c>
      <c r="R212" s="36">
        <f>SUMIFS(СВЦЭМ!$E$39:$E$782,СВЦЭМ!$A$39:$A$782,$A212,СВЦЭМ!$B$39:$B$782,R$191)+'СЕТ СН'!$F$15</f>
        <v>182.65394732999999</v>
      </c>
      <c r="S212" s="36">
        <f>SUMIFS(СВЦЭМ!$E$39:$E$782,СВЦЭМ!$A$39:$A$782,$A212,СВЦЭМ!$B$39:$B$782,S$191)+'СЕТ СН'!$F$15</f>
        <v>180.45653279999999</v>
      </c>
      <c r="T212" s="36">
        <f>SUMIFS(СВЦЭМ!$E$39:$E$782,СВЦЭМ!$A$39:$A$782,$A212,СВЦЭМ!$B$39:$B$782,T$191)+'СЕТ СН'!$F$15</f>
        <v>171.47067104999999</v>
      </c>
      <c r="U212" s="36">
        <f>SUMIFS(СВЦЭМ!$E$39:$E$782,СВЦЭМ!$A$39:$A$782,$A212,СВЦЭМ!$B$39:$B$782,U$191)+'СЕТ СН'!$F$15</f>
        <v>160.36279872</v>
      </c>
      <c r="V212" s="36">
        <f>SUMIFS(СВЦЭМ!$E$39:$E$782,СВЦЭМ!$A$39:$A$782,$A212,СВЦЭМ!$B$39:$B$782,V$191)+'СЕТ СН'!$F$15</f>
        <v>164.08813692000001</v>
      </c>
      <c r="W212" s="36">
        <f>SUMIFS(СВЦЭМ!$E$39:$E$782,СВЦЭМ!$A$39:$A$782,$A212,СВЦЭМ!$B$39:$B$782,W$191)+'СЕТ СН'!$F$15</f>
        <v>167.77051965000001</v>
      </c>
      <c r="X212" s="36">
        <f>SUMIFS(СВЦЭМ!$E$39:$E$782,СВЦЭМ!$A$39:$A$782,$A212,СВЦЭМ!$B$39:$B$782,X$191)+'СЕТ СН'!$F$15</f>
        <v>171.67209327</v>
      </c>
      <c r="Y212" s="36">
        <f>SUMIFS(СВЦЭМ!$E$39:$E$782,СВЦЭМ!$A$39:$A$782,$A212,СВЦЭМ!$B$39:$B$782,Y$191)+'СЕТ СН'!$F$15</f>
        <v>164.77080979999999</v>
      </c>
    </row>
    <row r="213" spans="1:25" ht="15.75" x14ac:dyDescent="0.2">
      <c r="A213" s="35">
        <f t="shared" si="5"/>
        <v>44338</v>
      </c>
      <c r="B213" s="36">
        <f>SUMIFS(СВЦЭМ!$E$39:$E$782,СВЦЭМ!$A$39:$A$782,$A213,СВЦЭМ!$B$39:$B$782,B$191)+'СЕТ СН'!$F$15</f>
        <v>174.38557058000001</v>
      </c>
      <c r="C213" s="36">
        <f>SUMIFS(СВЦЭМ!$E$39:$E$782,СВЦЭМ!$A$39:$A$782,$A213,СВЦЭМ!$B$39:$B$782,C$191)+'СЕТ СН'!$F$15</f>
        <v>175.31887979000001</v>
      </c>
      <c r="D213" s="36">
        <f>SUMIFS(СВЦЭМ!$E$39:$E$782,СВЦЭМ!$A$39:$A$782,$A213,СВЦЭМ!$B$39:$B$782,D$191)+'СЕТ СН'!$F$15</f>
        <v>182.30560964</v>
      </c>
      <c r="E213" s="36">
        <f>SUMIFS(СВЦЭМ!$E$39:$E$782,СВЦЭМ!$A$39:$A$782,$A213,СВЦЭМ!$B$39:$B$782,E$191)+'СЕТ СН'!$F$15</f>
        <v>187.35152836</v>
      </c>
      <c r="F213" s="36">
        <f>SUMIFS(СВЦЭМ!$E$39:$E$782,СВЦЭМ!$A$39:$A$782,$A213,СВЦЭМ!$B$39:$B$782,F$191)+'СЕТ СН'!$F$15</f>
        <v>188.26329999000001</v>
      </c>
      <c r="G213" s="36">
        <f>SUMIFS(СВЦЭМ!$E$39:$E$782,СВЦЭМ!$A$39:$A$782,$A213,СВЦЭМ!$B$39:$B$782,G$191)+'СЕТ СН'!$F$15</f>
        <v>187.22707582999999</v>
      </c>
      <c r="H213" s="36">
        <f>SUMIFS(СВЦЭМ!$E$39:$E$782,СВЦЭМ!$A$39:$A$782,$A213,СВЦЭМ!$B$39:$B$782,H$191)+'СЕТ СН'!$F$15</f>
        <v>183.96875521000001</v>
      </c>
      <c r="I213" s="36">
        <f>SUMIFS(СВЦЭМ!$E$39:$E$782,СВЦЭМ!$A$39:$A$782,$A213,СВЦЭМ!$B$39:$B$782,I$191)+'СЕТ СН'!$F$15</f>
        <v>167.00580725</v>
      </c>
      <c r="J213" s="36">
        <f>SUMIFS(СВЦЭМ!$E$39:$E$782,СВЦЭМ!$A$39:$A$782,$A213,СВЦЭМ!$B$39:$B$782,J$191)+'СЕТ СН'!$F$15</f>
        <v>158.53252420000001</v>
      </c>
      <c r="K213" s="36">
        <f>SUMIFS(СВЦЭМ!$E$39:$E$782,СВЦЭМ!$A$39:$A$782,$A213,СВЦЭМ!$B$39:$B$782,K$191)+'СЕТ СН'!$F$15</f>
        <v>147.05025352000001</v>
      </c>
      <c r="L213" s="36">
        <f>SUMIFS(СВЦЭМ!$E$39:$E$782,СВЦЭМ!$A$39:$A$782,$A213,СВЦЭМ!$B$39:$B$782,L$191)+'СЕТ СН'!$F$15</f>
        <v>146.13203648000001</v>
      </c>
      <c r="M213" s="36">
        <f>SUMIFS(СВЦЭМ!$E$39:$E$782,СВЦЭМ!$A$39:$A$782,$A213,СВЦЭМ!$B$39:$B$782,M$191)+'СЕТ СН'!$F$15</f>
        <v>150.15726427000001</v>
      </c>
      <c r="N213" s="36">
        <f>SUMIFS(СВЦЭМ!$E$39:$E$782,СВЦЭМ!$A$39:$A$782,$A213,СВЦЭМ!$B$39:$B$782,N$191)+'СЕТ СН'!$F$15</f>
        <v>162.80957470999999</v>
      </c>
      <c r="O213" s="36">
        <f>SUMIFS(СВЦЭМ!$E$39:$E$782,СВЦЭМ!$A$39:$A$782,$A213,СВЦЭМ!$B$39:$B$782,O$191)+'СЕТ СН'!$F$15</f>
        <v>173.27529509999999</v>
      </c>
      <c r="P213" s="36">
        <f>SUMIFS(СВЦЭМ!$E$39:$E$782,СВЦЭМ!$A$39:$A$782,$A213,СВЦЭМ!$B$39:$B$782,P$191)+'СЕТ СН'!$F$15</f>
        <v>178.10504053</v>
      </c>
      <c r="Q213" s="36">
        <f>SUMIFS(СВЦЭМ!$E$39:$E$782,СВЦЭМ!$A$39:$A$782,$A213,СВЦЭМ!$B$39:$B$782,Q$191)+'СЕТ СН'!$F$15</f>
        <v>177.63828727999999</v>
      </c>
      <c r="R213" s="36">
        <f>SUMIFS(СВЦЭМ!$E$39:$E$782,СВЦЭМ!$A$39:$A$782,$A213,СВЦЭМ!$B$39:$B$782,R$191)+'СЕТ СН'!$F$15</f>
        <v>174.87327379000001</v>
      </c>
      <c r="S213" s="36">
        <f>SUMIFS(СВЦЭМ!$E$39:$E$782,СВЦЭМ!$A$39:$A$782,$A213,СВЦЭМ!$B$39:$B$782,S$191)+'СЕТ СН'!$F$15</f>
        <v>168.70508924000001</v>
      </c>
      <c r="T213" s="36">
        <f>SUMIFS(СВЦЭМ!$E$39:$E$782,СВЦЭМ!$A$39:$A$782,$A213,СВЦЭМ!$B$39:$B$782,T$191)+'СЕТ СН'!$F$15</f>
        <v>157.09855658999999</v>
      </c>
      <c r="U213" s="36">
        <f>SUMIFS(СВЦЭМ!$E$39:$E$782,СВЦЭМ!$A$39:$A$782,$A213,СВЦЭМ!$B$39:$B$782,U$191)+'СЕТ СН'!$F$15</f>
        <v>151.07257433999999</v>
      </c>
      <c r="V213" s="36">
        <f>SUMIFS(СВЦЭМ!$E$39:$E$782,СВЦЭМ!$A$39:$A$782,$A213,СВЦЭМ!$B$39:$B$782,V$191)+'СЕТ СН'!$F$15</f>
        <v>151.28252049</v>
      </c>
      <c r="W213" s="36">
        <f>SUMIFS(СВЦЭМ!$E$39:$E$782,СВЦЭМ!$A$39:$A$782,$A213,СВЦЭМ!$B$39:$B$782,W$191)+'СЕТ СН'!$F$15</f>
        <v>158.59270053</v>
      </c>
      <c r="X213" s="36">
        <f>SUMIFS(СВЦЭМ!$E$39:$E$782,СВЦЭМ!$A$39:$A$782,$A213,СВЦЭМ!$B$39:$B$782,X$191)+'СЕТ СН'!$F$15</f>
        <v>152.43510040999999</v>
      </c>
      <c r="Y213" s="36">
        <f>SUMIFS(СВЦЭМ!$E$39:$E$782,СВЦЭМ!$A$39:$A$782,$A213,СВЦЭМ!$B$39:$B$782,Y$191)+'СЕТ СН'!$F$15</f>
        <v>151.17064764</v>
      </c>
    </row>
    <row r="214" spans="1:25" ht="15.75" x14ac:dyDescent="0.2">
      <c r="A214" s="35">
        <f t="shared" si="5"/>
        <v>44339</v>
      </c>
      <c r="B214" s="36">
        <f>SUMIFS(СВЦЭМ!$E$39:$E$782,СВЦЭМ!$A$39:$A$782,$A214,СВЦЭМ!$B$39:$B$782,B$191)+'СЕТ СН'!$F$15</f>
        <v>169.63578067</v>
      </c>
      <c r="C214" s="36">
        <f>SUMIFS(СВЦЭМ!$E$39:$E$782,СВЦЭМ!$A$39:$A$782,$A214,СВЦЭМ!$B$39:$B$782,C$191)+'СЕТ СН'!$F$15</f>
        <v>183.12972667</v>
      </c>
      <c r="D214" s="36">
        <f>SUMIFS(СВЦЭМ!$E$39:$E$782,СВЦЭМ!$A$39:$A$782,$A214,СВЦЭМ!$B$39:$B$782,D$191)+'СЕТ СН'!$F$15</f>
        <v>188.44542084</v>
      </c>
      <c r="E214" s="36">
        <f>SUMIFS(СВЦЭМ!$E$39:$E$782,СВЦЭМ!$A$39:$A$782,$A214,СВЦЭМ!$B$39:$B$782,E$191)+'СЕТ СН'!$F$15</f>
        <v>190.71103826999999</v>
      </c>
      <c r="F214" s="36">
        <f>SUMIFS(СВЦЭМ!$E$39:$E$782,СВЦЭМ!$A$39:$A$782,$A214,СВЦЭМ!$B$39:$B$782,F$191)+'СЕТ СН'!$F$15</f>
        <v>195.57612455</v>
      </c>
      <c r="G214" s="36">
        <f>SUMIFS(СВЦЭМ!$E$39:$E$782,СВЦЭМ!$A$39:$A$782,$A214,СВЦЭМ!$B$39:$B$782,G$191)+'СЕТ СН'!$F$15</f>
        <v>195.75646018</v>
      </c>
      <c r="H214" s="36">
        <f>SUMIFS(СВЦЭМ!$E$39:$E$782,СВЦЭМ!$A$39:$A$782,$A214,СВЦЭМ!$B$39:$B$782,H$191)+'СЕТ СН'!$F$15</f>
        <v>195.95535050000001</v>
      </c>
      <c r="I214" s="36">
        <f>SUMIFS(СВЦЭМ!$E$39:$E$782,СВЦЭМ!$A$39:$A$782,$A214,СВЦЭМ!$B$39:$B$782,I$191)+'СЕТ СН'!$F$15</f>
        <v>178.29068792000001</v>
      </c>
      <c r="J214" s="36">
        <f>SUMIFS(СВЦЭМ!$E$39:$E$782,СВЦЭМ!$A$39:$A$782,$A214,СВЦЭМ!$B$39:$B$782,J$191)+'СЕТ СН'!$F$15</f>
        <v>170.36535132</v>
      </c>
      <c r="K214" s="36">
        <f>SUMIFS(СВЦЭМ!$E$39:$E$782,СВЦЭМ!$A$39:$A$782,$A214,СВЦЭМ!$B$39:$B$782,K$191)+'СЕТ СН'!$F$15</f>
        <v>157.06066741999999</v>
      </c>
      <c r="L214" s="36">
        <f>SUMIFS(СВЦЭМ!$E$39:$E$782,СВЦЭМ!$A$39:$A$782,$A214,СВЦЭМ!$B$39:$B$782,L$191)+'СЕТ СН'!$F$15</f>
        <v>153.51953157</v>
      </c>
      <c r="M214" s="36">
        <f>SUMIFS(СВЦЭМ!$E$39:$E$782,СВЦЭМ!$A$39:$A$782,$A214,СВЦЭМ!$B$39:$B$782,M$191)+'СЕТ СН'!$F$15</f>
        <v>155.22637195999999</v>
      </c>
      <c r="N214" s="36">
        <f>SUMIFS(СВЦЭМ!$E$39:$E$782,СВЦЭМ!$A$39:$A$782,$A214,СВЦЭМ!$B$39:$B$782,N$191)+'СЕТ СН'!$F$15</f>
        <v>164.08260999999999</v>
      </c>
      <c r="O214" s="36">
        <f>SUMIFS(СВЦЭМ!$E$39:$E$782,СВЦЭМ!$A$39:$A$782,$A214,СВЦЭМ!$B$39:$B$782,O$191)+'СЕТ СН'!$F$15</f>
        <v>174.05925400999999</v>
      </c>
      <c r="P214" s="36">
        <f>SUMIFS(СВЦЭМ!$E$39:$E$782,СВЦЭМ!$A$39:$A$782,$A214,СВЦЭМ!$B$39:$B$782,P$191)+'СЕТ СН'!$F$15</f>
        <v>180.48280213999999</v>
      </c>
      <c r="Q214" s="36">
        <f>SUMIFS(СВЦЭМ!$E$39:$E$782,СВЦЭМ!$A$39:$A$782,$A214,СВЦЭМ!$B$39:$B$782,Q$191)+'СЕТ СН'!$F$15</f>
        <v>183.33350514</v>
      </c>
      <c r="R214" s="36">
        <f>SUMIFS(СВЦЭМ!$E$39:$E$782,СВЦЭМ!$A$39:$A$782,$A214,СВЦЭМ!$B$39:$B$782,R$191)+'СЕТ СН'!$F$15</f>
        <v>180.69551236999999</v>
      </c>
      <c r="S214" s="36">
        <f>SUMIFS(СВЦЭМ!$E$39:$E$782,СВЦЭМ!$A$39:$A$782,$A214,СВЦЭМ!$B$39:$B$782,S$191)+'СЕТ СН'!$F$15</f>
        <v>175.74550271000001</v>
      </c>
      <c r="T214" s="36">
        <f>SUMIFS(СВЦЭМ!$E$39:$E$782,СВЦЭМ!$A$39:$A$782,$A214,СВЦЭМ!$B$39:$B$782,T$191)+'СЕТ СН'!$F$15</f>
        <v>166.10346168000001</v>
      </c>
      <c r="U214" s="36">
        <f>SUMIFS(СВЦЭМ!$E$39:$E$782,СВЦЭМ!$A$39:$A$782,$A214,СВЦЭМ!$B$39:$B$782,U$191)+'СЕТ СН'!$F$15</f>
        <v>155.4123218</v>
      </c>
      <c r="V214" s="36">
        <f>SUMIFS(СВЦЭМ!$E$39:$E$782,СВЦЭМ!$A$39:$A$782,$A214,СВЦЭМ!$B$39:$B$782,V$191)+'СЕТ СН'!$F$15</f>
        <v>151.84488096999999</v>
      </c>
      <c r="W214" s="36">
        <f>SUMIFS(СВЦЭМ!$E$39:$E$782,СВЦЭМ!$A$39:$A$782,$A214,СВЦЭМ!$B$39:$B$782,W$191)+'СЕТ СН'!$F$15</f>
        <v>146.30186617999999</v>
      </c>
      <c r="X214" s="36">
        <f>SUMIFS(СВЦЭМ!$E$39:$E$782,СВЦЭМ!$A$39:$A$782,$A214,СВЦЭМ!$B$39:$B$782,X$191)+'СЕТ СН'!$F$15</f>
        <v>166.93166404999999</v>
      </c>
      <c r="Y214" s="36">
        <f>SUMIFS(СВЦЭМ!$E$39:$E$782,СВЦЭМ!$A$39:$A$782,$A214,СВЦЭМ!$B$39:$B$782,Y$191)+'СЕТ СН'!$F$15</f>
        <v>164.88066017</v>
      </c>
    </row>
    <row r="215" spans="1:25" ht="15.75" x14ac:dyDescent="0.2">
      <c r="A215" s="35">
        <f t="shared" si="5"/>
        <v>44340</v>
      </c>
      <c r="B215" s="36">
        <f>SUMIFS(СВЦЭМ!$E$39:$E$782,СВЦЭМ!$A$39:$A$782,$A215,СВЦЭМ!$B$39:$B$782,B$191)+'СЕТ СН'!$F$15</f>
        <v>184.23866237999999</v>
      </c>
      <c r="C215" s="36">
        <f>SUMIFS(СВЦЭМ!$E$39:$E$782,СВЦЭМ!$A$39:$A$782,$A215,СВЦЭМ!$B$39:$B$782,C$191)+'СЕТ СН'!$F$15</f>
        <v>200.13226538999999</v>
      </c>
      <c r="D215" s="36">
        <f>SUMIFS(СВЦЭМ!$E$39:$E$782,СВЦЭМ!$A$39:$A$782,$A215,СВЦЭМ!$B$39:$B$782,D$191)+'СЕТ СН'!$F$15</f>
        <v>211.18103714</v>
      </c>
      <c r="E215" s="36">
        <f>SUMIFS(СВЦЭМ!$E$39:$E$782,СВЦЭМ!$A$39:$A$782,$A215,СВЦЭМ!$B$39:$B$782,E$191)+'СЕТ СН'!$F$15</f>
        <v>215.29918860000001</v>
      </c>
      <c r="F215" s="36">
        <f>SUMIFS(СВЦЭМ!$E$39:$E$782,СВЦЭМ!$A$39:$A$782,$A215,СВЦЭМ!$B$39:$B$782,F$191)+'СЕТ СН'!$F$15</f>
        <v>219.70543660000001</v>
      </c>
      <c r="G215" s="36">
        <f>SUMIFS(СВЦЭМ!$E$39:$E$782,СВЦЭМ!$A$39:$A$782,$A215,СВЦЭМ!$B$39:$B$782,G$191)+'СЕТ СН'!$F$15</f>
        <v>210.8028497</v>
      </c>
      <c r="H215" s="36">
        <f>SUMIFS(СВЦЭМ!$E$39:$E$782,СВЦЭМ!$A$39:$A$782,$A215,СВЦЭМ!$B$39:$B$782,H$191)+'СЕТ СН'!$F$15</f>
        <v>197.12161700999999</v>
      </c>
      <c r="I215" s="36">
        <f>SUMIFS(СВЦЭМ!$E$39:$E$782,СВЦЭМ!$A$39:$A$782,$A215,СВЦЭМ!$B$39:$B$782,I$191)+'СЕТ СН'!$F$15</f>
        <v>179.05889693</v>
      </c>
      <c r="J215" s="36">
        <f>SUMIFS(СВЦЭМ!$E$39:$E$782,СВЦЭМ!$A$39:$A$782,$A215,СВЦЭМ!$B$39:$B$782,J$191)+'СЕТ СН'!$F$15</f>
        <v>168.90765755999999</v>
      </c>
      <c r="K215" s="36">
        <f>SUMIFS(СВЦЭМ!$E$39:$E$782,СВЦЭМ!$A$39:$A$782,$A215,СВЦЭМ!$B$39:$B$782,K$191)+'СЕТ СН'!$F$15</f>
        <v>156.86045032999999</v>
      </c>
      <c r="L215" s="36">
        <f>SUMIFS(СВЦЭМ!$E$39:$E$782,СВЦЭМ!$A$39:$A$782,$A215,СВЦЭМ!$B$39:$B$782,L$191)+'СЕТ СН'!$F$15</f>
        <v>154.69521136</v>
      </c>
      <c r="M215" s="36">
        <f>SUMIFS(СВЦЭМ!$E$39:$E$782,СВЦЭМ!$A$39:$A$782,$A215,СВЦЭМ!$B$39:$B$782,M$191)+'СЕТ СН'!$F$15</f>
        <v>154.61631073000001</v>
      </c>
      <c r="N215" s="36">
        <f>SUMIFS(СВЦЭМ!$E$39:$E$782,СВЦЭМ!$A$39:$A$782,$A215,СВЦЭМ!$B$39:$B$782,N$191)+'СЕТ СН'!$F$15</f>
        <v>163.81336361000001</v>
      </c>
      <c r="O215" s="36">
        <f>SUMIFS(СВЦЭМ!$E$39:$E$782,СВЦЭМ!$A$39:$A$782,$A215,СВЦЭМ!$B$39:$B$782,O$191)+'СЕТ СН'!$F$15</f>
        <v>170.89976148</v>
      </c>
      <c r="P215" s="36">
        <f>SUMIFS(СВЦЭМ!$E$39:$E$782,СВЦЭМ!$A$39:$A$782,$A215,СВЦЭМ!$B$39:$B$782,P$191)+'СЕТ СН'!$F$15</f>
        <v>174.42112764999999</v>
      </c>
      <c r="Q215" s="36">
        <f>SUMIFS(СВЦЭМ!$E$39:$E$782,СВЦЭМ!$A$39:$A$782,$A215,СВЦЭМ!$B$39:$B$782,Q$191)+'СЕТ СН'!$F$15</f>
        <v>173.92436251999999</v>
      </c>
      <c r="R215" s="36">
        <f>SUMIFS(СВЦЭМ!$E$39:$E$782,СВЦЭМ!$A$39:$A$782,$A215,СВЦЭМ!$B$39:$B$782,R$191)+'СЕТ СН'!$F$15</f>
        <v>169.43489782</v>
      </c>
      <c r="S215" s="36">
        <f>SUMIFS(СВЦЭМ!$E$39:$E$782,СВЦЭМ!$A$39:$A$782,$A215,СВЦЭМ!$B$39:$B$782,S$191)+'СЕТ СН'!$F$15</f>
        <v>163.10075375</v>
      </c>
      <c r="T215" s="36">
        <f>SUMIFS(СВЦЭМ!$E$39:$E$782,СВЦЭМ!$A$39:$A$782,$A215,СВЦЭМ!$B$39:$B$782,T$191)+'СЕТ СН'!$F$15</f>
        <v>157.92500881999999</v>
      </c>
      <c r="U215" s="36">
        <f>SUMIFS(СВЦЭМ!$E$39:$E$782,СВЦЭМ!$A$39:$A$782,$A215,СВЦЭМ!$B$39:$B$782,U$191)+'СЕТ СН'!$F$15</f>
        <v>151.53514723000001</v>
      </c>
      <c r="V215" s="36">
        <f>SUMIFS(СВЦЭМ!$E$39:$E$782,СВЦЭМ!$A$39:$A$782,$A215,СВЦЭМ!$B$39:$B$782,V$191)+'СЕТ СН'!$F$15</f>
        <v>153.76261414999999</v>
      </c>
      <c r="W215" s="36">
        <f>SUMIFS(СВЦЭМ!$E$39:$E$782,СВЦЭМ!$A$39:$A$782,$A215,СВЦЭМ!$B$39:$B$782,W$191)+'СЕТ СН'!$F$15</f>
        <v>158.56060221999999</v>
      </c>
      <c r="X215" s="36">
        <f>SUMIFS(СВЦЭМ!$E$39:$E$782,СВЦЭМ!$A$39:$A$782,$A215,СВЦЭМ!$B$39:$B$782,X$191)+'СЕТ СН'!$F$15</f>
        <v>154.21816032000001</v>
      </c>
      <c r="Y215" s="36">
        <f>SUMIFS(СВЦЭМ!$E$39:$E$782,СВЦЭМ!$A$39:$A$782,$A215,СВЦЭМ!$B$39:$B$782,Y$191)+'СЕТ СН'!$F$15</f>
        <v>157.28963467</v>
      </c>
    </row>
    <row r="216" spans="1:25" ht="15.75" x14ac:dyDescent="0.2">
      <c r="A216" s="35">
        <f t="shared" si="5"/>
        <v>44341</v>
      </c>
      <c r="B216" s="36">
        <f>SUMIFS(СВЦЭМ!$E$39:$E$782,СВЦЭМ!$A$39:$A$782,$A216,СВЦЭМ!$B$39:$B$782,B$191)+'СЕТ СН'!$F$15</f>
        <v>182.90275244</v>
      </c>
      <c r="C216" s="36">
        <f>SUMIFS(СВЦЭМ!$E$39:$E$782,СВЦЭМ!$A$39:$A$782,$A216,СВЦЭМ!$B$39:$B$782,C$191)+'СЕТ СН'!$F$15</f>
        <v>194.11337078</v>
      </c>
      <c r="D216" s="36">
        <f>SUMIFS(СВЦЭМ!$E$39:$E$782,СВЦЭМ!$A$39:$A$782,$A216,СВЦЭМ!$B$39:$B$782,D$191)+'СЕТ СН'!$F$15</f>
        <v>199.91748849000001</v>
      </c>
      <c r="E216" s="36">
        <f>SUMIFS(СВЦЭМ!$E$39:$E$782,СВЦЭМ!$A$39:$A$782,$A216,СВЦЭМ!$B$39:$B$782,E$191)+'СЕТ СН'!$F$15</f>
        <v>198.81297982000001</v>
      </c>
      <c r="F216" s="36">
        <f>SUMIFS(СВЦЭМ!$E$39:$E$782,СВЦЭМ!$A$39:$A$782,$A216,СВЦЭМ!$B$39:$B$782,F$191)+'СЕТ СН'!$F$15</f>
        <v>200.88321802999999</v>
      </c>
      <c r="G216" s="36">
        <f>SUMIFS(СВЦЭМ!$E$39:$E$782,СВЦЭМ!$A$39:$A$782,$A216,СВЦЭМ!$B$39:$B$782,G$191)+'СЕТ СН'!$F$15</f>
        <v>199.24648246999999</v>
      </c>
      <c r="H216" s="36">
        <f>SUMIFS(СВЦЭМ!$E$39:$E$782,СВЦЭМ!$A$39:$A$782,$A216,СВЦЭМ!$B$39:$B$782,H$191)+'СЕТ СН'!$F$15</f>
        <v>188.71227596</v>
      </c>
      <c r="I216" s="36">
        <f>SUMIFS(СВЦЭМ!$E$39:$E$782,СВЦЭМ!$A$39:$A$782,$A216,СВЦЭМ!$B$39:$B$782,I$191)+'СЕТ СН'!$F$15</f>
        <v>169.44576875999999</v>
      </c>
      <c r="J216" s="36">
        <f>SUMIFS(СВЦЭМ!$E$39:$E$782,СВЦЭМ!$A$39:$A$782,$A216,СВЦЭМ!$B$39:$B$782,J$191)+'СЕТ СН'!$F$15</f>
        <v>150.23545056</v>
      </c>
      <c r="K216" s="36">
        <f>SUMIFS(СВЦЭМ!$E$39:$E$782,СВЦЭМ!$A$39:$A$782,$A216,СВЦЭМ!$B$39:$B$782,K$191)+'СЕТ СН'!$F$15</f>
        <v>141.87904639000001</v>
      </c>
      <c r="L216" s="36">
        <f>SUMIFS(СВЦЭМ!$E$39:$E$782,СВЦЭМ!$A$39:$A$782,$A216,СВЦЭМ!$B$39:$B$782,L$191)+'СЕТ СН'!$F$15</f>
        <v>143.58115168</v>
      </c>
      <c r="M216" s="36">
        <f>SUMIFS(СВЦЭМ!$E$39:$E$782,СВЦЭМ!$A$39:$A$782,$A216,СВЦЭМ!$B$39:$B$782,M$191)+'СЕТ СН'!$F$15</f>
        <v>142.03295939</v>
      </c>
      <c r="N216" s="36">
        <f>SUMIFS(СВЦЭМ!$E$39:$E$782,СВЦЭМ!$A$39:$A$782,$A216,СВЦЭМ!$B$39:$B$782,N$191)+'СЕТ СН'!$F$15</f>
        <v>153.81980433999999</v>
      </c>
      <c r="O216" s="36">
        <f>SUMIFS(СВЦЭМ!$E$39:$E$782,СВЦЭМ!$A$39:$A$782,$A216,СВЦЭМ!$B$39:$B$782,O$191)+'СЕТ СН'!$F$15</f>
        <v>166.02419553999999</v>
      </c>
      <c r="P216" s="36">
        <f>SUMIFS(СВЦЭМ!$E$39:$E$782,СВЦЭМ!$A$39:$A$782,$A216,СВЦЭМ!$B$39:$B$782,P$191)+'СЕТ СН'!$F$15</f>
        <v>171.44726363999999</v>
      </c>
      <c r="Q216" s="36">
        <f>SUMIFS(СВЦЭМ!$E$39:$E$782,СВЦЭМ!$A$39:$A$782,$A216,СВЦЭМ!$B$39:$B$782,Q$191)+'СЕТ СН'!$F$15</f>
        <v>171.39704824</v>
      </c>
      <c r="R216" s="36">
        <f>SUMIFS(СВЦЭМ!$E$39:$E$782,СВЦЭМ!$A$39:$A$782,$A216,СВЦЭМ!$B$39:$B$782,R$191)+'СЕТ СН'!$F$15</f>
        <v>168.15407568000001</v>
      </c>
      <c r="S216" s="36">
        <f>SUMIFS(СВЦЭМ!$E$39:$E$782,СВЦЭМ!$A$39:$A$782,$A216,СВЦЭМ!$B$39:$B$782,S$191)+'СЕТ СН'!$F$15</f>
        <v>162.15264597999999</v>
      </c>
      <c r="T216" s="36">
        <f>SUMIFS(СВЦЭМ!$E$39:$E$782,СВЦЭМ!$A$39:$A$782,$A216,СВЦЭМ!$B$39:$B$782,T$191)+'СЕТ СН'!$F$15</f>
        <v>150.86415409</v>
      </c>
      <c r="U216" s="36">
        <f>SUMIFS(СВЦЭМ!$E$39:$E$782,СВЦЭМ!$A$39:$A$782,$A216,СВЦЭМ!$B$39:$B$782,U$191)+'СЕТ СН'!$F$15</f>
        <v>146.60806271000001</v>
      </c>
      <c r="V216" s="36">
        <f>SUMIFS(СВЦЭМ!$E$39:$E$782,СВЦЭМ!$A$39:$A$782,$A216,СВЦЭМ!$B$39:$B$782,V$191)+'СЕТ СН'!$F$15</f>
        <v>149.47764502000001</v>
      </c>
      <c r="W216" s="36">
        <f>SUMIFS(СВЦЭМ!$E$39:$E$782,СВЦЭМ!$A$39:$A$782,$A216,СВЦЭМ!$B$39:$B$782,W$191)+'СЕТ СН'!$F$15</f>
        <v>156.22357846</v>
      </c>
      <c r="X216" s="36">
        <f>SUMIFS(СВЦЭМ!$E$39:$E$782,СВЦЭМ!$A$39:$A$782,$A216,СВЦЭМ!$B$39:$B$782,X$191)+'СЕТ СН'!$F$15</f>
        <v>149.95294659999999</v>
      </c>
      <c r="Y216" s="36">
        <f>SUMIFS(СВЦЭМ!$E$39:$E$782,СВЦЭМ!$A$39:$A$782,$A216,СВЦЭМ!$B$39:$B$782,Y$191)+'СЕТ СН'!$F$15</f>
        <v>154.11545011000001</v>
      </c>
    </row>
    <row r="217" spans="1:25" ht="15.75" x14ac:dyDescent="0.2">
      <c r="A217" s="35">
        <f t="shared" si="5"/>
        <v>44342</v>
      </c>
      <c r="B217" s="36">
        <f>SUMIFS(СВЦЭМ!$E$39:$E$782,СВЦЭМ!$A$39:$A$782,$A217,СВЦЭМ!$B$39:$B$782,B$191)+'СЕТ СН'!$F$15</f>
        <v>181.22287656</v>
      </c>
      <c r="C217" s="36">
        <f>SUMIFS(СВЦЭМ!$E$39:$E$782,СВЦЭМ!$A$39:$A$782,$A217,СВЦЭМ!$B$39:$B$782,C$191)+'СЕТ СН'!$F$15</f>
        <v>195.81778209000001</v>
      </c>
      <c r="D217" s="36">
        <f>SUMIFS(СВЦЭМ!$E$39:$E$782,СВЦЭМ!$A$39:$A$782,$A217,СВЦЭМ!$B$39:$B$782,D$191)+'СЕТ СН'!$F$15</f>
        <v>206.69078259</v>
      </c>
      <c r="E217" s="36">
        <f>SUMIFS(СВЦЭМ!$E$39:$E$782,СВЦЭМ!$A$39:$A$782,$A217,СВЦЭМ!$B$39:$B$782,E$191)+'СЕТ СН'!$F$15</f>
        <v>211.12990762000001</v>
      </c>
      <c r="F217" s="36">
        <f>SUMIFS(СВЦЭМ!$E$39:$E$782,СВЦЭМ!$A$39:$A$782,$A217,СВЦЭМ!$B$39:$B$782,F$191)+'СЕТ СН'!$F$15</f>
        <v>214.08013800000001</v>
      </c>
      <c r="G217" s="36">
        <f>SUMIFS(СВЦЭМ!$E$39:$E$782,СВЦЭМ!$A$39:$A$782,$A217,СВЦЭМ!$B$39:$B$782,G$191)+'СЕТ СН'!$F$15</f>
        <v>208.68048361999999</v>
      </c>
      <c r="H217" s="36">
        <f>SUMIFS(СВЦЭМ!$E$39:$E$782,СВЦЭМ!$A$39:$A$782,$A217,СВЦЭМ!$B$39:$B$782,H$191)+'СЕТ СН'!$F$15</f>
        <v>195.58932382</v>
      </c>
      <c r="I217" s="36">
        <f>SUMIFS(СВЦЭМ!$E$39:$E$782,СВЦЭМ!$A$39:$A$782,$A217,СВЦЭМ!$B$39:$B$782,I$191)+'СЕТ СН'!$F$15</f>
        <v>174.05930325</v>
      </c>
      <c r="J217" s="36">
        <f>SUMIFS(СВЦЭМ!$E$39:$E$782,СВЦЭМ!$A$39:$A$782,$A217,СВЦЭМ!$B$39:$B$782,J$191)+'СЕТ СН'!$F$15</f>
        <v>162.13507385</v>
      </c>
      <c r="K217" s="36">
        <f>SUMIFS(СВЦЭМ!$E$39:$E$782,СВЦЭМ!$A$39:$A$782,$A217,СВЦЭМ!$B$39:$B$782,K$191)+'СЕТ СН'!$F$15</f>
        <v>150.78376867</v>
      </c>
      <c r="L217" s="36">
        <f>SUMIFS(СВЦЭМ!$E$39:$E$782,СВЦЭМ!$A$39:$A$782,$A217,СВЦЭМ!$B$39:$B$782,L$191)+'СЕТ СН'!$F$15</f>
        <v>150.33629316</v>
      </c>
      <c r="M217" s="36">
        <f>SUMIFS(СВЦЭМ!$E$39:$E$782,СВЦЭМ!$A$39:$A$782,$A217,СВЦЭМ!$B$39:$B$782,M$191)+'СЕТ СН'!$F$15</f>
        <v>152.11285613000001</v>
      </c>
      <c r="N217" s="36">
        <f>SUMIFS(СВЦЭМ!$E$39:$E$782,СВЦЭМ!$A$39:$A$782,$A217,СВЦЭМ!$B$39:$B$782,N$191)+'СЕТ СН'!$F$15</f>
        <v>162.62021188</v>
      </c>
      <c r="O217" s="36">
        <f>SUMIFS(СВЦЭМ!$E$39:$E$782,СВЦЭМ!$A$39:$A$782,$A217,СВЦЭМ!$B$39:$B$782,O$191)+'СЕТ СН'!$F$15</f>
        <v>171.65872757</v>
      </c>
      <c r="P217" s="36">
        <f>SUMIFS(СВЦЭМ!$E$39:$E$782,СВЦЭМ!$A$39:$A$782,$A217,СВЦЭМ!$B$39:$B$782,P$191)+'СЕТ СН'!$F$15</f>
        <v>173.78140789</v>
      </c>
      <c r="Q217" s="36">
        <f>SUMIFS(СВЦЭМ!$E$39:$E$782,СВЦЭМ!$A$39:$A$782,$A217,СВЦЭМ!$B$39:$B$782,Q$191)+'СЕТ СН'!$F$15</f>
        <v>173.30206520999999</v>
      </c>
      <c r="R217" s="36">
        <f>SUMIFS(СВЦЭМ!$E$39:$E$782,СВЦЭМ!$A$39:$A$782,$A217,СВЦЭМ!$B$39:$B$782,R$191)+'СЕТ СН'!$F$15</f>
        <v>169.73937753000001</v>
      </c>
      <c r="S217" s="36">
        <f>SUMIFS(СВЦЭМ!$E$39:$E$782,СВЦЭМ!$A$39:$A$782,$A217,СВЦЭМ!$B$39:$B$782,S$191)+'СЕТ СН'!$F$15</f>
        <v>164.95417867</v>
      </c>
      <c r="T217" s="36">
        <f>SUMIFS(СВЦЭМ!$E$39:$E$782,СВЦЭМ!$A$39:$A$782,$A217,СВЦЭМ!$B$39:$B$782,T$191)+'СЕТ СН'!$F$15</f>
        <v>153.17653272000001</v>
      </c>
      <c r="U217" s="36">
        <f>SUMIFS(СВЦЭМ!$E$39:$E$782,СВЦЭМ!$A$39:$A$782,$A217,СВЦЭМ!$B$39:$B$782,U$191)+'СЕТ СН'!$F$15</f>
        <v>146.33450245</v>
      </c>
      <c r="V217" s="36">
        <f>SUMIFS(СВЦЭМ!$E$39:$E$782,СВЦЭМ!$A$39:$A$782,$A217,СВЦЭМ!$B$39:$B$782,V$191)+'СЕТ СН'!$F$15</f>
        <v>147.00744255000001</v>
      </c>
      <c r="W217" s="36">
        <f>SUMIFS(СВЦЭМ!$E$39:$E$782,СВЦЭМ!$A$39:$A$782,$A217,СВЦЭМ!$B$39:$B$782,W$191)+'СЕТ СН'!$F$15</f>
        <v>150.11250451999999</v>
      </c>
      <c r="X217" s="36">
        <f>SUMIFS(СВЦЭМ!$E$39:$E$782,СВЦЭМ!$A$39:$A$782,$A217,СВЦЭМ!$B$39:$B$782,X$191)+'СЕТ СН'!$F$15</f>
        <v>149.27410315</v>
      </c>
      <c r="Y217" s="36">
        <f>SUMIFS(СВЦЭМ!$E$39:$E$782,СВЦЭМ!$A$39:$A$782,$A217,СВЦЭМ!$B$39:$B$782,Y$191)+'СЕТ СН'!$F$15</f>
        <v>156.28746336</v>
      </c>
    </row>
    <row r="218" spans="1:25" ht="15.75" x14ac:dyDescent="0.2">
      <c r="A218" s="35">
        <f t="shared" si="5"/>
        <v>44343</v>
      </c>
      <c r="B218" s="36">
        <f>SUMIFS(СВЦЭМ!$E$39:$E$782,СВЦЭМ!$A$39:$A$782,$A218,СВЦЭМ!$B$39:$B$782,B$191)+'СЕТ СН'!$F$15</f>
        <v>159.26806821</v>
      </c>
      <c r="C218" s="36">
        <f>SUMIFS(СВЦЭМ!$E$39:$E$782,СВЦЭМ!$A$39:$A$782,$A218,СВЦЭМ!$B$39:$B$782,C$191)+'СЕТ СН'!$F$15</f>
        <v>173.95155697999999</v>
      </c>
      <c r="D218" s="36">
        <f>SUMIFS(СВЦЭМ!$E$39:$E$782,СВЦЭМ!$A$39:$A$782,$A218,СВЦЭМ!$B$39:$B$782,D$191)+'СЕТ СН'!$F$15</f>
        <v>184.11191621</v>
      </c>
      <c r="E218" s="36">
        <f>SUMIFS(СВЦЭМ!$E$39:$E$782,СВЦЭМ!$A$39:$A$782,$A218,СВЦЭМ!$B$39:$B$782,E$191)+'СЕТ СН'!$F$15</f>
        <v>188.49273946</v>
      </c>
      <c r="F218" s="36">
        <f>SUMIFS(СВЦЭМ!$E$39:$E$782,СВЦЭМ!$A$39:$A$782,$A218,СВЦЭМ!$B$39:$B$782,F$191)+'СЕТ СН'!$F$15</f>
        <v>189.29811377999999</v>
      </c>
      <c r="G218" s="36">
        <f>SUMIFS(СВЦЭМ!$E$39:$E$782,СВЦЭМ!$A$39:$A$782,$A218,СВЦЭМ!$B$39:$B$782,G$191)+'СЕТ СН'!$F$15</f>
        <v>184.56026209999999</v>
      </c>
      <c r="H218" s="36">
        <f>SUMIFS(СВЦЭМ!$E$39:$E$782,СВЦЭМ!$A$39:$A$782,$A218,СВЦЭМ!$B$39:$B$782,H$191)+'СЕТ СН'!$F$15</f>
        <v>175.27810416</v>
      </c>
      <c r="I218" s="36">
        <f>SUMIFS(СВЦЭМ!$E$39:$E$782,СВЦЭМ!$A$39:$A$782,$A218,СВЦЭМ!$B$39:$B$782,I$191)+'СЕТ СН'!$F$15</f>
        <v>161.59648727999999</v>
      </c>
      <c r="J218" s="36">
        <f>SUMIFS(СВЦЭМ!$E$39:$E$782,СВЦЭМ!$A$39:$A$782,$A218,СВЦЭМ!$B$39:$B$782,J$191)+'СЕТ СН'!$F$15</f>
        <v>154.18186840999999</v>
      </c>
      <c r="K218" s="36">
        <f>SUMIFS(СВЦЭМ!$E$39:$E$782,СВЦЭМ!$A$39:$A$782,$A218,СВЦЭМ!$B$39:$B$782,K$191)+'СЕТ СН'!$F$15</f>
        <v>152.02889449</v>
      </c>
      <c r="L218" s="36">
        <f>SUMIFS(СВЦЭМ!$E$39:$E$782,СВЦЭМ!$A$39:$A$782,$A218,СВЦЭМ!$B$39:$B$782,L$191)+'СЕТ СН'!$F$15</f>
        <v>153.74628471</v>
      </c>
      <c r="M218" s="36">
        <f>SUMIFS(СВЦЭМ!$E$39:$E$782,СВЦЭМ!$A$39:$A$782,$A218,СВЦЭМ!$B$39:$B$782,M$191)+'СЕТ СН'!$F$15</f>
        <v>155.61541215</v>
      </c>
      <c r="N218" s="36">
        <f>SUMIFS(СВЦЭМ!$E$39:$E$782,СВЦЭМ!$A$39:$A$782,$A218,СВЦЭМ!$B$39:$B$782,N$191)+'СЕТ СН'!$F$15</f>
        <v>166.8505141</v>
      </c>
      <c r="O218" s="36">
        <f>SUMIFS(СВЦЭМ!$E$39:$E$782,СВЦЭМ!$A$39:$A$782,$A218,СВЦЭМ!$B$39:$B$782,O$191)+'СЕТ СН'!$F$15</f>
        <v>176.51197325000001</v>
      </c>
      <c r="P218" s="36">
        <f>SUMIFS(СВЦЭМ!$E$39:$E$782,СВЦЭМ!$A$39:$A$782,$A218,СВЦЭМ!$B$39:$B$782,P$191)+'СЕТ СН'!$F$15</f>
        <v>180.33463953</v>
      </c>
      <c r="Q218" s="36">
        <f>SUMIFS(СВЦЭМ!$E$39:$E$782,СВЦЭМ!$A$39:$A$782,$A218,СВЦЭМ!$B$39:$B$782,Q$191)+'СЕТ СН'!$F$15</f>
        <v>180.11945442000001</v>
      </c>
      <c r="R218" s="36">
        <f>SUMIFS(СВЦЭМ!$E$39:$E$782,СВЦЭМ!$A$39:$A$782,$A218,СВЦЭМ!$B$39:$B$782,R$191)+'СЕТ СН'!$F$15</f>
        <v>178.30403917999999</v>
      </c>
      <c r="S218" s="36">
        <f>SUMIFS(СВЦЭМ!$E$39:$E$782,СВЦЭМ!$A$39:$A$782,$A218,СВЦЭМ!$B$39:$B$782,S$191)+'СЕТ СН'!$F$15</f>
        <v>172.17127285000001</v>
      </c>
      <c r="T218" s="36">
        <f>SUMIFS(СВЦЭМ!$E$39:$E$782,СВЦЭМ!$A$39:$A$782,$A218,СВЦЭМ!$B$39:$B$782,T$191)+'СЕТ СН'!$F$15</f>
        <v>160.05501615</v>
      </c>
      <c r="U218" s="36">
        <f>SUMIFS(СВЦЭМ!$E$39:$E$782,СВЦЭМ!$A$39:$A$782,$A218,СВЦЭМ!$B$39:$B$782,U$191)+'СЕТ СН'!$F$15</f>
        <v>151.08345245999999</v>
      </c>
      <c r="V218" s="36">
        <f>SUMIFS(СВЦЭМ!$E$39:$E$782,СВЦЭМ!$A$39:$A$782,$A218,СВЦЭМ!$B$39:$B$782,V$191)+'СЕТ СН'!$F$15</f>
        <v>155.89355538000001</v>
      </c>
      <c r="W218" s="36">
        <f>SUMIFS(СВЦЭМ!$E$39:$E$782,СВЦЭМ!$A$39:$A$782,$A218,СВЦЭМ!$B$39:$B$782,W$191)+'СЕТ СН'!$F$15</f>
        <v>161.86570151000001</v>
      </c>
      <c r="X218" s="36">
        <f>SUMIFS(СВЦЭМ!$E$39:$E$782,СВЦЭМ!$A$39:$A$782,$A218,СВЦЭМ!$B$39:$B$782,X$191)+'СЕТ СН'!$F$15</f>
        <v>159.52033241000001</v>
      </c>
      <c r="Y218" s="36">
        <f>SUMIFS(СВЦЭМ!$E$39:$E$782,СВЦЭМ!$A$39:$A$782,$A218,СВЦЭМ!$B$39:$B$782,Y$191)+'СЕТ СН'!$F$15</f>
        <v>161.48637987000001</v>
      </c>
    </row>
    <row r="219" spans="1:25" ht="15.75" x14ac:dyDescent="0.2">
      <c r="A219" s="35">
        <f t="shared" si="5"/>
        <v>44344</v>
      </c>
      <c r="B219" s="36">
        <f>SUMIFS(СВЦЭМ!$E$39:$E$782,СВЦЭМ!$A$39:$A$782,$A219,СВЦЭМ!$B$39:$B$782,B$191)+'СЕТ СН'!$F$15</f>
        <v>156.55837170000001</v>
      </c>
      <c r="C219" s="36">
        <f>SUMIFS(СВЦЭМ!$E$39:$E$782,СВЦЭМ!$A$39:$A$782,$A219,СВЦЭМ!$B$39:$B$782,C$191)+'СЕТ СН'!$F$15</f>
        <v>169.74280010999999</v>
      </c>
      <c r="D219" s="36">
        <f>SUMIFS(СВЦЭМ!$E$39:$E$782,СВЦЭМ!$A$39:$A$782,$A219,СВЦЭМ!$B$39:$B$782,D$191)+'СЕТ СН'!$F$15</f>
        <v>178.2723622</v>
      </c>
      <c r="E219" s="36">
        <f>SUMIFS(СВЦЭМ!$E$39:$E$782,СВЦЭМ!$A$39:$A$782,$A219,СВЦЭМ!$B$39:$B$782,E$191)+'СЕТ СН'!$F$15</f>
        <v>181.53651399</v>
      </c>
      <c r="F219" s="36">
        <f>SUMIFS(СВЦЭМ!$E$39:$E$782,СВЦЭМ!$A$39:$A$782,$A219,СВЦЭМ!$B$39:$B$782,F$191)+'СЕТ СН'!$F$15</f>
        <v>182.90996147999999</v>
      </c>
      <c r="G219" s="36">
        <f>SUMIFS(СВЦЭМ!$E$39:$E$782,СВЦЭМ!$A$39:$A$782,$A219,СВЦЭМ!$B$39:$B$782,G$191)+'СЕТ СН'!$F$15</f>
        <v>178.45071888999999</v>
      </c>
      <c r="H219" s="36">
        <f>SUMIFS(СВЦЭМ!$E$39:$E$782,СВЦЭМ!$A$39:$A$782,$A219,СВЦЭМ!$B$39:$B$782,H$191)+'СЕТ СН'!$F$15</f>
        <v>171.17615552000001</v>
      </c>
      <c r="I219" s="36">
        <f>SUMIFS(СВЦЭМ!$E$39:$E$782,СВЦЭМ!$A$39:$A$782,$A219,СВЦЭМ!$B$39:$B$782,I$191)+'СЕТ СН'!$F$15</f>
        <v>153.38940126</v>
      </c>
      <c r="J219" s="36">
        <f>SUMIFS(СВЦЭМ!$E$39:$E$782,СВЦЭМ!$A$39:$A$782,$A219,СВЦЭМ!$B$39:$B$782,J$191)+'СЕТ СН'!$F$15</f>
        <v>142.20705466000001</v>
      </c>
      <c r="K219" s="36">
        <f>SUMIFS(СВЦЭМ!$E$39:$E$782,СВЦЭМ!$A$39:$A$782,$A219,СВЦЭМ!$B$39:$B$782,K$191)+'СЕТ СН'!$F$15</f>
        <v>149.21166109999999</v>
      </c>
      <c r="L219" s="36">
        <f>SUMIFS(СВЦЭМ!$E$39:$E$782,СВЦЭМ!$A$39:$A$782,$A219,СВЦЭМ!$B$39:$B$782,L$191)+'СЕТ СН'!$F$15</f>
        <v>146.57128466</v>
      </c>
      <c r="M219" s="36">
        <f>SUMIFS(СВЦЭМ!$E$39:$E$782,СВЦЭМ!$A$39:$A$782,$A219,СВЦЭМ!$B$39:$B$782,M$191)+'СЕТ СН'!$F$15</f>
        <v>145.48039735</v>
      </c>
      <c r="N219" s="36">
        <f>SUMIFS(СВЦЭМ!$E$39:$E$782,СВЦЭМ!$A$39:$A$782,$A219,СВЦЭМ!$B$39:$B$782,N$191)+'СЕТ СН'!$F$15</f>
        <v>149.86340985000001</v>
      </c>
      <c r="O219" s="36">
        <f>SUMIFS(СВЦЭМ!$E$39:$E$782,СВЦЭМ!$A$39:$A$782,$A219,СВЦЭМ!$B$39:$B$782,O$191)+'СЕТ СН'!$F$15</f>
        <v>160.60827721000001</v>
      </c>
      <c r="P219" s="36">
        <f>SUMIFS(СВЦЭМ!$E$39:$E$782,СВЦЭМ!$A$39:$A$782,$A219,СВЦЭМ!$B$39:$B$782,P$191)+'СЕТ СН'!$F$15</f>
        <v>164.04240960999999</v>
      </c>
      <c r="Q219" s="36">
        <f>SUMIFS(СВЦЭМ!$E$39:$E$782,СВЦЭМ!$A$39:$A$782,$A219,СВЦЭМ!$B$39:$B$782,Q$191)+'СЕТ СН'!$F$15</f>
        <v>164.81627219999999</v>
      </c>
      <c r="R219" s="36">
        <f>SUMIFS(СВЦЭМ!$E$39:$E$782,СВЦЭМ!$A$39:$A$782,$A219,СВЦЭМ!$B$39:$B$782,R$191)+'СЕТ СН'!$F$15</f>
        <v>165.9093451</v>
      </c>
      <c r="S219" s="36">
        <f>SUMIFS(СВЦЭМ!$E$39:$E$782,СВЦЭМ!$A$39:$A$782,$A219,СВЦЭМ!$B$39:$B$782,S$191)+'СЕТ СН'!$F$15</f>
        <v>162.99804146</v>
      </c>
      <c r="T219" s="36">
        <f>SUMIFS(СВЦЭМ!$E$39:$E$782,СВЦЭМ!$A$39:$A$782,$A219,СВЦЭМ!$B$39:$B$782,T$191)+'СЕТ СН'!$F$15</f>
        <v>148.41876815000001</v>
      </c>
      <c r="U219" s="36">
        <f>SUMIFS(СВЦЭМ!$E$39:$E$782,СВЦЭМ!$A$39:$A$782,$A219,СВЦЭМ!$B$39:$B$782,U$191)+'СЕТ СН'!$F$15</f>
        <v>150.35853792</v>
      </c>
      <c r="V219" s="36">
        <f>SUMIFS(СВЦЭМ!$E$39:$E$782,СВЦЭМ!$A$39:$A$782,$A219,СВЦЭМ!$B$39:$B$782,V$191)+'СЕТ СН'!$F$15</f>
        <v>152.41664005999999</v>
      </c>
      <c r="W219" s="36">
        <f>SUMIFS(СВЦЭМ!$E$39:$E$782,СВЦЭМ!$A$39:$A$782,$A219,СВЦЭМ!$B$39:$B$782,W$191)+'СЕТ СН'!$F$15</f>
        <v>158.21627244000001</v>
      </c>
      <c r="X219" s="36">
        <f>SUMIFS(СВЦЭМ!$E$39:$E$782,СВЦЭМ!$A$39:$A$782,$A219,СВЦЭМ!$B$39:$B$782,X$191)+'СЕТ СН'!$F$15</f>
        <v>156.51790937999999</v>
      </c>
      <c r="Y219" s="36">
        <f>SUMIFS(СВЦЭМ!$E$39:$E$782,СВЦЭМ!$A$39:$A$782,$A219,СВЦЭМ!$B$39:$B$782,Y$191)+'СЕТ СН'!$F$15</f>
        <v>145.68998026</v>
      </c>
    </row>
    <row r="220" spans="1:25" ht="15.75" x14ac:dyDescent="0.2">
      <c r="A220" s="35">
        <f t="shared" si="5"/>
        <v>44345</v>
      </c>
      <c r="B220" s="36">
        <f>SUMIFS(СВЦЭМ!$E$39:$E$782,СВЦЭМ!$A$39:$A$782,$A220,СВЦЭМ!$B$39:$B$782,B$191)+'СЕТ СН'!$F$15</f>
        <v>156.93727411</v>
      </c>
      <c r="C220" s="36">
        <f>SUMIFS(СВЦЭМ!$E$39:$E$782,СВЦЭМ!$A$39:$A$782,$A220,СВЦЭМ!$B$39:$B$782,C$191)+'СЕТ СН'!$F$15</f>
        <v>157.61388873999999</v>
      </c>
      <c r="D220" s="36">
        <f>SUMIFS(СВЦЭМ!$E$39:$E$782,СВЦЭМ!$A$39:$A$782,$A220,СВЦЭМ!$B$39:$B$782,D$191)+'СЕТ СН'!$F$15</f>
        <v>168.57361834</v>
      </c>
      <c r="E220" s="36">
        <f>SUMIFS(СВЦЭМ!$E$39:$E$782,СВЦЭМ!$A$39:$A$782,$A220,СВЦЭМ!$B$39:$B$782,E$191)+'СЕТ СН'!$F$15</f>
        <v>168.19946074999999</v>
      </c>
      <c r="F220" s="36">
        <f>SUMIFS(СВЦЭМ!$E$39:$E$782,СВЦЭМ!$A$39:$A$782,$A220,СВЦЭМ!$B$39:$B$782,F$191)+'СЕТ СН'!$F$15</f>
        <v>167.03488637999999</v>
      </c>
      <c r="G220" s="36">
        <f>SUMIFS(СВЦЭМ!$E$39:$E$782,СВЦЭМ!$A$39:$A$782,$A220,СВЦЭМ!$B$39:$B$782,G$191)+'СЕТ СН'!$F$15</f>
        <v>168.80659628999999</v>
      </c>
      <c r="H220" s="36">
        <f>SUMIFS(СВЦЭМ!$E$39:$E$782,СВЦЭМ!$A$39:$A$782,$A220,СВЦЭМ!$B$39:$B$782,H$191)+'СЕТ СН'!$F$15</f>
        <v>167.83299534</v>
      </c>
      <c r="I220" s="36">
        <f>SUMIFS(СВЦЭМ!$E$39:$E$782,СВЦЭМ!$A$39:$A$782,$A220,СВЦЭМ!$B$39:$B$782,I$191)+'СЕТ СН'!$F$15</f>
        <v>154.68153719</v>
      </c>
      <c r="J220" s="36">
        <f>SUMIFS(СВЦЭМ!$E$39:$E$782,СВЦЭМ!$A$39:$A$782,$A220,СВЦЭМ!$B$39:$B$782,J$191)+'СЕТ СН'!$F$15</f>
        <v>139.63816914</v>
      </c>
      <c r="K220" s="36">
        <f>SUMIFS(СВЦЭМ!$E$39:$E$782,СВЦЭМ!$A$39:$A$782,$A220,СВЦЭМ!$B$39:$B$782,K$191)+'СЕТ СН'!$F$15</f>
        <v>130.35377667</v>
      </c>
      <c r="L220" s="36">
        <f>SUMIFS(СВЦЭМ!$E$39:$E$782,СВЦЭМ!$A$39:$A$782,$A220,СВЦЭМ!$B$39:$B$782,L$191)+'СЕТ СН'!$F$15</f>
        <v>128.43538129000001</v>
      </c>
      <c r="M220" s="36">
        <f>SUMIFS(СВЦЭМ!$E$39:$E$782,СВЦЭМ!$A$39:$A$782,$A220,СВЦЭМ!$B$39:$B$782,M$191)+'СЕТ СН'!$F$15</f>
        <v>128.39214532</v>
      </c>
      <c r="N220" s="36">
        <f>SUMIFS(СВЦЭМ!$E$39:$E$782,СВЦЭМ!$A$39:$A$782,$A220,СВЦЭМ!$B$39:$B$782,N$191)+'СЕТ СН'!$F$15</f>
        <v>140.70516663000001</v>
      </c>
      <c r="O220" s="36">
        <f>SUMIFS(СВЦЭМ!$E$39:$E$782,СВЦЭМ!$A$39:$A$782,$A220,СВЦЭМ!$B$39:$B$782,O$191)+'СЕТ СН'!$F$15</f>
        <v>145.53585831000001</v>
      </c>
      <c r="P220" s="36">
        <f>SUMIFS(СВЦЭМ!$E$39:$E$782,СВЦЭМ!$A$39:$A$782,$A220,СВЦЭМ!$B$39:$B$782,P$191)+'СЕТ СН'!$F$15</f>
        <v>151.17038977999999</v>
      </c>
      <c r="Q220" s="36">
        <f>SUMIFS(СВЦЭМ!$E$39:$E$782,СВЦЭМ!$A$39:$A$782,$A220,СВЦЭМ!$B$39:$B$782,Q$191)+'СЕТ СН'!$F$15</f>
        <v>150.68881450000001</v>
      </c>
      <c r="R220" s="36">
        <f>SUMIFS(СВЦЭМ!$E$39:$E$782,СВЦЭМ!$A$39:$A$782,$A220,СВЦЭМ!$B$39:$B$782,R$191)+'СЕТ СН'!$F$15</f>
        <v>149.88331801000001</v>
      </c>
      <c r="S220" s="36">
        <f>SUMIFS(СВЦЭМ!$E$39:$E$782,СВЦЭМ!$A$39:$A$782,$A220,СВЦЭМ!$B$39:$B$782,S$191)+'СЕТ СН'!$F$15</f>
        <v>156.52158224999999</v>
      </c>
      <c r="T220" s="36">
        <f>SUMIFS(СВЦЭМ!$E$39:$E$782,СВЦЭМ!$A$39:$A$782,$A220,СВЦЭМ!$B$39:$B$782,T$191)+'СЕТ СН'!$F$15</f>
        <v>146.65576548000001</v>
      </c>
      <c r="U220" s="36">
        <f>SUMIFS(СВЦЭМ!$E$39:$E$782,СВЦЭМ!$A$39:$A$782,$A220,СВЦЭМ!$B$39:$B$782,U$191)+'СЕТ СН'!$F$15</f>
        <v>134.85592199999999</v>
      </c>
      <c r="V220" s="36">
        <f>SUMIFS(СВЦЭМ!$E$39:$E$782,СВЦЭМ!$A$39:$A$782,$A220,СВЦЭМ!$B$39:$B$782,V$191)+'СЕТ СН'!$F$15</f>
        <v>128.74563277999999</v>
      </c>
      <c r="W220" s="36">
        <f>SUMIFS(СВЦЭМ!$E$39:$E$782,СВЦЭМ!$A$39:$A$782,$A220,СВЦЭМ!$B$39:$B$782,W$191)+'СЕТ СН'!$F$15</f>
        <v>134.05389224000001</v>
      </c>
      <c r="X220" s="36">
        <f>SUMIFS(СВЦЭМ!$E$39:$E$782,СВЦЭМ!$A$39:$A$782,$A220,СВЦЭМ!$B$39:$B$782,X$191)+'СЕТ СН'!$F$15</f>
        <v>131.15364772999999</v>
      </c>
      <c r="Y220" s="36">
        <f>SUMIFS(СВЦЭМ!$E$39:$E$782,СВЦЭМ!$A$39:$A$782,$A220,СВЦЭМ!$B$39:$B$782,Y$191)+'СЕТ СН'!$F$15</f>
        <v>129.71232086000001</v>
      </c>
    </row>
    <row r="221" spans="1:25" ht="15.75" x14ac:dyDescent="0.2">
      <c r="A221" s="35">
        <f t="shared" si="5"/>
        <v>44346</v>
      </c>
      <c r="B221" s="36">
        <f>SUMIFS(СВЦЭМ!$E$39:$E$782,СВЦЭМ!$A$39:$A$782,$A221,СВЦЭМ!$B$39:$B$782,B$191)+'СЕТ СН'!$F$15</f>
        <v>140.2655188</v>
      </c>
      <c r="C221" s="36">
        <f>SUMIFS(СВЦЭМ!$E$39:$E$782,СВЦЭМ!$A$39:$A$782,$A221,СВЦЭМ!$B$39:$B$782,C$191)+'СЕТ СН'!$F$15</f>
        <v>155.85573540999999</v>
      </c>
      <c r="D221" s="36">
        <f>SUMIFS(СВЦЭМ!$E$39:$E$782,СВЦЭМ!$A$39:$A$782,$A221,СВЦЭМ!$B$39:$B$782,D$191)+'СЕТ СН'!$F$15</f>
        <v>165.42998396999999</v>
      </c>
      <c r="E221" s="36">
        <f>SUMIFS(СВЦЭМ!$E$39:$E$782,СВЦЭМ!$A$39:$A$782,$A221,СВЦЭМ!$B$39:$B$782,E$191)+'СЕТ СН'!$F$15</f>
        <v>168.80470711999999</v>
      </c>
      <c r="F221" s="36">
        <f>SUMIFS(СВЦЭМ!$E$39:$E$782,СВЦЭМ!$A$39:$A$782,$A221,СВЦЭМ!$B$39:$B$782,F$191)+'СЕТ СН'!$F$15</f>
        <v>174.12665514</v>
      </c>
      <c r="G221" s="36">
        <f>SUMIFS(СВЦЭМ!$E$39:$E$782,СВЦЭМ!$A$39:$A$782,$A221,СВЦЭМ!$B$39:$B$782,G$191)+'СЕТ СН'!$F$15</f>
        <v>174.48847681000001</v>
      </c>
      <c r="H221" s="36">
        <f>SUMIFS(СВЦЭМ!$E$39:$E$782,СВЦЭМ!$A$39:$A$782,$A221,СВЦЭМ!$B$39:$B$782,H$191)+'СЕТ СН'!$F$15</f>
        <v>168.57157221</v>
      </c>
      <c r="I221" s="36">
        <f>SUMIFS(СВЦЭМ!$E$39:$E$782,СВЦЭМ!$A$39:$A$782,$A221,СВЦЭМ!$B$39:$B$782,I$191)+'СЕТ СН'!$F$15</f>
        <v>151.80839853000001</v>
      </c>
      <c r="J221" s="36">
        <f>SUMIFS(СВЦЭМ!$E$39:$E$782,СВЦЭМ!$A$39:$A$782,$A221,СВЦЭМ!$B$39:$B$782,J$191)+'СЕТ СН'!$F$15</f>
        <v>136.37069513</v>
      </c>
      <c r="K221" s="36">
        <f>SUMIFS(СВЦЭМ!$E$39:$E$782,СВЦЭМ!$A$39:$A$782,$A221,СВЦЭМ!$B$39:$B$782,K$191)+'СЕТ СН'!$F$15</f>
        <v>125.29966745999999</v>
      </c>
      <c r="L221" s="36">
        <f>SUMIFS(СВЦЭМ!$E$39:$E$782,СВЦЭМ!$A$39:$A$782,$A221,СВЦЭМ!$B$39:$B$782,L$191)+'СЕТ СН'!$F$15</f>
        <v>122.44975083999999</v>
      </c>
      <c r="M221" s="36">
        <f>SUMIFS(СВЦЭМ!$E$39:$E$782,СВЦЭМ!$A$39:$A$782,$A221,СВЦЭМ!$B$39:$B$782,M$191)+'СЕТ СН'!$F$15</f>
        <v>125.3005917</v>
      </c>
      <c r="N221" s="36">
        <f>SUMIFS(СВЦЭМ!$E$39:$E$782,СВЦЭМ!$A$39:$A$782,$A221,СВЦЭМ!$B$39:$B$782,N$191)+'СЕТ СН'!$F$15</f>
        <v>139.2136443</v>
      </c>
      <c r="O221" s="36">
        <f>SUMIFS(СВЦЭМ!$E$39:$E$782,СВЦЭМ!$A$39:$A$782,$A221,СВЦЭМ!$B$39:$B$782,O$191)+'СЕТ СН'!$F$15</f>
        <v>147.19102702000001</v>
      </c>
      <c r="P221" s="36">
        <f>SUMIFS(СВЦЭМ!$E$39:$E$782,СВЦЭМ!$A$39:$A$782,$A221,СВЦЭМ!$B$39:$B$782,P$191)+'СЕТ СН'!$F$15</f>
        <v>151.46666046000001</v>
      </c>
      <c r="Q221" s="36">
        <f>SUMIFS(СВЦЭМ!$E$39:$E$782,СВЦЭМ!$A$39:$A$782,$A221,СВЦЭМ!$B$39:$B$782,Q$191)+'СЕТ СН'!$F$15</f>
        <v>149.7932739</v>
      </c>
      <c r="R221" s="36">
        <f>SUMIFS(СВЦЭМ!$E$39:$E$782,СВЦЭМ!$A$39:$A$782,$A221,СВЦЭМ!$B$39:$B$782,R$191)+'СЕТ СН'!$F$15</f>
        <v>145.20689039000001</v>
      </c>
      <c r="S221" s="36">
        <f>SUMIFS(СВЦЭМ!$E$39:$E$782,СВЦЭМ!$A$39:$A$782,$A221,СВЦЭМ!$B$39:$B$782,S$191)+'СЕТ СН'!$F$15</f>
        <v>139.67130122</v>
      </c>
      <c r="T221" s="36">
        <f>SUMIFS(СВЦЭМ!$E$39:$E$782,СВЦЭМ!$A$39:$A$782,$A221,СВЦЭМ!$B$39:$B$782,T$191)+'СЕТ СН'!$F$15</f>
        <v>128.41765169999999</v>
      </c>
      <c r="U221" s="36">
        <f>SUMIFS(СВЦЭМ!$E$39:$E$782,СВЦЭМ!$A$39:$A$782,$A221,СВЦЭМ!$B$39:$B$782,U$191)+'СЕТ СН'!$F$15</f>
        <v>123.19008384</v>
      </c>
      <c r="V221" s="36">
        <f>SUMIFS(СВЦЭМ!$E$39:$E$782,СВЦЭМ!$A$39:$A$782,$A221,СВЦЭМ!$B$39:$B$782,V$191)+'СЕТ СН'!$F$15</f>
        <v>126.34720799</v>
      </c>
      <c r="W221" s="36">
        <f>SUMIFS(СВЦЭМ!$E$39:$E$782,СВЦЭМ!$A$39:$A$782,$A221,СВЦЭМ!$B$39:$B$782,W$191)+'СЕТ СН'!$F$15</f>
        <v>135.72838665</v>
      </c>
      <c r="X221" s="36">
        <f>SUMIFS(СВЦЭМ!$E$39:$E$782,СВЦЭМ!$A$39:$A$782,$A221,СВЦЭМ!$B$39:$B$782,X$191)+'СЕТ СН'!$F$15</f>
        <v>126.79743889</v>
      </c>
      <c r="Y221" s="36">
        <f>SUMIFS(СВЦЭМ!$E$39:$E$782,СВЦЭМ!$A$39:$A$782,$A221,СВЦЭМ!$B$39:$B$782,Y$191)+'СЕТ СН'!$F$15</f>
        <v>123.19729233</v>
      </c>
    </row>
    <row r="222" spans="1:25" ht="15.75" x14ac:dyDescent="0.2">
      <c r="A222" s="35">
        <f t="shared" si="5"/>
        <v>44347</v>
      </c>
      <c r="B222" s="36">
        <f>SUMIFS(СВЦЭМ!$E$39:$E$782,СВЦЭМ!$A$39:$A$782,$A222,СВЦЭМ!$B$39:$B$782,B$191)+'СЕТ СН'!$F$15</f>
        <v>136.64203402000001</v>
      </c>
      <c r="C222" s="36">
        <f>SUMIFS(СВЦЭМ!$E$39:$E$782,СВЦЭМ!$A$39:$A$782,$A222,СВЦЭМ!$B$39:$B$782,C$191)+'СЕТ СН'!$F$15</f>
        <v>154.16372684999999</v>
      </c>
      <c r="D222" s="36">
        <f>SUMIFS(СВЦЭМ!$E$39:$E$782,СВЦЭМ!$A$39:$A$782,$A222,СВЦЭМ!$B$39:$B$782,D$191)+'СЕТ СН'!$F$15</f>
        <v>163.41165115999999</v>
      </c>
      <c r="E222" s="36">
        <f>SUMIFS(СВЦЭМ!$E$39:$E$782,СВЦЭМ!$A$39:$A$782,$A222,СВЦЭМ!$B$39:$B$782,E$191)+'СЕТ СН'!$F$15</f>
        <v>165.79788927999999</v>
      </c>
      <c r="F222" s="36">
        <f>SUMIFS(СВЦЭМ!$E$39:$E$782,СВЦЭМ!$A$39:$A$782,$A222,СВЦЭМ!$B$39:$B$782,F$191)+'СЕТ СН'!$F$15</f>
        <v>170.04448879</v>
      </c>
      <c r="G222" s="36">
        <f>SUMIFS(СВЦЭМ!$E$39:$E$782,СВЦЭМ!$A$39:$A$782,$A222,СВЦЭМ!$B$39:$B$782,G$191)+'СЕТ СН'!$F$15</f>
        <v>168.88899398999999</v>
      </c>
      <c r="H222" s="36">
        <f>SUMIFS(СВЦЭМ!$E$39:$E$782,СВЦЭМ!$A$39:$A$782,$A222,СВЦЭМ!$B$39:$B$782,H$191)+'СЕТ СН'!$F$15</f>
        <v>165.59490425000001</v>
      </c>
      <c r="I222" s="36">
        <f>SUMIFS(СВЦЭМ!$E$39:$E$782,СВЦЭМ!$A$39:$A$782,$A222,СВЦЭМ!$B$39:$B$782,I$191)+'СЕТ СН'!$F$15</f>
        <v>168.53182099</v>
      </c>
      <c r="J222" s="36">
        <f>SUMIFS(СВЦЭМ!$E$39:$E$782,СВЦЭМ!$A$39:$A$782,$A222,СВЦЭМ!$B$39:$B$782,J$191)+'СЕТ СН'!$F$15</f>
        <v>167.83949815</v>
      </c>
      <c r="K222" s="36">
        <f>SUMIFS(СВЦЭМ!$E$39:$E$782,СВЦЭМ!$A$39:$A$782,$A222,СВЦЭМ!$B$39:$B$782,K$191)+'СЕТ СН'!$F$15</f>
        <v>168.24000611</v>
      </c>
      <c r="L222" s="36">
        <f>SUMIFS(СВЦЭМ!$E$39:$E$782,СВЦЭМ!$A$39:$A$782,$A222,СВЦЭМ!$B$39:$B$782,L$191)+'СЕТ СН'!$F$15</f>
        <v>168.32324796</v>
      </c>
      <c r="M222" s="36">
        <f>SUMIFS(СВЦЭМ!$E$39:$E$782,СВЦЭМ!$A$39:$A$782,$A222,СВЦЭМ!$B$39:$B$782,M$191)+'СЕТ СН'!$F$15</f>
        <v>163.81386613999999</v>
      </c>
      <c r="N222" s="36">
        <f>SUMIFS(СВЦЭМ!$E$39:$E$782,СВЦЭМ!$A$39:$A$782,$A222,СВЦЭМ!$B$39:$B$782,N$191)+'СЕТ СН'!$F$15</f>
        <v>168.57797239000001</v>
      </c>
      <c r="O222" s="36">
        <f>SUMIFS(СВЦЭМ!$E$39:$E$782,СВЦЭМ!$A$39:$A$782,$A222,СВЦЭМ!$B$39:$B$782,O$191)+'СЕТ СН'!$F$15</f>
        <v>177.45085649999999</v>
      </c>
      <c r="P222" s="36">
        <f>SUMIFS(СВЦЭМ!$E$39:$E$782,СВЦЭМ!$A$39:$A$782,$A222,СВЦЭМ!$B$39:$B$782,P$191)+'СЕТ СН'!$F$15</f>
        <v>179.97957446999999</v>
      </c>
      <c r="Q222" s="36">
        <f>SUMIFS(СВЦЭМ!$E$39:$E$782,СВЦЭМ!$A$39:$A$782,$A222,СВЦЭМ!$B$39:$B$782,Q$191)+'СЕТ СН'!$F$15</f>
        <v>178.98652208999999</v>
      </c>
      <c r="R222" s="36">
        <f>SUMIFS(СВЦЭМ!$E$39:$E$782,СВЦЭМ!$A$39:$A$782,$A222,СВЦЭМ!$B$39:$B$782,R$191)+'СЕТ СН'!$F$15</f>
        <v>176.74865513</v>
      </c>
      <c r="S222" s="36">
        <f>SUMIFS(СВЦЭМ!$E$39:$E$782,СВЦЭМ!$A$39:$A$782,$A222,СВЦЭМ!$B$39:$B$782,S$191)+'СЕТ СН'!$F$15</f>
        <v>170.66869833999999</v>
      </c>
      <c r="T222" s="36">
        <f>SUMIFS(СВЦЭМ!$E$39:$E$782,СВЦЭМ!$A$39:$A$782,$A222,СВЦЭМ!$B$39:$B$782,T$191)+'СЕТ СН'!$F$15</f>
        <v>160.63919544000001</v>
      </c>
      <c r="U222" s="36">
        <f>SUMIFS(СВЦЭМ!$E$39:$E$782,СВЦЭМ!$A$39:$A$782,$A222,СВЦЭМ!$B$39:$B$782,U$191)+'СЕТ СН'!$F$15</f>
        <v>153.64358224</v>
      </c>
      <c r="V222" s="36">
        <f>SUMIFS(СВЦЭМ!$E$39:$E$782,СВЦЭМ!$A$39:$A$782,$A222,СВЦЭМ!$B$39:$B$782,V$191)+'СЕТ СН'!$F$15</f>
        <v>154.73568008000001</v>
      </c>
      <c r="W222" s="36">
        <f>SUMIFS(СВЦЭМ!$E$39:$E$782,СВЦЭМ!$A$39:$A$782,$A222,СВЦЭМ!$B$39:$B$782,W$191)+'СЕТ СН'!$F$15</f>
        <v>160.96193381</v>
      </c>
      <c r="X222" s="36">
        <f>SUMIFS(СВЦЭМ!$E$39:$E$782,СВЦЭМ!$A$39:$A$782,$A222,СВЦЭМ!$B$39:$B$782,X$191)+'СЕТ СН'!$F$15</f>
        <v>156.10137301</v>
      </c>
      <c r="Y222" s="36">
        <f>SUMIFS(СВЦЭМ!$E$39:$E$782,СВЦЭМ!$A$39:$A$782,$A222,СВЦЭМ!$B$39:$B$782,Y$191)+'СЕТ СН'!$F$15</f>
        <v>146.57404901999999</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28" t="s">
        <v>7</v>
      </c>
      <c r="B224" s="131" t="s">
        <v>147</v>
      </c>
      <c r="C224" s="132"/>
      <c r="D224" s="132"/>
      <c r="E224" s="132"/>
      <c r="F224" s="132"/>
      <c r="G224" s="132"/>
      <c r="H224" s="132"/>
      <c r="I224" s="132"/>
      <c r="J224" s="132"/>
      <c r="K224" s="132"/>
      <c r="L224" s="132"/>
      <c r="M224" s="132"/>
      <c r="N224" s="132"/>
      <c r="O224" s="132"/>
      <c r="P224" s="132"/>
      <c r="Q224" s="132"/>
      <c r="R224" s="132"/>
      <c r="S224" s="132"/>
      <c r="T224" s="132"/>
      <c r="U224" s="132"/>
      <c r="V224" s="132"/>
      <c r="W224" s="132"/>
      <c r="X224" s="132"/>
      <c r="Y224" s="133"/>
    </row>
    <row r="225" spans="1:27" ht="12.75" customHeight="1" x14ac:dyDescent="0.2">
      <c r="A225" s="129"/>
      <c r="B225" s="134"/>
      <c r="C225" s="135"/>
      <c r="D225" s="135"/>
      <c r="E225" s="135"/>
      <c r="F225" s="135"/>
      <c r="G225" s="135"/>
      <c r="H225" s="135"/>
      <c r="I225" s="135"/>
      <c r="J225" s="135"/>
      <c r="K225" s="135"/>
      <c r="L225" s="135"/>
      <c r="M225" s="135"/>
      <c r="N225" s="135"/>
      <c r="O225" s="135"/>
      <c r="P225" s="135"/>
      <c r="Q225" s="135"/>
      <c r="R225" s="135"/>
      <c r="S225" s="135"/>
      <c r="T225" s="135"/>
      <c r="U225" s="135"/>
      <c r="V225" s="135"/>
      <c r="W225" s="135"/>
      <c r="X225" s="135"/>
      <c r="Y225" s="136"/>
    </row>
    <row r="226" spans="1:27" s="46" customFormat="1" ht="12.75" customHeight="1" x14ac:dyDescent="0.2">
      <c r="A226" s="130"/>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01.05.2021</v>
      </c>
      <c r="B227" s="36">
        <f>SUMIFS(СВЦЭМ!$F$39:$F$782,СВЦЭМ!$A$39:$A$782,$A227,СВЦЭМ!$B$39:$B$782,B$226)+'СЕТ СН'!$F$15</f>
        <v>231.22660628</v>
      </c>
      <c r="C227" s="36">
        <f>SUMIFS(СВЦЭМ!$F$39:$F$782,СВЦЭМ!$A$39:$A$782,$A227,СВЦЭМ!$B$39:$B$782,C$226)+'СЕТ СН'!$F$15</f>
        <v>242.38421653</v>
      </c>
      <c r="D227" s="36">
        <f>SUMIFS(СВЦЭМ!$F$39:$F$782,СВЦЭМ!$A$39:$A$782,$A227,СВЦЭМ!$B$39:$B$782,D$226)+'СЕТ СН'!$F$15</f>
        <v>251.80209159</v>
      </c>
      <c r="E227" s="36">
        <f>SUMIFS(СВЦЭМ!$F$39:$F$782,СВЦЭМ!$A$39:$A$782,$A227,СВЦЭМ!$B$39:$B$782,E$226)+'СЕТ СН'!$F$15</f>
        <v>252.50465437</v>
      </c>
      <c r="F227" s="36">
        <f>SUMIFS(СВЦЭМ!$F$39:$F$782,СВЦЭМ!$A$39:$A$782,$A227,СВЦЭМ!$B$39:$B$782,F$226)+'СЕТ СН'!$F$15</f>
        <v>254.31638339</v>
      </c>
      <c r="G227" s="36">
        <f>SUMIFS(СВЦЭМ!$F$39:$F$782,СВЦЭМ!$A$39:$A$782,$A227,СВЦЭМ!$B$39:$B$782,G$226)+'СЕТ СН'!$F$15</f>
        <v>253.68254693</v>
      </c>
      <c r="H227" s="36">
        <f>SUMIFS(СВЦЭМ!$F$39:$F$782,СВЦЭМ!$A$39:$A$782,$A227,СВЦЭМ!$B$39:$B$782,H$226)+'СЕТ СН'!$F$15</f>
        <v>252.48114068000001</v>
      </c>
      <c r="I227" s="36">
        <f>SUMIFS(СВЦЭМ!$F$39:$F$782,СВЦЭМ!$A$39:$A$782,$A227,СВЦЭМ!$B$39:$B$782,I$226)+'СЕТ СН'!$F$15</f>
        <v>243.64886626000001</v>
      </c>
      <c r="J227" s="36">
        <f>SUMIFS(СВЦЭМ!$F$39:$F$782,СВЦЭМ!$A$39:$A$782,$A227,СВЦЭМ!$B$39:$B$782,J$226)+'СЕТ СН'!$F$15</f>
        <v>234.8481701</v>
      </c>
      <c r="K227" s="36">
        <f>SUMIFS(СВЦЭМ!$F$39:$F$782,СВЦЭМ!$A$39:$A$782,$A227,СВЦЭМ!$B$39:$B$782,K$226)+'СЕТ СН'!$F$15</f>
        <v>221.24467264</v>
      </c>
      <c r="L227" s="36">
        <f>SUMIFS(СВЦЭМ!$F$39:$F$782,СВЦЭМ!$A$39:$A$782,$A227,СВЦЭМ!$B$39:$B$782,L$226)+'СЕТ СН'!$F$15</f>
        <v>212.1889984</v>
      </c>
      <c r="M227" s="36">
        <f>SUMIFS(СВЦЭМ!$F$39:$F$782,СВЦЭМ!$A$39:$A$782,$A227,СВЦЭМ!$B$39:$B$782,M$226)+'СЕТ СН'!$F$15</f>
        <v>213.41268703</v>
      </c>
      <c r="N227" s="36">
        <f>SUMIFS(СВЦЭМ!$F$39:$F$782,СВЦЭМ!$A$39:$A$782,$A227,СВЦЭМ!$B$39:$B$782,N$226)+'СЕТ СН'!$F$15</f>
        <v>226.71697914000001</v>
      </c>
      <c r="O227" s="36">
        <f>SUMIFS(СВЦЭМ!$F$39:$F$782,СВЦЭМ!$A$39:$A$782,$A227,СВЦЭМ!$B$39:$B$782,O$226)+'СЕТ СН'!$F$15</f>
        <v>231.26612265</v>
      </c>
      <c r="P227" s="36">
        <f>SUMIFS(СВЦЭМ!$F$39:$F$782,СВЦЭМ!$A$39:$A$782,$A227,СВЦЭМ!$B$39:$B$782,P$226)+'СЕТ СН'!$F$15</f>
        <v>235.19334133999999</v>
      </c>
      <c r="Q227" s="36">
        <f>SUMIFS(СВЦЭМ!$F$39:$F$782,СВЦЭМ!$A$39:$A$782,$A227,СВЦЭМ!$B$39:$B$782,Q$226)+'СЕТ СН'!$F$15</f>
        <v>237.17164534</v>
      </c>
      <c r="R227" s="36">
        <f>SUMIFS(СВЦЭМ!$F$39:$F$782,СВЦЭМ!$A$39:$A$782,$A227,СВЦЭМ!$B$39:$B$782,R$226)+'СЕТ СН'!$F$15</f>
        <v>235.35855135</v>
      </c>
      <c r="S227" s="36">
        <f>SUMIFS(СВЦЭМ!$F$39:$F$782,СВЦЭМ!$A$39:$A$782,$A227,СВЦЭМ!$B$39:$B$782,S$226)+'СЕТ СН'!$F$15</f>
        <v>233.19030551</v>
      </c>
      <c r="T227" s="36">
        <f>SUMIFS(СВЦЭМ!$F$39:$F$782,СВЦЭМ!$A$39:$A$782,$A227,СВЦЭМ!$B$39:$B$782,T$226)+'СЕТ СН'!$F$15</f>
        <v>221.47611433</v>
      </c>
      <c r="U227" s="36">
        <f>SUMIFS(СВЦЭМ!$F$39:$F$782,СВЦЭМ!$A$39:$A$782,$A227,СВЦЭМ!$B$39:$B$782,U$226)+'СЕТ СН'!$F$15</f>
        <v>216.39254233</v>
      </c>
      <c r="V227" s="36">
        <f>SUMIFS(СВЦЭМ!$F$39:$F$782,СВЦЭМ!$A$39:$A$782,$A227,СВЦЭМ!$B$39:$B$782,V$226)+'СЕТ СН'!$F$15</f>
        <v>212.37775698999999</v>
      </c>
      <c r="W227" s="36">
        <f>SUMIFS(СВЦЭМ!$F$39:$F$782,СВЦЭМ!$A$39:$A$782,$A227,СВЦЭМ!$B$39:$B$782,W$226)+'СЕТ СН'!$F$15</f>
        <v>209.16974919</v>
      </c>
      <c r="X227" s="36">
        <f>SUMIFS(СВЦЭМ!$F$39:$F$782,СВЦЭМ!$A$39:$A$782,$A227,СВЦЭМ!$B$39:$B$782,X$226)+'СЕТ СН'!$F$15</f>
        <v>212.24849393</v>
      </c>
      <c r="Y227" s="36">
        <f>SUMIFS(СВЦЭМ!$F$39:$F$782,СВЦЭМ!$A$39:$A$782,$A227,СВЦЭМ!$B$39:$B$782,Y$226)+'СЕТ СН'!$F$15</f>
        <v>229.25388201999999</v>
      </c>
      <c r="AA227" s="45"/>
    </row>
    <row r="228" spans="1:27" ht="15.75" x14ac:dyDescent="0.2">
      <c r="A228" s="35">
        <f>A227+1</f>
        <v>44318</v>
      </c>
      <c r="B228" s="36">
        <f>SUMIFS(СВЦЭМ!$F$39:$F$782,СВЦЭМ!$A$39:$A$782,$A228,СВЦЭМ!$B$39:$B$782,B$226)+'СЕТ СН'!$F$15</f>
        <v>224.17003066000001</v>
      </c>
      <c r="C228" s="36">
        <f>SUMIFS(СВЦЭМ!$F$39:$F$782,СВЦЭМ!$A$39:$A$782,$A228,СВЦЭМ!$B$39:$B$782,C$226)+'СЕТ СН'!$F$15</f>
        <v>233.57483110000001</v>
      </c>
      <c r="D228" s="36">
        <f>SUMIFS(СВЦЭМ!$F$39:$F$782,СВЦЭМ!$A$39:$A$782,$A228,СВЦЭМ!$B$39:$B$782,D$226)+'СЕТ СН'!$F$15</f>
        <v>245.58113906</v>
      </c>
      <c r="E228" s="36">
        <f>SUMIFS(СВЦЭМ!$F$39:$F$782,СВЦЭМ!$A$39:$A$782,$A228,СВЦЭМ!$B$39:$B$782,E$226)+'СЕТ СН'!$F$15</f>
        <v>249.98737611000001</v>
      </c>
      <c r="F228" s="36">
        <f>SUMIFS(СВЦЭМ!$F$39:$F$782,СВЦЭМ!$A$39:$A$782,$A228,СВЦЭМ!$B$39:$B$782,F$226)+'СЕТ СН'!$F$15</f>
        <v>252.61375476000001</v>
      </c>
      <c r="G228" s="36">
        <f>SUMIFS(СВЦЭМ!$F$39:$F$782,СВЦЭМ!$A$39:$A$782,$A228,СВЦЭМ!$B$39:$B$782,G$226)+'СЕТ СН'!$F$15</f>
        <v>252.06281109</v>
      </c>
      <c r="H228" s="36">
        <f>SUMIFS(СВЦЭМ!$F$39:$F$782,СВЦЭМ!$A$39:$A$782,$A228,СВЦЭМ!$B$39:$B$782,H$226)+'СЕТ СН'!$F$15</f>
        <v>253.28528223999999</v>
      </c>
      <c r="I228" s="36">
        <f>SUMIFS(СВЦЭМ!$F$39:$F$782,СВЦЭМ!$A$39:$A$782,$A228,СВЦЭМ!$B$39:$B$782,I$226)+'СЕТ СН'!$F$15</f>
        <v>246.21644459000001</v>
      </c>
      <c r="J228" s="36">
        <f>SUMIFS(СВЦЭМ!$F$39:$F$782,СВЦЭМ!$A$39:$A$782,$A228,СВЦЭМ!$B$39:$B$782,J$226)+'СЕТ СН'!$F$15</f>
        <v>229.91857181</v>
      </c>
      <c r="K228" s="36">
        <f>SUMIFS(СВЦЭМ!$F$39:$F$782,СВЦЭМ!$A$39:$A$782,$A228,СВЦЭМ!$B$39:$B$782,K$226)+'СЕТ СН'!$F$15</f>
        <v>220.38085835999999</v>
      </c>
      <c r="L228" s="36">
        <f>SUMIFS(СВЦЭМ!$F$39:$F$782,СВЦЭМ!$A$39:$A$782,$A228,СВЦЭМ!$B$39:$B$782,L$226)+'СЕТ СН'!$F$15</f>
        <v>209.34072660999999</v>
      </c>
      <c r="M228" s="36">
        <f>SUMIFS(СВЦЭМ!$F$39:$F$782,СВЦЭМ!$A$39:$A$782,$A228,СВЦЭМ!$B$39:$B$782,M$226)+'СЕТ СН'!$F$15</f>
        <v>209.22697196999999</v>
      </c>
      <c r="N228" s="36">
        <f>SUMIFS(СВЦЭМ!$F$39:$F$782,СВЦЭМ!$A$39:$A$782,$A228,СВЦЭМ!$B$39:$B$782,N$226)+'СЕТ СН'!$F$15</f>
        <v>226.03889999</v>
      </c>
      <c r="O228" s="36">
        <f>SUMIFS(СВЦЭМ!$F$39:$F$782,СВЦЭМ!$A$39:$A$782,$A228,СВЦЭМ!$B$39:$B$782,O$226)+'СЕТ СН'!$F$15</f>
        <v>229.30672154000001</v>
      </c>
      <c r="P228" s="36">
        <f>SUMIFS(СВЦЭМ!$F$39:$F$782,СВЦЭМ!$A$39:$A$782,$A228,СВЦЭМ!$B$39:$B$782,P$226)+'СЕТ СН'!$F$15</f>
        <v>233.62617964</v>
      </c>
      <c r="Q228" s="36">
        <f>SUMIFS(СВЦЭМ!$F$39:$F$782,СВЦЭМ!$A$39:$A$782,$A228,СВЦЭМ!$B$39:$B$782,Q$226)+'СЕТ СН'!$F$15</f>
        <v>233.56185543000001</v>
      </c>
      <c r="R228" s="36">
        <f>SUMIFS(СВЦЭМ!$F$39:$F$782,СВЦЭМ!$A$39:$A$782,$A228,СВЦЭМ!$B$39:$B$782,R$226)+'СЕТ СН'!$F$15</f>
        <v>230.90269565</v>
      </c>
      <c r="S228" s="36">
        <f>SUMIFS(СВЦЭМ!$F$39:$F$782,СВЦЭМ!$A$39:$A$782,$A228,СВЦЭМ!$B$39:$B$782,S$226)+'СЕТ СН'!$F$15</f>
        <v>228.64830516000001</v>
      </c>
      <c r="T228" s="36">
        <f>SUMIFS(СВЦЭМ!$F$39:$F$782,СВЦЭМ!$A$39:$A$782,$A228,СВЦЭМ!$B$39:$B$782,T$226)+'СЕТ СН'!$F$15</f>
        <v>217.31726216000001</v>
      </c>
      <c r="U228" s="36">
        <f>SUMIFS(СВЦЭМ!$F$39:$F$782,СВЦЭМ!$A$39:$A$782,$A228,СВЦЭМ!$B$39:$B$782,U$226)+'СЕТ СН'!$F$15</f>
        <v>211.68717319999999</v>
      </c>
      <c r="V228" s="36">
        <f>SUMIFS(СВЦЭМ!$F$39:$F$782,СВЦЭМ!$A$39:$A$782,$A228,СВЦЭМ!$B$39:$B$782,V$226)+'СЕТ СН'!$F$15</f>
        <v>204.44748247999999</v>
      </c>
      <c r="W228" s="36">
        <f>SUMIFS(СВЦЭМ!$F$39:$F$782,СВЦЭМ!$A$39:$A$782,$A228,СВЦЭМ!$B$39:$B$782,W$226)+'СЕТ СН'!$F$15</f>
        <v>203.77251676</v>
      </c>
      <c r="X228" s="36">
        <f>SUMIFS(СВЦЭМ!$F$39:$F$782,СВЦЭМ!$A$39:$A$782,$A228,СВЦЭМ!$B$39:$B$782,X$226)+'СЕТ СН'!$F$15</f>
        <v>212.16465464999999</v>
      </c>
      <c r="Y228" s="36">
        <f>SUMIFS(СВЦЭМ!$F$39:$F$782,СВЦЭМ!$A$39:$A$782,$A228,СВЦЭМ!$B$39:$B$782,Y$226)+'СЕТ СН'!$F$15</f>
        <v>226.17470617999999</v>
      </c>
    </row>
    <row r="229" spans="1:27" ht="15.75" x14ac:dyDescent="0.2">
      <c r="A229" s="35">
        <f t="shared" ref="A229:A257" si="6">A228+1</f>
        <v>44319</v>
      </c>
      <c r="B229" s="36">
        <f>SUMIFS(СВЦЭМ!$F$39:$F$782,СВЦЭМ!$A$39:$A$782,$A229,СВЦЭМ!$B$39:$B$782,B$226)+'СЕТ СН'!$F$15</f>
        <v>222.64936736000001</v>
      </c>
      <c r="C229" s="36">
        <f>SUMIFS(СВЦЭМ!$F$39:$F$782,СВЦЭМ!$A$39:$A$782,$A229,СВЦЭМ!$B$39:$B$782,C$226)+'СЕТ СН'!$F$15</f>
        <v>238.19127226000001</v>
      </c>
      <c r="D229" s="36">
        <f>SUMIFS(СВЦЭМ!$F$39:$F$782,СВЦЭМ!$A$39:$A$782,$A229,СВЦЭМ!$B$39:$B$782,D$226)+'СЕТ СН'!$F$15</f>
        <v>247.25976366</v>
      </c>
      <c r="E229" s="36">
        <f>SUMIFS(СВЦЭМ!$F$39:$F$782,СВЦЭМ!$A$39:$A$782,$A229,СВЦЭМ!$B$39:$B$782,E$226)+'СЕТ СН'!$F$15</f>
        <v>250.71089706000001</v>
      </c>
      <c r="F229" s="36">
        <f>SUMIFS(СВЦЭМ!$F$39:$F$782,СВЦЭМ!$A$39:$A$782,$A229,СВЦЭМ!$B$39:$B$782,F$226)+'СЕТ СН'!$F$15</f>
        <v>253.48528028000001</v>
      </c>
      <c r="G229" s="36">
        <f>SUMIFS(СВЦЭМ!$F$39:$F$782,СВЦЭМ!$A$39:$A$782,$A229,СВЦЭМ!$B$39:$B$782,G$226)+'СЕТ СН'!$F$15</f>
        <v>254.29295318999999</v>
      </c>
      <c r="H229" s="36">
        <f>SUMIFS(СВЦЭМ!$F$39:$F$782,СВЦЭМ!$A$39:$A$782,$A229,СВЦЭМ!$B$39:$B$782,H$226)+'СЕТ СН'!$F$15</f>
        <v>254.70432450999999</v>
      </c>
      <c r="I229" s="36">
        <f>SUMIFS(СВЦЭМ!$F$39:$F$782,СВЦЭМ!$A$39:$A$782,$A229,СВЦЭМ!$B$39:$B$782,I$226)+'СЕТ СН'!$F$15</f>
        <v>245.87965862999999</v>
      </c>
      <c r="J229" s="36">
        <f>SUMIFS(СВЦЭМ!$F$39:$F$782,СВЦЭМ!$A$39:$A$782,$A229,СВЦЭМ!$B$39:$B$782,J$226)+'СЕТ СН'!$F$15</f>
        <v>231.68197982999999</v>
      </c>
      <c r="K229" s="36">
        <f>SUMIFS(СВЦЭМ!$F$39:$F$782,СВЦЭМ!$A$39:$A$782,$A229,СВЦЭМ!$B$39:$B$782,K$226)+'СЕТ СН'!$F$15</f>
        <v>222.45818707000001</v>
      </c>
      <c r="L229" s="36">
        <f>SUMIFS(СВЦЭМ!$F$39:$F$782,СВЦЭМ!$A$39:$A$782,$A229,СВЦЭМ!$B$39:$B$782,L$226)+'СЕТ СН'!$F$15</f>
        <v>217.17526809</v>
      </c>
      <c r="M229" s="36">
        <f>SUMIFS(СВЦЭМ!$F$39:$F$782,СВЦЭМ!$A$39:$A$782,$A229,СВЦЭМ!$B$39:$B$782,M$226)+'СЕТ СН'!$F$15</f>
        <v>213.66327874000001</v>
      </c>
      <c r="N229" s="36">
        <f>SUMIFS(СВЦЭМ!$F$39:$F$782,СВЦЭМ!$A$39:$A$782,$A229,СВЦЭМ!$B$39:$B$782,N$226)+'СЕТ СН'!$F$15</f>
        <v>221.29939679</v>
      </c>
      <c r="O229" s="36">
        <f>SUMIFS(СВЦЭМ!$F$39:$F$782,СВЦЭМ!$A$39:$A$782,$A229,СВЦЭМ!$B$39:$B$782,O$226)+'СЕТ СН'!$F$15</f>
        <v>229.28981342</v>
      </c>
      <c r="P229" s="36">
        <f>SUMIFS(СВЦЭМ!$F$39:$F$782,СВЦЭМ!$A$39:$A$782,$A229,СВЦЭМ!$B$39:$B$782,P$226)+'СЕТ СН'!$F$15</f>
        <v>233.68459243999999</v>
      </c>
      <c r="Q229" s="36">
        <f>SUMIFS(СВЦЭМ!$F$39:$F$782,СВЦЭМ!$A$39:$A$782,$A229,СВЦЭМ!$B$39:$B$782,Q$226)+'СЕТ СН'!$F$15</f>
        <v>235.72855068999999</v>
      </c>
      <c r="R229" s="36">
        <f>SUMIFS(СВЦЭМ!$F$39:$F$782,СВЦЭМ!$A$39:$A$782,$A229,СВЦЭМ!$B$39:$B$782,R$226)+'СЕТ СН'!$F$15</f>
        <v>233.23261803</v>
      </c>
      <c r="S229" s="36">
        <f>SUMIFS(СВЦЭМ!$F$39:$F$782,СВЦЭМ!$A$39:$A$782,$A229,СВЦЭМ!$B$39:$B$782,S$226)+'СЕТ СН'!$F$15</f>
        <v>228.53043493999999</v>
      </c>
      <c r="T229" s="36">
        <f>SUMIFS(СВЦЭМ!$F$39:$F$782,СВЦЭМ!$A$39:$A$782,$A229,СВЦЭМ!$B$39:$B$782,T$226)+'СЕТ СН'!$F$15</f>
        <v>217.52620322000001</v>
      </c>
      <c r="U229" s="36">
        <f>SUMIFS(СВЦЭМ!$F$39:$F$782,СВЦЭМ!$A$39:$A$782,$A229,СВЦЭМ!$B$39:$B$782,U$226)+'СЕТ СН'!$F$15</f>
        <v>212.77932224</v>
      </c>
      <c r="V229" s="36">
        <f>SUMIFS(СВЦЭМ!$F$39:$F$782,СВЦЭМ!$A$39:$A$782,$A229,СВЦЭМ!$B$39:$B$782,V$226)+'СЕТ СН'!$F$15</f>
        <v>210.34517044</v>
      </c>
      <c r="W229" s="36">
        <f>SUMIFS(СВЦЭМ!$F$39:$F$782,СВЦЭМ!$A$39:$A$782,$A229,СВЦЭМ!$B$39:$B$782,W$226)+'СЕТ СН'!$F$15</f>
        <v>211.83938130999999</v>
      </c>
      <c r="X229" s="36">
        <f>SUMIFS(СВЦЭМ!$F$39:$F$782,СВЦЭМ!$A$39:$A$782,$A229,СВЦЭМ!$B$39:$B$782,X$226)+'СЕТ СН'!$F$15</f>
        <v>209.19414429</v>
      </c>
      <c r="Y229" s="36">
        <f>SUMIFS(СВЦЭМ!$F$39:$F$782,СВЦЭМ!$A$39:$A$782,$A229,СВЦЭМ!$B$39:$B$782,Y$226)+'СЕТ СН'!$F$15</f>
        <v>210.75606171999999</v>
      </c>
    </row>
    <row r="230" spans="1:27" ht="15.75" x14ac:dyDescent="0.2">
      <c r="A230" s="35">
        <f t="shared" si="6"/>
        <v>44320</v>
      </c>
      <c r="B230" s="36">
        <f>SUMIFS(СВЦЭМ!$F$39:$F$782,СВЦЭМ!$A$39:$A$782,$A230,СВЦЭМ!$B$39:$B$782,B$226)+'СЕТ СН'!$F$15</f>
        <v>213.92963257</v>
      </c>
      <c r="C230" s="36">
        <f>SUMIFS(СВЦЭМ!$F$39:$F$782,СВЦЭМ!$A$39:$A$782,$A230,СВЦЭМ!$B$39:$B$782,C$226)+'СЕТ СН'!$F$15</f>
        <v>226.91629244999999</v>
      </c>
      <c r="D230" s="36">
        <f>SUMIFS(СВЦЭМ!$F$39:$F$782,СВЦЭМ!$A$39:$A$782,$A230,СВЦЭМ!$B$39:$B$782,D$226)+'СЕТ СН'!$F$15</f>
        <v>232.07360018</v>
      </c>
      <c r="E230" s="36">
        <f>SUMIFS(СВЦЭМ!$F$39:$F$782,СВЦЭМ!$A$39:$A$782,$A230,СВЦЭМ!$B$39:$B$782,E$226)+'СЕТ СН'!$F$15</f>
        <v>234.82849902999999</v>
      </c>
      <c r="F230" s="36">
        <f>SUMIFS(СВЦЭМ!$F$39:$F$782,СВЦЭМ!$A$39:$A$782,$A230,СВЦЭМ!$B$39:$B$782,F$226)+'СЕТ СН'!$F$15</f>
        <v>237.84211794000001</v>
      </c>
      <c r="G230" s="36">
        <f>SUMIFS(СВЦЭМ!$F$39:$F$782,СВЦЭМ!$A$39:$A$782,$A230,СВЦЭМ!$B$39:$B$782,G$226)+'СЕТ СН'!$F$15</f>
        <v>236.58228320000001</v>
      </c>
      <c r="H230" s="36">
        <f>SUMIFS(СВЦЭМ!$F$39:$F$782,СВЦЭМ!$A$39:$A$782,$A230,СВЦЭМ!$B$39:$B$782,H$226)+'СЕТ СН'!$F$15</f>
        <v>229.31891761</v>
      </c>
      <c r="I230" s="36">
        <f>SUMIFS(СВЦЭМ!$F$39:$F$782,СВЦЭМ!$A$39:$A$782,$A230,СВЦЭМ!$B$39:$B$782,I$226)+'СЕТ СН'!$F$15</f>
        <v>224.29956823000001</v>
      </c>
      <c r="J230" s="36">
        <f>SUMIFS(СВЦЭМ!$F$39:$F$782,СВЦЭМ!$A$39:$A$782,$A230,СВЦЭМ!$B$39:$B$782,J$226)+'СЕТ СН'!$F$15</f>
        <v>217.23677283000001</v>
      </c>
      <c r="K230" s="36">
        <f>SUMIFS(СВЦЭМ!$F$39:$F$782,СВЦЭМ!$A$39:$A$782,$A230,СВЦЭМ!$B$39:$B$782,K$226)+'СЕТ СН'!$F$15</f>
        <v>211.83692572000001</v>
      </c>
      <c r="L230" s="36">
        <f>SUMIFS(СВЦЭМ!$F$39:$F$782,СВЦЭМ!$A$39:$A$782,$A230,СВЦЭМ!$B$39:$B$782,L$226)+'СЕТ СН'!$F$15</f>
        <v>210.28527063000001</v>
      </c>
      <c r="M230" s="36">
        <f>SUMIFS(СВЦЭМ!$F$39:$F$782,СВЦЭМ!$A$39:$A$782,$A230,СВЦЭМ!$B$39:$B$782,M$226)+'СЕТ СН'!$F$15</f>
        <v>209.72337654</v>
      </c>
      <c r="N230" s="36">
        <f>SUMIFS(СВЦЭМ!$F$39:$F$782,СВЦЭМ!$A$39:$A$782,$A230,СВЦЭМ!$B$39:$B$782,N$226)+'СЕТ СН'!$F$15</f>
        <v>212.00035556</v>
      </c>
      <c r="O230" s="36">
        <f>SUMIFS(СВЦЭМ!$F$39:$F$782,СВЦЭМ!$A$39:$A$782,$A230,СВЦЭМ!$B$39:$B$782,O$226)+'СЕТ СН'!$F$15</f>
        <v>212.42550790999999</v>
      </c>
      <c r="P230" s="36">
        <f>SUMIFS(СВЦЭМ!$F$39:$F$782,СВЦЭМ!$A$39:$A$782,$A230,СВЦЭМ!$B$39:$B$782,P$226)+'СЕТ СН'!$F$15</f>
        <v>214.12600552000001</v>
      </c>
      <c r="Q230" s="36">
        <f>SUMIFS(СВЦЭМ!$F$39:$F$782,СВЦЭМ!$A$39:$A$782,$A230,СВЦЭМ!$B$39:$B$782,Q$226)+'СЕТ СН'!$F$15</f>
        <v>214.689042</v>
      </c>
      <c r="R230" s="36">
        <f>SUMIFS(СВЦЭМ!$F$39:$F$782,СВЦЭМ!$A$39:$A$782,$A230,СВЦЭМ!$B$39:$B$782,R$226)+'СЕТ СН'!$F$15</f>
        <v>215.60456607</v>
      </c>
      <c r="S230" s="36">
        <f>SUMIFS(СВЦЭМ!$F$39:$F$782,СВЦЭМ!$A$39:$A$782,$A230,СВЦЭМ!$B$39:$B$782,S$226)+'СЕТ СН'!$F$15</f>
        <v>219.04548704000001</v>
      </c>
      <c r="T230" s="36">
        <f>SUMIFS(СВЦЭМ!$F$39:$F$782,СВЦЭМ!$A$39:$A$782,$A230,СВЦЭМ!$B$39:$B$782,T$226)+'СЕТ СН'!$F$15</f>
        <v>212.77841698</v>
      </c>
      <c r="U230" s="36">
        <f>SUMIFS(СВЦЭМ!$F$39:$F$782,СВЦЭМ!$A$39:$A$782,$A230,СВЦЭМ!$B$39:$B$782,U$226)+'СЕТ СН'!$F$15</f>
        <v>205.56696564000001</v>
      </c>
      <c r="V230" s="36">
        <f>SUMIFS(СВЦЭМ!$F$39:$F$782,СВЦЭМ!$A$39:$A$782,$A230,СВЦЭМ!$B$39:$B$782,V$226)+'СЕТ СН'!$F$15</f>
        <v>201.67100786</v>
      </c>
      <c r="W230" s="36">
        <f>SUMIFS(СВЦЭМ!$F$39:$F$782,СВЦЭМ!$A$39:$A$782,$A230,СВЦЭМ!$B$39:$B$782,W$226)+'СЕТ СН'!$F$15</f>
        <v>203.04136729999999</v>
      </c>
      <c r="X230" s="36">
        <f>SUMIFS(СВЦЭМ!$F$39:$F$782,СВЦЭМ!$A$39:$A$782,$A230,СВЦЭМ!$B$39:$B$782,X$226)+'СЕТ СН'!$F$15</f>
        <v>207.70664188000001</v>
      </c>
      <c r="Y230" s="36">
        <f>SUMIFS(СВЦЭМ!$F$39:$F$782,СВЦЭМ!$A$39:$A$782,$A230,СВЦЭМ!$B$39:$B$782,Y$226)+'СЕТ СН'!$F$15</f>
        <v>212.64723085</v>
      </c>
    </row>
    <row r="231" spans="1:27" ht="15.75" x14ac:dyDescent="0.2">
      <c r="A231" s="35">
        <f t="shared" si="6"/>
        <v>44321</v>
      </c>
      <c r="B231" s="36">
        <f>SUMIFS(СВЦЭМ!$F$39:$F$782,СВЦЭМ!$A$39:$A$782,$A231,СВЦЭМ!$B$39:$B$782,B$226)+'СЕТ СН'!$F$15</f>
        <v>218.44369571999999</v>
      </c>
      <c r="C231" s="36">
        <f>SUMIFS(СВЦЭМ!$F$39:$F$782,СВЦЭМ!$A$39:$A$782,$A231,СВЦЭМ!$B$39:$B$782,C$226)+'СЕТ СН'!$F$15</f>
        <v>229.14390169000001</v>
      </c>
      <c r="D231" s="36">
        <f>SUMIFS(СВЦЭМ!$F$39:$F$782,СВЦЭМ!$A$39:$A$782,$A231,СВЦЭМ!$B$39:$B$782,D$226)+'СЕТ СН'!$F$15</f>
        <v>233.88825041999999</v>
      </c>
      <c r="E231" s="36">
        <f>SUMIFS(СВЦЭМ!$F$39:$F$782,СВЦЭМ!$A$39:$A$782,$A231,СВЦЭМ!$B$39:$B$782,E$226)+'СЕТ СН'!$F$15</f>
        <v>237.09272512000001</v>
      </c>
      <c r="F231" s="36">
        <f>SUMIFS(СВЦЭМ!$F$39:$F$782,СВЦЭМ!$A$39:$A$782,$A231,СВЦЭМ!$B$39:$B$782,F$226)+'СЕТ СН'!$F$15</f>
        <v>240.11623710000001</v>
      </c>
      <c r="G231" s="36">
        <f>SUMIFS(СВЦЭМ!$F$39:$F$782,СВЦЭМ!$A$39:$A$782,$A231,СВЦЭМ!$B$39:$B$782,G$226)+'СЕТ СН'!$F$15</f>
        <v>238.11760673000001</v>
      </c>
      <c r="H231" s="36">
        <f>SUMIFS(СВЦЭМ!$F$39:$F$782,СВЦЭМ!$A$39:$A$782,$A231,СВЦЭМ!$B$39:$B$782,H$226)+'СЕТ СН'!$F$15</f>
        <v>231.41256446</v>
      </c>
      <c r="I231" s="36">
        <f>SUMIFS(СВЦЭМ!$F$39:$F$782,СВЦЭМ!$A$39:$A$782,$A231,СВЦЭМ!$B$39:$B$782,I$226)+'СЕТ СН'!$F$15</f>
        <v>223.03602828999999</v>
      </c>
      <c r="J231" s="36">
        <f>SUMIFS(СВЦЭМ!$F$39:$F$782,СВЦЭМ!$A$39:$A$782,$A231,СВЦЭМ!$B$39:$B$782,J$226)+'СЕТ СН'!$F$15</f>
        <v>214.62194493000001</v>
      </c>
      <c r="K231" s="36">
        <f>SUMIFS(СВЦЭМ!$F$39:$F$782,СВЦЭМ!$A$39:$A$782,$A231,СВЦЭМ!$B$39:$B$782,K$226)+'СЕТ СН'!$F$15</f>
        <v>211.50837884000001</v>
      </c>
      <c r="L231" s="36">
        <f>SUMIFS(СВЦЭМ!$F$39:$F$782,СВЦЭМ!$A$39:$A$782,$A231,СВЦЭМ!$B$39:$B$782,L$226)+'СЕТ СН'!$F$15</f>
        <v>206.50234089</v>
      </c>
      <c r="M231" s="36">
        <f>SUMIFS(СВЦЭМ!$F$39:$F$782,СВЦЭМ!$A$39:$A$782,$A231,СВЦЭМ!$B$39:$B$782,M$226)+'СЕТ СН'!$F$15</f>
        <v>203.94102457</v>
      </c>
      <c r="N231" s="36">
        <f>SUMIFS(СВЦЭМ!$F$39:$F$782,СВЦЭМ!$A$39:$A$782,$A231,СВЦЭМ!$B$39:$B$782,N$226)+'СЕТ СН'!$F$15</f>
        <v>208.84468430999999</v>
      </c>
      <c r="O231" s="36">
        <f>SUMIFS(СВЦЭМ!$F$39:$F$782,СВЦЭМ!$A$39:$A$782,$A231,СВЦЭМ!$B$39:$B$782,O$226)+'СЕТ СН'!$F$15</f>
        <v>209.09415806000001</v>
      </c>
      <c r="P231" s="36">
        <f>SUMIFS(СВЦЭМ!$F$39:$F$782,СВЦЭМ!$A$39:$A$782,$A231,СВЦЭМ!$B$39:$B$782,P$226)+'СЕТ СН'!$F$15</f>
        <v>209.80292915000001</v>
      </c>
      <c r="Q231" s="36">
        <f>SUMIFS(СВЦЭМ!$F$39:$F$782,СВЦЭМ!$A$39:$A$782,$A231,СВЦЭМ!$B$39:$B$782,Q$226)+'СЕТ СН'!$F$15</f>
        <v>210.91205815000001</v>
      </c>
      <c r="R231" s="36">
        <f>SUMIFS(СВЦЭМ!$F$39:$F$782,СВЦЭМ!$A$39:$A$782,$A231,СВЦЭМ!$B$39:$B$782,R$226)+'СЕТ СН'!$F$15</f>
        <v>210.46143039</v>
      </c>
      <c r="S231" s="36">
        <f>SUMIFS(СВЦЭМ!$F$39:$F$782,СВЦЭМ!$A$39:$A$782,$A231,СВЦЭМ!$B$39:$B$782,S$226)+'СЕТ СН'!$F$15</f>
        <v>212.65508697999999</v>
      </c>
      <c r="T231" s="36">
        <f>SUMIFS(СВЦЭМ!$F$39:$F$782,СВЦЭМ!$A$39:$A$782,$A231,СВЦЭМ!$B$39:$B$782,T$226)+'СЕТ СН'!$F$15</f>
        <v>212.06276226</v>
      </c>
      <c r="U231" s="36">
        <f>SUMIFS(СВЦЭМ!$F$39:$F$782,СВЦЭМ!$A$39:$A$782,$A231,СВЦЭМ!$B$39:$B$782,U$226)+'СЕТ СН'!$F$15</f>
        <v>208.25748296</v>
      </c>
      <c r="V231" s="36">
        <f>SUMIFS(СВЦЭМ!$F$39:$F$782,СВЦЭМ!$A$39:$A$782,$A231,СВЦЭМ!$B$39:$B$782,V$226)+'СЕТ СН'!$F$15</f>
        <v>206.31738519999999</v>
      </c>
      <c r="W231" s="36">
        <f>SUMIFS(СВЦЭМ!$F$39:$F$782,СВЦЭМ!$A$39:$A$782,$A231,СВЦЭМ!$B$39:$B$782,W$226)+'СЕТ СН'!$F$15</f>
        <v>207.42731280999999</v>
      </c>
      <c r="X231" s="36">
        <f>SUMIFS(СВЦЭМ!$F$39:$F$782,СВЦЭМ!$A$39:$A$782,$A231,СВЦЭМ!$B$39:$B$782,X$226)+'СЕТ СН'!$F$15</f>
        <v>210.02643856</v>
      </c>
      <c r="Y231" s="36">
        <f>SUMIFS(СВЦЭМ!$F$39:$F$782,СВЦЭМ!$A$39:$A$782,$A231,СВЦЭМ!$B$39:$B$782,Y$226)+'СЕТ СН'!$F$15</f>
        <v>219.15160677</v>
      </c>
    </row>
    <row r="232" spans="1:27" ht="15.75" x14ac:dyDescent="0.2">
      <c r="A232" s="35">
        <f t="shared" si="6"/>
        <v>44322</v>
      </c>
      <c r="B232" s="36">
        <f>SUMIFS(СВЦЭМ!$F$39:$F$782,СВЦЭМ!$A$39:$A$782,$A232,СВЦЭМ!$B$39:$B$782,B$226)+'СЕТ СН'!$F$15</f>
        <v>216.63677183999999</v>
      </c>
      <c r="C232" s="36">
        <f>SUMIFS(СВЦЭМ!$F$39:$F$782,СВЦЭМ!$A$39:$A$782,$A232,СВЦЭМ!$B$39:$B$782,C$226)+'СЕТ СН'!$F$15</f>
        <v>224.20566822999999</v>
      </c>
      <c r="D232" s="36">
        <f>SUMIFS(СВЦЭМ!$F$39:$F$782,СВЦЭМ!$A$39:$A$782,$A232,СВЦЭМ!$B$39:$B$782,D$226)+'СЕТ СН'!$F$15</f>
        <v>231.55811</v>
      </c>
      <c r="E232" s="36">
        <f>SUMIFS(СВЦЭМ!$F$39:$F$782,СВЦЭМ!$A$39:$A$782,$A232,СВЦЭМ!$B$39:$B$782,E$226)+'СЕТ СН'!$F$15</f>
        <v>234.69405157</v>
      </c>
      <c r="F232" s="36">
        <f>SUMIFS(СВЦЭМ!$F$39:$F$782,СВЦЭМ!$A$39:$A$782,$A232,СВЦЭМ!$B$39:$B$782,F$226)+'СЕТ СН'!$F$15</f>
        <v>236.77227579000001</v>
      </c>
      <c r="G232" s="36">
        <f>SUMIFS(СВЦЭМ!$F$39:$F$782,СВЦЭМ!$A$39:$A$782,$A232,СВЦЭМ!$B$39:$B$782,G$226)+'СЕТ СН'!$F$15</f>
        <v>235.52229348</v>
      </c>
      <c r="H232" s="36">
        <f>SUMIFS(СВЦЭМ!$F$39:$F$782,СВЦЭМ!$A$39:$A$782,$A232,СВЦЭМ!$B$39:$B$782,H$226)+'СЕТ СН'!$F$15</f>
        <v>227.67952369</v>
      </c>
      <c r="I232" s="36">
        <f>SUMIFS(СВЦЭМ!$F$39:$F$782,СВЦЭМ!$A$39:$A$782,$A232,СВЦЭМ!$B$39:$B$782,I$226)+'СЕТ СН'!$F$15</f>
        <v>219.59082018999999</v>
      </c>
      <c r="J232" s="36">
        <f>SUMIFS(СВЦЭМ!$F$39:$F$782,СВЦЭМ!$A$39:$A$782,$A232,СВЦЭМ!$B$39:$B$782,J$226)+'СЕТ СН'!$F$15</f>
        <v>212.29052471</v>
      </c>
      <c r="K232" s="36">
        <f>SUMIFS(СВЦЭМ!$F$39:$F$782,СВЦЭМ!$A$39:$A$782,$A232,СВЦЭМ!$B$39:$B$782,K$226)+'СЕТ СН'!$F$15</f>
        <v>200.75829976</v>
      </c>
      <c r="L232" s="36">
        <f>SUMIFS(СВЦЭМ!$F$39:$F$782,СВЦЭМ!$A$39:$A$782,$A232,СВЦЭМ!$B$39:$B$782,L$226)+'СЕТ СН'!$F$15</f>
        <v>195.45417567000001</v>
      </c>
      <c r="M232" s="36">
        <f>SUMIFS(СВЦЭМ!$F$39:$F$782,СВЦЭМ!$A$39:$A$782,$A232,СВЦЭМ!$B$39:$B$782,M$226)+'СЕТ СН'!$F$15</f>
        <v>196.41258558999999</v>
      </c>
      <c r="N232" s="36">
        <f>SUMIFS(СВЦЭМ!$F$39:$F$782,СВЦЭМ!$A$39:$A$782,$A232,СВЦЭМ!$B$39:$B$782,N$226)+'СЕТ СН'!$F$15</f>
        <v>204.17112528000001</v>
      </c>
      <c r="O232" s="36">
        <f>SUMIFS(СВЦЭМ!$F$39:$F$782,СВЦЭМ!$A$39:$A$782,$A232,СВЦЭМ!$B$39:$B$782,O$226)+'СЕТ СН'!$F$15</f>
        <v>208.12347141000001</v>
      </c>
      <c r="P232" s="36">
        <f>SUMIFS(СВЦЭМ!$F$39:$F$782,СВЦЭМ!$A$39:$A$782,$A232,СВЦЭМ!$B$39:$B$782,P$226)+'СЕТ СН'!$F$15</f>
        <v>212.43350727999999</v>
      </c>
      <c r="Q232" s="36">
        <f>SUMIFS(СВЦЭМ!$F$39:$F$782,СВЦЭМ!$A$39:$A$782,$A232,СВЦЭМ!$B$39:$B$782,Q$226)+'СЕТ СН'!$F$15</f>
        <v>214.42879275000001</v>
      </c>
      <c r="R232" s="36">
        <f>SUMIFS(СВЦЭМ!$F$39:$F$782,СВЦЭМ!$A$39:$A$782,$A232,СВЦЭМ!$B$39:$B$782,R$226)+'СЕТ СН'!$F$15</f>
        <v>212.24975305000001</v>
      </c>
      <c r="S232" s="36">
        <f>SUMIFS(СВЦЭМ!$F$39:$F$782,СВЦЭМ!$A$39:$A$782,$A232,СВЦЭМ!$B$39:$B$782,S$226)+'СЕТ СН'!$F$15</f>
        <v>213.82136643000001</v>
      </c>
      <c r="T232" s="36">
        <f>SUMIFS(СВЦЭМ!$F$39:$F$782,СВЦЭМ!$A$39:$A$782,$A232,СВЦЭМ!$B$39:$B$782,T$226)+'СЕТ СН'!$F$15</f>
        <v>208.53169086</v>
      </c>
      <c r="U232" s="36">
        <f>SUMIFS(СВЦЭМ!$F$39:$F$782,СВЦЭМ!$A$39:$A$782,$A232,СВЦЭМ!$B$39:$B$782,U$226)+'СЕТ СН'!$F$15</f>
        <v>199.76552226000001</v>
      </c>
      <c r="V232" s="36">
        <f>SUMIFS(СВЦЭМ!$F$39:$F$782,СВЦЭМ!$A$39:$A$782,$A232,СВЦЭМ!$B$39:$B$782,V$226)+'СЕТ СН'!$F$15</f>
        <v>191.24670374999999</v>
      </c>
      <c r="W232" s="36">
        <f>SUMIFS(СВЦЭМ!$F$39:$F$782,СВЦЭМ!$A$39:$A$782,$A232,СВЦЭМ!$B$39:$B$782,W$226)+'СЕТ СН'!$F$15</f>
        <v>195.33317803</v>
      </c>
      <c r="X232" s="36">
        <f>SUMIFS(СВЦЭМ!$F$39:$F$782,СВЦЭМ!$A$39:$A$782,$A232,СВЦЭМ!$B$39:$B$782,X$226)+'СЕТ СН'!$F$15</f>
        <v>202.44823009999999</v>
      </c>
      <c r="Y232" s="36">
        <f>SUMIFS(СВЦЭМ!$F$39:$F$782,СВЦЭМ!$A$39:$A$782,$A232,СВЦЭМ!$B$39:$B$782,Y$226)+'СЕТ СН'!$F$15</f>
        <v>214.36322991</v>
      </c>
    </row>
    <row r="233" spans="1:27" ht="15.75" x14ac:dyDescent="0.2">
      <c r="A233" s="35">
        <f t="shared" si="6"/>
        <v>44323</v>
      </c>
      <c r="B233" s="36">
        <f>SUMIFS(СВЦЭМ!$F$39:$F$782,СВЦЭМ!$A$39:$A$782,$A233,СВЦЭМ!$B$39:$B$782,B$226)+'СЕТ СН'!$F$15</f>
        <v>215.48431364000001</v>
      </c>
      <c r="C233" s="36">
        <f>SUMIFS(СВЦЭМ!$F$39:$F$782,СВЦЭМ!$A$39:$A$782,$A233,СВЦЭМ!$B$39:$B$782,C$226)+'СЕТ СН'!$F$15</f>
        <v>216.30138094</v>
      </c>
      <c r="D233" s="36">
        <f>SUMIFS(СВЦЭМ!$F$39:$F$782,СВЦЭМ!$A$39:$A$782,$A233,СВЦЭМ!$B$39:$B$782,D$226)+'СЕТ СН'!$F$15</f>
        <v>230.81681415</v>
      </c>
      <c r="E233" s="36">
        <f>SUMIFS(СВЦЭМ!$F$39:$F$782,СВЦЭМ!$A$39:$A$782,$A233,СВЦЭМ!$B$39:$B$782,E$226)+'СЕТ СН'!$F$15</f>
        <v>234.33401860000001</v>
      </c>
      <c r="F233" s="36">
        <f>SUMIFS(СВЦЭМ!$F$39:$F$782,СВЦЭМ!$A$39:$A$782,$A233,СВЦЭМ!$B$39:$B$782,F$226)+'СЕТ СН'!$F$15</f>
        <v>237.12397508000001</v>
      </c>
      <c r="G233" s="36">
        <f>SUMIFS(СВЦЭМ!$F$39:$F$782,СВЦЭМ!$A$39:$A$782,$A233,СВЦЭМ!$B$39:$B$782,G$226)+'СЕТ СН'!$F$15</f>
        <v>232.89196129000001</v>
      </c>
      <c r="H233" s="36">
        <f>SUMIFS(СВЦЭМ!$F$39:$F$782,СВЦЭМ!$A$39:$A$782,$A233,СВЦЭМ!$B$39:$B$782,H$226)+'СЕТ СН'!$F$15</f>
        <v>220.50956194</v>
      </c>
      <c r="I233" s="36">
        <f>SUMIFS(СВЦЭМ!$F$39:$F$782,СВЦЭМ!$A$39:$A$782,$A233,СВЦЭМ!$B$39:$B$782,I$226)+'СЕТ СН'!$F$15</f>
        <v>213.67211645</v>
      </c>
      <c r="J233" s="36">
        <f>SUMIFS(СВЦЭМ!$F$39:$F$782,СВЦЭМ!$A$39:$A$782,$A233,СВЦЭМ!$B$39:$B$782,J$226)+'СЕТ СН'!$F$15</f>
        <v>208.49799235</v>
      </c>
      <c r="K233" s="36">
        <f>SUMIFS(СВЦЭМ!$F$39:$F$782,СВЦЭМ!$A$39:$A$782,$A233,СВЦЭМ!$B$39:$B$782,K$226)+'СЕТ СН'!$F$15</f>
        <v>210.56927003999999</v>
      </c>
      <c r="L233" s="36">
        <f>SUMIFS(СВЦЭМ!$F$39:$F$782,СВЦЭМ!$A$39:$A$782,$A233,СВЦЭМ!$B$39:$B$782,L$226)+'СЕТ СН'!$F$15</f>
        <v>208.13616238</v>
      </c>
      <c r="M233" s="36">
        <f>SUMIFS(СВЦЭМ!$F$39:$F$782,СВЦЭМ!$A$39:$A$782,$A233,СВЦЭМ!$B$39:$B$782,M$226)+'СЕТ СН'!$F$15</f>
        <v>205.76693291000001</v>
      </c>
      <c r="N233" s="36">
        <f>SUMIFS(СВЦЭМ!$F$39:$F$782,СВЦЭМ!$A$39:$A$782,$A233,СВЦЭМ!$B$39:$B$782,N$226)+'СЕТ СН'!$F$15</f>
        <v>204.41859158</v>
      </c>
      <c r="O233" s="36">
        <f>SUMIFS(СВЦЭМ!$F$39:$F$782,СВЦЭМ!$A$39:$A$782,$A233,СВЦЭМ!$B$39:$B$782,O$226)+'СЕТ СН'!$F$15</f>
        <v>204.67810782999999</v>
      </c>
      <c r="P233" s="36">
        <f>SUMIFS(СВЦЭМ!$F$39:$F$782,СВЦЭМ!$A$39:$A$782,$A233,СВЦЭМ!$B$39:$B$782,P$226)+'СЕТ СН'!$F$15</f>
        <v>205.46770781999999</v>
      </c>
      <c r="Q233" s="36">
        <f>SUMIFS(СВЦЭМ!$F$39:$F$782,СВЦЭМ!$A$39:$A$782,$A233,СВЦЭМ!$B$39:$B$782,Q$226)+'СЕТ СН'!$F$15</f>
        <v>206.69989330000001</v>
      </c>
      <c r="R233" s="36">
        <f>SUMIFS(СВЦЭМ!$F$39:$F$782,СВЦЭМ!$A$39:$A$782,$A233,СВЦЭМ!$B$39:$B$782,R$226)+'СЕТ СН'!$F$15</f>
        <v>204.09364840000001</v>
      </c>
      <c r="S233" s="36">
        <f>SUMIFS(СВЦЭМ!$F$39:$F$782,СВЦЭМ!$A$39:$A$782,$A233,СВЦЭМ!$B$39:$B$782,S$226)+'СЕТ СН'!$F$15</f>
        <v>207.21130650000001</v>
      </c>
      <c r="T233" s="36">
        <f>SUMIFS(СВЦЭМ!$F$39:$F$782,СВЦЭМ!$A$39:$A$782,$A233,СВЦЭМ!$B$39:$B$782,T$226)+'СЕТ СН'!$F$15</f>
        <v>208.83075574</v>
      </c>
      <c r="U233" s="36">
        <f>SUMIFS(СВЦЭМ!$F$39:$F$782,СВЦЭМ!$A$39:$A$782,$A233,СВЦЭМ!$B$39:$B$782,U$226)+'СЕТ СН'!$F$15</f>
        <v>208.28728409999999</v>
      </c>
      <c r="V233" s="36">
        <f>SUMIFS(СВЦЭМ!$F$39:$F$782,СВЦЭМ!$A$39:$A$782,$A233,СВЦЭМ!$B$39:$B$782,V$226)+'СЕТ СН'!$F$15</f>
        <v>205.13207087999999</v>
      </c>
      <c r="W233" s="36">
        <f>SUMIFS(СВЦЭМ!$F$39:$F$782,СВЦЭМ!$A$39:$A$782,$A233,СВЦЭМ!$B$39:$B$782,W$226)+'СЕТ СН'!$F$15</f>
        <v>205.05768180999999</v>
      </c>
      <c r="X233" s="36">
        <f>SUMIFS(СВЦЭМ!$F$39:$F$782,СВЦЭМ!$A$39:$A$782,$A233,СВЦЭМ!$B$39:$B$782,X$226)+'СЕТ СН'!$F$15</f>
        <v>201.97770234000001</v>
      </c>
      <c r="Y233" s="36">
        <f>SUMIFS(СВЦЭМ!$F$39:$F$782,СВЦЭМ!$A$39:$A$782,$A233,СВЦЭМ!$B$39:$B$782,Y$226)+'СЕТ СН'!$F$15</f>
        <v>200.96858687</v>
      </c>
    </row>
    <row r="234" spans="1:27" ht="15.75" x14ac:dyDescent="0.2">
      <c r="A234" s="35">
        <f t="shared" si="6"/>
        <v>44324</v>
      </c>
      <c r="B234" s="36">
        <f>SUMIFS(СВЦЭМ!$F$39:$F$782,СВЦЭМ!$A$39:$A$782,$A234,СВЦЭМ!$B$39:$B$782,B$226)+'СЕТ СН'!$F$15</f>
        <v>209.83094065</v>
      </c>
      <c r="C234" s="36">
        <f>SUMIFS(СВЦЭМ!$F$39:$F$782,СВЦЭМ!$A$39:$A$782,$A234,СВЦЭМ!$B$39:$B$782,C$226)+'СЕТ СН'!$F$15</f>
        <v>221.58483428</v>
      </c>
      <c r="D234" s="36">
        <f>SUMIFS(СВЦЭМ!$F$39:$F$782,СВЦЭМ!$A$39:$A$782,$A234,СВЦЭМ!$B$39:$B$782,D$226)+'СЕТ СН'!$F$15</f>
        <v>222.25116545</v>
      </c>
      <c r="E234" s="36">
        <f>SUMIFS(СВЦЭМ!$F$39:$F$782,СВЦЭМ!$A$39:$A$782,$A234,СВЦЭМ!$B$39:$B$782,E$226)+'СЕТ СН'!$F$15</f>
        <v>223.88838093000001</v>
      </c>
      <c r="F234" s="36">
        <f>SUMIFS(СВЦЭМ!$F$39:$F$782,СВЦЭМ!$A$39:$A$782,$A234,СВЦЭМ!$B$39:$B$782,F$226)+'СЕТ СН'!$F$15</f>
        <v>227.95980205999999</v>
      </c>
      <c r="G234" s="36">
        <f>SUMIFS(СВЦЭМ!$F$39:$F$782,СВЦЭМ!$A$39:$A$782,$A234,СВЦЭМ!$B$39:$B$782,G$226)+'СЕТ СН'!$F$15</f>
        <v>225.28105656</v>
      </c>
      <c r="H234" s="36">
        <f>SUMIFS(СВЦЭМ!$F$39:$F$782,СВЦЭМ!$A$39:$A$782,$A234,СВЦЭМ!$B$39:$B$782,H$226)+'СЕТ СН'!$F$15</f>
        <v>217.41708896</v>
      </c>
      <c r="I234" s="36">
        <f>SUMIFS(СВЦЭМ!$F$39:$F$782,СВЦЭМ!$A$39:$A$782,$A234,СВЦЭМ!$B$39:$B$782,I$226)+'СЕТ СН'!$F$15</f>
        <v>214.58731352000001</v>
      </c>
      <c r="J234" s="36">
        <f>SUMIFS(СВЦЭМ!$F$39:$F$782,СВЦЭМ!$A$39:$A$782,$A234,СВЦЭМ!$B$39:$B$782,J$226)+'СЕТ СН'!$F$15</f>
        <v>208.15831610000001</v>
      </c>
      <c r="K234" s="36">
        <f>SUMIFS(СВЦЭМ!$F$39:$F$782,СВЦЭМ!$A$39:$A$782,$A234,СВЦЭМ!$B$39:$B$782,K$226)+'СЕТ СН'!$F$15</f>
        <v>201.91622788999999</v>
      </c>
      <c r="L234" s="36">
        <f>SUMIFS(СВЦЭМ!$F$39:$F$782,СВЦЭМ!$A$39:$A$782,$A234,СВЦЭМ!$B$39:$B$782,L$226)+'СЕТ СН'!$F$15</f>
        <v>195.13813214000001</v>
      </c>
      <c r="M234" s="36">
        <f>SUMIFS(СВЦЭМ!$F$39:$F$782,СВЦЭМ!$A$39:$A$782,$A234,СВЦЭМ!$B$39:$B$782,M$226)+'СЕТ СН'!$F$15</f>
        <v>195.33716483000001</v>
      </c>
      <c r="N234" s="36">
        <f>SUMIFS(СВЦЭМ!$F$39:$F$782,СВЦЭМ!$A$39:$A$782,$A234,СВЦЭМ!$B$39:$B$782,N$226)+'СЕТ СН'!$F$15</f>
        <v>200.91398717999999</v>
      </c>
      <c r="O234" s="36">
        <f>SUMIFS(СВЦЭМ!$F$39:$F$782,СВЦЭМ!$A$39:$A$782,$A234,СВЦЭМ!$B$39:$B$782,O$226)+'СЕТ СН'!$F$15</f>
        <v>199.87960083999999</v>
      </c>
      <c r="P234" s="36">
        <f>SUMIFS(СВЦЭМ!$F$39:$F$782,СВЦЭМ!$A$39:$A$782,$A234,СВЦЭМ!$B$39:$B$782,P$226)+'СЕТ СН'!$F$15</f>
        <v>204.69961046</v>
      </c>
      <c r="Q234" s="36">
        <f>SUMIFS(СВЦЭМ!$F$39:$F$782,СВЦЭМ!$A$39:$A$782,$A234,СВЦЭМ!$B$39:$B$782,Q$226)+'СЕТ СН'!$F$15</f>
        <v>205.61433070999999</v>
      </c>
      <c r="R234" s="36">
        <f>SUMIFS(СВЦЭМ!$F$39:$F$782,СВЦЭМ!$A$39:$A$782,$A234,СВЦЭМ!$B$39:$B$782,R$226)+'СЕТ СН'!$F$15</f>
        <v>203.57578079999999</v>
      </c>
      <c r="S234" s="36">
        <f>SUMIFS(СВЦЭМ!$F$39:$F$782,СВЦЭМ!$A$39:$A$782,$A234,СВЦЭМ!$B$39:$B$782,S$226)+'СЕТ СН'!$F$15</f>
        <v>205.77406653</v>
      </c>
      <c r="T234" s="36">
        <f>SUMIFS(СВЦЭМ!$F$39:$F$782,СВЦЭМ!$A$39:$A$782,$A234,СВЦЭМ!$B$39:$B$782,T$226)+'СЕТ СН'!$F$15</f>
        <v>203.22531508</v>
      </c>
      <c r="U234" s="36">
        <f>SUMIFS(СВЦЭМ!$F$39:$F$782,СВЦЭМ!$A$39:$A$782,$A234,СВЦЭМ!$B$39:$B$782,U$226)+'СЕТ СН'!$F$15</f>
        <v>197.30668833999999</v>
      </c>
      <c r="V234" s="36">
        <f>SUMIFS(СВЦЭМ!$F$39:$F$782,СВЦЭМ!$A$39:$A$782,$A234,СВЦЭМ!$B$39:$B$782,V$226)+'СЕТ СН'!$F$15</f>
        <v>194.0342315</v>
      </c>
      <c r="W234" s="36">
        <f>SUMIFS(СВЦЭМ!$F$39:$F$782,СВЦЭМ!$A$39:$A$782,$A234,СВЦЭМ!$B$39:$B$782,W$226)+'СЕТ СН'!$F$15</f>
        <v>192.4745594</v>
      </c>
      <c r="X234" s="36">
        <f>SUMIFS(СВЦЭМ!$F$39:$F$782,СВЦЭМ!$A$39:$A$782,$A234,СВЦЭМ!$B$39:$B$782,X$226)+'СЕТ СН'!$F$15</f>
        <v>195.23653367</v>
      </c>
      <c r="Y234" s="36">
        <f>SUMIFS(СВЦЭМ!$F$39:$F$782,СВЦЭМ!$A$39:$A$782,$A234,СВЦЭМ!$B$39:$B$782,Y$226)+'СЕТ СН'!$F$15</f>
        <v>199.7671885</v>
      </c>
    </row>
    <row r="235" spans="1:27" ht="15.75" x14ac:dyDescent="0.2">
      <c r="A235" s="35">
        <f t="shared" si="6"/>
        <v>44325</v>
      </c>
      <c r="B235" s="36">
        <f>SUMIFS(СВЦЭМ!$F$39:$F$782,СВЦЭМ!$A$39:$A$782,$A235,СВЦЭМ!$B$39:$B$782,B$226)+'СЕТ СН'!$F$15</f>
        <v>194.99144099</v>
      </c>
      <c r="C235" s="36">
        <f>SUMIFS(СВЦЭМ!$F$39:$F$782,СВЦЭМ!$A$39:$A$782,$A235,СВЦЭМ!$B$39:$B$782,C$226)+'СЕТ СН'!$F$15</f>
        <v>203.58802804000001</v>
      </c>
      <c r="D235" s="36">
        <f>SUMIFS(СВЦЭМ!$F$39:$F$782,СВЦЭМ!$A$39:$A$782,$A235,СВЦЭМ!$B$39:$B$782,D$226)+'СЕТ СН'!$F$15</f>
        <v>207.80161544000001</v>
      </c>
      <c r="E235" s="36">
        <f>SUMIFS(СВЦЭМ!$F$39:$F$782,СВЦЭМ!$A$39:$A$782,$A235,СВЦЭМ!$B$39:$B$782,E$226)+'СЕТ СН'!$F$15</f>
        <v>214.39781288</v>
      </c>
      <c r="F235" s="36">
        <f>SUMIFS(СВЦЭМ!$F$39:$F$782,СВЦЭМ!$A$39:$A$782,$A235,СВЦЭМ!$B$39:$B$782,F$226)+'СЕТ СН'!$F$15</f>
        <v>215.05805781000001</v>
      </c>
      <c r="G235" s="36">
        <f>SUMIFS(СВЦЭМ!$F$39:$F$782,СВЦЭМ!$A$39:$A$782,$A235,СВЦЭМ!$B$39:$B$782,G$226)+'СЕТ СН'!$F$15</f>
        <v>215.66291317</v>
      </c>
      <c r="H235" s="36">
        <f>SUMIFS(СВЦЭМ!$F$39:$F$782,СВЦЭМ!$A$39:$A$782,$A235,СВЦЭМ!$B$39:$B$782,H$226)+'СЕТ СН'!$F$15</f>
        <v>211.84691494</v>
      </c>
      <c r="I235" s="36">
        <f>SUMIFS(СВЦЭМ!$F$39:$F$782,СВЦЭМ!$A$39:$A$782,$A235,СВЦЭМ!$B$39:$B$782,I$226)+'СЕТ СН'!$F$15</f>
        <v>206.65272628</v>
      </c>
      <c r="J235" s="36">
        <f>SUMIFS(СВЦЭМ!$F$39:$F$782,СВЦЭМ!$A$39:$A$782,$A235,СВЦЭМ!$B$39:$B$782,J$226)+'СЕТ СН'!$F$15</f>
        <v>201.30827893</v>
      </c>
      <c r="K235" s="36">
        <f>SUMIFS(СВЦЭМ!$F$39:$F$782,СВЦЭМ!$A$39:$A$782,$A235,СВЦЭМ!$B$39:$B$782,K$226)+'СЕТ СН'!$F$15</f>
        <v>194.4248541</v>
      </c>
      <c r="L235" s="36">
        <f>SUMIFS(СВЦЭМ!$F$39:$F$782,СВЦЭМ!$A$39:$A$782,$A235,СВЦЭМ!$B$39:$B$782,L$226)+'СЕТ СН'!$F$15</f>
        <v>192.68304094000001</v>
      </c>
      <c r="M235" s="36">
        <f>SUMIFS(СВЦЭМ!$F$39:$F$782,СВЦЭМ!$A$39:$A$782,$A235,СВЦЭМ!$B$39:$B$782,M$226)+'СЕТ СН'!$F$15</f>
        <v>192.35496864999999</v>
      </c>
      <c r="N235" s="36">
        <f>SUMIFS(СВЦЭМ!$F$39:$F$782,СВЦЭМ!$A$39:$A$782,$A235,СВЦЭМ!$B$39:$B$782,N$226)+'СЕТ СН'!$F$15</f>
        <v>195.48073278000001</v>
      </c>
      <c r="O235" s="36">
        <f>SUMIFS(СВЦЭМ!$F$39:$F$782,СВЦЭМ!$A$39:$A$782,$A235,СВЦЭМ!$B$39:$B$782,O$226)+'СЕТ СН'!$F$15</f>
        <v>198.79911691000001</v>
      </c>
      <c r="P235" s="36">
        <f>SUMIFS(СВЦЭМ!$F$39:$F$782,СВЦЭМ!$A$39:$A$782,$A235,СВЦЭМ!$B$39:$B$782,P$226)+'СЕТ СН'!$F$15</f>
        <v>202.08907120000001</v>
      </c>
      <c r="Q235" s="36">
        <f>SUMIFS(СВЦЭМ!$F$39:$F$782,СВЦЭМ!$A$39:$A$782,$A235,СВЦЭМ!$B$39:$B$782,Q$226)+'СЕТ СН'!$F$15</f>
        <v>202.95426427999999</v>
      </c>
      <c r="R235" s="36">
        <f>SUMIFS(СВЦЭМ!$F$39:$F$782,СВЦЭМ!$A$39:$A$782,$A235,СВЦЭМ!$B$39:$B$782,R$226)+'СЕТ СН'!$F$15</f>
        <v>201.35825779000001</v>
      </c>
      <c r="S235" s="36">
        <f>SUMIFS(СВЦЭМ!$F$39:$F$782,СВЦЭМ!$A$39:$A$782,$A235,СВЦЭМ!$B$39:$B$782,S$226)+'СЕТ СН'!$F$15</f>
        <v>201.07217155999999</v>
      </c>
      <c r="T235" s="36">
        <f>SUMIFS(СВЦЭМ!$F$39:$F$782,СВЦЭМ!$A$39:$A$782,$A235,СВЦЭМ!$B$39:$B$782,T$226)+'СЕТ СН'!$F$15</f>
        <v>198.92616606999999</v>
      </c>
      <c r="U235" s="36">
        <f>SUMIFS(СВЦЭМ!$F$39:$F$782,СВЦЭМ!$A$39:$A$782,$A235,СВЦЭМ!$B$39:$B$782,U$226)+'СЕТ СН'!$F$15</f>
        <v>195.24029881999999</v>
      </c>
      <c r="V235" s="36">
        <f>SUMIFS(СВЦЭМ!$F$39:$F$782,СВЦЭМ!$A$39:$A$782,$A235,СВЦЭМ!$B$39:$B$782,V$226)+'СЕТ СН'!$F$15</f>
        <v>189.39487219</v>
      </c>
      <c r="W235" s="36">
        <f>SUMIFS(СВЦЭМ!$F$39:$F$782,СВЦЭМ!$A$39:$A$782,$A235,СВЦЭМ!$B$39:$B$782,W$226)+'СЕТ СН'!$F$15</f>
        <v>189.73424034000001</v>
      </c>
      <c r="X235" s="36">
        <f>SUMIFS(СВЦЭМ!$F$39:$F$782,СВЦЭМ!$A$39:$A$782,$A235,СВЦЭМ!$B$39:$B$782,X$226)+'СЕТ СН'!$F$15</f>
        <v>192.88830006000001</v>
      </c>
      <c r="Y235" s="36">
        <f>SUMIFS(СВЦЭМ!$F$39:$F$782,СВЦЭМ!$A$39:$A$782,$A235,СВЦЭМ!$B$39:$B$782,Y$226)+'СЕТ СН'!$F$15</f>
        <v>197.16087741000001</v>
      </c>
    </row>
    <row r="236" spans="1:27" ht="15.75" x14ac:dyDescent="0.2">
      <c r="A236" s="35">
        <f t="shared" si="6"/>
        <v>44326</v>
      </c>
      <c r="B236" s="36">
        <f>SUMIFS(СВЦЭМ!$F$39:$F$782,СВЦЭМ!$A$39:$A$782,$A236,СВЦЭМ!$B$39:$B$782,B$226)+'СЕТ СН'!$F$15</f>
        <v>204.12925106</v>
      </c>
      <c r="C236" s="36">
        <f>SUMIFS(СВЦЭМ!$F$39:$F$782,СВЦЭМ!$A$39:$A$782,$A236,СВЦЭМ!$B$39:$B$782,C$226)+'СЕТ СН'!$F$15</f>
        <v>215.33998833000001</v>
      </c>
      <c r="D236" s="36">
        <f>SUMIFS(СВЦЭМ!$F$39:$F$782,СВЦЭМ!$A$39:$A$782,$A236,СВЦЭМ!$B$39:$B$782,D$226)+'СЕТ СН'!$F$15</f>
        <v>221.00408009</v>
      </c>
      <c r="E236" s="36">
        <f>SUMIFS(СВЦЭМ!$F$39:$F$782,СВЦЭМ!$A$39:$A$782,$A236,СВЦЭМ!$B$39:$B$782,E$226)+'СЕТ СН'!$F$15</f>
        <v>224.66015272999999</v>
      </c>
      <c r="F236" s="36">
        <f>SUMIFS(СВЦЭМ!$F$39:$F$782,СВЦЭМ!$A$39:$A$782,$A236,СВЦЭМ!$B$39:$B$782,F$226)+'СЕТ СН'!$F$15</f>
        <v>226.69281448999999</v>
      </c>
      <c r="G236" s="36">
        <f>SUMIFS(СВЦЭМ!$F$39:$F$782,СВЦЭМ!$A$39:$A$782,$A236,СВЦЭМ!$B$39:$B$782,G$226)+'СЕТ СН'!$F$15</f>
        <v>226.43399765999999</v>
      </c>
      <c r="H236" s="36">
        <f>SUMIFS(СВЦЭМ!$F$39:$F$782,СВЦЭМ!$A$39:$A$782,$A236,СВЦЭМ!$B$39:$B$782,H$226)+'СЕТ СН'!$F$15</f>
        <v>223.68568350000001</v>
      </c>
      <c r="I236" s="36">
        <f>SUMIFS(СВЦЭМ!$F$39:$F$782,СВЦЭМ!$A$39:$A$782,$A236,СВЦЭМ!$B$39:$B$782,I$226)+'СЕТ СН'!$F$15</f>
        <v>215.47997882000001</v>
      </c>
      <c r="J236" s="36">
        <f>SUMIFS(СВЦЭМ!$F$39:$F$782,СВЦЭМ!$A$39:$A$782,$A236,СВЦЭМ!$B$39:$B$782,J$226)+'СЕТ СН'!$F$15</f>
        <v>206.39139494</v>
      </c>
      <c r="K236" s="36">
        <f>SUMIFS(СВЦЭМ!$F$39:$F$782,СВЦЭМ!$A$39:$A$782,$A236,СВЦЭМ!$B$39:$B$782,K$226)+'СЕТ СН'!$F$15</f>
        <v>196.71379052</v>
      </c>
      <c r="L236" s="36">
        <f>SUMIFS(СВЦЭМ!$F$39:$F$782,СВЦЭМ!$A$39:$A$782,$A236,СВЦЭМ!$B$39:$B$782,L$226)+'СЕТ СН'!$F$15</f>
        <v>190.67851748000001</v>
      </c>
      <c r="M236" s="36">
        <f>SUMIFS(СВЦЭМ!$F$39:$F$782,СВЦЭМ!$A$39:$A$782,$A236,СВЦЭМ!$B$39:$B$782,M$226)+'СЕТ СН'!$F$15</f>
        <v>188.16572846</v>
      </c>
      <c r="N236" s="36">
        <f>SUMIFS(СВЦЭМ!$F$39:$F$782,СВЦЭМ!$A$39:$A$782,$A236,СВЦЭМ!$B$39:$B$782,N$226)+'СЕТ СН'!$F$15</f>
        <v>190.55810215</v>
      </c>
      <c r="O236" s="36">
        <f>SUMIFS(СВЦЭМ!$F$39:$F$782,СВЦЭМ!$A$39:$A$782,$A236,СВЦЭМ!$B$39:$B$782,O$226)+'СЕТ СН'!$F$15</f>
        <v>193.49669431999999</v>
      </c>
      <c r="P236" s="36">
        <f>SUMIFS(СВЦЭМ!$F$39:$F$782,СВЦЭМ!$A$39:$A$782,$A236,СВЦЭМ!$B$39:$B$782,P$226)+'СЕТ СН'!$F$15</f>
        <v>197.06683206</v>
      </c>
      <c r="Q236" s="36">
        <f>SUMIFS(СВЦЭМ!$F$39:$F$782,СВЦЭМ!$A$39:$A$782,$A236,СВЦЭМ!$B$39:$B$782,Q$226)+'СЕТ СН'!$F$15</f>
        <v>197.99684941000001</v>
      </c>
      <c r="R236" s="36">
        <f>SUMIFS(СВЦЭМ!$F$39:$F$782,СВЦЭМ!$A$39:$A$782,$A236,СВЦЭМ!$B$39:$B$782,R$226)+'СЕТ СН'!$F$15</f>
        <v>196.18749346000001</v>
      </c>
      <c r="S236" s="36">
        <f>SUMIFS(СВЦЭМ!$F$39:$F$782,СВЦЭМ!$A$39:$A$782,$A236,СВЦЭМ!$B$39:$B$782,S$226)+'СЕТ СН'!$F$15</f>
        <v>195.00985939</v>
      </c>
      <c r="T236" s="36">
        <f>SUMIFS(СВЦЭМ!$F$39:$F$782,СВЦЭМ!$A$39:$A$782,$A236,СВЦЭМ!$B$39:$B$782,T$226)+'СЕТ СН'!$F$15</f>
        <v>193.52913566000001</v>
      </c>
      <c r="U236" s="36">
        <f>SUMIFS(СВЦЭМ!$F$39:$F$782,СВЦЭМ!$A$39:$A$782,$A236,СВЦЭМ!$B$39:$B$782,U$226)+'СЕТ СН'!$F$15</f>
        <v>189.01976744000001</v>
      </c>
      <c r="V236" s="36">
        <f>SUMIFS(СВЦЭМ!$F$39:$F$782,СВЦЭМ!$A$39:$A$782,$A236,СВЦЭМ!$B$39:$B$782,V$226)+'СЕТ СН'!$F$15</f>
        <v>182.78221070000001</v>
      </c>
      <c r="W236" s="36">
        <f>SUMIFS(СВЦЭМ!$F$39:$F$782,СВЦЭМ!$A$39:$A$782,$A236,СВЦЭМ!$B$39:$B$782,W$226)+'СЕТ СН'!$F$15</f>
        <v>181.83547231</v>
      </c>
      <c r="X236" s="36">
        <f>SUMIFS(СВЦЭМ!$F$39:$F$782,СВЦЭМ!$A$39:$A$782,$A236,СВЦЭМ!$B$39:$B$782,X$226)+'СЕТ СН'!$F$15</f>
        <v>185.46694547999999</v>
      </c>
      <c r="Y236" s="36">
        <f>SUMIFS(СВЦЭМ!$F$39:$F$782,СВЦЭМ!$A$39:$A$782,$A236,СВЦЭМ!$B$39:$B$782,Y$226)+'СЕТ СН'!$F$15</f>
        <v>194.09867715999999</v>
      </c>
    </row>
    <row r="237" spans="1:27" ht="15.75" x14ac:dyDescent="0.2">
      <c r="A237" s="35">
        <f t="shared" si="6"/>
        <v>44327</v>
      </c>
      <c r="B237" s="36">
        <f>SUMIFS(СВЦЭМ!$F$39:$F$782,СВЦЭМ!$A$39:$A$782,$A237,СВЦЭМ!$B$39:$B$782,B$226)+'СЕТ СН'!$F$15</f>
        <v>211.24975972999999</v>
      </c>
      <c r="C237" s="36">
        <f>SUMIFS(СВЦЭМ!$F$39:$F$782,СВЦЭМ!$A$39:$A$782,$A237,СВЦЭМ!$B$39:$B$782,C$226)+'СЕТ СН'!$F$15</f>
        <v>211.32920787</v>
      </c>
      <c r="D237" s="36">
        <f>SUMIFS(СВЦЭМ!$F$39:$F$782,СВЦЭМ!$A$39:$A$782,$A237,СВЦЭМ!$B$39:$B$782,D$226)+'СЕТ СН'!$F$15</f>
        <v>212.20227919000001</v>
      </c>
      <c r="E237" s="36">
        <f>SUMIFS(СВЦЭМ!$F$39:$F$782,СВЦЭМ!$A$39:$A$782,$A237,СВЦЭМ!$B$39:$B$782,E$226)+'СЕТ СН'!$F$15</f>
        <v>217.74820288999999</v>
      </c>
      <c r="F237" s="36">
        <f>SUMIFS(СВЦЭМ!$F$39:$F$782,СВЦЭМ!$A$39:$A$782,$A237,СВЦЭМ!$B$39:$B$782,F$226)+'СЕТ СН'!$F$15</f>
        <v>220.04320426000001</v>
      </c>
      <c r="G237" s="36">
        <f>SUMIFS(СВЦЭМ!$F$39:$F$782,СВЦЭМ!$A$39:$A$782,$A237,СВЦЭМ!$B$39:$B$782,G$226)+'СЕТ СН'!$F$15</f>
        <v>216.81712891999999</v>
      </c>
      <c r="H237" s="36">
        <f>SUMIFS(СВЦЭМ!$F$39:$F$782,СВЦЭМ!$A$39:$A$782,$A237,СВЦЭМ!$B$39:$B$782,H$226)+'СЕТ СН'!$F$15</f>
        <v>211.25826072000001</v>
      </c>
      <c r="I237" s="36">
        <f>SUMIFS(СВЦЭМ!$F$39:$F$782,СВЦЭМ!$A$39:$A$782,$A237,СВЦЭМ!$B$39:$B$782,I$226)+'СЕТ СН'!$F$15</f>
        <v>203.30487923000001</v>
      </c>
      <c r="J237" s="36">
        <f>SUMIFS(СВЦЭМ!$F$39:$F$782,СВЦЭМ!$A$39:$A$782,$A237,СВЦЭМ!$B$39:$B$782,J$226)+'СЕТ СН'!$F$15</f>
        <v>197.93553883999999</v>
      </c>
      <c r="K237" s="36">
        <f>SUMIFS(СВЦЭМ!$F$39:$F$782,СВЦЭМ!$A$39:$A$782,$A237,СВЦЭМ!$B$39:$B$782,K$226)+'СЕТ СН'!$F$15</f>
        <v>191.97152475999999</v>
      </c>
      <c r="L237" s="36">
        <f>SUMIFS(СВЦЭМ!$F$39:$F$782,СВЦЭМ!$A$39:$A$782,$A237,СВЦЭМ!$B$39:$B$782,L$226)+'СЕТ СН'!$F$15</f>
        <v>194.27391850999999</v>
      </c>
      <c r="M237" s="36">
        <f>SUMIFS(СВЦЭМ!$F$39:$F$782,СВЦЭМ!$A$39:$A$782,$A237,СВЦЭМ!$B$39:$B$782,M$226)+'СЕТ СН'!$F$15</f>
        <v>201.37779556000001</v>
      </c>
      <c r="N237" s="36">
        <f>SUMIFS(СВЦЭМ!$F$39:$F$782,СВЦЭМ!$A$39:$A$782,$A237,СВЦЭМ!$B$39:$B$782,N$226)+'СЕТ СН'!$F$15</f>
        <v>208.16257436999999</v>
      </c>
      <c r="O237" s="36">
        <f>SUMIFS(СВЦЭМ!$F$39:$F$782,СВЦЭМ!$A$39:$A$782,$A237,СВЦЭМ!$B$39:$B$782,O$226)+'СЕТ СН'!$F$15</f>
        <v>205.80576468000001</v>
      </c>
      <c r="P237" s="36">
        <f>SUMIFS(СВЦЭМ!$F$39:$F$782,СВЦЭМ!$A$39:$A$782,$A237,СВЦЭМ!$B$39:$B$782,P$226)+'СЕТ СН'!$F$15</f>
        <v>208.63728520000001</v>
      </c>
      <c r="Q237" s="36">
        <f>SUMIFS(СВЦЭМ!$F$39:$F$782,СВЦЭМ!$A$39:$A$782,$A237,СВЦЭМ!$B$39:$B$782,Q$226)+'СЕТ СН'!$F$15</f>
        <v>211.74181587000001</v>
      </c>
      <c r="R237" s="36">
        <f>SUMIFS(СВЦЭМ!$F$39:$F$782,СВЦЭМ!$A$39:$A$782,$A237,СВЦЭМ!$B$39:$B$782,R$226)+'СЕТ СН'!$F$15</f>
        <v>210.32684502000001</v>
      </c>
      <c r="S237" s="36">
        <f>SUMIFS(СВЦЭМ!$F$39:$F$782,СВЦЭМ!$A$39:$A$782,$A237,СВЦЭМ!$B$39:$B$782,S$226)+'СЕТ СН'!$F$15</f>
        <v>213.28148575</v>
      </c>
      <c r="T237" s="36">
        <f>SUMIFS(СВЦЭМ!$F$39:$F$782,СВЦЭМ!$A$39:$A$782,$A237,СВЦЭМ!$B$39:$B$782,T$226)+'СЕТ СН'!$F$15</f>
        <v>208.34493366000001</v>
      </c>
      <c r="U237" s="36">
        <f>SUMIFS(СВЦЭМ!$F$39:$F$782,СВЦЭМ!$A$39:$A$782,$A237,СВЦЭМ!$B$39:$B$782,U$226)+'СЕТ СН'!$F$15</f>
        <v>205.03722427</v>
      </c>
      <c r="V237" s="36">
        <f>SUMIFS(СВЦЭМ!$F$39:$F$782,СВЦЭМ!$A$39:$A$782,$A237,СВЦЭМ!$B$39:$B$782,V$226)+'СЕТ СН'!$F$15</f>
        <v>201.46582201999999</v>
      </c>
      <c r="W237" s="36">
        <f>SUMIFS(СВЦЭМ!$F$39:$F$782,СВЦЭМ!$A$39:$A$782,$A237,СВЦЭМ!$B$39:$B$782,W$226)+'СЕТ СН'!$F$15</f>
        <v>202.74739794999999</v>
      </c>
      <c r="X237" s="36">
        <f>SUMIFS(СВЦЭМ!$F$39:$F$782,СВЦЭМ!$A$39:$A$782,$A237,СВЦЭМ!$B$39:$B$782,X$226)+'СЕТ СН'!$F$15</f>
        <v>207.40759806</v>
      </c>
      <c r="Y237" s="36">
        <f>SUMIFS(СВЦЭМ!$F$39:$F$782,СВЦЭМ!$A$39:$A$782,$A237,СВЦЭМ!$B$39:$B$782,Y$226)+'СЕТ СН'!$F$15</f>
        <v>217.41433203</v>
      </c>
    </row>
    <row r="238" spans="1:27" ht="15.75" x14ac:dyDescent="0.2">
      <c r="A238" s="35">
        <f t="shared" si="6"/>
        <v>44328</v>
      </c>
      <c r="B238" s="36">
        <f>SUMIFS(СВЦЭМ!$F$39:$F$782,СВЦЭМ!$A$39:$A$782,$A238,СВЦЭМ!$B$39:$B$782,B$226)+'СЕТ СН'!$F$15</f>
        <v>219.12202958</v>
      </c>
      <c r="C238" s="36">
        <f>SUMIFS(СВЦЭМ!$F$39:$F$782,СВЦЭМ!$A$39:$A$782,$A238,СВЦЭМ!$B$39:$B$782,C$226)+'СЕТ СН'!$F$15</f>
        <v>225.99828178999999</v>
      </c>
      <c r="D238" s="36">
        <f>SUMIFS(СВЦЭМ!$F$39:$F$782,СВЦЭМ!$A$39:$A$782,$A238,СВЦЭМ!$B$39:$B$782,D$226)+'СЕТ СН'!$F$15</f>
        <v>223.13541104000001</v>
      </c>
      <c r="E238" s="36">
        <f>SUMIFS(СВЦЭМ!$F$39:$F$782,СВЦЭМ!$A$39:$A$782,$A238,СВЦЭМ!$B$39:$B$782,E$226)+'СЕТ СН'!$F$15</f>
        <v>221.75008736999999</v>
      </c>
      <c r="F238" s="36">
        <f>SUMIFS(СВЦЭМ!$F$39:$F$782,СВЦЭМ!$A$39:$A$782,$A238,СВЦЭМ!$B$39:$B$782,F$226)+'СЕТ СН'!$F$15</f>
        <v>220.69416256</v>
      </c>
      <c r="G238" s="36">
        <f>SUMIFS(СВЦЭМ!$F$39:$F$782,СВЦЭМ!$A$39:$A$782,$A238,СВЦЭМ!$B$39:$B$782,G$226)+'СЕТ СН'!$F$15</f>
        <v>222.56377315</v>
      </c>
      <c r="H238" s="36">
        <f>SUMIFS(СВЦЭМ!$F$39:$F$782,СВЦЭМ!$A$39:$A$782,$A238,СВЦЭМ!$B$39:$B$782,H$226)+'СЕТ СН'!$F$15</f>
        <v>220.11758750999999</v>
      </c>
      <c r="I238" s="36">
        <f>SUMIFS(СВЦЭМ!$F$39:$F$782,СВЦЭМ!$A$39:$A$782,$A238,СВЦЭМ!$B$39:$B$782,I$226)+'СЕТ СН'!$F$15</f>
        <v>208.97834044999999</v>
      </c>
      <c r="J238" s="36">
        <f>SUMIFS(СВЦЭМ!$F$39:$F$782,СВЦЭМ!$A$39:$A$782,$A238,СВЦЭМ!$B$39:$B$782,J$226)+'СЕТ СН'!$F$15</f>
        <v>202.51140679</v>
      </c>
      <c r="K238" s="36">
        <f>SUMIFS(СВЦЭМ!$F$39:$F$782,СВЦЭМ!$A$39:$A$782,$A238,СВЦЭМ!$B$39:$B$782,K$226)+'СЕТ СН'!$F$15</f>
        <v>198.33343409</v>
      </c>
      <c r="L238" s="36">
        <f>SUMIFS(СВЦЭМ!$F$39:$F$782,СВЦЭМ!$A$39:$A$782,$A238,СВЦЭМ!$B$39:$B$782,L$226)+'СЕТ СН'!$F$15</f>
        <v>192.69444555000001</v>
      </c>
      <c r="M238" s="36">
        <f>SUMIFS(СВЦЭМ!$F$39:$F$782,СВЦЭМ!$A$39:$A$782,$A238,СВЦЭМ!$B$39:$B$782,M$226)+'СЕТ СН'!$F$15</f>
        <v>194.85787207999999</v>
      </c>
      <c r="N238" s="36">
        <f>SUMIFS(СВЦЭМ!$F$39:$F$782,СВЦЭМ!$A$39:$A$782,$A238,СВЦЭМ!$B$39:$B$782,N$226)+'СЕТ СН'!$F$15</f>
        <v>195.91787051</v>
      </c>
      <c r="O238" s="36">
        <f>SUMIFS(СВЦЭМ!$F$39:$F$782,СВЦЭМ!$A$39:$A$782,$A238,СВЦЭМ!$B$39:$B$782,O$226)+'СЕТ СН'!$F$15</f>
        <v>197.39606849</v>
      </c>
      <c r="P238" s="36">
        <f>SUMIFS(СВЦЭМ!$F$39:$F$782,СВЦЭМ!$A$39:$A$782,$A238,СВЦЭМ!$B$39:$B$782,P$226)+'СЕТ СН'!$F$15</f>
        <v>198.66598218999999</v>
      </c>
      <c r="Q238" s="36">
        <f>SUMIFS(СВЦЭМ!$F$39:$F$782,СВЦЭМ!$A$39:$A$782,$A238,СВЦЭМ!$B$39:$B$782,Q$226)+'СЕТ СН'!$F$15</f>
        <v>201.08403465999999</v>
      </c>
      <c r="R238" s="36">
        <f>SUMIFS(СВЦЭМ!$F$39:$F$782,СВЦЭМ!$A$39:$A$782,$A238,СВЦЭМ!$B$39:$B$782,R$226)+'СЕТ СН'!$F$15</f>
        <v>199.24066187</v>
      </c>
      <c r="S238" s="36">
        <f>SUMIFS(СВЦЭМ!$F$39:$F$782,СВЦЭМ!$A$39:$A$782,$A238,СВЦЭМ!$B$39:$B$782,S$226)+'СЕТ СН'!$F$15</f>
        <v>200.00378796000001</v>
      </c>
      <c r="T238" s="36">
        <f>SUMIFS(СВЦЭМ!$F$39:$F$782,СВЦЭМ!$A$39:$A$782,$A238,СВЦЭМ!$B$39:$B$782,T$226)+'СЕТ СН'!$F$15</f>
        <v>197.2545571</v>
      </c>
      <c r="U238" s="36">
        <f>SUMIFS(СВЦЭМ!$F$39:$F$782,СВЦЭМ!$A$39:$A$782,$A238,СВЦЭМ!$B$39:$B$782,U$226)+'СЕТ СН'!$F$15</f>
        <v>195.56776321000001</v>
      </c>
      <c r="V238" s="36">
        <f>SUMIFS(СВЦЭМ!$F$39:$F$782,СВЦЭМ!$A$39:$A$782,$A238,СВЦЭМ!$B$39:$B$782,V$226)+'СЕТ СН'!$F$15</f>
        <v>193.56437918</v>
      </c>
      <c r="W238" s="36">
        <f>SUMIFS(СВЦЭМ!$F$39:$F$782,СВЦЭМ!$A$39:$A$782,$A238,СВЦЭМ!$B$39:$B$782,W$226)+'СЕТ СН'!$F$15</f>
        <v>195.93645770000001</v>
      </c>
      <c r="X238" s="36">
        <f>SUMIFS(СВЦЭМ!$F$39:$F$782,СВЦЭМ!$A$39:$A$782,$A238,СВЦЭМ!$B$39:$B$782,X$226)+'СЕТ СН'!$F$15</f>
        <v>196.92698336999999</v>
      </c>
      <c r="Y238" s="36">
        <f>SUMIFS(СВЦЭМ!$F$39:$F$782,СВЦЭМ!$A$39:$A$782,$A238,СВЦЭМ!$B$39:$B$782,Y$226)+'СЕТ СН'!$F$15</f>
        <v>201.69954948</v>
      </c>
    </row>
    <row r="239" spans="1:27" ht="15.75" x14ac:dyDescent="0.2">
      <c r="A239" s="35">
        <f t="shared" si="6"/>
        <v>44329</v>
      </c>
      <c r="B239" s="36">
        <f>SUMIFS(СВЦЭМ!$F$39:$F$782,СВЦЭМ!$A$39:$A$782,$A239,СВЦЭМ!$B$39:$B$782,B$226)+'СЕТ СН'!$F$15</f>
        <v>219.57082689999999</v>
      </c>
      <c r="C239" s="36">
        <f>SUMIFS(СВЦЭМ!$F$39:$F$782,СВЦЭМ!$A$39:$A$782,$A239,СВЦЭМ!$B$39:$B$782,C$226)+'СЕТ СН'!$F$15</f>
        <v>230.02331353</v>
      </c>
      <c r="D239" s="36">
        <f>SUMIFS(СВЦЭМ!$F$39:$F$782,СВЦЭМ!$A$39:$A$782,$A239,СВЦЭМ!$B$39:$B$782,D$226)+'СЕТ СН'!$F$15</f>
        <v>233.73935198999999</v>
      </c>
      <c r="E239" s="36">
        <f>SUMIFS(СВЦЭМ!$F$39:$F$782,СВЦЭМ!$A$39:$A$782,$A239,СВЦЭМ!$B$39:$B$782,E$226)+'СЕТ СН'!$F$15</f>
        <v>231.45416144000001</v>
      </c>
      <c r="F239" s="36">
        <f>SUMIFS(СВЦЭМ!$F$39:$F$782,СВЦЭМ!$A$39:$A$782,$A239,СВЦЭМ!$B$39:$B$782,F$226)+'СЕТ СН'!$F$15</f>
        <v>230.51031302999999</v>
      </c>
      <c r="G239" s="36">
        <f>SUMIFS(СВЦЭМ!$F$39:$F$782,СВЦЭМ!$A$39:$A$782,$A239,СВЦЭМ!$B$39:$B$782,G$226)+'СЕТ СН'!$F$15</f>
        <v>231.51434796999999</v>
      </c>
      <c r="H239" s="36">
        <f>SUMIFS(СВЦЭМ!$F$39:$F$782,СВЦЭМ!$A$39:$A$782,$A239,СВЦЭМ!$B$39:$B$782,H$226)+'СЕТ СН'!$F$15</f>
        <v>222.39783743000001</v>
      </c>
      <c r="I239" s="36">
        <f>SUMIFS(СВЦЭМ!$F$39:$F$782,СВЦЭМ!$A$39:$A$782,$A239,СВЦЭМ!$B$39:$B$782,I$226)+'СЕТ СН'!$F$15</f>
        <v>208.79586402000001</v>
      </c>
      <c r="J239" s="36">
        <f>SUMIFS(СВЦЭМ!$F$39:$F$782,СВЦЭМ!$A$39:$A$782,$A239,СВЦЭМ!$B$39:$B$782,J$226)+'СЕТ СН'!$F$15</f>
        <v>203.07625701000001</v>
      </c>
      <c r="K239" s="36">
        <f>SUMIFS(СВЦЭМ!$F$39:$F$782,СВЦЭМ!$A$39:$A$782,$A239,СВЦЭМ!$B$39:$B$782,K$226)+'СЕТ СН'!$F$15</f>
        <v>197.99678938</v>
      </c>
      <c r="L239" s="36">
        <f>SUMIFS(СВЦЭМ!$F$39:$F$782,СВЦЭМ!$A$39:$A$782,$A239,СВЦЭМ!$B$39:$B$782,L$226)+'СЕТ СН'!$F$15</f>
        <v>189.6368215</v>
      </c>
      <c r="M239" s="36">
        <f>SUMIFS(СВЦЭМ!$F$39:$F$782,СВЦЭМ!$A$39:$A$782,$A239,СВЦЭМ!$B$39:$B$782,M$226)+'СЕТ СН'!$F$15</f>
        <v>192.96970930000001</v>
      </c>
      <c r="N239" s="36">
        <f>SUMIFS(СВЦЭМ!$F$39:$F$782,СВЦЭМ!$A$39:$A$782,$A239,СВЦЭМ!$B$39:$B$782,N$226)+'СЕТ СН'!$F$15</f>
        <v>199.57662173</v>
      </c>
      <c r="O239" s="36">
        <f>SUMIFS(СВЦЭМ!$F$39:$F$782,СВЦЭМ!$A$39:$A$782,$A239,СВЦЭМ!$B$39:$B$782,O$226)+'СЕТ СН'!$F$15</f>
        <v>202.05439422000001</v>
      </c>
      <c r="P239" s="36">
        <f>SUMIFS(СВЦЭМ!$F$39:$F$782,СВЦЭМ!$A$39:$A$782,$A239,СВЦЭМ!$B$39:$B$782,P$226)+'СЕТ СН'!$F$15</f>
        <v>205.63468048999999</v>
      </c>
      <c r="Q239" s="36">
        <f>SUMIFS(СВЦЭМ!$F$39:$F$782,СВЦЭМ!$A$39:$A$782,$A239,СВЦЭМ!$B$39:$B$782,Q$226)+'СЕТ СН'!$F$15</f>
        <v>207.99485428</v>
      </c>
      <c r="R239" s="36">
        <f>SUMIFS(СВЦЭМ!$F$39:$F$782,СВЦЭМ!$A$39:$A$782,$A239,СВЦЭМ!$B$39:$B$782,R$226)+'СЕТ СН'!$F$15</f>
        <v>208.00694313</v>
      </c>
      <c r="S239" s="36">
        <f>SUMIFS(СВЦЭМ!$F$39:$F$782,СВЦЭМ!$A$39:$A$782,$A239,СВЦЭМ!$B$39:$B$782,S$226)+'СЕТ СН'!$F$15</f>
        <v>211.81359454</v>
      </c>
      <c r="T239" s="36">
        <f>SUMIFS(СВЦЭМ!$F$39:$F$782,СВЦЭМ!$A$39:$A$782,$A239,СВЦЭМ!$B$39:$B$782,T$226)+'СЕТ СН'!$F$15</f>
        <v>207.89153110000001</v>
      </c>
      <c r="U239" s="36">
        <f>SUMIFS(СВЦЭМ!$F$39:$F$782,СВЦЭМ!$A$39:$A$782,$A239,СВЦЭМ!$B$39:$B$782,U$226)+'СЕТ СН'!$F$15</f>
        <v>202.28715349000001</v>
      </c>
      <c r="V239" s="36">
        <f>SUMIFS(СВЦЭМ!$F$39:$F$782,СВЦЭМ!$A$39:$A$782,$A239,СВЦЭМ!$B$39:$B$782,V$226)+'СЕТ СН'!$F$15</f>
        <v>199.00436758000001</v>
      </c>
      <c r="W239" s="36">
        <f>SUMIFS(СВЦЭМ!$F$39:$F$782,СВЦЭМ!$A$39:$A$782,$A239,СВЦЭМ!$B$39:$B$782,W$226)+'СЕТ СН'!$F$15</f>
        <v>199.22630955</v>
      </c>
      <c r="X239" s="36">
        <f>SUMIFS(СВЦЭМ!$F$39:$F$782,СВЦЭМ!$A$39:$A$782,$A239,СВЦЭМ!$B$39:$B$782,X$226)+'СЕТ СН'!$F$15</f>
        <v>202.94432087000001</v>
      </c>
      <c r="Y239" s="36">
        <f>SUMIFS(СВЦЭМ!$F$39:$F$782,СВЦЭМ!$A$39:$A$782,$A239,СВЦЭМ!$B$39:$B$782,Y$226)+'СЕТ СН'!$F$15</f>
        <v>211.87151983000001</v>
      </c>
    </row>
    <row r="240" spans="1:27" ht="15.75" x14ac:dyDescent="0.2">
      <c r="A240" s="35">
        <f t="shared" si="6"/>
        <v>44330</v>
      </c>
      <c r="B240" s="36">
        <f>SUMIFS(СВЦЭМ!$F$39:$F$782,СВЦЭМ!$A$39:$A$782,$A240,СВЦЭМ!$B$39:$B$782,B$226)+'СЕТ СН'!$F$15</f>
        <v>218.66211224</v>
      </c>
      <c r="C240" s="36">
        <f>SUMIFS(СВЦЭМ!$F$39:$F$782,СВЦЭМ!$A$39:$A$782,$A240,СВЦЭМ!$B$39:$B$782,C$226)+'СЕТ СН'!$F$15</f>
        <v>222.79653485</v>
      </c>
      <c r="D240" s="36">
        <f>SUMIFS(СВЦЭМ!$F$39:$F$782,СВЦЭМ!$A$39:$A$782,$A240,СВЦЭМ!$B$39:$B$782,D$226)+'СЕТ СН'!$F$15</f>
        <v>227.68332215999999</v>
      </c>
      <c r="E240" s="36">
        <f>SUMIFS(СВЦЭМ!$F$39:$F$782,СВЦЭМ!$A$39:$A$782,$A240,СВЦЭМ!$B$39:$B$782,E$226)+'СЕТ СН'!$F$15</f>
        <v>229.85597874000001</v>
      </c>
      <c r="F240" s="36">
        <f>SUMIFS(СВЦЭМ!$F$39:$F$782,СВЦЭМ!$A$39:$A$782,$A240,СВЦЭМ!$B$39:$B$782,F$226)+'СЕТ СН'!$F$15</f>
        <v>233.03620269999999</v>
      </c>
      <c r="G240" s="36">
        <f>SUMIFS(СВЦЭМ!$F$39:$F$782,СВЦЭМ!$A$39:$A$782,$A240,СВЦЭМ!$B$39:$B$782,G$226)+'СЕТ СН'!$F$15</f>
        <v>228.17906055</v>
      </c>
      <c r="H240" s="36">
        <f>SUMIFS(СВЦЭМ!$F$39:$F$782,СВЦЭМ!$A$39:$A$782,$A240,СВЦЭМ!$B$39:$B$782,H$226)+'СЕТ СН'!$F$15</f>
        <v>216.38100535000001</v>
      </c>
      <c r="I240" s="36">
        <f>SUMIFS(СВЦЭМ!$F$39:$F$782,СВЦЭМ!$A$39:$A$782,$A240,СВЦЭМ!$B$39:$B$782,I$226)+'СЕТ СН'!$F$15</f>
        <v>202.26412927000001</v>
      </c>
      <c r="J240" s="36">
        <f>SUMIFS(СВЦЭМ!$F$39:$F$782,СВЦЭМ!$A$39:$A$782,$A240,СВЦЭМ!$B$39:$B$782,J$226)+'СЕТ СН'!$F$15</f>
        <v>193.89060155999999</v>
      </c>
      <c r="K240" s="36">
        <f>SUMIFS(СВЦЭМ!$F$39:$F$782,СВЦЭМ!$A$39:$A$782,$A240,СВЦЭМ!$B$39:$B$782,K$226)+'СЕТ СН'!$F$15</f>
        <v>188.37560839</v>
      </c>
      <c r="L240" s="36">
        <f>SUMIFS(СВЦЭМ!$F$39:$F$782,СВЦЭМ!$A$39:$A$782,$A240,СВЦЭМ!$B$39:$B$782,L$226)+'СЕТ СН'!$F$15</f>
        <v>185.04909434999999</v>
      </c>
      <c r="M240" s="36">
        <f>SUMIFS(СВЦЭМ!$F$39:$F$782,СВЦЭМ!$A$39:$A$782,$A240,СВЦЭМ!$B$39:$B$782,M$226)+'СЕТ СН'!$F$15</f>
        <v>188.17757609</v>
      </c>
      <c r="N240" s="36">
        <f>SUMIFS(СВЦЭМ!$F$39:$F$782,СВЦЭМ!$A$39:$A$782,$A240,СВЦЭМ!$B$39:$B$782,N$226)+'СЕТ СН'!$F$15</f>
        <v>195.24197869</v>
      </c>
      <c r="O240" s="36">
        <f>SUMIFS(СВЦЭМ!$F$39:$F$782,СВЦЭМ!$A$39:$A$782,$A240,СВЦЭМ!$B$39:$B$782,O$226)+'СЕТ СН'!$F$15</f>
        <v>196.68728075000001</v>
      </c>
      <c r="P240" s="36">
        <f>SUMIFS(СВЦЭМ!$F$39:$F$782,СВЦЭМ!$A$39:$A$782,$A240,СВЦЭМ!$B$39:$B$782,P$226)+'СЕТ СН'!$F$15</f>
        <v>199.33395861</v>
      </c>
      <c r="Q240" s="36">
        <f>SUMIFS(СВЦЭМ!$F$39:$F$782,СВЦЭМ!$A$39:$A$782,$A240,СВЦЭМ!$B$39:$B$782,Q$226)+'СЕТ СН'!$F$15</f>
        <v>202.83864195999999</v>
      </c>
      <c r="R240" s="36">
        <f>SUMIFS(СВЦЭМ!$F$39:$F$782,СВЦЭМ!$A$39:$A$782,$A240,СВЦЭМ!$B$39:$B$782,R$226)+'СЕТ СН'!$F$15</f>
        <v>202.53513606000001</v>
      </c>
      <c r="S240" s="36">
        <f>SUMIFS(СВЦЭМ!$F$39:$F$782,СВЦЭМ!$A$39:$A$782,$A240,СВЦЭМ!$B$39:$B$782,S$226)+'СЕТ СН'!$F$15</f>
        <v>204.85601797000001</v>
      </c>
      <c r="T240" s="36">
        <f>SUMIFS(СВЦЭМ!$F$39:$F$782,СВЦЭМ!$A$39:$A$782,$A240,СВЦЭМ!$B$39:$B$782,T$226)+'СЕТ СН'!$F$15</f>
        <v>201.40349508</v>
      </c>
      <c r="U240" s="36">
        <f>SUMIFS(СВЦЭМ!$F$39:$F$782,СВЦЭМ!$A$39:$A$782,$A240,СВЦЭМ!$B$39:$B$782,U$226)+'СЕТ СН'!$F$15</f>
        <v>199.31561324</v>
      </c>
      <c r="V240" s="36">
        <f>SUMIFS(СВЦЭМ!$F$39:$F$782,СВЦЭМ!$A$39:$A$782,$A240,СВЦЭМ!$B$39:$B$782,V$226)+'СЕТ СН'!$F$15</f>
        <v>203.13664544</v>
      </c>
      <c r="W240" s="36">
        <f>SUMIFS(СВЦЭМ!$F$39:$F$782,СВЦЭМ!$A$39:$A$782,$A240,СВЦЭМ!$B$39:$B$782,W$226)+'СЕТ СН'!$F$15</f>
        <v>203.45716149</v>
      </c>
      <c r="X240" s="36">
        <f>SUMIFS(СВЦЭМ!$F$39:$F$782,СВЦЭМ!$A$39:$A$782,$A240,СВЦЭМ!$B$39:$B$782,X$226)+'СЕТ СН'!$F$15</f>
        <v>204.48910705</v>
      </c>
      <c r="Y240" s="36">
        <f>SUMIFS(СВЦЭМ!$F$39:$F$782,СВЦЭМ!$A$39:$A$782,$A240,СВЦЭМ!$B$39:$B$782,Y$226)+'СЕТ СН'!$F$15</f>
        <v>207.39143598999999</v>
      </c>
    </row>
    <row r="241" spans="1:25" ht="15.75" x14ac:dyDescent="0.2">
      <c r="A241" s="35">
        <f t="shared" si="6"/>
        <v>44331</v>
      </c>
      <c r="B241" s="36">
        <f>SUMIFS(СВЦЭМ!$F$39:$F$782,СВЦЭМ!$A$39:$A$782,$A241,СВЦЭМ!$B$39:$B$782,B$226)+'СЕТ СН'!$F$15</f>
        <v>208.71602978999999</v>
      </c>
      <c r="C241" s="36">
        <f>SUMIFS(СВЦЭМ!$F$39:$F$782,СВЦЭМ!$A$39:$A$782,$A241,СВЦЭМ!$B$39:$B$782,C$226)+'СЕТ СН'!$F$15</f>
        <v>212.36728325000001</v>
      </c>
      <c r="D241" s="36">
        <f>SUMIFS(СВЦЭМ!$F$39:$F$782,СВЦЭМ!$A$39:$A$782,$A241,СВЦЭМ!$B$39:$B$782,D$226)+'СЕТ СН'!$F$15</f>
        <v>219.15801844000001</v>
      </c>
      <c r="E241" s="36">
        <f>SUMIFS(СВЦЭМ!$F$39:$F$782,СВЦЭМ!$A$39:$A$782,$A241,СВЦЭМ!$B$39:$B$782,E$226)+'СЕТ СН'!$F$15</f>
        <v>223.79257508000001</v>
      </c>
      <c r="F241" s="36">
        <f>SUMIFS(СВЦЭМ!$F$39:$F$782,СВЦЭМ!$A$39:$A$782,$A241,СВЦЭМ!$B$39:$B$782,F$226)+'СЕТ СН'!$F$15</f>
        <v>224.75069741999999</v>
      </c>
      <c r="G241" s="36">
        <f>SUMIFS(СВЦЭМ!$F$39:$F$782,СВЦЭМ!$A$39:$A$782,$A241,СВЦЭМ!$B$39:$B$782,G$226)+'СЕТ СН'!$F$15</f>
        <v>221.14599913999999</v>
      </c>
      <c r="H241" s="36">
        <f>SUMIFS(СВЦЭМ!$F$39:$F$782,СВЦЭМ!$A$39:$A$782,$A241,СВЦЭМ!$B$39:$B$782,H$226)+'СЕТ СН'!$F$15</f>
        <v>210.23291295000001</v>
      </c>
      <c r="I241" s="36">
        <f>SUMIFS(СВЦЭМ!$F$39:$F$782,СВЦЭМ!$A$39:$A$782,$A241,СВЦЭМ!$B$39:$B$782,I$226)+'СЕТ СН'!$F$15</f>
        <v>197.88656087000001</v>
      </c>
      <c r="J241" s="36">
        <f>SUMIFS(СВЦЭМ!$F$39:$F$782,СВЦЭМ!$A$39:$A$782,$A241,СВЦЭМ!$B$39:$B$782,J$226)+'СЕТ СН'!$F$15</f>
        <v>200.63103561</v>
      </c>
      <c r="K241" s="36">
        <f>SUMIFS(СВЦЭМ!$F$39:$F$782,СВЦЭМ!$A$39:$A$782,$A241,СВЦЭМ!$B$39:$B$782,K$226)+'СЕТ СН'!$F$15</f>
        <v>197.18614607000001</v>
      </c>
      <c r="L241" s="36">
        <f>SUMIFS(СВЦЭМ!$F$39:$F$782,СВЦЭМ!$A$39:$A$782,$A241,СВЦЭМ!$B$39:$B$782,L$226)+'СЕТ СН'!$F$15</f>
        <v>193.29978227999999</v>
      </c>
      <c r="M241" s="36">
        <f>SUMIFS(СВЦЭМ!$F$39:$F$782,СВЦЭМ!$A$39:$A$782,$A241,СВЦЭМ!$B$39:$B$782,M$226)+'СЕТ СН'!$F$15</f>
        <v>195.12008331000001</v>
      </c>
      <c r="N241" s="36">
        <f>SUMIFS(СВЦЭМ!$F$39:$F$782,СВЦЭМ!$A$39:$A$782,$A241,СВЦЭМ!$B$39:$B$782,N$226)+'СЕТ СН'!$F$15</f>
        <v>198.02872819000001</v>
      </c>
      <c r="O241" s="36">
        <f>SUMIFS(СВЦЭМ!$F$39:$F$782,СВЦЭМ!$A$39:$A$782,$A241,СВЦЭМ!$B$39:$B$782,O$226)+'СЕТ СН'!$F$15</f>
        <v>199.99678542999999</v>
      </c>
      <c r="P241" s="36">
        <f>SUMIFS(СВЦЭМ!$F$39:$F$782,СВЦЭМ!$A$39:$A$782,$A241,СВЦЭМ!$B$39:$B$782,P$226)+'СЕТ СН'!$F$15</f>
        <v>206.16581282000001</v>
      </c>
      <c r="Q241" s="36">
        <f>SUMIFS(СВЦЭМ!$F$39:$F$782,СВЦЭМ!$A$39:$A$782,$A241,СВЦЭМ!$B$39:$B$782,Q$226)+'СЕТ СН'!$F$15</f>
        <v>205.13270663</v>
      </c>
      <c r="R241" s="36">
        <f>SUMIFS(СВЦЭМ!$F$39:$F$782,СВЦЭМ!$A$39:$A$782,$A241,СВЦЭМ!$B$39:$B$782,R$226)+'СЕТ СН'!$F$15</f>
        <v>201.57424786999999</v>
      </c>
      <c r="S241" s="36">
        <f>SUMIFS(СВЦЭМ!$F$39:$F$782,СВЦЭМ!$A$39:$A$782,$A241,СВЦЭМ!$B$39:$B$782,S$226)+'СЕТ СН'!$F$15</f>
        <v>200.07749000999999</v>
      </c>
      <c r="T241" s="36">
        <f>SUMIFS(СВЦЭМ!$F$39:$F$782,СВЦЭМ!$A$39:$A$782,$A241,СВЦЭМ!$B$39:$B$782,T$226)+'СЕТ СН'!$F$15</f>
        <v>194.59755769</v>
      </c>
      <c r="U241" s="36">
        <f>SUMIFS(СВЦЭМ!$F$39:$F$782,СВЦЭМ!$A$39:$A$782,$A241,СВЦЭМ!$B$39:$B$782,U$226)+'СЕТ СН'!$F$15</f>
        <v>188.20535176000001</v>
      </c>
      <c r="V241" s="36">
        <f>SUMIFS(СВЦЭМ!$F$39:$F$782,СВЦЭМ!$A$39:$A$782,$A241,СВЦЭМ!$B$39:$B$782,V$226)+'СЕТ СН'!$F$15</f>
        <v>182.80047827000001</v>
      </c>
      <c r="W241" s="36">
        <f>SUMIFS(СВЦЭМ!$F$39:$F$782,СВЦЭМ!$A$39:$A$782,$A241,СВЦЭМ!$B$39:$B$782,W$226)+'СЕТ СН'!$F$15</f>
        <v>182.17668334000001</v>
      </c>
      <c r="X241" s="36">
        <f>SUMIFS(СВЦЭМ!$F$39:$F$782,СВЦЭМ!$A$39:$A$782,$A241,СВЦЭМ!$B$39:$B$782,X$226)+'СЕТ СН'!$F$15</f>
        <v>182.99951820999999</v>
      </c>
      <c r="Y241" s="36">
        <f>SUMIFS(СВЦЭМ!$F$39:$F$782,СВЦЭМ!$A$39:$A$782,$A241,СВЦЭМ!$B$39:$B$782,Y$226)+'СЕТ СН'!$F$15</f>
        <v>189.01856319000001</v>
      </c>
    </row>
    <row r="242" spans="1:25" ht="15.75" x14ac:dyDescent="0.2">
      <c r="A242" s="35">
        <f t="shared" si="6"/>
        <v>44332</v>
      </c>
      <c r="B242" s="36">
        <f>SUMIFS(СВЦЭМ!$F$39:$F$782,СВЦЭМ!$A$39:$A$782,$A242,СВЦЭМ!$B$39:$B$782,B$226)+'СЕТ СН'!$F$15</f>
        <v>189.64700031000001</v>
      </c>
      <c r="C242" s="36">
        <f>SUMIFS(СВЦЭМ!$F$39:$F$782,СВЦЭМ!$A$39:$A$782,$A242,СВЦЭМ!$B$39:$B$782,C$226)+'СЕТ СН'!$F$15</f>
        <v>189.14469417000001</v>
      </c>
      <c r="D242" s="36">
        <f>SUMIFS(СВЦЭМ!$F$39:$F$782,СВЦЭМ!$A$39:$A$782,$A242,СВЦЭМ!$B$39:$B$782,D$226)+'СЕТ СН'!$F$15</f>
        <v>185.74433094</v>
      </c>
      <c r="E242" s="36">
        <f>SUMIFS(СВЦЭМ!$F$39:$F$782,СВЦЭМ!$A$39:$A$782,$A242,СВЦЭМ!$B$39:$B$782,E$226)+'СЕТ СН'!$F$15</f>
        <v>185.00336157000001</v>
      </c>
      <c r="F242" s="36">
        <f>SUMIFS(СВЦЭМ!$F$39:$F$782,СВЦЭМ!$A$39:$A$782,$A242,СВЦЭМ!$B$39:$B$782,F$226)+'СЕТ СН'!$F$15</f>
        <v>183.96908363</v>
      </c>
      <c r="G242" s="36">
        <f>SUMIFS(СВЦЭМ!$F$39:$F$782,СВЦЭМ!$A$39:$A$782,$A242,СВЦЭМ!$B$39:$B$782,G$226)+'СЕТ СН'!$F$15</f>
        <v>183.9862718</v>
      </c>
      <c r="H242" s="36">
        <f>SUMIFS(СВЦЭМ!$F$39:$F$782,СВЦЭМ!$A$39:$A$782,$A242,СВЦЭМ!$B$39:$B$782,H$226)+'СЕТ СН'!$F$15</f>
        <v>186.28619332</v>
      </c>
      <c r="I242" s="36">
        <f>SUMIFS(СВЦЭМ!$F$39:$F$782,СВЦЭМ!$A$39:$A$782,$A242,СВЦЭМ!$B$39:$B$782,I$226)+'СЕТ СН'!$F$15</f>
        <v>182.11363885</v>
      </c>
      <c r="J242" s="36">
        <f>SUMIFS(СВЦЭМ!$F$39:$F$782,СВЦЭМ!$A$39:$A$782,$A242,СВЦЭМ!$B$39:$B$782,J$226)+'СЕТ СН'!$F$15</f>
        <v>175.32063896</v>
      </c>
      <c r="K242" s="36">
        <f>SUMIFS(СВЦЭМ!$F$39:$F$782,СВЦЭМ!$A$39:$A$782,$A242,СВЦЭМ!$B$39:$B$782,K$226)+'СЕТ СН'!$F$15</f>
        <v>183.61828528999999</v>
      </c>
      <c r="L242" s="36">
        <f>SUMIFS(СВЦЭМ!$F$39:$F$782,СВЦЭМ!$A$39:$A$782,$A242,СВЦЭМ!$B$39:$B$782,L$226)+'СЕТ СН'!$F$15</f>
        <v>186.98158022000001</v>
      </c>
      <c r="M242" s="36">
        <f>SUMIFS(СВЦЭМ!$F$39:$F$782,СВЦЭМ!$A$39:$A$782,$A242,СВЦЭМ!$B$39:$B$782,M$226)+'СЕТ СН'!$F$15</f>
        <v>187.11745934999999</v>
      </c>
      <c r="N242" s="36">
        <f>SUMIFS(СВЦЭМ!$F$39:$F$782,СВЦЭМ!$A$39:$A$782,$A242,СВЦЭМ!$B$39:$B$782,N$226)+'СЕТ СН'!$F$15</f>
        <v>184.70551383</v>
      </c>
      <c r="O242" s="36">
        <f>SUMIFS(СВЦЭМ!$F$39:$F$782,СВЦЭМ!$A$39:$A$782,$A242,СВЦЭМ!$B$39:$B$782,O$226)+'СЕТ СН'!$F$15</f>
        <v>181.12781588000001</v>
      </c>
      <c r="P242" s="36">
        <f>SUMIFS(СВЦЭМ!$F$39:$F$782,СВЦЭМ!$A$39:$A$782,$A242,СВЦЭМ!$B$39:$B$782,P$226)+'СЕТ СН'!$F$15</f>
        <v>181.62618592999999</v>
      </c>
      <c r="Q242" s="36">
        <f>SUMIFS(СВЦЭМ!$F$39:$F$782,СВЦЭМ!$A$39:$A$782,$A242,СВЦЭМ!$B$39:$B$782,Q$226)+'СЕТ СН'!$F$15</f>
        <v>179.97563604999999</v>
      </c>
      <c r="R242" s="36">
        <f>SUMIFS(СВЦЭМ!$F$39:$F$782,СВЦЭМ!$A$39:$A$782,$A242,СВЦЭМ!$B$39:$B$782,R$226)+'СЕТ СН'!$F$15</f>
        <v>177.88390816</v>
      </c>
      <c r="S242" s="36">
        <f>SUMIFS(СВЦЭМ!$F$39:$F$782,СВЦЭМ!$A$39:$A$782,$A242,СВЦЭМ!$B$39:$B$782,S$226)+'СЕТ СН'!$F$15</f>
        <v>180.72957812000001</v>
      </c>
      <c r="T242" s="36">
        <f>SUMIFS(СВЦЭМ!$F$39:$F$782,СВЦЭМ!$A$39:$A$782,$A242,СВЦЭМ!$B$39:$B$782,T$226)+'СЕТ СН'!$F$15</f>
        <v>184.34584905</v>
      </c>
      <c r="U242" s="36">
        <f>SUMIFS(СВЦЭМ!$F$39:$F$782,СВЦЭМ!$A$39:$A$782,$A242,СВЦЭМ!$B$39:$B$782,U$226)+'СЕТ СН'!$F$15</f>
        <v>185.18934365999999</v>
      </c>
      <c r="V242" s="36">
        <f>SUMIFS(СВЦЭМ!$F$39:$F$782,СВЦЭМ!$A$39:$A$782,$A242,СВЦЭМ!$B$39:$B$782,V$226)+'СЕТ СН'!$F$15</f>
        <v>176.56982628</v>
      </c>
      <c r="W242" s="36">
        <f>SUMIFS(СВЦЭМ!$F$39:$F$782,СВЦЭМ!$A$39:$A$782,$A242,СВЦЭМ!$B$39:$B$782,W$226)+'СЕТ СН'!$F$15</f>
        <v>175.95546216</v>
      </c>
      <c r="X242" s="36">
        <f>SUMIFS(СВЦЭМ!$F$39:$F$782,СВЦЭМ!$A$39:$A$782,$A242,СВЦЭМ!$B$39:$B$782,X$226)+'СЕТ СН'!$F$15</f>
        <v>174.95311839999999</v>
      </c>
      <c r="Y242" s="36">
        <f>SUMIFS(СВЦЭМ!$F$39:$F$782,СВЦЭМ!$A$39:$A$782,$A242,СВЦЭМ!$B$39:$B$782,Y$226)+'СЕТ СН'!$F$15</f>
        <v>171.36521078999999</v>
      </c>
    </row>
    <row r="243" spans="1:25" ht="15.75" x14ac:dyDescent="0.2">
      <c r="A243" s="35">
        <f t="shared" si="6"/>
        <v>44333</v>
      </c>
      <c r="B243" s="36">
        <f>SUMIFS(СВЦЭМ!$F$39:$F$782,СВЦЭМ!$A$39:$A$782,$A243,СВЦЭМ!$B$39:$B$782,B$226)+'СЕТ СН'!$F$15</f>
        <v>177.78728403</v>
      </c>
      <c r="C243" s="36">
        <f>SUMIFS(СВЦЭМ!$F$39:$F$782,СВЦЭМ!$A$39:$A$782,$A243,СВЦЭМ!$B$39:$B$782,C$226)+'СЕТ СН'!$F$15</f>
        <v>186.77073754</v>
      </c>
      <c r="D243" s="36">
        <f>SUMIFS(СВЦЭМ!$F$39:$F$782,СВЦЭМ!$A$39:$A$782,$A243,СВЦЭМ!$B$39:$B$782,D$226)+'СЕТ СН'!$F$15</f>
        <v>193.67594195999999</v>
      </c>
      <c r="E243" s="36">
        <f>SUMIFS(СВЦЭМ!$F$39:$F$782,СВЦЭМ!$A$39:$A$782,$A243,СВЦЭМ!$B$39:$B$782,E$226)+'СЕТ СН'!$F$15</f>
        <v>196.88514506999999</v>
      </c>
      <c r="F243" s="36">
        <f>SUMIFS(СВЦЭМ!$F$39:$F$782,СВЦЭМ!$A$39:$A$782,$A243,СВЦЭМ!$B$39:$B$782,F$226)+'СЕТ СН'!$F$15</f>
        <v>203.31716119000001</v>
      </c>
      <c r="G243" s="36">
        <f>SUMIFS(СВЦЭМ!$F$39:$F$782,СВЦЭМ!$A$39:$A$782,$A243,СВЦЭМ!$B$39:$B$782,G$226)+'СЕТ СН'!$F$15</f>
        <v>199.13097880000001</v>
      </c>
      <c r="H243" s="36">
        <f>SUMIFS(СВЦЭМ!$F$39:$F$782,СВЦЭМ!$A$39:$A$782,$A243,СВЦЭМ!$B$39:$B$782,H$226)+'СЕТ СН'!$F$15</f>
        <v>188.91617234</v>
      </c>
      <c r="I243" s="36">
        <f>SUMIFS(СВЦЭМ!$F$39:$F$782,СВЦЭМ!$A$39:$A$782,$A243,СВЦЭМ!$B$39:$B$782,I$226)+'СЕТ СН'!$F$15</f>
        <v>182.44882138</v>
      </c>
      <c r="J243" s="36">
        <f>SUMIFS(СВЦЭМ!$F$39:$F$782,СВЦЭМ!$A$39:$A$782,$A243,СВЦЭМ!$B$39:$B$782,J$226)+'СЕТ СН'!$F$15</f>
        <v>193.57372867999999</v>
      </c>
      <c r="K243" s="36">
        <f>SUMIFS(СВЦЭМ!$F$39:$F$782,СВЦЭМ!$A$39:$A$782,$A243,СВЦЭМ!$B$39:$B$782,K$226)+'СЕТ СН'!$F$15</f>
        <v>175.38171410999999</v>
      </c>
      <c r="L243" s="36">
        <f>SUMIFS(СВЦЭМ!$F$39:$F$782,СВЦЭМ!$A$39:$A$782,$A243,СВЦЭМ!$B$39:$B$782,L$226)+'СЕТ СН'!$F$15</f>
        <v>174.03511158000001</v>
      </c>
      <c r="M243" s="36">
        <f>SUMIFS(СВЦЭМ!$F$39:$F$782,СВЦЭМ!$A$39:$A$782,$A243,СВЦЭМ!$B$39:$B$782,M$226)+'СЕТ СН'!$F$15</f>
        <v>172.21797204999999</v>
      </c>
      <c r="N243" s="36">
        <f>SUMIFS(СВЦЭМ!$F$39:$F$782,СВЦЭМ!$A$39:$A$782,$A243,СВЦЭМ!$B$39:$B$782,N$226)+'СЕТ СН'!$F$15</f>
        <v>170.39191413</v>
      </c>
      <c r="O243" s="36">
        <f>SUMIFS(СВЦЭМ!$F$39:$F$782,СВЦЭМ!$A$39:$A$782,$A243,СВЦЭМ!$B$39:$B$782,O$226)+'СЕТ СН'!$F$15</f>
        <v>170.76644006000001</v>
      </c>
      <c r="P243" s="36">
        <f>SUMIFS(СВЦЭМ!$F$39:$F$782,СВЦЭМ!$A$39:$A$782,$A243,СВЦЭМ!$B$39:$B$782,P$226)+'СЕТ СН'!$F$15</f>
        <v>174.62941878999999</v>
      </c>
      <c r="Q243" s="36">
        <f>SUMIFS(СВЦЭМ!$F$39:$F$782,СВЦЭМ!$A$39:$A$782,$A243,СВЦЭМ!$B$39:$B$782,Q$226)+'СЕТ СН'!$F$15</f>
        <v>177.12582316999999</v>
      </c>
      <c r="R243" s="36">
        <f>SUMIFS(СВЦЭМ!$F$39:$F$782,СВЦЭМ!$A$39:$A$782,$A243,СВЦЭМ!$B$39:$B$782,R$226)+'СЕТ СН'!$F$15</f>
        <v>177.39324352</v>
      </c>
      <c r="S243" s="36">
        <f>SUMIFS(СВЦЭМ!$F$39:$F$782,СВЦЭМ!$A$39:$A$782,$A243,СВЦЭМ!$B$39:$B$782,S$226)+'СЕТ СН'!$F$15</f>
        <v>178.46467006</v>
      </c>
      <c r="T243" s="36">
        <f>SUMIFS(СВЦЭМ!$F$39:$F$782,СВЦЭМ!$A$39:$A$782,$A243,СВЦЭМ!$B$39:$B$782,T$226)+'СЕТ СН'!$F$15</f>
        <v>177.54324793999999</v>
      </c>
      <c r="U243" s="36">
        <f>SUMIFS(СВЦЭМ!$F$39:$F$782,СВЦЭМ!$A$39:$A$782,$A243,СВЦЭМ!$B$39:$B$782,U$226)+'СЕТ СН'!$F$15</f>
        <v>177.24299038999999</v>
      </c>
      <c r="V243" s="36">
        <f>SUMIFS(СВЦЭМ!$F$39:$F$782,СВЦЭМ!$A$39:$A$782,$A243,СВЦЭМ!$B$39:$B$782,V$226)+'СЕТ СН'!$F$15</f>
        <v>170.85855745000001</v>
      </c>
      <c r="W243" s="36">
        <f>SUMIFS(СВЦЭМ!$F$39:$F$782,СВЦЭМ!$A$39:$A$782,$A243,СВЦЭМ!$B$39:$B$782,W$226)+'СЕТ СН'!$F$15</f>
        <v>171.28672358</v>
      </c>
      <c r="X243" s="36">
        <f>SUMIFS(СВЦЭМ!$F$39:$F$782,СВЦЭМ!$A$39:$A$782,$A243,СВЦЭМ!$B$39:$B$782,X$226)+'СЕТ СН'!$F$15</f>
        <v>169.46575582</v>
      </c>
      <c r="Y243" s="36">
        <f>SUMIFS(СВЦЭМ!$F$39:$F$782,СВЦЭМ!$A$39:$A$782,$A243,СВЦЭМ!$B$39:$B$782,Y$226)+'СЕТ СН'!$F$15</f>
        <v>172.86835790000001</v>
      </c>
    </row>
    <row r="244" spans="1:25" ht="15.75" x14ac:dyDescent="0.2">
      <c r="A244" s="35">
        <f t="shared" si="6"/>
        <v>44334</v>
      </c>
      <c r="B244" s="36">
        <f>SUMIFS(СВЦЭМ!$F$39:$F$782,СВЦЭМ!$A$39:$A$782,$A244,СВЦЭМ!$B$39:$B$782,B$226)+'СЕТ СН'!$F$15</f>
        <v>178.67474483000001</v>
      </c>
      <c r="C244" s="36">
        <f>SUMIFS(СВЦЭМ!$F$39:$F$782,СВЦЭМ!$A$39:$A$782,$A244,СВЦЭМ!$B$39:$B$782,C$226)+'СЕТ СН'!$F$15</f>
        <v>185.83347487</v>
      </c>
      <c r="D244" s="36">
        <f>SUMIFS(СВЦЭМ!$F$39:$F$782,СВЦЭМ!$A$39:$A$782,$A244,СВЦЭМ!$B$39:$B$782,D$226)+'СЕТ СН'!$F$15</f>
        <v>191.25037194000001</v>
      </c>
      <c r="E244" s="36">
        <f>SUMIFS(СВЦЭМ!$F$39:$F$782,СВЦЭМ!$A$39:$A$782,$A244,СВЦЭМ!$B$39:$B$782,E$226)+'СЕТ СН'!$F$15</f>
        <v>194.29524635999999</v>
      </c>
      <c r="F244" s="36">
        <f>SUMIFS(СВЦЭМ!$F$39:$F$782,СВЦЭМ!$A$39:$A$782,$A244,СВЦЭМ!$B$39:$B$782,F$226)+'СЕТ СН'!$F$15</f>
        <v>194.14194280000001</v>
      </c>
      <c r="G244" s="36">
        <f>SUMIFS(СВЦЭМ!$F$39:$F$782,СВЦЭМ!$A$39:$A$782,$A244,СВЦЭМ!$B$39:$B$782,G$226)+'СЕТ СН'!$F$15</f>
        <v>190.84411198000001</v>
      </c>
      <c r="H244" s="36">
        <f>SUMIFS(СВЦЭМ!$F$39:$F$782,СВЦЭМ!$A$39:$A$782,$A244,СВЦЭМ!$B$39:$B$782,H$226)+'СЕТ СН'!$F$15</f>
        <v>181.48707415000001</v>
      </c>
      <c r="I244" s="36">
        <f>SUMIFS(СВЦЭМ!$F$39:$F$782,СВЦЭМ!$A$39:$A$782,$A244,СВЦЭМ!$B$39:$B$782,I$226)+'СЕТ СН'!$F$15</f>
        <v>176.76415378999999</v>
      </c>
      <c r="J244" s="36">
        <f>SUMIFS(СВЦЭМ!$F$39:$F$782,СВЦЭМ!$A$39:$A$782,$A244,СВЦЭМ!$B$39:$B$782,J$226)+'СЕТ СН'!$F$15</f>
        <v>169.48757241999999</v>
      </c>
      <c r="K244" s="36">
        <f>SUMIFS(СВЦЭМ!$F$39:$F$782,СВЦЭМ!$A$39:$A$782,$A244,СВЦЭМ!$B$39:$B$782,K$226)+'СЕТ СН'!$F$15</f>
        <v>166.76183542000001</v>
      </c>
      <c r="L244" s="36">
        <f>SUMIFS(СВЦЭМ!$F$39:$F$782,СВЦЭМ!$A$39:$A$782,$A244,СВЦЭМ!$B$39:$B$782,L$226)+'СЕТ СН'!$F$15</f>
        <v>164.91466955000001</v>
      </c>
      <c r="M244" s="36">
        <f>SUMIFS(СВЦЭМ!$F$39:$F$782,СВЦЭМ!$A$39:$A$782,$A244,СВЦЭМ!$B$39:$B$782,M$226)+'СЕТ СН'!$F$15</f>
        <v>168.16328833</v>
      </c>
      <c r="N244" s="36">
        <f>SUMIFS(СВЦЭМ!$F$39:$F$782,СВЦЭМ!$A$39:$A$782,$A244,СВЦЭМ!$B$39:$B$782,N$226)+'СЕТ СН'!$F$15</f>
        <v>170.19341754000001</v>
      </c>
      <c r="O244" s="36">
        <f>SUMIFS(СВЦЭМ!$F$39:$F$782,СВЦЭМ!$A$39:$A$782,$A244,СВЦЭМ!$B$39:$B$782,O$226)+'СЕТ СН'!$F$15</f>
        <v>176.97179159000001</v>
      </c>
      <c r="P244" s="36">
        <f>SUMIFS(СВЦЭМ!$F$39:$F$782,СВЦЭМ!$A$39:$A$782,$A244,СВЦЭМ!$B$39:$B$782,P$226)+'СЕТ СН'!$F$15</f>
        <v>178.98634963999999</v>
      </c>
      <c r="Q244" s="36">
        <f>SUMIFS(СВЦЭМ!$F$39:$F$782,СВЦЭМ!$A$39:$A$782,$A244,СВЦЭМ!$B$39:$B$782,Q$226)+'СЕТ СН'!$F$15</f>
        <v>179.61620110000001</v>
      </c>
      <c r="R244" s="36">
        <f>SUMIFS(СВЦЭМ!$F$39:$F$782,СВЦЭМ!$A$39:$A$782,$A244,СВЦЭМ!$B$39:$B$782,R$226)+'СЕТ СН'!$F$15</f>
        <v>179.19364653</v>
      </c>
      <c r="S244" s="36">
        <f>SUMIFS(СВЦЭМ!$F$39:$F$782,СВЦЭМ!$A$39:$A$782,$A244,СВЦЭМ!$B$39:$B$782,S$226)+'СЕТ СН'!$F$15</f>
        <v>177.97429378000001</v>
      </c>
      <c r="T244" s="36">
        <f>SUMIFS(СВЦЭМ!$F$39:$F$782,СВЦЭМ!$A$39:$A$782,$A244,СВЦЭМ!$B$39:$B$782,T$226)+'СЕТ СН'!$F$15</f>
        <v>176.79496702</v>
      </c>
      <c r="U244" s="36">
        <f>SUMIFS(СВЦЭМ!$F$39:$F$782,СВЦЭМ!$A$39:$A$782,$A244,СВЦЭМ!$B$39:$B$782,U$226)+'СЕТ СН'!$F$15</f>
        <v>173.46446635999999</v>
      </c>
      <c r="V244" s="36">
        <f>SUMIFS(СВЦЭМ!$F$39:$F$782,СВЦЭМ!$A$39:$A$782,$A244,СВЦЭМ!$B$39:$B$782,V$226)+'СЕТ СН'!$F$15</f>
        <v>167.83813319000001</v>
      </c>
      <c r="W244" s="36">
        <f>SUMIFS(СВЦЭМ!$F$39:$F$782,СВЦЭМ!$A$39:$A$782,$A244,СВЦЭМ!$B$39:$B$782,W$226)+'СЕТ СН'!$F$15</f>
        <v>166.85938350000001</v>
      </c>
      <c r="X244" s="36">
        <f>SUMIFS(СВЦЭМ!$F$39:$F$782,СВЦЭМ!$A$39:$A$782,$A244,СВЦЭМ!$B$39:$B$782,X$226)+'СЕТ СН'!$F$15</f>
        <v>171.12858406000001</v>
      </c>
      <c r="Y244" s="36">
        <f>SUMIFS(СВЦЭМ!$F$39:$F$782,СВЦЭМ!$A$39:$A$782,$A244,СВЦЭМ!$B$39:$B$782,Y$226)+'СЕТ СН'!$F$15</f>
        <v>180.29701392000001</v>
      </c>
    </row>
    <row r="245" spans="1:25" ht="15.75" x14ac:dyDescent="0.2">
      <c r="A245" s="35">
        <f t="shared" si="6"/>
        <v>44335</v>
      </c>
      <c r="B245" s="36">
        <f>SUMIFS(СВЦЭМ!$F$39:$F$782,СВЦЭМ!$A$39:$A$782,$A245,СВЦЭМ!$B$39:$B$782,B$226)+'СЕТ СН'!$F$15</f>
        <v>191.42831518</v>
      </c>
      <c r="C245" s="36">
        <f>SUMIFS(СВЦЭМ!$F$39:$F$782,СВЦЭМ!$A$39:$A$782,$A245,СВЦЭМ!$B$39:$B$782,C$226)+'СЕТ СН'!$F$15</f>
        <v>194.28782175000001</v>
      </c>
      <c r="D245" s="36">
        <f>SUMIFS(СВЦЭМ!$F$39:$F$782,СВЦЭМ!$A$39:$A$782,$A245,СВЦЭМ!$B$39:$B$782,D$226)+'СЕТ СН'!$F$15</f>
        <v>198.05061147000001</v>
      </c>
      <c r="E245" s="36">
        <f>SUMIFS(СВЦЭМ!$F$39:$F$782,СВЦЭМ!$A$39:$A$782,$A245,СВЦЭМ!$B$39:$B$782,E$226)+'СЕТ СН'!$F$15</f>
        <v>202.04176649999999</v>
      </c>
      <c r="F245" s="36">
        <f>SUMIFS(СВЦЭМ!$F$39:$F$782,СВЦЭМ!$A$39:$A$782,$A245,СВЦЭМ!$B$39:$B$782,F$226)+'СЕТ СН'!$F$15</f>
        <v>201.85126589000001</v>
      </c>
      <c r="G245" s="36">
        <f>SUMIFS(СВЦЭМ!$F$39:$F$782,СВЦЭМ!$A$39:$A$782,$A245,СВЦЭМ!$B$39:$B$782,G$226)+'СЕТ СН'!$F$15</f>
        <v>199.43221029</v>
      </c>
      <c r="H245" s="36">
        <f>SUMIFS(СВЦЭМ!$F$39:$F$782,СВЦЭМ!$A$39:$A$782,$A245,СВЦЭМ!$B$39:$B$782,H$226)+'СЕТ СН'!$F$15</f>
        <v>188.94885278000001</v>
      </c>
      <c r="I245" s="36">
        <f>SUMIFS(СВЦЭМ!$F$39:$F$782,СВЦЭМ!$A$39:$A$782,$A245,СВЦЭМ!$B$39:$B$782,I$226)+'СЕТ СН'!$F$15</f>
        <v>180.09974989</v>
      </c>
      <c r="J245" s="36">
        <f>SUMIFS(СВЦЭМ!$F$39:$F$782,СВЦЭМ!$A$39:$A$782,$A245,СВЦЭМ!$B$39:$B$782,J$226)+'СЕТ СН'!$F$15</f>
        <v>176.90939599000001</v>
      </c>
      <c r="K245" s="36">
        <f>SUMIFS(СВЦЭМ!$F$39:$F$782,СВЦЭМ!$A$39:$A$782,$A245,СВЦЭМ!$B$39:$B$782,K$226)+'СЕТ СН'!$F$15</f>
        <v>175.44961402999999</v>
      </c>
      <c r="L245" s="36">
        <f>SUMIFS(СВЦЭМ!$F$39:$F$782,СВЦЭМ!$A$39:$A$782,$A245,СВЦЭМ!$B$39:$B$782,L$226)+'СЕТ СН'!$F$15</f>
        <v>176.63795450999999</v>
      </c>
      <c r="M245" s="36">
        <f>SUMIFS(СВЦЭМ!$F$39:$F$782,СВЦЭМ!$A$39:$A$782,$A245,СВЦЭМ!$B$39:$B$782,M$226)+'СЕТ СН'!$F$15</f>
        <v>182.68853655000001</v>
      </c>
      <c r="N245" s="36">
        <f>SUMIFS(СВЦЭМ!$F$39:$F$782,СВЦЭМ!$A$39:$A$782,$A245,СВЦЭМ!$B$39:$B$782,N$226)+'СЕТ СН'!$F$15</f>
        <v>191.56567827999999</v>
      </c>
      <c r="O245" s="36">
        <f>SUMIFS(СВЦЭМ!$F$39:$F$782,СВЦЭМ!$A$39:$A$782,$A245,СВЦЭМ!$B$39:$B$782,O$226)+'СЕТ СН'!$F$15</f>
        <v>200.07848496</v>
      </c>
      <c r="P245" s="36">
        <f>SUMIFS(СВЦЭМ!$F$39:$F$782,СВЦЭМ!$A$39:$A$782,$A245,СВЦЭМ!$B$39:$B$782,P$226)+'СЕТ СН'!$F$15</f>
        <v>201.51469512</v>
      </c>
      <c r="Q245" s="36">
        <f>SUMIFS(СВЦЭМ!$F$39:$F$782,СВЦЭМ!$A$39:$A$782,$A245,СВЦЭМ!$B$39:$B$782,Q$226)+'СЕТ СН'!$F$15</f>
        <v>200.12210143999999</v>
      </c>
      <c r="R245" s="36">
        <f>SUMIFS(СВЦЭМ!$F$39:$F$782,СВЦЭМ!$A$39:$A$782,$A245,СВЦЭМ!$B$39:$B$782,R$226)+'СЕТ СН'!$F$15</f>
        <v>195.91050701</v>
      </c>
      <c r="S245" s="36">
        <f>SUMIFS(СВЦЭМ!$F$39:$F$782,СВЦЭМ!$A$39:$A$782,$A245,СВЦЭМ!$B$39:$B$782,S$226)+'СЕТ СН'!$F$15</f>
        <v>190.48465869</v>
      </c>
      <c r="T245" s="36">
        <f>SUMIFS(СВЦЭМ!$F$39:$F$782,СВЦЭМ!$A$39:$A$782,$A245,СВЦЭМ!$B$39:$B$782,T$226)+'СЕТ СН'!$F$15</f>
        <v>185.36198379000001</v>
      </c>
      <c r="U245" s="36">
        <f>SUMIFS(СВЦЭМ!$F$39:$F$782,СВЦЭМ!$A$39:$A$782,$A245,СВЦЭМ!$B$39:$B$782,U$226)+'СЕТ СН'!$F$15</f>
        <v>182.59824067</v>
      </c>
      <c r="V245" s="36">
        <f>SUMIFS(СВЦЭМ!$F$39:$F$782,СВЦЭМ!$A$39:$A$782,$A245,СВЦЭМ!$B$39:$B$782,V$226)+'СЕТ СН'!$F$15</f>
        <v>176.8850137</v>
      </c>
      <c r="W245" s="36">
        <f>SUMIFS(СВЦЭМ!$F$39:$F$782,СВЦЭМ!$A$39:$A$782,$A245,СВЦЭМ!$B$39:$B$782,W$226)+'СЕТ СН'!$F$15</f>
        <v>171.75909224</v>
      </c>
      <c r="X245" s="36">
        <f>SUMIFS(СВЦЭМ!$F$39:$F$782,СВЦЭМ!$A$39:$A$782,$A245,СВЦЭМ!$B$39:$B$782,X$226)+'СЕТ СН'!$F$15</f>
        <v>165.07396872999999</v>
      </c>
      <c r="Y245" s="36">
        <f>SUMIFS(СВЦЭМ!$F$39:$F$782,СВЦЭМ!$A$39:$A$782,$A245,СВЦЭМ!$B$39:$B$782,Y$226)+'СЕТ СН'!$F$15</f>
        <v>177.46586235000001</v>
      </c>
    </row>
    <row r="246" spans="1:25" ht="15.75" x14ac:dyDescent="0.2">
      <c r="A246" s="35">
        <f t="shared" si="6"/>
        <v>44336</v>
      </c>
      <c r="B246" s="36">
        <f>SUMIFS(СВЦЭМ!$F$39:$F$782,СВЦЭМ!$A$39:$A$782,$A246,СВЦЭМ!$B$39:$B$782,B$226)+'СЕТ СН'!$F$15</f>
        <v>194.16452545000001</v>
      </c>
      <c r="C246" s="36">
        <f>SUMIFS(СВЦЭМ!$F$39:$F$782,СВЦЭМ!$A$39:$A$782,$A246,СВЦЭМ!$B$39:$B$782,C$226)+'СЕТ СН'!$F$15</f>
        <v>201.72762344</v>
      </c>
      <c r="D246" s="36">
        <f>SUMIFS(СВЦЭМ!$F$39:$F$782,СВЦЭМ!$A$39:$A$782,$A246,СВЦЭМ!$B$39:$B$782,D$226)+'СЕТ СН'!$F$15</f>
        <v>203.08238691</v>
      </c>
      <c r="E246" s="36">
        <f>SUMIFS(СВЦЭМ!$F$39:$F$782,СВЦЭМ!$A$39:$A$782,$A246,СВЦЭМ!$B$39:$B$782,E$226)+'СЕТ СН'!$F$15</f>
        <v>205.41079295</v>
      </c>
      <c r="F246" s="36">
        <f>SUMIFS(СВЦЭМ!$F$39:$F$782,СВЦЭМ!$A$39:$A$782,$A246,СВЦЭМ!$B$39:$B$782,F$226)+'СЕТ СН'!$F$15</f>
        <v>207.99595353000001</v>
      </c>
      <c r="G246" s="36">
        <f>SUMIFS(СВЦЭМ!$F$39:$F$782,СВЦЭМ!$A$39:$A$782,$A246,СВЦЭМ!$B$39:$B$782,G$226)+'СЕТ СН'!$F$15</f>
        <v>203.57932647000001</v>
      </c>
      <c r="H246" s="36">
        <f>SUMIFS(СВЦЭМ!$F$39:$F$782,СВЦЭМ!$A$39:$A$782,$A246,СВЦЭМ!$B$39:$B$782,H$226)+'СЕТ СН'!$F$15</f>
        <v>197.98991176999999</v>
      </c>
      <c r="I246" s="36">
        <f>SUMIFS(СВЦЭМ!$F$39:$F$782,СВЦЭМ!$A$39:$A$782,$A246,СВЦЭМ!$B$39:$B$782,I$226)+'СЕТ СН'!$F$15</f>
        <v>182.99690988</v>
      </c>
      <c r="J246" s="36">
        <f>SUMIFS(СВЦЭМ!$F$39:$F$782,СВЦЭМ!$A$39:$A$782,$A246,СВЦЭМ!$B$39:$B$782,J$226)+'СЕТ СН'!$F$15</f>
        <v>168.92737138000001</v>
      </c>
      <c r="K246" s="36">
        <f>SUMIFS(СВЦЭМ!$F$39:$F$782,СВЦЭМ!$A$39:$A$782,$A246,СВЦЭМ!$B$39:$B$782,K$226)+'СЕТ СН'!$F$15</f>
        <v>162.45561606000001</v>
      </c>
      <c r="L246" s="36">
        <f>SUMIFS(СВЦЭМ!$F$39:$F$782,СВЦЭМ!$A$39:$A$782,$A246,СВЦЭМ!$B$39:$B$782,L$226)+'СЕТ СН'!$F$15</f>
        <v>162.64109970000001</v>
      </c>
      <c r="M246" s="36">
        <f>SUMIFS(СВЦЭМ!$F$39:$F$782,СВЦЭМ!$A$39:$A$782,$A246,СВЦЭМ!$B$39:$B$782,M$226)+'СЕТ СН'!$F$15</f>
        <v>161.33843150999999</v>
      </c>
      <c r="N246" s="36">
        <f>SUMIFS(СВЦЭМ!$F$39:$F$782,СВЦЭМ!$A$39:$A$782,$A246,СВЦЭМ!$B$39:$B$782,N$226)+'СЕТ СН'!$F$15</f>
        <v>170.65668348</v>
      </c>
      <c r="O246" s="36">
        <f>SUMIFS(СВЦЭМ!$F$39:$F$782,СВЦЭМ!$A$39:$A$782,$A246,СВЦЭМ!$B$39:$B$782,O$226)+'СЕТ СН'!$F$15</f>
        <v>177.94768941999999</v>
      </c>
      <c r="P246" s="36">
        <f>SUMIFS(СВЦЭМ!$F$39:$F$782,СВЦЭМ!$A$39:$A$782,$A246,СВЦЭМ!$B$39:$B$782,P$226)+'СЕТ СН'!$F$15</f>
        <v>181.54196368999999</v>
      </c>
      <c r="Q246" s="36">
        <f>SUMIFS(СВЦЭМ!$F$39:$F$782,СВЦЭМ!$A$39:$A$782,$A246,СВЦЭМ!$B$39:$B$782,Q$226)+'СЕТ СН'!$F$15</f>
        <v>182.54766863</v>
      </c>
      <c r="R246" s="36">
        <f>SUMIFS(СВЦЭМ!$F$39:$F$782,СВЦЭМ!$A$39:$A$782,$A246,СВЦЭМ!$B$39:$B$782,R$226)+'СЕТ СН'!$F$15</f>
        <v>180.81409123</v>
      </c>
      <c r="S246" s="36">
        <f>SUMIFS(СВЦЭМ!$F$39:$F$782,СВЦЭМ!$A$39:$A$782,$A246,СВЦЭМ!$B$39:$B$782,S$226)+'СЕТ СН'!$F$15</f>
        <v>177.27861960000001</v>
      </c>
      <c r="T246" s="36">
        <f>SUMIFS(СВЦЭМ!$F$39:$F$782,СВЦЭМ!$A$39:$A$782,$A246,СВЦЭМ!$B$39:$B$782,T$226)+'СЕТ СН'!$F$15</f>
        <v>168.03745622</v>
      </c>
      <c r="U246" s="36">
        <f>SUMIFS(СВЦЭМ!$F$39:$F$782,СВЦЭМ!$A$39:$A$782,$A246,СВЦЭМ!$B$39:$B$782,U$226)+'СЕТ СН'!$F$15</f>
        <v>166.77280873999999</v>
      </c>
      <c r="V246" s="36">
        <f>SUMIFS(СВЦЭМ!$F$39:$F$782,СВЦЭМ!$A$39:$A$782,$A246,СВЦЭМ!$B$39:$B$782,V$226)+'СЕТ СН'!$F$15</f>
        <v>169.27993791</v>
      </c>
      <c r="W246" s="36">
        <f>SUMIFS(СВЦЭМ!$F$39:$F$782,СВЦЭМ!$A$39:$A$782,$A246,СВЦЭМ!$B$39:$B$782,W$226)+'СЕТ СН'!$F$15</f>
        <v>174.13703705</v>
      </c>
      <c r="X246" s="36">
        <f>SUMIFS(СВЦЭМ!$F$39:$F$782,СВЦЭМ!$A$39:$A$782,$A246,СВЦЭМ!$B$39:$B$782,X$226)+'СЕТ СН'!$F$15</f>
        <v>169.75314473</v>
      </c>
      <c r="Y246" s="36">
        <f>SUMIFS(СВЦЭМ!$F$39:$F$782,СВЦЭМ!$A$39:$A$782,$A246,СВЦЭМ!$B$39:$B$782,Y$226)+'СЕТ СН'!$F$15</f>
        <v>163.3800243</v>
      </c>
    </row>
    <row r="247" spans="1:25" ht="15.75" x14ac:dyDescent="0.2">
      <c r="A247" s="35">
        <f t="shared" si="6"/>
        <v>44337</v>
      </c>
      <c r="B247" s="36">
        <f>SUMIFS(СВЦЭМ!$F$39:$F$782,СВЦЭМ!$A$39:$A$782,$A247,СВЦЭМ!$B$39:$B$782,B$226)+'СЕТ СН'!$F$15</f>
        <v>168.67808525999999</v>
      </c>
      <c r="C247" s="36">
        <f>SUMIFS(СВЦЭМ!$F$39:$F$782,СВЦЭМ!$A$39:$A$782,$A247,СВЦЭМ!$B$39:$B$782,C$226)+'СЕТ СН'!$F$15</f>
        <v>182.88043701000001</v>
      </c>
      <c r="D247" s="36">
        <f>SUMIFS(СВЦЭМ!$F$39:$F$782,СВЦЭМ!$A$39:$A$782,$A247,СВЦЭМ!$B$39:$B$782,D$226)+'СЕТ СН'!$F$15</f>
        <v>191.43343100999999</v>
      </c>
      <c r="E247" s="36">
        <f>SUMIFS(СВЦЭМ!$F$39:$F$782,СВЦЭМ!$A$39:$A$782,$A247,СВЦЭМ!$B$39:$B$782,E$226)+'СЕТ СН'!$F$15</f>
        <v>189.68203647000001</v>
      </c>
      <c r="F247" s="36">
        <f>SUMIFS(СВЦЭМ!$F$39:$F$782,СВЦЭМ!$A$39:$A$782,$A247,СВЦЭМ!$B$39:$B$782,F$226)+'СЕТ СН'!$F$15</f>
        <v>194.78470365999999</v>
      </c>
      <c r="G247" s="36">
        <f>SUMIFS(СВЦЭМ!$F$39:$F$782,СВЦЭМ!$A$39:$A$782,$A247,СВЦЭМ!$B$39:$B$782,G$226)+'СЕТ СН'!$F$15</f>
        <v>195.46506375000001</v>
      </c>
      <c r="H247" s="36">
        <f>SUMIFS(СВЦЭМ!$F$39:$F$782,СВЦЭМ!$A$39:$A$782,$A247,СВЦЭМ!$B$39:$B$782,H$226)+'СЕТ СН'!$F$15</f>
        <v>189.23401565</v>
      </c>
      <c r="I247" s="36">
        <f>SUMIFS(СВЦЭМ!$F$39:$F$782,СВЦЭМ!$A$39:$A$782,$A247,СВЦЭМ!$B$39:$B$782,I$226)+'СЕТ СН'!$F$15</f>
        <v>178.89611579000001</v>
      </c>
      <c r="J247" s="36">
        <f>SUMIFS(СВЦЭМ!$F$39:$F$782,СВЦЭМ!$A$39:$A$782,$A247,СВЦЭМ!$B$39:$B$782,J$226)+'СЕТ СН'!$F$15</f>
        <v>168.42658446999999</v>
      </c>
      <c r="K247" s="36">
        <f>SUMIFS(СВЦЭМ!$F$39:$F$782,СВЦЭМ!$A$39:$A$782,$A247,СВЦЭМ!$B$39:$B$782,K$226)+'СЕТ СН'!$F$15</f>
        <v>157.87714442000001</v>
      </c>
      <c r="L247" s="36">
        <f>SUMIFS(СВЦЭМ!$F$39:$F$782,СВЦЭМ!$A$39:$A$782,$A247,СВЦЭМ!$B$39:$B$782,L$226)+'СЕТ СН'!$F$15</f>
        <v>157.05989969999999</v>
      </c>
      <c r="M247" s="36">
        <f>SUMIFS(СВЦЭМ!$F$39:$F$782,СВЦЭМ!$A$39:$A$782,$A247,СВЦЭМ!$B$39:$B$782,M$226)+'СЕТ СН'!$F$15</f>
        <v>162.57081553</v>
      </c>
      <c r="N247" s="36">
        <f>SUMIFS(СВЦЭМ!$F$39:$F$782,СВЦЭМ!$A$39:$A$782,$A247,СВЦЭМ!$B$39:$B$782,N$226)+'СЕТ СН'!$F$15</f>
        <v>176.19330941000001</v>
      </c>
      <c r="O247" s="36">
        <f>SUMIFS(СВЦЭМ!$F$39:$F$782,СВЦЭМ!$A$39:$A$782,$A247,СВЦЭМ!$B$39:$B$782,O$226)+'СЕТ СН'!$F$15</f>
        <v>184.64629153999999</v>
      </c>
      <c r="P247" s="36">
        <f>SUMIFS(СВЦЭМ!$F$39:$F$782,СВЦЭМ!$A$39:$A$782,$A247,СВЦЭМ!$B$39:$B$782,P$226)+'СЕТ СН'!$F$15</f>
        <v>186.07723856000001</v>
      </c>
      <c r="Q247" s="36">
        <f>SUMIFS(СВЦЭМ!$F$39:$F$782,СВЦЭМ!$A$39:$A$782,$A247,СВЦЭМ!$B$39:$B$782,Q$226)+'СЕТ СН'!$F$15</f>
        <v>185.07342061</v>
      </c>
      <c r="R247" s="36">
        <f>SUMIFS(СВЦЭМ!$F$39:$F$782,СВЦЭМ!$A$39:$A$782,$A247,СВЦЭМ!$B$39:$B$782,R$226)+'СЕТ СН'!$F$15</f>
        <v>182.65394732999999</v>
      </c>
      <c r="S247" s="36">
        <f>SUMIFS(СВЦЭМ!$F$39:$F$782,СВЦЭМ!$A$39:$A$782,$A247,СВЦЭМ!$B$39:$B$782,S$226)+'СЕТ СН'!$F$15</f>
        <v>180.45653279999999</v>
      </c>
      <c r="T247" s="36">
        <f>SUMIFS(СВЦЭМ!$F$39:$F$782,СВЦЭМ!$A$39:$A$782,$A247,СВЦЭМ!$B$39:$B$782,T$226)+'СЕТ СН'!$F$15</f>
        <v>171.47067104999999</v>
      </c>
      <c r="U247" s="36">
        <f>SUMIFS(СВЦЭМ!$F$39:$F$782,СВЦЭМ!$A$39:$A$782,$A247,СВЦЭМ!$B$39:$B$782,U$226)+'СЕТ СН'!$F$15</f>
        <v>160.36279872</v>
      </c>
      <c r="V247" s="36">
        <f>SUMIFS(СВЦЭМ!$F$39:$F$782,СВЦЭМ!$A$39:$A$782,$A247,СВЦЭМ!$B$39:$B$782,V$226)+'СЕТ СН'!$F$15</f>
        <v>164.08813692000001</v>
      </c>
      <c r="W247" s="36">
        <f>SUMIFS(СВЦЭМ!$F$39:$F$782,СВЦЭМ!$A$39:$A$782,$A247,СВЦЭМ!$B$39:$B$782,W$226)+'СЕТ СН'!$F$15</f>
        <v>167.77051965000001</v>
      </c>
      <c r="X247" s="36">
        <f>SUMIFS(СВЦЭМ!$F$39:$F$782,СВЦЭМ!$A$39:$A$782,$A247,СВЦЭМ!$B$39:$B$782,X$226)+'СЕТ СН'!$F$15</f>
        <v>171.67209327</v>
      </c>
      <c r="Y247" s="36">
        <f>SUMIFS(СВЦЭМ!$F$39:$F$782,СВЦЭМ!$A$39:$A$782,$A247,СВЦЭМ!$B$39:$B$782,Y$226)+'СЕТ СН'!$F$15</f>
        <v>164.77080979999999</v>
      </c>
    </row>
    <row r="248" spans="1:25" ht="15.75" x14ac:dyDescent="0.2">
      <c r="A248" s="35">
        <f t="shared" si="6"/>
        <v>44338</v>
      </c>
      <c r="B248" s="36">
        <f>SUMIFS(СВЦЭМ!$F$39:$F$782,СВЦЭМ!$A$39:$A$782,$A248,СВЦЭМ!$B$39:$B$782,B$226)+'СЕТ СН'!$F$15</f>
        <v>174.38557058000001</v>
      </c>
      <c r="C248" s="36">
        <f>SUMIFS(СВЦЭМ!$F$39:$F$782,СВЦЭМ!$A$39:$A$782,$A248,СВЦЭМ!$B$39:$B$782,C$226)+'СЕТ СН'!$F$15</f>
        <v>175.31887979000001</v>
      </c>
      <c r="D248" s="36">
        <f>SUMIFS(СВЦЭМ!$F$39:$F$782,СВЦЭМ!$A$39:$A$782,$A248,СВЦЭМ!$B$39:$B$782,D$226)+'СЕТ СН'!$F$15</f>
        <v>182.30560964</v>
      </c>
      <c r="E248" s="36">
        <f>SUMIFS(СВЦЭМ!$F$39:$F$782,СВЦЭМ!$A$39:$A$782,$A248,СВЦЭМ!$B$39:$B$782,E$226)+'СЕТ СН'!$F$15</f>
        <v>187.35152836</v>
      </c>
      <c r="F248" s="36">
        <f>SUMIFS(СВЦЭМ!$F$39:$F$782,СВЦЭМ!$A$39:$A$782,$A248,СВЦЭМ!$B$39:$B$782,F$226)+'СЕТ СН'!$F$15</f>
        <v>188.26329999000001</v>
      </c>
      <c r="G248" s="36">
        <f>SUMIFS(СВЦЭМ!$F$39:$F$782,СВЦЭМ!$A$39:$A$782,$A248,СВЦЭМ!$B$39:$B$782,G$226)+'СЕТ СН'!$F$15</f>
        <v>187.22707582999999</v>
      </c>
      <c r="H248" s="36">
        <f>SUMIFS(СВЦЭМ!$F$39:$F$782,СВЦЭМ!$A$39:$A$782,$A248,СВЦЭМ!$B$39:$B$782,H$226)+'СЕТ СН'!$F$15</f>
        <v>183.96875521000001</v>
      </c>
      <c r="I248" s="36">
        <f>SUMIFS(СВЦЭМ!$F$39:$F$782,СВЦЭМ!$A$39:$A$782,$A248,СВЦЭМ!$B$39:$B$782,I$226)+'СЕТ СН'!$F$15</f>
        <v>167.00580725</v>
      </c>
      <c r="J248" s="36">
        <f>SUMIFS(СВЦЭМ!$F$39:$F$782,СВЦЭМ!$A$39:$A$782,$A248,СВЦЭМ!$B$39:$B$782,J$226)+'СЕТ СН'!$F$15</f>
        <v>158.53252420000001</v>
      </c>
      <c r="K248" s="36">
        <f>SUMIFS(СВЦЭМ!$F$39:$F$782,СВЦЭМ!$A$39:$A$782,$A248,СВЦЭМ!$B$39:$B$782,K$226)+'СЕТ СН'!$F$15</f>
        <v>147.05025352000001</v>
      </c>
      <c r="L248" s="36">
        <f>SUMIFS(СВЦЭМ!$F$39:$F$782,СВЦЭМ!$A$39:$A$782,$A248,СВЦЭМ!$B$39:$B$782,L$226)+'СЕТ СН'!$F$15</f>
        <v>146.13203648000001</v>
      </c>
      <c r="M248" s="36">
        <f>SUMIFS(СВЦЭМ!$F$39:$F$782,СВЦЭМ!$A$39:$A$782,$A248,СВЦЭМ!$B$39:$B$782,M$226)+'СЕТ СН'!$F$15</f>
        <v>150.15726427000001</v>
      </c>
      <c r="N248" s="36">
        <f>SUMIFS(СВЦЭМ!$F$39:$F$782,СВЦЭМ!$A$39:$A$782,$A248,СВЦЭМ!$B$39:$B$782,N$226)+'СЕТ СН'!$F$15</f>
        <v>162.80957470999999</v>
      </c>
      <c r="O248" s="36">
        <f>SUMIFS(СВЦЭМ!$F$39:$F$782,СВЦЭМ!$A$39:$A$782,$A248,СВЦЭМ!$B$39:$B$782,O$226)+'СЕТ СН'!$F$15</f>
        <v>173.27529509999999</v>
      </c>
      <c r="P248" s="36">
        <f>SUMIFS(СВЦЭМ!$F$39:$F$782,СВЦЭМ!$A$39:$A$782,$A248,СВЦЭМ!$B$39:$B$782,P$226)+'СЕТ СН'!$F$15</f>
        <v>178.10504053</v>
      </c>
      <c r="Q248" s="36">
        <f>SUMIFS(СВЦЭМ!$F$39:$F$782,СВЦЭМ!$A$39:$A$782,$A248,СВЦЭМ!$B$39:$B$782,Q$226)+'СЕТ СН'!$F$15</f>
        <v>177.63828727999999</v>
      </c>
      <c r="R248" s="36">
        <f>SUMIFS(СВЦЭМ!$F$39:$F$782,СВЦЭМ!$A$39:$A$782,$A248,СВЦЭМ!$B$39:$B$782,R$226)+'СЕТ СН'!$F$15</f>
        <v>174.87327379000001</v>
      </c>
      <c r="S248" s="36">
        <f>SUMIFS(СВЦЭМ!$F$39:$F$782,СВЦЭМ!$A$39:$A$782,$A248,СВЦЭМ!$B$39:$B$782,S$226)+'СЕТ СН'!$F$15</f>
        <v>168.70508924000001</v>
      </c>
      <c r="T248" s="36">
        <f>SUMIFS(СВЦЭМ!$F$39:$F$782,СВЦЭМ!$A$39:$A$782,$A248,СВЦЭМ!$B$39:$B$782,T$226)+'СЕТ СН'!$F$15</f>
        <v>157.09855658999999</v>
      </c>
      <c r="U248" s="36">
        <f>SUMIFS(СВЦЭМ!$F$39:$F$782,СВЦЭМ!$A$39:$A$782,$A248,СВЦЭМ!$B$39:$B$782,U$226)+'СЕТ СН'!$F$15</f>
        <v>151.07257433999999</v>
      </c>
      <c r="V248" s="36">
        <f>SUMIFS(СВЦЭМ!$F$39:$F$782,СВЦЭМ!$A$39:$A$782,$A248,СВЦЭМ!$B$39:$B$782,V$226)+'СЕТ СН'!$F$15</f>
        <v>151.28252049</v>
      </c>
      <c r="W248" s="36">
        <f>SUMIFS(СВЦЭМ!$F$39:$F$782,СВЦЭМ!$A$39:$A$782,$A248,СВЦЭМ!$B$39:$B$782,W$226)+'СЕТ СН'!$F$15</f>
        <v>158.59270053</v>
      </c>
      <c r="X248" s="36">
        <f>SUMIFS(СВЦЭМ!$F$39:$F$782,СВЦЭМ!$A$39:$A$782,$A248,СВЦЭМ!$B$39:$B$782,X$226)+'СЕТ СН'!$F$15</f>
        <v>152.43510040999999</v>
      </c>
      <c r="Y248" s="36">
        <f>SUMIFS(СВЦЭМ!$F$39:$F$782,СВЦЭМ!$A$39:$A$782,$A248,СВЦЭМ!$B$39:$B$782,Y$226)+'СЕТ СН'!$F$15</f>
        <v>151.17064764</v>
      </c>
    </row>
    <row r="249" spans="1:25" ht="15.75" x14ac:dyDescent="0.2">
      <c r="A249" s="35">
        <f t="shared" si="6"/>
        <v>44339</v>
      </c>
      <c r="B249" s="36">
        <f>SUMIFS(СВЦЭМ!$F$39:$F$782,СВЦЭМ!$A$39:$A$782,$A249,СВЦЭМ!$B$39:$B$782,B$226)+'СЕТ СН'!$F$15</f>
        <v>169.63578067</v>
      </c>
      <c r="C249" s="36">
        <f>SUMIFS(СВЦЭМ!$F$39:$F$782,СВЦЭМ!$A$39:$A$782,$A249,СВЦЭМ!$B$39:$B$782,C$226)+'СЕТ СН'!$F$15</f>
        <v>183.12972667</v>
      </c>
      <c r="D249" s="36">
        <f>SUMIFS(СВЦЭМ!$F$39:$F$782,СВЦЭМ!$A$39:$A$782,$A249,СВЦЭМ!$B$39:$B$782,D$226)+'СЕТ СН'!$F$15</f>
        <v>188.44542084</v>
      </c>
      <c r="E249" s="36">
        <f>SUMIFS(СВЦЭМ!$F$39:$F$782,СВЦЭМ!$A$39:$A$782,$A249,СВЦЭМ!$B$39:$B$782,E$226)+'СЕТ СН'!$F$15</f>
        <v>190.71103826999999</v>
      </c>
      <c r="F249" s="36">
        <f>SUMIFS(СВЦЭМ!$F$39:$F$782,СВЦЭМ!$A$39:$A$782,$A249,СВЦЭМ!$B$39:$B$782,F$226)+'СЕТ СН'!$F$15</f>
        <v>195.57612455</v>
      </c>
      <c r="G249" s="36">
        <f>SUMIFS(СВЦЭМ!$F$39:$F$782,СВЦЭМ!$A$39:$A$782,$A249,СВЦЭМ!$B$39:$B$782,G$226)+'СЕТ СН'!$F$15</f>
        <v>195.75646018</v>
      </c>
      <c r="H249" s="36">
        <f>SUMIFS(СВЦЭМ!$F$39:$F$782,СВЦЭМ!$A$39:$A$782,$A249,СВЦЭМ!$B$39:$B$782,H$226)+'СЕТ СН'!$F$15</f>
        <v>195.95535050000001</v>
      </c>
      <c r="I249" s="36">
        <f>SUMIFS(СВЦЭМ!$F$39:$F$782,СВЦЭМ!$A$39:$A$782,$A249,СВЦЭМ!$B$39:$B$782,I$226)+'СЕТ СН'!$F$15</f>
        <v>178.29068792000001</v>
      </c>
      <c r="J249" s="36">
        <f>SUMIFS(СВЦЭМ!$F$39:$F$782,СВЦЭМ!$A$39:$A$782,$A249,СВЦЭМ!$B$39:$B$782,J$226)+'СЕТ СН'!$F$15</f>
        <v>170.36535132</v>
      </c>
      <c r="K249" s="36">
        <f>SUMIFS(СВЦЭМ!$F$39:$F$782,СВЦЭМ!$A$39:$A$782,$A249,СВЦЭМ!$B$39:$B$782,K$226)+'СЕТ СН'!$F$15</f>
        <v>157.06066741999999</v>
      </c>
      <c r="L249" s="36">
        <f>SUMIFS(СВЦЭМ!$F$39:$F$782,СВЦЭМ!$A$39:$A$782,$A249,СВЦЭМ!$B$39:$B$782,L$226)+'СЕТ СН'!$F$15</f>
        <v>153.51953157</v>
      </c>
      <c r="M249" s="36">
        <f>SUMIFS(СВЦЭМ!$F$39:$F$782,СВЦЭМ!$A$39:$A$782,$A249,СВЦЭМ!$B$39:$B$782,M$226)+'СЕТ СН'!$F$15</f>
        <v>155.22637195999999</v>
      </c>
      <c r="N249" s="36">
        <f>SUMIFS(СВЦЭМ!$F$39:$F$782,СВЦЭМ!$A$39:$A$782,$A249,СВЦЭМ!$B$39:$B$782,N$226)+'СЕТ СН'!$F$15</f>
        <v>164.08260999999999</v>
      </c>
      <c r="O249" s="36">
        <f>SUMIFS(СВЦЭМ!$F$39:$F$782,СВЦЭМ!$A$39:$A$782,$A249,СВЦЭМ!$B$39:$B$782,O$226)+'СЕТ СН'!$F$15</f>
        <v>174.05925400999999</v>
      </c>
      <c r="P249" s="36">
        <f>SUMIFS(СВЦЭМ!$F$39:$F$782,СВЦЭМ!$A$39:$A$782,$A249,СВЦЭМ!$B$39:$B$782,P$226)+'СЕТ СН'!$F$15</f>
        <v>180.48280213999999</v>
      </c>
      <c r="Q249" s="36">
        <f>SUMIFS(СВЦЭМ!$F$39:$F$782,СВЦЭМ!$A$39:$A$782,$A249,СВЦЭМ!$B$39:$B$782,Q$226)+'СЕТ СН'!$F$15</f>
        <v>183.33350514</v>
      </c>
      <c r="R249" s="36">
        <f>SUMIFS(СВЦЭМ!$F$39:$F$782,СВЦЭМ!$A$39:$A$782,$A249,СВЦЭМ!$B$39:$B$782,R$226)+'СЕТ СН'!$F$15</f>
        <v>180.69551236999999</v>
      </c>
      <c r="S249" s="36">
        <f>SUMIFS(СВЦЭМ!$F$39:$F$782,СВЦЭМ!$A$39:$A$782,$A249,СВЦЭМ!$B$39:$B$782,S$226)+'СЕТ СН'!$F$15</f>
        <v>175.74550271000001</v>
      </c>
      <c r="T249" s="36">
        <f>SUMIFS(СВЦЭМ!$F$39:$F$782,СВЦЭМ!$A$39:$A$782,$A249,СВЦЭМ!$B$39:$B$782,T$226)+'СЕТ СН'!$F$15</f>
        <v>166.10346168000001</v>
      </c>
      <c r="U249" s="36">
        <f>SUMIFS(СВЦЭМ!$F$39:$F$782,СВЦЭМ!$A$39:$A$782,$A249,СВЦЭМ!$B$39:$B$782,U$226)+'СЕТ СН'!$F$15</f>
        <v>155.4123218</v>
      </c>
      <c r="V249" s="36">
        <f>SUMIFS(СВЦЭМ!$F$39:$F$782,СВЦЭМ!$A$39:$A$782,$A249,СВЦЭМ!$B$39:$B$782,V$226)+'СЕТ СН'!$F$15</f>
        <v>151.84488096999999</v>
      </c>
      <c r="W249" s="36">
        <f>SUMIFS(СВЦЭМ!$F$39:$F$782,СВЦЭМ!$A$39:$A$782,$A249,СВЦЭМ!$B$39:$B$782,W$226)+'СЕТ СН'!$F$15</f>
        <v>146.30186617999999</v>
      </c>
      <c r="X249" s="36">
        <f>SUMIFS(СВЦЭМ!$F$39:$F$782,СВЦЭМ!$A$39:$A$782,$A249,СВЦЭМ!$B$39:$B$782,X$226)+'СЕТ СН'!$F$15</f>
        <v>166.93166404999999</v>
      </c>
      <c r="Y249" s="36">
        <f>SUMIFS(СВЦЭМ!$F$39:$F$782,СВЦЭМ!$A$39:$A$782,$A249,СВЦЭМ!$B$39:$B$782,Y$226)+'СЕТ СН'!$F$15</f>
        <v>164.88066017</v>
      </c>
    </row>
    <row r="250" spans="1:25" ht="15.75" x14ac:dyDescent="0.2">
      <c r="A250" s="35">
        <f t="shared" si="6"/>
        <v>44340</v>
      </c>
      <c r="B250" s="36">
        <f>SUMIFS(СВЦЭМ!$F$39:$F$782,СВЦЭМ!$A$39:$A$782,$A250,СВЦЭМ!$B$39:$B$782,B$226)+'СЕТ СН'!$F$15</f>
        <v>184.23866237999999</v>
      </c>
      <c r="C250" s="36">
        <f>SUMIFS(СВЦЭМ!$F$39:$F$782,СВЦЭМ!$A$39:$A$782,$A250,СВЦЭМ!$B$39:$B$782,C$226)+'СЕТ СН'!$F$15</f>
        <v>200.13226538999999</v>
      </c>
      <c r="D250" s="36">
        <f>SUMIFS(СВЦЭМ!$F$39:$F$782,СВЦЭМ!$A$39:$A$782,$A250,СВЦЭМ!$B$39:$B$782,D$226)+'СЕТ СН'!$F$15</f>
        <v>211.18103714</v>
      </c>
      <c r="E250" s="36">
        <f>SUMIFS(СВЦЭМ!$F$39:$F$782,СВЦЭМ!$A$39:$A$782,$A250,СВЦЭМ!$B$39:$B$782,E$226)+'СЕТ СН'!$F$15</f>
        <v>215.29918860000001</v>
      </c>
      <c r="F250" s="36">
        <f>SUMIFS(СВЦЭМ!$F$39:$F$782,СВЦЭМ!$A$39:$A$782,$A250,СВЦЭМ!$B$39:$B$782,F$226)+'СЕТ СН'!$F$15</f>
        <v>219.70543660000001</v>
      </c>
      <c r="G250" s="36">
        <f>SUMIFS(СВЦЭМ!$F$39:$F$782,СВЦЭМ!$A$39:$A$782,$A250,СВЦЭМ!$B$39:$B$782,G$226)+'СЕТ СН'!$F$15</f>
        <v>210.8028497</v>
      </c>
      <c r="H250" s="36">
        <f>SUMIFS(СВЦЭМ!$F$39:$F$782,СВЦЭМ!$A$39:$A$782,$A250,СВЦЭМ!$B$39:$B$782,H$226)+'СЕТ СН'!$F$15</f>
        <v>197.12161700999999</v>
      </c>
      <c r="I250" s="36">
        <f>SUMIFS(СВЦЭМ!$F$39:$F$782,СВЦЭМ!$A$39:$A$782,$A250,СВЦЭМ!$B$39:$B$782,I$226)+'СЕТ СН'!$F$15</f>
        <v>179.05889693</v>
      </c>
      <c r="J250" s="36">
        <f>SUMIFS(СВЦЭМ!$F$39:$F$782,СВЦЭМ!$A$39:$A$782,$A250,СВЦЭМ!$B$39:$B$782,J$226)+'СЕТ СН'!$F$15</f>
        <v>168.90765755999999</v>
      </c>
      <c r="K250" s="36">
        <f>SUMIFS(СВЦЭМ!$F$39:$F$782,СВЦЭМ!$A$39:$A$782,$A250,СВЦЭМ!$B$39:$B$782,K$226)+'СЕТ СН'!$F$15</f>
        <v>156.86045032999999</v>
      </c>
      <c r="L250" s="36">
        <f>SUMIFS(СВЦЭМ!$F$39:$F$782,СВЦЭМ!$A$39:$A$782,$A250,СВЦЭМ!$B$39:$B$782,L$226)+'СЕТ СН'!$F$15</f>
        <v>154.69521136</v>
      </c>
      <c r="M250" s="36">
        <f>SUMIFS(СВЦЭМ!$F$39:$F$782,СВЦЭМ!$A$39:$A$782,$A250,СВЦЭМ!$B$39:$B$782,M$226)+'СЕТ СН'!$F$15</f>
        <v>154.61631073000001</v>
      </c>
      <c r="N250" s="36">
        <f>SUMIFS(СВЦЭМ!$F$39:$F$782,СВЦЭМ!$A$39:$A$782,$A250,СВЦЭМ!$B$39:$B$782,N$226)+'СЕТ СН'!$F$15</f>
        <v>163.81336361000001</v>
      </c>
      <c r="O250" s="36">
        <f>SUMIFS(СВЦЭМ!$F$39:$F$782,СВЦЭМ!$A$39:$A$782,$A250,СВЦЭМ!$B$39:$B$782,O$226)+'СЕТ СН'!$F$15</f>
        <v>170.89976148</v>
      </c>
      <c r="P250" s="36">
        <f>SUMIFS(СВЦЭМ!$F$39:$F$782,СВЦЭМ!$A$39:$A$782,$A250,СВЦЭМ!$B$39:$B$782,P$226)+'СЕТ СН'!$F$15</f>
        <v>174.42112764999999</v>
      </c>
      <c r="Q250" s="36">
        <f>SUMIFS(СВЦЭМ!$F$39:$F$782,СВЦЭМ!$A$39:$A$782,$A250,СВЦЭМ!$B$39:$B$782,Q$226)+'СЕТ СН'!$F$15</f>
        <v>173.92436251999999</v>
      </c>
      <c r="R250" s="36">
        <f>SUMIFS(СВЦЭМ!$F$39:$F$782,СВЦЭМ!$A$39:$A$782,$A250,СВЦЭМ!$B$39:$B$782,R$226)+'СЕТ СН'!$F$15</f>
        <v>169.43489782</v>
      </c>
      <c r="S250" s="36">
        <f>SUMIFS(СВЦЭМ!$F$39:$F$782,СВЦЭМ!$A$39:$A$782,$A250,СВЦЭМ!$B$39:$B$782,S$226)+'СЕТ СН'!$F$15</f>
        <v>163.10075375</v>
      </c>
      <c r="T250" s="36">
        <f>SUMIFS(СВЦЭМ!$F$39:$F$782,СВЦЭМ!$A$39:$A$782,$A250,СВЦЭМ!$B$39:$B$782,T$226)+'СЕТ СН'!$F$15</f>
        <v>157.92500881999999</v>
      </c>
      <c r="U250" s="36">
        <f>SUMIFS(СВЦЭМ!$F$39:$F$782,СВЦЭМ!$A$39:$A$782,$A250,СВЦЭМ!$B$39:$B$782,U$226)+'СЕТ СН'!$F$15</f>
        <v>151.53514723000001</v>
      </c>
      <c r="V250" s="36">
        <f>SUMIFS(СВЦЭМ!$F$39:$F$782,СВЦЭМ!$A$39:$A$782,$A250,СВЦЭМ!$B$39:$B$782,V$226)+'СЕТ СН'!$F$15</f>
        <v>153.76261414999999</v>
      </c>
      <c r="W250" s="36">
        <f>SUMIFS(СВЦЭМ!$F$39:$F$782,СВЦЭМ!$A$39:$A$782,$A250,СВЦЭМ!$B$39:$B$782,W$226)+'СЕТ СН'!$F$15</f>
        <v>158.56060221999999</v>
      </c>
      <c r="X250" s="36">
        <f>SUMIFS(СВЦЭМ!$F$39:$F$782,СВЦЭМ!$A$39:$A$782,$A250,СВЦЭМ!$B$39:$B$782,X$226)+'СЕТ СН'!$F$15</f>
        <v>154.21816032000001</v>
      </c>
      <c r="Y250" s="36">
        <f>SUMIFS(СВЦЭМ!$F$39:$F$782,СВЦЭМ!$A$39:$A$782,$A250,СВЦЭМ!$B$39:$B$782,Y$226)+'СЕТ СН'!$F$15</f>
        <v>157.28963467</v>
      </c>
    </row>
    <row r="251" spans="1:25" ht="15.75" x14ac:dyDescent="0.2">
      <c r="A251" s="35">
        <f t="shared" si="6"/>
        <v>44341</v>
      </c>
      <c r="B251" s="36">
        <f>SUMIFS(СВЦЭМ!$F$39:$F$782,СВЦЭМ!$A$39:$A$782,$A251,СВЦЭМ!$B$39:$B$782,B$226)+'СЕТ СН'!$F$15</f>
        <v>182.90275244</v>
      </c>
      <c r="C251" s="36">
        <f>SUMIFS(СВЦЭМ!$F$39:$F$782,СВЦЭМ!$A$39:$A$782,$A251,СВЦЭМ!$B$39:$B$782,C$226)+'СЕТ СН'!$F$15</f>
        <v>194.11337078</v>
      </c>
      <c r="D251" s="36">
        <f>SUMIFS(СВЦЭМ!$F$39:$F$782,СВЦЭМ!$A$39:$A$782,$A251,СВЦЭМ!$B$39:$B$782,D$226)+'СЕТ СН'!$F$15</f>
        <v>199.91748849000001</v>
      </c>
      <c r="E251" s="36">
        <f>SUMIFS(СВЦЭМ!$F$39:$F$782,СВЦЭМ!$A$39:$A$782,$A251,СВЦЭМ!$B$39:$B$782,E$226)+'СЕТ СН'!$F$15</f>
        <v>198.81297982000001</v>
      </c>
      <c r="F251" s="36">
        <f>SUMIFS(СВЦЭМ!$F$39:$F$782,СВЦЭМ!$A$39:$A$782,$A251,СВЦЭМ!$B$39:$B$782,F$226)+'СЕТ СН'!$F$15</f>
        <v>200.88321802999999</v>
      </c>
      <c r="G251" s="36">
        <f>SUMIFS(СВЦЭМ!$F$39:$F$782,СВЦЭМ!$A$39:$A$782,$A251,СВЦЭМ!$B$39:$B$782,G$226)+'СЕТ СН'!$F$15</f>
        <v>199.24648246999999</v>
      </c>
      <c r="H251" s="36">
        <f>SUMIFS(СВЦЭМ!$F$39:$F$782,СВЦЭМ!$A$39:$A$782,$A251,СВЦЭМ!$B$39:$B$782,H$226)+'СЕТ СН'!$F$15</f>
        <v>188.71227596</v>
      </c>
      <c r="I251" s="36">
        <f>SUMIFS(СВЦЭМ!$F$39:$F$782,СВЦЭМ!$A$39:$A$782,$A251,СВЦЭМ!$B$39:$B$782,I$226)+'СЕТ СН'!$F$15</f>
        <v>169.44576875999999</v>
      </c>
      <c r="J251" s="36">
        <f>SUMIFS(СВЦЭМ!$F$39:$F$782,СВЦЭМ!$A$39:$A$782,$A251,СВЦЭМ!$B$39:$B$782,J$226)+'СЕТ СН'!$F$15</f>
        <v>150.23545056</v>
      </c>
      <c r="K251" s="36">
        <f>SUMIFS(СВЦЭМ!$F$39:$F$782,СВЦЭМ!$A$39:$A$782,$A251,СВЦЭМ!$B$39:$B$782,K$226)+'СЕТ СН'!$F$15</f>
        <v>141.87904639000001</v>
      </c>
      <c r="L251" s="36">
        <f>SUMIFS(СВЦЭМ!$F$39:$F$782,СВЦЭМ!$A$39:$A$782,$A251,СВЦЭМ!$B$39:$B$782,L$226)+'СЕТ СН'!$F$15</f>
        <v>143.58115168</v>
      </c>
      <c r="M251" s="36">
        <f>SUMIFS(СВЦЭМ!$F$39:$F$782,СВЦЭМ!$A$39:$A$782,$A251,СВЦЭМ!$B$39:$B$782,M$226)+'СЕТ СН'!$F$15</f>
        <v>142.03295939</v>
      </c>
      <c r="N251" s="36">
        <f>SUMIFS(СВЦЭМ!$F$39:$F$782,СВЦЭМ!$A$39:$A$782,$A251,СВЦЭМ!$B$39:$B$782,N$226)+'СЕТ СН'!$F$15</f>
        <v>153.81980433999999</v>
      </c>
      <c r="O251" s="36">
        <f>SUMIFS(СВЦЭМ!$F$39:$F$782,СВЦЭМ!$A$39:$A$782,$A251,СВЦЭМ!$B$39:$B$782,O$226)+'СЕТ СН'!$F$15</f>
        <v>166.02419553999999</v>
      </c>
      <c r="P251" s="36">
        <f>SUMIFS(СВЦЭМ!$F$39:$F$782,СВЦЭМ!$A$39:$A$782,$A251,СВЦЭМ!$B$39:$B$782,P$226)+'СЕТ СН'!$F$15</f>
        <v>171.44726363999999</v>
      </c>
      <c r="Q251" s="36">
        <f>SUMIFS(СВЦЭМ!$F$39:$F$782,СВЦЭМ!$A$39:$A$782,$A251,СВЦЭМ!$B$39:$B$782,Q$226)+'СЕТ СН'!$F$15</f>
        <v>171.39704824</v>
      </c>
      <c r="R251" s="36">
        <f>SUMIFS(СВЦЭМ!$F$39:$F$782,СВЦЭМ!$A$39:$A$782,$A251,СВЦЭМ!$B$39:$B$782,R$226)+'СЕТ СН'!$F$15</f>
        <v>168.15407568000001</v>
      </c>
      <c r="S251" s="36">
        <f>SUMIFS(СВЦЭМ!$F$39:$F$782,СВЦЭМ!$A$39:$A$782,$A251,СВЦЭМ!$B$39:$B$782,S$226)+'СЕТ СН'!$F$15</f>
        <v>162.15264597999999</v>
      </c>
      <c r="T251" s="36">
        <f>SUMIFS(СВЦЭМ!$F$39:$F$782,СВЦЭМ!$A$39:$A$782,$A251,СВЦЭМ!$B$39:$B$782,T$226)+'СЕТ СН'!$F$15</f>
        <v>150.86415409</v>
      </c>
      <c r="U251" s="36">
        <f>SUMIFS(СВЦЭМ!$F$39:$F$782,СВЦЭМ!$A$39:$A$782,$A251,СВЦЭМ!$B$39:$B$782,U$226)+'СЕТ СН'!$F$15</f>
        <v>146.60806271000001</v>
      </c>
      <c r="V251" s="36">
        <f>SUMIFS(СВЦЭМ!$F$39:$F$782,СВЦЭМ!$A$39:$A$782,$A251,СВЦЭМ!$B$39:$B$782,V$226)+'СЕТ СН'!$F$15</f>
        <v>149.47764502000001</v>
      </c>
      <c r="W251" s="36">
        <f>SUMIFS(СВЦЭМ!$F$39:$F$782,СВЦЭМ!$A$39:$A$782,$A251,СВЦЭМ!$B$39:$B$782,W$226)+'СЕТ СН'!$F$15</f>
        <v>156.22357846</v>
      </c>
      <c r="X251" s="36">
        <f>SUMIFS(СВЦЭМ!$F$39:$F$782,СВЦЭМ!$A$39:$A$782,$A251,СВЦЭМ!$B$39:$B$782,X$226)+'СЕТ СН'!$F$15</f>
        <v>149.95294659999999</v>
      </c>
      <c r="Y251" s="36">
        <f>SUMIFS(СВЦЭМ!$F$39:$F$782,СВЦЭМ!$A$39:$A$782,$A251,СВЦЭМ!$B$39:$B$782,Y$226)+'СЕТ СН'!$F$15</f>
        <v>154.11545011000001</v>
      </c>
    </row>
    <row r="252" spans="1:25" ht="15.75" x14ac:dyDescent="0.2">
      <c r="A252" s="35">
        <f t="shared" si="6"/>
        <v>44342</v>
      </c>
      <c r="B252" s="36">
        <f>SUMIFS(СВЦЭМ!$F$39:$F$782,СВЦЭМ!$A$39:$A$782,$A252,СВЦЭМ!$B$39:$B$782,B$226)+'СЕТ СН'!$F$15</f>
        <v>181.22287656</v>
      </c>
      <c r="C252" s="36">
        <f>SUMIFS(СВЦЭМ!$F$39:$F$782,СВЦЭМ!$A$39:$A$782,$A252,СВЦЭМ!$B$39:$B$782,C$226)+'СЕТ СН'!$F$15</f>
        <v>195.81778209000001</v>
      </c>
      <c r="D252" s="36">
        <f>SUMIFS(СВЦЭМ!$F$39:$F$782,СВЦЭМ!$A$39:$A$782,$A252,СВЦЭМ!$B$39:$B$782,D$226)+'СЕТ СН'!$F$15</f>
        <v>206.69078259</v>
      </c>
      <c r="E252" s="36">
        <f>SUMIFS(СВЦЭМ!$F$39:$F$782,СВЦЭМ!$A$39:$A$782,$A252,СВЦЭМ!$B$39:$B$782,E$226)+'СЕТ СН'!$F$15</f>
        <v>211.12990762000001</v>
      </c>
      <c r="F252" s="36">
        <f>SUMIFS(СВЦЭМ!$F$39:$F$782,СВЦЭМ!$A$39:$A$782,$A252,СВЦЭМ!$B$39:$B$782,F$226)+'СЕТ СН'!$F$15</f>
        <v>214.08013800000001</v>
      </c>
      <c r="G252" s="36">
        <f>SUMIFS(СВЦЭМ!$F$39:$F$782,СВЦЭМ!$A$39:$A$782,$A252,СВЦЭМ!$B$39:$B$782,G$226)+'СЕТ СН'!$F$15</f>
        <v>208.68048361999999</v>
      </c>
      <c r="H252" s="36">
        <f>SUMIFS(СВЦЭМ!$F$39:$F$782,СВЦЭМ!$A$39:$A$782,$A252,СВЦЭМ!$B$39:$B$782,H$226)+'СЕТ СН'!$F$15</f>
        <v>195.58932382</v>
      </c>
      <c r="I252" s="36">
        <f>SUMIFS(СВЦЭМ!$F$39:$F$782,СВЦЭМ!$A$39:$A$782,$A252,СВЦЭМ!$B$39:$B$782,I$226)+'СЕТ СН'!$F$15</f>
        <v>174.05930325</v>
      </c>
      <c r="J252" s="36">
        <f>SUMIFS(СВЦЭМ!$F$39:$F$782,СВЦЭМ!$A$39:$A$782,$A252,СВЦЭМ!$B$39:$B$782,J$226)+'СЕТ СН'!$F$15</f>
        <v>162.13507385</v>
      </c>
      <c r="K252" s="36">
        <f>SUMIFS(СВЦЭМ!$F$39:$F$782,СВЦЭМ!$A$39:$A$782,$A252,СВЦЭМ!$B$39:$B$782,K$226)+'СЕТ СН'!$F$15</f>
        <v>150.78376867</v>
      </c>
      <c r="L252" s="36">
        <f>SUMIFS(СВЦЭМ!$F$39:$F$782,СВЦЭМ!$A$39:$A$782,$A252,СВЦЭМ!$B$39:$B$782,L$226)+'СЕТ СН'!$F$15</f>
        <v>150.33629316</v>
      </c>
      <c r="M252" s="36">
        <f>SUMIFS(СВЦЭМ!$F$39:$F$782,СВЦЭМ!$A$39:$A$782,$A252,СВЦЭМ!$B$39:$B$782,M$226)+'СЕТ СН'!$F$15</f>
        <v>152.11285613000001</v>
      </c>
      <c r="N252" s="36">
        <f>SUMIFS(СВЦЭМ!$F$39:$F$782,СВЦЭМ!$A$39:$A$782,$A252,СВЦЭМ!$B$39:$B$782,N$226)+'СЕТ СН'!$F$15</f>
        <v>162.62021188</v>
      </c>
      <c r="O252" s="36">
        <f>SUMIFS(СВЦЭМ!$F$39:$F$782,СВЦЭМ!$A$39:$A$782,$A252,СВЦЭМ!$B$39:$B$782,O$226)+'СЕТ СН'!$F$15</f>
        <v>171.65872757</v>
      </c>
      <c r="P252" s="36">
        <f>SUMIFS(СВЦЭМ!$F$39:$F$782,СВЦЭМ!$A$39:$A$782,$A252,СВЦЭМ!$B$39:$B$782,P$226)+'СЕТ СН'!$F$15</f>
        <v>173.78140789</v>
      </c>
      <c r="Q252" s="36">
        <f>SUMIFS(СВЦЭМ!$F$39:$F$782,СВЦЭМ!$A$39:$A$782,$A252,СВЦЭМ!$B$39:$B$782,Q$226)+'СЕТ СН'!$F$15</f>
        <v>173.30206520999999</v>
      </c>
      <c r="R252" s="36">
        <f>SUMIFS(СВЦЭМ!$F$39:$F$782,СВЦЭМ!$A$39:$A$782,$A252,СВЦЭМ!$B$39:$B$782,R$226)+'СЕТ СН'!$F$15</f>
        <v>169.73937753000001</v>
      </c>
      <c r="S252" s="36">
        <f>SUMIFS(СВЦЭМ!$F$39:$F$782,СВЦЭМ!$A$39:$A$782,$A252,СВЦЭМ!$B$39:$B$782,S$226)+'СЕТ СН'!$F$15</f>
        <v>164.95417867</v>
      </c>
      <c r="T252" s="36">
        <f>SUMIFS(СВЦЭМ!$F$39:$F$782,СВЦЭМ!$A$39:$A$782,$A252,СВЦЭМ!$B$39:$B$782,T$226)+'СЕТ СН'!$F$15</f>
        <v>153.17653272000001</v>
      </c>
      <c r="U252" s="36">
        <f>SUMIFS(СВЦЭМ!$F$39:$F$782,СВЦЭМ!$A$39:$A$782,$A252,СВЦЭМ!$B$39:$B$782,U$226)+'СЕТ СН'!$F$15</f>
        <v>146.33450245</v>
      </c>
      <c r="V252" s="36">
        <f>SUMIFS(СВЦЭМ!$F$39:$F$782,СВЦЭМ!$A$39:$A$782,$A252,СВЦЭМ!$B$39:$B$782,V$226)+'СЕТ СН'!$F$15</f>
        <v>147.00744255000001</v>
      </c>
      <c r="W252" s="36">
        <f>SUMIFS(СВЦЭМ!$F$39:$F$782,СВЦЭМ!$A$39:$A$782,$A252,СВЦЭМ!$B$39:$B$782,W$226)+'СЕТ СН'!$F$15</f>
        <v>150.11250451999999</v>
      </c>
      <c r="X252" s="36">
        <f>SUMIFS(СВЦЭМ!$F$39:$F$782,СВЦЭМ!$A$39:$A$782,$A252,СВЦЭМ!$B$39:$B$782,X$226)+'СЕТ СН'!$F$15</f>
        <v>149.27410315</v>
      </c>
      <c r="Y252" s="36">
        <f>SUMIFS(СВЦЭМ!$F$39:$F$782,СВЦЭМ!$A$39:$A$782,$A252,СВЦЭМ!$B$39:$B$782,Y$226)+'СЕТ СН'!$F$15</f>
        <v>156.28746336</v>
      </c>
    </row>
    <row r="253" spans="1:25" ht="15.75" x14ac:dyDescent="0.2">
      <c r="A253" s="35">
        <f t="shared" si="6"/>
        <v>44343</v>
      </c>
      <c r="B253" s="36">
        <f>SUMIFS(СВЦЭМ!$F$39:$F$782,СВЦЭМ!$A$39:$A$782,$A253,СВЦЭМ!$B$39:$B$782,B$226)+'СЕТ СН'!$F$15</f>
        <v>159.26806821</v>
      </c>
      <c r="C253" s="36">
        <f>SUMIFS(СВЦЭМ!$F$39:$F$782,СВЦЭМ!$A$39:$A$782,$A253,СВЦЭМ!$B$39:$B$782,C$226)+'СЕТ СН'!$F$15</f>
        <v>173.95155697999999</v>
      </c>
      <c r="D253" s="36">
        <f>SUMIFS(СВЦЭМ!$F$39:$F$782,СВЦЭМ!$A$39:$A$782,$A253,СВЦЭМ!$B$39:$B$782,D$226)+'СЕТ СН'!$F$15</f>
        <v>184.11191621</v>
      </c>
      <c r="E253" s="36">
        <f>SUMIFS(СВЦЭМ!$F$39:$F$782,СВЦЭМ!$A$39:$A$782,$A253,СВЦЭМ!$B$39:$B$782,E$226)+'СЕТ СН'!$F$15</f>
        <v>188.49273946</v>
      </c>
      <c r="F253" s="36">
        <f>SUMIFS(СВЦЭМ!$F$39:$F$782,СВЦЭМ!$A$39:$A$782,$A253,СВЦЭМ!$B$39:$B$782,F$226)+'СЕТ СН'!$F$15</f>
        <v>189.29811377999999</v>
      </c>
      <c r="G253" s="36">
        <f>SUMIFS(СВЦЭМ!$F$39:$F$782,СВЦЭМ!$A$39:$A$782,$A253,СВЦЭМ!$B$39:$B$782,G$226)+'СЕТ СН'!$F$15</f>
        <v>184.56026209999999</v>
      </c>
      <c r="H253" s="36">
        <f>SUMIFS(СВЦЭМ!$F$39:$F$782,СВЦЭМ!$A$39:$A$782,$A253,СВЦЭМ!$B$39:$B$782,H$226)+'СЕТ СН'!$F$15</f>
        <v>175.27810416</v>
      </c>
      <c r="I253" s="36">
        <f>SUMIFS(СВЦЭМ!$F$39:$F$782,СВЦЭМ!$A$39:$A$782,$A253,СВЦЭМ!$B$39:$B$782,I$226)+'СЕТ СН'!$F$15</f>
        <v>161.59648727999999</v>
      </c>
      <c r="J253" s="36">
        <f>SUMIFS(СВЦЭМ!$F$39:$F$782,СВЦЭМ!$A$39:$A$782,$A253,СВЦЭМ!$B$39:$B$782,J$226)+'СЕТ СН'!$F$15</f>
        <v>154.18186840999999</v>
      </c>
      <c r="K253" s="36">
        <f>SUMIFS(СВЦЭМ!$F$39:$F$782,СВЦЭМ!$A$39:$A$782,$A253,СВЦЭМ!$B$39:$B$782,K$226)+'СЕТ СН'!$F$15</f>
        <v>152.02889449</v>
      </c>
      <c r="L253" s="36">
        <f>SUMIFS(СВЦЭМ!$F$39:$F$782,СВЦЭМ!$A$39:$A$782,$A253,СВЦЭМ!$B$39:$B$782,L$226)+'СЕТ СН'!$F$15</f>
        <v>153.74628471</v>
      </c>
      <c r="M253" s="36">
        <f>SUMIFS(СВЦЭМ!$F$39:$F$782,СВЦЭМ!$A$39:$A$782,$A253,СВЦЭМ!$B$39:$B$782,M$226)+'СЕТ СН'!$F$15</f>
        <v>155.61541215</v>
      </c>
      <c r="N253" s="36">
        <f>SUMIFS(СВЦЭМ!$F$39:$F$782,СВЦЭМ!$A$39:$A$782,$A253,СВЦЭМ!$B$39:$B$782,N$226)+'СЕТ СН'!$F$15</f>
        <v>166.8505141</v>
      </c>
      <c r="O253" s="36">
        <f>SUMIFS(СВЦЭМ!$F$39:$F$782,СВЦЭМ!$A$39:$A$782,$A253,СВЦЭМ!$B$39:$B$782,O$226)+'СЕТ СН'!$F$15</f>
        <v>176.51197325000001</v>
      </c>
      <c r="P253" s="36">
        <f>SUMIFS(СВЦЭМ!$F$39:$F$782,СВЦЭМ!$A$39:$A$782,$A253,СВЦЭМ!$B$39:$B$782,P$226)+'СЕТ СН'!$F$15</f>
        <v>180.33463953</v>
      </c>
      <c r="Q253" s="36">
        <f>SUMIFS(СВЦЭМ!$F$39:$F$782,СВЦЭМ!$A$39:$A$782,$A253,СВЦЭМ!$B$39:$B$782,Q$226)+'СЕТ СН'!$F$15</f>
        <v>180.11945442000001</v>
      </c>
      <c r="R253" s="36">
        <f>SUMIFS(СВЦЭМ!$F$39:$F$782,СВЦЭМ!$A$39:$A$782,$A253,СВЦЭМ!$B$39:$B$782,R$226)+'СЕТ СН'!$F$15</f>
        <v>178.30403917999999</v>
      </c>
      <c r="S253" s="36">
        <f>SUMIFS(СВЦЭМ!$F$39:$F$782,СВЦЭМ!$A$39:$A$782,$A253,СВЦЭМ!$B$39:$B$782,S$226)+'СЕТ СН'!$F$15</f>
        <v>172.17127285000001</v>
      </c>
      <c r="T253" s="36">
        <f>SUMIFS(СВЦЭМ!$F$39:$F$782,СВЦЭМ!$A$39:$A$782,$A253,СВЦЭМ!$B$39:$B$782,T$226)+'СЕТ СН'!$F$15</f>
        <v>160.05501615</v>
      </c>
      <c r="U253" s="36">
        <f>SUMIFS(СВЦЭМ!$F$39:$F$782,СВЦЭМ!$A$39:$A$782,$A253,СВЦЭМ!$B$39:$B$782,U$226)+'СЕТ СН'!$F$15</f>
        <v>151.08345245999999</v>
      </c>
      <c r="V253" s="36">
        <f>SUMIFS(СВЦЭМ!$F$39:$F$782,СВЦЭМ!$A$39:$A$782,$A253,СВЦЭМ!$B$39:$B$782,V$226)+'СЕТ СН'!$F$15</f>
        <v>155.89355538000001</v>
      </c>
      <c r="W253" s="36">
        <f>SUMIFS(СВЦЭМ!$F$39:$F$782,СВЦЭМ!$A$39:$A$782,$A253,СВЦЭМ!$B$39:$B$782,W$226)+'СЕТ СН'!$F$15</f>
        <v>161.86570151000001</v>
      </c>
      <c r="X253" s="36">
        <f>SUMIFS(СВЦЭМ!$F$39:$F$782,СВЦЭМ!$A$39:$A$782,$A253,СВЦЭМ!$B$39:$B$782,X$226)+'СЕТ СН'!$F$15</f>
        <v>159.52033241000001</v>
      </c>
      <c r="Y253" s="36">
        <f>SUMIFS(СВЦЭМ!$F$39:$F$782,СВЦЭМ!$A$39:$A$782,$A253,СВЦЭМ!$B$39:$B$782,Y$226)+'СЕТ СН'!$F$15</f>
        <v>161.48637987000001</v>
      </c>
    </row>
    <row r="254" spans="1:25" ht="15.75" x14ac:dyDescent="0.2">
      <c r="A254" s="35">
        <f t="shared" si="6"/>
        <v>44344</v>
      </c>
      <c r="B254" s="36">
        <f>SUMIFS(СВЦЭМ!$F$39:$F$782,СВЦЭМ!$A$39:$A$782,$A254,СВЦЭМ!$B$39:$B$782,B$226)+'СЕТ СН'!$F$15</f>
        <v>156.55837170000001</v>
      </c>
      <c r="C254" s="36">
        <f>SUMIFS(СВЦЭМ!$F$39:$F$782,СВЦЭМ!$A$39:$A$782,$A254,СВЦЭМ!$B$39:$B$782,C$226)+'СЕТ СН'!$F$15</f>
        <v>169.74280010999999</v>
      </c>
      <c r="D254" s="36">
        <f>SUMIFS(СВЦЭМ!$F$39:$F$782,СВЦЭМ!$A$39:$A$782,$A254,СВЦЭМ!$B$39:$B$782,D$226)+'СЕТ СН'!$F$15</f>
        <v>178.2723622</v>
      </c>
      <c r="E254" s="36">
        <f>SUMIFS(СВЦЭМ!$F$39:$F$782,СВЦЭМ!$A$39:$A$782,$A254,СВЦЭМ!$B$39:$B$782,E$226)+'СЕТ СН'!$F$15</f>
        <v>181.53651399</v>
      </c>
      <c r="F254" s="36">
        <f>SUMIFS(СВЦЭМ!$F$39:$F$782,СВЦЭМ!$A$39:$A$782,$A254,СВЦЭМ!$B$39:$B$782,F$226)+'СЕТ СН'!$F$15</f>
        <v>182.90996147999999</v>
      </c>
      <c r="G254" s="36">
        <f>SUMIFS(СВЦЭМ!$F$39:$F$782,СВЦЭМ!$A$39:$A$782,$A254,СВЦЭМ!$B$39:$B$782,G$226)+'СЕТ СН'!$F$15</f>
        <v>178.45071888999999</v>
      </c>
      <c r="H254" s="36">
        <f>SUMIFS(СВЦЭМ!$F$39:$F$782,СВЦЭМ!$A$39:$A$782,$A254,СВЦЭМ!$B$39:$B$782,H$226)+'СЕТ СН'!$F$15</f>
        <v>171.17615552000001</v>
      </c>
      <c r="I254" s="36">
        <f>SUMIFS(СВЦЭМ!$F$39:$F$782,СВЦЭМ!$A$39:$A$782,$A254,СВЦЭМ!$B$39:$B$782,I$226)+'СЕТ СН'!$F$15</f>
        <v>153.38940126</v>
      </c>
      <c r="J254" s="36">
        <f>SUMIFS(СВЦЭМ!$F$39:$F$782,СВЦЭМ!$A$39:$A$782,$A254,СВЦЭМ!$B$39:$B$782,J$226)+'СЕТ СН'!$F$15</f>
        <v>142.20705466000001</v>
      </c>
      <c r="K254" s="36">
        <f>SUMIFS(СВЦЭМ!$F$39:$F$782,СВЦЭМ!$A$39:$A$782,$A254,СВЦЭМ!$B$39:$B$782,K$226)+'СЕТ СН'!$F$15</f>
        <v>149.21166109999999</v>
      </c>
      <c r="L254" s="36">
        <f>SUMIFS(СВЦЭМ!$F$39:$F$782,СВЦЭМ!$A$39:$A$782,$A254,СВЦЭМ!$B$39:$B$782,L$226)+'СЕТ СН'!$F$15</f>
        <v>146.57128466</v>
      </c>
      <c r="M254" s="36">
        <f>SUMIFS(СВЦЭМ!$F$39:$F$782,СВЦЭМ!$A$39:$A$782,$A254,СВЦЭМ!$B$39:$B$782,M$226)+'СЕТ СН'!$F$15</f>
        <v>145.48039735</v>
      </c>
      <c r="N254" s="36">
        <f>SUMIFS(СВЦЭМ!$F$39:$F$782,СВЦЭМ!$A$39:$A$782,$A254,СВЦЭМ!$B$39:$B$782,N$226)+'СЕТ СН'!$F$15</f>
        <v>149.86340985000001</v>
      </c>
      <c r="O254" s="36">
        <f>SUMIFS(СВЦЭМ!$F$39:$F$782,СВЦЭМ!$A$39:$A$782,$A254,СВЦЭМ!$B$39:$B$782,O$226)+'СЕТ СН'!$F$15</f>
        <v>160.60827721000001</v>
      </c>
      <c r="P254" s="36">
        <f>SUMIFS(СВЦЭМ!$F$39:$F$782,СВЦЭМ!$A$39:$A$782,$A254,СВЦЭМ!$B$39:$B$782,P$226)+'СЕТ СН'!$F$15</f>
        <v>164.04240960999999</v>
      </c>
      <c r="Q254" s="36">
        <f>SUMIFS(СВЦЭМ!$F$39:$F$782,СВЦЭМ!$A$39:$A$782,$A254,СВЦЭМ!$B$39:$B$782,Q$226)+'СЕТ СН'!$F$15</f>
        <v>164.81627219999999</v>
      </c>
      <c r="R254" s="36">
        <f>SUMIFS(СВЦЭМ!$F$39:$F$782,СВЦЭМ!$A$39:$A$782,$A254,СВЦЭМ!$B$39:$B$782,R$226)+'СЕТ СН'!$F$15</f>
        <v>165.9093451</v>
      </c>
      <c r="S254" s="36">
        <f>SUMIFS(СВЦЭМ!$F$39:$F$782,СВЦЭМ!$A$39:$A$782,$A254,СВЦЭМ!$B$39:$B$782,S$226)+'СЕТ СН'!$F$15</f>
        <v>162.99804146</v>
      </c>
      <c r="T254" s="36">
        <f>SUMIFS(СВЦЭМ!$F$39:$F$782,СВЦЭМ!$A$39:$A$782,$A254,СВЦЭМ!$B$39:$B$782,T$226)+'СЕТ СН'!$F$15</f>
        <v>148.41876815000001</v>
      </c>
      <c r="U254" s="36">
        <f>SUMIFS(СВЦЭМ!$F$39:$F$782,СВЦЭМ!$A$39:$A$782,$A254,СВЦЭМ!$B$39:$B$782,U$226)+'СЕТ СН'!$F$15</f>
        <v>150.35853792</v>
      </c>
      <c r="V254" s="36">
        <f>SUMIFS(СВЦЭМ!$F$39:$F$782,СВЦЭМ!$A$39:$A$782,$A254,СВЦЭМ!$B$39:$B$782,V$226)+'СЕТ СН'!$F$15</f>
        <v>152.41664005999999</v>
      </c>
      <c r="W254" s="36">
        <f>SUMIFS(СВЦЭМ!$F$39:$F$782,СВЦЭМ!$A$39:$A$782,$A254,СВЦЭМ!$B$39:$B$782,W$226)+'СЕТ СН'!$F$15</f>
        <v>158.21627244000001</v>
      </c>
      <c r="X254" s="36">
        <f>SUMIFS(СВЦЭМ!$F$39:$F$782,СВЦЭМ!$A$39:$A$782,$A254,СВЦЭМ!$B$39:$B$782,X$226)+'СЕТ СН'!$F$15</f>
        <v>156.51790937999999</v>
      </c>
      <c r="Y254" s="36">
        <f>SUMIFS(СВЦЭМ!$F$39:$F$782,СВЦЭМ!$A$39:$A$782,$A254,СВЦЭМ!$B$39:$B$782,Y$226)+'СЕТ СН'!$F$15</f>
        <v>145.68998026</v>
      </c>
    </row>
    <row r="255" spans="1:25" ht="15.75" x14ac:dyDescent="0.2">
      <c r="A255" s="35">
        <f t="shared" si="6"/>
        <v>44345</v>
      </c>
      <c r="B255" s="36">
        <f>SUMIFS(СВЦЭМ!$F$39:$F$782,СВЦЭМ!$A$39:$A$782,$A255,СВЦЭМ!$B$39:$B$782,B$226)+'СЕТ СН'!$F$15</f>
        <v>156.93727411</v>
      </c>
      <c r="C255" s="36">
        <f>SUMIFS(СВЦЭМ!$F$39:$F$782,СВЦЭМ!$A$39:$A$782,$A255,СВЦЭМ!$B$39:$B$782,C$226)+'СЕТ СН'!$F$15</f>
        <v>157.61388873999999</v>
      </c>
      <c r="D255" s="36">
        <f>SUMIFS(СВЦЭМ!$F$39:$F$782,СВЦЭМ!$A$39:$A$782,$A255,СВЦЭМ!$B$39:$B$782,D$226)+'СЕТ СН'!$F$15</f>
        <v>168.57361834</v>
      </c>
      <c r="E255" s="36">
        <f>SUMIFS(СВЦЭМ!$F$39:$F$782,СВЦЭМ!$A$39:$A$782,$A255,СВЦЭМ!$B$39:$B$782,E$226)+'СЕТ СН'!$F$15</f>
        <v>168.19946074999999</v>
      </c>
      <c r="F255" s="36">
        <f>SUMIFS(СВЦЭМ!$F$39:$F$782,СВЦЭМ!$A$39:$A$782,$A255,СВЦЭМ!$B$39:$B$782,F$226)+'СЕТ СН'!$F$15</f>
        <v>167.03488637999999</v>
      </c>
      <c r="G255" s="36">
        <f>SUMIFS(СВЦЭМ!$F$39:$F$782,СВЦЭМ!$A$39:$A$782,$A255,СВЦЭМ!$B$39:$B$782,G$226)+'СЕТ СН'!$F$15</f>
        <v>168.80659628999999</v>
      </c>
      <c r="H255" s="36">
        <f>SUMIFS(СВЦЭМ!$F$39:$F$782,СВЦЭМ!$A$39:$A$782,$A255,СВЦЭМ!$B$39:$B$782,H$226)+'СЕТ СН'!$F$15</f>
        <v>167.83299534</v>
      </c>
      <c r="I255" s="36">
        <f>SUMIFS(СВЦЭМ!$F$39:$F$782,СВЦЭМ!$A$39:$A$782,$A255,СВЦЭМ!$B$39:$B$782,I$226)+'СЕТ СН'!$F$15</f>
        <v>154.68153719</v>
      </c>
      <c r="J255" s="36">
        <f>SUMIFS(СВЦЭМ!$F$39:$F$782,СВЦЭМ!$A$39:$A$782,$A255,СВЦЭМ!$B$39:$B$782,J$226)+'СЕТ СН'!$F$15</f>
        <v>139.63816914</v>
      </c>
      <c r="K255" s="36">
        <f>SUMIFS(СВЦЭМ!$F$39:$F$782,СВЦЭМ!$A$39:$A$782,$A255,СВЦЭМ!$B$39:$B$782,K$226)+'СЕТ СН'!$F$15</f>
        <v>130.35377667</v>
      </c>
      <c r="L255" s="36">
        <f>SUMIFS(СВЦЭМ!$F$39:$F$782,СВЦЭМ!$A$39:$A$782,$A255,СВЦЭМ!$B$39:$B$782,L$226)+'СЕТ СН'!$F$15</f>
        <v>128.43538129000001</v>
      </c>
      <c r="M255" s="36">
        <f>SUMIFS(СВЦЭМ!$F$39:$F$782,СВЦЭМ!$A$39:$A$782,$A255,СВЦЭМ!$B$39:$B$782,M$226)+'СЕТ СН'!$F$15</f>
        <v>128.39214532</v>
      </c>
      <c r="N255" s="36">
        <f>SUMIFS(СВЦЭМ!$F$39:$F$782,СВЦЭМ!$A$39:$A$782,$A255,СВЦЭМ!$B$39:$B$782,N$226)+'СЕТ СН'!$F$15</f>
        <v>140.70516663000001</v>
      </c>
      <c r="O255" s="36">
        <f>SUMIFS(СВЦЭМ!$F$39:$F$782,СВЦЭМ!$A$39:$A$782,$A255,СВЦЭМ!$B$39:$B$782,O$226)+'СЕТ СН'!$F$15</f>
        <v>145.53585831000001</v>
      </c>
      <c r="P255" s="36">
        <f>SUMIFS(СВЦЭМ!$F$39:$F$782,СВЦЭМ!$A$39:$A$782,$A255,СВЦЭМ!$B$39:$B$782,P$226)+'СЕТ СН'!$F$15</f>
        <v>151.17038977999999</v>
      </c>
      <c r="Q255" s="36">
        <f>SUMIFS(СВЦЭМ!$F$39:$F$782,СВЦЭМ!$A$39:$A$782,$A255,СВЦЭМ!$B$39:$B$782,Q$226)+'СЕТ СН'!$F$15</f>
        <v>150.68881450000001</v>
      </c>
      <c r="R255" s="36">
        <f>SUMIFS(СВЦЭМ!$F$39:$F$782,СВЦЭМ!$A$39:$A$782,$A255,СВЦЭМ!$B$39:$B$782,R$226)+'СЕТ СН'!$F$15</f>
        <v>149.88331801000001</v>
      </c>
      <c r="S255" s="36">
        <f>SUMIFS(СВЦЭМ!$F$39:$F$782,СВЦЭМ!$A$39:$A$782,$A255,СВЦЭМ!$B$39:$B$782,S$226)+'СЕТ СН'!$F$15</f>
        <v>156.52158224999999</v>
      </c>
      <c r="T255" s="36">
        <f>SUMIFS(СВЦЭМ!$F$39:$F$782,СВЦЭМ!$A$39:$A$782,$A255,СВЦЭМ!$B$39:$B$782,T$226)+'СЕТ СН'!$F$15</f>
        <v>146.65576548000001</v>
      </c>
      <c r="U255" s="36">
        <f>SUMIFS(СВЦЭМ!$F$39:$F$782,СВЦЭМ!$A$39:$A$782,$A255,СВЦЭМ!$B$39:$B$782,U$226)+'СЕТ СН'!$F$15</f>
        <v>134.85592199999999</v>
      </c>
      <c r="V255" s="36">
        <f>SUMIFS(СВЦЭМ!$F$39:$F$782,СВЦЭМ!$A$39:$A$782,$A255,СВЦЭМ!$B$39:$B$782,V$226)+'СЕТ СН'!$F$15</f>
        <v>128.74563277999999</v>
      </c>
      <c r="W255" s="36">
        <f>SUMIFS(СВЦЭМ!$F$39:$F$782,СВЦЭМ!$A$39:$A$782,$A255,СВЦЭМ!$B$39:$B$782,W$226)+'СЕТ СН'!$F$15</f>
        <v>134.05389224000001</v>
      </c>
      <c r="X255" s="36">
        <f>SUMIFS(СВЦЭМ!$F$39:$F$782,СВЦЭМ!$A$39:$A$782,$A255,СВЦЭМ!$B$39:$B$782,X$226)+'СЕТ СН'!$F$15</f>
        <v>131.15364772999999</v>
      </c>
      <c r="Y255" s="36">
        <f>SUMIFS(СВЦЭМ!$F$39:$F$782,СВЦЭМ!$A$39:$A$782,$A255,СВЦЭМ!$B$39:$B$782,Y$226)+'СЕТ СН'!$F$15</f>
        <v>129.71232086000001</v>
      </c>
    </row>
    <row r="256" spans="1:25" ht="15.75" x14ac:dyDescent="0.2">
      <c r="A256" s="35">
        <f t="shared" si="6"/>
        <v>44346</v>
      </c>
      <c r="B256" s="36">
        <f>SUMIFS(СВЦЭМ!$F$39:$F$782,СВЦЭМ!$A$39:$A$782,$A256,СВЦЭМ!$B$39:$B$782,B$226)+'СЕТ СН'!$F$15</f>
        <v>140.2655188</v>
      </c>
      <c r="C256" s="36">
        <f>SUMIFS(СВЦЭМ!$F$39:$F$782,СВЦЭМ!$A$39:$A$782,$A256,СВЦЭМ!$B$39:$B$782,C$226)+'СЕТ СН'!$F$15</f>
        <v>155.85573540999999</v>
      </c>
      <c r="D256" s="36">
        <f>SUMIFS(СВЦЭМ!$F$39:$F$782,СВЦЭМ!$A$39:$A$782,$A256,СВЦЭМ!$B$39:$B$782,D$226)+'СЕТ СН'!$F$15</f>
        <v>165.42998396999999</v>
      </c>
      <c r="E256" s="36">
        <f>SUMIFS(СВЦЭМ!$F$39:$F$782,СВЦЭМ!$A$39:$A$782,$A256,СВЦЭМ!$B$39:$B$782,E$226)+'СЕТ СН'!$F$15</f>
        <v>168.80470711999999</v>
      </c>
      <c r="F256" s="36">
        <f>SUMIFS(СВЦЭМ!$F$39:$F$782,СВЦЭМ!$A$39:$A$782,$A256,СВЦЭМ!$B$39:$B$782,F$226)+'СЕТ СН'!$F$15</f>
        <v>174.12665514</v>
      </c>
      <c r="G256" s="36">
        <f>SUMIFS(СВЦЭМ!$F$39:$F$782,СВЦЭМ!$A$39:$A$782,$A256,СВЦЭМ!$B$39:$B$782,G$226)+'СЕТ СН'!$F$15</f>
        <v>174.48847681000001</v>
      </c>
      <c r="H256" s="36">
        <f>SUMIFS(СВЦЭМ!$F$39:$F$782,СВЦЭМ!$A$39:$A$782,$A256,СВЦЭМ!$B$39:$B$782,H$226)+'СЕТ СН'!$F$15</f>
        <v>168.57157221</v>
      </c>
      <c r="I256" s="36">
        <f>SUMIFS(СВЦЭМ!$F$39:$F$782,СВЦЭМ!$A$39:$A$782,$A256,СВЦЭМ!$B$39:$B$782,I$226)+'СЕТ СН'!$F$15</f>
        <v>151.80839853000001</v>
      </c>
      <c r="J256" s="36">
        <f>SUMIFS(СВЦЭМ!$F$39:$F$782,СВЦЭМ!$A$39:$A$782,$A256,СВЦЭМ!$B$39:$B$782,J$226)+'СЕТ СН'!$F$15</f>
        <v>136.37069513</v>
      </c>
      <c r="K256" s="36">
        <f>SUMIFS(СВЦЭМ!$F$39:$F$782,СВЦЭМ!$A$39:$A$782,$A256,СВЦЭМ!$B$39:$B$782,K$226)+'СЕТ СН'!$F$15</f>
        <v>125.29966745999999</v>
      </c>
      <c r="L256" s="36">
        <f>SUMIFS(СВЦЭМ!$F$39:$F$782,СВЦЭМ!$A$39:$A$782,$A256,СВЦЭМ!$B$39:$B$782,L$226)+'СЕТ СН'!$F$15</f>
        <v>122.44975083999999</v>
      </c>
      <c r="M256" s="36">
        <f>SUMIFS(СВЦЭМ!$F$39:$F$782,СВЦЭМ!$A$39:$A$782,$A256,СВЦЭМ!$B$39:$B$782,M$226)+'СЕТ СН'!$F$15</f>
        <v>125.3005917</v>
      </c>
      <c r="N256" s="36">
        <f>SUMIFS(СВЦЭМ!$F$39:$F$782,СВЦЭМ!$A$39:$A$782,$A256,СВЦЭМ!$B$39:$B$782,N$226)+'СЕТ СН'!$F$15</f>
        <v>139.2136443</v>
      </c>
      <c r="O256" s="36">
        <f>SUMIFS(СВЦЭМ!$F$39:$F$782,СВЦЭМ!$A$39:$A$782,$A256,СВЦЭМ!$B$39:$B$782,O$226)+'СЕТ СН'!$F$15</f>
        <v>147.19102702000001</v>
      </c>
      <c r="P256" s="36">
        <f>SUMIFS(СВЦЭМ!$F$39:$F$782,СВЦЭМ!$A$39:$A$782,$A256,СВЦЭМ!$B$39:$B$782,P$226)+'СЕТ СН'!$F$15</f>
        <v>151.46666046000001</v>
      </c>
      <c r="Q256" s="36">
        <f>SUMIFS(СВЦЭМ!$F$39:$F$782,СВЦЭМ!$A$39:$A$782,$A256,СВЦЭМ!$B$39:$B$782,Q$226)+'СЕТ СН'!$F$15</f>
        <v>149.7932739</v>
      </c>
      <c r="R256" s="36">
        <f>SUMIFS(СВЦЭМ!$F$39:$F$782,СВЦЭМ!$A$39:$A$782,$A256,СВЦЭМ!$B$39:$B$782,R$226)+'СЕТ СН'!$F$15</f>
        <v>145.20689039000001</v>
      </c>
      <c r="S256" s="36">
        <f>SUMIFS(СВЦЭМ!$F$39:$F$782,СВЦЭМ!$A$39:$A$782,$A256,СВЦЭМ!$B$39:$B$782,S$226)+'СЕТ СН'!$F$15</f>
        <v>139.67130122</v>
      </c>
      <c r="T256" s="36">
        <f>SUMIFS(СВЦЭМ!$F$39:$F$782,СВЦЭМ!$A$39:$A$782,$A256,СВЦЭМ!$B$39:$B$782,T$226)+'СЕТ СН'!$F$15</f>
        <v>128.41765169999999</v>
      </c>
      <c r="U256" s="36">
        <f>SUMIFS(СВЦЭМ!$F$39:$F$782,СВЦЭМ!$A$39:$A$782,$A256,СВЦЭМ!$B$39:$B$782,U$226)+'СЕТ СН'!$F$15</f>
        <v>123.19008384</v>
      </c>
      <c r="V256" s="36">
        <f>SUMIFS(СВЦЭМ!$F$39:$F$782,СВЦЭМ!$A$39:$A$782,$A256,СВЦЭМ!$B$39:$B$782,V$226)+'СЕТ СН'!$F$15</f>
        <v>126.34720799</v>
      </c>
      <c r="W256" s="36">
        <f>SUMIFS(СВЦЭМ!$F$39:$F$782,СВЦЭМ!$A$39:$A$782,$A256,СВЦЭМ!$B$39:$B$782,W$226)+'СЕТ СН'!$F$15</f>
        <v>135.72838665</v>
      </c>
      <c r="X256" s="36">
        <f>SUMIFS(СВЦЭМ!$F$39:$F$782,СВЦЭМ!$A$39:$A$782,$A256,СВЦЭМ!$B$39:$B$782,X$226)+'СЕТ СН'!$F$15</f>
        <v>126.79743889</v>
      </c>
      <c r="Y256" s="36">
        <f>SUMIFS(СВЦЭМ!$F$39:$F$782,СВЦЭМ!$A$39:$A$782,$A256,СВЦЭМ!$B$39:$B$782,Y$226)+'СЕТ СН'!$F$15</f>
        <v>123.19729233</v>
      </c>
    </row>
    <row r="257" spans="1:27" ht="15.75" x14ac:dyDescent="0.2">
      <c r="A257" s="35">
        <f t="shared" si="6"/>
        <v>44347</v>
      </c>
      <c r="B257" s="36">
        <f>SUMIFS(СВЦЭМ!$F$39:$F$782,СВЦЭМ!$A$39:$A$782,$A257,СВЦЭМ!$B$39:$B$782,B$226)+'СЕТ СН'!$F$15</f>
        <v>136.64203402000001</v>
      </c>
      <c r="C257" s="36">
        <f>SUMIFS(СВЦЭМ!$F$39:$F$782,СВЦЭМ!$A$39:$A$782,$A257,СВЦЭМ!$B$39:$B$782,C$226)+'СЕТ СН'!$F$15</f>
        <v>154.16372684999999</v>
      </c>
      <c r="D257" s="36">
        <f>SUMIFS(СВЦЭМ!$F$39:$F$782,СВЦЭМ!$A$39:$A$782,$A257,СВЦЭМ!$B$39:$B$782,D$226)+'СЕТ СН'!$F$15</f>
        <v>163.41165115999999</v>
      </c>
      <c r="E257" s="36">
        <f>SUMIFS(СВЦЭМ!$F$39:$F$782,СВЦЭМ!$A$39:$A$782,$A257,СВЦЭМ!$B$39:$B$782,E$226)+'СЕТ СН'!$F$15</f>
        <v>165.79788927999999</v>
      </c>
      <c r="F257" s="36">
        <f>SUMIFS(СВЦЭМ!$F$39:$F$782,СВЦЭМ!$A$39:$A$782,$A257,СВЦЭМ!$B$39:$B$782,F$226)+'СЕТ СН'!$F$15</f>
        <v>170.04448879</v>
      </c>
      <c r="G257" s="36">
        <f>SUMIFS(СВЦЭМ!$F$39:$F$782,СВЦЭМ!$A$39:$A$782,$A257,СВЦЭМ!$B$39:$B$782,G$226)+'СЕТ СН'!$F$15</f>
        <v>168.88899398999999</v>
      </c>
      <c r="H257" s="36">
        <f>SUMIFS(СВЦЭМ!$F$39:$F$782,СВЦЭМ!$A$39:$A$782,$A257,СВЦЭМ!$B$39:$B$782,H$226)+'СЕТ СН'!$F$15</f>
        <v>165.59490425000001</v>
      </c>
      <c r="I257" s="36">
        <f>SUMIFS(СВЦЭМ!$F$39:$F$782,СВЦЭМ!$A$39:$A$782,$A257,СВЦЭМ!$B$39:$B$782,I$226)+'СЕТ СН'!$F$15</f>
        <v>168.53182099</v>
      </c>
      <c r="J257" s="36">
        <f>SUMIFS(СВЦЭМ!$F$39:$F$782,СВЦЭМ!$A$39:$A$782,$A257,СВЦЭМ!$B$39:$B$782,J$226)+'СЕТ СН'!$F$15</f>
        <v>167.83949815</v>
      </c>
      <c r="K257" s="36">
        <f>SUMIFS(СВЦЭМ!$F$39:$F$782,СВЦЭМ!$A$39:$A$782,$A257,СВЦЭМ!$B$39:$B$782,K$226)+'СЕТ СН'!$F$15</f>
        <v>168.24000611</v>
      </c>
      <c r="L257" s="36">
        <f>SUMIFS(СВЦЭМ!$F$39:$F$782,СВЦЭМ!$A$39:$A$782,$A257,СВЦЭМ!$B$39:$B$782,L$226)+'СЕТ СН'!$F$15</f>
        <v>168.32324796</v>
      </c>
      <c r="M257" s="36">
        <f>SUMIFS(СВЦЭМ!$F$39:$F$782,СВЦЭМ!$A$39:$A$782,$A257,СВЦЭМ!$B$39:$B$782,M$226)+'СЕТ СН'!$F$15</f>
        <v>163.81386613999999</v>
      </c>
      <c r="N257" s="36">
        <f>SUMIFS(СВЦЭМ!$F$39:$F$782,СВЦЭМ!$A$39:$A$782,$A257,СВЦЭМ!$B$39:$B$782,N$226)+'СЕТ СН'!$F$15</f>
        <v>168.57797239000001</v>
      </c>
      <c r="O257" s="36">
        <f>SUMIFS(СВЦЭМ!$F$39:$F$782,СВЦЭМ!$A$39:$A$782,$A257,СВЦЭМ!$B$39:$B$782,O$226)+'СЕТ СН'!$F$15</f>
        <v>177.45085649999999</v>
      </c>
      <c r="P257" s="36">
        <f>SUMIFS(СВЦЭМ!$F$39:$F$782,СВЦЭМ!$A$39:$A$782,$A257,СВЦЭМ!$B$39:$B$782,P$226)+'СЕТ СН'!$F$15</f>
        <v>179.97957446999999</v>
      </c>
      <c r="Q257" s="36">
        <f>SUMIFS(СВЦЭМ!$F$39:$F$782,СВЦЭМ!$A$39:$A$782,$A257,СВЦЭМ!$B$39:$B$782,Q$226)+'СЕТ СН'!$F$15</f>
        <v>178.98652208999999</v>
      </c>
      <c r="R257" s="36">
        <f>SUMIFS(СВЦЭМ!$F$39:$F$782,СВЦЭМ!$A$39:$A$782,$A257,СВЦЭМ!$B$39:$B$782,R$226)+'СЕТ СН'!$F$15</f>
        <v>176.74865513</v>
      </c>
      <c r="S257" s="36">
        <f>SUMIFS(СВЦЭМ!$F$39:$F$782,СВЦЭМ!$A$39:$A$782,$A257,СВЦЭМ!$B$39:$B$782,S$226)+'СЕТ СН'!$F$15</f>
        <v>170.66869833999999</v>
      </c>
      <c r="T257" s="36">
        <f>SUMIFS(СВЦЭМ!$F$39:$F$782,СВЦЭМ!$A$39:$A$782,$A257,СВЦЭМ!$B$39:$B$782,T$226)+'СЕТ СН'!$F$15</f>
        <v>160.63919544000001</v>
      </c>
      <c r="U257" s="36">
        <f>SUMIFS(СВЦЭМ!$F$39:$F$782,СВЦЭМ!$A$39:$A$782,$A257,СВЦЭМ!$B$39:$B$782,U$226)+'СЕТ СН'!$F$15</f>
        <v>153.64358224</v>
      </c>
      <c r="V257" s="36">
        <f>SUMIFS(СВЦЭМ!$F$39:$F$782,СВЦЭМ!$A$39:$A$782,$A257,СВЦЭМ!$B$39:$B$782,V$226)+'СЕТ СН'!$F$15</f>
        <v>154.73568008000001</v>
      </c>
      <c r="W257" s="36">
        <f>SUMIFS(СВЦЭМ!$F$39:$F$782,СВЦЭМ!$A$39:$A$782,$A257,СВЦЭМ!$B$39:$B$782,W$226)+'СЕТ СН'!$F$15</f>
        <v>160.96193381</v>
      </c>
      <c r="X257" s="36">
        <f>SUMIFS(СВЦЭМ!$F$39:$F$782,СВЦЭМ!$A$39:$A$782,$A257,СВЦЭМ!$B$39:$B$782,X$226)+'СЕТ СН'!$F$15</f>
        <v>156.10137301</v>
      </c>
      <c r="Y257" s="36">
        <f>SUMIFS(СВЦЭМ!$F$39:$F$782,СВЦЭМ!$A$39:$A$782,$A257,СВЦЭМ!$B$39:$B$782,Y$226)+'СЕТ СН'!$F$15</f>
        <v>146.57404901999999</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28" t="s">
        <v>7</v>
      </c>
      <c r="B259" s="131" t="s">
        <v>116</v>
      </c>
      <c r="C259" s="132"/>
      <c r="D259" s="132"/>
      <c r="E259" s="132"/>
      <c r="F259" s="132"/>
      <c r="G259" s="132"/>
      <c r="H259" s="132"/>
      <c r="I259" s="132"/>
      <c r="J259" s="132"/>
      <c r="K259" s="132"/>
      <c r="L259" s="132"/>
      <c r="M259" s="132"/>
      <c r="N259" s="132"/>
      <c r="O259" s="132"/>
      <c r="P259" s="132"/>
      <c r="Q259" s="132"/>
      <c r="R259" s="132"/>
      <c r="S259" s="132"/>
      <c r="T259" s="132"/>
      <c r="U259" s="132"/>
      <c r="V259" s="132"/>
      <c r="W259" s="132"/>
      <c r="X259" s="132"/>
      <c r="Y259" s="133"/>
    </row>
    <row r="260" spans="1:27" ht="12.75" hidden="1" customHeight="1" x14ac:dyDescent="0.2">
      <c r="A260" s="129"/>
      <c r="B260" s="134"/>
      <c r="C260" s="135"/>
      <c r="D260" s="135"/>
      <c r="E260" s="135"/>
      <c r="F260" s="135"/>
      <c r="G260" s="135"/>
      <c r="H260" s="135"/>
      <c r="I260" s="135"/>
      <c r="J260" s="135"/>
      <c r="K260" s="135"/>
      <c r="L260" s="135"/>
      <c r="M260" s="135"/>
      <c r="N260" s="135"/>
      <c r="O260" s="135"/>
      <c r="P260" s="135"/>
      <c r="Q260" s="135"/>
      <c r="R260" s="135"/>
      <c r="S260" s="135"/>
      <c r="T260" s="135"/>
      <c r="U260" s="135"/>
      <c r="V260" s="135"/>
      <c r="W260" s="135"/>
      <c r="X260" s="135"/>
      <c r="Y260" s="136"/>
    </row>
    <row r="261" spans="1:27" s="46" customFormat="1" ht="12.75" hidden="1" customHeight="1" x14ac:dyDescent="0.2">
      <c r="A261" s="130"/>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01.05.2021</v>
      </c>
      <c r="B262" s="36">
        <f>SUMIFS(СВЦЭМ!$G$40:$G$783,СВЦЭМ!$A$40:$A$783,$A262,СВЦЭМ!$B$40:$B$783,B$261)+'СЕТ СН'!$F$15</f>
        <v>0</v>
      </c>
      <c r="C262" s="36">
        <f>SUMIFS(СВЦЭМ!$G$40:$G$783,СВЦЭМ!$A$40:$A$783,$A262,СВЦЭМ!$B$40:$B$783,C$261)+'СЕТ СН'!$F$15</f>
        <v>0</v>
      </c>
      <c r="D262" s="36">
        <f>SUMIFS(СВЦЭМ!$G$40:$G$783,СВЦЭМ!$A$40:$A$783,$A262,СВЦЭМ!$B$40:$B$783,D$261)+'СЕТ СН'!$F$15</f>
        <v>0</v>
      </c>
      <c r="E262" s="36">
        <f>SUMIFS(СВЦЭМ!$G$40:$G$783,СВЦЭМ!$A$40:$A$783,$A262,СВЦЭМ!$B$40:$B$783,E$261)+'СЕТ СН'!$F$15</f>
        <v>0</v>
      </c>
      <c r="F262" s="36">
        <f>SUMIFS(СВЦЭМ!$G$40:$G$783,СВЦЭМ!$A$40:$A$783,$A262,СВЦЭМ!$B$40:$B$783,F$261)+'СЕТ СН'!$F$15</f>
        <v>0</v>
      </c>
      <c r="G262" s="36">
        <f>SUMIFS(СВЦЭМ!$G$40:$G$783,СВЦЭМ!$A$40:$A$783,$A262,СВЦЭМ!$B$40:$B$783,G$261)+'СЕТ СН'!$F$15</f>
        <v>0</v>
      </c>
      <c r="H262" s="36">
        <f>SUMIFS(СВЦЭМ!$G$40:$G$783,СВЦЭМ!$A$40:$A$783,$A262,СВЦЭМ!$B$40:$B$783,H$261)+'СЕТ СН'!$F$15</f>
        <v>0</v>
      </c>
      <c r="I262" s="36">
        <f>SUMIFS(СВЦЭМ!$G$40:$G$783,СВЦЭМ!$A$40:$A$783,$A262,СВЦЭМ!$B$40:$B$783,I$261)+'СЕТ СН'!$F$15</f>
        <v>0</v>
      </c>
      <c r="J262" s="36">
        <f>SUMIFS(СВЦЭМ!$G$40:$G$783,СВЦЭМ!$A$40:$A$783,$A262,СВЦЭМ!$B$40:$B$783,J$261)+'СЕТ СН'!$F$15</f>
        <v>0</v>
      </c>
      <c r="K262" s="36">
        <f>SUMIFS(СВЦЭМ!$G$40:$G$783,СВЦЭМ!$A$40:$A$783,$A262,СВЦЭМ!$B$40:$B$783,K$261)+'СЕТ СН'!$F$15</f>
        <v>0</v>
      </c>
      <c r="L262" s="36">
        <f>SUMIFS(СВЦЭМ!$G$40:$G$783,СВЦЭМ!$A$40:$A$783,$A262,СВЦЭМ!$B$40:$B$783,L$261)+'СЕТ СН'!$F$15</f>
        <v>0</v>
      </c>
      <c r="M262" s="36">
        <f>SUMIFS(СВЦЭМ!$G$40:$G$783,СВЦЭМ!$A$40:$A$783,$A262,СВЦЭМ!$B$40:$B$783,M$261)+'СЕТ СН'!$F$15</f>
        <v>0</v>
      </c>
      <c r="N262" s="36">
        <f>SUMIFS(СВЦЭМ!$G$40:$G$783,СВЦЭМ!$A$40:$A$783,$A262,СВЦЭМ!$B$40:$B$783,N$261)+'СЕТ СН'!$F$15</f>
        <v>0</v>
      </c>
      <c r="O262" s="36">
        <f>SUMIFS(СВЦЭМ!$G$40:$G$783,СВЦЭМ!$A$40:$A$783,$A262,СВЦЭМ!$B$40:$B$783,O$261)+'СЕТ СН'!$F$15</f>
        <v>0</v>
      </c>
      <c r="P262" s="36">
        <f>SUMIFS(СВЦЭМ!$G$40:$G$783,СВЦЭМ!$A$40:$A$783,$A262,СВЦЭМ!$B$40:$B$783,P$261)+'СЕТ СН'!$F$15</f>
        <v>0</v>
      </c>
      <c r="Q262" s="36">
        <f>SUMIFS(СВЦЭМ!$G$40:$G$783,СВЦЭМ!$A$40:$A$783,$A262,СВЦЭМ!$B$40:$B$783,Q$261)+'СЕТ СН'!$F$15</f>
        <v>0</v>
      </c>
      <c r="R262" s="36">
        <f>SUMIFS(СВЦЭМ!$G$40:$G$783,СВЦЭМ!$A$40:$A$783,$A262,СВЦЭМ!$B$40:$B$783,R$261)+'СЕТ СН'!$F$15</f>
        <v>0</v>
      </c>
      <c r="S262" s="36">
        <f>SUMIFS(СВЦЭМ!$G$40:$G$783,СВЦЭМ!$A$40:$A$783,$A262,СВЦЭМ!$B$40:$B$783,S$261)+'СЕТ СН'!$F$15</f>
        <v>0</v>
      </c>
      <c r="T262" s="36">
        <f>SUMIFS(СВЦЭМ!$G$40:$G$783,СВЦЭМ!$A$40:$A$783,$A262,СВЦЭМ!$B$40:$B$783,T$261)+'СЕТ СН'!$F$15</f>
        <v>0</v>
      </c>
      <c r="U262" s="36">
        <f>SUMIFS(СВЦЭМ!$G$40:$G$783,СВЦЭМ!$A$40:$A$783,$A262,СВЦЭМ!$B$40:$B$783,U$261)+'СЕТ СН'!$F$15</f>
        <v>0</v>
      </c>
      <c r="V262" s="36">
        <f>SUMIFS(СВЦЭМ!$G$40:$G$783,СВЦЭМ!$A$40:$A$783,$A262,СВЦЭМ!$B$40:$B$783,V$261)+'СЕТ СН'!$F$15</f>
        <v>0</v>
      </c>
      <c r="W262" s="36">
        <f>SUMIFS(СВЦЭМ!$G$40:$G$783,СВЦЭМ!$A$40:$A$783,$A262,СВЦЭМ!$B$40:$B$783,W$261)+'СЕТ СН'!$F$15</f>
        <v>0</v>
      </c>
      <c r="X262" s="36">
        <f>SUMIFS(СВЦЭМ!$G$40:$G$783,СВЦЭМ!$A$40:$A$783,$A262,СВЦЭМ!$B$40:$B$783,X$261)+'СЕТ СН'!$F$15</f>
        <v>0</v>
      </c>
      <c r="Y262" s="36">
        <f>SUMIFS(СВЦЭМ!$G$40:$G$783,СВЦЭМ!$A$40:$A$783,$A262,СВЦЭМ!$B$40:$B$783,Y$261)+'СЕТ СН'!$F$15</f>
        <v>0</v>
      </c>
      <c r="AA262" s="45"/>
    </row>
    <row r="263" spans="1:27" ht="15.75" hidden="1" x14ac:dyDescent="0.2">
      <c r="A263" s="35">
        <f>A262+1</f>
        <v>44318</v>
      </c>
      <c r="B263" s="36">
        <f>SUMIFS(СВЦЭМ!$G$40:$G$783,СВЦЭМ!$A$40:$A$783,$A263,СВЦЭМ!$B$40:$B$783,B$261)+'СЕТ СН'!$F$15</f>
        <v>0</v>
      </c>
      <c r="C263" s="36">
        <f>SUMIFS(СВЦЭМ!$G$40:$G$783,СВЦЭМ!$A$40:$A$783,$A263,СВЦЭМ!$B$40:$B$783,C$261)+'СЕТ СН'!$F$15</f>
        <v>0</v>
      </c>
      <c r="D263" s="36">
        <f>SUMIFS(СВЦЭМ!$G$40:$G$783,СВЦЭМ!$A$40:$A$783,$A263,СВЦЭМ!$B$40:$B$783,D$261)+'СЕТ СН'!$F$15</f>
        <v>0</v>
      </c>
      <c r="E263" s="36">
        <f>SUMIFS(СВЦЭМ!$G$40:$G$783,СВЦЭМ!$A$40:$A$783,$A263,СВЦЭМ!$B$40:$B$783,E$261)+'СЕТ СН'!$F$15</f>
        <v>0</v>
      </c>
      <c r="F263" s="36">
        <f>SUMIFS(СВЦЭМ!$G$40:$G$783,СВЦЭМ!$A$40:$A$783,$A263,СВЦЭМ!$B$40:$B$783,F$261)+'СЕТ СН'!$F$15</f>
        <v>0</v>
      </c>
      <c r="G263" s="36">
        <f>SUMIFS(СВЦЭМ!$G$40:$G$783,СВЦЭМ!$A$40:$A$783,$A263,СВЦЭМ!$B$40:$B$783,G$261)+'СЕТ СН'!$F$15</f>
        <v>0</v>
      </c>
      <c r="H263" s="36">
        <f>SUMIFS(СВЦЭМ!$G$40:$G$783,СВЦЭМ!$A$40:$A$783,$A263,СВЦЭМ!$B$40:$B$783,H$261)+'СЕТ СН'!$F$15</f>
        <v>0</v>
      </c>
      <c r="I263" s="36">
        <f>SUMIFS(СВЦЭМ!$G$40:$G$783,СВЦЭМ!$A$40:$A$783,$A263,СВЦЭМ!$B$40:$B$783,I$261)+'СЕТ СН'!$F$15</f>
        <v>0</v>
      </c>
      <c r="J263" s="36">
        <f>SUMIFS(СВЦЭМ!$G$40:$G$783,СВЦЭМ!$A$40:$A$783,$A263,СВЦЭМ!$B$40:$B$783,J$261)+'СЕТ СН'!$F$15</f>
        <v>0</v>
      </c>
      <c r="K263" s="36">
        <f>SUMIFS(СВЦЭМ!$G$40:$G$783,СВЦЭМ!$A$40:$A$783,$A263,СВЦЭМ!$B$40:$B$783,K$261)+'СЕТ СН'!$F$15</f>
        <v>0</v>
      </c>
      <c r="L263" s="36">
        <f>SUMIFS(СВЦЭМ!$G$40:$G$783,СВЦЭМ!$A$40:$A$783,$A263,СВЦЭМ!$B$40:$B$783,L$261)+'СЕТ СН'!$F$15</f>
        <v>0</v>
      </c>
      <c r="M263" s="36">
        <f>SUMIFS(СВЦЭМ!$G$40:$G$783,СВЦЭМ!$A$40:$A$783,$A263,СВЦЭМ!$B$40:$B$783,M$261)+'СЕТ СН'!$F$15</f>
        <v>0</v>
      </c>
      <c r="N263" s="36">
        <f>SUMIFS(СВЦЭМ!$G$40:$G$783,СВЦЭМ!$A$40:$A$783,$A263,СВЦЭМ!$B$40:$B$783,N$261)+'СЕТ СН'!$F$15</f>
        <v>0</v>
      </c>
      <c r="O263" s="36">
        <f>SUMIFS(СВЦЭМ!$G$40:$G$783,СВЦЭМ!$A$40:$A$783,$A263,СВЦЭМ!$B$40:$B$783,O$261)+'СЕТ СН'!$F$15</f>
        <v>0</v>
      </c>
      <c r="P263" s="36">
        <f>SUMIFS(СВЦЭМ!$G$40:$G$783,СВЦЭМ!$A$40:$A$783,$A263,СВЦЭМ!$B$40:$B$783,P$261)+'СЕТ СН'!$F$15</f>
        <v>0</v>
      </c>
      <c r="Q263" s="36">
        <f>SUMIFS(СВЦЭМ!$G$40:$G$783,СВЦЭМ!$A$40:$A$783,$A263,СВЦЭМ!$B$40:$B$783,Q$261)+'СЕТ СН'!$F$15</f>
        <v>0</v>
      </c>
      <c r="R263" s="36">
        <f>SUMIFS(СВЦЭМ!$G$40:$G$783,СВЦЭМ!$A$40:$A$783,$A263,СВЦЭМ!$B$40:$B$783,R$261)+'СЕТ СН'!$F$15</f>
        <v>0</v>
      </c>
      <c r="S263" s="36">
        <f>SUMIFS(СВЦЭМ!$G$40:$G$783,СВЦЭМ!$A$40:$A$783,$A263,СВЦЭМ!$B$40:$B$783,S$261)+'СЕТ СН'!$F$15</f>
        <v>0</v>
      </c>
      <c r="T263" s="36">
        <f>SUMIFS(СВЦЭМ!$G$40:$G$783,СВЦЭМ!$A$40:$A$783,$A263,СВЦЭМ!$B$40:$B$783,T$261)+'СЕТ СН'!$F$15</f>
        <v>0</v>
      </c>
      <c r="U263" s="36">
        <f>SUMIFS(СВЦЭМ!$G$40:$G$783,СВЦЭМ!$A$40:$A$783,$A263,СВЦЭМ!$B$40:$B$783,U$261)+'СЕТ СН'!$F$15</f>
        <v>0</v>
      </c>
      <c r="V263" s="36">
        <f>SUMIFS(СВЦЭМ!$G$40:$G$783,СВЦЭМ!$A$40:$A$783,$A263,СВЦЭМ!$B$40:$B$783,V$261)+'СЕТ СН'!$F$15</f>
        <v>0</v>
      </c>
      <c r="W263" s="36">
        <f>SUMIFS(СВЦЭМ!$G$40:$G$783,СВЦЭМ!$A$40:$A$783,$A263,СВЦЭМ!$B$40:$B$783,W$261)+'СЕТ СН'!$F$15</f>
        <v>0</v>
      </c>
      <c r="X263" s="36">
        <f>SUMIFS(СВЦЭМ!$G$40:$G$783,СВЦЭМ!$A$40:$A$783,$A263,СВЦЭМ!$B$40:$B$783,X$261)+'СЕТ СН'!$F$15</f>
        <v>0</v>
      </c>
      <c r="Y263" s="36">
        <f>SUMIFS(СВЦЭМ!$G$40:$G$783,СВЦЭМ!$A$40:$A$783,$A263,СВЦЭМ!$B$40:$B$783,Y$261)+'СЕТ СН'!$F$15</f>
        <v>0</v>
      </c>
    </row>
    <row r="264" spans="1:27" ht="15.75" hidden="1" x14ac:dyDescent="0.2">
      <c r="A264" s="35">
        <f t="shared" ref="A264:A292" si="7">A263+1</f>
        <v>44319</v>
      </c>
      <c r="B264" s="36">
        <f>SUMIFS(СВЦЭМ!$G$40:$G$783,СВЦЭМ!$A$40:$A$783,$A264,СВЦЭМ!$B$40:$B$783,B$261)+'СЕТ СН'!$F$15</f>
        <v>0</v>
      </c>
      <c r="C264" s="36">
        <f>SUMIFS(СВЦЭМ!$G$40:$G$783,СВЦЭМ!$A$40:$A$783,$A264,СВЦЭМ!$B$40:$B$783,C$261)+'СЕТ СН'!$F$15</f>
        <v>0</v>
      </c>
      <c r="D264" s="36">
        <f>SUMIFS(СВЦЭМ!$G$40:$G$783,СВЦЭМ!$A$40:$A$783,$A264,СВЦЭМ!$B$40:$B$783,D$261)+'СЕТ СН'!$F$15</f>
        <v>0</v>
      </c>
      <c r="E264" s="36">
        <f>SUMIFS(СВЦЭМ!$G$40:$G$783,СВЦЭМ!$A$40:$A$783,$A264,СВЦЭМ!$B$40:$B$783,E$261)+'СЕТ СН'!$F$15</f>
        <v>0</v>
      </c>
      <c r="F264" s="36">
        <f>SUMIFS(СВЦЭМ!$G$40:$G$783,СВЦЭМ!$A$40:$A$783,$A264,СВЦЭМ!$B$40:$B$783,F$261)+'СЕТ СН'!$F$15</f>
        <v>0</v>
      </c>
      <c r="G264" s="36">
        <f>SUMIFS(СВЦЭМ!$G$40:$G$783,СВЦЭМ!$A$40:$A$783,$A264,СВЦЭМ!$B$40:$B$783,G$261)+'СЕТ СН'!$F$15</f>
        <v>0</v>
      </c>
      <c r="H264" s="36">
        <f>SUMIFS(СВЦЭМ!$G$40:$G$783,СВЦЭМ!$A$40:$A$783,$A264,СВЦЭМ!$B$40:$B$783,H$261)+'СЕТ СН'!$F$15</f>
        <v>0</v>
      </c>
      <c r="I264" s="36">
        <f>SUMIFS(СВЦЭМ!$G$40:$G$783,СВЦЭМ!$A$40:$A$783,$A264,СВЦЭМ!$B$40:$B$783,I$261)+'СЕТ СН'!$F$15</f>
        <v>0</v>
      </c>
      <c r="J264" s="36">
        <f>SUMIFS(СВЦЭМ!$G$40:$G$783,СВЦЭМ!$A$40:$A$783,$A264,СВЦЭМ!$B$40:$B$783,J$261)+'СЕТ СН'!$F$15</f>
        <v>0</v>
      </c>
      <c r="K264" s="36">
        <f>SUMIFS(СВЦЭМ!$G$40:$G$783,СВЦЭМ!$A$40:$A$783,$A264,СВЦЭМ!$B$40:$B$783,K$261)+'СЕТ СН'!$F$15</f>
        <v>0</v>
      </c>
      <c r="L264" s="36">
        <f>SUMIFS(СВЦЭМ!$G$40:$G$783,СВЦЭМ!$A$40:$A$783,$A264,СВЦЭМ!$B$40:$B$783,L$261)+'СЕТ СН'!$F$15</f>
        <v>0</v>
      </c>
      <c r="M264" s="36">
        <f>SUMIFS(СВЦЭМ!$G$40:$G$783,СВЦЭМ!$A$40:$A$783,$A264,СВЦЭМ!$B$40:$B$783,M$261)+'СЕТ СН'!$F$15</f>
        <v>0</v>
      </c>
      <c r="N264" s="36">
        <f>SUMIFS(СВЦЭМ!$G$40:$G$783,СВЦЭМ!$A$40:$A$783,$A264,СВЦЭМ!$B$40:$B$783,N$261)+'СЕТ СН'!$F$15</f>
        <v>0</v>
      </c>
      <c r="O264" s="36">
        <f>SUMIFS(СВЦЭМ!$G$40:$G$783,СВЦЭМ!$A$40:$A$783,$A264,СВЦЭМ!$B$40:$B$783,O$261)+'СЕТ СН'!$F$15</f>
        <v>0</v>
      </c>
      <c r="P264" s="36">
        <f>SUMIFS(СВЦЭМ!$G$40:$G$783,СВЦЭМ!$A$40:$A$783,$A264,СВЦЭМ!$B$40:$B$783,P$261)+'СЕТ СН'!$F$15</f>
        <v>0</v>
      </c>
      <c r="Q264" s="36">
        <f>SUMIFS(СВЦЭМ!$G$40:$G$783,СВЦЭМ!$A$40:$A$783,$A264,СВЦЭМ!$B$40:$B$783,Q$261)+'СЕТ СН'!$F$15</f>
        <v>0</v>
      </c>
      <c r="R264" s="36">
        <f>SUMIFS(СВЦЭМ!$G$40:$G$783,СВЦЭМ!$A$40:$A$783,$A264,СВЦЭМ!$B$40:$B$783,R$261)+'СЕТ СН'!$F$15</f>
        <v>0</v>
      </c>
      <c r="S264" s="36">
        <f>SUMIFS(СВЦЭМ!$G$40:$G$783,СВЦЭМ!$A$40:$A$783,$A264,СВЦЭМ!$B$40:$B$783,S$261)+'СЕТ СН'!$F$15</f>
        <v>0</v>
      </c>
      <c r="T264" s="36">
        <f>SUMIFS(СВЦЭМ!$G$40:$G$783,СВЦЭМ!$A$40:$A$783,$A264,СВЦЭМ!$B$40:$B$783,T$261)+'СЕТ СН'!$F$15</f>
        <v>0</v>
      </c>
      <c r="U264" s="36">
        <f>SUMIFS(СВЦЭМ!$G$40:$G$783,СВЦЭМ!$A$40:$A$783,$A264,СВЦЭМ!$B$40:$B$783,U$261)+'СЕТ СН'!$F$15</f>
        <v>0</v>
      </c>
      <c r="V264" s="36">
        <f>SUMIFS(СВЦЭМ!$G$40:$G$783,СВЦЭМ!$A$40:$A$783,$A264,СВЦЭМ!$B$40:$B$783,V$261)+'СЕТ СН'!$F$15</f>
        <v>0</v>
      </c>
      <c r="W264" s="36">
        <f>SUMIFS(СВЦЭМ!$G$40:$G$783,СВЦЭМ!$A$40:$A$783,$A264,СВЦЭМ!$B$40:$B$783,W$261)+'СЕТ СН'!$F$15</f>
        <v>0</v>
      </c>
      <c r="X264" s="36">
        <f>SUMIFS(СВЦЭМ!$G$40:$G$783,СВЦЭМ!$A$40:$A$783,$A264,СВЦЭМ!$B$40:$B$783,X$261)+'СЕТ СН'!$F$15</f>
        <v>0</v>
      </c>
      <c r="Y264" s="36">
        <f>SUMIFS(СВЦЭМ!$G$40:$G$783,СВЦЭМ!$A$40:$A$783,$A264,СВЦЭМ!$B$40:$B$783,Y$261)+'СЕТ СН'!$F$15</f>
        <v>0</v>
      </c>
    </row>
    <row r="265" spans="1:27" ht="15.75" hidden="1" x14ac:dyDescent="0.2">
      <c r="A265" s="35">
        <f t="shared" si="7"/>
        <v>44320</v>
      </c>
      <c r="B265" s="36">
        <f>SUMIFS(СВЦЭМ!$G$40:$G$783,СВЦЭМ!$A$40:$A$783,$A265,СВЦЭМ!$B$40:$B$783,B$261)+'СЕТ СН'!$F$15</f>
        <v>0</v>
      </c>
      <c r="C265" s="36">
        <f>SUMIFS(СВЦЭМ!$G$40:$G$783,СВЦЭМ!$A$40:$A$783,$A265,СВЦЭМ!$B$40:$B$783,C$261)+'СЕТ СН'!$F$15</f>
        <v>0</v>
      </c>
      <c r="D265" s="36">
        <f>SUMIFS(СВЦЭМ!$G$40:$G$783,СВЦЭМ!$A$40:$A$783,$A265,СВЦЭМ!$B$40:$B$783,D$261)+'СЕТ СН'!$F$15</f>
        <v>0</v>
      </c>
      <c r="E265" s="36">
        <f>SUMIFS(СВЦЭМ!$G$40:$G$783,СВЦЭМ!$A$40:$A$783,$A265,СВЦЭМ!$B$40:$B$783,E$261)+'СЕТ СН'!$F$15</f>
        <v>0</v>
      </c>
      <c r="F265" s="36">
        <f>SUMIFS(СВЦЭМ!$G$40:$G$783,СВЦЭМ!$A$40:$A$783,$A265,СВЦЭМ!$B$40:$B$783,F$261)+'СЕТ СН'!$F$15</f>
        <v>0</v>
      </c>
      <c r="G265" s="36">
        <f>SUMIFS(СВЦЭМ!$G$40:$G$783,СВЦЭМ!$A$40:$A$783,$A265,СВЦЭМ!$B$40:$B$783,G$261)+'СЕТ СН'!$F$15</f>
        <v>0</v>
      </c>
      <c r="H265" s="36">
        <f>SUMIFS(СВЦЭМ!$G$40:$G$783,СВЦЭМ!$A$40:$A$783,$A265,СВЦЭМ!$B$40:$B$783,H$261)+'СЕТ СН'!$F$15</f>
        <v>0</v>
      </c>
      <c r="I265" s="36">
        <f>SUMIFS(СВЦЭМ!$G$40:$G$783,СВЦЭМ!$A$40:$A$783,$A265,СВЦЭМ!$B$40:$B$783,I$261)+'СЕТ СН'!$F$15</f>
        <v>0</v>
      </c>
      <c r="J265" s="36">
        <f>SUMIFS(СВЦЭМ!$G$40:$G$783,СВЦЭМ!$A$40:$A$783,$A265,СВЦЭМ!$B$40:$B$783,J$261)+'СЕТ СН'!$F$15</f>
        <v>0</v>
      </c>
      <c r="K265" s="36">
        <f>SUMIFS(СВЦЭМ!$G$40:$G$783,СВЦЭМ!$A$40:$A$783,$A265,СВЦЭМ!$B$40:$B$783,K$261)+'СЕТ СН'!$F$15</f>
        <v>0</v>
      </c>
      <c r="L265" s="36">
        <f>SUMIFS(СВЦЭМ!$G$40:$G$783,СВЦЭМ!$A$40:$A$783,$A265,СВЦЭМ!$B$40:$B$783,L$261)+'СЕТ СН'!$F$15</f>
        <v>0</v>
      </c>
      <c r="M265" s="36">
        <f>SUMIFS(СВЦЭМ!$G$40:$G$783,СВЦЭМ!$A$40:$A$783,$A265,СВЦЭМ!$B$40:$B$783,M$261)+'СЕТ СН'!$F$15</f>
        <v>0</v>
      </c>
      <c r="N265" s="36">
        <f>SUMIFS(СВЦЭМ!$G$40:$G$783,СВЦЭМ!$A$40:$A$783,$A265,СВЦЭМ!$B$40:$B$783,N$261)+'СЕТ СН'!$F$15</f>
        <v>0</v>
      </c>
      <c r="O265" s="36">
        <f>SUMIFS(СВЦЭМ!$G$40:$G$783,СВЦЭМ!$A$40:$A$783,$A265,СВЦЭМ!$B$40:$B$783,O$261)+'СЕТ СН'!$F$15</f>
        <v>0</v>
      </c>
      <c r="P265" s="36">
        <f>SUMIFS(СВЦЭМ!$G$40:$G$783,СВЦЭМ!$A$40:$A$783,$A265,СВЦЭМ!$B$40:$B$783,P$261)+'СЕТ СН'!$F$15</f>
        <v>0</v>
      </c>
      <c r="Q265" s="36">
        <f>SUMIFS(СВЦЭМ!$G$40:$G$783,СВЦЭМ!$A$40:$A$783,$A265,СВЦЭМ!$B$40:$B$783,Q$261)+'СЕТ СН'!$F$15</f>
        <v>0</v>
      </c>
      <c r="R265" s="36">
        <f>SUMIFS(СВЦЭМ!$G$40:$G$783,СВЦЭМ!$A$40:$A$783,$A265,СВЦЭМ!$B$40:$B$783,R$261)+'СЕТ СН'!$F$15</f>
        <v>0</v>
      </c>
      <c r="S265" s="36">
        <f>SUMIFS(СВЦЭМ!$G$40:$G$783,СВЦЭМ!$A$40:$A$783,$A265,СВЦЭМ!$B$40:$B$783,S$261)+'СЕТ СН'!$F$15</f>
        <v>0</v>
      </c>
      <c r="T265" s="36">
        <f>SUMIFS(СВЦЭМ!$G$40:$G$783,СВЦЭМ!$A$40:$A$783,$A265,СВЦЭМ!$B$40:$B$783,T$261)+'СЕТ СН'!$F$15</f>
        <v>0</v>
      </c>
      <c r="U265" s="36">
        <f>SUMIFS(СВЦЭМ!$G$40:$G$783,СВЦЭМ!$A$40:$A$783,$A265,СВЦЭМ!$B$40:$B$783,U$261)+'СЕТ СН'!$F$15</f>
        <v>0</v>
      </c>
      <c r="V265" s="36">
        <f>SUMIFS(СВЦЭМ!$G$40:$G$783,СВЦЭМ!$A$40:$A$783,$A265,СВЦЭМ!$B$40:$B$783,V$261)+'СЕТ СН'!$F$15</f>
        <v>0</v>
      </c>
      <c r="W265" s="36">
        <f>SUMIFS(СВЦЭМ!$G$40:$G$783,СВЦЭМ!$A$40:$A$783,$A265,СВЦЭМ!$B$40:$B$783,W$261)+'СЕТ СН'!$F$15</f>
        <v>0</v>
      </c>
      <c r="X265" s="36">
        <f>SUMIFS(СВЦЭМ!$G$40:$G$783,СВЦЭМ!$A$40:$A$783,$A265,СВЦЭМ!$B$40:$B$783,X$261)+'СЕТ СН'!$F$15</f>
        <v>0</v>
      </c>
      <c r="Y265" s="36">
        <f>SUMIFS(СВЦЭМ!$G$40:$G$783,СВЦЭМ!$A$40:$A$783,$A265,СВЦЭМ!$B$40:$B$783,Y$261)+'СЕТ СН'!$F$15</f>
        <v>0</v>
      </c>
    </row>
    <row r="266" spans="1:27" ht="15.75" hidden="1" x14ac:dyDescent="0.2">
      <c r="A266" s="35">
        <f t="shared" si="7"/>
        <v>44321</v>
      </c>
      <c r="B266" s="36">
        <f>SUMIFS(СВЦЭМ!$G$40:$G$783,СВЦЭМ!$A$40:$A$783,$A266,СВЦЭМ!$B$40:$B$783,B$261)+'СЕТ СН'!$F$15</f>
        <v>0</v>
      </c>
      <c r="C266" s="36">
        <f>SUMIFS(СВЦЭМ!$G$40:$G$783,СВЦЭМ!$A$40:$A$783,$A266,СВЦЭМ!$B$40:$B$783,C$261)+'СЕТ СН'!$F$15</f>
        <v>0</v>
      </c>
      <c r="D266" s="36">
        <f>SUMIFS(СВЦЭМ!$G$40:$G$783,СВЦЭМ!$A$40:$A$783,$A266,СВЦЭМ!$B$40:$B$783,D$261)+'СЕТ СН'!$F$15</f>
        <v>0</v>
      </c>
      <c r="E266" s="36">
        <f>SUMIFS(СВЦЭМ!$G$40:$G$783,СВЦЭМ!$A$40:$A$783,$A266,СВЦЭМ!$B$40:$B$783,E$261)+'СЕТ СН'!$F$15</f>
        <v>0</v>
      </c>
      <c r="F266" s="36">
        <f>SUMIFS(СВЦЭМ!$G$40:$G$783,СВЦЭМ!$A$40:$A$783,$A266,СВЦЭМ!$B$40:$B$783,F$261)+'СЕТ СН'!$F$15</f>
        <v>0</v>
      </c>
      <c r="G266" s="36">
        <f>SUMIFS(СВЦЭМ!$G$40:$G$783,СВЦЭМ!$A$40:$A$783,$A266,СВЦЭМ!$B$40:$B$783,G$261)+'СЕТ СН'!$F$15</f>
        <v>0</v>
      </c>
      <c r="H266" s="36">
        <f>SUMIFS(СВЦЭМ!$G$40:$G$783,СВЦЭМ!$A$40:$A$783,$A266,СВЦЭМ!$B$40:$B$783,H$261)+'СЕТ СН'!$F$15</f>
        <v>0</v>
      </c>
      <c r="I266" s="36">
        <f>SUMIFS(СВЦЭМ!$G$40:$G$783,СВЦЭМ!$A$40:$A$783,$A266,СВЦЭМ!$B$40:$B$783,I$261)+'СЕТ СН'!$F$15</f>
        <v>0</v>
      </c>
      <c r="J266" s="36">
        <f>SUMIFS(СВЦЭМ!$G$40:$G$783,СВЦЭМ!$A$40:$A$783,$A266,СВЦЭМ!$B$40:$B$783,J$261)+'СЕТ СН'!$F$15</f>
        <v>0</v>
      </c>
      <c r="K266" s="36">
        <f>SUMIFS(СВЦЭМ!$G$40:$G$783,СВЦЭМ!$A$40:$A$783,$A266,СВЦЭМ!$B$40:$B$783,K$261)+'СЕТ СН'!$F$15</f>
        <v>0</v>
      </c>
      <c r="L266" s="36">
        <f>SUMIFS(СВЦЭМ!$G$40:$G$783,СВЦЭМ!$A$40:$A$783,$A266,СВЦЭМ!$B$40:$B$783,L$261)+'СЕТ СН'!$F$15</f>
        <v>0</v>
      </c>
      <c r="M266" s="36">
        <f>SUMIFS(СВЦЭМ!$G$40:$G$783,СВЦЭМ!$A$40:$A$783,$A266,СВЦЭМ!$B$40:$B$783,M$261)+'СЕТ СН'!$F$15</f>
        <v>0</v>
      </c>
      <c r="N266" s="36">
        <f>SUMIFS(СВЦЭМ!$G$40:$G$783,СВЦЭМ!$A$40:$A$783,$A266,СВЦЭМ!$B$40:$B$783,N$261)+'СЕТ СН'!$F$15</f>
        <v>0</v>
      </c>
      <c r="O266" s="36">
        <f>SUMIFS(СВЦЭМ!$G$40:$G$783,СВЦЭМ!$A$40:$A$783,$A266,СВЦЭМ!$B$40:$B$783,O$261)+'СЕТ СН'!$F$15</f>
        <v>0</v>
      </c>
      <c r="P266" s="36">
        <f>SUMIFS(СВЦЭМ!$G$40:$G$783,СВЦЭМ!$A$40:$A$783,$A266,СВЦЭМ!$B$40:$B$783,P$261)+'СЕТ СН'!$F$15</f>
        <v>0</v>
      </c>
      <c r="Q266" s="36">
        <f>SUMIFS(СВЦЭМ!$G$40:$G$783,СВЦЭМ!$A$40:$A$783,$A266,СВЦЭМ!$B$40:$B$783,Q$261)+'СЕТ СН'!$F$15</f>
        <v>0</v>
      </c>
      <c r="R266" s="36">
        <f>SUMIFS(СВЦЭМ!$G$40:$G$783,СВЦЭМ!$A$40:$A$783,$A266,СВЦЭМ!$B$40:$B$783,R$261)+'СЕТ СН'!$F$15</f>
        <v>0</v>
      </c>
      <c r="S266" s="36">
        <f>SUMIFS(СВЦЭМ!$G$40:$G$783,СВЦЭМ!$A$40:$A$783,$A266,СВЦЭМ!$B$40:$B$783,S$261)+'СЕТ СН'!$F$15</f>
        <v>0</v>
      </c>
      <c r="T266" s="36">
        <f>SUMIFS(СВЦЭМ!$G$40:$G$783,СВЦЭМ!$A$40:$A$783,$A266,СВЦЭМ!$B$40:$B$783,T$261)+'СЕТ СН'!$F$15</f>
        <v>0</v>
      </c>
      <c r="U266" s="36">
        <f>SUMIFS(СВЦЭМ!$G$40:$G$783,СВЦЭМ!$A$40:$A$783,$A266,СВЦЭМ!$B$40:$B$783,U$261)+'СЕТ СН'!$F$15</f>
        <v>0</v>
      </c>
      <c r="V266" s="36">
        <f>SUMIFS(СВЦЭМ!$G$40:$G$783,СВЦЭМ!$A$40:$A$783,$A266,СВЦЭМ!$B$40:$B$783,V$261)+'СЕТ СН'!$F$15</f>
        <v>0</v>
      </c>
      <c r="W266" s="36">
        <f>SUMIFS(СВЦЭМ!$G$40:$G$783,СВЦЭМ!$A$40:$A$783,$A266,СВЦЭМ!$B$40:$B$783,W$261)+'СЕТ СН'!$F$15</f>
        <v>0</v>
      </c>
      <c r="X266" s="36">
        <f>SUMIFS(СВЦЭМ!$G$40:$G$783,СВЦЭМ!$A$40:$A$783,$A266,СВЦЭМ!$B$40:$B$783,X$261)+'СЕТ СН'!$F$15</f>
        <v>0</v>
      </c>
      <c r="Y266" s="36">
        <f>SUMIFS(СВЦЭМ!$G$40:$G$783,СВЦЭМ!$A$40:$A$783,$A266,СВЦЭМ!$B$40:$B$783,Y$261)+'СЕТ СН'!$F$15</f>
        <v>0</v>
      </c>
    </row>
    <row r="267" spans="1:27" ht="15.75" hidden="1" x14ac:dyDescent="0.2">
      <c r="A267" s="35">
        <f t="shared" si="7"/>
        <v>44322</v>
      </c>
      <c r="B267" s="36">
        <f>SUMIFS(СВЦЭМ!$G$40:$G$783,СВЦЭМ!$A$40:$A$783,$A267,СВЦЭМ!$B$40:$B$783,B$261)+'СЕТ СН'!$F$15</f>
        <v>0</v>
      </c>
      <c r="C267" s="36">
        <f>SUMIFS(СВЦЭМ!$G$40:$G$783,СВЦЭМ!$A$40:$A$783,$A267,СВЦЭМ!$B$40:$B$783,C$261)+'СЕТ СН'!$F$15</f>
        <v>0</v>
      </c>
      <c r="D267" s="36">
        <f>SUMIFS(СВЦЭМ!$G$40:$G$783,СВЦЭМ!$A$40:$A$783,$A267,СВЦЭМ!$B$40:$B$783,D$261)+'СЕТ СН'!$F$15</f>
        <v>0</v>
      </c>
      <c r="E267" s="36">
        <f>SUMIFS(СВЦЭМ!$G$40:$G$783,СВЦЭМ!$A$40:$A$783,$A267,СВЦЭМ!$B$40:$B$783,E$261)+'СЕТ СН'!$F$15</f>
        <v>0</v>
      </c>
      <c r="F267" s="36">
        <f>SUMIFS(СВЦЭМ!$G$40:$G$783,СВЦЭМ!$A$40:$A$783,$A267,СВЦЭМ!$B$40:$B$783,F$261)+'СЕТ СН'!$F$15</f>
        <v>0</v>
      </c>
      <c r="G267" s="36">
        <f>SUMIFS(СВЦЭМ!$G$40:$G$783,СВЦЭМ!$A$40:$A$783,$A267,СВЦЭМ!$B$40:$B$783,G$261)+'СЕТ СН'!$F$15</f>
        <v>0</v>
      </c>
      <c r="H267" s="36">
        <f>SUMIFS(СВЦЭМ!$G$40:$G$783,СВЦЭМ!$A$40:$A$783,$A267,СВЦЭМ!$B$40:$B$783,H$261)+'СЕТ СН'!$F$15</f>
        <v>0</v>
      </c>
      <c r="I267" s="36">
        <f>SUMIFS(СВЦЭМ!$G$40:$G$783,СВЦЭМ!$A$40:$A$783,$A267,СВЦЭМ!$B$40:$B$783,I$261)+'СЕТ СН'!$F$15</f>
        <v>0</v>
      </c>
      <c r="J267" s="36">
        <f>SUMIFS(СВЦЭМ!$G$40:$G$783,СВЦЭМ!$A$40:$A$783,$A267,СВЦЭМ!$B$40:$B$783,J$261)+'СЕТ СН'!$F$15</f>
        <v>0</v>
      </c>
      <c r="K267" s="36">
        <f>SUMIFS(СВЦЭМ!$G$40:$G$783,СВЦЭМ!$A$40:$A$783,$A267,СВЦЭМ!$B$40:$B$783,K$261)+'СЕТ СН'!$F$15</f>
        <v>0</v>
      </c>
      <c r="L267" s="36">
        <f>SUMIFS(СВЦЭМ!$G$40:$G$783,СВЦЭМ!$A$40:$A$783,$A267,СВЦЭМ!$B$40:$B$783,L$261)+'СЕТ СН'!$F$15</f>
        <v>0</v>
      </c>
      <c r="M267" s="36">
        <f>SUMIFS(СВЦЭМ!$G$40:$G$783,СВЦЭМ!$A$40:$A$783,$A267,СВЦЭМ!$B$40:$B$783,M$261)+'СЕТ СН'!$F$15</f>
        <v>0</v>
      </c>
      <c r="N267" s="36">
        <f>SUMIFS(СВЦЭМ!$G$40:$G$783,СВЦЭМ!$A$40:$A$783,$A267,СВЦЭМ!$B$40:$B$783,N$261)+'СЕТ СН'!$F$15</f>
        <v>0</v>
      </c>
      <c r="O267" s="36">
        <f>SUMIFS(СВЦЭМ!$G$40:$G$783,СВЦЭМ!$A$40:$A$783,$A267,СВЦЭМ!$B$40:$B$783,O$261)+'СЕТ СН'!$F$15</f>
        <v>0</v>
      </c>
      <c r="P267" s="36">
        <f>SUMIFS(СВЦЭМ!$G$40:$G$783,СВЦЭМ!$A$40:$A$783,$A267,СВЦЭМ!$B$40:$B$783,P$261)+'СЕТ СН'!$F$15</f>
        <v>0</v>
      </c>
      <c r="Q267" s="36">
        <f>SUMIFS(СВЦЭМ!$G$40:$G$783,СВЦЭМ!$A$40:$A$783,$A267,СВЦЭМ!$B$40:$B$783,Q$261)+'СЕТ СН'!$F$15</f>
        <v>0</v>
      </c>
      <c r="R267" s="36">
        <f>SUMIFS(СВЦЭМ!$G$40:$G$783,СВЦЭМ!$A$40:$A$783,$A267,СВЦЭМ!$B$40:$B$783,R$261)+'СЕТ СН'!$F$15</f>
        <v>0</v>
      </c>
      <c r="S267" s="36">
        <f>SUMIFS(СВЦЭМ!$G$40:$G$783,СВЦЭМ!$A$40:$A$783,$A267,СВЦЭМ!$B$40:$B$783,S$261)+'СЕТ СН'!$F$15</f>
        <v>0</v>
      </c>
      <c r="T267" s="36">
        <f>SUMIFS(СВЦЭМ!$G$40:$G$783,СВЦЭМ!$A$40:$A$783,$A267,СВЦЭМ!$B$40:$B$783,T$261)+'СЕТ СН'!$F$15</f>
        <v>0</v>
      </c>
      <c r="U267" s="36">
        <f>SUMIFS(СВЦЭМ!$G$40:$G$783,СВЦЭМ!$A$40:$A$783,$A267,СВЦЭМ!$B$40:$B$783,U$261)+'СЕТ СН'!$F$15</f>
        <v>0</v>
      </c>
      <c r="V267" s="36">
        <f>SUMIFS(СВЦЭМ!$G$40:$G$783,СВЦЭМ!$A$40:$A$783,$A267,СВЦЭМ!$B$40:$B$783,V$261)+'СЕТ СН'!$F$15</f>
        <v>0</v>
      </c>
      <c r="W267" s="36">
        <f>SUMIFS(СВЦЭМ!$G$40:$G$783,СВЦЭМ!$A$40:$A$783,$A267,СВЦЭМ!$B$40:$B$783,W$261)+'СЕТ СН'!$F$15</f>
        <v>0</v>
      </c>
      <c r="X267" s="36">
        <f>SUMIFS(СВЦЭМ!$G$40:$G$783,СВЦЭМ!$A$40:$A$783,$A267,СВЦЭМ!$B$40:$B$783,X$261)+'СЕТ СН'!$F$15</f>
        <v>0</v>
      </c>
      <c r="Y267" s="36">
        <f>SUMIFS(СВЦЭМ!$G$40:$G$783,СВЦЭМ!$A$40:$A$783,$A267,СВЦЭМ!$B$40:$B$783,Y$261)+'СЕТ СН'!$F$15</f>
        <v>0</v>
      </c>
    </row>
    <row r="268" spans="1:27" ht="15.75" hidden="1" x14ac:dyDescent="0.2">
      <c r="A268" s="35">
        <f t="shared" si="7"/>
        <v>44323</v>
      </c>
      <c r="B268" s="36">
        <f>SUMIFS(СВЦЭМ!$G$40:$G$783,СВЦЭМ!$A$40:$A$783,$A268,СВЦЭМ!$B$40:$B$783,B$261)+'СЕТ СН'!$F$15</f>
        <v>0</v>
      </c>
      <c r="C268" s="36">
        <f>SUMIFS(СВЦЭМ!$G$40:$G$783,СВЦЭМ!$A$40:$A$783,$A268,СВЦЭМ!$B$40:$B$783,C$261)+'СЕТ СН'!$F$15</f>
        <v>0</v>
      </c>
      <c r="D268" s="36">
        <f>SUMIFS(СВЦЭМ!$G$40:$G$783,СВЦЭМ!$A$40:$A$783,$A268,СВЦЭМ!$B$40:$B$783,D$261)+'СЕТ СН'!$F$15</f>
        <v>0</v>
      </c>
      <c r="E268" s="36">
        <f>SUMIFS(СВЦЭМ!$G$40:$G$783,СВЦЭМ!$A$40:$A$783,$A268,СВЦЭМ!$B$40:$B$783,E$261)+'СЕТ СН'!$F$15</f>
        <v>0</v>
      </c>
      <c r="F268" s="36">
        <f>SUMIFS(СВЦЭМ!$G$40:$G$783,СВЦЭМ!$A$40:$A$783,$A268,СВЦЭМ!$B$40:$B$783,F$261)+'СЕТ СН'!$F$15</f>
        <v>0</v>
      </c>
      <c r="G268" s="36">
        <f>SUMIFS(СВЦЭМ!$G$40:$G$783,СВЦЭМ!$A$40:$A$783,$A268,СВЦЭМ!$B$40:$B$783,G$261)+'СЕТ СН'!$F$15</f>
        <v>0</v>
      </c>
      <c r="H268" s="36">
        <f>SUMIFS(СВЦЭМ!$G$40:$G$783,СВЦЭМ!$A$40:$A$783,$A268,СВЦЭМ!$B$40:$B$783,H$261)+'СЕТ СН'!$F$15</f>
        <v>0</v>
      </c>
      <c r="I268" s="36">
        <f>SUMIFS(СВЦЭМ!$G$40:$G$783,СВЦЭМ!$A$40:$A$783,$A268,СВЦЭМ!$B$40:$B$783,I$261)+'СЕТ СН'!$F$15</f>
        <v>0</v>
      </c>
      <c r="J268" s="36">
        <f>SUMIFS(СВЦЭМ!$G$40:$G$783,СВЦЭМ!$A$40:$A$783,$A268,СВЦЭМ!$B$40:$B$783,J$261)+'СЕТ СН'!$F$15</f>
        <v>0</v>
      </c>
      <c r="K268" s="36">
        <f>SUMIFS(СВЦЭМ!$G$40:$G$783,СВЦЭМ!$A$40:$A$783,$A268,СВЦЭМ!$B$40:$B$783,K$261)+'СЕТ СН'!$F$15</f>
        <v>0</v>
      </c>
      <c r="L268" s="36">
        <f>SUMIFS(СВЦЭМ!$G$40:$G$783,СВЦЭМ!$A$40:$A$783,$A268,СВЦЭМ!$B$40:$B$783,L$261)+'СЕТ СН'!$F$15</f>
        <v>0</v>
      </c>
      <c r="M268" s="36">
        <f>SUMIFS(СВЦЭМ!$G$40:$G$783,СВЦЭМ!$A$40:$A$783,$A268,СВЦЭМ!$B$40:$B$783,M$261)+'СЕТ СН'!$F$15</f>
        <v>0</v>
      </c>
      <c r="N268" s="36">
        <f>SUMIFS(СВЦЭМ!$G$40:$G$783,СВЦЭМ!$A$40:$A$783,$A268,СВЦЭМ!$B$40:$B$783,N$261)+'СЕТ СН'!$F$15</f>
        <v>0</v>
      </c>
      <c r="O268" s="36">
        <f>SUMIFS(СВЦЭМ!$G$40:$G$783,СВЦЭМ!$A$40:$A$783,$A268,СВЦЭМ!$B$40:$B$783,O$261)+'СЕТ СН'!$F$15</f>
        <v>0</v>
      </c>
      <c r="P268" s="36">
        <f>SUMIFS(СВЦЭМ!$G$40:$G$783,СВЦЭМ!$A$40:$A$783,$A268,СВЦЭМ!$B$40:$B$783,P$261)+'СЕТ СН'!$F$15</f>
        <v>0</v>
      </c>
      <c r="Q268" s="36">
        <f>SUMIFS(СВЦЭМ!$G$40:$G$783,СВЦЭМ!$A$40:$A$783,$A268,СВЦЭМ!$B$40:$B$783,Q$261)+'СЕТ СН'!$F$15</f>
        <v>0</v>
      </c>
      <c r="R268" s="36">
        <f>SUMIFS(СВЦЭМ!$G$40:$G$783,СВЦЭМ!$A$40:$A$783,$A268,СВЦЭМ!$B$40:$B$783,R$261)+'СЕТ СН'!$F$15</f>
        <v>0</v>
      </c>
      <c r="S268" s="36">
        <f>SUMIFS(СВЦЭМ!$G$40:$G$783,СВЦЭМ!$A$40:$A$783,$A268,СВЦЭМ!$B$40:$B$783,S$261)+'СЕТ СН'!$F$15</f>
        <v>0</v>
      </c>
      <c r="T268" s="36">
        <f>SUMIFS(СВЦЭМ!$G$40:$G$783,СВЦЭМ!$A$40:$A$783,$A268,СВЦЭМ!$B$40:$B$783,T$261)+'СЕТ СН'!$F$15</f>
        <v>0</v>
      </c>
      <c r="U268" s="36">
        <f>SUMIFS(СВЦЭМ!$G$40:$G$783,СВЦЭМ!$A$40:$A$783,$A268,СВЦЭМ!$B$40:$B$783,U$261)+'СЕТ СН'!$F$15</f>
        <v>0</v>
      </c>
      <c r="V268" s="36">
        <f>SUMIFS(СВЦЭМ!$G$40:$G$783,СВЦЭМ!$A$40:$A$783,$A268,СВЦЭМ!$B$40:$B$783,V$261)+'СЕТ СН'!$F$15</f>
        <v>0</v>
      </c>
      <c r="W268" s="36">
        <f>SUMIFS(СВЦЭМ!$G$40:$G$783,СВЦЭМ!$A$40:$A$783,$A268,СВЦЭМ!$B$40:$B$783,W$261)+'СЕТ СН'!$F$15</f>
        <v>0</v>
      </c>
      <c r="X268" s="36">
        <f>SUMIFS(СВЦЭМ!$G$40:$G$783,СВЦЭМ!$A$40:$A$783,$A268,СВЦЭМ!$B$40:$B$783,X$261)+'СЕТ СН'!$F$15</f>
        <v>0</v>
      </c>
      <c r="Y268" s="36">
        <f>SUMIFS(СВЦЭМ!$G$40:$G$783,СВЦЭМ!$A$40:$A$783,$A268,СВЦЭМ!$B$40:$B$783,Y$261)+'СЕТ СН'!$F$15</f>
        <v>0</v>
      </c>
    </row>
    <row r="269" spans="1:27" ht="15.75" hidden="1" x14ac:dyDescent="0.2">
      <c r="A269" s="35">
        <f t="shared" si="7"/>
        <v>44324</v>
      </c>
      <c r="B269" s="36">
        <f>SUMIFS(СВЦЭМ!$G$40:$G$783,СВЦЭМ!$A$40:$A$783,$A269,СВЦЭМ!$B$40:$B$783,B$261)+'СЕТ СН'!$F$15</f>
        <v>0</v>
      </c>
      <c r="C269" s="36">
        <f>SUMIFS(СВЦЭМ!$G$40:$G$783,СВЦЭМ!$A$40:$A$783,$A269,СВЦЭМ!$B$40:$B$783,C$261)+'СЕТ СН'!$F$15</f>
        <v>0</v>
      </c>
      <c r="D269" s="36">
        <f>SUMIFS(СВЦЭМ!$G$40:$G$783,СВЦЭМ!$A$40:$A$783,$A269,СВЦЭМ!$B$40:$B$783,D$261)+'СЕТ СН'!$F$15</f>
        <v>0</v>
      </c>
      <c r="E269" s="36">
        <f>SUMIFS(СВЦЭМ!$G$40:$G$783,СВЦЭМ!$A$40:$A$783,$A269,СВЦЭМ!$B$40:$B$783,E$261)+'СЕТ СН'!$F$15</f>
        <v>0</v>
      </c>
      <c r="F269" s="36">
        <f>SUMIFS(СВЦЭМ!$G$40:$G$783,СВЦЭМ!$A$40:$A$783,$A269,СВЦЭМ!$B$40:$B$783,F$261)+'СЕТ СН'!$F$15</f>
        <v>0</v>
      </c>
      <c r="G269" s="36">
        <f>SUMIFS(СВЦЭМ!$G$40:$G$783,СВЦЭМ!$A$40:$A$783,$A269,СВЦЭМ!$B$40:$B$783,G$261)+'СЕТ СН'!$F$15</f>
        <v>0</v>
      </c>
      <c r="H269" s="36">
        <f>SUMIFS(СВЦЭМ!$G$40:$G$783,СВЦЭМ!$A$40:$A$783,$A269,СВЦЭМ!$B$40:$B$783,H$261)+'СЕТ СН'!$F$15</f>
        <v>0</v>
      </c>
      <c r="I269" s="36">
        <f>SUMIFS(СВЦЭМ!$G$40:$G$783,СВЦЭМ!$A$40:$A$783,$A269,СВЦЭМ!$B$40:$B$783,I$261)+'СЕТ СН'!$F$15</f>
        <v>0</v>
      </c>
      <c r="J269" s="36">
        <f>SUMIFS(СВЦЭМ!$G$40:$G$783,СВЦЭМ!$A$40:$A$783,$A269,СВЦЭМ!$B$40:$B$783,J$261)+'СЕТ СН'!$F$15</f>
        <v>0</v>
      </c>
      <c r="K269" s="36">
        <f>SUMIFS(СВЦЭМ!$G$40:$G$783,СВЦЭМ!$A$40:$A$783,$A269,СВЦЭМ!$B$40:$B$783,K$261)+'СЕТ СН'!$F$15</f>
        <v>0</v>
      </c>
      <c r="L269" s="36">
        <f>SUMIFS(СВЦЭМ!$G$40:$G$783,СВЦЭМ!$A$40:$A$783,$A269,СВЦЭМ!$B$40:$B$783,L$261)+'СЕТ СН'!$F$15</f>
        <v>0</v>
      </c>
      <c r="M269" s="36">
        <f>SUMIFS(СВЦЭМ!$G$40:$G$783,СВЦЭМ!$A$40:$A$783,$A269,СВЦЭМ!$B$40:$B$783,M$261)+'СЕТ СН'!$F$15</f>
        <v>0</v>
      </c>
      <c r="N269" s="36">
        <f>SUMIFS(СВЦЭМ!$G$40:$G$783,СВЦЭМ!$A$40:$A$783,$A269,СВЦЭМ!$B$40:$B$783,N$261)+'СЕТ СН'!$F$15</f>
        <v>0</v>
      </c>
      <c r="O269" s="36">
        <f>SUMIFS(СВЦЭМ!$G$40:$G$783,СВЦЭМ!$A$40:$A$783,$A269,СВЦЭМ!$B$40:$B$783,O$261)+'СЕТ СН'!$F$15</f>
        <v>0</v>
      </c>
      <c r="P269" s="36">
        <f>SUMIFS(СВЦЭМ!$G$40:$G$783,СВЦЭМ!$A$40:$A$783,$A269,СВЦЭМ!$B$40:$B$783,P$261)+'СЕТ СН'!$F$15</f>
        <v>0</v>
      </c>
      <c r="Q269" s="36">
        <f>SUMIFS(СВЦЭМ!$G$40:$G$783,СВЦЭМ!$A$40:$A$783,$A269,СВЦЭМ!$B$40:$B$783,Q$261)+'СЕТ СН'!$F$15</f>
        <v>0</v>
      </c>
      <c r="R269" s="36">
        <f>SUMIFS(СВЦЭМ!$G$40:$G$783,СВЦЭМ!$A$40:$A$783,$A269,СВЦЭМ!$B$40:$B$783,R$261)+'СЕТ СН'!$F$15</f>
        <v>0</v>
      </c>
      <c r="S269" s="36">
        <f>SUMIFS(СВЦЭМ!$G$40:$G$783,СВЦЭМ!$A$40:$A$783,$A269,СВЦЭМ!$B$40:$B$783,S$261)+'СЕТ СН'!$F$15</f>
        <v>0</v>
      </c>
      <c r="T269" s="36">
        <f>SUMIFS(СВЦЭМ!$G$40:$G$783,СВЦЭМ!$A$40:$A$783,$A269,СВЦЭМ!$B$40:$B$783,T$261)+'СЕТ СН'!$F$15</f>
        <v>0</v>
      </c>
      <c r="U269" s="36">
        <f>SUMIFS(СВЦЭМ!$G$40:$G$783,СВЦЭМ!$A$40:$A$783,$A269,СВЦЭМ!$B$40:$B$783,U$261)+'СЕТ СН'!$F$15</f>
        <v>0</v>
      </c>
      <c r="V269" s="36">
        <f>SUMIFS(СВЦЭМ!$G$40:$G$783,СВЦЭМ!$A$40:$A$783,$A269,СВЦЭМ!$B$40:$B$783,V$261)+'СЕТ СН'!$F$15</f>
        <v>0</v>
      </c>
      <c r="W269" s="36">
        <f>SUMIFS(СВЦЭМ!$G$40:$G$783,СВЦЭМ!$A$40:$A$783,$A269,СВЦЭМ!$B$40:$B$783,W$261)+'СЕТ СН'!$F$15</f>
        <v>0</v>
      </c>
      <c r="X269" s="36">
        <f>SUMIFS(СВЦЭМ!$G$40:$G$783,СВЦЭМ!$A$40:$A$783,$A269,СВЦЭМ!$B$40:$B$783,X$261)+'СЕТ СН'!$F$15</f>
        <v>0</v>
      </c>
      <c r="Y269" s="36">
        <f>SUMIFS(СВЦЭМ!$G$40:$G$783,СВЦЭМ!$A$40:$A$783,$A269,СВЦЭМ!$B$40:$B$783,Y$261)+'СЕТ СН'!$F$15</f>
        <v>0</v>
      </c>
    </row>
    <row r="270" spans="1:27" ht="15.75" hidden="1" x14ac:dyDescent="0.2">
      <c r="A270" s="35">
        <f t="shared" si="7"/>
        <v>44325</v>
      </c>
      <c r="B270" s="36">
        <f>SUMIFS(СВЦЭМ!$G$40:$G$783,СВЦЭМ!$A$40:$A$783,$A270,СВЦЭМ!$B$40:$B$783,B$261)+'СЕТ СН'!$F$15</f>
        <v>0</v>
      </c>
      <c r="C270" s="36">
        <f>SUMIFS(СВЦЭМ!$G$40:$G$783,СВЦЭМ!$A$40:$A$783,$A270,СВЦЭМ!$B$40:$B$783,C$261)+'СЕТ СН'!$F$15</f>
        <v>0</v>
      </c>
      <c r="D270" s="36">
        <f>SUMIFS(СВЦЭМ!$G$40:$G$783,СВЦЭМ!$A$40:$A$783,$A270,СВЦЭМ!$B$40:$B$783,D$261)+'СЕТ СН'!$F$15</f>
        <v>0</v>
      </c>
      <c r="E270" s="36">
        <f>SUMIFS(СВЦЭМ!$G$40:$G$783,СВЦЭМ!$A$40:$A$783,$A270,СВЦЭМ!$B$40:$B$783,E$261)+'СЕТ СН'!$F$15</f>
        <v>0</v>
      </c>
      <c r="F270" s="36">
        <f>SUMIFS(СВЦЭМ!$G$40:$G$783,СВЦЭМ!$A$40:$A$783,$A270,СВЦЭМ!$B$40:$B$783,F$261)+'СЕТ СН'!$F$15</f>
        <v>0</v>
      </c>
      <c r="G270" s="36">
        <f>SUMIFS(СВЦЭМ!$G$40:$G$783,СВЦЭМ!$A$40:$A$783,$A270,СВЦЭМ!$B$40:$B$783,G$261)+'СЕТ СН'!$F$15</f>
        <v>0</v>
      </c>
      <c r="H270" s="36">
        <f>SUMIFS(СВЦЭМ!$G$40:$G$783,СВЦЭМ!$A$40:$A$783,$A270,СВЦЭМ!$B$40:$B$783,H$261)+'СЕТ СН'!$F$15</f>
        <v>0</v>
      </c>
      <c r="I270" s="36">
        <f>SUMIFS(СВЦЭМ!$G$40:$G$783,СВЦЭМ!$A$40:$A$783,$A270,СВЦЭМ!$B$40:$B$783,I$261)+'СЕТ СН'!$F$15</f>
        <v>0</v>
      </c>
      <c r="J270" s="36">
        <f>SUMIFS(СВЦЭМ!$G$40:$G$783,СВЦЭМ!$A$40:$A$783,$A270,СВЦЭМ!$B$40:$B$783,J$261)+'СЕТ СН'!$F$15</f>
        <v>0</v>
      </c>
      <c r="K270" s="36">
        <f>SUMIFS(СВЦЭМ!$G$40:$G$783,СВЦЭМ!$A$40:$A$783,$A270,СВЦЭМ!$B$40:$B$783,K$261)+'СЕТ СН'!$F$15</f>
        <v>0</v>
      </c>
      <c r="L270" s="36">
        <f>SUMIFS(СВЦЭМ!$G$40:$G$783,СВЦЭМ!$A$40:$A$783,$A270,СВЦЭМ!$B$40:$B$783,L$261)+'СЕТ СН'!$F$15</f>
        <v>0</v>
      </c>
      <c r="M270" s="36">
        <f>SUMIFS(СВЦЭМ!$G$40:$G$783,СВЦЭМ!$A$40:$A$783,$A270,СВЦЭМ!$B$40:$B$783,M$261)+'СЕТ СН'!$F$15</f>
        <v>0</v>
      </c>
      <c r="N270" s="36">
        <f>SUMIFS(СВЦЭМ!$G$40:$G$783,СВЦЭМ!$A$40:$A$783,$A270,СВЦЭМ!$B$40:$B$783,N$261)+'СЕТ СН'!$F$15</f>
        <v>0</v>
      </c>
      <c r="O270" s="36">
        <f>SUMIFS(СВЦЭМ!$G$40:$G$783,СВЦЭМ!$A$40:$A$783,$A270,СВЦЭМ!$B$40:$B$783,O$261)+'СЕТ СН'!$F$15</f>
        <v>0</v>
      </c>
      <c r="P270" s="36">
        <f>SUMIFS(СВЦЭМ!$G$40:$G$783,СВЦЭМ!$A$40:$A$783,$A270,СВЦЭМ!$B$40:$B$783,P$261)+'СЕТ СН'!$F$15</f>
        <v>0</v>
      </c>
      <c r="Q270" s="36">
        <f>SUMIFS(СВЦЭМ!$G$40:$G$783,СВЦЭМ!$A$40:$A$783,$A270,СВЦЭМ!$B$40:$B$783,Q$261)+'СЕТ СН'!$F$15</f>
        <v>0</v>
      </c>
      <c r="R270" s="36">
        <f>SUMIFS(СВЦЭМ!$G$40:$G$783,СВЦЭМ!$A$40:$A$783,$A270,СВЦЭМ!$B$40:$B$783,R$261)+'СЕТ СН'!$F$15</f>
        <v>0</v>
      </c>
      <c r="S270" s="36">
        <f>SUMIFS(СВЦЭМ!$G$40:$G$783,СВЦЭМ!$A$40:$A$783,$A270,СВЦЭМ!$B$40:$B$783,S$261)+'СЕТ СН'!$F$15</f>
        <v>0</v>
      </c>
      <c r="T270" s="36">
        <f>SUMIFS(СВЦЭМ!$G$40:$G$783,СВЦЭМ!$A$40:$A$783,$A270,СВЦЭМ!$B$40:$B$783,T$261)+'СЕТ СН'!$F$15</f>
        <v>0</v>
      </c>
      <c r="U270" s="36">
        <f>SUMIFS(СВЦЭМ!$G$40:$G$783,СВЦЭМ!$A$40:$A$783,$A270,СВЦЭМ!$B$40:$B$783,U$261)+'СЕТ СН'!$F$15</f>
        <v>0</v>
      </c>
      <c r="V270" s="36">
        <f>SUMIFS(СВЦЭМ!$G$40:$G$783,СВЦЭМ!$A$40:$A$783,$A270,СВЦЭМ!$B$40:$B$783,V$261)+'СЕТ СН'!$F$15</f>
        <v>0</v>
      </c>
      <c r="W270" s="36">
        <f>SUMIFS(СВЦЭМ!$G$40:$G$783,СВЦЭМ!$A$40:$A$783,$A270,СВЦЭМ!$B$40:$B$783,W$261)+'СЕТ СН'!$F$15</f>
        <v>0</v>
      </c>
      <c r="X270" s="36">
        <f>SUMIFS(СВЦЭМ!$G$40:$G$783,СВЦЭМ!$A$40:$A$783,$A270,СВЦЭМ!$B$40:$B$783,X$261)+'СЕТ СН'!$F$15</f>
        <v>0</v>
      </c>
      <c r="Y270" s="36">
        <f>SUMIFS(СВЦЭМ!$G$40:$G$783,СВЦЭМ!$A$40:$A$783,$A270,СВЦЭМ!$B$40:$B$783,Y$261)+'СЕТ СН'!$F$15</f>
        <v>0</v>
      </c>
    </row>
    <row r="271" spans="1:27" ht="15.75" hidden="1" x14ac:dyDescent="0.2">
      <c r="A271" s="35">
        <f t="shared" si="7"/>
        <v>44326</v>
      </c>
      <c r="B271" s="36">
        <f>SUMIFS(СВЦЭМ!$G$40:$G$783,СВЦЭМ!$A$40:$A$783,$A271,СВЦЭМ!$B$40:$B$783,B$261)+'СЕТ СН'!$F$15</f>
        <v>0</v>
      </c>
      <c r="C271" s="36">
        <f>SUMIFS(СВЦЭМ!$G$40:$G$783,СВЦЭМ!$A$40:$A$783,$A271,СВЦЭМ!$B$40:$B$783,C$261)+'СЕТ СН'!$F$15</f>
        <v>0</v>
      </c>
      <c r="D271" s="36">
        <f>SUMIFS(СВЦЭМ!$G$40:$G$783,СВЦЭМ!$A$40:$A$783,$A271,СВЦЭМ!$B$40:$B$783,D$261)+'СЕТ СН'!$F$15</f>
        <v>0</v>
      </c>
      <c r="E271" s="36">
        <f>SUMIFS(СВЦЭМ!$G$40:$G$783,СВЦЭМ!$A$40:$A$783,$A271,СВЦЭМ!$B$40:$B$783,E$261)+'СЕТ СН'!$F$15</f>
        <v>0</v>
      </c>
      <c r="F271" s="36">
        <f>SUMIFS(СВЦЭМ!$G$40:$G$783,СВЦЭМ!$A$40:$A$783,$A271,СВЦЭМ!$B$40:$B$783,F$261)+'СЕТ СН'!$F$15</f>
        <v>0</v>
      </c>
      <c r="G271" s="36">
        <f>SUMIFS(СВЦЭМ!$G$40:$G$783,СВЦЭМ!$A$40:$A$783,$A271,СВЦЭМ!$B$40:$B$783,G$261)+'СЕТ СН'!$F$15</f>
        <v>0</v>
      </c>
      <c r="H271" s="36">
        <f>SUMIFS(СВЦЭМ!$G$40:$G$783,СВЦЭМ!$A$40:$A$783,$A271,СВЦЭМ!$B$40:$B$783,H$261)+'СЕТ СН'!$F$15</f>
        <v>0</v>
      </c>
      <c r="I271" s="36">
        <f>SUMIFS(СВЦЭМ!$G$40:$G$783,СВЦЭМ!$A$40:$A$783,$A271,СВЦЭМ!$B$40:$B$783,I$261)+'СЕТ СН'!$F$15</f>
        <v>0</v>
      </c>
      <c r="J271" s="36">
        <f>SUMIFS(СВЦЭМ!$G$40:$G$783,СВЦЭМ!$A$40:$A$783,$A271,СВЦЭМ!$B$40:$B$783,J$261)+'СЕТ СН'!$F$15</f>
        <v>0</v>
      </c>
      <c r="K271" s="36">
        <f>SUMIFS(СВЦЭМ!$G$40:$G$783,СВЦЭМ!$A$40:$A$783,$A271,СВЦЭМ!$B$40:$B$783,K$261)+'СЕТ СН'!$F$15</f>
        <v>0</v>
      </c>
      <c r="L271" s="36">
        <f>SUMIFS(СВЦЭМ!$G$40:$G$783,СВЦЭМ!$A$40:$A$783,$A271,СВЦЭМ!$B$40:$B$783,L$261)+'СЕТ СН'!$F$15</f>
        <v>0</v>
      </c>
      <c r="M271" s="36">
        <f>SUMIFS(СВЦЭМ!$G$40:$G$783,СВЦЭМ!$A$40:$A$783,$A271,СВЦЭМ!$B$40:$B$783,M$261)+'СЕТ СН'!$F$15</f>
        <v>0</v>
      </c>
      <c r="N271" s="36">
        <f>SUMIFS(СВЦЭМ!$G$40:$G$783,СВЦЭМ!$A$40:$A$783,$A271,СВЦЭМ!$B$40:$B$783,N$261)+'СЕТ СН'!$F$15</f>
        <v>0</v>
      </c>
      <c r="O271" s="36">
        <f>SUMIFS(СВЦЭМ!$G$40:$G$783,СВЦЭМ!$A$40:$A$783,$A271,СВЦЭМ!$B$40:$B$783,O$261)+'СЕТ СН'!$F$15</f>
        <v>0</v>
      </c>
      <c r="P271" s="36">
        <f>SUMIFS(СВЦЭМ!$G$40:$G$783,СВЦЭМ!$A$40:$A$783,$A271,СВЦЭМ!$B$40:$B$783,P$261)+'СЕТ СН'!$F$15</f>
        <v>0</v>
      </c>
      <c r="Q271" s="36">
        <f>SUMIFS(СВЦЭМ!$G$40:$G$783,СВЦЭМ!$A$40:$A$783,$A271,СВЦЭМ!$B$40:$B$783,Q$261)+'СЕТ СН'!$F$15</f>
        <v>0</v>
      </c>
      <c r="R271" s="36">
        <f>SUMIFS(СВЦЭМ!$G$40:$G$783,СВЦЭМ!$A$40:$A$783,$A271,СВЦЭМ!$B$40:$B$783,R$261)+'СЕТ СН'!$F$15</f>
        <v>0</v>
      </c>
      <c r="S271" s="36">
        <f>SUMIFS(СВЦЭМ!$G$40:$G$783,СВЦЭМ!$A$40:$A$783,$A271,СВЦЭМ!$B$40:$B$783,S$261)+'СЕТ СН'!$F$15</f>
        <v>0</v>
      </c>
      <c r="T271" s="36">
        <f>SUMIFS(СВЦЭМ!$G$40:$G$783,СВЦЭМ!$A$40:$A$783,$A271,СВЦЭМ!$B$40:$B$783,T$261)+'СЕТ СН'!$F$15</f>
        <v>0</v>
      </c>
      <c r="U271" s="36">
        <f>SUMIFS(СВЦЭМ!$G$40:$G$783,СВЦЭМ!$A$40:$A$783,$A271,СВЦЭМ!$B$40:$B$783,U$261)+'СЕТ СН'!$F$15</f>
        <v>0</v>
      </c>
      <c r="V271" s="36">
        <f>SUMIFS(СВЦЭМ!$G$40:$G$783,СВЦЭМ!$A$40:$A$783,$A271,СВЦЭМ!$B$40:$B$783,V$261)+'СЕТ СН'!$F$15</f>
        <v>0</v>
      </c>
      <c r="W271" s="36">
        <f>SUMIFS(СВЦЭМ!$G$40:$G$783,СВЦЭМ!$A$40:$A$783,$A271,СВЦЭМ!$B$40:$B$783,W$261)+'СЕТ СН'!$F$15</f>
        <v>0</v>
      </c>
      <c r="X271" s="36">
        <f>SUMIFS(СВЦЭМ!$G$40:$G$783,СВЦЭМ!$A$40:$A$783,$A271,СВЦЭМ!$B$40:$B$783,X$261)+'СЕТ СН'!$F$15</f>
        <v>0</v>
      </c>
      <c r="Y271" s="36">
        <f>SUMIFS(СВЦЭМ!$G$40:$G$783,СВЦЭМ!$A$40:$A$783,$A271,СВЦЭМ!$B$40:$B$783,Y$261)+'СЕТ СН'!$F$15</f>
        <v>0</v>
      </c>
    </row>
    <row r="272" spans="1:27" ht="15.75" hidden="1" x14ac:dyDescent="0.2">
      <c r="A272" s="35">
        <f t="shared" si="7"/>
        <v>44327</v>
      </c>
      <c r="B272" s="36">
        <f>SUMIFS(СВЦЭМ!$G$40:$G$783,СВЦЭМ!$A$40:$A$783,$A272,СВЦЭМ!$B$40:$B$783,B$261)+'СЕТ СН'!$F$15</f>
        <v>0</v>
      </c>
      <c r="C272" s="36">
        <f>SUMIFS(СВЦЭМ!$G$40:$G$783,СВЦЭМ!$A$40:$A$783,$A272,СВЦЭМ!$B$40:$B$783,C$261)+'СЕТ СН'!$F$15</f>
        <v>0</v>
      </c>
      <c r="D272" s="36">
        <f>SUMIFS(СВЦЭМ!$G$40:$G$783,СВЦЭМ!$A$40:$A$783,$A272,СВЦЭМ!$B$40:$B$783,D$261)+'СЕТ СН'!$F$15</f>
        <v>0</v>
      </c>
      <c r="E272" s="36">
        <f>SUMIFS(СВЦЭМ!$G$40:$G$783,СВЦЭМ!$A$40:$A$783,$A272,СВЦЭМ!$B$40:$B$783,E$261)+'СЕТ СН'!$F$15</f>
        <v>0</v>
      </c>
      <c r="F272" s="36">
        <f>SUMIFS(СВЦЭМ!$G$40:$G$783,СВЦЭМ!$A$40:$A$783,$A272,СВЦЭМ!$B$40:$B$783,F$261)+'СЕТ СН'!$F$15</f>
        <v>0</v>
      </c>
      <c r="G272" s="36">
        <f>SUMIFS(СВЦЭМ!$G$40:$G$783,СВЦЭМ!$A$40:$A$783,$A272,СВЦЭМ!$B$40:$B$783,G$261)+'СЕТ СН'!$F$15</f>
        <v>0</v>
      </c>
      <c r="H272" s="36">
        <f>SUMIFS(СВЦЭМ!$G$40:$G$783,СВЦЭМ!$A$40:$A$783,$A272,СВЦЭМ!$B$40:$B$783,H$261)+'СЕТ СН'!$F$15</f>
        <v>0</v>
      </c>
      <c r="I272" s="36">
        <f>SUMIFS(СВЦЭМ!$G$40:$G$783,СВЦЭМ!$A$40:$A$783,$A272,СВЦЭМ!$B$40:$B$783,I$261)+'СЕТ СН'!$F$15</f>
        <v>0</v>
      </c>
      <c r="J272" s="36">
        <f>SUMIFS(СВЦЭМ!$G$40:$G$783,СВЦЭМ!$A$40:$A$783,$A272,СВЦЭМ!$B$40:$B$783,J$261)+'СЕТ СН'!$F$15</f>
        <v>0</v>
      </c>
      <c r="K272" s="36">
        <f>SUMIFS(СВЦЭМ!$G$40:$G$783,СВЦЭМ!$A$40:$A$783,$A272,СВЦЭМ!$B$40:$B$783,K$261)+'СЕТ СН'!$F$15</f>
        <v>0</v>
      </c>
      <c r="L272" s="36">
        <f>SUMIFS(СВЦЭМ!$G$40:$G$783,СВЦЭМ!$A$40:$A$783,$A272,СВЦЭМ!$B$40:$B$783,L$261)+'СЕТ СН'!$F$15</f>
        <v>0</v>
      </c>
      <c r="M272" s="36">
        <f>SUMIFS(СВЦЭМ!$G$40:$G$783,СВЦЭМ!$A$40:$A$783,$A272,СВЦЭМ!$B$40:$B$783,M$261)+'СЕТ СН'!$F$15</f>
        <v>0</v>
      </c>
      <c r="N272" s="36">
        <f>SUMIFS(СВЦЭМ!$G$40:$G$783,СВЦЭМ!$A$40:$A$783,$A272,СВЦЭМ!$B$40:$B$783,N$261)+'СЕТ СН'!$F$15</f>
        <v>0</v>
      </c>
      <c r="O272" s="36">
        <f>SUMIFS(СВЦЭМ!$G$40:$G$783,СВЦЭМ!$A$40:$A$783,$A272,СВЦЭМ!$B$40:$B$783,O$261)+'СЕТ СН'!$F$15</f>
        <v>0</v>
      </c>
      <c r="P272" s="36">
        <f>SUMIFS(СВЦЭМ!$G$40:$G$783,СВЦЭМ!$A$40:$A$783,$A272,СВЦЭМ!$B$40:$B$783,P$261)+'СЕТ СН'!$F$15</f>
        <v>0</v>
      </c>
      <c r="Q272" s="36">
        <f>SUMIFS(СВЦЭМ!$G$40:$G$783,СВЦЭМ!$A$40:$A$783,$A272,СВЦЭМ!$B$40:$B$783,Q$261)+'СЕТ СН'!$F$15</f>
        <v>0</v>
      </c>
      <c r="R272" s="36">
        <f>SUMIFS(СВЦЭМ!$G$40:$G$783,СВЦЭМ!$A$40:$A$783,$A272,СВЦЭМ!$B$40:$B$783,R$261)+'СЕТ СН'!$F$15</f>
        <v>0</v>
      </c>
      <c r="S272" s="36">
        <f>SUMIFS(СВЦЭМ!$G$40:$G$783,СВЦЭМ!$A$40:$A$783,$A272,СВЦЭМ!$B$40:$B$783,S$261)+'СЕТ СН'!$F$15</f>
        <v>0</v>
      </c>
      <c r="T272" s="36">
        <f>SUMIFS(СВЦЭМ!$G$40:$G$783,СВЦЭМ!$A$40:$A$783,$A272,СВЦЭМ!$B$40:$B$783,T$261)+'СЕТ СН'!$F$15</f>
        <v>0</v>
      </c>
      <c r="U272" s="36">
        <f>SUMIFS(СВЦЭМ!$G$40:$G$783,СВЦЭМ!$A$40:$A$783,$A272,СВЦЭМ!$B$40:$B$783,U$261)+'СЕТ СН'!$F$15</f>
        <v>0</v>
      </c>
      <c r="V272" s="36">
        <f>SUMIFS(СВЦЭМ!$G$40:$G$783,СВЦЭМ!$A$40:$A$783,$A272,СВЦЭМ!$B$40:$B$783,V$261)+'СЕТ СН'!$F$15</f>
        <v>0</v>
      </c>
      <c r="W272" s="36">
        <f>SUMIFS(СВЦЭМ!$G$40:$G$783,СВЦЭМ!$A$40:$A$783,$A272,СВЦЭМ!$B$40:$B$783,W$261)+'СЕТ СН'!$F$15</f>
        <v>0</v>
      </c>
      <c r="X272" s="36">
        <f>SUMIFS(СВЦЭМ!$G$40:$G$783,СВЦЭМ!$A$40:$A$783,$A272,СВЦЭМ!$B$40:$B$783,X$261)+'СЕТ СН'!$F$15</f>
        <v>0</v>
      </c>
      <c r="Y272" s="36">
        <f>SUMIFS(СВЦЭМ!$G$40:$G$783,СВЦЭМ!$A$40:$A$783,$A272,СВЦЭМ!$B$40:$B$783,Y$261)+'СЕТ СН'!$F$15</f>
        <v>0</v>
      </c>
    </row>
    <row r="273" spans="1:25" ht="15.75" hidden="1" x14ac:dyDescent="0.2">
      <c r="A273" s="35">
        <f t="shared" si="7"/>
        <v>44328</v>
      </c>
      <c r="B273" s="36">
        <f>SUMIFS(СВЦЭМ!$G$40:$G$783,СВЦЭМ!$A$40:$A$783,$A273,СВЦЭМ!$B$40:$B$783,B$261)+'СЕТ СН'!$F$15</f>
        <v>0</v>
      </c>
      <c r="C273" s="36">
        <f>SUMIFS(СВЦЭМ!$G$40:$G$783,СВЦЭМ!$A$40:$A$783,$A273,СВЦЭМ!$B$40:$B$783,C$261)+'СЕТ СН'!$F$15</f>
        <v>0</v>
      </c>
      <c r="D273" s="36">
        <f>SUMIFS(СВЦЭМ!$G$40:$G$783,СВЦЭМ!$A$40:$A$783,$A273,СВЦЭМ!$B$40:$B$783,D$261)+'СЕТ СН'!$F$15</f>
        <v>0</v>
      </c>
      <c r="E273" s="36">
        <f>SUMIFS(СВЦЭМ!$G$40:$G$783,СВЦЭМ!$A$40:$A$783,$A273,СВЦЭМ!$B$40:$B$783,E$261)+'СЕТ СН'!$F$15</f>
        <v>0</v>
      </c>
      <c r="F273" s="36">
        <f>SUMIFS(СВЦЭМ!$G$40:$G$783,СВЦЭМ!$A$40:$A$783,$A273,СВЦЭМ!$B$40:$B$783,F$261)+'СЕТ СН'!$F$15</f>
        <v>0</v>
      </c>
      <c r="G273" s="36">
        <f>SUMIFS(СВЦЭМ!$G$40:$G$783,СВЦЭМ!$A$40:$A$783,$A273,СВЦЭМ!$B$40:$B$783,G$261)+'СЕТ СН'!$F$15</f>
        <v>0</v>
      </c>
      <c r="H273" s="36">
        <f>SUMIFS(СВЦЭМ!$G$40:$G$783,СВЦЭМ!$A$40:$A$783,$A273,СВЦЭМ!$B$40:$B$783,H$261)+'СЕТ СН'!$F$15</f>
        <v>0</v>
      </c>
      <c r="I273" s="36">
        <f>SUMIFS(СВЦЭМ!$G$40:$G$783,СВЦЭМ!$A$40:$A$783,$A273,СВЦЭМ!$B$40:$B$783,I$261)+'СЕТ СН'!$F$15</f>
        <v>0</v>
      </c>
      <c r="J273" s="36">
        <f>SUMIFS(СВЦЭМ!$G$40:$G$783,СВЦЭМ!$A$40:$A$783,$A273,СВЦЭМ!$B$40:$B$783,J$261)+'СЕТ СН'!$F$15</f>
        <v>0</v>
      </c>
      <c r="K273" s="36">
        <f>SUMIFS(СВЦЭМ!$G$40:$G$783,СВЦЭМ!$A$40:$A$783,$A273,СВЦЭМ!$B$40:$B$783,K$261)+'СЕТ СН'!$F$15</f>
        <v>0</v>
      </c>
      <c r="L273" s="36">
        <f>SUMIFS(СВЦЭМ!$G$40:$G$783,СВЦЭМ!$A$40:$A$783,$A273,СВЦЭМ!$B$40:$B$783,L$261)+'СЕТ СН'!$F$15</f>
        <v>0</v>
      </c>
      <c r="M273" s="36">
        <f>SUMIFS(СВЦЭМ!$G$40:$G$783,СВЦЭМ!$A$40:$A$783,$A273,СВЦЭМ!$B$40:$B$783,M$261)+'СЕТ СН'!$F$15</f>
        <v>0</v>
      </c>
      <c r="N273" s="36">
        <f>SUMIFS(СВЦЭМ!$G$40:$G$783,СВЦЭМ!$A$40:$A$783,$A273,СВЦЭМ!$B$40:$B$783,N$261)+'СЕТ СН'!$F$15</f>
        <v>0</v>
      </c>
      <c r="O273" s="36">
        <f>SUMIFS(СВЦЭМ!$G$40:$G$783,СВЦЭМ!$A$40:$A$783,$A273,СВЦЭМ!$B$40:$B$783,O$261)+'СЕТ СН'!$F$15</f>
        <v>0</v>
      </c>
      <c r="P273" s="36">
        <f>SUMIFS(СВЦЭМ!$G$40:$G$783,СВЦЭМ!$A$40:$A$783,$A273,СВЦЭМ!$B$40:$B$783,P$261)+'СЕТ СН'!$F$15</f>
        <v>0</v>
      </c>
      <c r="Q273" s="36">
        <f>SUMIFS(СВЦЭМ!$G$40:$G$783,СВЦЭМ!$A$40:$A$783,$A273,СВЦЭМ!$B$40:$B$783,Q$261)+'СЕТ СН'!$F$15</f>
        <v>0</v>
      </c>
      <c r="R273" s="36">
        <f>SUMIFS(СВЦЭМ!$G$40:$G$783,СВЦЭМ!$A$40:$A$783,$A273,СВЦЭМ!$B$40:$B$783,R$261)+'СЕТ СН'!$F$15</f>
        <v>0</v>
      </c>
      <c r="S273" s="36">
        <f>SUMIFS(СВЦЭМ!$G$40:$G$783,СВЦЭМ!$A$40:$A$783,$A273,СВЦЭМ!$B$40:$B$783,S$261)+'СЕТ СН'!$F$15</f>
        <v>0</v>
      </c>
      <c r="T273" s="36">
        <f>SUMIFS(СВЦЭМ!$G$40:$G$783,СВЦЭМ!$A$40:$A$783,$A273,СВЦЭМ!$B$40:$B$783,T$261)+'СЕТ СН'!$F$15</f>
        <v>0</v>
      </c>
      <c r="U273" s="36">
        <f>SUMIFS(СВЦЭМ!$G$40:$G$783,СВЦЭМ!$A$40:$A$783,$A273,СВЦЭМ!$B$40:$B$783,U$261)+'СЕТ СН'!$F$15</f>
        <v>0</v>
      </c>
      <c r="V273" s="36">
        <f>SUMIFS(СВЦЭМ!$G$40:$G$783,СВЦЭМ!$A$40:$A$783,$A273,СВЦЭМ!$B$40:$B$783,V$261)+'СЕТ СН'!$F$15</f>
        <v>0</v>
      </c>
      <c r="W273" s="36">
        <f>SUMIFS(СВЦЭМ!$G$40:$G$783,СВЦЭМ!$A$40:$A$783,$A273,СВЦЭМ!$B$40:$B$783,W$261)+'СЕТ СН'!$F$15</f>
        <v>0</v>
      </c>
      <c r="X273" s="36">
        <f>SUMIFS(СВЦЭМ!$G$40:$G$783,СВЦЭМ!$A$40:$A$783,$A273,СВЦЭМ!$B$40:$B$783,X$261)+'СЕТ СН'!$F$15</f>
        <v>0</v>
      </c>
      <c r="Y273" s="36">
        <f>SUMIFS(СВЦЭМ!$G$40:$G$783,СВЦЭМ!$A$40:$A$783,$A273,СВЦЭМ!$B$40:$B$783,Y$261)+'СЕТ СН'!$F$15</f>
        <v>0</v>
      </c>
    </row>
    <row r="274" spans="1:25" ht="15.75" hidden="1" x14ac:dyDescent="0.2">
      <c r="A274" s="35">
        <f t="shared" si="7"/>
        <v>44329</v>
      </c>
      <c r="B274" s="36">
        <f>SUMIFS(СВЦЭМ!$G$40:$G$783,СВЦЭМ!$A$40:$A$783,$A274,СВЦЭМ!$B$40:$B$783,B$261)+'СЕТ СН'!$F$15</f>
        <v>0</v>
      </c>
      <c r="C274" s="36">
        <f>SUMIFS(СВЦЭМ!$G$40:$G$783,СВЦЭМ!$A$40:$A$783,$A274,СВЦЭМ!$B$40:$B$783,C$261)+'СЕТ СН'!$F$15</f>
        <v>0</v>
      </c>
      <c r="D274" s="36">
        <f>SUMIFS(СВЦЭМ!$G$40:$G$783,СВЦЭМ!$A$40:$A$783,$A274,СВЦЭМ!$B$40:$B$783,D$261)+'СЕТ СН'!$F$15</f>
        <v>0</v>
      </c>
      <c r="E274" s="36">
        <f>SUMIFS(СВЦЭМ!$G$40:$G$783,СВЦЭМ!$A$40:$A$783,$A274,СВЦЭМ!$B$40:$B$783,E$261)+'СЕТ СН'!$F$15</f>
        <v>0</v>
      </c>
      <c r="F274" s="36">
        <f>SUMIFS(СВЦЭМ!$G$40:$G$783,СВЦЭМ!$A$40:$A$783,$A274,СВЦЭМ!$B$40:$B$783,F$261)+'СЕТ СН'!$F$15</f>
        <v>0</v>
      </c>
      <c r="G274" s="36">
        <f>SUMIFS(СВЦЭМ!$G$40:$G$783,СВЦЭМ!$A$40:$A$783,$A274,СВЦЭМ!$B$40:$B$783,G$261)+'СЕТ СН'!$F$15</f>
        <v>0</v>
      </c>
      <c r="H274" s="36">
        <f>SUMIFS(СВЦЭМ!$G$40:$G$783,СВЦЭМ!$A$40:$A$783,$A274,СВЦЭМ!$B$40:$B$783,H$261)+'СЕТ СН'!$F$15</f>
        <v>0</v>
      </c>
      <c r="I274" s="36">
        <f>SUMIFS(СВЦЭМ!$G$40:$G$783,СВЦЭМ!$A$40:$A$783,$A274,СВЦЭМ!$B$40:$B$783,I$261)+'СЕТ СН'!$F$15</f>
        <v>0</v>
      </c>
      <c r="J274" s="36">
        <f>SUMIFS(СВЦЭМ!$G$40:$G$783,СВЦЭМ!$A$40:$A$783,$A274,СВЦЭМ!$B$40:$B$783,J$261)+'СЕТ СН'!$F$15</f>
        <v>0</v>
      </c>
      <c r="K274" s="36">
        <f>SUMIFS(СВЦЭМ!$G$40:$G$783,СВЦЭМ!$A$40:$A$783,$A274,СВЦЭМ!$B$40:$B$783,K$261)+'СЕТ СН'!$F$15</f>
        <v>0</v>
      </c>
      <c r="L274" s="36">
        <f>SUMIFS(СВЦЭМ!$G$40:$G$783,СВЦЭМ!$A$40:$A$783,$A274,СВЦЭМ!$B$40:$B$783,L$261)+'СЕТ СН'!$F$15</f>
        <v>0</v>
      </c>
      <c r="M274" s="36">
        <f>SUMIFS(СВЦЭМ!$G$40:$G$783,СВЦЭМ!$A$40:$A$783,$A274,СВЦЭМ!$B$40:$B$783,M$261)+'СЕТ СН'!$F$15</f>
        <v>0</v>
      </c>
      <c r="N274" s="36">
        <f>SUMIFS(СВЦЭМ!$G$40:$G$783,СВЦЭМ!$A$40:$A$783,$A274,СВЦЭМ!$B$40:$B$783,N$261)+'СЕТ СН'!$F$15</f>
        <v>0</v>
      </c>
      <c r="O274" s="36">
        <f>SUMIFS(СВЦЭМ!$G$40:$G$783,СВЦЭМ!$A$40:$A$783,$A274,СВЦЭМ!$B$40:$B$783,O$261)+'СЕТ СН'!$F$15</f>
        <v>0</v>
      </c>
      <c r="P274" s="36">
        <f>SUMIFS(СВЦЭМ!$G$40:$G$783,СВЦЭМ!$A$40:$A$783,$A274,СВЦЭМ!$B$40:$B$783,P$261)+'СЕТ СН'!$F$15</f>
        <v>0</v>
      </c>
      <c r="Q274" s="36">
        <f>SUMIFS(СВЦЭМ!$G$40:$G$783,СВЦЭМ!$A$40:$A$783,$A274,СВЦЭМ!$B$40:$B$783,Q$261)+'СЕТ СН'!$F$15</f>
        <v>0</v>
      </c>
      <c r="R274" s="36">
        <f>SUMIFS(СВЦЭМ!$G$40:$G$783,СВЦЭМ!$A$40:$A$783,$A274,СВЦЭМ!$B$40:$B$783,R$261)+'СЕТ СН'!$F$15</f>
        <v>0</v>
      </c>
      <c r="S274" s="36">
        <f>SUMIFS(СВЦЭМ!$G$40:$G$783,СВЦЭМ!$A$40:$A$783,$A274,СВЦЭМ!$B$40:$B$783,S$261)+'СЕТ СН'!$F$15</f>
        <v>0</v>
      </c>
      <c r="T274" s="36">
        <f>SUMIFS(СВЦЭМ!$G$40:$G$783,СВЦЭМ!$A$40:$A$783,$A274,СВЦЭМ!$B$40:$B$783,T$261)+'СЕТ СН'!$F$15</f>
        <v>0</v>
      </c>
      <c r="U274" s="36">
        <f>SUMIFS(СВЦЭМ!$G$40:$G$783,СВЦЭМ!$A$40:$A$783,$A274,СВЦЭМ!$B$40:$B$783,U$261)+'СЕТ СН'!$F$15</f>
        <v>0</v>
      </c>
      <c r="V274" s="36">
        <f>SUMIFS(СВЦЭМ!$G$40:$G$783,СВЦЭМ!$A$40:$A$783,$A274,СВЦЭМ!$B$40:$B$783,V$261)+'СЕТ СН'!$F$15</f>
        <v>0</v>
      </c>
      <c r="W274" s="36">
        <f>SUMIFS(СВЦЭМ!$G$40:$G$783,СВЦЭМ!$A$40:$A$783,$A274,СВЦЭМ!$B$40:$B$783,W$261)+'СЕТ СН'!$F$15</f>
        <v>0</v>
      </c>
      <c r="X274" s="36">
        <f>SUMIFS(СВЦЭМ!$G$40:$G$783,СВЦЭМ!$A$40:$A$783,$A274,СВЦЭМ!$B$40:$B$783,X$261)+'СЕТ СН'!$F$15</f>
        <v>0</v>
      </c>
      <c r="Y274" s="36">
        <f>SUMIFS(СВЦЭМ!$G$40:$G$783,СВЦЭМ!$A$40:$A$783,$A274,СВЦЭМ!$B$40:$B$783,Y$261)+'СЕТ СН'!$F$15</f>
        <v>0</v>
      </c>
    </row>
    <row r="275" spans="1:25" ht="15.75" hidden="1" x14ac:dyDescent="0.2">
      <c r="A275" s="35">
        <f t="shared" si="7"/>
        <v>44330</v>
      </c>
      <c r="B275" s="36">
        <f>SUMIFS(СВЦЭМ!$G$40:$G$783,СВЦЭМ!$A$40:$A$783,$A275,СВЦЭМ!$B$40:$B$783,B$261)+'СЕТ СН'!$F$15</f>
        <v>0</v>
      </c>
      <c r="C275" s="36">
        <f>SUMIFS(СВЦЭМ!$G$40:$G$783,СВЦЭМ!$A$40:$A$783,$A275,СВЦЭМ!$B$40:$B$783,C$261)+'СЕТ СН'!$F$15</f>
        <v>0</v>
      </c>
      <c r="D275" s="36">
        <f>SUMIFS(СВЦЭМ!$G$40:$G$783,СВЦЭМ!$A$40:$A$783,$A275,СВЦЭМ!$B$40:$B$783,D$261)+'СЕТ СН'!$F$15</f>
        <v>0</v>
      </c>
      <c r="E275" s="36">
        <f>SUMIFS(СВЦЭМ!$G$40:$G$783,СВЦЭМ!$A$40:$A$783,$A275,СВЦЭМ!$B$40:$B$783,E$261)+'СЕТ СН'!$F$15</f>
        <v>0</v>
      </c>
      <c r="F275" s="36">
        <f>SUMIFS(СВЦЭМ!$G$40:$G$783,СВЦЭМ!$A$40:$A$783,$A275,СВЦЭМ!$B$40:$B$783,F$261)+'СЕТ СН'!$F$15</f>
        <v>0</v>
      </c>
      <c r="G275" s="36">
        <f>SUMIFS(СВЦЭМ!$G$40:$G$783,СВЦЭМ!$A$40:$A$783,$A275,СВЦЭМ!$B$40:$B$783,G$261)+'СЕТ СН'!$F$15</f>
        <v>0</v>
      </c>
      <c r="H275" s="36">
        <f>SUMIFS(СВЦЭМ!$G$40:$G$783,СВЦЭМ!$A$40:$A$783,$A275,СВЦЭМ!$B$40:$B$783,H$261)+'СЕТ СН'!$F$15</f>
        <v>0</v>
      </c>
      <c r="I275" s="36">
        <f>SUMIFS(СВЦЭМ!$G$40:$G$783,СВЦЭМ!$A$40:$A$783,$A275,СВЦЭМ!$B$40:$B$783,I$261)+'СЕТ СН'!$F$15</f>
        <v>0</v>
      </c>
      <c r="J275" s="36">
        <f>SUMIFS(СВЦЭМ!$G$40:$G$783,СВЦЭМ!$A$40:$A$783,$A275,СВЦЭМ!$B$40:$B$783,J$261)+'СЕТ СН'!$F$15</f>
        <v>0</v>
      </c>
      <c r="K275" s="36">
        <f>SUMIFS(СВЦЭМ!$G$40:$G$783,СВЦЭМ!$A$40:$A$783,$A275,СВЦЭМ!$B$40:$B$783,K$261)+'СЕТ СН'!$F$15</f>
        <v>0</v>
      </c>
      <c r="L275" s="36">
        <f>SUMIFS(СВЦЭМ!$G$40:$G$783,СВЦЭМ!$A$40:$A$783,$A275,СВЦЭМ!$B$40:$B$783,L$261)+'СЕТ СН'!$F$15</f>
        <v>0</v>
      </c>
      <c r="M275" s="36">
        <f>SUMIFS(СВЦЭМ!$G$40:$G$783,СВЦЭМ!$A$40:$A$783,$A275,СВЦЭМ!$B$40:$B$783,M$261)+'СЕТ СН'!$F$15</f>
        <v>0</v>
      </c>
      <c r="N275" s="36">
        <f>SUMIFS(СВЦЭМ!$G$40:$G$783,СВЦЭМ!$A$40:$A$783,$A275,СВЦЭМ!$B$40:$B$783,N$261)+'СЕТ СН'!$F$15</f>
        <v>0</v>
      </c>
      <c r="O275" s="36">
        <f>SUMIFS(СВЦЭМ!$G$40:$G$783,СВЦЭМ!$A$40:$A$783,$A275,СВЦЭМ!$B$40:$B$783,O$261)+'СЕТ СН'!$F$15</f>
        <v>0</v>
      </c>
      <c r="P275" s="36">
        <f>SUMIFS(СВЦЭМ!$G$40:$G$783,СВЦЭМ!$A$40:$A$783,$A275,СВЦЭМ!$B$40:$B$783,P$261)+'СЕТ СН'!$F$15</f>
        <v>0</v>
      </c>
      <c r="Q275" s="36">
        <f>SUMIFS(СВЦЭМ!$G$40:$G$783,СВЦЭМ!$A$40:$A$783,$A275,СВЦЭМ!$B$40:$B$783,Q$261)+'СЕТ СН'!$F$15</f>
        <v>0</v>
      </c>
      <c r="R275" s="36">
        <f>SUMIFS(СВЦЭМ!$G$40:$G$783,СВЦЭМ!$A$40:$A$783,$A275,СВЦЭМ!$B$40:$B$783,R$261)+'СЕТ СН'!$F$15</f>
        <v>0</v>
      </c>
      <c r="S275" s="36">
        <f>SUMIFS(СВЦЭМ!$G$40:$G$783,СВЦЭМ!$A$40:$A$783,$A275,СВЦЭМ!$B$40:$B$783,S$261)+'СЕТ СН'!$F$15</f>
        <v>0</v>
      </c>
      <c r="T275" s="36">
        <f>SUMIFS(СВЦЭМ!$G$40:$G$783,СВЦЭМ!$A$40:$A$783,$A275,СВЦЭМ!$B$40:$B$783,T$261)+'СЕТ СН'!$F$15</f>
        <v>0</v>
      </c>
      <c r="U275" s="36">
        <f>SUMIFS(СВЦЭМ!$G$40:$G$783,СВЦЭМ!$A$40:$A$783,$A275,СВЦЭМ!$B$40:$B$783,U$261)+'СЕТ СН'!$F$15</f>
        <v>0</v>
      </c>
      <c r="V275" s="36">
        <f>SUMIFS(СВЦЭМ!$G$40:$G$783,СВЦЭМ!$A$40:$A$783,$A275,СВЦЭМ!$B$40:$B$783,V$261)+'СЕТ СН'!$F$15</f>
        <v>0</v>
      </c>
      <c r="W275" s="36">
        <f>SUMIFS(СВЦЭМ!$G$40:$G$783,СВЦЭМ!$A$40:$A$783,$A275,СВЦЭМ!$B$40:$B$783,W$261)+'СЕТ СН'!$F$15</f>
        <v>0</v>
      </c>
      <c r="X275" s="36">
        <f>SUMIFS(СВЦЭМ!$G$40:$G$783,СВЦЭМ!$A$40:$A$783,$A275,СВЦЭМ!$B$40:$B$783,X$261)+'СЕТ СН'!$F$15</f>
        <v>0</v>
      </c>
      <c r="Y275" s="36">
        <f>SUMIFS(СВЦЭМ!$G$40:$G$783,СВЦЭМ!$A$40:$A$783,$A275,СВЦЭМ!$B$40:$B$783,Y$261)+'СЕТ СН'!$F$15</f>
        <v>0</v>
      </c>
    </row>
    <row r="276" spans="1:25" ht="15.75" hidden="1" x14ac:dyDescent="0.2">
      <c r="A276" s="35">
        <f t="shared" si="7"/>
        <v>44331</v>
      </c>
      <c r="B276" s="36">
        <f>SUMIFS(СВЦЭМ!$G$40:$G$783,СВЦЭМ!$A$40:$A$783,$A276,СВЦЭМ!$B$40:$B$783,B$261)+'СЕТ СН'!$F$15</f>
        <v>0</v>
      </c>
      <c r="C276" s="36">
        <f>SUMIFS(СВЦЭМ!$G$40:$G$783,СВЦЭМ!$A$40:$A$783,$A276,СВЦЭМ!$B$40:$B$783,C$261)+'СЕТ СН'!$F$15</f>
        <v>0</v>
      </c>
      <c r="D276" s="36">
        <f>SUMIFS(СВЦЭМ!$G$40:$G$783,СВЦЭМ!$A$40:$A$783,$A276,СВЦЭМ!$B$40:$B$783,D$261)+'СЕТ СН'!$F$15</f>
        <v>0</v>
      </c>
      <c r="E276" s="36">
        <f>SUMIFS(СВЦЭМ!$G$40:$G$783,СВЦЭМ!$A$40:$A$783,$A276,СВЦЭМ!$B$40:$B$783,E$261)+'СЕТ СН'!$F$15</f>
        <v>0</v>
      </c>
      <c r="F276" s="36">
        <f>SUMIFS(СВЦЭМ!$G$40:$G$783,СВЦЭМ!$A$40:$A$783,$A276,СВЦЭМ!$B$40:$B$783,F$261)+'СЕТ СН'!$F$15</f>
        <v>0</v>
      </c>
      <c r="G276" s="36">
        <f>SUMIFS(СВЦЭМ!$G$40:$G$783,СВЦЭМ!$A$40:$A$783,$A276,СВЦЭМ!$B$40:$B$783,G$261)+'СЕТ СН'!$F$15</f>
        <v>0</v>
      </c>
      <c r="H276" s="36">
        <f>SUMIFS(СВЦЭМ!$G$40:$G$783,СВЦЭМ!$A$40:$A$783,$A276,СВЦЭМ!$B$40:$B$783,H$261)+'СЕТ СН'!$F$15</f>
        <v>0</v>
      </c>
      <c r="I276" s="36">
        <f>SUMIFS(СВЦЭМ!$G$40:$G$783,СВЦЭМ!$A$40:$A$783,$A276,СВЦЭМ!$B$40:$B$783,I$261)+'СЕТ СН'!$F$15</f>
        <v>0</v>
      </c>
      <c r="J276" s="36">
        <f>SUMIFS(СВЦЭМ!$G$40:$G$783,СВЦЭМ!$A$40:$A$783,$A276,СВЦЭМ!$B$40:$B$783,J$261)+'СЕТ СН'!$F$15</f>
        <v>0</v>
      </c>
      <c r="K276" s="36">
        <f>SUMIFS(СВЦЭМ!$G$40:$G$783,СВЦЭМ!$A$40:$A$783,$A276,СВЦЭМ!$B$40:$B$783,K$261)+'СЕТ СН'!$F$15</f>
        <v>0</v>
      </c>
      <c r="L276" s="36">
        <f>SUMIFS(СВЦЭМ!$G$40:$G$783,СВЦЭМ!$A$40:$A$783,$A276,СВЦЭМ!$B$40:$B$783,L$261)+'СЕТ СН'!$F$15</f>
        <v>0</v>
      </c>
      <c r="M276" s="36">
        <f>SUMIFS(СВЦЭМ!$G$40:$G$783,СВЦЭМ!$A$40:$A$783,$A276,СВЦЭМ!$B$40:$B$783,M$261)+'СЕТ СН'!$F$15</f>
        <v>0</v>
      </c>
      <c r="N276" s="36">
        <f>SUMIFS(СВЦЭМ!$G$40:$G$783,СВЦЭМ!$A$40:$A$783,$A276,СВЦЭМ!$B$40:$B$783,N$261)+'СЕТ СН'!$F$15</f>
        <v>0</v>
      </c>
      <c r="O276" s="36">
        <f>SUMIFS(СВЦЭМ!$G$40:$G$783,СВЦЭМ!$A$40:$A$783,$A276,СВЦЭМ!$B$40:$B$783,O$261)+'СЕТ СН'!$F$15</f>
        <v>0</v>
      </c>
      <c r="P276" s="36">
        <f>SUMIFS(СВЦЭМ!$G$40:$G$783,СВЦЭМ!$A$40:$A$783,$A276,СВЦЭМ!$B$40:$B$783,P$261)+'СЕТ СН'!$F$15</f>
        <v>0</v>
      </c>
      <c r="Q276" s="36">
        <f>SUMIFS(СВЦЭМ!$G$40:$G$783,СВЦЭМ!$A$40:$A$783,$A276,СВЦЭМ!$B$40:$B$783,Q$261)+'СЕТ СН'!$F$15</f>
        <v>0</v>
      </c>
      <c r="R276" s="36">
        <f>SUMIFS(СВЦЭМ!$G$40:$G$783,СВЦЭМ!$A$40:$A$783,$A276,СВЦЭМ!$B$40:$B$783,R$261)+'СЕТ СН'!$F$15</f>
        <v>0</v>
      </c>
      <c r="S276" s="36">
        <f>SUMIFS(СВЦЭМ!$G$40:$G$783,СВЦЭМ!$A$40:$A$783,$A276,СВЦЭМ!$B$40:$B$783,S$261)+'СЕТ СН'!$F$15</f>
        <v>0</v>
      </c>
      <c r="T276" s="36">
        <f>SUMIFS(СВЦЭМ!$G$40:$G$783,СВЦЭМ!$A$40:$A$783,$A276,СВЦЭМ!$B$40:$B$783,T$261)+'СЕТ СН'!$F$15</f>
        <v>0</v>
      </c>
      <c r="U276" s="36">
        <f>SUMIFS(СВЦЭМ!$G$40:$G$783,СВЦЭМ!$A$40:$A$783,$A276,СВЦЭМ!$B$40:$B$783,U$261)+'СЕТ СН'!$F$15</f>
        <v>0</v>
      </c>
      <c r="V276" s="36">
        <f>SUMIFS(СВЦЭМ!$G$40:$G$783,СВЦЭМ!$A$40:$A$783,$A276,СВЦЭМ!$B$40:$B$783,V$261)+'СЕТ СН'!$F$15</f>
        <v>0</v>
      </c>
      <c r="W276" s="36">
        <f>SUMIFS(СВЦЭМ!$G$40:$G$783,СВЦЭМ!$A$40:$A$783,$A276,СВЦЭМ!$B$40:$B$783,W$261)+'СЕТ СН'!$F$15</f>
        <v>0</v>
      </c>
      <c r="X276" s="36">
        <f>SUMIFS(СВЦЭМ!$G$40:$G$783,СВЦЭМ!$A$40:$A$783,$A276,СВЦЭМ!$B$40:$B$783,X$261)+'СЕТ СН'!$F$15</f>
        <v>0</v>
      </c>
      <c r="Y276" s="36">
        <f>SUMIFS(СВЦЭМ!$G$40:$G$783,СВЦЭМ!$A$40:$A$783,$A276,СВЦЭМ!$B$40:$B$783,Y$261)+'СЕТ СН'!$F$15</f>
        <v>0</v>
      </c>
    </row>
    <row r="277" spans="1:25" ht="15.75" hidden="1" x14ac:dyDescent="0.2">
      <c r="A277" s="35">
        <f t="shared" si="7"/>
        <v>44332</v>
      </c>
      <c r="B277" s="36">
        <f>SUMIFS(СВЦЭМ!$G$40:$G$783,СВЦЭМ!$A$40:$A$783,$A277,СВЦЭМ!$B$40:$B$783,B$261)+'СЕТ СН'!$F$15</f>
        <v>0</v>
      </c>
      <c r="C277" s="36">
        <f>SUMIFS(СВЦЭМ!$G$40:$G$783,СВЦЭМ!$A$40:$A$783,$A277,СВЦЭМ!$B$40:$B$783,C$261)+'СЕТ СН'!$F$15</f>
        <v>0</v>
      </c>
      <c r="D277" s="36">
        <f>SUMIFS(СВЦЭМ!$G$40:$G$783,СВЦЭМ!$A$40:$A$783,$A277,СВЦЭМ!$B$40:$B$783,D$261)+'СЕТ СН'!$F$15</f>
        <v>0</v>
      </c>
      <c r="E277" s="36">
        <f>SUMIFS(СВЦЭМ!$G$40:$G$783,СВЦЭМ!$A$40:$A$783,$A277,СВЦЭМ!$B$40:$B$783,E$261)+'СЕТ СН'!$F$15</f>
        <v>0</v>
      </c>
      <c r="F277" s="36">
        <f>SUMIFS(СВЦЭМ!$G$40:$G$783,СВЦЭМ!$A$40:$A$783,$A277,СВЦЭМ!$B$40:$B$783,F$261)+'СЕТ СН'!$F$15</f>
        <v>0</v>
      </c>
      <c r="G277" s="36">
        <f>SUMIFS(СВЦЭМ!$G$40:$G$783,СВЦЭМ!$A$40:$A$783,$A277,СВЦЭМ!$B$40:$B$783,G$261)+'СЕТ СН'!$F$15</f>
        <v>0</v>
      </c>
      <c r="H277" s="36">
        <f>SUMIFS(СВЦЭМ!$G$40:$G$783,СВЦЭМ!$A$40:$A$783,$A277,СВЦЭМ!$B$40:$B$783,H$261)+'СЕТ СН'!$F$15</f>
        <v>0</v>
      </c>
      <c r="I277" s="36">
        <f>SUMIFS(СВЦЭМ!$G$40:$G$783,СВЦЭМ!$A$40:$A$783,$A277,СВЦЭМ!$B$40:$B$783,I$261)+'СЕТ СН'!$F$15</f>
        <v>0</v>
      </c>
      <c r="J277" s="36">
        <f>SUMIFS(СВЦЭМ!$G$40:$G$783,СВЦЭМ!$A$40:$A$783,$A277,СВЦЭМ!$B$40:$B$783,J$261)+'СЕТ СН'!$F$15</f>
        <v>0</v>
      </c>
      <c r="K277" s="36">
        <f>SUMIFS(СВЦЭМ!$G$40:$G$783,СВЦЭМ!$A$40:$A$783,$A277,СВЦЭМ!$B$40:$B$783,K$261)+'СЕТ СН'!$F$15</f>
        <v>0</v>
      </c>
      <c r="L277" s="36">
        <f>SUMIFS(СВЦЭМ!$G$40:$G$783,СВЦЭМ!$A$40:$A$783,$A277,СВЦЭМ!$B$40:$B$783,L$261)+'СЕТ СН'!$F$15</f>
        <v>0</v>
      </c>
      <c r="M277" s="36">
        <f>SUMIFS(СВЦЭМ!$G$40:$G$783,СВЦЭМ!$A$40:$A$783,$A277,СВЦЭМ!$B$40:$B$783,M$261)+'СЕТ СН'!$F$15</f>
        <v>0</v>
      </c>
      <c r="N277" s="36">
        <f>SUMIFS(СВЦЭМ!$G$40:$G$783,СВЦЭМ!$A$40:$A$783,$A277,СВЦЭМ!$B$40:$B$783,N$261)+'СЕТ СН'!$F$15</f>
        <v>0</v>
      </c>
      <c r="O277" s="36">
        <f>SUMIFS(СВЦЭМ!$G$40:$G$783,СВЦЭМ!$A$40:$A$783,$A277,СВЦЭМ!$B$40:$B$783,O$261)+'СЕТ СН'!$F$15</f>
        <v>0</v>
      </c>
      <c r="P277" s="36">
        <f>SUMIFS(СВЦЭМ!$G$40:$G$783,СВЦЭМ!$A$40:$A$783,$A277,СВЦЭМ!$B$40:$B$783,P$261)+'СЕТ СН'!$F$15</f>
        <v>0</v>
      </c>
      <c r="Q277" s="36">
        <f>SUMIFS(СВЦЭМ!$G$40:$G$783,СВЦЭМ!$A$40:$A$783,$A277,СВЦЭМ!$B$40:$B$783,Q$261)+'СЕТ СН'!$F$15</f>
        <v>0</v>
      </c>
      <c r="R277" s="36">
        <f>SUMIFS(СВЦЭМ!$G$40:$G$783,СВЦЭМ!$A$40:$A$783,$A277,СВЦЭМ!$B$40:$B$783,R$261)+'СЕТ СН'!$F$15</f>
        <v>0</v>
      </c>
      <c r="S277" s="36">
        <f>SUMIFS(СВЦЭМ!$G$40:$G$783,СВЦЭМ!$A$40:$A$783,$A277,СВЦЭМ!$B$40:$B$783,S$261)+'СЕТ СН'!$F$15</f>
        <v>0</v>
      </c>
      <c r="T277" s="36">
        <f>SUMIFS(СВЦЭМ!$G$40:$G$783,СВЦЭМ!$A$40:$A$783,$A277,СВЦЭМ!$B$40:$B$783,T$261)+'СЕТ СН'!$F$15</f>
        <v>0</v>
      </c>
      <c r="U277" s="36">
        <f>SUMIFS(СВЦЭМ!$G$40:$G$783,СВЦЭМ!$A$40:$A$783,$A277,СВЦЭМ!$B$40:$B$783,U$261)+'СЕТ СН'!$F$15</f>
        <v>0</v>
      </c>
      <c r="V277" s="36">
        <f>SUMIFS(СВЦЭМ!$G$40:$G$783,СВЦЭМ!$A$40:$A$783,$A277,СВЦЭМ!$B$40:$B$783,V$261)+'СЕТ СН'!$F$15</f>
        <v>0</v>
      </c>
      <c r="W277" s="36">
        <f>SUMIFS(СВЦЭМ!$G$40:$G$783,СВЦЭМ!$A$40:$A$783,$A277,СВЦЭМ!$B$40:$B$783,W$261)+'СЕТ СН'!$F$15</f>
        <v>0</v>
      </c>
      <c r="X277" s="36">
        <f>SUMIFS(СВЦЭМ!$G$40:$G$783,СВЦЭМ!$A$40:$A$783,$A277,СВЦЭМ!$B$40:$B$783,X$261)+'СЕТ СН'!$F$15</f>
        <v>0</v>
      </c>
      <c r="Y277" s="36">
        <f>SUMIFS(СВЦЭМ!$G$40:$G$783,СВЦЭМ!$A$40:$A$783,$A277,СВЦЭМ!$B$40:$B$783,Y$261)+'СЕТ СН'!$F$15</f>
        <v>0</v>
      </c>
    </row>
    <row r="278" spans="1:25" ht="15.75" hidden="1" x14ac:dyDescent="0.2">
      <c r="A278" s="35">
        <f t="shared" si="7"/>
        <v>44333</v>
      </c>
      <c r="B278" s="36">
        <f>SUMIFS(СВЦЭМ!$G$40:$G$783,СВЦЭМ!$A$40:$A$783,$A278,СВЦЭМ!$B$40:$B$783,B$261)+'СЕТ СН'!$F$15</f>
        <v>0</v>
      </c>
      <c r="C278" s="36">
        <f>SUMIFS(СВЦЭМ!$G$40:$G$783,СВЦЭМ!$A$40:$A$783,$A278,СВЦЭМ!$B$40:$B$783,C$261)+'СЕТ СН'!$F$15</f>
        <v>0</v>
      </c>
      <c r="D278" s="36">
        <f>SUMIFS(СВЦЭМ!$G$40:$G$783,СВЦЭМ!$A$40:$A$783,$A278,СВЦЭМ!$B$40:$B$783,D$261)+'СЕТ СН'!$F$15</f>
        <v>0</v>
      </c>
      <c r="E278" s="36">
        <f>SUMIFS(СВЦЭМ!$G$40:$G$783,СВЦЭМ!$A$40:$A$783,$A278,СВЦЭМ!$B$40:$B$783,E$261)+'СЕТ СН'!$F$15</f>
        <v>0</v>
      </c>
      <c r="F278" s="36">
        <f>SUMIFS(СВЦЭМ!$G$40:$G$783,СВЦЭМ!$A$40:$A$783,$A278,СВЦЭМ!$B$40:$B$783,F$261)+'СЕТ СН'!$F$15</f>
        <v>0</v>
      </c>
      <c r="G278" s="36">
        <f>SUMIFS(СВЦЭМ!$G$40:$G$783,СВЦЭМ!$A$40:$A$783,$A278,СВЦЭМ!$B$40:$B$783,G$261)+'СЕТ СН'!$F$15</f>
        <v>0</v>
      </c>
      <c r="H278" s="36">
        <f>SUMIFS(СВЦЭМ!$G$40:$G$783,СВЦЭМ!$A$40:$A$783,$A278,СВЦЭМ!$B$40:$B$783,H$261)+'СЕТ СН'!$F$15</f>
        <v>0</v>
      </c>
      <c r="I278" s="36">
        <f>SUMIFS(СВЦЭМ!$G$40:$G$783,СВЦЭМ!$A$40:$A$783,$A278,СВЦЭМ!$B$40:$B$783,I$261)+'СЕТ СН'!$F$15</f>
        <v>0</v>
      </c>
      <c r="J278" s="36">
        <f>SUMIFS(СВЦЭМ!$G$40:$G$783,СВЦЭМ!$A$40:$A$783,$A278,СВЦЭМ!$B$40:$B$783,J$261)+'СЕТ СН'!$F$15</f>
        <v>0</v>
      </c>
      <c r="K278" s="36">
        <f>SUMIFS(СВЦЭМ!$G$40:$G$783,СВЦЭМ!$A$40:$A$783,$A278,СВЦЭМ!$B$40:$B$783,K$261)+'СЕТ СН'!$F$15</f>
        <v>0</v>
      </c>
      <c r="L278" s="36">
        <f>SUMIFS(СВЦЭМ!$G$40:$G$783,СВЦЭМ!$A$40:$A$783,$A278,СВЦЭМ!$B$40:$B$783,L$261)+'СЕТ СН'!$F$15</f>
        <v>0</v>
      </c>
      <c r="M278" s="36">
        <f>SUMIFS(СВЦЭМ!$G$40:$G$783,СВЦЭМ!$A$40:$A$783,$A278,СВЦЭМ!$B$40:$B$783,M$261)+'СЕТ СН'!$F$15</f>
        <v>0</v>
      </c>
      <c r="N278" s="36">
        <f>SUMIFS(СВЦЭМ!$G$40:$G$783,СВЦЭМ!$A$40:$A$783,$A278,СВЦЭМ!$B$40:$B$783,N$261)+'СЕТ СН'!$F$15</f>
        <v>0</v>
      </c>
      <c r="O278" s="36">
        <f>SUMIFS(СВЦЭМ!$G$40:$G$783,СВЦЭМ!$A$40:$A$783,$A278,СВЦЭМ!$B$40:$B$783,O$261)+'СЕТ СН'!$F$15</f>
        <v>0</v>
      </c>
      <c r="P278" s="36">
        <f>SUMIFS(СВЦЭМ!$G$40:$G$783,СВЦЭМ!$A$40:$A$783,$A278,СВЦЭМ!$B$40:$B$783,P$261)+'СЕТ СН'!$F$15</f>
        <v>0</v>
      </c>
      <c r="Q278" s="36">
        <f>SUMIFS(СВЦЭМ!$G$40:$G$783,СВЦЭМ!$A$40:$A$783,$A278,СВЦЭМ!$B$40:$B$783,Q$261)+'СЕТ СН'!$F$15</f>
        <v>0</v>
      </c>
      <c r="R278" s="36">
        <f>SUMIFS(СВЦЭМ!$G$40:$G$783,СВЦЭМ!$A$40:$A$783,$A278,СВЦЭМ!$B$40:$B$783,R$261)+'СЕТ СН'!$F$15</f>
        <v>0</v>
      </c>
      <c r="S278" s="36">
        <f>SUMIFS(СВЦЭМ!$G$40:$G$783,СВЦЭМ!$A$40:$A$783,$A278,СВЦЭМ!$B$40:$B$783,S$261)+'СЕТ СН'!$F$15</f>
        <v>0</v>
      </c>
      <c r="T278" s="36">
        <f>SUMIFS(СВЦЭМ!$G$40:$G$783,СВЦЭМ!$A$40:$A$783,$A278,СВЦЭМ!$B$40:$B$783,T$261)+'СЕТ СН'!$F$15</f>
        <v>0</v>
      </c>
      <c r="U278" s="36">
        <f>SUMIFS(СВЦЭМ!$G$40:$G$783,СВЦЭМ!$A$40:$A$783,$A278,СВЦЭМ!$B$40:$B$783,U$261)+'СЕТ СН'!$F$15</f>
        <v>0</v>
      </c>
      <c r="V278" s="36">
        <f>SUMIFS(СВЦЭМ!$G$40:$G$783,СВЦЭМ!$A$40:$A$783,$A278,СВЦЭМ!$B$40:$B$783,V$261)+'СЕТ СН'!$F$15</f>
        <v>0</v>
      </c>
      <c r="W278" s="36">
        <f>SUMIFS(СВЦЭМ!$G$40:$G$783,СВЦЭМ!$A$40:$A$783,$A278,СВЦЭМ!$B$40:$B$783,W$261)+'СЕТ СН'!$F$15</f>
        <v>0</v>
      </c>
      <c r="X278" s="36">
        <f>SUMIFS(СВЦЭМ!$G$40:$G$783,СВЦЭМ!$A$40:$A$783,$A278,СВЦЭМ!$B$40:$B$783,X$261)+'СЕТ СН'!$F$15</f>
        <v>0</v>
      </c>
      <c r="Y278" s="36">
        <f>SUMIFS(СВЦЭМ!$G$40:$G$783,СВЦЭМ!$A$40:$A$783,$A278,СВЦЭМ!$B$40:$B$783,Y$261)+'СЕТ СН'!$F$15</f>
        <v>0</v>
      </c>
    </row>
    <row r="279" spans="1:25" ht="15.75" hidden="1" x14ac:dyDescent="0.2">
      <c r="A279" s="35">
        <f t="shared" si="7"/>
        <v>44334</v>
      </c>
      <c r="B279" s="36">
        <f>SUMIFS(СВЦЭМ!$G$40:$G$783,СВЦЭМ!$A$40:$A$783,$A279,СВЦЭМ!$B$40:$B$783,B$261)+'СЕТ СН'!$F$15</f>
        <v>0</v>
      </c>
      <c r="C279" s="36">
        <f>SUMIFS(СВЦЭМ!$G$40:$G$783,СВЦЭМ!$A$40:$A$783,$A279,СВЦЭМ!$B$40:$B$783,C$261)+'СЕТ СН'!$F$15</f>
        <v>0</v>
      </c>
      <c r="D279" s="36">
        <f>SUMIFS(СВЦЭМ!$G$40:$G$783,СВЦЭМ!$A$40:$A$783,$A279,СВЦЭМ!$B$40:$B$783,D$261)+'СЕТ СН'!$F$15</f>
        <v>0</v>
      </c>
      <c r="E279" s="36">
        <f>SUMIFS(СВЦЭМ!$G$40:$G$783,СВЦЭМ!$A$40:$A$783,$A279,СВЦЭМ!$B$40:$B$783,E$261)+'СЕТ СН'!$F$15</f>
        <v>0</v>
      </c>
      <c r="F279" s="36">
        <f>SUMIFS(СВЦЭМ!$G$40:$G$783,СВЦЭМ!$A$40:$A$783,$A279,СВЦЭМ!$B$40:$B$783,F$261)+'СЕТ СН'!$F$15</f>
        <v>0</v>
      </c>
      <c r="G279" s="36">
        <f>SUMIFS(СВЦЭМ!$G$40:$G$783,СВЦЭМ!$A$40:$A$783,$A279,СВЦЭМ!$B$40:$B$783,G$261)+'СЕТ СН'!$F$15</f>
        <v>0</v>
      </c>
      <c r="H279" s="36">
        <f>SUMIFS(СВЦЭМ!$G$40:$G$783,СВЦЭМ!$A$40:$A$783,$A279,СВЦЭМ!$B$40:$B$783,H$261)+'СЕТ СН'!$F$15</f>
        <v>0</v>
      </c>
      <c r="I279" s="36">
        <f>SUMIFS(СВЦЭМ!$G$40:$G$783,СВЦЭМ!$A$40:$A$783,$A279,СВЦЭМ!$B$40:$B$783,I$261)+'СЕТ СН'!$F$15</f>
        <v>0</v>
      </c>
      <c r="J279" s="36">
        <f>SUMIFS(СВЦЭМ!$G$40:$G$783,СВЦЭМ!$A$40:$A$783,$A279,СВЦЭМ!$B$40:$B$783,J$261)+'СЕТ СН'!$F$15</f>
        <v>0</v>
      </c>
      <c r="K279" s="36">
        <f>SUMIFS(СВЦЭМ!$G$40:$G$783,СВЦЭМ!$A$40:$A$783,$A279,СВЦЭМ!$B$40:$B$783,K$261)+'СЕТ СН'!$F$15</f>
        <v>0</v>
      </c>
      <c r="L279" s="36">
        <f>SUMIFS(СВЦЭМ!$G$40:$G$783,СВЦЭМ!$A$40:$A$783,$A279,СВЦЭМ!$B$40:$B$783,L$261)+'СЕТ СН'!$F$15</f>
        <v>0</v>
      </c>
      <c r="M279" s="36">
        <f>SUMIFS(СВЦЭМ!$G$40:$G$783,СВЦЭМ!$A$40:$A$783,$A279,СВЦЭМ!$B$40:$B$783,M$261)+'СЕТ СН'!$F$15</f>
        <v>0</v>
      </c>
      <c r="N279" s="36">
        <f>SUMIFS(СВЦЭМ!$G$40:$G$783,СВЦЭМ!$A$40:$A$783,$A279,СВЦЭМ!$B$40:$B$783,N$261)+'СЕТ СН'!$F$15</f>
        <v>0</v>
      </c>
      <c r="O279" s="36">
        <f>SUMIFS(СВЦЭМ!$G$40:$G$783,СВЦЭМ!$A$40:$A$783,$A279,СВЦЭМ!$B$40:$B$783,O$261)+'СЕТ СН'!$F$15</f>
        <v>0</v>
      </c>
      <c r="P279" s="36">
        <f>SUMIFS(СВЦЭМ!$G$40:$G$783,СВЦЭМ!$A$40:$A$783,$A279,СВЦЭМ!$B$40:$B$783,P$261)+'СЕТ СН'!$F$15</f>
        <v>0</v>
      </c>
      <c r="Q279" s="36">
        <f>SUMIFS(СВЦЭМ!$G$40:$G$783,СВЦЭМ!$A$40:$A$783,$A279,СВЦЭМ!$B$40:$B$783,Q$261)+'СЕТ СН'!$F$15</f>
        <v>0</v>
      </c>
      <c r="R279" s="36">
        <f>SUMIFS(СВЦЭМ!$G$40:$G$783,СВЦЭМ!$A$40:$A$783,$A279,СВЦЭМ!$B$40:$B$783,R$261)+'СЕТ СН'!$F$15</f>
        <v>0</v>
      </c>
      <c r="S279" s="36">
        <f>SUMIFS(СВЦЭМ!$G$40:$G$783,СВЦЭМ!$A$40:$A$783,$A279,СВЦЭМ!$B$40:$B$783,S$261)+'СЕТ СН'!$F$15</f>
        <v>0</v>
      </c>
      <c r="T279" s="36">
        <f>SUMIFS(СВЦЭМ!$G$40:$G$783,СВЦЭМ!$A$40:$A$783,$A279,СВЦЭМ!$B$40:$B$783,T$261)+'СЕТ СН'!$F$15</f>
        <v>0</v>
      </c>
      <c r="U279" s="36">
        <f>SUMIFS(СВЦЭМ!$G$40:$G$783,СВЦЭМ!$A$40:$A$783,$A279,СВЦЭМ!$B$40:$B$783,U$261)+'СЕТ СН'!$F$15</f>
        <v>0</v>
      </c>
      <c r="V279" s="36">
        <f>SUMIFS(СВЦЭМ!$G$40:$G$783,СВЦЭМ!$A$40:$A$783,$A279,СВЦЭМ!$B$40:$B$783,V$261)+'СЕТ СН'!$F$15</f>
        <v>0</v>
      </c>
      <c r="W279" s="36">
        <f>SUMIFS(СВЦЭМ!$G$40:$G$783,СВЦЭМ!$A$40:$A$783,$A279,СВЦЭМ!$B$40:$B$783,W$261)+'СЕТ СН'!$F$15</f>
        <v>0</v>
      </c>
      <c r="X279" s="36">
        <f>SUMIFS(СВЦЭМ!$G$40:$G$783,СВЦЭМ!$A$40:$A$783,$A279,СВЦЭМ!$B$40:$B$783,X$261)+'СЕТ СН'!$F$15</f>
        <v>0</v>
      </c>
      <c r="Y279" s="36">
        <f>SUMIFS(СВЦЭМ!$G$40:$G$783,СВЦЭМ!$A$40:$A$783,$A279,СВЦЭМ!$B$40:$B$783,Y$261)+'СЕТ СН'!$F$15</f>
        <v>0</v>
      </c>
    </row>
    <row r="280" spans="1:25" ht="15.75" hidden="1" x14ac:dyDescent="0.2">
      <c r="A280" s="35">
        <f t="shared" si="7"/>
        <v>44335</v>
      </c>
      <c r="B280" s="36">
        <f>SUMIFS(СВЦЭМ!$G$40:$G$783,СВЦЭМ!$A$40:$A$783,$A280,СВЦЭМ!$B$40:$B$783,B$261)+'СЕТ СН'!$F$15</f>
        <v>0</v>
      </c>
      <c r="C280" s="36">
        <f>SUMIFS(СВЦЭМ!$G$40:$G$783,СВЦЭМ!$A$40:$A$783,$A280,СВЦЭМ!$B$40:$B$783,C$261)+'СЕТ СН'!$F$15</f>
        <v>0</v>
      </c>
      <c r="D280" s="36">
        <f>SUMIFS(СВЦЭМ!$G$40:$G$783,СВЦЭМ!$A$40:$A$783,$A280,СВЦЭМ!$B$40:$B$783,D$261)+'СЕТ СН'!$F$15</f>
        <v>0</v>
      </c>
      <c r="E280" s="36">
        <f>SUMIFS(СВЦЭМ!$G$40:$G$783,СВЦЭМ!$A$40:$A$783,$A280,СВЦЭМ!$B$40:$B$783,E$261)+'СЕТ СН'!$F$15</f>
        <v>0</v>
      </c>
      <c r="F280" s="36">
        <f>SUMIFS(СВЦЭМ!$G$40:$G$783,СВЦЭМ!$A$40:$A$783,$A280,СВЦЭМ!$B$40:$B$783,F$261)+'СЕТ СН'!$F$15</f>
        <v>0</v>
      </c>
      <c r="G280" s="36">
        <f>SUMIFS(СВЦЭМ!$G$40:$G$783,СВЦЭМ!$A$40:$A$783,$A280,СВЦЭМ!$B$40:$B$783,G$261)+'СЕТ СН'!$F$15</f>
        <v>0</v>
      </c>
      <c r="H280" s="36">
        <f>SUMIFS(СВЦЭМ!$G$40:$G$783,СВЦЭМ!$A$40:$A$783,$A280,СВЦЭМ!$B$40:$B$783,H$261)+'СЕТ СН'!$F$15</f>
        <v>0</v>
      </c>
      <c r="I280" s="36">
        <f>SUMIFS(СВЦЭМ!$G$40:$G$783,СВЦЭМ!$A$40:$A$783,$A280,СВЦЭМ!$B$40:$B$783,I$261)+'СЕТ СН'!$F$15</f>
        <v>0</v>
      </c>
      <c r="J280" s="36">
        <f>SUMIFS(СВЦЭМ!$G$40:$G$783,СВЦЭМ!$A$40:$A$783,$A280,СВЦЭМ!$B$40:$B$783,J$261)+'СЕТ СН'!$F$15</f>
        <v>0</v>
      </c>
      <c r="K280" s="36">
        <f>SUMIFS(СВЦЭМ!$G$40:$G$783,СВЦЭМ!$A$40:$A$783,$A280,СВЦЭМ!$B$40:$B$783,K$261)+'СЕТ СН'!$F$15</f>
        <v>0</v>
      </c>
      <c r="L280" s="36">
        <f>SUMIFS(СВЦЭМ!$G$40:$G$783,СВЦЭМ!$A$40:$A$783,$A280,СВЦЭМ!$B$40:$B$783,L$261)+'СЕТ СН'!$F$15</f>
        <v>0</v>
      </c>
      <c r="M280" s="36">
        <f>SUMIFS(СВЦЭМ!$G$40:$G$783,СВЦЭМ!$A$40:$A$783,$A280,СВЦЭМ!$B$40:$B$783,M$261)+'СЕТ СН'!$F$15</f>
        <v>0</v>
      </c>
      <c r="N280" s="36">
        <f>SUMIFS(СВЦЭМ!$G$40:$G$783,СВЦЭМ!$A$40:$A$783,$A280,СВЦЭМ!$B$40:$B$783,N$261)+'СЕТ СН'!$F$15</f>
        <v>0</v>
      </c>
      <c r="O280" s="36">
        <f>SUMIFS(СВЦЭМ!$G$40:$G$783,СВЦЭМ!$A$40:$A$783,$A280,СВЦЭМ!$B$40:$B$783,O$261)+'СЕТ СН'!$F$15</f>
        <v>0</v>
      </c>
      <c r="P280" s="36">
        <f>SUMIFS(СВЦЭМ!$G$40:$G$783,СВЦЭМ!$A$40:$A$783,$A280,СВЦЭМ!$B$40:$B$783,P$261)+'СЕТ СН'!$F$15</f>
        <v>0</v>
      </c>
      <c r="Q280" s="36">
        <f>SUMIFS(СВЦЭМ!$G$40:$G$783,СВЦЭМ!$A$40:$A$783,$A280,СВЦЭМ!$B$40:$B$783,Q$261)+'СЕТ СН'!$F$15</f>
        <v>0</v>
      </c>
      <c r="R280" s="36">
        <f>SUMIFS(СВЦЭМ!$G$40:$G$783,СВЦЭМ!$A$40:$A$783,$A280,СВЦЭМ!$B$40:$B$783,R$261)+'СЕТ СН'!$F$15</f>
        <v>0</v>
      </c>
      <c r="S280" s="36">
        <f>SUMIFS(СВЦЭМ!$G$40:$G$783,СВЦЭМ!$A$40:$A$783,$A280,СВЦЭМ!$B$40:$B$783,S$261)+'СЕТ СН'!$F$15</f>
        <v>0</v>
      </c>
      <c r="T280" s="36">
        <f>SUMIFS(СВЦЭМ!$G$40:$G$783,СВЦЭМ!$A$40:$A$783,$A280,СВЦЭМ!$B$40:$B$783,T$261)+'СЕТ СН'!$F$15</f>
        <v>0</v>
      </c>
      <c r="U280" s="36">
        <f>SUMIFS(СВЦЭМ!$G$40:$G$783,СВЦЭМ!$A$40:$A$783,$A280,СВЦЭМ!$B$40:$B$783,U$261)+'СЕТ СН'!$F$15</f>
        <v>0</v>
      </c>
      <c r="V280" s="36">
        <f>SUMIFS(СВЦЭМ!$G$40:$G$783,СВЦЭМ!$A$40:$A$783,$A280,СВЦЭМ!$B$40:$B$783,V$261)+'СЕТ СН'!$F$15</f>
        <v>0</v>
      </c>
      <c r="W280" s="36">
        <f>SUMIFS(СВЦЭМ!$G$40:$G$783,СВЦЭМ!$A$40:$A$783,$A280,СВЦЭМ!$B$40:$B$783,W$261)+'СЕТ СН'!$F$15</f>
        <v>0</v>
      </c>
      <c r="X280" s="36">
        <f>SUMIFS(СВЦЭМ!$G$40:$G$783,СВЦЭМ!$A$40:$A$783,$A280,СВЦЭМ!$B$40:$B$783,X$261)+'СЕТ СН'!$F$15</f>
        <v>0</v>
      </c>
      <c r="Y280" s="36">
        <f>SUMIFS(СВЦЭМ!$G$40:$G$783,СВЦЭМ!$A$40:$A$783,$A280,СВЦЭМ!$B$40:$B$783,Y$261)+'СЕТ СН'!$F$15</f>
        <v>0</v>
      </c>
    </row>
    <row r="281" spans="1:25" ht="15.75" hidden="1" x14ac:dyDescent="0.2">
      <c r="A281" s="35">
        <f t="shared" si="7"/>
        <v>44336</v>
      </c>
      <c r="B281" s="36">
        <f>SUMIFS(СВЦЭМ!$G$40:$G$783,СВЦЭМ!$A$40:$A$783,$A281,СВЦЭМ!$B$40:$B$783,B$261)+'СЕТ СН'!$F$15</f>
        <v>0</v>
      </c>
      <c r="C281" s="36">
        <f>SUMIFS(СВЦЭМ!$G$40:$G$783,СВЦЭМ!$A$40:$A$783,$A281,СВЦЭМ!$B$40:$B$783,C$261)+'СЕТ СН'!$F$15</f>
        <v>0</v>
      </c>
      <c r="D281" s="36">
        <f>SUMIFS(СВЦЭМ!$G$40:$G$783,СВЦЭМ!$A$40:$A$783,$A281,СВЦЭМ!$B$40:$B$783,D$261)+'СЕТ СН'!$F$15</f>
        <v>0</v>
      </c>
      <c r="E281" s="36">
        <f>SUMIFS(СВЦЭМ!$G$40:$G$783,СВЦЭМ!$A$40:$A$783,$A281,СВЦЭМ!$B$40:$B$783,E$261)+'СЕТ СН'!$F$15</f>
        <v>0</v>
      </c>
      <c r="F281" s="36">
        <f>SUMIFS(СВЦЭМ!$G$40:$G$783,СВЦЭМ!$A$40:$A$783,$A281,СВЦЭМ!$B$40:$B$783,F$261)+'СЕТ СН'!$F$15</f>
        <v>0</v>
      </c>
      <c r="G281" s="36">
        <f>SUMIFS(СВЦЭМ!$G$40:$G$783,СВЦЭМ!$A$40:$A$783,$A281,СВЦЭМ!$B$40:$B$783,G$261)+'СЕТ СН'!$F$15</f>
        <v>0</v>
      </c>
      <c r="H281" s="36">
        <f>SUMIFS(СВЦЭМ!$G$40:$G$783,СВЦЭМ!$A$40:$A$783,$A281,СВЦЭМ!$B$40:$B$783,H$261)+'СЕТ СН'!$F$15</f>
        <v>0</v>
      </c>
      <c r="I281" s="36">
        <f>SUMIFS(СВЦЭМ!$G$40:$G$783,СВЦЭМ!$A$40:$A$783,$A281,СВЦЭМ!$B$40:$B$783,I$261)+'СЕТ СН'!$F$15</f>
        <v>0</v>
      </c>
      <c r="J281" s="36">
        <f>SUMIFS(СВЦЭМ!$G$40:$G$783,СВЦЭМ!$A$40:$A$783,$A281,СВЦЭМ!$B$40:$B$783,J$261)+'СЕТ СН'!$F$15</f>
        <v>0</v>
      </c>
      <c r="K281" s="36">
        <f>SUMIFS(СВЦЭМ!$G$40:$G$783,СВЦЭМ!$A$40:$A$783,$A281,СВЦЭМ!$B$40:$B$783,K$261)+'СЕТ СН'!$F$15</f>
        <v>0</v>
      </c>
      <c r="L281" s="36">
        <f>SUMIFS(СВЦЭМ!$G$40:$G$783,СВЦЭМ!$A$40:$A$783,$A281,СВЦЭМ!$B$40:$B$783,L$261)+'СЕТ СН'!$F$15</f>
        <v>0</v>
      </c>
      <c r="M281" s="36">
        <f>SUMIFS(СВЦЭМ!$G$40:$G$783,СВЦЭМ!$A$40:$A$783,$A281,СВЦЭМ!$B$40:$B$783,M$261)+'СЕТ СН'!$F$15</f>
        <v>0</v>
      </c>
      <c r="N281" s="36">
        <f>SUMIFS(СВЦЭМ!$G$40:$G$783,СВЦЭМ!$A$40:$A$783,$A281,СВЦЭМ!$B$40:$B$783,N$261)+'СЕТ СН'!$F$15</f>
        <v>0</v>
      </c>
      <c r="O281" s="36">
        <f>SUMIFS(СВЦЭМ!$G$40:$G$783,СВЦЭМ!$A$40:$A$783,$A281,СВЦЭМ!$B$40:$B$783,O$261)+'СЕТ СН'!$F$15</f>
        <v>0</v>
      </c>
      <c r="P281" s="36">
        <f>SUMIFS(СВЦЭМ!$G$40:$G$783,СВЦЭМ!$A$40:$A$783,$A281,СВЦЭМ!$B$40:$B$783,P$261)+'СЕТ СН'!$F$15</f>
        <v>0</v>
      </c>
      <c r="Q281" s="36">
        <f>SUMIFS(СВЦЭМ!$G$40:$G$783,СВЦЭМ!$A$40:$A$783,$A281,СВЦЭМ!$B$40:$B$783,Q$261)+'СЕТ СН'!$F$15</f>
        <v>0</v>
      </c>
      <c r="R281" s="36">
        <f>SUMIFS(СВЦЭМ!$G$40:$G$783,СВЦЭМ!$A$40:$A$783,$A281,СВЦЭМ!$B$40:$B$783,R$261)+'СЕТ СН'!$F$15</f>
        <v>0</v>
      </c>
      <c r="S281" s="36">
        <f>SUMIFS(СВЦЭМ!$G$40:$G$783,СВЦЭМ!$A$40:$A$783,$A281,СВЦЭМ!$B$40:$B$783,S$261)+'СЕТ СН'!$F$15</f>
        <v>0</v>
      </c>
      <c r="T281" s="36">
        <f>SUMIFS(СВЦЭМ!$G$40:$G$783,СВЦЭМ!$A$40:$A$783,$A281,СВЦЭМ!$B$40:$B$783,T$261)+'СЕТ СН'!$F$15</f>
        <v>0</v>
      </c>
      <c r="U281" s="36">
        <f>SUMIFS(СВЦЭМ!$G$40:$G$783,СВЦЭМ!$A$40:$A$783,$A281,СВЦЭМ!$B$40:$B$783,U$261)+'СЕТ СН'!$F$15</f>
        <v>0</v>
      </c>
      <c r="V281" s="36">
        <f>SUMIFS(СВЦЭМ!$G$40:$G$783,СВЦЭМ!$A$40:$A$783,$A281,СВЦЭМ!$B$40:$B$783,V$261)+'СЕТ СН'!$F$15</f>
        <v>0</v>
      </c>
      <c r="W281" s="36">
        <f>SUMIFS(СВЦЭМ!$G$40:$G$783,СВЦЭМ!$A$40:$A$783,$A281,СВЦЭМ!$B$40:$B$783,W$261)+'СЕТ СН'!$F$15</f>
        <v>0</v>
      </c>
      <c r="X281" s="36">
        <f>SUMIFS(СВЦЭМ!$G$40:$G$783,СВЦЭМ!$A$40:$A$783,$A281,СВЦЭМ!$B$40:$B$783,X$261)+'СЕТ СН'!$F$15</f>
        <v>0</v>
      </c>
      <c r="Y281" s="36">
        <f>SUMIFS(СВЦЭМ!$G$40:$G$783,СВЦЭМ!$A$40:$A$783,$A281,СВЦЭМ!$B$40:$B$783,Y$261)+'СЕТ СН'!$F$15</f>
        <v>0</v>
      </c>
    </row>
    <row r="282" spans="1:25" ht="15.75" hidden="1" x14ac:dyDescent="0.2">
      <c r="A282" s="35">
        <f t="shared" si="7"/>
        <v>44337</v>
      </c>
      <c r="B282" s="36">
        <f>SUMIFS(СВЦЭМ!$G$40:$G$783,СВЦЭМ!$A$40:$A$783,$A282,СВЦЭМ!$B$40:$B$783,B$261)+'СЕТ СН'!$F$15</f>
        <v>0</v>
      </c>
      <c r="C282" s="36">
        <f>SUMIFS(СВЦЭМ!$G$40:$G$783,СВЦЭМ!$A$40:$A$783,$A282,СВЦЭМ!$B$40:$B$783,C$261)+'СЕТ СН'!$F$15</f>
        <v>0</v>
      </c>
      <c r="D282" s="36">
        <f>SUMIFS(СВЦЭМ!$G$40:$G$783,СВЦЭМ!$A$40:$A$783,$A282,СВЦЭМ!$B$40:$B$783,D$261)+'СЕТ СН'!$F$15</f>
        <v>0</v>
      </c>
      <c r="E282" s="36">
        <f>SUMIFS(СВЦЭМ!$G$40:$G$783,СВЦЭМ!$A$40:$A$783,$A282,СВЦЭМ!$B$40:$B$783,E$261)+'СЕТ СН'!$F$15</f>
        <v>0</v>
      </c>
      <c r="F282" s="36">
        <f>SUMIFS(СВЦЭМ!$G$40:$G$783,СВЦЭМ!$A$40:$A$783,$A282,СВЦЭМ!$B$40:$B$783,F$261)+'СЕТ СН'!$F$15</f>
        <v>0</v>
      </c>
      <c r="G282" s="36">
        <f>SUMIFS(СВЦЭМ!$G$40:$G$783,СВЦЭМ!$A$40:$A$783,$A282,СВЦЭМ!$B$40:$B$783,G$261)+'СЕТ СН'!$F$15</f>
        <v>0</v>
      </c>
      <c r="H282" s="36">
        <f>SUMIFS(СВЦЭМ!$G$40:$G$783,СВЦЭМ!$A$40:$A$783,$A282,СВЦЭМ!$B$40:$B$783,H$261)+'СЕТ СН'!$F$15</f>
        <v>0</v>
      </c>
      <c r="I282" s="36">
        <f>SUMIFS(СВЦЭМ!$G$40:$G$783,СВЦЭМ!$A$40:$A$783,$A282,СВЦЭМ!$B$40:$B$783,I$261)+'СЕТ СН'!$F$15</f>
        <v>0</v>
      </c>
      <c r="J282" s="36">
        <f>SUMIFS(СВЦЭМ!$G$40:$G$783,СВЦЭМ!$A$40:$A$783,$A282,СВЦЭМ!$B$40:$B$783,J$261)+'СЕТ СН'!$F$15</f>
        <v>0</v>
      </c>
      <c r="K282" s="36">
        <f>SUMIFS(СВЦЭМ!$G$40:$G$783,СВЦЭМ!$A$40:$A$783,$A282,СВЦЭМ!$B$40:$B$783,K$261)+'СЕТ СН'!$F$15</f>
        <v>0</v>
      </c>
      <c r="L282" s="36">
        <f>SUMIFS(СВЦЭМ!$G$40:$G$783,СВЦЭМ!$A$40:$A$783,$A282,СВЦЭМ!$B$40:$B$783,L$261)+'СЕТ СН'!$F$15</f>
        <v>0</v>
      </c>
      <c r="M282" s="36">
        <f>SUMIFS(СВЦЭМ!$G$40:$G$783,СВЦЭМ!$A$40:$A$783,$A282,СВЦЭМ!$B$40:$B$783,M$261)+'СЕТ СН'!$F$15</f>
        <v>0</v>
      </c>
      <c r="N282" s="36">
        <f>SUMIFS(СВЦЭМ!$G$40:$G$783,СВЦЭМ!$A$40:$A$783,$A282,СВЦЭМ!$B$40:$B$783,N$261)+'СЕТ СН'!$F$15</f>
        <v>0</v>
      </c>
      <c r="O282" s="36">
        <f>SUMIFS(СВЦЭМ!$G$40:$G$783,СВЦЭМ!$A$40:$A$783,$A282,СВЦЭМ!$B$40:$B$783,O$261)+'СЕТ СН'!$F$15</f>
        <v>0</v>
      </c>
      <c r="P282" s="36">
        <f>SUMIFS(СВЦЭМ!$G$40:$G$783,СВЦЭМ!$A$40:$A$783,$A282,СВЦЭМ!$B$40:$B$783,P$261)+'СЕТ СН'!$F$15</f>
        <v>0</v>
      </c>
      <c r="Q282" s="36">
        <f>SUMIFS(СВЦЭМ!$G$40:$G$783,СВЦЭМ!$A$40:$A$783,$A282,СВЦЭМ!$B$40:$B$783,Q$261)+'СЕТ СН'!$F$15</f>
        <v>0</v>
      </c>
      <c r="R282" s="36">
        <f>SUMIFS(СВЦЭМ!$G$40:$G$783,СВЦЭМ!$A$40:$A$783,$A282,СВЦЭМ!$B$40:$B$783,R$261)+'СЕТ СН'!$F$15</f>
        <v>0</v>
      </c>
      <c r="S282" s="36">
        <f>SUMIFS(СВЦЭМ!$G$40:$G$783,СВЦЭМ!$A$40:$A$783,$A282,СВЦЭМ!$B$40:$B$783,S$261)+'СЕТ СН'!$F$15</f>
        <v>0</v>
      </c>
      <c r="T282" s="36">
        <f>SUMIFS(СВЦЭМ!$G$40:$G$783,СВЦЭМ!$A$40:$A$783,$A282,СВЦЭМ!$B$40:$B$783,T$261)+'СЕТ СН'!$F$15</f>
        <v>0</v>
      </c>
      <c r="U282" s="36">
        <f>SUMIFS(СВЦЭМ!$G$40:$G$783,СВЦЭМ!$A$40:$A$783,$A282,СВЦЭМ!$B$40:$B$783,U$261)+'СЕТ СН'!$F$15</f>
        <v>0</v>
      </c>
      <c r="V282" s="36">
        <f>SUMIFS(СВЦЭМ!$G$40:$G$783,СВЦЭМ!$A$40:$A$783,$A282,СВЦЭМ!$B$40:$B$783,V$261)+'СЕТ СН'!$F$15</f>
        <v>0</v>
      </c>
      <c r="W282" s="36">
        <f>SUMIFS(СВЦЭМ!$G$40:$G$783,СВЦЭМ!$A$40:$A$783,$A282,СВЦЭМ!$B$40:$B$783,W$261)+'СЕТ СН'!$F$15</f>
        <v>0</v>
      </c>
      <c r="X282" s="36">
        <f>SUMIFS(СВЦЭМ!$G$40:$G$783,СВЦЭМ!$A$40:$A$783,$A282,СВЦЭМ!$B$40:$B$783,X$261)+'СЕТ СН'!$F$15</f>
        <v>0</v>
      </c>
      <c r="Y282" s="36">
        <f>SUMIFS(СВЦЭМ!$G$40:$G$783,СВЦЭМ!$A$40:$A$783,$A282,СВЦЭМ!$B$40:$B$783,Y$261)+'СЕТ СН'!$F$15</f>
        <v>0</v>
      </c>
    </row>
    <row r="283" spans="1:25" ht="15.75" hidden="1" x14ac:dyDescent="0.2">
      <c r="A283" s="35">
        <f t="shared" si="7"/>
        <v>44338</v>
      </c>
      <c r="B283" s="36">
        <f>SUMIFS(СВЦЭМ!$G$40:$G$783,СВЦЭМ!$A$40:$A$783,$A283,СВЦЭМ!$B$40:$B$783,B$261)+'СЕТ СН'!$F$15</f>
        <v>0</v>
      </c>
      <c r="C283" s="36">
        <f>SUMIFS(СВЦЭМ!$G$40:$G$783,СВЦЭМ!$A$40:$A$783,$A283,СВЦЭМ!$B$40:$B$783,C$261)+'СЕТ СН'!$F$15</f>
        <v>0</v>
      </c>
      <c r="D283" s="36">
        <f>SUMIFS(СВЦЭМ!$G$40:$G$783,СВЦЭМ!$A$40:$A$783,$A283,СВЦЭМ!$B$40:$B$783,D$261)+'СЕТ СН'!$F$15</f>
        <v>0</v>
      </c>
      <c r="E283" s="36">
        <f>SUMIFS(СВЦЭМ!$G$40:$G$783,СВЦЭМ!$A$40:$A$783,$A283,СВЦЭМ!$B$40:$B$783,E$261)+'СЕТ СН'!$F$15</f>
        <v>0</v>
      </c>
      <c r="F283" s="36">
        <f>SUMIFS(СВЦЭМ!$G$40:$G$783,СВЦЭМ!$A$40:$A$783,$A283,СВЦЭМ!$B$40:$B$783,F$261)+'СЕТ СН'!$F$15</f>
        <v>0</v>
      </c>
      <c r="G283" s="36">
        <f>SUMIFS(СВЦЭМ!$G$40:$G$783,СВЦЭМ!$A$40:$A$783,$A283,СВЦЭМ!$B$40:$B$783,G$261)+'СЕТ СН'!$F$15</f>
        <v>0</v>
      </c>
      <c r="H283" s="36">
        <f>SUMIFS(СВЦЭМ!$G$40:$G$783,СВЦЭМ!$A$40:$A$783,$A283,СВЦЭМ!$B$40:$B$783,H$261)+'СЕТ СН'!$F$15</f>
        <v>0</v>
      </c>
      <c r="I283" s="36">
        <f>SUMIFS(СВЦЭМ!$G$40:$G$783,СВЦЭМ!$A$40:$A$783,$A283,СВЦЭМ!$B$40:$B$783,I$261)+'СЕТ СН'!$F$15</f>
        <v>0</v>
      </c>
      <c r="J283" s="36">
        <f>SUMIFS(СВЦЭМ!$G$40:$G$783,СВЦЭМ!$A$40:$A$783,$A283,СВЦЭМ!$B$40:$B$783,J$261)+'СЕТ СН'!$F$15</f>
        <v>0</v>
      </c>
      <c r="K283" s="36">
        <f>SUMIFS(СВЦЭМ!$G$40:$G$783,СВЦЭМ!$A$40:$A$783,$A283,СВЦЭМ!$B$40:$B$783,K$261)+'СЕТ СН'!$F$15</f>
        <v>0</v>
      </c>
      <c r="L283" s="36">
        <f>SUMIFS(СВЦЭМ!$G$40:$G$783,СВЦЭМ!$A$40:$A$783,$A283,СВЦЭМ!$B$40:$B$783,L$261)+'СЕТ СН'!$F$15</f>
        <v>0</v>
      </c>
      <c r="M283" s="36">
        <f>SUMIFS(СВЦЭМ!$G$40:$G$783,СВЦЭМ!$A$40:$A$783,$A283,СВЦЭМ!$B$40:$B$783,M$261)+'СЕТ СН'!$F$15</f>
        <v>0</v>
      </c>
      <c r="N283" s="36">
        <f>SUMIFS(СВЦЭМ!$G$40:$G$783,СВЦЭМ!$A$40:$A$783,$A283,СВЦЭМ!$B$40:$B$783,N$261)+'СЕТ СН'!$F$15</f>
        <v>0</v>
      </c>
      <c r="O283" s="36">
        <f>SUMIFS(СВЦЭМ!$G$40:$G$783,СВЦЭМ!$A$40:$A$783,$A283,СВЦЭМ!$B$40:$B$783,O$261)+'СЕТ СН'!$F$15</f>
        <v>0</v>
      </c>
      <c r="P283" s="36">
        <f>SUMIFS(СВЦЭМ!$G$40:$G$783,СВЦЭМ!$A$40:$A$783,$A283,СВЦЭМ!$B$40:$B$783,P$261)+'СЕТ СН'!$F$15</f>
        <v>0</v>
      </c>
      <c r="Q283" s="36">
        <f>SUMIFS(СВЦЭМ!$G$40:$G$783,СВЦЭМ!$A$40:$A$783,$A283,СВЦЭМ!$B$40:$B$783,Q$261)+'СЕТ СН'!$F$15</f>
        <v>0</v>
      </c>
      <c r="R283" s="36">
        <f>SUMIFS(СВЦЭМ!$G$40:$G$783,СВЦЭМ!$A$40:$A$783,$A283,СВЦЭМ!$B$40:$B$783,R$261)+'СЕТ СН'!$F$15</f>
        <v>0</v>
      </c>
      <c r="S283" s="36">
        <f>SUMIFS(СВЦЭМ!$G$40:$G$783,СВЦЭМ!$A$40:$A$783,$A283,СВЦЭМ!$B$40:$B$783,S$261)+'СЕТ СН'!$F$15</f>
        <v>0</v>
      </c>
      <c r="T283" s="36">
        <f>SUMIFS(СВЦЭМ!$G$40:$G$783,СВЦЭМ!$A$40:$A$783,$A283,СВЦЭМ!$B$40:$B$783,T$261)+'СЕТ СН'!$F$15</f>
        <v>0</v>
      </c>
      <c r="U283" s="36">
        <f>SUMIFS(СВЦЭМ!$G$40:$G$783,СВЦЭМ!$A$40:$A$783,$A283,СВЦЭМ!$B$40:$B$783,U$261)+'СЕТ СН'!$F$15</f>
        <v>0</v>
      </c>
      <c r="V283" s="36">
        <f>SUMIFS(СВЦЭМ!$G$40:$G$783,СВЦЭМ!$A$40:$A$783,$A283,СВЦЭМ!$B$40:$B$783,V$261)+'СЕТ СН'!$F$15</f>
        <v>0</v>
      </c>
      <c r="W283" s="36">
        <f>SUMIFS(СВЦЭМ!$G$40:$G$783,СВЦЭМ!$A$40:$A$783,$A283,СВЦЭМ!$B$40:$B$783,W$261)+'СЕТ СН'!$F$15</f>
        <v>0</v>
      </c>
      <c r="X283" s="36">
        <f>SUMIFS(СВЦЭМ!$G$40:$G$783,СВЦЭМ!$A$40:$A$783,$A283,СВЦЭМ!$B$40:$B$783,X$261)+'СЕТ СН'!$F$15</f>
        <v>0</v>
      </c>
      <c r="Y283" s="36">
        <f>SUMIFS(СВЦЭМ!$G$40:$G$783,СВЦЭМ!$A$40:$A$783,$A283,СВЦЭМ!$B$40:$B$783,Y$261)+'СЕТ СН'!$F$15</f>
        <v>0</v>
      </c>
    </row>
    <row r="284" spans="1:25" ht="15.75" hidden="1" x14ac:dyDescent="0.2">
      <c r="A284" s="35">
        <f t="shared" si="7"/>
        <v>44339</v>
      </c>
      <c r="B284" s="36">
        <f>SUMIFS(СВЦЭМ!$G$40:$G$783,СВЦЭМ!$A$40:$A$783,$A284,СВЦЭМ!$B$40:$B$783,B$261)+'СЕТ СН'!$F$15</f>
        <v>0</v>
      </c>
      <c r="C284" s="36">
        <f>SUMIFS(СВЦЭМ!$G$40:$G$783,СВЦЭМ!$A$40:$A$783,$A284,СВЦЭМ!$B$40:$B$783,C$261)+'СЕТ СН'!$F$15</f>
        <v>0</v>
      </c>
      <c r="D284" s="36">
        <f>SUMIFS(СВЦЭМ!$G$40:$G$783,СВЦЭМ!$A$40:$A$783,$A284,СВЦЭМ!$B$40:$B$783,D$261)+'СЕТ СН'!$F$15</f>
        <v>0</v>
      </c>
      <c r="E284" s="36">
        <f>SUMIFS(СВЦЭМ!$G$40:$G$783,СВЦЭМ!$A$40:$A$783,$A284,СВЦЭМ!$B$40:$B$783,E$261)+'СЕТ СН'!$F$15</f>
        <v>0</v>
      </c>
      <c r="F284" s="36">
        <f>SUMIFS(СВЦЭМ!$G$40:$G$783,СВЦЭМ!$A$40:$A$783,$A284,СВЦЭМ!$B$40:$B$783,F$261)+'СЕТ СН'!$F$15</f>
        <v>0</v>
      </c>
      <c r="G284" s="36">
        <f>SUMIFS(СВЦЭМ!$G$40:$G$783,СВЦЭМ!$A$40:$A$783,$A284,СВЦЭМ!$B$40:$B$783,G$261)+'СЕТ СН'!$F$15</f>
        <v>0</v>
      </c>
      <c r="H284" s="36">
        <f>SUMIFS(СВЦЭМ!$G$40:$G$783,СВЦЭМ!$A$40:$A$783,$A284,СВЦЭМ!$B$40:$B$783,H$261)+'СЕТ СН'!$F$15</f>
        <v>0</v>
      </c>
      <c r="I284" s="36">
        <f>SUMIFS(СВЦЭМ!$G$40:$G$783,СВЦЭМ!$A$40:$A$783,$A284,СВЦЭМ!$B$40:$B$783,I$261)+'СЕТ СН'!$F$15</f>
        <v>0</v>
      </c>
      <c r="J284" s="36">
        <f>SUMIFS(СВЦЭМ!$G$40:$G$783,СВЦЭМ!$A$40:$A$783,$A284,СВЦЭМ!$B$40:$B$783,J$261)+'СЕТ СН'!$F$15</f>
        <v>0</v>
      </c>
      <c r="K284" s="36">
        <f>SUMIFS(СВЦЭМ!$G$40:$G$783,СВЦЭМ!$A$40:$A$783,$A284,СВЦЭМ!$B$40:$B$783,K$261)+'СЕТ СН'!$F$15</f>
        <v>0</v>
      </c>
      <c r="L284" s="36">
        <f>SUMIFS(СВЦЭМ!$G$40:$G$783,СВЦЭМ!$A$40:$A$783,$A284,СВЦЭМ!$B$40:$B$783,L$261)+'СЕТ СН'!$F$15</f>
        <v>0</v>
      </c>
      <c r="M284" s="36">
        <f>SUMIFS(СВЦЭМ!$G$40:$G$783,СВЦЭМ!$A$40:$A$783,$A284,СВЦЭМ!$B$40:$B$783,M$261)+'СЕТ СН'!$F$15</f>
        <v>0</v>
      </c>
      <c r="N284" s="36">
        <f>SUMIFS(СВЦЭМ!$G$40:$G$783,СВЦЭМ!$A$40:$A$783,$A284,СВЦЭМ!$B$40:$B$783,N$261)+'СЕТ СН'!$F$15</f>
        <v>0</v>
      </c>
      <c r="O284" s="36">
        <f>SUMIFS(СВЦЭМ!$G$40:$G$783,СВЦЭМ!$A$40:$A$783,$A284,СВЦЭМ!$B$40:$B$783,O$261)+'СЕТ СН'!$F$15</f>
        <v>0</v>
      </c>
      <c r="P284" s="36">
        <f>SUMIFS(СВЦЭМ!$G$40:$G$783,СВЦЭМ!$A$40:$A$783,$A284,СВЦЭМ!$B$40:$B$783,P$261)+'СЕТ СН'!$F$15</f>
        <v>0</v>
      </c>
      <c r="Q284" s="36">
        <f>SUMIFS(СВЦЭМ!$G$40:$G$783,СВЦЭМ!$A$40:$A$783,$A284,СВЦЭМ!$B$40:$B$783,Q$261)+'СЕТ СН'!$F$15</f>
        <v>0</v>
      </c>
      <c r="R284" s="36">
        <f>SUMIFS(СВЦЭМ!$G$40:$G$783,СВЦЭМ!$A$40:$A$783,$A284,СВЦЭМ!$B$40:$B$783,R$261)+'СЕТ СН'!$F$15</f>
        <v>0</v>
      </c>
      <c r="S284" s="36">
        <f>SUMIFS(СВЦЭМ!$G$40:$G$783,СВЦЭМ!$A$40:$A$783,$A284,СВЦЭМ!$B$40:$B$783,S$261)+'СЕТ СН'!$F$15</f>
        <v>0</v>
      </c>
      <c r="T284" s="36">
        <f>SUMIFS(СВЦЭМ!$G$40:$G$783,СВЦЭМ!$A$40:$A$783,$A284,СВЦЭМ!$B$40:$B$783,T$261)+'СЕТ СН'!$F$15</f>
        <v>0</v>
      </c>
      <c r="U284" s="36">
        <f>SUMIFS(СВЦЭМ!$G$40:$G$783,СВЦЭМ!$A$40:$A$783,$A284,СВЦЭМ!$B$40:$B$783,U$261)+'СЕТ СН'!$F$15</f>
        <v>0</v>
      </c>
      <c r="V284" s="36">
        <f>SUMIFS(СВЦЭМ!$G$40:$G$783,СВЦЭМ!$A$40:$A$783,$A284,СВЦЭМ!$B$40:$B$783,V$261)+'СЕТ СН'!$F$15</f>
        <v>0</v>
      </c>
      <c r="W284" s="36">
        <f>SUMIFS(СВЦЭМ!$G$40:$G$783,СВЦЭМ!$A$40:$A$783,$A284,СВЦЭМ!$B$40:$B$783,W$261)+'СЕТ СН'!$F$15</f>
        <v>0</v>
      </c>
      <c r="X284" s="36">
        <f>SUMIFS(СВЦЭМ!$G$40:$G$783,СВЦЭМ!$A$40:$A$783,$A284,СВЦЭМ!$B$40:$B$783,X$261)+'СЕТ СН'!$F$15</f>
        <v>0</v>
      </c>
      <c r="Y284" s="36">
        <f>SUMIFS(СВЦЭМ!$G$40:$G$783,СВЦЭМ!$A$40:$A$783,$A284,СВЦЭМ!$B$40:$B$783,Y$261)+'СЕТ СН'!$F$15</f>
        <v>0</v>
      </c>
    </row>
    <row r="285" spans="1:25" ht="15.75" hidden="1" x14ac:dyDescent="0.2">
      <c r="A285" s="35">
        <f t="shared" si="7"/>
        <v>44340</v>
      </c>
      <c r="B285" s="36">
        <f>SUMIFS(СВЦЭМ!$G$40:$G$783,СВЦЭМ!$A$40:$A$783,$A285,СВЦЭМ!$B$40:$B$783,B$261)+'СЕТ СН'!$F$15</f>
        <v>0</v>
      </c>
      <c r="C285" s="36">
        <f>SUMIFS(СВЦЭМ!$G$40:$G$783,СВЦЭМ!$A$40:$A$783,$A285,СВЦЭМ!$B$40:$B$783,C$261)+'СЕТ СН'!$F$15</f>
        <v>0</v>
      </c>
      <c r="D285" s="36">
        <f>SUMIFS(СВЦЭМ!$G$40:$G$783,СВЦЭМ!$A$40:$A$783,$A285,СВЦЭМ!$B$40:$B$783,D$261)+'СЕТ СН'!$F$15</f>
        <v>0</v>
      </c>
      <c r="E285" s="36">
        <f>SUMIFS(СВЦЭМ!$G$40:$G$783,СВЦЭМ!$A$40:$A$783,$A285,СВЦЭМ!$B$40:$B$783,E$261)+'СЕТ СН'!$F$15</f>
        <v>0</v>
      </c>
      <c r="F285" s="36">
        <f>SUMIFS(СВЦЭМ!$G$40:$G$783,СВЦЭМ!$A$40:$A$783,$A285,СВЦЭМ!$B$40:$B$783,F$261)+'СЕТ СН'!$F$15</f>
        <v>0</v>
      </c>
      <c r="G285" s="36">
        <f>SUMIFS(СВЦЭМ!$G$40:$G$783,СВЦЭМ!$A$40:$A$783,$A285,СВЦЭМ!$B$40:$B$783,G$261)+'СЕТ СН'!$F$15</f>
        <v>0</v>
      </c>
      <c r="H285" s="36">
        <f>SUMIFS(СВЦЭМ!$G$40:$G$783,СВЦЭМ!$A$40:$A$783,$A285,СВЦЭМ!$B$40:$B$783,H$261)+'СЕТ СН'!$F$15</f>
        <v>0</v>
      </c>
      <c r="I285" s="36">
        <f>SUMIFS(СВЦЭМ!$G$40:$G$783,СВЦЭМ!$A$40:$A$783,$A285,СВЦЭМ!$B$40:$B$783,I$261)+'СЕТ СН'!$F$15</f>
        <v>0</v>
      </c>
      <c r="J285" s="36">
        <f>SUMIFS(СВЦЭМ!$G$40:$G$783,СВЦЭМ!$A$40:$A$783,$A285,СВЦЭМ!$B$40:$B$783,J$261)+'СЕТ СН'!$F$15</f>
        <v>0</v>
      </c>
      <c r="K285" s="36">
        <f>SUMIFS(СВЦЭМ!$G$40:$G$783,СВЦЭМ!$A$40:$A$783,$A285,СВЦЭМ!$B$40:$B$783,K$261)+'СЕТ СН'!$F$15</f>
        <v>0</v>
      </c>
      <c r="L285" s="36">
        <f>SUMIFS(СВЦЭМ!$G$40:$G$783,СВЦЭМ!$A$40:$A$783,$A285,СВЦЭМ!$B$40:$B$783,L$261)+'СЕТ СН'!$F$15</f>
        <v>0</v>
      </c>
      <c r="M285" s="36">
        <f>SUMIFS(СВЦЭМ!$G$40:$G$783,СВЦЭМ!$A$40:$A$783,$A285,СВЦЭМ!$B$40:$B$783,M$261)+'СЕТ СН'!$F$15</f>
        <v>0</v>
      </c>
      <c r="N285" s="36">
        <f>SUMIFS(СВЦЭМ!$G$40:$G$783,СВЦЭМ!$A$40:$A$783,$A285,СВЦЭМ!$B$40:$B$783,N$261)+'СЕТ СН'!$F$15</f>
        <v>0</v>
      </c>
      <c r="O285" s="36">
        <f>SUMIFS(СВЦЭМ!$G$40:$G$783,СВЦЭМ!$A$40:$A$783,$A285,СВЦЭМ!$B$40:$B$783,O$261)+'СЕТ СН'!$F$15</f>
        <v>0</v>
      </c>
      <c r="P285" s="36">
        <f>SUMIFS(СВЦЭМ!$G$40:$G$783,СВЦЭМ!$A$40:$A$783,$A285,СВЦЭМ!$B$40:$B$783,P$261)+'СЕТ СН'!$F$15</f>
        <v>0</v>
      </c>
      <c r="Q285" s="36">
        <f>SUMIFS(СВЦЭМ!$G$40:$G$783,СВЦЭМ!$A$40:$A$783,$A285,СВЦЭМ!$B$40:$B$783,Q$261)+'СЕТ СН'!$F$15</f>
        <v>0</v>
      </c>
      <c r="R285" s="36">
        <f>SUMIFS(СВЦЭМ!$G$40:$G$783,СВЦЭМ!$A$40:$A$783,$A285,СВЦЭМ!$B$40:$B$783,R$261)+'СЕТ СН'!$F$15</f>
        <v>0</v>
      </c>
      <c r="S285" s="36">
        <f>SUMIFS(СВЦЭМ!$G$40:$G$783,СВЦЭМ!$A$40:$A$783,$A285,СВЦЭМ!$B$40:$B$783,S$261)+'СЕТ СН'!$F$15</f>
        <v>0</v>
      </c>
      <c r="T285" s="36">
        <f>SUMIFS(СВЦЭМ!$G$40:$G$783,СВЦЭМ!$A$40:$A$783,$A285,СВЦЭМ!$B$40:$B$783,T$261)+'СЕТ СН'!$F$15</f>
        <v>0</v>
      </c>
      <c r="U285" s="36">
        <f>SUMIFS(СВЦЭМ!$G$40:$G$783,СВЦЭМ!$A$40:$A$783,$A285,СВЦЭМ!$B$40:$B$783,U$261)+'СЕТ СН'!$F$15</f>
        <v>0</v>
      </c>
      <c r="V285" s="36">
        <f>SUMIFS(СВЦЭМ!$G$40:$G$783,СВЦЭМ!$A$40:$A$783,$A285,СВЦЭМ!$B$40:$B$783,V$261)+'СЕТ СН'!$F$15</f>
        <v>0</v>
      </c>
      <c r="W285" s="36">
        <f>SUMIFS(СВЦЭМ!$G$40:$G$783,СВЦЭМ!$A$40:$A$783,$A285,СВЦЭМ!$B$40:$B$783,W$261)+'СЕТ СН'!$F$15</f>
        <v>0</v>
      </c>
      <c r="X285" s="36">
        <f>SUMIFS(СВЦЭМ!$G$40:$G$783,СВЦЭМ!$A$40:$A$783,$A285,СВЦЭМ!$B$40:$B$783,X$261)+'СЕТ СН'!$F$15</f>
        <v>0</v>
      </c>
      <c r="Y285" s="36">
        <f>SUMIFS(СВЦЭМ!$G$40:$G$783,СВЦЭМ!$A$40:$A$783,$A285,СВЦЭМ!$B$40:$B$783,Y$261)+'СЕТ СН'!$F$15</f>
        <v>0</v>
      </c>
    </row>
    <row r="286" spans="1:25" ht="15.75" hidden="1" x14ac:dyDescent="0.2">
      <c r="A286" s="35">
        <f t="shared" si="7"/>
        <v>44341</v>
      </c>
      <c r="B286" s="36">
        <f>SUMIFS(СВЦЭМ!$G$40:$G$783,СВЦЭМ!$A$40:$A$783,$A286,СВЦЭМ!$B$40:$B$783,B$261)+'СЕТ СН'!$F$15</f>
        <v>0</v>
      </c>
      <c r="C286" s="36">
        <f>SUMIFS(СВЦЭМ!$G$40:$G$783,СВЦЭМ!$A$40:$A$783,$A286,СВЦЭМ!$B$40:$B$783,C$261)+'СЕТ СН'!$F$15</f>
        <v>0</v>
      </c>
      <c r="D286" s="36">
        <f>SUMIFS(СВЦЭМ!$G$40:$G$783,СВЦЭМ!$A$40:$A$783,$A286,СВЦЭМ!$B$40:$B$783,D$261)+'СЕТ СН'!$F$15</f>
        <v>0</v>
      </c>
      <c r="E286" s="36">
        <f>SUMIFS(СВЦЭМ!$G$40:$G$783,СВЦЭМ!$A$40:$A$783,$A286,СВЦЭМ!$B$40:$B$783,E$261)+'СЕТ СН'!$F$15</f>
        <v>0</v>
      </c>
      <c r="F286" s="36">
        <f>SUMIFS(СВЦЭМ!$G$40:$G$783,СВЦЭМ!$A$40:$A$783,$A286,СВЦЭМ!$B$40:$B$783,F$261)+'СЕТ СН'!$F$15</f>
        <v>0</v>
      </c>
      <c r="G286" s="36">
        <f>SUMIFS(СВЦЭМ!$G$40:$G$783,СВЦЭМ!$A$40:$A$783,$A286,СВЦЭМ!$B$40:$B$783,G$261)+'СЕТ СН'!$F$15</f>
        <v>0</v>
      </c>
      <c r="H286" s="36">
        <f>SUMIFS(СВЦЭМ!$G$40:$G$783,СВЦЭМ!$A$40:$A$783,$A286,СВЦЭМ!$B$40:$B$783,H$261)+'СЕТ СН'!$F$15</f>
        <v>0</v>
      </c>
      <c r="I286" s="36">
        <f>SUMIFS(СВЦЭМ!$G$40:$G$783,СВЦЭМ!$A$40:$A$783,$A286,СВЦЭМ!$B$40:$B$783,I$261)+'СЕТ СН'!$F$15</f>
        <v>0</v>
      </c>
      <c r="J286" s="36">
        <f>SUMIFS(СВЦЭМ!$G$40:$G$783,СВЦЭМ!$A$40:$A$783,$A286,СВЦЭМ!$B$40:$B$783,J$261)+'СЕТ СН'!$F$15</f>
        <v>0</v>
      </c>
      <c r="K286" s="36">
        <f>SUMIFS(СВЦЭМ!$G$40:$G$783,СВЦЭМ!$A$40:$A$783,$A286,СВЦЭМ!$B$40:$B$783,K$261)+'СЕТ СН'!$F$15</f>
        <v>0</v>
      </c>
      <c r="L286" s="36">
        <f>SUMIFS(СВЦЭМ!$G$40:$G$783,СВЦЭМ!$A$40:$A$783,$A286,СВЦЭМ!$B$40:$B$783,L$261)+'СЕТ СН'!$F$15</f>
        <v>0</v>
      </c>
      <c r="M286" s="36">
        <f>SUMIFS(СВЦЭМ!$G$40:$G$783,СВЦЭМ!$A$40:$A$783,$A286,СВЦЭМ!$B$40:$B$783,M$261)+'СЕТ СН'!$F$15</f>
        <v>0</v>
      </c>
      <c r="N286" s="36">
        <f>SUMIFS(СВЦЭМ!$G$40:$G$783,СВЦЭМ!$A$40:$A$783,$A286,СВЦЭМ!$B$40:$B$783,N$261)+'СЕТ СН'!$F$15</f>
        <v>0</v>
      </c>
      <c r="O286" s="36">
        <f>SUMIFS(СВЦЭМ!$G$40:$G$783,СВЦЭМ!$A$40:$A$783,$A286,СВЦЭМ!$B$40:$B$783,O$261)+'СЕТ СН'!$F$15</f>
        <v>0</v>
      </c>
      <c r="P286" s="36">
        <f>SUMIFS(СВЦЭМ!$G$40:$G$783,СВЦЭМ!$A$40:$A$783,$A286,СВЦЭМ!$B$40:$B$783,P$261)+'СЕТ СН'!$F$15</f>
        <v>0</v>
      </c>
      <c r="Q286" s="36">
        <f>SUMIFS(СВЦЭМ!$G$40:$G$783,СВЦЭМ!$A$40:$A$783,$A286,СВЦЭМ!$B$40:$B$783,Q$261)+'СЕТ СН'!$F$15</f>
        <v>0</v>
      </c>
      <c r="R286" s="36">
        <f>SUMIFS(СВЦЭМ!$G$40:$G$783,СВЦЭМ!$A$40:$A$783,$A286,СВЦЭМ!$B$40:$B$783,R$261)+'СЕТ СН'!$F$15</f>
        <v>0</v>
      </c>
      <c r="S286" s="36">
        <f>SUMIFS(СВЦЭМ!$G$40:$G$783,СВЦЭМ!$A$40:$A$783,$A286,СВЦЭМ!$B$40:$B$783,S$261)+'СЕТ СН'!$F$15</f>
        <v>0</v>
      </c>
      <c r="T286" s="36">
        <f>SUMIFS(СВЦЭМ!$G$40:$G$783,СВЦЭМ!$A$40:$A$783,$A286,СВЦЭМ!$B$40:$B$783,T$261)+'СЕТ СН'!$F$15</f>
        <v>0</v>
      </c>
      <c r="U286" s="36">
        <f>SUMIFS(СВЦЭМ!$G$40:$G$783,СВЦЭМ!$A$40:$A$783,$A286,СВЦЭМ!$B$40:$B$783,U$261)+'СЕТ СН'!$F$15</f>
        <v>0</v>
      </c>
      <c r="V286" s="36">
        <f>SUMIFS(СВЦЭМ!$G$40:$G$783,СВЦЭМ!$A$40:$A$783,$A286,СВЦЭМ!$B$40:$B$783,V$261)+'СЕТ СН'!$F$15</f>
        <v>0</v>
      </c>
      <c r="W286" s="36">
        <f>SUMIFS(СВЦЭМ!$G$40:$G$783,СВЦЭМ!$A$40:$A$783,$A286,СВЦЭМ!$B$40:$B$783,W$261)+'СЕТ СН'!$F$15</f>
        <v>0</v>
      </c>
      <c r="X286" s="36">
        <f>SUMIFS(СВЦЭМ!$G$40:$G$783,СВЦЭМ!$A$40:$A$783,$A286,СВЦЭМ!$B$40:$B$783,X$261)+'СЕТ СН'!$F$15</f>
        <v>0</v>
      </c>
      <c r="Y286" s="36">
        <f>SUMIFS(СВЦЭМ!$G$40:$G$783,СВЦЭМ!$A$40:$A$783,$A286,СВЦЭМ!$B$40:$B$783,Y$261)+'СЕТ СН'!$F$15</f>
        <v>0</v>
      </c>
    </row>
    <row r="287" spans="1:25" ht="15.75" hidden="1" x14ac:dyDescent="0.2">
      <c r="A287" s="35">
        <f t="shared" si="7"/>
        <v>44342</v>
      </c>
      <c r="B287" s="36">
        <f>SUMIFS(СВЦЭМ!$G$40:$G$783,СВЦЭМ!$A$40:$A$783,$A287,СВЦЭМ!$B$40:$B$783,B$261)+'СЕТ СН'!$F$15</f>
        <v>0</v>
      </c>
      <c r="C287" s="36">
        <f>SUMIFS(СВЦЭМ!$G$40:$G$783,СВЦЭМ!$A$40:$A$783,$A287,СВЦЭМ!$B$40:$B$783,C$261)+'СЕТ СН'!$F$15</f>
        <v>0</v>
      </c>
      <c r="D287" s="36">
        <f>SUMIFS(СВЦЭМ!$G$40:$G$783,СВЦЭМ!$A$40:$A$783,$A287,СВЦЭМ!$B$40:$B$783,D$261)+'СЕТ СН'!$F$15</f>
        <v>0</v>
      </c>
      <c r="E287" s="36">
        <f>SUMIFS(СВЦЭМ!$G$40:$G$783,СВЦЭМ!$A$40:$A$783,$A287,СВЦЭМ!$B$40:$B$783,E$261)+'СЕТ СН'!$F$15</f>
        <v>0</v>
      </c>
      <c r="F287" s="36">
        <f>SUMIFS(СВЦЭМ!$G$40:$G$783,СВЦЭМ!$A$40:$A$783,$A287,СВЦЭМ!$B$40:$B$783,F$261)+'СЕТ СН'!$F$15</f>
        <v>0</v>
      </c>
      <c r="G287" s="36">
        <f>SUMIFS(СВЦЭМ!$G$40:$G$783,СВЦЭМ!$A$40:$A$783,$A287,СВЦЭМ!$B$40:$B$783,G$261)+'СЕТ СН'!$F$15</f>
        <v>0</v>
      </c>
      <c r="H287" s="36">
        <f>SUMIFS(СВЦЭМ!$G$40:$G$783,СВЦЭМ!$A$40:$A$783,$A287,СВЦЭМ!$B$40:$B$783,H$261)+'СЕТ СН'!$F$15</f>
        <v>0</v>
      </c>
      <c r="I287" s="36">
        <f>SUMIFS(СВЦЭМ!$G$40:$G$783,СВЦЭМ!$A$40:$A$783,$A287,СВЦЭМ!$B$40:$B$783,I$261)+'СЕТ СН'!$F$15</f>
        <v>0</v>
      </c>
      <c r="J287" s="36">
        <f>SUMIFS(СВЦЭМ!$G$40:$G$783,СВЦЭМ!$A$40:$A$783,$A287,СВЦЭМ!$B$40:$B$783,J$261)+'СЕТ СН'!$F$15</f>
        <v>0</v>
      </c>
      <c r="K287" s="36">
        <f>SUMIFS(СВЦЭМ!$G$40:$G$783,СВЦЭМ!$A$40:$A$783,$A287,СВЦЭМ!$B$40:$B$783,K$261)+'СЕТ СН'!$F$15</f>
        <v>0</v>
      </c>
      <c r="L287" s="36">
        <f>SUMIFS(СВЦЭМ!$G$40:$G$783,СВЦЭМ!$A$40:$A$783,$A287,СВЦЭМ!$B$40:$B$783,L$261)+'СЕТ СН'!$F$15</f>
        <v>0</v>
      </c>
      <c r="M287" s="36">
        <f>SUMIFS(СВЦЭМ!$G$40:$G$783,СВЦЭМ!$A$40:$A$783,$A287,СВЦЭМ!$B$40:$B$783,M$261)+'СЕТ СН'!$F$15</f>
        <v>0</v>
      </c>
      <c r="N287" s="36">
        <f>SUMIFS(СВЦЭМ!$G$40:$G$783,СВЦЭМ!$A$40:$A$783,$A287,СВЦЭМ!$B$40:$B$783,N$261)+'СЕТ СН'!$F$15</f>
        <v>0</v>
      </c>
      <c r="O287" s="36">
        <f>SUMIFS(СВЦЭМ!$G$40:$G$783,СВЦЭМ!$A$40:$A$783,$A287,СВЦЭМ!$B$40:$B$783,O$261)+'СЕТ СН'!$F$15</f>
        <v>0</v>
      </c>
      <c r="P287" s="36">
        <f>SUMIFS(СВЦЭМ!$G$40:$G$783,СВЦЭМ!$A$40:$A$783,$A287,СВЦЭМ!$B$40:$B$783,P$261)+'СЕТ СН'!$F$15</f>
        <v>0</v>
      </c>
      <c r="Q287" s="36">
        <f>SUMIFS(СВЦЭМ!$G$40:$G$783,СВЦЭМ!$A$40:$A$783,$A287,СВЦЭМ!$B$40:$B$783,Q$261)+'СЕТ СН'!$F$15</f>
        <v>0</v>
      </c>
      <c r="R287" s="36">
        <f>SUMIFS(СВЦЭМ!$G$40:$G$783,СВЦЭМ!$A$40:$A$783,$A287,СВЦЭМ!$B$40:$B$783,R$261)+'СЕТ СН'!$F$15</f>
        <v>0</v>
      </c>
      <c r="S287" s="36">
        <f>SUMIFS(СВЦЭМ!$G$40:$G$783,СВЦЭМ!$A$40:$A$783,$A287,СВЦЭМ!$B$40:$B$783,S$261)+'СЕТ СН'!$F$15</f>
        <v>0</v>
      </c>
      <c r="T287" s="36">
        <f>SUMIFS(СВЦЭМ!$G$40:$G$783,СВЦЭМ!$A$40:$A$783,$A287,СВЦЭМ!$B$40:$B$783,T$261)+'СЕТ СН'!$F$15</f>
        <v>0</v>
      </c>
      <c r="U287" s="36">
        <f>SUMIFS(СВЦЭМ!$G$40:$G$783,СВЦЭМ!$A$40:$A$783,$A287,СВЦЭМ!$B$40:$B$783,U$261)+'СЕТ СН'!$F$15</f>
        <v>0</v>
      </c>
      <c r="V287" s="36">
        <f>SUMIFS(СВЦЭМ!$G$40:$G$783,СВЦЭМ!$A$40:$A$783,$A287,СВЦЭМ!$B$40:$B$783,V$261)+'СЕТ СН'!$F$15</f>
        <v>0</v>
      </c>
      <c r="W287" s="36">
        <f>SUMIFS(СВЦЭМ!$G$40:$G$783,СВЦЭМ!$A$40:$A$783,$A287,СВЦЭМ!$B$40:$B$783,W$261)+'СЕТ СН'!$F$15</f>
        <v>0</v>
      </c>
      <c r="X287" s="36">
        <f>SUMIFS(СВЦЭМ!$G$40:$G$783,СВЦЭМ!$A$40:$A$783,$A287,СВЦЭМ!$B$40:$B$783,X$261)+'СЕТ СН'!$F$15</f>
        <v>0</v>
      </c>
      <c r="Y287" s="36">
        <f>SUMIFS(СВЦЭМ!$G$40:$G$783,СВЦЭМ!$A$40:$A$783,$A287,СВЦЭМ!$B$40:$B$783,Y$261)+'СЕТ СН'!$F$15</f>
        <v>0</v>
      </c>
    </row>
    <row r="288" spans="1:25" ht="15.75" hidden="1" x14ac:dyDescent="0.2">
      <c r="A288" s="35">
        <f t="shared" si="7"/>
        <v>44343</v>
      </c>
      <c r="B288" s="36">
        <f>SUMIFS(СВЦЭМ!$G$40:$G$783,СВЦЭМ!$A$40:$A$783,$A288,СВЦЭМ!$B$40:$B$783,B$261)+'СЕТ СН'!$F$15</f>
        <v>0</v>
      </c>
      <c r="C288" s="36">
        <f>SUMIFS(СВЦЭМ!$G$40:$G$783,СВЦЭМ!$A$40:$A$783,$A288,СВЦЭМ!$B$40:$B$783,C$261)+'СЕТ СН'!$F$15</f>
        <v>0</v>
      </c>
      <c r="D288" s="36">
        <f>SUMIFS(СВЦЭМ!$G$40:$G$783,СВЦЭМ!$A$40:$A$783,$A288,СВЦЭМ!$B$40:$B$783,D$261)+'СЕТ СН'!$F$15</f>
        <v>0</v>
      </c>
      <c r="E288" s="36">
        <f>SUMIFS(СВЦЭМ!$G$40:$G$783,СВЦЭМ!$A$40:$A$783,$A288,СВЦЭМ!$B$40:$B$783,E$261)+'СЕТ СН'!$F$15</f>
        <v>0</v>
      </c>
      <c r="F288" s="36">
        <f>SUMIFS(СВЦЭМ!$G$40:$G$783,СВЦЭМ!$A$40:$A$783,$A288,СВЦЭМ!$B$40:$B$783,F$261)+'СЕТ СН'!$F$15</f>
        <v>0</v>
      </c>
      <c r="G288" s="36">
        <f>SUMIFS(СВЦЭМ!$G$40:$G$783,СВЦЭМ!$A$40:$A$783,$A288,СВЦЭМ!$B$40:$B$783,G$261)+'СЕТ СН'!$F$15</f>
        <v>0</v>
      </c>
      <c r="H288" s="36">
        <f>SUMIFS(СВЦЭМ!$G$40:$G$783,СВЦЭМ!$A$40:$A$783,$A288,СВЦЭМ!$B$40:$B$783,H$261)+'СЕТ СН'!$F$15</f>
        <v>0</v>
      </c>
      <c r="I288" s="36">
        <f>SUMIFS(СВЦЭМ!$G$40:$G$783,СВЦЭМ!$A$40:$A$783,$A288,СВЦЭМ!$B$40:$B$783,I$261)+'СЕТ СН'!$F$15</f>
        <v>0</v>
      </c>
      <c r="J288" s="36">
        <f>SUMIFS(СВЦЭМ!$G$40:$G$783,СВЦЭМ!$A$40:$A$783,$A288,СВЦЭМ!$B$40:$B$783,J$261)+'СЕТ СН'!$F$15</f>
        <v>0</v>
      </c>
      <c r="K288" s="36">
        <f>SUMIFS(СВЦЭМ!$G$40:$G$783,СВЦЭМ!$A$40:$A$783,$A288,СВЦЭМ!$B$40:$B$783,K$261)+'СЕТ СН'!$F$15</f>
        <v>0</v>
      </c>
      <c r="L288" s="36">
        <f>SUMIFS(СВЦЭМ!$G$40:$G$783,СВЦЭМ!$A$40:$A$783,$A288,СВЦЭМ!$B$40:$B$783,L$261)+'СЕТ СН'!$F$15</f>
        <v>0</v>
      </c>
      <c r="M288" s="36">
        <f>SUMIFS(СВЦЭМ!$G$40:$G$783,СВЦЭМ!$A$40:$A$783,$A288,СВЦЭМ!$B$40:$B$783,M$261)+'СЕТ СН'!$F$15</f>
        <v>0</v>
      </c>
      <c r="N288" s="36">
        <f>SUMIFS(СВЦЭМ!$G$40:$G$783,СВЦЭМ!$A$40:$A$783,$A288,СВЦЭМ!$B$40:$B$783,N$261)+'СЕТ СН'!$F$15</f>
        <v>0</v>
      </c>
      <c r="O288" s="36">
        <f>SUMIFS(СВЦЭМ!$G$40:$G$783,СВЦЭМ!$A$40:$A$783,$A288,СВЦЭМ!$B$40:$B$783,O$261)+'СЕТ СН'!$F$15</f>
        <v>0</v>
      </c>
      <c r="P288" s="36">
        <f>SUMIFS(СВЦЭМ!$G$40:$G$783,СВЦЭМ!$A$40:$A$783,$A288,СВЦЭМ!$B$40:$B$783,P$261)+'СЕТ СН'!$F$15</f>
        <v>0</v>
      </c>
      <c r="Q288" s="36">
        <f>SUMIFS(СВЦЭМ!$G$40:$G$783,СВЦЭМ!$A$40:$A$783,$A288,СВЦЭМ!$B$40:$B$783,Q$261)+'СЕТ СН'!$F$15</f>
        <v>0</v>
      </c>
      <c r="R288" s="36">
        <f>SUMIFS(СВЦЭМ!$G$40:$G$783,СВЦЭМ!$A$40:$A$783,$A288,СВЦЭМ!$B$40:$B$783,R$261)+'СЕТ СН'!$F$15</f>
        <v>0</v>
      </c>
      <c r="S288" s="36">
        <f>SUMIFS(СВЦЭМ!$G$40:$G$783,СВЦЭМ!$A$40:$A$783,$A288,СВЦЭМ!$B$40:$B$783,S$261)+'СЕТ СН'!$F$15</f>
        <v>0</v>
      </c>
      <c r="T288" s="36">
        <f>SUMIFS(СВЦЭМ!$G$40:$G$783,СВЦЭМ!$A$40:$A$783,$A288,СВЦЭМ!$B$40:$B$783,T$261)+'СЕТ СН'!$F$15</f>
        <v>0</v>
      </c>
      <c r="U288" s="36">
        <f>SUMIFS(СВЦЭМ!$G$40:$G$783,СВЦЭМ!$A$40:$A$783,$A288,СВЦЭМ!$B$40:$B$783,U$261)+'СЕТ СН'!$F$15</f>
        <v>0</v>
      </c>
      <c r="V288" s="36">
        <f>SUMIFS(СВЦЭМ!$G$40:$G$783,СВЦЭМ!$A$40:$A$783,$A288,СВЦЭМ!$B$40:$B$783,V$261)+'СЕТ СН'!$F$15</f>
        <v>0</v>
      </c>
      <c r="W288" s="36">
        <f>SUMIFS(СВЦЭМ!$G$40:$G$783,СВЦЭМ!$A$40:$A$783,$A288,СВЦЭМ!$B$40:$B$783,W$261)+'СЕТ СН'!$F$15</f>
        <v>0</v>
      </c>
      <c r="X288" s="36">
        <f>SUMIFS(СВЦЭМ!$G$40:$G$783,СВЦЭМ!$A$40:$A$783,$A288,СВЦЭМ!$B$40:$B$783,X$261)+'СЕТ СН'!$F$15</f>
        <v>0</v>
      </c>
      <c r="Y288" s="36">
        <f>SUMIFS(СВЦЭМ!$G$40:$G$783,СВЦЭМ!$A$40:$A$783,$A288,СВЦЭМ!$B$40:$B$783,Y$261)+'СЕТ СН'!$F$15</f>
        <v>0</v>
      </c>
    </row>
    <row r="289" spans="1:27" ht="15.75" hidden="1" x14ac:dyDescent="0.2">
      <c r="A289" s="35">
        <f t="shared" si="7"/>
        <v>44344</v>
      </c>
      <c r="B289" s="36">
        <f>SUMIFS(СВЦЭМ!$G$40:$G$783,СВЦЭМ!$A$40:$A$783,$A289,СВЦЭМ!$B$40:$B$783,B$261)+'СЕТ СН'!$F$15</f>
        <v>0</v>
      </c>
      <c r="C289" s="36">
        <f>SUMIFS(СВЦЭМ!$G$40:$G$783,СВЦЭМ!$A$40:$A$783,$A289,СВЦЭМ!$B$40:$B$783,C$261)+'СЕТ СН'!$F$15</f>
        <v>0</v>
      </c>
      <c r="D289" s="36">
        <f>SUMIFS(СВЦЭМ!$G$40:$G$783,СВЦЭМ!$A$40:$A$783,$A289,СВЦЭМ!$B$40:$B$783,D$261)+'СЕТ СН'!$F$15</f>
        <v>0</v>
      </c>
      <c r="E289" s="36">
        <f>SUMIFS(СВЦЭМ!$G$40:$G$783,СВЦЭМ!$A$40:$A$783,$A289,СВЦЭМ!$B$40:$B$783,E$261)+'СЕТ СН'!$F$15</f>
        <v>0</v>
      </c>
      <c r="F289" s="36">
        <f>SUMIFS(СВЦЭМ!$G$40:$G$783,СВЦЭМ!$A$40:$A$783,$A289,СВЦЭМ!$B$40:$B$783,F$261)+'СЕТ СН'!$F$15</f>
        <v>0</v>
      </c>
      <c r="G289" s="36">
        <f>SUMIFS(СВЦЭМ!$G$40:$G$783,СВЦЭМ!$A$40:$A$783,$A289,СВЦЭМ!$B$40:$B$783,G$261)+'СЕТ СН'!$F$15</f>
        <v>0</v>
      </c>
      <c r="H289" s="36">
        <f>SUMIFS(СВЦЭМ!$G$40:$G$783,СВЦЭМ!$A$40:$A$783,$A289,СВЦЭМ!$B$40:$B$783,H$261)+'СЕТ СН'!$F$15</f>
        <v>0</v>
      </c>
      <c r="I289" s="36">
        <f>SUMIFS(СВЦЭМ!$G$40:$G$783,СВЦЭМ!$A$40:$A$783,$A289,СВЦЭМ!$B$40:$B$783,I$261)+'СЕТ СН'!$F$15</f>
        <v>0</v>
      </c>
      <c r="J289" s="36">
        <f>SUMIFS(СВЦЭМ!$G$40:$G$783,СВЦЭМ!$A$40:$A$783,$A289,СВЦЭМ!$B$40:$B$783,J$261)+'СЕТ СН'!$F$15</f>
        <v>0</v>
      </c>
      <c r="K289" s="36">
        <f>SUMIFS(СВЦЭМ!$G$40:$G$783,СВЦЭМ!$A$40:$A$783,$A289,СВЦЭМ!$B$40:$B$783,K$261)+'СЕТ СН'!$F$15</f>
        <v>0</v>
      </c>
      <c r="L289" s="36">
        <f>SUMIFS(СВЦЭМ!$G$40:$G$783,СВЦЭМ!$A$40:$A$783,$A289,СВЦЭМ!$B$40:$B$783,L$261)+'СЕТ СН'!$F$15</f>
        <v>0</v>
      </c>
      <c r="M289" s="36">
        <f>SUMIFS(СВЦЭМ!$G$40:$G$783,СВЦЭМ!$A$40:$A$783,$A289,СВЦЭМ!$B$40:$B$783,M$261)+'СЕТ СН'!$F$15</f>
        <v>0</v>
      </c>
      <c r="N289" s="36">
        <f>SUMIFS(СВЦЭМ!$G$40:$G$783,СВЦЭМ!$A$40:$A$783,$A289,СВЦЭМ!$B$40:$B$783,N$261)+'СЕТ СН'!$F$15</f>
        <v>0</v>
      </c>
      <c r="O289" s="36">
        <f>SUMIFS(СВЦЭМ!$G$40:$G$783,СВЦЭМ!$A$40:$A$783,$A289,СВЦЭМ!$B$40:$B$783,O$261)+'СЕТ СН'!$F$15</f>
        <v>0</v>
      </c>
      <c r="P289" s="36">
        <f>SUMIFS(СВЦЭМ!$G$40:$G$783,СВЦЭМ!$A$40:$A$783,$A289,СВЦЭМ!$B$40:$B$783,P$261)+'СЕТ СН'!$F$15</f>
        <v>0</v>
      </c>
      <c r="Q289" s="36">
        <f>SUMIFS(СВЦЭМ!$G$40:$G$783,СВЦЭМ!$A$40:$A$783,$A289,СВЦЭМ!$B$40:$B$783,Q$261)+'СЕТ СН'!$F$15</f>
        <v>0</v>
      </c>
      <c r="R289" s="36">
        <f>SUMIFS(СВЦЭМ!$G$40:$G$783,СВЦЭМ!$A$40:$A$783,$A289,СВЦЭМ!$B$40:$B$783,R$261)+'СЕТ СН'!$F$15</f>
        <v>0</v>
      </c>
      <c r="S289" s="36">
        <f>SUMIFS(СВЦЭМ!$G$40:$G$783,СВЦЭМ!$A$40:$A$783,$A289,СВЦЭМ!$B$40:$B$783,S$261)+'СЕТ СН'!$F$15</f>
        <v>0</v>
      </c>
      <c r="T289" s="36">
        <f>SUMIFS(СВЦЭМ!$G$40:$G$783,СВЦЭМ!$A$40:$A$783,$A289,СВЦЭМ!$B$40:$B$783,T$261)+'СЕТ СН'!$F$15</f>
        <v>0</v>
      </c>
      <c r="U289" s="36">
        <f>SUMIFS(СВЦЭМ!$G$40:$G$783,СВЦЭМ!$A$40:$A$783,$A289,СВЦЭМ!$B$40:$B$783,U$261)+'СЕТ СН'!$F$15</f>
        <v>0</v>
      </c>
      <c r="V289" s="36">
        <f>SUMIFS(СВЦЭМ!$G$40:$G$783,СВЦЭМ!$A$40:$A$783,$A289,СВЦЭМ!$B$40:$B$783,V$261)+'СЕТ СН'!$F$15</f>
        <v>0</v>
      </c>
      <c r="W289" s="36">
        <f>SUMIFS(СВЦЭМ!$G$40:$G$783,СВЦЭМ!$A$40:$A$783,$A289,СВЦЭМ!$B$40:$B$783,W$261)+'СЕТ СН'!$F$15</f>
        <v>0</v>
      </c>
      <c r="X289" s="36">
        <f>SUMIFS(СВЦЭМ!$G$40:$G$783,СВЦЭМ!$A$40:$A$783,$A289,СВЦЭМ!$B$40:$B$783,X$261)+'СЕТ СН'!$F$15</f>
        <v>0</v>
      </c>
      <c r="Y289" s="36">
        <f>SUMIFS(СВЦЭМ!$G$40:$G$783,СВЦЭМ!$A$40:$A$783,$A289,СВЦЭМ!$B$40:$B$783,Y$261)+'СЕТ СН'!$F$15</f>
        <v>0</v>
      </c>
    </row>
    <row r="290" spans="1:27" ht="15.75" hidden="1" x14ac:dyDescent="0.2">
      <c r="A290" s="35">
        <f t="shared" si="7"/>
        <v>44345</v>
      </c>
      <c r="B290" s="36">
        <f>SUMIFS(СВЦЭМ!$G$40:$G$783,СВЦЭМ!$A$40:$A$783,$A290,СВЦЭМ!$B$40:$B$783,B$261)+'СЕТ СН'!$F$15</f>
        <v>0</v>
      </c>
      <c r="C290" s="36">
        <f>SUMIFS(СВЦЭМ!$G$40:$G$783,СВЦЭМ!$A$40:$A$783,$A290,СВЦЭМ!$B$40:$B$783,C$261)+'СЕТ СН'!$F$15</f>
        <v>0</v>
      </c>
      <c r="D290" s="36">
        <f>SUMIFS(СВЦЭМ!$G$40:$G$783,СВЦЭМ!$A$40:$A$783,$A290,СВЦЭМ!$B$40:$B$783,D$261)+'СЕТ СН'!$F$15</f>
        <v>0</v>
      </c>
      <c r="E290" s="36">
        <f>SUMIFS(СВЦЭМ!$G$40:$G$783,СВЦЭМ!$A$40:$A$783,$A290,СВЦЭМ!$B$40:$B$783,E$261)+'СЕТ СН'!$F$15</f>
        <v>0</v>
      </c>
      <c r="F290" s="36">
        <f>SUMIFS(СВЦЭМ!$G$40:$G$783,СВЦЭМ!$A$40:$A$783,$A290,СВЦЭМ!$B$40:$B$783,F$261)+'СЕТ СН'!$F$15</f>
        <v>0</v>
      </c>
      <c r="G290" s="36">
        <f>SUMIFS(СВЦЭМ!$G$40:$G$783,СВЦЭМ!$A$40:$A$783,$A290,СВЦЭМ!$B$40:$B$783,G$261)+'СЕТ СН'!$F$15</f>
        <v>0</v>
      </c>
      <c r="H290" s="36">
        <f>SUMIFS(СВЦЭМ!$G$40:$G$783,СВЦЭМ!$A$40:$A$783,$A290,СВЦЭМ!$B$40:$B$783,H$261)+'СЕТ СН'!$F$15</f>
        <v>0</v>
      </c>
      <c r="I290" s="36">
        <f>SUMIFS(СВЦЭМ!$G$40:$G$783,СВЦЭМ!$A$40:$A$783,$A290,СВЦЭМ!$B$40:$B$783,I$261)+'СЕТ СН'!$F$15</f>
        <v>0</v>
      </c>
      <c r="J290" s="36">
        <f>SUMIFS(СВЦЭМ!$G$40:$G$783,СВЦЭМ!$A$40:$A$783,$A290,СВЦЭМ!$B$40:$B$783,J$261)+'СЕТ СН'!$F$15</f>
        <v>0</v>
      </c>
      <c r="K290" s="36">
        <f>SUMIFS(СВЦЭМ!$G$40:$G$783,СВЦЭМ!$A$40:$A$783,$A290,СВЦЭМ!$B$40:$B$783,K$261)+'СЕТ СН'!$F$15</f>
        <v>0</v>
      </c>
      <c r="L290" s="36">
        <f>SUMIFS(СВЦЭМ!$G$40:$G$783,СВЦЭМ!$A$40:$A$783,$A290,СВЦЭМ!$B$40:$B$783,L$261)+'СЕТ СН'!$F$15</f>
        <v>0</v>
      </c>
      <c r="M290" s="36">
        <f>SUMIFS(СВЦЭМ!$G$40:$G$783,СВЦЭМ!$A$40:$A$783,$A290,СВЦЭМ!$B$40:$B$783,M$261)+'СЕТ СН'!$F$15</f>
        <v>0</v>
      </c>
      <c r="N290" s="36">
        <f>SUMIFS(СВЦЭМ!$G$40:$G$783,СВЦЭМ!$A$40:$A$783,$A290,СВЦЭМ!$B$40:$B$783,N$261)+'СЕТ СН'!$F$15</f>
        <v>0</v>
      </c>
      <c r="O290" s="36">
        <f>SUMIFS(СВЦЭМ!$G$40:$G$783,СВЦЭМ!$A$40:$A$783,$A290,СВЦЭМ!$B$40:$B$783,O$261)+'СЕТ СН'!$F$15</f>
        <v>0</v>
      </c>
      <c r="P290" s="36">
        <f>SUMIFS(СВЦЭМ!$G$40:$G$783,СВЦЭМ!$A$40:$A$783,$A290,СВЦЭМ!$B$40:$B$783,P$261)+'СЕТ СН'!$F$15</f>
        <v>0</v>
      </c>
      <c r="Q290" s="36">
        <f>SUMIFS(СВЦЭМ!$G$40:$G$783,СВЦЭМ!$A$40:$A$783,$A290,СВЦЭМ!$B$40:$B$783,Q$261)+'СЕТ СН'!$F$15</f>
        <v>0</v>
      </c>
      <c r="R290" s="36">
        <f>SUMIFS(СВЦЭМ!$G$40:$G$783,СВЦЭМ!$A$40:$A$783,$A290,СВЦЭМ!$B$40:$B$783,R$261)+'СЕТ СН'!$F$15</f>
        <v>0</v>
      </c>
      <c r="S290" s="36">
        <f>SUMIFS(СВЦЭМ!$G$40:$G$783,СВЦЭМ!$A$40:$A$783,$A290,СВЦЭМ!$B$40:$B$783,S$261)+'СЕТ СН'!$F$15</f>
        <v>0</v>
      </c>
      <c r="T290" s="36">
        <f>SUMIFS(СВЦЭМ!$G$40:$G$783,СВЦЭМ!$A$40:$A$783,$A290,СВЦЭМ!$B$40:$B$783,T$261)+'СЕТ СН'!$F$15</f>
        <v>0</v>
      </c>
      <c r="U290" s="36">
        <f>SUMIFS(СВЦЭМ!$G$40:$G$783,СВЦЭМ!$A$40:$A$783,$A290,СВЦЭМ!$B$40:$B$783,U$261)+'СЕТ СН'!$F$15</f>
        <v>0</v>
      </c>
      <c r="V290" s="36">
        <f>SUMIFS(СВЦЭМ!$G$40:$G$783,СВЦЭМ!$A$40:$A$783,$A290,СВЦЭМ!$B$40:$B$783,V$261)+'СЕТ СН'!$F$15</f>
        <v>0</v>
      </c>
      <c r="W290" s="36">
        <f>SUMIFS(СВЦЭМ!$G$40:$G$783,СВЦЭМ!$A$40:$A$783,$A290,СВЦЭМ!$B$40:$B$783,W$261)+'СЕТ СН'!$F$15</f>
        <v>0</v>
      </c>
      <c r="X290" s="36">
        <f>SUMIFS(СВЦЭМ!$G$40:$G$783,СВЦЭМ!$A$40:$A$783,$A290,СВЦЭМ!$B$40:$B$783,X$261)+'СЕТ СН'!$F$15</f>
        <v>0</v>
      </c>
      <c r="Y290" s="36">
        <f>SUMIFS(СВЦЭМ!$G$40:$G$783,СВЦЭМ!$A$40:$A$783,$A290,СВЦЭМ!$B$40:$B$783,Y$261)+'СЕТ СН'!$F$15</f>
        <v>0</v>
      </c>
    </row>
    <row r="291" spans="1:27" ht="15.75" hidden="1" x14ac:dyDescent="0.2">
      <c r="A291" s="35">
        <f t="shared" si="7"/>
        <v>44346</v>
      </c>
      <c r="B291" s="36">
        <f>SUMIFS(СВЦЭМ!$G$40:$G$783,СВЦЭМ!$A$40:$A$783,$A291,СВЦЭМ!$B$40:$B$783,B$261)+'СЕТ СН'!$F$15</f>
        <v>0</v>
      </c>
      <c r="C291" s="36">
        <f>SUMIFS(СВЦЭМ!$G$40:$G$783,СВЦЭМ!$A$40:$A$783,$A291,СВЦЭМ!$B$40:$B$783,C$261)+'СЕТ СН'!$F$15</f>
        <v>0</v>
      </c>
      <c r="D291" s="36">
        <f>SUMIFS(СВЦЭМ!$G$40:$G$783,СВЦЭМ!$A$40:$A$783,$A291,СВЦЭМ!$B$40:$B$783,D$261)+'СЕТ СН'!$F$15</f>
        <v>0</v>
      </c>
      <c r="E291" s="36">
        <f>SUMIFS(СВЦЭМ!$G$40:$G$783,СВЦЭМ!$A$40:$A$783,$A291,СВЦЭМ!$B$40:$B$783,E$261)+'СЕТ СН'!$F$15</f>
        <v>0</v>
      </c>
      <c r="F291" s="36">
        <f>SUMIFS(СВЦЭМ!$G$40:$G$783,СВЦЭМ!$A$40:$A$783,$A291,СВЦЭМ!$B$40:$B$783,F$261)+'СЕТ СН'!$F$15</f>
        <v>0</v>
      </c>
      <c r="G291" s="36">
        <f>SUMIFS(СВЦЭМ!$G$40:$G$783,СВЦЭМ!$A$40:$A$783,$A291,СВЦЭМ!$B$40:$B$783,G$261)+'СЕТ СН'!$F$15</f>
        <v>0</v>
      </c>
      <c r="H291" s="36">
        <f>SUMIFS(СВЦЭМ!$G$40:$G$783,СВЦЭМ!$A$40:$A$783,$A291,СВЦЭМ!$B$40:$B$783,H$261)+'СЕТ СН'!$F$15</f>
        <v>0</v>
      </c>
      <c r="I291" s="36">
        <f>SUMIFS(СВЦЭМ!$G$40:$G$783,СВЦЭМ!$A$40:$A$783,$A291,СВЦЭМ!$B$40:$B$783,I$261)+'СЕТ СН'!$F$15</f>
        <v>0</v>
      </c>
      <c r="J291" s="36">
        <f>SUMIFS(СВЦЭМ!$G$40:$G$783,СВЦЭМ!$A$40:$A$783,$A291,СВЦЭМ!$B$40:$B$783,J$261)+'СЕТ СН'!$F$15</f>
        <v>0</v>
      </c>
      <c r="K291" s="36">
        <f>SUMIFS(СВЦЭМ!$G$40:$G$783,СВЦЭМ!$A$40:$A$783,$A291,СВЦЭМ!$B$40:$B$783,K$261)+'СЕТ СН'!$F$15</f>
        <v>0</v>
      </c>
      <c r="L291" s="36">
        <f>SUMIFS(СВЦЭМ!$G$40:$G$783,СВЦЭМ!$A$40:$A$783,$A291,СВЦЭМ!$B$40:$B$783,L$261)+'СЕТ СН'!$F$15</f>
        <v>0</v>
      </c>
      <c r="M291" s="36">
        <f>SUMIFS(СВЦЭМ!$G$40:$G$783,СВЦЭМ!$A$40:$A$783,$A291,СВЦЭМ!$B$40:$B$783,M$261)+'СЕТ СН'!$F$15</f>
        <v>0</v>
      </c>
      <c r="N291" s="36">
        <f>SUMIFS(СВЦЭМ!$G$40:$G$783,СВЦЭМ!$A$40:$A$783,$A291,СВЦЭМ!$B$40:$B$783,N$261)+'СЕТ СН'!$F$15</f>
        <v>0</v>
      </c>
      <c r="O291" s="36">
        <f>SUMIFS(СВЦЭМ!$G$40:$G$783,СВЦЭМ!$A$40:$A$783,$A291,СВЦЭМ!$B$40:$B$783,O$261)+'СЕТ СН'!$F$15</f>
        <v>0</v>
      </c>
      <c r="P291" s="36">
        <f>SUMIFS(СВЦЭМ!$G$40:$G$783,СВЦЭМ!$A$40:$A$783,$A291,СВЦЭМ!$B$40:$B$783,P$261)+'СЕТ СН'!$F$15</f>
        <v>0</v>
      </c>
      <c r="Q291" s="36">
        <f>SUMIFS(СВЦЭМ!$G$40:$G$783,СВЦЭМ!$A$40:$A$783,$A291,СВЦЭМ!$B$40:$B$783,Q$261)+'СЕТ СН'!$F$15</f>
        <v>0</v>
      </c>
      <c r="R291" s="36">
        <f>SUMIFS(СВЦЭМ!$G$40:$G$783,СВЦЭМ!$A$40:$A$783,$A291,СВЦЭМ!$B$40:$B$783,R$261)+'СЕТ СН'!$F$15</f>
        <v>0</v>
      </c>
      <c r="S291" s="36">
        <f>SUMIFS(СВЦЭМ!$G$40:$G$783,СВЦЭМ!$A$40:$A$783,$A291,СВЦЭМ!$B$40:$B$783,S$261)+'СЕТ СН'!$F$15</f>
        <v>0</v>
      </c>
      <c r="T291" s="36">
        <f>SUMIFS(СВЦЭМ!$G$40:$G$783,СВЦЭМ!$A$40:$A$783,$A291,СВЦЭМ!$B$40:$B$783,T$261)+'СЕТ СН'!$F$15</f>
        <v>0</v>
      </c>
      <c r="U291" s="36">
        <f>SUMIFS(СВЦЭМ!$G$40:$G$783,СВЦЭМ!$A$40:$A$783,$A291,СВЦЭМ!$B$40:$B$783,U$261)+'СЕТ СН'!$F$15</f>
        <v>0</v>
      </c>
      <c r="V291" s="36">
        <f>SUMIFS(СВЦЭМ!$G$40:$G$783,СВЦЭМ!$A$40:$A$783,$A291,СВЦЭМ!$B$40:$B$783,V$261)+'СЕТ СН'!$F$15</f>
        <v>0</v>
      </c>
      <c r="W291" s="36">
        <f>SUMIFS(СВЦЭМ!$G$40:$G$783,СВЦЭМ!$A$40:$A$783,$A291,СВЦЭМ!$B$40:$B$783,W$261)+'СЕТ СН'!$F$15</f>
        <v>0</v>
      </c>
      <c r="X291" s="36">
        <f>SUMIFS(СВЦЭМ!$G$40:$G$783,СВЦЭМ!$A$40:$A$783,$A291,СВЦЭМ!$B$40:$B$783,X$261)+'СЕТ СН'!$F$15</f>
        <v>0</v>
      </c>
      <c r="Y291" s="36">
        <f>SUMIFS(СВЦЭМ!$G$40:$G$783,СВЦЭМ!$A$40:$A$783,$A291,СВЦЭМ!$B$40:$B$783,Y$261)+'СЕТ СН'!$F$15</f>
        <v>0</v>
      </c>
    </row>
    <row r="292" spans="1:27" ht="15.75" hidden="1" x14ac:dyDescent="0.2">
      <c r="A292" s="35">
        <f t="shared" si="7"/>
        <v>44347</v>
      </c>
      <c r="B292" s="36">
        <f>SUMIFS(СВЦЭМ!$G$40:$G$783,СВЦЭМ!$A$40:$A$783,$A292,СВЦЭМ!$B$40:$B$783,B$261)+'СЕТ СН'!$F$15</f>
        <v>0</v>
      </c>
      <c r="C292" s="36">
        <f>SUMIFS(СВЦЭМ!$G$40:$G$783,СВЦЭМ!$A$40:$A$783,$A292,СВЦЭМ!$B$40:$B$783,C$261)+'СЕТ СН'!$F$15</f>
        <v>0</v>
      </c>
      <c r="D292" s="36">
        <f>SUMIFS(СВЦЭМ!$G$40:$G$783,СВЦЭМ!$A$40:$A$783,$A292,СВЦЭМ!$B$40:$B$783,D$261)+'СЕТ СН'!$F$15</f>
        <v>0</v>
      </c>
      <c r="E292" s="36">
        <f>SUMIFS(СВЦЭМ!$G$40:$G$783,СВЦЭМ!$A$40:$A$783,$A292,СВЦЭМ!$B$40:$B$783,E$261)+'СЕТ СН'!$F$15</f>
        <v>0</v>
      </c>
      <c r="F292" s="36">
        <f>SUMIFS(СВЦЭМ!$G$40:$G$783,СВЦЭМ!$A$40:$A$783,$A292,СВЦЭМ!$B$40:$B$783,F$261)+'СЕТ СН'!$F$15</f>
        <v>0</v>
      </c>
      <c r="G292" s="36">
        <f>SUMIFS(СВЦЭМ!$G$40:$G$783,СВЦЭМ!$A$40:$A$783,$A292,СВЦЭМ!$B$40:$B$783,G$261)+'СЕТ СН'!$F$15</f>
        <v>0</v>
      </c>
      <c r="H292" s="36">
        <f>SUMIFS(СВЦЭМ!$G$40:$G$783,СВЦЭМ!$A$40:$A$783,$A292,СВЦЭМ!$B$40:$B$783,H$261)+'СЕТ СН'!$F$15</f>
        <v>0</v>
      </c>
      <c r="I292" s="36">
        <f>SUMIFS(СВЦЭМ!$G$40:$G$783,СВЦЭМ!$A$40:$A$783,$A292,СВЦЭМ!$B$40:$B$783,I$261)+'СЕТ СН'!$F$15</f>
        <v>0</v>
      </c>
      <c r="J292" s="36">
        <f>SUMIFS(СВЦЭМ!$G$40:$G$783,СВЦЭМ!$A$40:$A$783,$A292,СВЦЭМ!$B$40:$B$783,J$261)+'СЕТ СН'!$F$15</f>
        <v>0</v>
      </c>
      <c r="K292" s="36">
        <f>SUMIFS(СВЦЭМ!$G$40:$G$783,СВЦЭМ!$A$40:$A$783,$A292,СВЦЭМ!$B$40:$B$783,K$261)+'СЕТ СН'!$F$15</f>
        <v>0</v>
      </c>
      <c r="L292" s="36">
        <f>SUMIFS(СВЦЭМ!$G$40:$G$783,СВЦЭМ!$A$40:$A$783,$A292,СВЦЭМ!$B$40:$B$783,L$261)+'СЕТ СН'!$F$15</f>
        <v>0</v>
      </c>
      <c r="M292" s="36">
        <f>SUMIFS(СВЦЭМ!$G$40:$G$783,СВЦЭМ!$A$40:$A$783,$A292,СВЦЭМ!$B$40:$B$783,M$261)+'СЕТ СН'!$F$15</f>
        <v>0</v>
      </c>
      <c r="N292" s="36">
        <f>SUMIFS(СВЦЭМ!$G$40:$G$783,СВЦЭМ!$A$40:$A$783,$A292,СВЦЭМ!$B$40:$B$783,N$261)+'СЕТ СН'!$F$15</f>
        <v>0</v>
      </c>
      <c r="O292" s="36">
        <f>SUMIFS(СВЦЭМ!$G$40:$G$783,СВЦЭМ!$A$40:$A$783,$A292,СВЦЭМ!$B$40:$B$783,O$261)+'СЕТ СН'!$F$15</f>
        <v>0</v>
      </c>
      <c r="P292" s="36">
        <f>SUMIFS(СВЦЭМ!$G$40:$G$783,СВЦЭМ!$A$40:$A$783,$A292,СВЦЭМ!$B$40:$B$783,P$261)+'СЕТ СН'!$F$15</f>
        <v>0</v>
      </c>
      <c r="Q292" s="36">
        <f>SUMIFS(СВЦЭМ!$G$40:$G$783,СВЦЭМ!$A$40:$A$783,$A292,СВЦЭМ!$B$40:$B$783,Q$261)+'СЕТ СН'!$F$15</f>
        <v>0</v>
      </c>
      <c r="R292" s="36">
        <f>SUMIFS(СВЦЭМ!$G$40:$G$783,СВЦЭМ!$A$40:$A$783,$A292,СВЦЭМ!$B$40:$B$783,R$261)+'СЕТ СН'!$F$15</f>
        <v>0</v>
      </c>
      <c r="S292" s="36">
        <f>SUMIFS(СВЦЭМ!$G$40:$G$783,СВЦЭМ!$A$40:$A$783,$A292,СВЦЭМ!$B$40:$B$783,S$261)+'СЕТ СН'!$F$15</f>
        <v>0</v>
      </c>
      <c r="T292" s="36">
        <f>SUMIFS(СВЦЭМ!$G$40:$G$783,СВЦЭМ!$A$40:$A$783,$A292,СВЦЭМ!$B$40:$B$783,T$261)+'СЕТ СН'!$F$15</f>
        <v>0</v>
      </c>
      <c r="U292" s="36">
        <f>SUMIFS(СВЦЭМ!$G$40:$G$783,СВЦЭМ!$A$40:$A$783,$A292,СВЦЭМ!$B$40:$B$783,U$261)+'СЕТ СН'!$F$15</f>
        <v>0</v>
      </c>
      <c r="V292" s="36">
        <f>SUMIFS(СВЦЭМ!$G$40:$G$783,СВЦЭМ!$A$40:$A$783,$A292,СВЦЭМ!$B$40:$B$783,V$261)+'СЕТ СН'!$F$15</f>
        <v>0</v>
      </c>
      <c r="W292" s="36">
        <f>SUMIFS(СВЦЭМ!$G$40:$G$783,СВЦЭМ!$A$40:$A$783,$A292,СВЦЭМ!$B$40:$B$783,W$261)+'СЕТ СН'!$F$15</f>
        <v>0</v>
      </c>
      <c r="X292" s="36">
        <f>SUMIFS(СВЦЭМ!$G$40:$G$783,СВЦЭМ!$A$40:$A$783,$A292,СВЦЭМ!$B$40:$B$783,X$261)+'СЕТ СН'!$F$15</f>
        <v>0</v>
      </c>
      <c r="Y292" s="36">
        <f>SUMIFS(СВЦЭМ!$G$40:$G$783,СВЦЭМ!$A$40:$A$783,$A292,СВЦЭМ!$B$40:$B$783,Y$261)+'СЕТ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8" t="s">
        <v>7</v>
      </c>
      <c r="B294" s="131" t="s">
        <v>117</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29"/>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01.05.2021</v>
      </c>
      <c r="B297" s="36">
        <f>SUMIFS(СВЦЭМ!$H$40:$H$783,СВЦЭМ!$A$40:$A$783,$A297,СВЦЭМ!$B$40:$B$783,B$296)+'СЕТ СН'!$F$15</f>
        <v>0</v>
      </c>
      <c r="C297" s="36">
        <f>SUMIFS(СВЦЭМ!$H$40:$H$783,СВЦЭМ!$A$40:$A$783,$A297,СВЦЭМ!$B$40:$B$783,C$296)+'СЕТ СН'!$F$15</f>
        <v>0</v>
      </c>
      <c r="D297" s="36">
        <f>SUMIFS(СВЦЭМ!$H$40:$H$783,СВЦЭМ!$A$40:$A$783,$A297,СВЦЭМ!$B$40:$B$783,D$296)+'СЕТ СН'!$F$15</f>
        <v>0</v>
      </c>
      <c r="E297" s="36">
        <f>SUMIFS(СВЦЭМ!$H$40:$H$783,СВЦЭМ!$A$40:$A$783,$A297,СВЦЭМ!$B$40:$B$783,E$296)+'СЕТ СН'!$F$15</f>
        <v>0</v>
      </c>
      <c r="F297" s="36">
        <f>SUMIFS(СВЦЭМ!$H$40:$H$783,СВЦЭМ!$A$40:$A$783,$A297,СВЦЭМ!$B$40:$B$783,F$296)+'СЕТ СН'!$F$15</f>
        <v>0</v>
      </c>
      <c r="G297" s="36">
        <f>SUMIFS(СВЦЭМ!$H$40:$H$783,СВЦЭМ!$A$40:$A$783,$A297,СВЦЭМ!$B$40:$B$783,G$296)+'СЕТ СН'!$F$15</f>
        <v>0</v>
      </c>
      <c r="H297" s="36">
        <f>SUMIFS(СВЦЭМ!$H$40:$H$783,СВЦЭМ!$A$40:$A$783,$A297,СВЦЭМ!$B$40:$B$783,H$296)+'СЕТ СН'!$F$15</f>
        <v>0</v>
      </c>
      <c r="I297" s="36">
        <f>SUMIFS(СВЦЭМ!$H$40:$H$783,СВЦЭМ!$A$40:$A$783,$A297,СВЦЭМ!$B$40:$B$783,I$296)+'СЕТ СН'!$F$15</f>
        <v>0</v>
      </c>
      <c r="J297" s="36">
        <f>SUMIFS(СВЦЭМ!$H$40:$H$783,СВЦЭМ!$A$40:$A$783,$A297,СВЦЭМ!$B$40:$B$783,J$296)+'СЕТ СН'!$F$15</f>
        <v>0</v>
      </c>
      <c r="K297" s="36">
        <f>SUMIFS(СВЦЭМ!$H$40:$H$783,СВЦЭМ!$A$40:$A$783,$A297,СВЦЭМ!$B$40:$B$783,K$296)+'СЕТ СН'!$F$15</f>
        <v>0</v>
      </c>
      <c r="L297" s="36">
        <f>SUMIFS(СВЦЭМ!$H$40:$H$783,СВЦЭМ!$A$40:$A$783,$A297,СВЦЭМ!$B$40:$B$783,L$296)+'СЕТ СН'!$F$15</f>
        <v>0</v>
      </c>
      <c r="M297" s="36">
        <f>SUMIFS(СВЦЭМ!$H$40:$H$783,СВЦЭМ!$A$40:$A$783,$A297,СВЦЭМ!$B$40:$B$783,M$296)+'СЕТ СН'!$F$15</f>
        <v>0</v>
      </c>
      <c r="N297" s="36">
        <f>SUMIFS(СВЦЭМ!$H$40:$H$783,СВЦЭМ!$A$40:$A$783,$A297,СВЦЭМ!$B$40:$B$783,N$296)+'СЕТ СН'!$F$15</f>
        <v>0</v>
      </c>
      <c r="O297" s="36">
        <f>SUMIFS(СВЦЭМ!$H$40:$H$783,СВЦЭМ!$A$40:$A$783,$A297,СВЦЭМ!$B$40:$B$783,O$296)+'СЕТ СН'!$F$15</f>
        <v>0</v>
      </c>
      <c r="P297" s="36">
        <f>SUMIFS(СВЦЭМ!$H$40:$H$783,СВЦЭМ!$A$40:$A$783,$A297,СВЦЭМ!$B$40:$B$783,P$296)+'СЕТ СН'!$F$15</f>
        <v>0</v>
      </c>
      <c r="Q297" s="36">
        <f>SUMIFS(СВЦЭМ!$H$40:$H$783,СВЦЭМ!$A$40:$A$783,$A297,СВЦЭМ!$B$40:$B$783,Q$296)+'СЕТ СН'!$F$15</f>
        <v>0</v>
      </c>
      <c r="R297" s="36">
        <f>SUMIFS(СВЦЭМ!$H$40:$H$783,СВЦЭМ!$A$40:$A$783,$A297,СВЦЭМ!$B$40:$B$783,R$296)+'СЕТ СН'!$F$15</f>
        <v>0</v>
      </c>
      <c r="S297" s="36">
        <f>SUMIFS(СВЦЭМ!$H$40:$H$783,СВЦЭМ!$A$40:$A$783,$A297,СВЦЭМ!$B$40:$B$783,S$296)+'СЕТ СН'!$F$15</f>
        <v>0</v>
      </c>
      <c r="T297" s="36">
        <f>SUMIFS(СВЦЭМ!$H$40:$H$783,СВЦЭМ!$A$40:$A$783,$A297,СВЦЭМ!$B$40:$B$783,T$296)+'СЕТ СН'!$F$15</f>
        <v>0</v>
      </c>
      <c r="U297" s="36">
        <f>SUMIFS(СВЦЭМ!$H$40:$H$783,СВЦЭМ!$A$40:$A$783,$A297,СВЦЭМ!$B$40:$B$783,U$296)+'СЕТ СН'!$F$15</f>
        <v>0</v>
      </c>
      <c r="V297" s="36">
        <f>SUMIFS(СВЦЭМ!$H$40:$H$783,СВЦЭМ!$A$40:$A$783,$A297,СВЦЭМ!$B$40:$B$783,V$296)+'СЕТ СН'!$F$15</f>
        <v>0</v>
      </c>
      <c r="W297" s="36">
        <f>SUMIFS(СВЦЭМ!$H$40:$H$783,СВЦЭМ!$A$40:$A$783,$A297,СВЦЭМ!$B$40:$B$783,W$296)+'СЕТ СН'!$F$15</f>
        <v>0</v>
      </c>
      <c r="X297" s="36">
        <f>SUMIFS(СВЦЭМ!$H$40:$H$783,СВЦЭМ!$A$40:$A$783,$A297,СВЦЭМ!$B$40:$B$783,X$296)+'СЕТ СН'!$F$15</f>
        <v>0</v>
      </c>
      <c r="Y297" s="36">
        <f>SUMIFS(СВЦЭМ!$H$40:$H$783,СВЦЭМ!$A$40:$A$783,$A297,СВЦЭМ!$B$40:$B$783,Y$296)+'СЕТ СН'!$F$15</f>
        <v>0</v>
      </c>
      <c r="AA297" s="45"/>
    </row>
    <row r="298" spans="1:27" ht="15.75" hidden="1" x14ac:dyDescent="0.2">
      <c r="A298" s="35">
        <f>A297+1</f>
        <v>44318</v>
      </c>
      <c r="B298" s="36">
        <f>SUMIFS(СВЦЭМ!$H$40:$H$783,СВЦЭМ!$A$40:$A$783,$A298,СВЦЭМ!$B$40:$B$783,B$296)+'СЕТ СН'!$F$15</f>
        <v>0</v>
      </c>
      <c r="C298" s="36">
        <f>SUMIFS(СВЦЭМ!$H$40:$H$783,СВЦЭМ!$A$40:$A$783,$A298,СВЦЭМ!$B$40:$B$783,C$296)+'СЕТ СН'!$F$15</f>
        <v>0</v>
      </c>
      <c r="D298" s="36">
        <f>SUMIFS(СВЦЭМ!$H$40:$H$783,СВЦЭМ!$A$40:$A$783,$A298,СВЦЭМ!$B$40:$B$783,D$296)+'СЕТ СН'!$F$15</f>
        <v>0</v>
      </c>
      <c r="E298" s="36">
        <f>SUMIFS(СВЦЭМ!$H$40:$H$783,СВЦЭМ!$A$40:$A$783,$A298,СВЦЭМ!$B$40:$B$783,E$296)+'СЕТ СН'!$F$15</f>
        <v>0</v>
      </c>
      <c r="F298" s="36">
        <f>SUMIFS(СВЦЭМ!$H$40:$H$783,СВЦЭМ!$A$40:$A$783,$A298,СВЦЭМ!$B$40:$B$783,F$296)+'СЕТ СН'!$F$15</f>
        <v>0</v>
      </c>
      <c r="G298" s="36">
        <f>SUMIFS(СВЦЭМ!$H$40:$H$783,СВЦЭМ!$A$40:$A$783,$A298,СВЦЭМ!$B$40:$B$783,G$296)+'СЕТ СН'!$F$15</f>
        <v>0</v>
      </c>
      <c r="H298" s="36">
        <f>SUMIFS(СВЦЭМ!$H$40:$H$783,СВЦЭМ!$A$40:$A$783,$A298,СВЦЭМ!$B$40:$B$783,H$296)+'СЕТ СН'!$F$15</f>
        <v>0</v>
      </c>
      <c r="I298" s="36">
        <f>SUMIFS(СВЦЭМ!$H$40:$H$783,СВЦЭМ!$A$40:$A$783,$A298,СВЦЭМ!$B$40:$B$783,I$296)+'СЕТ СН'!$F$15</f>
        <v>0</v>
      </c>
      <c r="J298" s="36">
        <f>SUMIFS(СВЦЭМ!$H$40:$H$783,СВЦЭМ!$A$40:$A$783,$A298,СВЦЭМ!$B$40:$B$783,J$296)+'СЕТ СН'!$F$15</f>
        <v>0</v>
      </c>
      <c r="K298" s="36">
        <f>SUMIFS(СВЦЭМ!$H$40:$H$783,СВЦЭМ!$A$40:$A$783,$A298,СВЦЭМ!$B$40:$B$783,K$296)+'СЕТ СН'!$F$15</f>
        <v>0</v>
      </c>
      <c r="L298" s="36">
        <f>SUMIFS(СВЦЭМ!$H$40:$H$783,СВЦЭМ!$A$40:$A$783,$A298,СВЦЭМ!$B$40:$B$783,L$296)+'СЕТ СН'!$F$15</f>
        <v>0</v>
      </c>
      <c r="M298" s="36">
        <f>SUMIFS(СВЦЭМ!$H$40:$H$783,СВЦЭМ!$A$40:$A$783,$A298,СВЦЭМ!$B$40:$B$783,M$296)+'СЕТ СН'!$F$15</f>
        <v>0</v>
      </c>
      <c r="N298" s="36">
        <f>SUMIFS(СВЦЭМ!$H$40:$H$783,СВЦЭМ!$A$40:$A$783,$A298,СВЦЭМ!$B$40:$B$783,N$296)+'СЕТ СН'!$F$15</f>
        <v>0</v>
      </c>
      <c r="O298" s="36">
        <f>SUMIFS(СВЦЭМ!$H$40:$H$783,СВЦЭМ!$A$40:$A$783,$A298,СВЦЭМ!$B$40:$B$783,O$296)+'СЕТ СН'!$F$15</f>
        <v>0</v>
      </c>
      <c r="P298" s="36">
        <f>SUMIFS(СВЦЭМ!$H$40:$H$783,СВЦЭМ!$A$40:$A$783,$A298,СВЦЭМ!$B$40:$B$783,P$296)+'СЕТ СН'!$F$15</f>
        <v>0</v>
      </c>
      <c r="Q298" s="36">
        <f>SUMIFS(СВЦЭМ!$H$40:$H$783,СВЦЭМ!$A$40:$A$783,$A298,СВЦЭМ!$B$40:$B$783,Q$296)+'СЕТ СН'!$F$15</f>
        <v>0</v>
      </c>
      <c r="R298" s="36">
        <f>SUMIFS(СВЦЭМ!$H$40:$H$783,СВЦЭМ!$A$40:$A$783,$A298,СВЦЭМ!$B$40:$B$783,R$296)+'СЕТ СН'!$F$15</f>
        <v>0</v>
      </c>
      <c r="S298" s="36">
        <f>SUMIFS(СВЦЭМ!$H$40:$H$783,СВЦЭМ!$A$40:$A$783,$A298,СВЦЭМ!$B$40:$B$783,S$296)+'СЕТ СН'!$F$15</f>
        <v>0</v>
      </c>
      <c r="T298" s="36">
        <f>SUMIFS(СВЦЭМ!$H$40:$H$783,СВЦЭМ!$A$40:$A$783,$A298,СВЦЭМ!$B$40:$B$783,T$296)+'СЕТ СН'!$F$15</f>
        <v>0</v>
      </c>
      <c r="U298" s="36">
        <f>SUMIFS(СВЦЭМ!$H$40:$H$783,СВЦЭМ!$A$40:$A$783,$A298,СВЦЭМ!$B$40:$B$783,U$296)+'СЕТ СН'!$F$15</f>
        <v>0</v>
      </c>
      <c r="V298" s="36">
        <f>SUMIFS(СВЦЭМ!$H$40:$H$783,СВЦЭМ!$A$40:$A$783,$A298,СВЦЭМ!$B$40:$B$783,V$296)+'СЕТ СН'!$F$15</f>
        <v>0</v>
      </c>
      <c r="W298" s="36">
        <f>SUMIFS(СВЦЭМ!$H$40:$H$783,СВЦЭМ!$A$40:$A$783,$A298,СВЦЭМ!$B$40:$B$783,W$296)+'СЕТ СН'!$F$15</f>
        <v>0</v>
      </c>
      <c r="X298" s="36">
        <f>SUMIFS(СВЦЭМ!$H$40:$H$783,СВЦЭМ!$A$40:$A$783,$A298,СВЦЭМ!$B$40:$B$783,X$296)+'СЕТ СН'!$F$15</f>
        <v>0</v>
      </c>
      <c r="Y298" s="36">
        <f>SUMIFS(СВЦЭМ!$H$40:$H$783,СВЦЭМ!$A$40:$A$783,$A298,СВЦЭМ!$B$40:$B$783,Y$296)+'СЕТ СН'!$F$15</f>
        <v>0</v>
      </c>
    </row>
    <row r="299" spans="1:27" ht="15.75" hidden="1" x14ac:dyDescent="0.2">
      <c r="A299" s="35">
        <f t="shared" ref="A299:A327" si="8">A298+1</f>
        <v>44319</v>
      </c>
      <c r="B299" s="36">
        <f>SUMIFS(СВЦЭМ!$H$40:$H$783,СВЦЭМ!$A$40:$A$783,$A299,СВЦЭМ!$B$40:$B$783,B$296)+'СЕТ СН'!$F$15</f>
        <v>0</v>
      </c>
      <c r="C299" s="36">
        <f>SUMIFS(СВЦЭМ!$H$40:$H$783,СВЦЭМ!$A$40:$A$783,$A299,СВЦЭМ!$B$40:$B$783,C$296)+'СЕТ СН'!$F$15</f>
        <v>0</v>
      </c>
      <c r="D299" s="36">
        <f>SUMIFS(СВЦЭМ!$H$40:$H$783,СВЦЭМ!$A$40:$A$783,$A299,СВЦЭМ!$B$40:$B$783,D$296)+'СЕТ СН'!$F$15</f>
        <v>0</v>
      </c>
      <c r="E299" s="36">
        <f>SUMIFS(СВЦЭМ!$H$40:$H$783,СВЦЭМ!$A$40:$A$783,$A299,СВЦЭМ!$B$40:$B$783,E$296)+'СЕТ СН'!$F$15</f>
        <v>0</v>
      </c>
      <c r="F299" s="36">
        <f>SUMIFS(СВЦЭМ!$H$40:$H$783,СВЦЭМ!$A$40:$A$783,$A299,СВЦЭМ!$B$40:$B$783,F$296)+'СЕТ СН'!$F$15</f>
        <v>0</v>
      </c>
      <c r="G299" s="36">
        <f>SUMIFS(СВЦЭМ!$H$40:$H$783,СВЦЭМ!$A$40:$A$783,$A299,СВЦЭМ!$B$40:$B$783,G$296)+'СЕТ СН'!$F$15</f>
        <v>0</v>
      </c>
      <c r="H299" s="36">
        <f>SUMIFS(СВЦЭМ!$H$40:$H$783,СВЦЭМ!$A$40:$A$783,$A299,СВЦЭМ!$B$40:$B$783,H$296)+'СЕТ СН'!$F$15</f>
        <v>0</v>
      </c>
      <c r="I299" s="36">
        <f>SUMIFS(СВЦЭМ!$H$40:$H$783,СВЦЭМ!$A$40:$A$783,$A299,СВЦЭМ!$B$40:$B$783,I$296)+'СЕТ СН'!$F$15</f>
        <v>0</v>
      </c>
      <c r="J299" s="36">
        <f>SUMIFS(СВЦЭМ!$H$40:$H$783,СВЦЭМ!$A$40:$A$783,$A299,СВЦЭМ!$B$40:$B$783,J$296)+'СЕТ СН'!$F$15</f>
        <v>0</v>
      </c>
      <c r="K299" s="36">
        <f>SUMIFS(СВЦЭМ!$H$40:$H$783,СВЦЭМ!$A$40:$A$783,$A299,СВЦЭМ!$B$40:$B$783,K$296)+'СЕТ СН'!$F$15</f>
        <v>0</v>
      </c>
      <c r="L299" s="36">
        <f>SUMIFS(СВЦЭМ!$H$40:$H$783,СВЦЭМ!$A$40:$A$783,$A299,СВЦЭМ!$B$40:$B$783,L$296)+'СЕТ СН'!$F$15</f>
        <v>0</v>
      </c>
      <c r="M299" s="36">
        <f>SUMIFS(СВЦЭМ!$H$40:$H$783,СВЦЭМ!$A$40:$A$783,$A299,СВЦЭМ!$B$40:$B$783,M$296)+'СЕТ СН'!$F$15</f>
        <v>0</v>
      </c>
      <c r="N299" s="36">
        <f>SUMIFS(СВЦЭМ!$H$40:$H$783,СВЦЭМ!$A$40:$A$783,$A299,СВЦЭМ!$B$40:$B$783,N$296)+'СЕТ СН'!$F$15</f>
        <v>0</v>
      </c>
      <c r="O299" s="36">
        <f>SUMIFS(СВЦЭМ!$H$40:$H$783,СВЦЭМ!$A$40:$A$783,$A299,СВЦЭМ!$B$40:$B$783,O$296)+'СЕТ СН'!$F$15</f>
        <v>0</v>
      </c>
      <c r="P299" s="36">
        <f>SUMIFS(СВЦЭМ!$H$40:$H$783,СВЦЭМ!$A$40:$A$783,$A299,СВЦЭМ!$B$40:$B$783,P$296)+'СЕТ СН'!$F$15</f>
        <v>0</v>
      </c>
      <c r="Q299" s="36">
        <f>SUMIFS(СВЦЭМ!$H$40:$H$783,СВЦЭМ!$A$40:$A$783,$A299,СВЦЭМ!$B$40:$B$783,Q$296)+'СЕТ СН'!$F$15</f>
        <v>0</v>
      </c>
      <c r="R299" s="36">
        <f>SUMIFS(СВЦЭМ!$H$40:$H$783,СВЦЭМ!$A$40:$A$783,$A299,СВЦЭМ!$B$40:$B$783,R$296)+'СЕТ СН'!$F$15</f>
        <v>0</v>
      </c>
      <c r="S299" s="36">
        <f>SUMIFS(СВЦЭМ!$H$40:$H$783,СВЦЭМ!$A$40:$A$783,$A299,СВЦЭМ!$B$40:$B$783,S$296)+'СЕТ СН'!$F$15</f>
        <v>0</v>
      </c>
      <c r="T299" s="36">
        <f>SUMIFS(СВЦЭМ!$H$40:$H$783,СВЦЭМ!$A$40:$A$783,$A299,СВЦЭМ!$B$40:$B$783,T$296)+'СЕТ СН'!$F$15</f>
        <v>0</v>
      </c>
      <c r="U299" s="36">
        <f>SUMIFS(СВЦЭМ!$H$40:$H$783,СВЦЭМ!$A$40:$A$783,$A299,СВЦЭМ!$B$40:$B$783,U$296)+'СЕТ СН'!$F$15</f>
        <v>0</v>
      </c>
      <c r="V299" s="36">
        <f>SUMIFS(СВЦЭМ!$H$40:$H$783,СВЦЭМ!$A$40:$A$783,$A299,СВЦЭМ!$B$40:$B$783,V$296)+'СЕТ СН'!$F$15</f>
        <v>0</v>
      </c>
      <c r="W299" s="36">
        <f>SUMIFS(СВЦЭМ!$H$40:$H$783,СВЦЭМ!$A$40:$A$783,$A299,СВЦЭМ!$B$40:$B$783,W$296)+'СЕТ СН'!$F$15</f>
        <v>0</v>
      </c>
      <c r="X299" s="36">
        <f>SUMIFS(СВЦЭМ!$H$40:$H$783,СВЦЭМ!$A$40:$A$783,$A299,СВЦЭМ!$B$40:$B$783,X$296)+'СЕТ СН'!$F$15</f>
        <v>0</v>
      </c>
      <c r="Y299" s="36">
        <f>SUMIFS(СВЦЭМ!$H$40:$H$783,СВЦЭМ!$A$40:$A$783,$A299,СВЦЭМ!$B$40:$B$783,Y$296)+'СЕТ СН'!$F$15</f>
        <v>0</v>
      </c>
    </row>
    <row r="300" spans="1:27" ht="15.75" hidden="1" x14ac:dyDescent="0.2">
      <c r="A300" s="35">
        <f t="shared" si="8"/>
        <v>44320</v>
      </c>
      <c r="B300" s="36">
        <f>SUMIFS(СВЦЭМ!$H$40:$H$783,СВЦЭМ!$A$40:$A$783,$A300,СВЦЭМ!$B$40:$B$783,B$296)+'СЕТ СН'!$F$15</f>
        <v>0</v>
      </c>
      <c r="C300" s="36">
        <f>SUMIFS(СВЦЭМ!$H$40:$H$783,СВЦЭМ!$A$40:$A$783,$A300,СВЦЭМ!$B$40:$B$783,C$296)+'СЕТ СН'!$F$15</f>
        <v>0</v>
      </c>
      <c r="D300" s="36">
        <f>SUMIFS(СВЦЭМ!$H$40:$H$783,СВЦЭМ!$A$40:$A$783,$A300,СВЦЭМ!$B$40:$B$783,D$296)+'СЕТ СН'!$F$15</f>
        <v>0</v>
      </c>
      <c r="E300" s="36">
        <f>SUMIFS(СВЦЭМ!$H$40:$H$783,СВЦЭМ!$A$40:$A$783,$A300,СВЦЭМ!$B$40:$B$783,E$296)+'СЕТ СН'!$F$15</f>
        <v>0</v>
      </c>
      <c r="F300" s="36">
        <f>SUMIFS(СВЦЭМ!$H$40:$H$783,СВЦЭМ!$A$40:$A$783,$A300,СВЦЭМ!$B$40:$B$783,F$296)+'СЕТ СН'!$F$15</f>
        <v>0</v>
      </c>
      <c r="G300" s="36">
        <f>SUMIFS(СВЦЭМ!$H$40:$H$783,СВЦЭМ!$A$40:$A$783,$A300,СВЦЭМ!$B$40:$B$783,G$296)+'СЕТ СН'!$F$15</f>
        <v>0</v>
      </c>
      <c r="H300" s="36">
        <f>SUMIFS(СВЦЭМ!$H$40:$H$783,СВЦЭМ!$A$40:$A$783,$A300,СВЦЭМ!$B$40:$B$783,H$296)+'СЕТ СН'!$F$15</f>
        <v>0</v>
      </c>
      <c r="I300" s="36">
        <f>SUMIFS(СВЦЭМ!$H$40:$H$783,СВЦЭМ!$A$40:$A$783,$A300,СВЦЭМ!$B$40:$B$783,I$296)+'СЕТ СН'!$F$15</f>
        <v>0</v>
      </c>
      <c r="J300" s="36">
        <f>SUMIFS(СВЦЭМ!$H$40:$H$783,СВЦЭМ!$A$40:$A$783,$A300,СВЦЭМ!$B$40:$B$783,J$296)+'СЕТ СН'!$F$15</f>
        <v>0</v>
      </c>
      <c r="K300" s="36">
        <f>SUMIFS(СВЦЭМ!$H$40:$H$783,СВЦЭМ!$A$40:$A$783,$A300,СВЦЭМ!$B$40:$B$783,K$296)+'СЕТ СН'!$F$15</f>
        <v>0</v>
      </c>
      <c r="L300" s="36">
        <f>SUMIFS(СВЦЭМ!$H$40:$H$783,СВЦЭМ!$A$40:$A$783,$A300,СВЦЭМ!$B$40:$B$783,L$296)+'СЕТ СН'!$F$15</f>
        <v>0</v>
      </c>
      <c r="M300" s="36">
        <f>SUMIFS(СВЦЭМ!$H$40:$H$783,СВЦЭМ!$A$40:$A$783,$A300,СВЦЭМ!$B$40:$B$783,M$296)+'СЕТ СН'!$F$15</f>
        <v>0</v>
      </c>
      <c r="N300" s="36">
        <f>SUMIFS(СВЦЭМ!$H$40:$H$783,СВЦЭМ!$A$40:$A$783,$A300,СВЦЭМ!$B$40:$B$783,N$296)+'СЕТ СН'!$F$15</f>
        <v>0</v>
      </c>
      <c r="O300" s="36">
        <f>SUMIFS(СВЦЭМ!$H$40:$H$783,СВЦЭМ!$A$40:$A$783,$A300,СВЦЭМ!$B$40:$B$783,O$296)+'СЕТ СН'!$F$15</f>
        <v>0</v>
      </c>
      <c r="P300" s="36">
        <f>SUMIFS(СВЦЭМ!$H$40:$H$783,СВЦЭМ!$A$40:$A$783,$A300,СВЦЭМ!$B$40:$B$783,P$296)+'СЕТ СН'!$F$15</f>
        <v>0</v>
      </c>
      <c r="Q300" s="36">
        <f>SUMIFS(СВЦЭМ!$H$40:$H$783,СВЦЭМ!$A$40:$A$783,$A300,СВЦЭМ!$B$40:$B$783,Q$296)+'СЕТ СН'!$F$15</f>
        <v>0</v>
      </c>
      <c r="R300" s="36">
        <f>SUMIFS(СВЦЭМ!$H$40:$H$783,СВЦЭМ!$A$40:$A$783,$A300,СВЦЭМ!$B$40:$B$783,R$296)+'СЕТ СН'!$F$15</f>
        <v>0</v>
      </c>
      <c r="S300" s="36">
        <f>SUMIFS(СВЦЭМ!$H$40:$H$783,СВЦЭМ!$A$40:$A$783,$A300,СВЦЭМ!$B$40:$B$783,S$296)+'СЕТ СН'!$F$15</f>
        <v>0</v>
      </c>
      <c r="T300" s="36">
        <f>SUMIFS(СВЦЭМ!$H$40:$H$783,СВЦЭМ!$A$40:$A$783,$A300,СВЦЭМ!$B$40:$B$783,T$296)+'СЕТ СН'!$F$15</f>
        <v>0</v>
      </c>
      <c r="U300" s="36">
        <f>SUMIFS(СВЦЭМ!$H$40:$H$783,СВЦЭМ!$A$40:$A$783,$A300,СВЦЭМ!$B$40:$B$783,U$296)+'СЕТ СН'!$F$15</f>
        <v>0</v>
      </c>
      <c r="V300" s="36">
        <f>SUMIFS(СВЦЭМ!$H$40:$H$783,СВЦЭМ!$A$40:$A$783,$A300,СВЦЭМ!$B$40:$B$783,V$296)+'СЕТ СН'!$F$15</f>
        <v>0</v>
      </c>
      <c r="W300" s="36">
        <f>SUMIFS(СВЦЭМ!$H$40:$H$783,СВЦЭМ!$A$40:$A$783,$A300,СВЦЭМ!$B$40:$B$783,W$296)+'СЕТ СН'!$F$15</f>
        <v>0</v>
      </c>
      <c r="X300" s="36">
        <f>SUMIFS(СВЦЭМ!$H$40:$H$783,СВЦЭМ!$A$40:$A$783,$A300,СВЦЭМ!$B$40:$B$783,X$296)+'СЕТ СН'!$F$15</f>
        <v>0</v>
      </c>
      <c r="Y300" s="36">
        <f>SUMIFS(СВЦЭМ!$H$40:$H$783,СВЦЭМ!$A$40:$A$783,$A300,СВЦЭМ!$B$40:$B$783,Y$296)+'СЕТ СН'!$F$15</f>
        <v>0</v>
      </c>
    </row>
    <row r="301" spans="1:27" ht="15.75" hidden="1" x14ac:dyDescent="0.2">
      <c r="A301" s="35">
        <f t="shared" si="8"/>
        <v>44321</v>
      </c>
      <c r="B301" s="36">
        <f>SUMIFS(СВЦЭМ!$H$40:$H$783,СВЦЭМ!$A$40:$A$783,$A301,СВЦЭМ!$B$40:$B$783,B$296)+'СЕТ СН'!$F$15</f>
        <v>0</v>
      </c>
      <c r="C301" s="36">
        <f>SUMIFS(СВЦЭМ!$H$40:$H$783,СВЦЭМ!$A$40:$A$783,$A301,СВЦЭМ!$B$40:$B$783,C$296)+'СЕТ СН'!$F$15</f>
        <v>0</v>
      </c>
      <c r="D301" s="36">
        <f>SUMIFS(СВЦЭМ!$H$40:$H$783,СВЦЭМ!$A$40:$A$783,$A301,СВЦЭМ!$B$40:$B$783,D$296)+'СЕТ СН'!$F$15</f>
        <v>0</v>
      </c>
      <c r="E301" s="36">
        <f>SUMIFS(СВЦЭМ!$H$40:$H$783,СВЦЭМ!$A$40:$A$783,$A301,СВЦЭМ!$B$40:$B$783,E$296)+'СЕТ СН'!$F$15</f>
        <v>0</v>
      </c>
      <c r="F301" s="36">
        <f>SUMIFS(СВЦЭМ!$H$40:$H$783,СВЦЭМ!$A$40:$A$783,$A301,СВЦЭМ!$B$40:$B$783,F$296)+'СЕТ СН'!$F$15</f>
        <v>0</v>
      </c>
      <c r="G301" s="36">
        <f>SUMIFS(СВЦЭМ!$H$40:$H$783,СВЦЭМ!$A$40:$A$783,$A301,СВЦЭМ!$B$40:$B$783,G$296)+'СЕТ СН'!$F$15</f>
        <v>0</v>
      </c>
      <c r="H301" s="36">
        <f>SUMIFS(СВЦЭМ!$H$40:$H$783,СВЦЭМ!$A$40:$A$783,$A301,СВЦЭМ!$B$40:$B$783,H$296)+'СЕТ СН'!$F$15</f>
        <v>0</v>
      </c>
      <c r="I301" s="36">
        <f>SUMIFS(СВЦЭМ!$H$40:$H$783,СВЦЭМ!$A$40:$A$783,$A301,СВЦЭМ!$B$40:$B$783,I$296)+'СЕТ СН'!$F$15</f>
        <v>0</v>
      </c>
      <c r="J301" s="36">
        <f>SUMIFS(СВЦЭМ!$H$40:$H$783,СВЦЭМ!$A$40:$A$783,$A301,СВЦЭМ!$B$40:$B$783,J$296)+'СЕТ СН'!$F$15</f>
        <v>0</v>
      </c>
      <c r="K301" s="36">
        <f>SUMIFS(СВЦЭМ!$H$40:$H$783,СВЦЭМ!$A$40:$A$783,$A301,СВЦЭМ!$B$40:$B$783,K$296)+'СЕТ СН'!$F$15</f>
        <v>0</v>
      </c>
      <c r="L301" s="36">
        <f>SUMIFS(СВЦЭМ!$H$40:$H$783,СВЦЭМ!$A$40:$A$783,$A301,СВЦЭМ!$B$40:$B$783,L$296)+'СЕТ СН'!$F$15</f>
        <v>0</v>
      </c>
      <c r="M301" s="36">
        <f>SUMIFS(СВЦЭМ!$H$40:$H$783,СВЦЭМ!$A$40:$A$783,$A301,СВЦЭМ!$B$40:$B$783,M$296)+'СЕТ СН'!$F$15</f>
        <v>0</v>
      </c>
      <c r="N301" s="36">
        <f>SUMIFS(СВЦЭМ!$H$40:$H$783,СВЦЭМ!$A$40:$A$783,$A301,СВЦЭМ!$B$40:$B$783,N$296)+'СЕТ СН'!$F$15</f>
        <v>0</v>
      </c>
      <c r="O301" s="36">
        <f>SUMIFS(СВЦЭМ!$H$40:$H$783,СВЦЭМ!$A$40:$A$783,$A301,СВЦЭМ!$B$40:$B$783,O$296)+'СЕТ СН'!$F$15</f>
        <v>0</v>
      </c>
      <c r="P301" s="36">
        <f>SUMIFS(СВЦЭМ!$H$40:$H$783,СВЦЭМ!$A$40:$A$783,$A301,СВЦЭМ!$B$40:$B$783,P$296)+'СЕТ СН'!$F$15</f>
        <v>0</v>
      </c>
      <c r="Q301" s="36">
        <f>SUMIFS(СВЦЭМ!$H$40:$H$783,СВЦЭМ!$A$40:$A$783,$A301,СВЦЭМ!$B$40:$B$783,Q$296)+'СЕТ СН'!$F$15</f>
        <v>0</v>
      </c>
      <c r="R301" s="36">
        <f>SUMIFS(СВЦЭМ!$H$40:$H$783,СВЦЭМ!$A$40:$A$783,$A301,СВЦЭМ!$B$40:$B$783,R$296)+'СЕТ СН'!$F$15</f>
        <v>0</v>
      </c>
      <c r="S301" s="36">
        <f>SUMIFS(СВЦЭМ!$H$40:$H$783,СВЦЭМ!$A$40:$A$783,$A301,СВЦЭМ!$B$40:$B$783,S$296)+'СЕТ СН'!$F$15</f>
        <v>0</v>
      </c>
      <c r="T301" s="36">
        <f>SUMIFS(СВЦЭМ!$H$40:$H$783,СВЦЭМ!$A$40:$A$783,$A301,СВЦЭМ!$B$40:$B$783,T$296)+'СЕТ СН'!$F$15</f>
        <v>0</v>
      </c>
      <c r="U301" s="36">
        <f>SUMIFS(СВЦЭМ!$H$40:$H$783,СВЦЭМ!$A$40:$A$783,$A301,СВЦЭМ!$B$40:$B$783,U$296)+'СЕТ СН'!$F$15</f>
        <v>0</v>
      </c>
      <c r="V301" s="36">
        <f>SUMIFS(СВЦЭМ!$H$40:$H$783,СВЦЭМ!$A$40:$A$783,$A301,СВЦЭМ!$B$40:$B$783,V$296)+'СЕТ СН'!$F$15</f>
        <v>0</v>
      </c>
      <c r="W301" s="36">
        <f>SUMIFS(СВЦЭМ!$H$40:$H$783,СВЦЭМ!$A$40:$A$783,$A301,СВЦЭМ!$B$40:$B$783,W$296)+'СЕТ СН'!$F$15</f>
        <v>0</v>
      </c>
      <c r="X301" s="36">
        <f>SUMIFS(СВЦЭМ!$H$40:$H$783,СВЦЭМ!$A$40:$A$783,$A301,СВЦЭМ!$B$40:$B$783,X$296)+'СЕТ СН'!$F$15</f>
        <v>0</v>
      </c>
      <c r="Y301" s="36">
        <f>SUMIFS(СВЦЭМ!$H$40:$H$783,СВЦЭМ!$A$40:$A$783,$A301,СВЦЭМ!$B$40:$B$783,Y$296)+'СЕТ СН'!$F$15</f>
        <v>0</v>
      </c>
    </row>
    <row r="302" spans="1:27" ht="15.75" hidden="1" x14ac:dyDescent="0.2">
      <c r="A302" s="35">
        <f t="shared" si="8"/>
        <v>44322</v>
      </c>
      <c r="B302" s="36">
        <f>SUMIFS(СВЦЭМ!$H$40:$H$783,СВЦЭМ!$A$40:$A$783,$A302,СВЦЭМ!$B$40:$B$783,B$296)+'СЕТ СН'!$F$15</f>
        <v>0</v>
      </c>
      <c r="C302" s="36">
        <f>SUMIFS(СВЦЭМ!$H$40:$H$783,СВЦЭМ!$A$40:$A$783,$A302,СВЦЭМ!$B$40:$B$783,C$296)+'СЕТ СН'!$F$15</f>
        <v>0</v>
      </c>
      <c r="D302" s="36">
        <f>SUMIFS(СВЦЭМ!$H$40:$H$783,СВЦЭМ!$A$40:$A$783,$A302,СВЦЭМ!$B$40:$B$783,D$296)+'СЕТ СН'!$F$15</f>
        <v>0</v>
      </c>
      <c r="E302" s="36">
        <f>SUMIFS(СВЦЭМ!$H$40:$H$783,СВЦЭМ!$A$40:$A$783,$A302,СВЦЭМ!$B$40:$B$783,E$296)+'СЕТ СН'!$F$15</f>
        <v>0</v>
      </c>
      <c r="F302" s="36">
        <f>SUMIFS(СВЦЭМ!$H$40:$H$783,СВЦЭМ!$A$40:$A$783,$A302,СВЦЭМ!$B$40:$B$783,F$296)+'СЕТ СН'!$F$15</f>
        <v>0</v>
      </c>
      <c r="G302" s="36">
        <f>SUMIFS(СВЦЭМ!$H$40:$H$783,СВЦЭМ!$A$40:$A$783,$A302,СВЦЭМ!$B$40:$B$783,G$296)+'СЕТ СН'!$F$15</f>
        <v>0</v>
      </c>
      <c r="H302" s="36">
        <f>SUMIFS(СВЦЭМ!$H$40:$H$783,СВЦЭМ!$A$40:$A$783,$A302,СВЦЭМ!$B$40:$B$783,H$296)+'СЕТ СН'!$F$15</f>
        <v>0</v>
      </c>
      <c r="I302" s="36">
        <f>SUMIFS(СВЦЭМ!$H$40:$H$783,СВЦЭМ!$A$40:$A$783,$A302,СВЦЭМ!$B$40:$B$783,I$296)+'СЕТ СН'!$F$15</f>
        <v>0</v>
      </c>
      <c r="J302" s="36">
        <f>SUMIFS(СВЦЭМ!$H$40:$H$783,СВЦЭМ!$A$40:$A$783,$A302,СВЦЭМ!$B$40:$B$783,J$296)+'СЕТ СН'!$F$15</f>
        <v>0</v>
      </c>
      <c r="K302" s="36">
        <f>SUMIFS(СВЦЭМ!$H$40:$H$783,СВЦЭМ!$A$40:$A$783,$A302,СВЦЭМ!$B$40:$B$783,K$296)+'СЕТ СН'!$F$15</f>
        <v>0</v>
      </c>
      <c r="L302" s="36">
        <f>SUMIFS(СВЦЭМ!$H$40:$H$783,СВЦЭМ!$A$40:$A$783,$A302,СВЦЭМ!$B$40:$B$783,L$296)+'СЕТ СН'!$F$15</f>
        <v>0</v>
      </c>
      <c r="M302" s="36">
        <f>SUMIFS(СВЦЭМ!$H$40:$H$783,СВЦЭМ!$A$40:$A$783,$A302,СВЦЭМ!$B$40:$B$783,M$296)+'СЕТ СН'!$F$15</f>
        <v>0</v>
      </c>
      <c r="N302" s="36">
        <f>SUMIFS(СВЦЭМ!$H$40:$H$783,СВЦЭМ!$A$40:$A$783,$A302,СВЦЭМ!$B$40:$B$783,N$296)+'СЕТ СН'!$F$15</f>
        <v>0</v>
      </c>
      <c r="O302" s="36">
        <f>SUMIFS(СВЦЭМ!$H$40:$H$783,СВЦЭМ!$A$40:$A$783,$A302,СВЦЭМ!$B$40:$B$783,O$296)+'СЕТ СН'!$F$15</f>
        <v>0</v>
      </c>
      <c r="P302" s="36">
        <f>SUMIFS(СВЦЭМ!$H$40:$H$783,СВЦЭМ!$A$40:$A$783,$A302,СВЦЭМ!$B$40:$B$783,P$296)+'СЕТ СН'!$F$15</f>
        <v>0</v>
      </c>
      <c r="Q302" s="36">
        <f>SUMIFS(СВЦЭМ!$H$40:$H$783,СВЦЭМ!$A$40:$A$783,$A302,СВЦЭМ!$B$40:$B$783,Q$296)+'СЕТ СН'!$F$15</f>
        <v>0</v>
      </c>
      <c r="R302" s="36">
        <f>SUMIFS(СВЦЭМ!$H$40:$H$783,СВЦЭМ!$A$40:$A$783,$A302,СВЦЭМ!$B$40:$B$783,R$296)+'СЕТ СН'!$F$15</f>
        <v>0</v>
      </c>
      <c r="S302" s="36">
        <f>SUMIFS(СВЦЭМ!$H$40:$H$783,СВЦЭМ!$A$40:$A$783,$A302,СВЦЭМ!$B$40:$B$783,S$296)+'СЕТ СН'!$F$15</f>
        <v>0</v>
      </c>
      <c r="T302" s="36">
        <f>SUMIFS(СВЦЭМ!$H$40:$H$783,СВЦЭМ!$A$40:$A$783,$A302,СВЦЭМ!$B$40:$B$783,T$296)+'СЕТ СН'!$F$15</f>
        <v>0</v>
      </c>
      <c r="U302" s="36">
        <f>SUMIFS(СВЦЭМ!$H$40:$H$783,СВЦЭМ!$A$40:$A$783,$A302,СВЦЭМ!$B$40:$B$783,U$296)+'СЕТ СН'!$F$15</f>
        <v>0</v>
      </c>
      <c r="V302" s="36">
        <f>SUMIFS(СВЦЭМ!$H$40:$H$783,СВЦЭМ!$A$40:$A$783,$A302,СВЦЭМ!$B$40:$B$783,V$296)+'СЕТ СН'!$F$15</f>
        <v>0</v>
      </c>
      <c r="W302" s="36">
        <f>SUMIFS(СВЦЭМ!$H$40:$H$783,СВЦЭМ!$A$40:$A$783,$A302,СВЦЭМ!$B$40:$B$783,W$296)+'СЕТ СН'!$F$15</f>
        <v>0</v>
      </c>
      <c r="X302" s="36">
        <f>SUMIFS(СВЦЭМ!$H$40:$H$783,СВЦЭМ!$A$40:$A$783,$A302,СВЦЭМ!$B$40:$B$783,X$296)+'СЕТ СН'!$F$15</f>
        <v>0</v>
      </c>
      <c r="Y302" s="36">
        <f>SUMIFS(СВЦЭМ!$H$40:$H$783,СВЦЭМ!$A$40:$A$783,$A302,СВЦЭМ!$B$40:$B$783,Y$296)+'СЕТ СН'!$F$15</f>
        <v>0</v>
      </c>
    </row>
    <row r="303" spans="1:27" ht="15.75" hidden="1" x14ac:dyDescent="0.2">
      <c r="A303" s="35">
        <f t="shared" si="8"/>
        <v>44323</v>
      </c>
      <c r="B303" s="36">
        <f>SUMIFS(СВЦЭМ!$H$40:$H$783,СВЦЭМ!$A$40:$A$783,$A303,СВЦЭМ!$B$40:$B$783,B$296)+'СЕТ СН'!$F$15</f>
        <v>0</v>
      </c>
      <c r="C303" s="36">
        <f>SUMIFS(СВЦЭМ!$H$40:$H$783,СВЦЭМ!$A$40:$A$783,$A303,СВЦЭМ!$B$40:$B$783,C$296)+'СЕТ СН'!$F$15</f>
        <v>0</v>
      </c>
      <c r="D303" s="36">
        <f>SUMIFS(СВЦЭМ!$H$40:$H$783,СВЦЭМ!$A$40:$A$783,$A303,СВЦЭМ!$B$40:$B$783,D$296)+'СЕТ СН'!$F$15</f>
        <v>0</v>
      </c>
      <c r="E303" s="36">
        <f>SUMIFS(СВЦЭМ!$H$40:$H$783,СВЦЭМ!$A$40:$A$783,$A303,СВЦЭМ!$B$40:$B$783,E$296)+'СЕТ СН'!$F$15</f>
        <v>0</v>
      </c>
      <c r="F303" s="36">
        <f>SUMIFS(СВЦЭМ!$H$40:$H$783,СВЦЭМ!$A$40:$A$783,$A303,СВЦЭМ!$B$40:$B$783,F$296)+'СЕТ СН'!$F$15</f>
        <v>0</v>
      </c>
      <c r="G303" s="36">
        <f>SUMIFS(СВЦЭМ!$H$40:$H$783,СВЦЭМ!$A$40:$A$783,$A303,СВЦЭМ!$B$40:$B$783,G$296)+'СЕТ СН'!$F$15</f>
        <v>0</v>
      </c>
      <c r="H303" s="36">
        <f>SUMIFS(СВЦЭМ!$H$40:$H$783,СВЦЭМ!$A$40:$A$783,$A303,СВЦЭМ!$B$40:$B$783,H$296)+'СЕТ СН'!$F$15</f>
        <v>0</v>
      </c>
      <c r="I303" s="36">
        <f>SUMIFS(СВЦЭМ!$H$40:$H$783,СВЦЭМ!$A$40:$A$783,$A303,СВЦЭМ!$B$40:$B$783,I$296)+'СЕТ СН'!$F$15</f>
        <v>0</v>
      </c>
      <c r="J303" s="36">
        <f>SUMIFS(СВЦЭМ!$H$40:$H$783,СВЦЭМ!$A$40:$A$783,$A303,СВЦЭМ!$B$40:$B$783,J$296)+'СЕТ СН'!$F$15</f>
        <v>0</v>
      </c>
      <c r="K303" s="36">
        <f>SUMIFS(СВЦЭМ!$H$40:$H$783,СВЦЭМ!$A$40:$A$783,$A303,СВЦЭМ!$B$40:$B$783,K$296)+'СЕТ СН'!$F$15</f>
        <v>0</v>
      </c>
      <c r="L303" s="36">
        <f>SUMIFS(СВЦЭМ!$H$40:$H$783,СВЦЭМ!$A$40:$A$783,$A303,СВЦЭМ!$B$40:$B$783,L$296)+'СЕТ СН'!$F$15</f>
        <v>0</v>
      </c>
      <c r="M303" s="36">
        <f>SUMIFS(СВЦЭМ!$H$40:$H$783,СВЦЭМ!$A$40:$A$783,$A303,СВЦЭМ!$B$40:$B$783,M$296)+'СЕТ СН'!$F$15</f>
        <v>0</v>
      </c>
      <c r="N303" s="36">
        <f>SUMIFS(СВЦЭМ!$H$40:$H$783,СВЦЭМ!$A$40:$A$783,$A303,СВЦЭМ!$B$40:$B$783,N$296)+'СЕТ СН'!$F$15</f>
        <v>0</v>
      </c>
      <c r="O303" s="36">
        <f>SUMIFS(СВЦЭМ!$H$40:$H$783,СВЦЭМ!$A$40:$A$783,$A303,СВЦЭМ!$B$40:$B$783,O$296)+'СЕТ СН'!$F$15</f>
        <v>0</v>
      </c>
      <c r="P303" s="36">
        <f>SUMIFS(СВЦЭМ!$H$40:$H$783,СВЦЭМ!$A$40:$A$783,$A303,СВЦЭМ!$B$40:$B$783,P$296)+'СЕТ СН'!$F$15</f>
        <v>0</v>
      </c>
      <c r="Q303" s="36">
        <f>SUMIFS(СВЦЭМ!$H$40:$H$783,СВЦЭМ!$A$40:$A$783,$A303,СВЦЭМ!$B$40:$B$783,Q$296)+'СЕТ СН'!$F$15</f>
        <v>0</v>
      </c>
      <c r="R303" s="36">
        <f>SUMIFS(СВЦЭМ!$H$40:$H$783,СВЦЭМ!$A$40:$A$783,$A303,СВЦЭМ!$B$40:$B$783,R$296)+'СЕТ СН'!$F$15</f>
        <v>0</v>
      </c>
      <c r="S303" s="36">
        <f>SUMIFS(СВЦЭМ!$H$40:$H$783,СВЦЭМ!$A$40:$A$783,$A303,СВЦЭМ!$B$40:$B$783,S$296)+'СЕТ СН'!$F$15</f>
        <v>0</v>
      </c>
      <c r="T303" s="36">
        <f>SUMIFS(СВЦЭМ!$H$40:$H$783,СВЦЭМ!$A$40:$A$783,$A303,СВЦЭМ!$B$40:$B$783,T$296)+'СЕТ СН'!$F$15</f>
        <v>0</v>
      </c>
      <c r="U303" s="36">
        <f>SUMIFS(СВЦЭМ!$H$40:$H$783,СВЦЭМ!$A$40:$A$783,$A303,СВЦЭМ!$B$40:$B$783,U$296)+'СЕТ СН'!$F$15</f>
        <v>0</v>
      </c>
      <c r="V303" s="36">
        <f>SUMIFS(СВЦЭМ!$H$40:$H$783,СВЦЭМ!$A$40:$A$783,$A303,СВЦЭМ!$B$40:$B$783,V$296)+'СЕТ СН'!$F$15</f>
        <v>0</v>
      </c>
      <c r="W303" s="36">
        <f>SUMIFS(СВЦЭМ!$H$40:$H$783,СВЦЭМ!$A$40:$A$783,$A303,СВЦЭМ!$B$40:$B$783,W$296)+'СЕТ СН'!$F$15</f>
        <v>0</v>
      </c>
      <c r="X303" s="36">
        <f>SUMIFS(СВЦЭМ!$H$40:$H$783,СВЦЭМ!$A$40:$A$783,$A303,СВЦЭМ!$B$40:$B$783,X$296)+'СЕТ СН'!$F$15</f>
        <v>0</v>
      </c>
      <c r="Y303" s="36">
        <f>SUMIFS(СВЦЭМ!$H$40:$H$783,СВЦЭМ!$A$40:$A$783,$A303,СВЦЭМ!$B$40:$B$783,Y$296)+'СЕТ СН'!$F$15</f>
        <v>0</v>
      </c>
    </row>
    <row r="304" spans="1:27" ht="15.75" hidden="1" x14ac:dyDescent="0.2">
      <c r="A304" s="35">
        <f t="shared" si="8"/>
        <v>44324</v>
      </c>
      <c r="B304" s="36">
        <f>SUMIFS(СВЦЭМ!$H$40:$H$783,СВЦЭМ!$A$40:$A$783,$A304,СВЦЭМ!$B$40:$B$783,B$296)+'СЕТ СН'!$F$15</f>
        <v>0</v>
      </c>
      <c r="C304" s="36">
        <f>SUMIFS(СВЦЭМ!$H$40:$H$783,СВЦЭМ!$A$40:$A$783,$A304,СВЦЭМ!$B$40:$B$783,C$296)+'СЕТ СН'!$F$15</f>
        <v>0</v>
      </c>
      <c r="D304" s="36">
        <f>SUMIFS(СВЦЭМ!$H$40:$H$783,СВЦЭМ!$A$40:$A$783,$A304,СВЦЭМ!$B$40:$B$783,D$296)+'СЕТ СН'!$F$15</f>
        <v>0</v>
      </c>
      <c r="E304" s="36">
        <f>SUMIFS(СВЦЭМ!$H$40:$H$783,СВЦЭМ!$A$40:$A$783,$A304,СВЦЭМ!$B$40:$B$783,E$296)+'СЕТ СН'!$F$15</f>
        <v>0</v>
      </c>
      <c r="F304" s="36">
        <f>SUMIFS(СВЦЭМ!$H$40:$H$783,СВЦЭМ!$A$40:$A$783,$A304,СВЦЭМ!$B$40:$B$783,F$296)+'СЕТ СН'!$F$15</f>
        <v>0</v>
      </c>
      <c r="G304" s="36">
        <f>SUMIFS(СВЦЭМ!$H$40:$H$783,СВЦЭМ!$A$40:$A$783,$A304,СВЦЭМ!$B$40:$B$783,G$296)+'СЕТ СН'!$F$15</f>
        <v>0</v>
      </c>
      <c r="H304" s="36">
        <f>SUMIFS(СВЦЭМ!$H$40:$H$783,СВЦЭМ!$A$40:$A$783,$A304,СВЦЭМ!$B$40:$B$783,H$296)+'СЕТ СН'!$F$15</f>
        <v>0</v>
      </c>
      <c r="I304" s="36">
        <f>SUMIFS(СВЦЭМ!$H$40:$H$783,СВЦЭМ!$A$40:$A$783,$A304,СВЦЭМ!$B$40:$B$783,I$296)+'СЕТ СН'!$F$15</f>
        <v>0</v>
      </c>
      <c r="J304" s="36">
        <f>SUMIFS(СВЦЭМ!$H$40:$H$783,СВЦЭМ!$A$40:$A$783,$A304,СВЦЭМ!$B$40:$B$783,J$296)+'СЕТ СН'!$F$15</f>
        <v>0</v>
      </c>
      <c r="K304" s="36">
        <f>SUMIFS(СВЦЭМ!$H$40:$H$783,СВЦЭМ!$A$40:$A$783,$A304,СВЦЭМ!$B$40:$B$783,K$296)+'СЕТ СН'!$F$15</f>
        <v>0</v>
      </c>
      <c r="L304" s="36">
        <f>SUMIFS(СВЦЭМ!$H$40:$H$783,СВЦЭМ!$A$40:$A$783,$A304,СВЦЭМ!$B$40:$B$783,L$296)+'СЕТ СН'!$F$15</f>
        <v>0</v>
      </c>
      <c r="M304" s="36">
        <f>SUMIFS(СВЦЭМ!$H$40:$H$783,СВЦЭМ!$A$40:$A$783,$A304,СВЦЭМ!$B$40:$B$783,M$296)+'СЕТ СН'!$F$15</f>
        <v>0</v>
      </c>
      <c r="N304" s="36">
        <f>SUMIFS(СВЦЭМ!$H$40:$H$783,СВЦЭМ!$A$40:$A$783,$A304,СВЦЭМ!$B$40:$B$783,N$296)+'СЕТ СН'!$F$15</f>
        <v>0</v>
      </c>
      <c r="O304" s="36">
        <f>SUMIFS(СВЦЭМ!$H$40:$H$783,СВЦЭМ!$A$40:$A$783,$A304,СВЦЭМ!$B$40:$B$783,O$296)+'СЕТ СН'!$F$15</f>
        <v>0</v>
      </c>
      <c r="P304" s="36">
        <f>SUMIFS(СВЦЭМ!$H$40:$H$783,СВЦЭМ!$A$40:$A$783,$A304,СВЦЭМ!$B$40:$B$783,P$296)+'СЕТ СН'!$F$15</f>
        <v>0</v>
      </c>
      <c r="Q304" s="36">
        <f>SUMIFS(СВЦЭМ!$H$40:$H$783,СВЦЭМ!$A$40:$A$783,$A304,СВЦЭМ!$B$40:$B$783,Q$296)+'СЕТ СН'!$F$15</f>
        <v>0</v>
      </c>
      <c r="R304" s="36">
        <f>SUMIFS(СВЦЭМ!$H$40:$H$783,СВЦЭМ!$A$40:$A$783,$A304,СВЦЭМ!$B$40:$B$783,R$296)+'СЕТ СН'!$F$15</f>
        <v>0</v>
      </c>
      <c r="S304" s="36">
        <f>SUMIFS(СВЦЭМ!$H$40:$H$783,СВЦЭМ!$A$40:$A$783,$A304,СВЦЭМ!$B$40:$B$783,S$296)+'СЕТ СН'!$F$15</f>
        <v>0</v>
      </c>
      <c r="T304" s="36">
        <f>SUMIFS(СВЦЭМ!$H$40:$H$783,СВЦЭМ!$A$40:$A$783,$A304,СВЦЭМ!$B$40:$B$783,T$296)+'СЕТ СН'!$F$15</f>
        <v>0</v>
      </c>
      <c r="U304" s="36">
        <f>SUMIFS(СВЦЭМ!$H$40:$H$783,СВЦЭМ!$A$40:$A$783,$A304,СВЦЭМ!$B$40:$B$783,U$296)+'СЕТ СН'!$F$15</f>
        <v>0</v>
      </c>
      <c r="V304" s="36">
        <f>SUMIFS(СВЦЭМ!$H$40:$H$783,СВЦЭМ!$A$40:$A$783,$A304,СВЦЭМ!$B$40:$B$783,V$296)+'СЕТ СН'!$F$15</f>
        <v>0</v>
      </c>
      <c r="W304" s="36">
        <f>SUMIFS(СВЦЭМ!$H$40:$H$783,СВЦЭМ!$A$40:$A$783,$A304,СВЦЭМ!$B$40:$B$783,W$296)+'СЕТ СН'!$F$15</f>
        <v>0</v>
      </c>
      <c r="X304" s="36">
        <f>SUMIFS(СВЦЭМ!$H$40:$H$783,СВЦЭМ!$A$40:$A$783,$A304,СВЦЭМ!$B$40:$B$783,X$296)+'СЕТ СН'!$F$15</f>
        <v>0</v>
      </c>
      <c r="Y304" s="36">
        <f>SUMIFS(СВЦЭМ!$H$40:$H$783,СВЦЭМ!$A$40:$A$783,$A304,СВЦЭМ!$B$40:$B$783,Y$296)+'СЕТ СН'!$F$15</f>
        <v>0</v>
      </c>
    </row>
    <row r="305" spans="1:25" ht="15.75" hidden="1" x14ac:dyDescent="0.2">
      <c r="A305" s="35">
        <f t="shared" si="8"/>
        <v>44325</v>
      </c>
      <c r="B305" s="36">
        <f>SUMIFS(СВЦЭМ!$H$40:$H$783,СВЦЭМ!$A$40:$A$783,$A305,СВЦЭМ!$B$40:$B$783,B$296)+'СЕТ СН'!$F$15</f>
        <v>0</v>
      </c>
      <c r="C305" s="36">
        <f>SUMIFS(СВЦЭМ!$H$40:$H$783,СВЦЭМ!$A$40:$A$783,$A305,СВЦЭМ!$B$40:$B$783,C$296)+'СЕТ СН'!$F$15</f>
        <v>0</v>
      </c>
      <c r="D305" s="36">
        <f>SUMIFS(СВЦЭМ!$H$40:$H$783,СВЦЭМ!$A$40:$A$783,$A305,СВЦЭМ!$B$40:$B$783,D$296)+'СЕТ СН'!$F$15</f>
        <v>0</v>
      </c>
      <c r="E305" s="36">
        <f>SUMIFS(СВЦЭМ!$H$40:$H$783,СВЦЭМ!$A$40:$A$783,$A305,СВЦЭМ!$B$40:$B$783,E$296)+'СЕТ СН'!$F$15</f>
        <v>0</v>
      </c>
      <c r="F305" s="36">
        <f>SUMIFS(СВЦЭМ!$H$40:$H$783,СВЦЭМ!$A$40:$A$783,$A305,СВЦЭМ!$B$40:$B$783,F$296)+'СЕТ СН'!$F$15</f>
        <v>0</v>
      </c>
      <c r="G305" s="36">
        <f>SUMIFS(СВЦЭМ!$H$40:$H$783,СВЦЭМ!$A$40:$A$783,$A305,СВЦЭМ!$B$40:$B$783,G$296)+'СЕТ СН'!$F$15</f>
        <v>0</v>
      </c>
      <c r="H305" s="36">
        <f>SUMIFS(СВЦЭМ!$H$40:$H$783,СВЦЭМ!$A$40:$A$783,$A305,СВЦЭМ!$B$40:$B$783,H$296)+'СЕТ СН'!$F$15</f>
        <v>0</v>
      </c>
      <c r="I305" s="36">
        <f>SUMIFS(СВЦЭМ!$H$40:$H$783,СВЦЭМ!$A$40:$A$783,$A305,СВЦЭМ!$B$40:$B$783,I$296)+'СЕТ СН'!$F$15</f>
        <v>0</v>
      </c>
      <c r="J305" s="36">
        <f>SUMIFS(СВЦЭМ!$H$40:$H$783,СВЦЭМ!$A$40:$A$783,$A305,СВЦЭМ!$B$40:$B$783,J$296)+'СЕТ СН'!$F$15</f>
        <v>0</v>
      </c>
      <c r="K305" s="36">
        <f>SUMIFS(СВЦЭМ!$H$40:$H$783,СВЦЭМ!$A$40:$A$783,$A305,СВЦЭМ!$B$40:$B$783,K$296)+'СЕТ СН'!$F$15</f>
        <v>0</v>
      </c>
      <c r="L305" s="36">
        <f>SUMIFS(СВЦЭМ!$H$40:$H$783,СВЦЭМ!$A$40:$A$783,$A305,СВЦЭМ!$B$40:$B$783,L$296)+'СЕТ СН'!$F$15</f>
        <v>0</v>
      </c>
      <c r="M305" s="36">
        <f>SUMIFS(СВЦЭМ!$H$40:$H$783,СВЦЭМ!$A$40:$A$783,$A305,СВЦЭМ!$B$40:$B$783,M$296)+'СЕТ СН'!$F$15</f>
        <v>0</v>
      </c>
      <c r="N305" s="36">
        <f>SUMIFS(СВЦЭМ!$H$40:$H$783,СВЦЭМ!$A$40:$A$783,$A305,СВЦЭМ!$B$40:$B$783,N$296)+'СЕТ СН'!$F$15</f>
        <v>0</v>
      </c>
      <c r="O305" s="36">
        <f>SUMIFS(СВЦЭМ!$H$40:$H$783,СВЦЭМ!$A$40:$A$783,$A305,СВЦЭМ!$B$40:$B$783,O$296)+'СЕТ СН'!$F$15</f>
        <v>0</v>
      </c>
      <c r="P305" s="36">
        <f>SUMIFS(СВЦЭМ!$H$40:$H$783,СВЦЭМ!$A$40:$A$783,$A305,СВЦЭМ!$B$40:$B$783,P$296)+'СЕТ СН'!$F$15</f>
        <v>0</v>
      </c>
      <c r="Q305" s="36">
        <f>SUMIFS(СВЦЭМ!$H$40:$H$783,СВЦЭМ!$A$40:$A$783,$A305,СВЦЭМ!$B$40:$B$783,Q$296)+'СЕТ СН'!$F$15</f>
        <v>0</v>
      </c>
      <c r="R305" s="36">
        <f>SUMIFS(СВЦЭМ!$H$40:$H$783,СВЦЭМ!$A$40:$A$783,$A305,СВЦЭМ!$B$40:$B$783,R$296)+'СЕТ СН'!$F$15</f>
        <v>0</v>
      </c>
      <c r="S305" s="36">
        <f>SUMIFS(СВЦЭМ!$H$40:$H$783,СВЦЭМ!$A$40:$A$783,$A305,СВЦЭМ!$B$40:$B$783,S$296)+'СЕТ СН'!$F$15</f>
        <v>0</v>
      </c>
      <c r="T305" s="36">
        <f>SUMIFS(СВЦЭМ!$H$40:$H$783,СВЦЭМ!$A$40:$A$783,$A305,СВЦЭМ!$B$40:$B$783,T$296)+'СЕТ СН'!$F$15</f>
        <v>0</v>
      </c>
      <c r="U305" s="36">
        <f>SUMIFS(СВЦЭМ!$H$40:$H$783,СВЦЭМ!$A$40:$A$783,$A305,СВЦЭМ!$B$40:$B$783,U$296)+'СЕТ СН'!$F$15</f>
        <v>0</v>
      </c>
      <c r="V305" s="36">
        <f>SUMIFS(СВЦЭМ!$H$40:$H$783,СВЦЭМ!$A$40:$A$783,$A305,СВЦЭМ!$B$40:$B$783,V$296)+'СЕТ СН'!$F$15</f>
        <v>0</v>
      </c>
      <c r="W305" s="36">
        <f>SUMIFS(СВЦЭМ!$H$40:$H$783,СВЦЭМ!$A$40:$A$783,$A305,СВЦЭМ!$B$40:$B$783,W$296)+'СЕТ СН'!$F$15</f>
        <v>0</v>
      </c>
      <c r="X305" s="36">
        <f>SUMIFS(СВЦЭМ!$H$40:$H$783,СВЦЭМ!$A$40:$A$783,$A305,СВЦЭМ!$B$40:$B$783,X$296)+'СЕТ СН'!$F$15</f>
        <v>0</v>
      </c>
      <c r="Y305" s="36">
        <f>SUMIFS(СВЦЭМ!$H$40:$H$783,СВЦЭМ!$A$40:$A$783,$A305,СВЦЭМ!$B$40:$B$783,Y$296)+'СЕТ СН'!$F$15</f>
        <v>0</v>
      </c>
    </row>
    <row r="306" spans="1:25" ht="15.75" hidden="1" x14ac:dyDescent="0.2">
      <c r="A306" s="35">
        <f t="shared" si="8"/>
        <v>44326</v>
      </c>
      <c r="B306" s="36">
        <f>SUMIFS(СВЦЭМ!$H$40:$H$783,СВЦЭМ!$A$40:$A$783,$A306,СВЦЭМ!$B$40:$B$783,B$296)+'СЕТ СН'!$F$15</f>
        <v>0</v>
      </c>
      <c r="C306" s="36">
        <f>SUMIFS(СВЦЭМ!$H$40:$H$783,СВЦЭМ!$A$40:$A$783,$A306,СВЦЭМ!$B$40:$B$783,C$296)+'СЕТ СН'!$F$15</f>
        <v>0</v>
      </c>
      <c r="D306" s="36">
        <f>SUMIFS(СВЦЭМ!$H$40:$H$783,СВЦЭМ!$A$40:$A$783,$A306,СВЦЭМ!$B$40:$B$783,D$296)+'СЕТ СН'!$F$15</f>
        <v>0</v>
      </c>
      <c r="E306" s="36">
        <f>SUMIFS(СВЦЭМ!$H$40:$H$783,СВЦЭМ!$A$40:$A$783,$A306,СВЦЭМ!$B$40:$B$783,E$296)+'СЕТ СН'!$F$15</f>
        <v>0</v>
      </c>
      <c r="F306" s="36">
        <f>SUMIFS(СВЦЭМ!$H$40:$H$783,СВЦЭМ!$A$40:$A$783,$A306,СВЦЭМ!$B$40:$B$783,F$296)+'СЕТ СН'!$F$15</f>
        <v>0</v>
      </c>
      <c r="G306" s="36">
        <f>SUMIFS(СВЦЭМ!$H$40:$H$783,СВЦЭМ!$A$40:$A$783,$A306,СВЦЭМ!$B$40:$B$783,G$296)+'СЕТ СН'!$F$15</f>
        <v>0</v>
      </c>
      <c r="H306" s="36">
        <f>SUMIFS(СВЦЭМ!$H$40:$H$783,СВЦЭМ!$A$40:$A$783,$A306,СВЦЭМ!$B$40:$B$783,H$296)+'СЕТ СН'!$F$15</f>
        <v>0</v>
      </c>
      <c r="I306" s="36">
        <f>SUMIFS(СВЦЭМ!$H$40:$H$783,СВЦЭМ!$A$40:$A$783,$A306,СВЦЭМ!$B$40:$B$783,I$296)+'СЕТ СН'!$F$15</f>
        <v>0</v>
      </c>
      <c r="J306" s="36">
        <f>SUMIFS(СВЦЭМ!$H$40:$H$783,СВЦЭМ!$A$40:$A$783,$A306,СВЦЭМ!$B$40:$B$783,J$296)+'СЕТ СН'!$F$15</f>
        <v>0</v>
      </c>
      <c r="K306" s="36">
        <f>SUMIFS(СВЦЭМ!$H$40:$H$783,СВЦЭМ!$A$40:$A$783,$A306,СВЦЭМ!$B$40:$B$783,K$296)+'СЕТ СН'!$F$15</f>
        <v>0</v>
      </c>
      <c r="L306" s="36">
        <f>SUMIFS(СВЦЭМ!$H$40:$H$783,СВЦЭМ!$A$40:$A$783,$A306,СВЦЭМ!$B$40:$B$783,L$296)+'СЕТ СН'!$F$15</f>
        <v>0</v>
      </c>
      <c r="M306" s="36">
        <f>SUMIFS(СВЦЭМ!$H$40:$H$783,СВЦЭМ!$A$40:$A$783,$A306,СВЦЭМ!$B$40:$B$783,M$296)+'СЕТ СН'!$F$15</f>
        <v>0</v>
      </c>
      <c r="N306" s="36">
        <f>SUMIFS(СВЦЭМ!$H$40:$H$783,СВЦЭМ!$A$40:$A$783,$A306,СВЦЭМ!$B$40:$B$783,N$296)+'СЕТ СН'!$F$15</f>
        <v>0</v>
      </c>
      <c r="O306" s="36">
        <f>SUMIFS(СВЦЭМ!$H$40:$H$783,СВЦЭМ!$A$40:$A$783,$A306,СВЦЭМ!$B$40:$B$783,O$296)+'СЕТ СН'!$F$15</f>
        <v>0</v>
      </c>
      <c r="P306" s="36">
        <f>SUMIFS(СВЦЭМ!$H$40:$H$783,СВЦЭМ!$A$40:$A$783,$A306,СВЦЭМ!$B$40:$B$783,P$296)+'СЕТ СН'!$F$15</f>
        <v>0</v>
      </c>
      <c r="Q306" s="36">
        <f>SUMIFS(СВЦЭМ!$H$40:$H$783,СВЦЭМ!$A$40:$A$783,$A306,СВЦЭМ!$B$40:$B$783,Q$296)+'СЕТ СН'!$F$15</f>
        <v>0</v>
      </c>
      <c r="R306" s="36">
        <f>SUMIFS(СВЦЭМ!$H$40:$H$783,СВЦЭМ!$A$40:$A$783,$A306,СВЦЭМ!$B$40:$B$783,R$296)+'СЕТ СН'!$F$15</f>
        <v>0</v>
      </c>
      <c r="S306" s="36">
        <f>SUMIFS(СВЦЭМ!$H$40:$H$783,СВЦЭМ!$A$40:$A$783,$A306,СВЦЭМ!$B$40:$B$783,S$296)+'СЕТ СН'!$F$15</f>
        <v>0</v>
      </c>
      <c r="T306" s="36">
        <f>SUMIFS(СВЦЭМ!$H$40:$H$783,СВЦЭМ!$A$40:$A$783,$A306,СВЦЭМ!$B$40:$B$783,T$296)+'СЕТ СН'!$F$15</f>
        <v>0</v>
      </c>
      <c r="U306" s="36">
        <f>SUMIFS(СВЦЭМ!$H$40:$H$783,СВЦЭМ!$A$40:$A$783,$A306,СВЦЭМ!$B$40:$B$783,U$296)+'СЕТ СН'!$F$15</f>
        <v>0</v>
      </c>
      <c r="V306" s="36">
        <f>SUMIFS(СВЦЭМ!$H$40:$H$783,СВЦЭМ!$A$40:$A$783,$A306,СВЦЭМ!$B$40:$B$783,V$296)+'СЕТ СН'!$F$15</f>
        <v>0</v>
      </c>
      <c r="W306" s="36">
        <f>SUMIFS(СВЦЭМ!$H$40:$H$783,СВЦЭМ!$A$40:$A$783,$A306,СВЦЭМ!$B$40:$B$783,W$296)+'СЕТ СН'!$F$15</f>
        <v>0</v>
      </c>
      <c r="X306" s="36">
        <f>SUMIFS(СВЦЭМ!$H$40:$H$783,СВЦЭМ!$A$40:$A$783,$A306,СВЦЭМ!$B$40:$B$783,X$296)+'СЕТ СН'!$F$15</f>
        <v>0</v>
      </c>
      <c r="Y306" s="36">
        <f>SUMIFS(СВЦЭМ!$H$40:$H$783,СВЦЭМ!$A$40:$A$783,$A306,СВЦЭМ!$B$40:$B$783,Y$296)+'СЕТ СН'!$F$15</f>
        <v>0</v>
      </c>
    </row>
    <row r="307" spans="1:25" ht="15.75" hidden="1" x14ac:dyDescent="0.2">
      <c r="A307" s="35">
        <f t="shared" si="8"/>
        <v>44327</v>
      </c>
      <c r="B307" s="36">
        <f>SUMIFS(СВЦЭМ!$H$40:$H$783,СВЦЭМ!$A$40:$A$783,$A307,СВЦЭМ!$B$40:$B$783,B$296)+'СЕТ СН'!$F$15</f>
        <v>0</v>
      </c>
      <c r="C307" s="36">
        <f>SUMIFS(СВЦЭМ!$H$40:$H$783,СВЦЭМ!$A$40:$A$783,$A307,СВЦЭМ!$B$40:$B$783,C$296)+'СЕТ СН'!$F$15</f>
        <v>0</v>
      </c>
      <c r="D307" s="36">
        <f>SUMIFS(СВЦЭМ!$H$40:$H$783,СВЦЭМ!$A$40:$A$783,$A307,СВЦЭМ!$B$40:$B$783,D$296)+'СЕТ СН'!$F$15</f>
        <v>0</v>
      </c>
      <c r="E307" s="36">
        <f>SUMIFS(СВЦЭМ!$H$40:$H$783,СВЦЭМ!$A$40:$A$783,$A307,СВЦЭМ!$B$40:$B$783,E$296)+'СЕТ СН'!$F$15</f>
        <v>0</v>
      </c>
      <c r="F307" s="36">
        <f>SUMIFS(СВЦЭМ!$H$40:$H$783,СВЦЭМ!$A$40:$A$783,$A307,СВЦЭМ!$B$40:$B$783,F$296)+'СЕТ СН'!$F$15</f>
        <v>0</v>
      </c>
      <c r="G307" s="36">
        <f>SUMIFS(СВЦЭМ!$H$40:$H$783,СВЦЭМ!$A$40:$A$783,$A307,СВЦЭМ!$B$40:$B$783,G$296)+'СЕТ СН'!$F$15</f>
        <v>0</v>
      </c>
      <c r="H307" s="36">
        <f>SUMIFS(СВЦЭМ!$H$40:$H$783,СВЦЭМ!$A$40:$A$783,$A307,СВЦЭМ!$B$40:$B$783,H$296)+'СЕТ СН'!$F$15</f>
        <v>0</v>
      </c>
      <c r="I307" s="36">
        <f>SUMIFS(СВЦЭМ!$H$40:$H$783,СВЦЭМ!$A$40:$A$783,$A307,СВЦЭМ!$B$40:$B$783,I$296)+'СЕТ СН'!$F$15</f>
        <v>0</v>
      </c>
      <c r="J307" s="36">
        <f>SUMIFS(СВЦЭМ!$H$40:$H$783,СВЦЭМ!$A$40:$A$783,$A307,СВЦЭМ!$B$40:$B$783,J$296)+'СЕТ СН'!$F$15</f>
        <v>0</v>
      </c>
      <c r="K307" s="36">
        <f>SUMIFS(СВЦЭМ!$H$40:$H$783,СВЦЭМ!$A$40:$A$783,$A307,СВЦЭМ!$B$40:$B$783,K$296)+'СЕТ СН'!$F$15</f>
        <v>0</v>
      </c>
      <c r="L307" s="36">
        <f>SUMIFS(СВЦЭМ!$H$40:$H$783,СВЦЭМ!$A$40:$A$783,$A307,СВЦЭМ!$B$40:$B$783,L$296)+'СЕТ СН'!$F$15</f>
        <v>0</v>
      </c>
      <c r="M307" s="36">
        <f>SUMIFS(СВЦЭМ!$H$40:$H$783,СВЦЭМ!$A$40:$A$783,$A307,СВЦЭМ!$B$40:$B$783,M$296)+'СЕТ СН'!$F$15</f>
        <v>0</v>
      </c>
      <c r="N307" s="36">
        <f>SUMIFS(СВЦЭМ!$H$40:$H$783,СВЦЭМ!$A$40:$A$783,$A307,СВЦЭМ!$B$40:$B$783,N$296)+'СЕТ СН'!$F$15</f>
        <v>0</v>
      </c>
      <c r="O307" s="36">
        <f>SUMIFS(СВЦЭМ!$H$40:$H$783,СВЦЭМ!$A$40:$A$783,$A307,СВЦЭМ!$B$40:$B$783,O$296)+'СЕТ СН'!$F$15</f>
        <v>0</v>
      </c>
      <c r="P307" s="36">
        <f>SUMIFS(СВЦЭМ!$H$40:$H$783,СВЦЭМ!$A$40:$A$783,$A307,СВЦЭМ!$B$40:$B$783,P$296)+'СЕТ СН'!$F$15</f>
        <v>0</v>
      </c>
      <c r="Q307" s="36">
        <f>SUMIFS(СВЦЭМ!$H$40:$H$783,СВЦЭМ!$A$40:$A$783,$A307,СВЦЭМ!$B$40:$B$783,Q$296)+'СЕТ СН'!$F$15</f>
        <v>0</v>
      </c>
      <c r="R307" s="36">
        <f>SUMIFS(СВЦЭМ!$H$40:$H$783,СВЦЭМ!$A$40:$A$783,$A307,СВЦЭМ!$B$40:$B$783,R$296)+'СЕТ СН'!$F$15</f>
        <v>0</v>
      </c>
      <c r="S307" s="36">
        <f>SUMIFS(СВЦЭМ!$H$40:$H$783,СВЦЭМ!$A$40:$A$783,$A307,СВЦЭМ!$B$40:$B$783,S$296)+'СЕТ СН'!$F$15</f>
        <v>0</v>
      </c>
      <c r="T307" s="36">
        <f>SUMIFS(СВЦЭМ!$H$40:$H$783,СВЦЭМ!$A$40:$A$783,$A307,СВЦЭМ!$B$40:$B$783,T$296)+'СЕТ СН'!$F$15</f>
        <v>0</v>
      </c>
      <c r="U307" s="36">
        <f>SUMIFS(СВЦЭМ!$H$40:$H$783,СВЦЭМ!$A$40:$A$783,$A307,СВЦЭМ!$B$40:$B$783,U$296)+'СЕТ СН'!$F$15</f>
        <v>0</v>
      </c>
      <c r="V307" s="36">
        <f>SUMIFS(СВЦЭМ!$H$40:$H$783,СВЦЭМ!$A$40:$A$783,$A307,СВЦЭМ!$B$40:$B$783,V$296)+'СЕТ СН'!$F$15</f>
        <v>0</v>
      </c>
      <c r="W307" s="36">
        <f>SUMIFS(СВЦЭМ!$H$40:$H$783,СВЦЭМ!$A$40:$A$783,$A307,СВЦЭМ!$B$40:$B$783,W$296)+'СЕТ СН'!$F$15</f>
        <v>0</v>
      </c>
      <c r="X307" s="36">
        <f>SUMIFS(СВЦЭМ!$H$40:$H$783,СВЦЭМ!$A$40:$A$783,$A307,СВЦЭМ!$B$40:$B$783,X$296)+'СЕТ СН'!$F$15</f>
        <v>0</v>
      </c>
      <c r="Y307" s="36">
        <f>SUMIFS(СВЦЭМ!$H$40:$H$783,СВЦЭМ!$A$40:$A$783,$A307,СВЦЭМ!$B$40:$B$783,Y$296)+'СЕТ СН'!$F$15</f>
        <v>0</v>
      </c>
    </row>
    <row r="308" spans="1:25" ht="15.75" hidden="1" x14ac:dyDescent="0.2">
      <c r="A308" s="35">
        <f t="shared" si="8"/>
        <v>44328</v>
      </c>
      <c r="B308" s="36">
        <f>SUMIFS(СВЦЭМ!$H$40:$H$783,СВЦЭМ!$A$40:$A$783,$A308,СВЦЭМ!$B$40:$B$783,B$296)+'СЕТ СН'!$F$15</f>
        <v>0</v>
      </c>
      <c r="C308" s="36">
        <f>SUMIFS(СВЦЭМ!$H$40:$H$783,СВЦЭМ!$A$40:$A$783,$A308,СВЦЭМ!$B$40:$B$783,C$296)+'СЕТ СН'!$F$15</f>
        <v>0</v>
      </c>
      <c r="D308" s="36">
        <f>SUMIFS(СВЦЭМ!$H$40:$H$783,СВЦЭМ!$A$40:$A$783,$A308,СВЦЭМ!$B$40:$B$783,D$296)+'СЕТ СН'!$F$15</f>
        <v>0</v>
      </c>
      <c r="E308" s="36">
        <f>SUMIFS(СВЦЭМ!$H$40:$H$783,СВЦЭМ!$A$40:$A$783,$A308,СВЦЭМ!$B$40:$B$783,E$296)+'СЕТ СН'!$F$15</f>
        <v>0</v>
      </c>
      <c r="F308" s="36">
        <f>SUMIFS(СВЦЭМ!$H$40:$H$783,СВЦЭМ!$A$40:$A$783,$A308,СВЦЭМ!$B$40:$B$783,F$296)+'СЕТ СН'!$F$15</f>
        <v>0</v>
      </c>
      <c r="G308" s="36">
        <f>SUMIFS(СВЦЭМ!$H$40:$H$783,СВЦЭМ!$A$40:$A$783,$A308,СВЦЭМ!$B$40:$B$783,G$296)+'СЕТ СН'!$F$15</f>
        <v>0</v>
      </c>
      <c r="H308" s="36">
        <f>SUMIFS(СВЦЭМ!$H$40:$H$783,СВЦЭМ!$A$40:$A$783,$A308,СВЦЭМ!$B$40:$B$783,H$296)+'СЕТ СН'!$F$15</f>
        <v>0</v>
      </c>
      <c r="I308" s="36">
        <f>SUMIFS(СВЦЭМ!$H$40:$H$783,СВЦЭМ!$A$40:$A$783,$A308,СВЦЭМ!$B$40:$B$783,I$296)+'СЕТ СН'!$F$15</f>
        <v>0</v>
      </c>
      <c r="J308" s="36">
        <f>SUMIFS(СВЦЭМ!$H$40:$H$783,СВЦЭМ!$A$40:$A$783,$A308,СВЦЭМ!$B$40:$B$783,J$296)+'СЕТ СН'!$F$15</f>
        <v>0</v>
      </c>
      <c r="K308" s="36">
        <f>SUMIFS(СВЦЭМ!$H$40:$H$783,СВЦЭМ!$A$40:$A$783,$A308,СВЦЭМ!$B$40:$B$783,K$296)+'СЕТ СН'!$F$15</f>
        <v>0</v>
      </c>
      <c r="L308" s="36">
        <f>SUMIFS(СВЦЭМ!$H$40:$H$783,СВЦЭМ!$A$40:$A$783,$A308,СВЦЭМ!$B$40:$B$783,L$296)+'СЕТ СН'!$F$15</f>
        <v>0</v>
      </c>
      <c r="M308" s="36">
        <f>SUMIFS(СВЦЭМ!$H$40:$H$783,СВЦЭМ!$A$40:$A$783,$A308,СВЦЭМ!$B$40:$B$783,M$296)+'СЕТ СН'!$F$15</f>
        <v>0</v>
      </c>
      <c r="N308" s="36">
        <f>SUMIFS(СВЦЭМ!$H$40:$H$783,СВЦЭМ!$A$40:$A$783,$A308,СВЦЭМ!$B$40:$B$783,N$296)+'СЕТ СН'!$F$15</f>
        <v>0</v>
      </c>
      <c r="O308" s="36">
        <f>SUMIFS(СВЦЭМ!$H$40:$H$783,СВЦЭМ!$A$40:$A$783,$A308,СВЦЭМ!$B$40:$B$783,O$296)+'СЕТ СН'!$F$15</f>
        <v>0</v>
      </c>
      <c r="P308" s="36">
        <f>SUMIFS(СВЦЭМ!$H$40:$H$783,СВЦЭМ!$A$40:$A$783,$A308,СВЦЭМ!$B$40:$B$783,P$296)+'СЕТ СН'!$F$15</f>
        <v>0</v>
      </c>
      <c r="Q308" s="36">
        <f>SUMIFS(СВЦЭМ!$H$40:$H$783,СВЦЭМ!$A$40:$A$783,$A308,СВЦЭМ!$B$40:$B$783,Q$296)+'СЕТ СН'!$F$15</f>
        <v>0</v>
      </c>
      <c r="R308" s="36">
        <f>SUMIFS(СВЦЭМ!$H$40:$H$783,СВЦЭМ!$A$40:$A$783,$A308,СВЦЭМ!$B$40:$B$783,R$296)+'СЕТ СН'!$F$15</f>
        <v>0</v>
      </c>
      <c r="S308" s="36">
        <f>SUMIFS(СВЦЭМ!$H$40:$H$783,СВЦЭМ!$A$40:$A$783,$A308,СВЦЭМ!$B$40:$B$783,S$296)+'СЕТ СН'!$F$15</f>
        <v>0</v>
      </c>
      <c r="T308" s="36">
        <f>SUMIFS(СВЦЭМ!$H$40:$H$783,СВЦЭМ!$A$40:$A$783,$A308,СВЦЭМ!$B$40:$B$783,T$296)+'СЕТ СН'!$F$15</f>
        <v>0</v>
      </c>
      <c r="U308" s="36">
        <f>SUMIFS(СВЦЭМ!$H$40:$H$783,СВЦЭМ!$A$40:$A$783,$A308,СВЦЭМ!$B$40:$B$783,U$296)+'СЕТ СН'!$F$15</f>
        <v>0</v>
      </c>
      <c r="V308" s="36">
        <f>SUMIFS(СВЦЭМ!$H$40:$H$783,СВЦЭМ!$A$40:$A$783,$A308,СВЦЭМ!$B$40:$B$783,V$296)+'СЕТ СН'!$F$15</f>
        <v>0</v>
      </c>
      <c r="W308" s="36">
        <f>SUMIFS(СВЦЭМ!$H$40:$H$783,СВЦЭМ!$A$40:$A$783,$A308,СВЦЭМ!$B$40:$B$783,W$296)+'СЕТ СН'!$F$15</f>
        <v>0</v>
      </c>
      <c r="X308" s="36">
        <f>SUMIFS(СВЦЭМ!$H$40:$H$783,СВЦЭМ!$A$40:$A$783,$A308,СВЦЭМ!$B$40:$B$783,X$296)+'СЕТ СН'!$F$15</f>
        <v>0</v>
      </c>
      <c r="Y308" s="36">
        <f>SUMIFS(СВЦЭМ!$H$40:$H$783,СВЦЭМ!$A$40:$A$783,$A308,СВЦЭМ!$B$40:$B$783,Y$296)+'СЕТ СН'!$F$15</f>
        <v>0</v>
      </c>
    </row>
    <row r="309" spans="1:25" ht="15.75" hidden="1" x14ac:dyDescent="0.2">
      <c r="A309" s="35">
        <f t="shared" si="8"/>
        <v>44329</v>
      </c>
      <c r="B309" s="36">
        <f>SUMIFS(СВЦЭМ!$H$40:$H$783,СВЦЭМ!$A$40:$A$783,$A309,СВЦЭМ!$B$40:$B$783,B$296)+'СЕТ СН'!$F$15</f>
        <v>0</v>
      </c>
      <c r="C309" s="36">
        <f>SUMIFS(СВЦЭМ!$H$40:$H$783,СВЦЭМ!$A$40:$A$783,$A309,СВЦЭМ!$B$40:$B$783,C$296)+'СЕТ СН'!$F$15</f>
        <v>0</v>
      </c>
      <c r="D309" s="36">
        <f>SUMIFS(СВЦЭМ!$H$40:$H$783,СВЦЭМ!$A$40:$A$783,$A309,СВЦЭМ!$B$40:$B$783,D$296)+'СЕТ СН'!$F$15</f>
        <v>0</v>
      </c>
      <c r="E309" s="36">
        <f>SUMIFS(СВЦЭМ!$H$40:$H$783,СВЦЭМ!$A$40:$A$783,$A309,СВЦЭМ!$B$40:$B$783,E$296)+'СЕТ СН'!$F$15</f>
        <v>0</v>
      </c>
      <c r="F309" s="36">
        <f>SUMIFS(СВЦЭМ!$H$40:$H$783,СВЦЭМ!$A$40:$A$783,$A309,СВЦЭМ!$B$40:$B$783,F$296)+'СЕТ СН'!$F$15</f>
        <v>0</v>
      </c>
      <c r="G309" s="36">
        <f>SUMIFS(СВЦЭМ!$H$40:$H$783,СВЦЭМ!$A$40:$A$783,$A309,СВЦЭМ!$B$40:$B$783,G$296)+'СЕТ СН'!$F$15</f>
        <v>0</v>
      </c>
      <c r="H309" s="36">
        <f>SUMIFS(СВЦЭМ!$H$40:$H$783,СВЦЭМ!$A$40:$A$783,$A309,СВЦЭМ!$B$40:$B$783,H$296)+'СЕТ СН'!$F$15</f>
        <v>0</v>
      </c>
      <c r="I309" s="36">
        <f>SUMIFS(СВЦЭМ!$H$40:$H$783,СВЦЭМ!$A$40:$A$783,$A309,СВЦЭМ!$B$40:$B$783,I$296)+'СЕТ СН'!$F$15</f>
        <v>0</v>
      </c>
      <c r="J309" s="36">
        <f>SUMIFS(СВЦЭМ!$H$40:$H$783,СВЦЭМ!$A$40:$A$783,$A309,СВЦЭМ!$B$40:$B$783,J$296)+'СЕТ СН'!$F$15</f>
        <v>0</v>
      </c>
      <c r="K309" s="36">
        <f>SUMIFS(СВЦЭМ!$H$40:$H$783,СВЦЭМ!$A$40:$A$783,$A309,СВЦЭМ!$B$40:$B$783,K$296)+'СЕТ СН'!$F$15</f>
        <v>0</v>
      </c>
      <c r="L309" s="36">
        <f>SUMIFS(СВЦЭМ!$H$40:$H$783,СВЦЭМ!$A$40:$A$783,$A309,СВЦЭМ!$B$40:$B$783,L$296)+'СЕТ СН'!$F$15</f>
        <v>0</v>
      </c>
      <c r="M309" s="36">
        <f>SUMIFS(СВЦЭМ!$H$40:$H$783,СВЦЭМ!$A$40:$A$783,$A309,СВЦЭМ!$B$40:$B$783,M$296)+'СЕТ СН'!$F$15</f>
        <v>0</v>
      </c>
      <c r="N309" s="36">
        <f>SUMIFS(СВЦЭМ!$H$40:$H$783,СВЦЭМ!$A$40:$A$783,$A309,СВЦЭМ!$B$40:$B$783,N$296)+'СЕТ СН'!$F$15</f>
        <v>0</v>
      </c>
      <c r="O309" s="36">
        <f>SUMIFS(СВЦЭМ!$H$40:$H$783,СВЦЭМ!$A$40:$A$783,$A309,СВЦЭМ!$B$40:$B$783,O$296)+'СЕТ СН'!$F$15</f>
        <v>0</v>
      </c>
      <c r="P309" s="36">
        <f>SUMIFS(СВЦЭМ!$H$40:$H$783,СВЦЭМ!$A$40:$A$783,$A309,СВЦЭМ!$B$40:$B$783,P$296)+'СЕТ СН'!$F$15</f>
        <v>0</v>
      </c>
      <c r="Q309" s="36">
        <f>SUMIFS(СВЦЭМ!$H$40:$H$783,СВЦЭМ!$A$40:$A$783,$A309,СВЦЭМ!$B$40:$B$783,Q$296)+'СЕТ СН'!$F$15</f>
        <v>0</v>
      </c>
      <c r="R309" s="36">
        <f>SUMIFS(СВЦЭМ!$H$40:$H$783,СВЦЭМ!$A$40:$A$783,$A309,СВЦЭМ!$B$40:$B$783,R$296)+'СЕТ СН'!$F$15</f>
        <v>0</v>
      </c>
      <c r="S309" s="36">
        <f>SUMIFS(СВЦЭМ!$H$40:$H$783,СВЦЭМ!$A$40:$A$783,$A309,СВЦЭМ!$B$40:$B$783,S$296)+'СЕТ СН'!$F$15</f>
        <v>0</v>
      </c>
      <c r="T309" s="36">
        <f>SUMIFS(СВЦЭМ!$H$40:$H$783,СВЦЭМ!$A$40:$A$783,$A309,СВЦЭМ!$B$40:$B$783,T$296)+'СЕТ СН'!$F$15</f>
        <v>0</v>
      </c>
      <c r="U309" s="36">
        <f>SUMIFS(СВЦЭМ!$H$40:$H$783,СВЦЭМ!$A$40:$A$783,$A309,СВЦЭМ!$B$40:$B$783,U$296)+'СЕТ СН'!$F$15</f>
        <v>0</v>
      </c>
      <c r="V309" s="36">
        <f>SUMIFS(СВЦЭМ!$H$40:$H$783,СВЦЭМ!$A$40:$A$783,$A309,СВЦЭМ!$B$40:$B$783,V$296)+'СЕТ СН'!$F$15</f>
        <v>0</v>
      </c>
      <c r="W309" s="36">
        <f>SUMIFS(СВЦЭМ!$H$40:$H$783,СВЦЭМ!$A$40:$A$783,$A309,СВЦЭМ!$B$40:$B$783,W$296)+'СЕТ СН'!$F$15</f>
        <v>0</v>
      </c>
      <c r="X309" s="36">
        <f>SUMIFS(СВЦЭМ!$H$40:$H$783,СВЦЭМ!$A$40:$A$783,$A309,СВЦЭМ!$B$40:$B$783,X$296)+'СЕТ СН'!$F$15</f>
        <v>0</v>
      </c>
      <c r="Y309" s="36">
        <f>SUMIFS(СВЦЭМ!$H$40:$H$783,СВЦЭМ!$A$40:$A$783,$A309,СВЦЭМ!$B$40:$B$783,Y$296)+'СЕТ СН'!$F$15</f>
        <v>0</v>
      </c>
    </row>
    <row r="310" spans="1:25" ht="15.75" hidden="1" x14ac:dyDescent="0.2">
      <c r="A310" s="35">
        <f t="shared" si="8"/>
        <v>44330</v>
      </c>
      <c r="B310" s="36">
        <f>SUMIFS(СВЦЭМ!$H$40:$H$783,СВЦЭМ!$A$40:$A$783,$A310,СВЦЭМ!$B$40:$B$783,B$296)+'СЕТ СН'!$F$15</f>
        <v>0</v>
      </c>
      <c r="C310" s="36">
        <f>SUMIFS(СВЦЭМ!$H$40:$H$783,СВЦЭМ!$A$40:$A$783,$A310,СВЦЭМ!$B$40:$B$783,C$296)+'СЕТ СН'!$F$15</f>
        <v>0</v>
      </c>
      <c r="D310" s="36">
        <f>SUMIFS(СВЦЭМ!$H$40:$H$783,СВЦЭМ!$A$40:$A$783,$A310,СВЦЭМ!$B$40:$B$783,D$296)+'СЕТ СН'!$F$15</f>
        <v>0</v>
      </c>
      <c r="E310" s="36">
        <f>SUMIFS(СВЦЭМ!$H$40:$H$783,СВЦЭМ!$A$40:$A$783,$A310,СВЦЭМ!$B$40:$B$783,E$296)+'СЕТ СН'!$F$15</f>
        <v>0</v>
      </c>
      <c r="F310" s="36">
        <f>SUMIFS(СВЦЭМ!$H$40:$H$783,СВЦЭМ!$A$40:$A$783,$A310,СВЦЭМ!$B$40:$B$783,F$296)+'СЕТ СН'!$F$15</f>
        <v>0</v>
      </c>
      <c r="G310" s="36">
        <f>SUMIFS(СВЦЭМ!$H$40:$H$783,СВЦЭМ!$A$40:$A$783,$A310,СВЦЭМ!$B$40:$B$783,G$296)+'СЕТ СН'!$F$15</f>
        <v>0</v>
      </c>
      <c r="H310" s="36">
        <f>SUMIFS(СВЦЭМ!$H$40:$H$783,СВЦЭМ!$A$40:$A$783,$A310,СВЦЭМ!$B$40:$B$783,H$296)+'СЕТ СН'!$F$15</f>
        <v>0</v>
      </c>
      <c r="I310" s="36">
        <f>SUMIFS(СВЦЭМ!$H$40:$H$783,СВЦЭМ!$A$40:$A$783,$A310,СВЦЭМ!$B$40:$B$783,I$296)+'СЕТ СН'!$F$15</f>
        <v>0</v>
      </c>
      <c r="J310" s="36">
        <f>SUMIFS(СВЦЭМ!$H$40:$H$783,СВЦЭМ!$A$40:$A$783,$A310,СВЦЭМ!$B$40:$B$783,J$296)+'СЕТ СН'!$F$15</f>
        <v>0</v>
      </c>
      <c r="K310" s="36">
        <f>SUMIFS(СВЦЭМ!$H$40:$H$783,СВЦЭМ!$A$40:$A$783,$A310,СВЦЭМ!$B$40:$B$783,K$296)+'СЕТ СН'!$F$15</f>
        <v>0</v>
      </c>
      <c r="L310" s="36">
        <f>SUMIFS(СВЦЭМ!$H$40:$H$783,СВЦЭМ!$A$40:$A$783,$A310,СВЦЭМ!$B$40:$B$783,L$296)+'СЕТ СН'!$F$15</f>
        <v>0</v>
      </c>
      <c r="M310" s="36">
        <f>SUMIFS(СВЦЭМ!$H$40:$H$783,СВЦЭМ!$A$40:$A$783,$A310,СВЦЭМ!$B$40:$B$783,M$296)+'СЕТ СН'!$F$15</f>
        <v>0</v>
      </c>
      <c r="N310" s="36">
        <f>SUMIFS(СВЦЭМ!$H$40:$H$783,СВЦЭМ!$A$40:$A$783,$A310,СВЦЭМ!$B$40:$B$783,N$296)+'СЕТ СН'!$F$15</f>
        <v>0</v>
      </c>
      <c r="O310" s="36">
        <f>SUMIFS(СВЦЭМ!$H$40:$H$783,СВЦЭМ!$A$40:$A$783,$A310,СВЦЭМ!$B$40:$B$783,O$296)+'СЕТ СН'!$F$15</f>
        <v>0</v>
      </c>
      <c r="P310" s="36">
        <f>SUMIFS(СВЦЭМ!$H$40:$H$783,СВЦЭМ!$A$40:$A$783,$A310,СВЦЭМ!$B$40:$B$783,P$296)+'СЕТ СН'!$F$15</f>
        <v>0</v>
      </c>
      <c r="Q310" s="36">
        <f>SUMIFS(СВЦЭМ!$H$40:$H$783,СВЦЭМ!$A$40:$A$783,$A310,СВЦЭМ!$B$40:$B$783,Q$296)+'СЕТ СН'!$F$15</f>
        <v>0</v>
      </c>
      <c r="R310" s="36">
        <f>SUMIFS(СВЦЭМ!$H$40:$H$783,СВЦЭМ!$A$40:$A$783,$A310,СВЦЭМ!$B$40:$B$783,R$296)+'СЕТ СН'!$F$15</f>
        <v>0</v>
      </c>
      <c r="S310" s="36">
        <f>SUMIFS(СВЦЭМ!$H$40:$H$783,СВЦЭМ!$A$40:$A$783,$A310,СВЦЭМ!$B$40:$B$783,S$296)+'СЕТ СН'!$F$15</f>
        <v>0</v>
      </c>
      <c r="T310" s="36">
        <f>SUMIFS(СВЦЭМ!$H$40:$H$783,СВЦЭМ!$A$40:$A$783,$A310,СВЦЭМ!$B$40:$B$783,T$296)+'СЕТ СН'!$F$15</f>
        <v>0</v>
      </c>
      <c r="U310" s="36">
        <f>SUMIFS(СВЦЭМ!$H$40:$H$783,СВЦЭМ!$A$40:$A$783,$A310,СВЦЭМ!$B$40:$B$783,U$296)+'СЕТ СН'!$F$15</f>
        <v>0</v>
      </c>
      <c r="V310" s="36">
        <f>SUMIFS(СВЦЭМ!$H$40:$H$783,СВЦЭМ!$A$40:$A$783,$A310,СВЦЭМ!$B$40:$B$783,V$296)+'СЕТ СН'!$F$15</f>
        <v>0</v>
      </c>
      <c r="W310" s="36">
        <f>SUMIFS(СВЦЭМ!$H$40:$H$783,СВЦЭМ!$A$40:$A$783,$A310,СВЦЭМ!$B$40:$B$783,W$296)+'СЕТ СН'!$F$15</f>
        <v>0</v>
      </c>
      <c r="X310" s="36">
        <f>SUMIFS(СВЦЭМ!$H$40:$H$783,СВЦЭМ!$A$40:$A$783,$A310,СВЦЭМ!$B$40:$B$783,X$296)+'СЕТ СН'!$F$15</f>
        <v>0</v>
      </c>
      <c r="Y310" s="36">
        <f>SUMIFS(СВЦЭМ!$H$40:$H$783,СВЦЭМ!$A$40:$A$783,$A310,СВЦЭМ!$B$40:$B$783,Y$296)+'СЕТ СН'!$F$15</f>
        <v>0</v>
      </c>
    </row>
    <row r="311" spans="1:25" ht="15.75" hidden="1" x14ac:dyDescent="0.2">
      <c r="A311" s="35">
        <f t="shared" si="8"/>
        <v>44331</v>
      </c>
      <c r="B311" s="36">
        <f>SUMIFS(СВЦЭМ!$H$40:$H$783,СВЦЭМ!$A$40:$A$783,$A311,СВЦЭМ!$B$40:$B$783,B$296)+'СЕТ СН'!$F$15</f>
        <v>0</v>
      </c>
      <c r="C311" s="36">
        <f>SUMIFS(СВЦЭМ!$H$40:$H$783,СВЦЭМ!$A$40:$A$783,$A311,СВЦЭМ!$B$40:$B$783,C$296)+'СЕТ СН'!$F$15</f>
        <v>0</v>
      </c>
      <c r="D311" s="36">
        <f>SUMIFS(СВЦЭМ!$H$40:$H$783,СВЦЭМ!$A$40:$A$783,$A311,СВЦЭМ!$B$40:$B$783,D$296)+'СЕТ СН'!$F$15</f>
        <v>0</v>
      </c>
      <c r="E311" s="36">
        <f>SUMIFS(СВЦЭМ!$H$40:$H$783,СВЦЭМ!$A$40:$A$783,$A311,СВЦЭМ!$B$40:$B$783,E$296)+'СЕТ СН'!$F$15</f>
        <v>0</v>
      </c>
      <c r="F311" s="36">
        <f>SUMIFS(СВЦЭМ!$H$40:$H$783,СВЦЭМ!$A$40:$A$783,$A311,СВЦЭМ!$B$40:$B$783,F$296)+'СЕТ СН'!$F$15</f>
        <v>0</v>
      </c>
      <c r="G311" s="36">
        <f>SUMIFS(СВЦЭМ!$H$40:$H$783,СВЦЭМ!$A$40:$A$783,$A311,СВЦЭМ!$B$40:$B$783,G$296)+'СЕТ СН'!$F$15</f>
        <v>0</v>
      </c>
      <c r="H311" s="36">
        <f>SUMIFS(СВЦЭМ!$H$40:$H$783,СВЦЭМ!$A$40:$A$783,$A311,СВЦЭМ!$B$40:$B$783,H$296)+'СЕТ СН'!$F$15</f>
        <v>0</v>
      </c>
      <c r="I311" s="36">
        <f>SUMIFS(СВЦЭМ!$H$40:$H$783,СВЦЭМ!$A$40:$A$783,$A311,СВЦЭМ!$B$40:$B$783,I$296)+'СЕТ СН'!$F$15</f>
        <v>0</v>
      </c>
      <c r="J311" s="36">
        <f>SUMIFS(СВЦЭМ!$H$40:$H$783,СВЦЭМ!$A$40:$A$783,$A311,СВЦЭМ!$B$40:$B$783,J$296)+'СЕТ СН'!$F$15</f>
        <v>0</v>
      </c>
      <c r="K311" s="36">
        <f>SUMIFS(СВЦЭМ!$H$40:$H$783,СВЦЭМ!$A$40:$A$783,$A311,СВЦЭМ!$B$40:$B$783,K$296)+'СЕТ СН'!$F$15</f>
        <v>0</v>
      </c>
      <c r="L311" s="36">
        <f>SUMIFS(СВЦЭМ!$H$40:$H$783,СВЦЭМ!$A$40:$A$783,$A311,СВЦЭМ!$B$40:$B$783,L$296)+'СЕТ СН'!$F$15</f>
        <v>0</v>
      </c>
      <c r="M311" s="36">
        <f>SUMIFS(СВЦЭМ!$H$40:$H$783,СВЦЭМ!$A$40:$A$783,$A311,СВЦЭМ!$B$40:$B$783,M$296)+'СЕТ СН'!$F$15</f>
        <v>0</v>
      </c>
      <c r="N311" s="36">
        <f>SUMIFS(СВЦЭМ!$H$40:$H$783,СВЦЭМ!$A$40:$A$783,$A311,СВЦЭМ!$B$40:$B$783,N$296)+'СЕТ СН'!$F$15</f>
        <v>0</v>
      </c>
      <c r="O311" s="36">
        <f>SUMIFS(СВЦЭМ!$H$40:$H$783,СВЦЭМ!$A$40:$A$783,$A311,СВЦЭМ!$B$40:$B$783,O$296)+'СЕТ СН'!$F$15</f>
        <v>0</v>
      </c>
      <c r="P311" s="36">
        <f>SUMIFS(СВЦЭМ!$H$40:$H$783,СВЦЭМ!$A$40:$A$783,$A311,СВЦЭМ!$B$40:$B$783,P$296)+'СЕТ СН'!$F$15</f>
        <v>0</v>
      </c>
      <c r="Q311" s="36">
        <f>SUMIFS(СВЦЭМ!$H$40:$H$783,СВЦЭМ!$A$40:$A$783,$A311,СВЦЭМ!$B$40:$B$783,Q$296)+'СЕТ СН'!$F$15</f>
        <v>0</v>
      </c>
      <c r="R311" s="36">
        <f>SUMIFS(СВЦЭМ!$H$40:$H$783,СВЦЭМ!$A$40:$A$783,$A311,СВЦЭМ!$B$40:$B$783,R$296)+'СЕТ СН'!$F$15</f>
        <v>0</v>
      </c>
      <c r="S311" s="36">
        <f>SUMIFS(СВЦЭМ!$H$40:$H$783,СВЦЭМ!$A$40:$A$783,$A311,СВЦЭМ!$B$40:$B$783,S$296)+'СЕТ СН'!$F$15</f>
        <v>0</v>
      </c>
      <c r="T311" s="36">
        <f>SUMIFS(СВЦЭМ!$H$40:$H$783,СВЦЭМ!$A$40:$A$783,$A311,СВЦЭМ!$B$40:$B$783,T$296)+'СЕТ СН'!$F$15</f>
        <v>0</v>
      </c>
      <c r="U311" s="36">
        <f>SUMIFS(СВЦЭМ!$H$40:$H$783,СВЦЭМ!$A$40:$A$783,$A311,СВЦЭМ!$B$40:$B$783,U$296)+'СЕТ СН'!$F$15</f>
        <v>0</v>
      </c>
      <c r="V311" s="36">
        <f>SUMIFS(СВЦЭМ!$H$40:$H$783,СВЦЭМ!$A$40:$A$783,$A311,СВЦЭМ!$B$40:$B$783,V$296)+'СЕТ СН'!$F$15</f>
        <v>0</v>
      </c>
      <c r="W311" s="36">
        <f>SUMIFS(СВЦЭМ!$H$40:$H$783,СВЦЭМ!$A$40:$A$783,$A311,СВЦЭМ!$B$40:$B$783,W$296)+'СЕТ СН'!$F$15</f>
        <v>0</v>
      </c>
      <c r="X311" s="36">
        <f>SUMIFS(СВЦЭМ!$H$40:$H$783,СВЦЭМ!$A$40:$A$783,$A311,СВЦЭМ!$B$40:$B$783,X$296)+'СЕТ СН'!$F$15</f>
        <v>0</v>
      </c>
      <c r="Y311" s="36">
        <f>SUMIFS(СВЦЭМ!$H$40:$H$783,СВЦЭМ!$A$40:$A$783,$A311,СВЦЭМ!$B$40:$B$783,Y$296)+'СЕТ СН'!$F$15</f>
        <v>0</v>
      </c>
    </row>
    <row r="312" spans="1:25" ht="15.75" hidden="1" x14ac:dyDescent="0.2">
      <c r="A312" s="35">
        <f t="shared" si="8"/>
        <v>44332</v>
      </c>
      <c r="B312" s="36">
        <f>SUMIFS(СВЦЭМ!$H$40:$H$783,СВЦЭМ!$A$40:$A$783,$A312,СВЦЭМ!$B$40:$B$783,B$296)+'СЕТ СН'!$F$15</f>
        <v>0</v>
      </c>
      <c r="C312" s="36">
        <f>SUMIFS(СВЦЭМ!$H$40:$H$783,СВЦЭМ!$A$40:$A$783,$A312,СВЦЭМ!$B$40:$B$783,C$296)+'СЕТ СН'!$F$15</f>
        <v>0</v>
      </c>
      <c r="D312" s="36">
        <f>SUMIFS(СВЦЭМ!$H$40:$H$783,СВЦЭМ!$A$40:$A$783,$A312,СВЦЭМ!$B$40:$B$783,D$296)+'СЕТ СН'!$F$15</f>
        <v>0</v>
      </c>
      <c r="E312" s="36">
        <f>SUMIFS(СВЦЭМ!$H$40:$H$783,СВЦЭМ!$A$40:$A$783,$A312,СВЦЭМ!$B$40:$B$783,E$296)+'СЕТ СН'!$F$15</f>
        <v>0</v>
      </c>
      <c r="F312" s="36">
        <f>SUMIFS(СВЦЭМ!$H$40:$H$783,СВЦЭМ!$A$40:$A$783,$A312,СВЦЭМ!$B$40:$B$783,F$296)+'СЕТ СН'!$F$15</f>
        <v>0</v>
      </c>
      <c r="G312" s="36">
        <f>SUMIFS(СВЦЭМ!$H$40:$H$783,СВЦЭМ!$A$40:$A$783,$A312,СВЦЭМ!$B$40:$B$783,G$296)+'СЕТ СН'!$F$15</f>
        <v>0</v>
      </c>
      <c r="H312" s="36">
        <f>SUMIFS(СВЦЭМ!$H$40:$H$783,СВЦЭМ!$A$40:$A$783,$A312,СВЦЭМ!$B$40:$B$783,H$296)+'СЕТ СН'!$F$15</f>
        <v>0</v>
      </c>
      <c r="I312" s="36">
        <f>SUMIFS(СВЦЭМ!$H$40:$H$783,СВЦЭМ!$A$40:$A$783,$A312,СВЦЭМ!$B$40:$B$783,I$296)+'СЕТ СН'!$F$15</f>
        <v>0</v>
      </c>
      <c r="J312" s="36">
        <f>SUMIFS(СВЦЭМ!$H$40:$H$783,СВЦЭМ!$A$40:$A$783,$A312,СВЦЭМ!$B$40:$B$783,J$296)+'СЕТ СН'!$F$15</f>
        <v>0</v>
      </c>
      <c r="K312" s="36">
        <f>SUMIFS(СВЦЭМ!$H$40:$H$783,СВЦЭМ!$A$40:$A$783,$A312,СВЦЭМ!$B$40:$B$783,K$296)+'СЕТ СН'!$F$15</f>
        <v>0</v>
      </c>
      <c r="L312" s="36">
        <f>SUMIFS(СВЦЭМ!$H$40:$H$783,СВЦЭМ!$A$40:$A$783,$A312,СВЦЭМ!$B$40:$B$783,L$296)+'СЕТ СН'!$F$15</f>
        <v>0</v>
      </c>
      <c r="M312" s="36">
        <f>SUMIFS(СВЦЭМ!$H$40:$H$783,СВЦЭМ!$A$40:$A$783,$A312,СВЦЭМ!$B$40:$B$783,M$296)+'СЕТ СН'!$F$15</f>
        <v>0</v>
      </c>
      <c r="N312" s="36">
        <f>SUMIFS(СВЦЭМ!$H$40:$H$783,СВЦЭМ!$A$40:$A$783,$A312,СВЦЭМ!$B$40:$B$783,N$296)+'СЕТ СН'!$F$15</f>
        <v>0</v>
      </c>
      <c r="O312" s="36">
        <f>SUMIFS(СВЦЭМ!$H$40:$H$783,СВЦЭМ!$A$40:$A$783,$A312,СВЦЭМ!$B$40:$B$783,O$296)+'СЕТ СН'!$F$15</f>
        <v>0</v>
      </c>
      <c r="P312" s="36">
        <f>SUMIFS(СВЦЭМ!$H$40:$H$783,СВЦЭМ!$A$40:$A$783,$A312,СВЦЭМ!$B$40:$B$783,P$296)+'СЕТ СН'!$F$15</f>
        <v>0</v>
      </c>
      <c r="Q312" s="36">
        <f>SUMIFS(СВЦЭМ!$H$40:$H$783,СВЦЭМ!$A$40:$A$783,$A312,СВЦЭМ!$B$40:$B$783,Q$296)+'СЕТ СН'!$F$15</f>
        <v>0</v>
      </c>
      <c r="R312" s="36">
        <f>SUMIFS(СВЦЭМ!$H$40:$H$783,СВЦЭМ!$A$40:$A$783,$A312,СВЦЭМ!$B$40:$B$783,R$296)+'СЕТ СН'!$F$15</f>
        <v>0</v>
      </c>
      <c r="S312" s="36">
        <f>SUMIFS(СВЦЭМ!$H$40:$H$783,СВЦЭМ!$A$40:$A$783,$A312,СВЦЭМ!$B$40:$B$783,S$296)+'СЕТ СН'!$F$15</f>
        <v>0</v>
      </c>
      <c r="T312" s="36">
        <f>SUMIFS(СВЦЭМ!$H$40:$H$783,СВЦЭМ!$A$40:$A$783,$A312,СВЦЭМ!$B$40:$B$783,T$296)+'СЕТ СН'!$F$15</f>
        <v>0</v>
      </c>
      <c r="U312" s="36">
        <f>SUMIFS(СВЦЭМ!$H$40:$H$783,СВЦЭМ!$A$40:$A$783,$A312,СВЦЭМ!$B$40:$B$783,U$296)+'СЕТ СН'!$F$15</f>
        <v>0</v>
      </c>
      <c r="V312" s="36">
        <f>SUMIFS(СВЦЭМ!$H$40:$H$783,СВЦЭМ!$A$40:$A$783,$A312,СВЦЭМ!$B$40:$B$783,V$296)+'СЕТ СН'!$F$15</f>
        <v>0</v>
      </c>
      <c r="W312" s="36">
        <f>SUMIFS(СВЦЭМ!$H$40:$H$783,СВЦЭМ!$A$40:$A$783,$A312,СВЦЭМ!$B$40:$B$783,W$296)+'СЕТ СН'!$F$15</f>
        <v>0</v>
      </c>
      <c r="X312" s="36">
        <f>SUMIFS(СВЦЭМ!$H$40:$H$783,СВЦЭМ!$A$40:$A$783,$A312,СВЦЭМ!$B$40:$B$783,X$296)+'СЕТ СН'!$F$15</f>
        <v>0</v>
      </c>
      <c r="Y312" s="36">
        <f>SUMIFS(СВЦЭМ!$H$40:$H$783,СВЦЭМ!$A$40:$A$783,$A312,СВЦЭМ!$B$40:$B$783,Y$296)+'СЕТ СН'!$F$15</f>
        <v>0</v>
      </c>
    </row>
    <row r="313" spans="1:25" ht="15.75" hidden="1" x14ac:dyDescent="0.2">
      <c r="A313" s="35">
        <f t="shared" si="8"/>
        <v>44333</v>
      </c>
      <c r="B313" s="36">
        <f>SUMIFS(СВЦЭМ!$H$40:$H$783,СВЦЭМ!$A$40:$A$783,$A313,СВЦЭМ!$B$40:$B$783,B$296)+'СЕТ СН'!$F$15</f>
        <v>0</v>
      </c>
      <c r="C313" s="36">
        <f>SUMIFS(СВЦЭМ!$H$40:$H$783,СВЦЭМ!$A$40:$A$783,$A313,СВЦЭМ!$B$40:$B$783,C$296)+'СЕТ СН'!$F$15</f>
        <v>0</v>
      </c>
      <c r="D313" s="36">
        <f>SUMIFS(СВЦЭМ!$H$40:$H$783,СВЦЭМ!$A$40:$A$783,$A313,СВЦЭМ!$B$40:$B$783,D$296)+'СЕТ СН'!$F$15</f>
        <v>0</v>
      </c>
      <c r="E313" s="36">
        <f>SUMIFS(СВЦЭМ!$H$40:$H$783,СВЦЭМ!$A$40:$A$783,$A313,СВЦЭМ!$B$40:$B$783,E$296)+'СЕТ СН'!$F$15</f>
        <v>0</v>
      </c>
      <c r="F313" s="36">
        <f>SUMIFS(СВЦЭМ!$H$40:$H$783,СВЦЭМ!$A$40:$A$783,$A313,СВЦЭМ!$B$40:$B$783,F$296)+'СЕТ СН'!$F$15</f>
        <v>0</v>
      </c>
      <c r="G313" s="36">
        <f>SUMIFS(СВЦЭМ!$H$40:$H$783,СВЦЭМ!$A$40:$A$783,$A313,СВЦЭМ!$B$40:$B$783,G$296)+'СЕТ СН'!$F$15</f>
        <v>0</v>
      </c>
      <c r="H313" s="36">
        <f>SUMIFS(СВЦЭМ!$H$40:$H$783,СВЦЭМ!$A$40:$A$783,$A313,СВЦЭМ!$B$40:$B$783,H$296)+'СЕТ СН'!$F$15</f>
        <v>0</v>
      </c>
      <c r="I313" s="36">
        <f>SUMIFS(СВЦЭМ!$H$40:$H$783,СВЦЭМ!$A$40:$A$783,$A313,СВЦЭМ!$B$40:$B$783,I$296)+'СЕТ СН'!$F$15</f>
        <v>0</v>
      </c>
      <c r="J313" s="36">
        <f>SUMIFS(СВЦЭМ!$H$40:$H$783,СВЦЭМ!$A$40:$A$783,$A313,СВЦЭМ!$B$40:$B$783,J$296)+'СЕТ СН'!$F$15</f>
        <v>0</v>
      </c>
      <c r="K313" s="36">
        <f>SUMIFS(СВЦЭМ!$H$40:$H$783,СВЦЭМ!$A$40:$A$783,$A313,СВЦЭМ!$B$40:$B$783,K$296)+'СЕТ СН'!$F$15</f>
        <v>0</v>
      </c>
      <c r="L313" s="36">
        <f>SUMIFS(СВЦЭМ!$H$40:$H$783,СВЦЭМ!$A$40:$A$783,$A313,СВЦЭМ!$B$40:$B$783,L$296)+'СЕТ СН'!$F$15</f>
        <v>0</v>
      </c>
      <c r="M313" s="36">
        <f>SUMIFS(СВЦЭМ!$H$40:$H$783,СВЦЭМ!$A$40:$A$783,$A313,СВЦЭМ!$B$40:$B$783,M$296)+'СЕТ СН'!$F$15</f>
        <v>0</v>
      </c>
      <c r="N313" s="36">
        <f>SUMIFS(СВЦЭМ!$H$40:$H$783,СВЦЭМ!$A$40:$A$783,$A313,СВЦЭМ!$B$40:$B$783,N$296)+'СЕТ СН'!$F$15</f>
        <v>0</v>
      </c>
      <c r="O313" s="36">
        <f>SUMIFS(СВЦЭМ!$H$40:$H$783,СВЦЭМ!$A$40:$A$783,$A313,СВЦЭМ!$B$40:$B$783,O$296)+'СЕТ СН'!$F$15</f>
        <v>0</v>
      </c>
      <c r="P313" s="36">
        <f>SUMIFS(СВЦЭМ!$H$40:$H$783,СВЦЭМ!$A$40:$A$783,$A313,СВЦЭМ!$B$40:$B$783,P$296)+'СЕТ СН'!$F$15</f>
        <v>0</v>
      </c>
      <c r="Q313" s="36">
        <f>SUMIFS(СВЦЭМ!$H$40:$H$783,СВЦЭМ!$A$40:$A$783,$A313,СВЦЭМ!$B$40:$B$783,Q$296)+'СЕТ СН'!$F$15</f>
        <v>0</v>
      </c>
      <c r="R313" s="36">
        <f>SUMIFS(СВЦЭМ!$H$40:$H$783,СВЦЭМ!$A$40:$A$783,$A313,СВЦЭМ!$B$40:$B$783,R$296)+'СЕТ СН'!$F$15</f>
        <v>0</v>
      </c>
      <c r="S313" s="36">
        <f>SUMIFS(СВЦЭМ!$H$40:$H$783,СВЦЭМ!$A$40:$A$783,$A313,СВЦЭМ!$B$40:$B$783,S$296)+'СЕТ СН'!$F$15</f>
        <v>0</v>
      </c>
      <c r="T313" s="36">
        <f>SUMIFS(СВЦЭМ!$H$40:$H$783,СВЦЭМ!$A$40:$A$783,$A313,СВЦЭМ!$B$40:$B$783,T$296)+'СЕТ СН'!$F$15</f>
        <v>0</v>
      </c>
      <c r="U313" s="36">
        <f>SUMIFS(СВЦЭМ!$H$40:$H$783,СВЦЭМ!$A$40:$A$783,$A313,СВЦЭМ!$B$40:$B$783,U$296)+'СЕТ СН'!$F$15</f>
        <v>0</v>
      </c>
      <c r="V313" s="36">
        <f>SUMIFS(СВЦЭМ!$H$40:$H$783,СВЦЭМ!$A$40:$A$783,$A313,СВЦЭМ!$B$40:$B$783,V$296)+'СЕТ СН'!$F$15</f>
        <v>0</v>
      </c>
      <c r="W313" s="36">
        <f>SUMIFS(СВЦЭМ!$H$40:$H$783,СВЦЭМ!$A$40:$A$783,$A313,СВЦЭМ!$B$40:$B$783,W$296)+'СЕТ СН'!$F$15</f>
        <v>0</v>
      </c>
      <c r="X313" s="36">
        <f>SUMIFS(СВЦЭМ!$H$40:$H$783,СВЦЭМ!$A$40:$A$783,$A313,СВЦЭМ!$B$40:$B$783,X$296)+'СЕТ СН'!$F$15</f>
        <v>0</v>
      </c>
      <c r="Y313" s="36">
        <f>SUMIFS(СВЦЭМ!$H$40:$H$783,СВЦЭМ!$A$40:$A$783,$A313,СВЦЭМ!$B$40:$B$783,Y$296)+'СЕТ СН'!$F$15</f>
        <v>0</v>
      </c>
    </row>
    <row r="314" spans="1:25" ht="15.75" hidden="1" x14ac:dyDescent="0.2">
      <c r="A314" s="35">
        <f t="shared" si="8"/>
        <v>44334</v>
      </c>
      <c r="B314" s="36">
        <f>SUMIFS(СВЦЭМ!$H$40:$H$783,СВЦЭМ!$A$40:$A$783,$A314,СВЦЭМ!$B$40:$B$783,B$296)+'СЕТ СН'!$F$15</f>
        <v>0</v>
      </c>
      <c r="C314" s="36">
        <f>SUMIFS(СВЦЭМ!$H$40:$H$783,СВЦЭМ!$A$40:$A$783,$A314,СВЦЭМ!$B$40:$B$783,C$296)+'СЕТ СН'!$F$15</f>
        <v>0</v>
      </c>
      <c r="D314" s="36">
        <f>SUMIFS(СВЦЭМ!$H$40:$H$783,СВЦЭМ!$A$40:$A$783,$A314,СВЦЭМ!$B$40:$B$783,D$296)+'СЕТ СН'!$F$15</f>
        <v>0</v>
      </c>
      <c r="E314" s="36">
        <f>SUMIFS(СВЦЭМ!$H$40:$H$783,СВЦЭМ!$A$40:$A$783,$A314,СВЦЭМ!$B$40:$B$783,E$296)+'СЕТ СН'!$F$15</f>
        <v>0</v>
      </c>
      <c r="F314" s="36">
        <f>SUMIFS(СВЦЭМ!$H$40:$H$783,СВЦЭМ!$A$40:$A$783,$A314,СВЦЭМ!$B$40:$B$783,F$296)+'СЕТ СН'!$F$15</f>
        <v>0</v>
      </c>
      <c r="G314" s="36">
        <f>SUMIFS(СВЦЭМ!$H$40:$H$783,СВЦЭМ!$A$40:$A$783,$A314,СВЦЭМ!$B$40:$B$783,G$296)+'СЕТ СН'!$F$15</f>
        <v>0</v>
      </c>
      <c r="H314" s="36">
        <f>SUMIFS(СВЦЭМ!$H$40:$H$783,СВЦЭМ!$A$40:$A$783,$A314,СВЦЭМ!$B$40:$B$783,H$296)+'СЕТ СН'!$F$15</f>
        <v>0</v>
      </c>
      <c r="I314" s="36">
        <f>SUMIFS(СВЦЭМ!$H$40:$H$783,СВЦЭМ!$A$40:$A$783,$A314,СВЦЭМ!$B$40:$B$783,I$296)+'СЕТ СН'!$F$15</f>
        <v>0</v>
      </c>
      <c r="J314" s="36">
        <f>SUMIFS(СВЦЭМ!$H$40:$H$783,СВЦЭМ!$A$40:$A$783,$A314,СВЦЭМ!$B$40:$B$783,J$296)+'СЕТ СН'!$F$15</f>
        <v>0</v>
      </c>
      <c r="K314" s="36">
        <f>SUMIFS(СВЦЭМ!$H$40:$H$783,СВЦЭМ!$A$40:$A$783,$A314,СВЦЭМ!$B$40:$B$783,K$296)+'СЕТ СН'!$F$15</f>
        <v>0</v>
      </c>
      <c r="L314" s="36">
        <f>SUMIFS(СВЦЭМ!$H$40:$H$783,СВЦЭМ!$A$40:$A$783,$A314,СВЦЭМ!$B$40:$B$783,L$296)+'СЕТ СН'!$F$15</f>
        <v>0</v>
      </c>
      <c r="M314" s="36">
        <f>SUMIFS(СВЦЭМ!$H$40:$H$783,СВЦЭМ!$A$40:$A$783,$A314,СВЦЭМ!$B$40:$B$783,M$296)+'СЕТ СН'!$F$15</f>
        <v>0</v>
      </c>
      <c r="N314" s="36">
        <f>SUMIFS(СВЦЭМ!$H$40:$H$783,СВЦЭМ!$A$40:$A$783,$A314,СВЦЭМ!$B$40:$B$783,N$296)+'СЕТ СН'!$F$15</f>
        <v>0</v>
      </c>
      <c r="O314" s="36">
        <f>SUMIFS(СВЦЭМ!$H$40:$H$783,СВЦЭМ!$A$40:$A$783,$A314,СВЦЭМ!$B$40:$B$783,O$296)+'СЕТ СН'!$F$15</f>
        <v>0</v>
      </c>
      <c r="P314" s="36">
        <f>SUMIFS(СВЦЭМ!$H$40:$H$783,СВЦЭМ!$A$40:$A$783,$A314,СВЦЭМ!$B$40:$B$783,P$296)+'СЕТ СН'!$F$15</f>
        <v>0</v>
      </c>
      <c r="Q314" s="36">
        <f>SUMIFS(СВЦЭМ!$H$40:$H$783,СВЦЭМ!$A$40:$A$783,$A314,СВЦЭМ!$B$40:$B$783,Q$296)+'СЕТ СН'!$F$15</f>
        <v>0</v>
      </c>
      <c r="R314" s="36">
        <f>SUMIFS(СВЦЭМ!$H$40:$H$783,СВЦЭМ!$A$40:$A$783,$A314,СВЦЭМ!$B$40:$B$783,R$296)+'СЕТ СН'!$F$15</f>
        <v>0</v>
      </c>
      <c r="S314" s="36">
        <f>SUMIFS(СВЦЭМ!$H$40:$H$783,СВЦЭМ!$A$40:$A$783,$A314,СВЦЭМ!$B$40:$B$783,S$296)+'СЕТ СН'!$F$15</f>
        <v>0</v>
      </c>
      <c r="T314" s="36">
        <f>SUMIFS(СВЦЭМ!$H$40:$H$783,СВЦЭМ!$A$40:$A$783,$A314,СВЦЭМ!$B$40:$B$783,T$296)+'СЕТ СН'!$F$15</f>
        <v>0</v>
      </c>
      <c r="U314" s="36">
        <f>SUMIFS(СВЦЭМ!$H$40:$H$783,СВЦЭМ!$A$40:$A$783,$A314,СВЦЭМ!$B$40:$B$783,U$296)+'СЕТ СН'!$F$15</f>
        <v>0</v>
      </c>
      <c r="V314" s="36">
        <f>SUMIFS(СВЦЭМ!$H$40:$H$783,СВЦЭМ!$A$40:$A$783,$A314,СВЦЭМ!$B$40:$B$783,V$296)+'СЕТ СН'!$F$15</f>
        <v>0</v>
      </c>
      <c r="W314" s="36">
        <f>SUMIFS(СВЦЭМ!$H$40:$H$783,СВЦЭМ!$A$40:$A$783,$A314,СВЦЭМ!$B$40:$B$783,W$296)+'СЕТ СН'!$F$15</f>
        <v>0</v>
      </c>
      <c r="X314" s="36">
        <f>SUMIFS(СВЦЭМ!$H$40:$H$783,СВЦЭМ!$A$40:$A$783,$A314,СВЦЭМ!$B$40:$B$783,X$296)+'СЕТ СН'!$F$15</f>
        <v>0</v>
      </c>
      <c r="Y314" s="36">
        <f>SUMIFS(СВЦЭМ!$H$40:$H$783,СВЦЭМ!$A$40:$A$783,$A314,СВЦЭМ!$B$40:$B$783,Y$296)+'СЕТ СН'!$F$15</f>
        <v>0</v>
      </c>
    </row>
    <row r="315" spans="1:25" ht="15.75" hidden="1" x14ac:dyDescent="0.2">
      <c r="A315" s="35">
        <f t="shared" si="8"/>
        <v>44335</v>
      </c>
      <c r="B315" s="36">
        <f>SUMIFS(СВЦЭМ!$H$40:$H$783,СВЦЭМ!$A$40:$A$783,$A315,СВЦЭМ!$B$40:$B$783,B$296)+'СЕТ СН'!$F$15</f>
        <v>0</v>
      </c>
      <c r="C315" s="36">
        <f>SUMIFS(СВЦЭМ!$H$40:$H$783,СВЦЭМ!$A$40:$A$783,$A315,СВЦЭМ!$B$40:$B$783,C$296)+'СЕТ СН'!$F$15</f>
        <v>0</v>
      </c>
      <c r="D315" s="36">
        <f>SUMIFS(СВЦЭМ!$H$40:$H$783,СВЦЭМ!$A$40:$A$783,$A315,СВЦЭМ!$B$40:$B$783,D$296)+'СЕТ СН'!$F$15</f>
        <v>0</v>
      </c>
      <c r="E315" s="36">
        <f>SUMIFS(СВЦЭМ!$H$40:$H$783,СВЦЭМ!$A$40:$A$783,$A315,СВЦЭМ!$B$40:$B$783,E$296)+'СЕТ СН'!$F$15</f>
        <v>0</v>
      </c>
      <c r="F315" s="36">
        <f>SUMIFS(СВЦЭМ!$H$40:$H$783,СВЦЭМ!$A$40:$A$783,$A315,СВЦЭМ!$B$40:$B$783,F$296)+'СЕТ СН'!$F$15</f>
        <v>0</v>
      </c>
      <c r="G315" s="36">
        <f>SUMIFS(СВЦЭМ!$H$40:$H$783,СВЦЭМ!$A$40:$A$783,$A315,СВЦЭМ!$B$40:$B$783,G$296)+'СЕТ СН'!$F$15</f>
        <v>0</v>
      </c>
      <c r="H315" s="36">
        <f>SUMIFS(СВЦЭМ!$H$40:$H$783,СВЦЭМ!$A$40:$A$783,$A315,СВЦЭМ!$B$40:$B$783,H$296)+'СЕТ СН'!$F$15</f>
        <v>0</v>
      </c>
      <c r="I315" s="36">
        <f>SUMIFS(СВЦЭМ!$H$40:$H$783,СВЦЭМ!$A$40:$A$783,$A315,СВЦЭМ!$B$40:$B$783,I$296)+'СЕТ СН'!$F$15</f>
        <v>0</v>
      </c>
      <c r="J315" s="36">
        <f>SUMIFS(СВЦЭМ!$H$40:$H$783,СВЦЭМ!$A$40:$A$783,$A315,СВЦЭМ!$B$40:$B$783,J$296)+'СЕТ СН'!$F$15</f>
        <v>0</v>
      </c>
      <c r="K315" s="36">
        <f>SUMIFS(СВЦЭМ!$H$40:$H$783,СВЦЭМ!$A$40:$A$783,$A315,СВЦЭМ!$B$40:$B$783,K$296)+'СЕТ СН'!$F$15</f>
        <v>0</v>
      </c>
      <c r="L315" s="36">
        <f>SUMIFS(СВЦЭМ!$H$40:$H$783,СВЦЭМ!$A$40:$A$783,$A315,СВЦЭМ!$B$40:$B$783,L$296)+'СЕТ СН'!$F$15</f>
        <v>0</v>
      </c>
      <c r="M315" s="36">
        <f>SUMIFS(СВЦЭМ!$H$40:$H$783,СВЦЭМ!$A$40:$A$783,$A315,СВЦЭМ!$B$40:$B$783,M$296)+'СЕТ СН'!$F$15</f>
        <v>0</v>
      </c>
      <c r="N315" s="36">
        <f>SUMIFS(СВЦЭМ!$H$40:$H$783,СВЦЭМ!$A$40:$A$783,$A315,СВЦЭМ!$B$40:$B$783,N$296)+'СЕТ СН'!$F$15</f>
        <v>0</v>
      </c>
      <c r="O315" s="36">
        <f>SUMIFS(СВЦЭМ!$H$40:$H$783,СВЦЭМ!$A$40:$A$783,$A315,СВЦЭМ!$B$40:$B$783,O$296)+'СЕТ СН'!$F$15</f>
        <v>0</v>
      </c>
      <c r="P315" s="36">
        <f>SUMIFS(СВЦЭМ!$H$40:$H$783,СВЦЭМ!$A$40:$A$783,$A315,СВЦЭМ!$B$40:$B$783,P$296)+'СЕТ СН'!$F$15</f>
        <v>0</v>
      </c>
      <c r="Q315" s="36">
        <f>SUMIFS(СВЦЭМ!$H$40:$H$783,СВЦЭМ!$A$40:$A$783,$A315,СВЦЭМ!$B$40:$B$783,Q$296)+'СЕТ СН'!$F$15</f>
        <v>0</v>
      </c>
      <c r="R315" s="36">
        <f>SUMIFS(СВЦЭМ!$H$40:$H$783,СВЦЭМ!$A$40:$A$783,$A315,СВЦЭМ!$B$40:$B$783,R$296)+'СЕТ СН'!$F$15</f>
        <v>0</v>
      </c>
      <c r="S315" s="36">
        <f>SUMIFS(СВЦЭМ!$H$40:$H$783,СВЦЭМ!$A$40:$A$783,$A315,СВЦЭМ!$B$40:$B$783,S$296)+'СЕТ СН'!$F$15</f>
        <v>0</v>
      </c>
      <c r="T315" s="36">
        <f>SUMIFS(СВЦЭМ!$H$40:$H$783,СВЦЭМ!$A$40:$A$783,$A315,СВЦЭМ!$B$40:$B$783,T$296)+'СЕТ СН'!$F$15</f>
        <v>0</v>
      </c>
      <c r="U315" s="36">
        <f>SUMIFS(СВЦЭМ!$H$40:$H$783,СВЦЭМ!$A$40:$A$783,$A315,СВЦЭМ!$B$40:$B$783,U$296)+'СЕТ СН'!$F$15</f>
        <v>0</v>
      </c>
      <c r="V315" s="36">
        <f>SUMIFS(СВЦЭМ!$H$40:$H$783,СВЦЭМ!$A$40:$A$783,$A315,СВЦЭМ!$B$40:$B$783,V$296)+'СЕТ СН'!$F$15</f>
        <v>0</v>
      </c>
      <c r="W315" s="36">
        <f>SUMIFS(СВЦЭМ!$H$40:$H$783,СВЦЭМ!$A$40:$A$783,$A315,СВЦЭМ!$B$40:$B$783,W$296)+'СЕТ СН'!$F$15</f>
        <v>0</v>
      </c>
      <c r="X315" s="36">
        <f>SUMIFS(СВЦЭМ!$H$40:$H$783,СВЦЭМ!$A$40:$A$783,$A315,СВЦЭМ!$B$40:$B$783,X$296)+'СЕТ СН'!$F$15</f>
        <v>0</v>
      </c>
      <c r="Y315" s="36">
        <f>SUMIFS(СВЦЭМ!$H$40:$H$783,СВЦЭМ!$A$40:$A$783,$A315,СВЦЭМ!$B$40:$B$783,Y$296)+'СЕТ СН'!$F$15</f>
        <v>0</v>
      </c>
    </row>
    <row r="316" spans="1:25" ht="15.75" hidden="1" x14ac:dyDescent="0.2">
      <c r="A316" s="35">
        <f t="shared" si="8"/>
        <v>44336</v>
      </c>
      <c r="B316" s="36">
        <f>SUMIFS(СВЦЭМ!$H$40:$H$783,СВЦЭМ!$A$40:$A$783,$A316,СВЦЭМ!$B$40:$B$783,B$296)+'СЕТ СН'!$F$15</f>
        <v>0</v>
      </c>
      <c r="C316" s="36">
        <f>SUMIFS(СВЦЭМ!$H$40:$H$783,СВЦЭМ!$A$40:$A$783,$A316,СВЦЭМ!$B$40:$B$783,C$296)+'СЕТ СН'!$F$15</f>
        <v>0</v>
      </c>
      <c r="D316" s="36">
        <f>SUMIFS(СВЦЭМ!$H$40:$H$783,СВЦЭМ!$A$40:$A$783,$A316,СВЦЭМ!$B$40:$B$783,D$296)+'СЕТ СН'!$F$15</f>
        <v>0</v>
      </c>
      <c r="E316" s="36">
        <f>SUMIFS(СВЦЭМ!$H$40:$H$783,СВЦЭМ!$A$40:$A$783,$A316,СВЦЭМ!$B$40:$B$783,E$296)+'СЕТ СН'!$F$15</f>
        <v>0</v>
      </c>
      <c r="F316" s="36">
        <f>SUMIFS(СВЦЭМ!$H$40:$H$783,СВЦЭМ!$A$40:$A$783,$A316,СВЦЭМ!$B$40:$B$783,F$296)+'СЕТ СН'!$F$15</f>
        <v>0</v>
      </c>
      <c r="G316" s="36">
        <f>SUMIFS(СВЦЭМ!$H$40:$H$783,СВЦЭМ!$A$40:$A$783,$A316,СВЦЭМ!$B$40:$B$783,G$296)+'СЕТ СН'!$F$15</f>
        <v>0</v>
      </c>
      <c r="H316" s="36">
        <f>SUMIFS(СВЦЭМ!$H$40:$H$783,СВЦЭМ!$A$40:$A$783,$A316,СВЦЭМ!$B$40:$B$783,H$296)+'СЕТ СН'!$F$15</f>
        <v>0</v>
      </c>
      <c r="I316" s="36">
        <f>SUMIFS(СВЦЭМ!$H$40:$H$783,СВЦЭМ!$A$40:$A$783,$A316,СВЦЭМ!$B$40:$B$783,I$296)+'СЕТ СН'!$F$15</f>
        <v>0</v>
      </c>
      <c r="J316" s="36">
        <f>SUMIFS(СВЦЭМ!$H$40:$H$783,СВЦЭМ!$A$40:$A$783,$A316,СВЦЭМ!$B$40:$B$783,J$296)+'СЕТ СН'!$F$15</f>
        <v>0</v>
      </c>
      <c r="K316" s="36">
        <f>SUMIFS(СВЦЭМ!$H$40:$H$783,СВЦЭМ!$A$40:$A$783,$A316,СВЦЭМ!$B$40:$B$783,K$296)+'СЕТ СН'!$F$15</f>
        <v>0</v>
      </c>
      <c r="L316" s="36">
        <f>SUMIFS(СВЦЭМ!$H$40:$H$783,СВЦЭМ!$A$40:$A$783,$A316,СВЦЭМ!$B$40:$B$783,L$296)+'СЕТ СН'!$F$15</f>
        <v>0</v>
      </c>
      <c r="M316" s="36">
        <f>SUMIFS(СВЦЭМ!$H$40:$H$783,СВЦЭМ!$A$40:$A$783,$A316,СВЦЭМ!$B$40:$B$783,M$296)+'СЕТ СН'!$F$15</f>
        <v>0</v>
      </c>
      <c r="N316" s="36">
        <f>SUMIFS(СВЦЭМ!$H$40:$H$783,СВЦЭМ!$A$40:$A$783,$A316,СВЦЭМ!$B$40:$B$783,N$296)+'СЕТ СН'!$F$15</f>
        <v>0</v>
      </c>
      <c r="O316" s="36">
        <f>SUMIFS(СВЦЭМ!$H$40:$H$783,СВЦЭМ!$A$40:$A$783,$A316,СВЦЭМ!$B$40:$B$783,O$296)+'СЕТ СН'!$F$15</f>
        <v>0</v>
      </c>
      <c r="P316" s="36">
        <f>SUMIFS(СВЦЭМ!$H$40:$H$783,СВЦЭМ!$A$40:$A$783,$A316,СВЦЭМ!$B$40:$B$783,P$296)+'СЕТ СН'!$F$15</f>
        <v>0</v>
      </c>
      <c r="Q316" s="36">
        <f>SUMIFS(СВЦЭМ!$H$40:$H$783,СВЦЭМ!$A$40:$A$783,$A316,СВЦЭМ!$B$40:$B$783,Q$296)+'СЕТ СН'!$F$15</f>
        <v>0</v>
      </c>
      <c r="R316" s="36">
        <f>SUMIFS(СВЦЭМ!$H$40:$H$783,СВЦЭМ!$A$40:$A$783,$A316,СВЦЭМ!$B$40:$B$783,R$296)+'СЕТ СН'!$F$15</f>
        <v>0</v>
      </c>
      <c r="S316" s="36">
        <f>SUMIFS(СВЦЭМ!$H$40:$H$783,СВЦЭМ!$A$40:$A$783,$A316,СВЦЭМ!$B$40:$B$783,S$296)+'СЕТ СН'!$F$15</f>
        <v>0</v>
      </c>
      <c r="T316" s="36">
        <f>SUMIFS(СВЦЭМ!$H$40:$H$783,СВЦЭМ!$A$40:$A$783,$A316,СВЦЭМ!$B$40:$B$783,T$296)+'СЕТ СН'!$F$15</f>
        <v>0</v>
      </c>
      <c r="U316" s="36">
        <f>SUMIFS(СВЦЭМ!$H$40:$H$783,СВЦЭМ!$A$40:$A$783,$A316,СВЦЭМ!$B$40:$B$783,U$296)+'СЕТ СН'!$F$15</f>
        <v>0</v>
      </c>
      <c r="V316" s="36">
        <f>SUMIFS(СВЦЭМ!$H$40:$H$783,СВЦЭМ!$A$40:$A$783,$A316,СВЦЭМ!$B$40:$B$783,V$296)+'СЕТ СН'!$F$15</f>
        <v>0</v>
      </c>
      <c r="W316" s="36">
        <f>SUMIFS(СВЦЭМ!$H$40:$H$783,СВЦЭМ!$A$40:$A$783,$A316,СВЦЭМ!$B$40:$B$783,W$296)+'СЕТ СН'!$F$15</f>
        <v>0</v>
      </c>
      <c r="X316" s="36">
        <f>SUMIFS(СВЦЭМ!$H$40:$H$783,СВЦЭМ!$A$40:$A$783,$A316,СВЦЭМ!$B$40:$B$783,X$296)+'СЕТ СН'!$F$15</f>
        <v>0</v>
      </c>
      <c r="Y316" s="36">
        <f>SUMIFS(СВЦЭМ!$H$40:$H$783,СВЦЭМ!$A$40:$A$783,$A316,СВЦЭМ!$B$40:$B$783,Y$296)+'СЕТ СН'!$F$15</f>
        <v>0</v>
      </c>
    </row>
    <row r="317" spans="1:25" ht="15.75" hidden="1" x14ac:dyDescent="0.2">
      <c r="A317" s="35">
        <f t="shared" si="8"/>
        <v>44337</v>
      </c>
      <c r="B317" s="36">
        <f>SUMIFS(СВЦЭМ!$H$40:$H$783,СВЦЭМ!$A$40:$A$783,$A317,СВЦЭМ!$B$40:$B$783,B$296)+'СЕТ СН'!$F$15</f>
        <v>0</v>
      </c>
      <c r="C317" s="36">
        <f>SUMIFS(СВЦЭМ!$H$40:$H$783,СВЦЭМ!$A$40:$A$783,$A317,СВЦЭМ!$B$40:$B$783,C$296)+'СЕТ СН'!$F$15</f>
        <v>0</v>
      </c>
      <c r="D317" s="36">
        <f>SUMIFS(СВЦЭМ!$H$40:$H$783,СВЦЭМ!$A$40:$A$783,$A317,СВЦЭМ!$B$40:$B$783,D$296)+'СЕТ СН'!$F$15</f>
        <v>0</v>
      </c>
      <c r="E317" s="36">
        <f>SUMIFS(СВЦЭМ!$H$40:$H$783,СВЦЭМ!$A$40:$A$783,$A317,СВЦЭМ!$B$40:$B$783,E$296)+'СЕТ СН'!$F$15</f>
        <v>0</v>
      </c>
      <c r="F317" s="36">
        <f>SUMIFS(СВЦЭМ!$H$40:$H$783,СВЦЭМ!$A$40:$A$783,$A317,СВЦЭМ!$B$40:$B$783,F$296)+'СЕТ СН'!$F$15</f>
        <v>0</v>
      </c>
      <c r="G317" s="36">
        <f>SUMIFS(СВЦЭМ!$H$40:$H$783,СВЦЭМ!$A$40:$A$783,$A317,СВЦЭМ!$B$40:$B$783,G$296)+'СЕТ СН'!$F$15</f>
        <v>0</v>
      </c>
      <c r="H317" s="36">
        <f>SUMIFS(СВЦЭМ!$H$40:$H$783,СВЦЭМ!$A$40:$A$783,$A317,СВЦЭМ!$B$40:$B$783,H$296)+'СЕТ СН'!$F$15</f>
        <v>0</v>
      </c>
      <c r="I317" s="36">
        <f>SUMIFS(СВЦЭМ!$H$40:$H$783,СВЦЭМ!$A$40:$A$783,$A317,СВЦЭМ!$B$40:$B$783,I$296)+'СЕТ СН'!$F$15</f>
        <v>0</v>
      </c>
      <c r="J317" s="36">
        <f>SUMIFS(СВЦЭМ!$H$40:$H$783,СВЦЭМ!$A$40:$A$783,$A317,СВЦЭМ!$B$40:$B$783,J$296)+'СЕТ СН'!$F$15</f>
        <v>0</v>
      </c>
      <c r="K317" s="36">
        <f>SUMIFS(СВЦЭМ!$H$40:$H$783,СВЦЭМ!$A$40:$A$783,$A317,СВЦЭМ!$B$40:$B$783,K$296)+'СЕТ СН'!$F$15</f>
        <v>0</v>
      </c>
      <c r="L317" s="36">
        <f>SUMIFS(СВЦЭМ!$H$40:$H$783,СВЦЭМ!$A$40:$A$783,$A317,СВЦЭМ!$B$40:$B$783,L$296)+'СЕТ СН'!$F$15</f>
        <v>0</v>
      </c>
      <c r="M317" s="36">
        <f>SUMIFS(СВЦЭМ!$H$40:$H$783,СВЦЭМ!$A$40:$A$783,$A317,СВЦЭМ!$B$40:$B$783,M$296)+'СЕТ СН'!$F$15</f>
        <v>0</v>
      </c>
      <c r="N317" s="36">
        <f>SUMIFS(СВЦЭМ!$H$40:$H$783,СВЦЭМ!$A$40:$A$783,$A317,СВЦЭМ!$B$40:$B$783,N$296)+'СЕТ СН'!$F$15</f>
        <v>0</v>
      </c>
      <c r="O317" s="36">
        <f>SUMIFS(СВЦЭМ!$H$40:$H$783,СВЦЭМ!$A$40:$A$783,$A317,СВЦЭМ!$B$40:$B$783,O$296)+'СЕТ СН'!$F$15</f>
        <v>0</v>
      </c>
      <c r="P317" s="36">
        <f>SUMIFS(СВЦЭМ!$H$40:$H$783,СВЦЭМ!$A$40:$A$783,$A317,СВЦЭМ!$B$40:$B$783,P$296)+'СЕТ СН'!$F$15</f>
        <v>0</v>
      </c>
      <c r="Q317" s="36">
        <f>SUMIFS(СВЦЭМ!$H$40:$H$783,СВЦЭМ!$A$40:$A$783,$A317,СВЦЭМ!$B$40:$B$783,Q$296)+'СЕТ СН'!$F$15</f>
        <v>0</v>
      </c>
      <c r="R317" s="36">
        <f>SUMIFS(СВЦЭМ!$H$40:$H$783,СВЦЭМ!$A$40:$A$783,$A317,СВЦЭМ!$B$40:$B$783,R$296)+'СЕТ СН'!$F$15</f>
        <v>0</v>
      </c>
      <c r="S317" s="36">
        <f>SUMIFS(СВЦЭМ!$H$40:$H$783,СВЦЭМ!$A$40:$A$783,$A317,СВЦЭМ!$B$40:$B$783,S$296)+'СЕТ СН'!$F$15</f>
        <v>0</v>
      </c>
      <c r="T317" s="36">
        <f>SUMIFS(СВЦЭМ!$H$40:$H$783,СВЦЭМ!$A$40:$A$783,$A317,СВЦЭМ!$B$40:$B$783,T$296)+'СЕТ СН'!$F$15</f>
        <v>0</v>
      </c>
      <c r="U317" s="36">
        <f>SUMIFS(СВЦЭМ!$H$40:$H$783,СВЦЭМ!$A$40:$A$783,$A317,СВЦЭМ!$B$40:$B$783,U$296)+'СЕТ СН'!$F$15</f>
        <v>0</v>
      </c>
      <c r="V317" s="36">
        <f>SUMIFS(СВЦЭМ!$H$40:$H$783,СВЦЭМ!$A$40:$A$783,$A317,СВЦЭМ!$B$40:$B$783,V$296)+'СЕТ СН'!$F$15</f>
        <v>0</v>
      </c>
      <c r="W317" s="36">
        <f>SUMIFS(СВЦЭМ!$H$40:$H$783,СВЦЭМ!$A$40:$A$783,$A317,СВЦЭМ!$B$40:$B$783,W$296)+'СЕТ СН'!$F$15</f>
        <v>0</v>
      </c>
      <c r="X317" s="36">
        <f>SUMIFS(СВЦЭМ!$H$40:$H$783,СВЦЭМ!$A$40:$A$783,$A317,СВЦЭМ!$B$40:$B$783,X$296)+'СЕТ СН'!$F$15</f>
        <v>0</v>
      </c>
      <c r="Y317" s="36">
        <f>SUMIFS(СВЦЭМ!$H$40:$H$783,СВЦЭМ!$A$40:$A$783,$A317,СВЦЭМ!$B$40:$B$783,Y$296)+'СЕТ СН'!$F$15</f>
        <v>0</v>
      </c>
    </row>
    <row r="318" spans="1:25" ht="15.75" hidden="1" x14ac:dyDescent="0.2">
      <c r="A318" s="35">
        <f t="shared" si="8"/>
        <v>44338</v>
      </c>
      <c r="B318" s="36">
        <f>SUMIFS(СВЦЭМ!$H$40:$H$783,СВЦЭМ!$A$40:$A$783,$A318,СВЦЭМ!$B$40:$B$783,B$296)+'СЕТ СН'!$F$15</f>
        <v>0</v>
      </c>
      <c r="C318" s="36">
        <f>SUMIFS(СВЦЭМ!$H$40:$H$783,СВЦЭМ!$A$40:$A$783,$A318,СВЦЭМ!$B$40:$B$783,C$296)+'СЕТ СН'!$F$15</f>
        <v>0</v>
      </c>
      <c r="D318" s="36">
        <f>SUMIFS(СВЦЭМ!$H$40:$H$783,СВЦЭМ!$A$40:$A$783,$A318,СВЦЭМ!$B$40:$B$783,D$296)+'СЕТ СН'!$F$15</f>
        <v>0</v>
      </c>
      <c r="E318" s="36">
        <f>SUMIFS(СВЦЭМ!$H$40:$H$783,СВЦЭМ!$A$40:$A$783,$A318,СВЦЭМ!$B$40:$B$783,E$296)+'СЕТ СН'!$F$15</f>
        <v>0</v>
      </c>
      <c r="F318" s="36">
        <f>SUMIFS(СВЦЭМ!$H$40:$H$783,СВЦЭМ!$A$40:$A$783,$A318,СВЦЭМ!$B$40:$B$783,F$296)+'СЕТ СН'!$F$15</f>
        <v>0</v>
      </c>
      <c r="G318" s="36">
        <f>SUMIFS(СВЦЭМ!$H$40:$H$783,СВЦЭМ!$A$40:$A$783,$A318,СВЦЭМ!$B$40:$B$783,G$296)+'СЕТ СН'!$F$15</f>
        <v>0</v>
      </c>
      <c r="H318" s="36">
        <f>SUMIFS(СВЦЭМ!$H$40:$H$783,СВЦЭМ!$A$40:$A$783,$A318,СВЦЭМ!$B$40:$B$783,H$296)+'СЕТ СН'!$F$15</f>
        <v>0</v>
      </c>
      <c r="I318" s="36">
        <f>SUMIFS(СВЦЭМ!$H$40:$H$783,СВЦЭМ!$A$40:$A$783,$A318,СВЦЭМ!$B$40:$B$783,I$296)+'СЕТ СН'!$F$15</f>
        <v>0</v>
      </c>
      <c r="J318" s="36">
        <f>SUMIFS(СВЦЭМ!$H$40:$H$783,СВЦЭМ!$A$40:$A$783,$A318,СВЦЭМ!$B$40:$B$783,J$296)+'СЕТ СН'!$F$15</f>
        <v>0</v>
      </c>
      <c r="K318" s="36">
        <f>SUMIFS(СВЦЭМ!$H$40:$H$783,СВЦЭМ!$A$40:$A$783,$A318,СВЦЭМ!$B$40:$B$783,K$296)+'СЕТ СН'!$F$15</f>
        <v>0</v>
      </c>
      <c r="L318" s="36">
        <f>SUMIFS(СВЦЭМ!$H$40:$H$783,СВЦЭМ!$A$40:$A$783,$A318,СВЦЭМ!$B$40:$B$783,L$296)+'СЕТ СН'!$F$15</f>
        <v>0</v>
      </c>
      <c r="M318" s="36">
        <f>SUMIFS(СВЦЭМ!$H$40:$H$783,СВЦЭМ!$A$40:$A$783,$A318,СВЦЭМ!$B$40:$B$783,M$296)+'СЕТ СН'!$F$15</f>
        <v>0</v>
      </c>
      <c r="N318" s="36">
        <f>SUMIFS(СВЦЭМ!$H$40:$H$783,СВЦЭМ!$A$40:$A$783,$A318,СВЦЭМ!$B$40:$B$783,N$296)+'СЕТ СН'!$F$15</f>
        <v>0</v>
      </c>
      <c r="O318" s="36">
        <f>SUMIFS(СВЦЭМ!$H$40:$H$783,СВЦЭМ!$A$40:$A$783,$A318,СВЦЭМ!$B$40:$B$783,O$296)+'СЕТ СН'!$F$15</f>
        <v>0</v>
      </c>
      <c r="P318" s="36">
        <f>SUMIFS(СВЦЭМ!$H$40:$H$783,СВЦЭМ!$A$40:$A$783,$A318,СВЦЭМ!$B$40:$B$783,P$296)+'СЕТ СН'!$F$15</f>
        <v>0</v>
      </c>
      <c r="Q318" s="36">
        <f>SUMIFS(СВЦЭМ!$H$40:$H$783,СВЦЭМ!$A$40:$A$783,$A318,СВЦЭМ!$B$40:$B$783,Q$296)+'СЕТ СН'!$F$15</f>
        <v>0</v>
      </c>
      <c r="R318" s="36">
        <f>SUMIFS(СВЦЭМ!$H$40:$H$783,СВЦЭМ!$A$40:$A$783,$A318,СВЦЭМ!$B$40:$B$783,R$296)+'СЕТ СН'!$F$15</f>
        <v>0</v>
      </c>
      <c r="S318" s="36">
        <f>SUMIFS(СВЦЭМ!$H$40:$H$783,СВЦЭМ!$A$40:$A$783,$A318,СВЦЭМ!$B$40:$B$783,S$296)+'СЕТ СН'!$F$15</f>
        <v>0</v>
      </c>
      <c r="T318" s="36">
        <f>SUMIFS(СВЦЭМ!$H$40:$H$783,СВЦЭМ!$A$40:$A$783,$A318,СВЦЭМ!$B$40:$B$783,T$296)+'СЕТ СН'!$F$15</f>
        <v>0</v>
      </c>
      <c r="U318" s="36">
        <f>SUMIFS(СВЦЭМ!$H$40:$H$783,СВЦЭМ!$A$40:$A$783,$A318,СВЦЭМ!$B$40:$B$783,U$296)+'СЕТ СН'!$F$15</f>
        <v>0</v>
      </c>
      <c r="V318" s="36">
        <f>SUMIFS(СВЦЭМ!$H$40:$H$783,СВЦЭМ!$A$40:$A$783,$A318,СВЦЭМ!$B$40:$B$783,V$296)+'СЕТ СН'!$F$15</f>
        <v>0</v>
      </c>
      <c r="W318" s="36">
        <f>SUMIFS(СВЦЭМ!$H$40:$H$783,СВЦЭМ!$A$40:$A$783,$A318,СВЦЭМ!$B$40:$B$783,W$296)+'СЕТ СН'!$F$15</f>
        <v>0</v>
      </c>
      <c r="X318" s="36">
        <f>SUMIFS(СВЦЭМ!$H$40:$H$783,СВЦЭМ!$A$40:$A$783,$A318,СВЦЭМ!$B$40:$B$783,X$296)+'СЕТ СН'!$F$15</f>
        <v>0</v>
      </c>
      <c r="Y318" s="36">
        <f>SUMIFS(СВЦЭМ!$H$40:$H$783,СВЦЭМ!$A$40:$A$783,$A318,СВЦЭМ!$B$40:$B$783,Y$296)+'СЕТ СН'!$F$15</f>
        <v>0</v>
      </c>
    </row>
    <row r="319" spans="1:25" ht="15.75" hidden="1" x14ac:dyDescent="0.2">
      <c r="A319" s="35">
        <f t="shared" si="8"/>
        <v>44339</v>
      </c>
      <c r="B319" s="36">
        <f>SUMIFS(СВЦЭМ!$H$40:$H$783,СВЦЭМ!$A$40:$A$783,$A319,СВЦЭМ!$B$40:$B$783,B$296)+'СЕТ СН'!$F$15</f>
        <v>0</v>
      </c>
      <c r="C319" s="36">
        <f>SUMIFS(СВЦЭМ!$H$40:$H$783,СВЦЭМ!$A$40:$A$783,$A319,СВЦЭМ!$B$40:$B$783,C$296)+'СЕТ СН'!$F$15</f>
        <v>0</v>
      </c>
      <c r="D319" s="36">
        <f>SUMIFS(СВЦЭМ!$H$40:$H$783,СВЦЭМ!$A$40:$A$783,$A319,СВЦЭМ!$B$40:$B$783,D$296)+'СЕТ СН'!$F$15</f>
        <v>0</v>
      </c>
      <c r="E319" s="36">
        <f>SUMIFS(СВЦЭМ!$H$40:$H$783,СВЦЭМ!$A$40:$A$783,$A319,СВЦЭМ!$B$40:$B$783,E$296)+'СЕТ СН'!$F$15</f>
        <v>0</v>
      </c>
      <c r="F319" s="36">
        <f>SUMIFS(СВЦЭМ!$H$40:$H$783,СВЦЭМ!$A$40:$A$783,$A319,СВЦЭМ!$B$40:$B$783,F$296)+'СЕТ СН'!$F$15</f>
        <v>0</v>
      </c>
      <c r="G319" s="36">
        <f>SUMIFS(СВЦЭМ!$H$40:$H$783,СВЦЭМ!$A$40:$A$783,$A319,СВЦЭМ!$B$40:$B$783,G$296)+'СЕТ СН'!$F$15</f>
        <v>0</v>
      </c>
      <c r="H319" s="36">
        <f>SUMIFS(СВЦЭМ!$H$40:$H$783,СВЦЭМ!$A$40:$A$783,$A319,СВЦЭМ!$B$40:$B$783,H$296)+'СЕТ СН'!$F$15</f>
        <v>0</v>
      </c>
      <c r="I319" s="36">
        <f>SUMIFS(СВЦЭМ!$H$40:$H$783,СВЦЭМ!$A$40:$A$783,$A319,СВЦЭМ!$B$40:$B$783,I$296)+'СЕТ СН'!$F$15</f>
        <v>0</v>
      </c>
      <c r="J319" s="36">
        <f>SUMIFS(СВЦЭМ!$H$40:$H$783,СВЦЭМ!$A$40:$A$783,$A319,СВЦЭМ!$B$40:$B$783,J$296)+'СЕТ СН'!$F$15</f>
        <v>0</v>
      </c>
      <c r="K319" s="36">
        <f>SUMIFS(СВЦЭМ!$H$40:$H$783,СВЦЭМ!$A$40:$A$783,$A319,СВЦЭМ!$B$40:$B$783,K$296)+'СЕТ СН'!$F$15</f>
        <v>0</v>
      </c>
      <c r="L319" s="36">
        <f>SUMIFS(СВЦЭМ!$H$40:$H$783,СВЦЭМ!$A$40:$A$783,$A319,СВЦЭМ!$B$40:$B$783,L$296)+'СЕТ СН'!$F$15</f>
        <v>0</v>
      </c>
      <c r="M319" s="36">
        <f>SUMIFS(СВЦЭМ!$H$40:$H$783,СВЦЭМ!$A$40:$A$783,$A319,СВЦЭМ!$B$40:$B$783,M$296)+'СЕТ СН'!$F$15</f>
        <v>0</v>
      </c>
      <c r="N319" s="36">
        <f>SUMIFS(СВЦЭМ!$H$40:$H$783,СВЦЭМ!$A$40:$A$783,$A319,СВЦЭМ!$B$40:$B$783,N$296)+'СЕТ СН'!$F$15</f>
        <v>0</v>
      </c>
      <c r="O319" s="36">
        <f>SUMIFS(СВЦЭМ!$H$40:$H$783,СВЦЭМ!$A$40:$A$783,$A319,СВЦЭМ!$B$40:$B$783,O$296)+'СЕТ СН'!$F$15</f>
        <v>0</v>
      </c>
      <c r="P319" s="36">
        <f>SUMIFS(СВЦЭМ!$H$40:$H$783,СВЦЭМ!$A$40:$A$783,$A319,СВЦЭМ!$B$40:$B$783,P$296)+'СЕТ СН'!$F$15</f>
        <v>0</v>
      </c>
      <c r="Q319" s="36">
        <f>SUMIFS(СВЦЭМ!$H$40:$H$783,СВЦЭМ!$A$40:$A$783,$A319,СВЦЭМ!$B$40:$B$783,Q$296)+'СЕТ СН'!$F$15</f>
        <v>0</v>
      </c>
      <c r="R319" s="36">
        <f>SUMIFS(СВЦЭМ!$H$40:$H$783,СВЦЭМ!$A$40:$A$783,$A319,СВЦЭМ!$B$40:$B$783,R$296)+'СЕТ СН'!$F$15</f>
        <v>0</v>
      </c>
      <c r="S319" s="36">
        <f>SUMIFS(СВЦЭМ!$H$40:$H$783,СВЦЭМ!$A$40:$A$783,$A319,СВЦЭМ!$B$40:$B$783,S$296)+'СЕТ СН'!$F$15</f>
        <v>0</v>
      </c>
      <c r="T319" s="36">
        <f>SUMIFS(СВЦЭМ!$H$40:$H$783,СВЦЭМ!$A$40:$A$783,$A319,СВЦЭМ!$B$40:$B$783,T$296)+'СЕТ СН'!$F$15</f>
        <v>0</v>
      </c>
      <c r="U319" s="36">
        <f>SUMIFS(СВЦЭМ!$H$40:$H$783,СВЦЭМ!$A$40:$A$783,$A319,СВЦЭМ!$B$40:$B$783,U$296)+'СЕТ СН'!$F$15</f>
        <v>0</v>
      </c>
      <c r="V319" s="36">
        <f>SUMIFS(СВЦЭМ!$H$40:$H$783,СВЦЭМ!$A$40:$A$783,$A319,СВЦЭМ!$B$40:$B$783,V$296)+'СЕТ СН'!$F$15</f>
        <v>0</v>
      </c>
      <c r="W319" s="36">
        <f>SUMIFS(СВЦЭМ!$H$40:$H$783,СВЦЭМ!$A$40:$A$783,$A319,СВЦЭМ!$B$40:$B$783,W$296)+'СЕТ СН'!$F$15</f>
        <v>0</v>
      </c>
      <c r="X319" s="36">
        <f>SUMIFS(СВЦЭМ!$H$40:$H$783,СВЦЭМ!$A$40:$A$783,$A319,СВЦЭМ!$B$40:$B$783,X$296)+'СЕТ СН'!$F$15</f>
        <v>0</v>
      </c>
      <c r="Y319" s="36">
        <f>SUMIFS(СВЦЭМ!$H$40:$H$783,СВЦЭМ!$A$40:$A$783,$A319,СВЦЭМ!$B$40:$B$783,Y$296)+'СЕТ СН'!$F$15</f>
        <v>0</v>
      </c>
    </row>
    <row r="320" spans="1:25" ht="15.75" hidden="1" x14ac:dyDescent="0.2">
      <c r="A320" s="35">
        <f t="shared" si="8"/>
        <v>44340</v>
      </c>
      <c r="B320" s="36">
        <f>SUMIFS(СВЦЭМ!$H$40:$H$783,СВЦЭМ!$A$40:$A$783,$A320,СВЦЭМ!$B$40:$B$783,B$296)+'СЕТ СН'!$F$15</f>
        <v>0</v>
      </c>
      <c r="C320" s="36">
        <f>SUMIFS(СВЦЭМ!$H$40:$H$783,СВЦЭМ!$A$40:$A$783,$A320,СВЦЭМ!$B$40:$B$783,C$296)+'СЕТ СН'!$F$15</f>
        <v>0</v>
      </c>
      <c r="D320" s="36">
        <f>SUMIFS(СВЦЭМ!$H$40:$H$783,СВЦЭМ!$A$40:$A$783,$A320,СВЦЭМ!$B$40:$B$783,D$296)+'СЕТ СН'!$F$15</f>
        <v>0</v>
      </c>
      <c r="E320" s="36">
        <f>SUMIFS(СВЦЭМ!$H$40:$H$783,СВЦЭМ!$A$40:$A$783,$A320,СВЦЭМ!$B$40:$B$783,E$296)+'СЕТ СН'!$F$15</f>
        <v>0</v>
      </c>
      <c r="F320" s="36">
        <f>SUMIFS(СВЦЭМ!$H$40:$H$783,СВЦЭМ!$A$40:$A$783,$A320,СВЦЭМ!$B$40:$B$783,F$296)+'СЕТ СН'!$F$15</f>
        <v>0</v>
      </c>
      <c r="G320" s="36">
        <f>SUMIFS(СВЦЭМ!$H$40:$H$783,СВЦЭМ!$A$40:$A$783,$A320,СВЦЭМ!$B$40:$B$783,G$296)+'СЕТ СН'!$F$15</f>
        <v>0</v>
      </c>
      <c r="H320" s="36">
        <f>SUMIFS(СВЦЭМ!$H$40:$H$783,СВЦЭМ!$A$40:$A$783,$A320,СВЦЭМ!$B$40:$B$783,H$296)+'СЕТ СН'!$F$15</f>
        <v>0</v>
      </c>
      <c r="I320" s="36">
        <f>SUMIFS(СВЦЭМ!$H$40:$H$783,СВЦЭМ!$A$40:$A$783,$A320,СВЦЭМ!$B$40:$B$783,I$296)+'СЕТ СН'!$F$15</f>
        <v>0</v>
      </c>
      <c r="J320" s="36">
        <f>SUMIFS(СВЦЭМ!$H$40:$H$783,СВЦЭМ!$A$40:$A$783,$A320,СВЦЭМ!$B$40:$B$783,J$296)+'СЕТ СН'!$F$15</f>
        <v>0</v>
      </c>
      <c r="K320" s="36">
        <f>SUMIFS(СВЦЭМ!$H$40:$H$783,СВЦЭМ!$A$40:$A$783,$A320,СВЦЭМ!$B$40:$B$783,K$296)+'СЕТ СН'!$F$15</f>
        <v>0</v>
      </c>
      <c r="L320" s="36">
        <f>SUMIFS(СВЦЭМ!$H$40:$H$783,СВЦЭМ!$A$40:$A$783,$A320,СВЦЭМ!$B$40:$B$783,L$296)+'СЕТ СН'!$F$15</f>
        <v>0</v>
      </c>
      <c r="M320" s="36">
        <f>SUMIFS(СВЦЭМ!$H$40:$H$783,СВЦЭМ!$A$40:$A$783,$A320,СВЦЭМ!$B$40:$B$783,M$296)+'СЕТ СН'!$F$15</f>
        <v>0</v>
      </c>
      <c r="N320" s="36">
        <f>SUMIFS(СВЦЭМ!$H$40:$H$783,СВЦЭМ!$A$40:$A$783,$A320,СВЦЭМ!$B$40:$B$783,N$296)+'СЕТ СН'!$F$15</f>
        <v>0</v>
      </c>
      <c r="O320" s="36">
        <f>SUMIFS(СВЦЭМ!$H$40:$H$783,СВЦЭМ!$A$40:$A$783,$A320,СВЦЭМ!$B$40:$B$783,O$296)+'СЕТ СН'!$F$15</f>
        <v>0</v>
      </c>
      <c r="P320" s="36">
        <f>SUMIFS(СВЦЭМ!$H$40:$H$783,СВЦЭМ!$A$40:$A$783,$A320,СВЦЭМ!$B$40:$B$783,P$296)+'СЕТ СН'!$F$15</f>
        <v>0</v>
      </c>
      <c r="Q320" s="36">
        <f>SUMIFS(СВЦЭМ!$H$40:$H$783,СВЦЭМ!$A$40:$A$783,$A320,СВЦЭМ!$B$40:$B$783,Q$296)+'СЕТ СН'!$F$15</f>
        <v>0</v>
      </c>
      <c r="R320" s="36">
        <f>SUMIFS(СВЦЭМ!$H$40:$H$783,СВЦЭМ!$A$40:$A$783,$A320,СВЦЭМ!$B$40:$B$783,R$296)+'СЕТ СН'!$F$15</f>
        <v>0</v>
      </c>
      <c r="S320" s="36">
        <f>SUMIFS(СВЦЭМ!$H$40:$H$783,СВЦЭМ!$A$40:$A$783,$A320,СВЦЭМ!$B$40:$B$783,S$296)+'СЕТ СН'!$F$15</f>
        <v>0</v>
      </c>
      <c r="T320" s="36">
        <f>SUMIFS(СВЦЭМ!$H$40:$H$783,СВЦЭМ!$A$40:$A$783,$A320,СВЦЭМ!$B$40:$B$783,T$296)+'СЕТ СН'!$F$15</f>
        <v>0</v>
      </c>
      <c r="U320" s="36">
        <f>SUMIFS(СВЦЭМ!$H$40:$H$783,СВЦЭМ!$A$40:$A$783,$A320,СВЦЭМ!$B$40:$B$783,U$296)+'СЕТ СН'!$F$15</f>
        <v>0</v>
      </c>
      <c r="V320" s="36">
        <f>SUMIFS(СВЦЭМ!$H$40:$H$783,СВЦЭМ!$A$40:$A$783,$A320,СВЦЭМ!$B$40:$B$783,V$296)+'СЕТ СН'!$F$15</f>
        <v>0</v>
      </c>
      <c r="W320" s="36">
        <f>SUMIFS(СВЦЭМ!$H$40:$H$783,СВЦЭМ!$A$40:$A$783,$A320,СВЦЭМ!$B$40:$B$783,W$296)+'СЕТ СН'!$F$15</f>
        <v>0</v>
      </c>
      <c r="X320" s="36">
        <f>SUMIFS(СВЦЭМ!$H$40:$H$783,СВЦЭМ!$A$40:$A$783,$A320,СВЦЭМ!$B$40:$B$783,X$296)+'СЕТ СН'!$F$15</f>
        <v>0</v>
      </c>
      <c r="Y320" s="36">
        <f>SUMIFS(СВЦЭМ!$H$40:$H$783,СВЦЭМ!$A$40:$A$783,$A320,СВЦЭМ!$B$40:$B$783,Y$296)+'СЕТ СН'!$F$15</f>
        <v>0</v>
      </c>
    </row>
    <row r="321" spans="1:27" ht="15.75" hidden="1" x14ac:dyDescent="0.2">
      <c r="A321" s="35">
        <f t="shared" si="8"/>
        <v>44341</v>
      </c>
      <c r="B321" s="36">
        <f>SUMIFS(СВЦЭМ!$H$40:$H$783,СВЦЭМ!$A$40:$A$783,$A321,СВЦЭМ!$B$40:$B$783,B$296)+'СЕТ СН'!$F$15</f>
        <v>0</v>
      </c>
      <c r="C321" s="36">
        <f>SUMIFS(СВЦЭМ!$H$40:$H$783,СВЦЭМ!$A$40:$A$783,$A321,СВЦЭМ!$B$40:$B$783,C$296)+'СЕТ СН'!$F$15</f>
        <v>0</v>
      </c>
      <c r="D321" s="36">
        <f>SUMIFS(СВЦЭМ!$H$40:$H$783,СВЦЭМ!$A$40:$A$783,$A321,СВЦЭМ!$B$40:$B$783,D$296)+'СЕТ СН'!$F$15</f>
        <v>0</v>
      </c>
      <c r="E321" s="36">
        <f>SUMIFS(СВЦЭМ!$H$40:$H$783,СВЦЭМ!$A$40:$A$783,$A321,СВЦЭМ!$B$40:$B$783,E$296)+'СЕТ СН'!$F$15</f>
        <v>0</v>
      </c>
      <c r="F321" s="36">
        <f>SUMIFS(СВЦЭМ!$H$40:$H$783,СВЦЭМ!$A$40:$A$783,$A321,СВЦЭМ!$B$40:$B$783,F$296)+'СЕТ СН'!$F$15</f>
        <v>0</v>
      </c>
      <c r="G321" s="36">
        <f>SUMIFS(СВЦЭМ!$H$40:$H$783,СВЦЭМ!$A$40:$A$783,$A321,СВЦЭМ!$B$40:$B$783,G$296)+'СЕТ СН'!$F$15</f>
        <v>0</v>
      </c>
      <c r="H321" s="36">
        <f>SUMIFS(СВЦЭМ!$H$40:$H$783,СВЦЭМ!$A$40:$A$783,$A321,СВЦЭМ!$B$40:$B$783,H$296)+'СЕТ СН'!$F$15</f>
        <v>0</v>
      </c>
      <c r="I321" s="36">
        <f>SUMIFS(СВЦЭМ!$H$40:$H$783,СВЦЭМ!$A$40:$A$783,$A321,СВЦЭМ!$B$40:$B$783,I$296)+'СЕТ СН'!$F$15</f>
        <v>0</v>
      </c>
      <c r="J321" s="36">
        <f>SUMIFS(СВЦЭМ!$H$40:$H$783,СВЦЭМ!$A$40:$A$783,$A321,СВЦЭМ!$B$40:$B$783,J$296)+'СЕТ СН'!$F$15</f>
        <v>0</v>
      </c>
      <c r="K321" s="36">
        <f>SUMIFS(СВЦЭМ!$H$40:$H$783,СВЦЭМ!$A$40:$A$783,$A321,СВЦЭМ!$B$40:$B$783,K$296)+'СЕТ СН'!$F$15</f>
        <v>0</v>
      </c>
      <c r="L321" s="36">
        <f>SUMIFS(СВЦЭМ!$H$40:$H$783,СВЦЭМ!$A$40:$A$783,$A321,СВЦЭМ!$B$40:$B$783,L$296)+'СЕТ СН'!$F$15</f>
        <v>0</v>
      </c>
      <c r="M321" s="36">
        <f>SUMIFS(СВЦЭМ!$H$40:$H$783,СВЦЭМ!$A$40:$A$783,$A321,СВЦЭМ!$B$40:$B$783,M$296)+'СЕТ СН'!$F$15</f>
        <v>0</v>
      </c>
      <c r="N321" s="36">
        <f>SUMIFS(СВЦЭМ!$H$40:$H$783,СВЦЭМ!$A$40:$A$783,$A321,СВЦЭМ!$B$40:$B$783,N$296)+'СЕТ СН'!$F$15</f>
        <v>0</v>
      </c>
      <c r="O321" s="36">
        <f>SUMIFS(СВЦЭМ!$H$40:$H$783,СВЦЭМ!$A$40:$A$783,$A321,СВЦЭМ!$B$40:$B$783,O$296)+'СЕТ СН'!$F$15</f>
        <v>0</v>
      </c>
      <c r="P321" s="36">
        <f>SUMIFS(СВЦЭМ!$H$40:$H$783,СВЦЭМ!$A$40:$A$783,$A321,СВЦЭМ!$B$40:$B$783,P$296)+'СЕТ СН'!$F$15</f>
        <v>0</v>
      </c>
      <c r="Q321" s="36">
        <f>SUMIFS(СВЦЭМ!$H$40:$H$783,СВЦЭМ!$A$40:$A$783,$A321,СВЦЭМ!$B$40:$B$783,Q$296)+'СЕТ СН'!$F$15</f>
        <v>0</v>
      </c>
      <c r="R321" s="36">
        <f>SUMIFS(СВЦЭМ!$H$40:$H$783,СВЦЭМ!$A$40:$A$783,$A321,СВЦЭМ!$B$40:$B$783,R$296)+'СЕТ СН'!$F$15</f>
        <v>0</v>
      </c>
      <c r="S321" s="36">
        <f>SUMIFS(СВЦЭМ!$H$40:$H$783,СВЦЭМ!$A$40:$A$783,$A321,СВЦЭМ!$B$40:$B$783,S$296)+'СЕТ СН'!$F$15</f>
        <v>0</v>
      </c>
      <c r="T321" s="36">
        <f>SUMIFS(СВЦЭМ!$H$40:$H$783,СВЦЭМ!$A$40:$A$783,$A321,СВЦЭМ!$B$40:$B$783,T$296)+'СЕТ СН'!$F$15</f>
        <v>0</v>
      </c>
      <c r="U321" s="36">
        <f>SUMIFS(СВЦЭМ!$H$40:$H$783,СВЦЭМ!$A$40:$A$783,$A321,СВЦЭМ!$B$40:$B$783,U$296)+'СЕТ СН'!$F$15</f>
        <v>0</v>
      </c>
      <c r="V321" s="36">
        <f>SUMIFS(СВЦЭМ!$H$40:$H$783,СВЦЭМ!$A$40:$A$783,$A321,СВЦЭМ!$B$40:$B$783,V$296)+'СЕТ СН'!$F$15</f>
        <v>0</v>
      </c>
      <c r="W321" s="36">
        <f>SUMIFS(СВЦЭМ!$H$40:$H$783,СВЦЭМ!$A$40:$A$783,$A321,СВЦЭМ!$B$40:$B$783,W$296)+'СЕТ СН'!$F$15</f>
        <v>0</v>
      </c>
      <c r="X321" s="36">
        <f>SUMIFS(СВЦЭМ!$H$40:$H$783,СВЦЭМ!$A$40:$A$783,$A321,СВЦЭМ!$B$40:$B$783,X$296)+'СЕТ СН'!$F$15</f>
        <v>0</v>
      </c>
      <c r="Y321" s="36">
        <f>SUMIFS(СВЦЭМ!$H$40:$H$783,СВЦЭМ!$A$40:$A$783,$A321,СВЦЭМ!$B$40:$B$783,Y$296)+'СЕТ СН'!$F$15</f>
        <v>0</v>
      </c>
    </row>
    <row r="322" spans="1:27" ht="15.75" hidden="1" x14ac:dyDescent="0.2">
      <c r="A322" s="35">
        <f t="shared" si="8"/>
        <v>44342</v>
      </c>
      <c r="B322" s="36">
        <f>SUMIFS(СВЦЭМ!$H$40:$H$783,СВЦЭМ!$A$40:$A$783,$A322,СВЦЭМ!$B$40:$B$783,B$296)+'СЕТ СН'!$F$15</f>
        <v>0</v>
      </c>
      <c r="C322" s="36">
        <f>SUMIFS(СВЦЭМ!$H$40:$H$783,СВЦЭМ!$A$40:$A$783,$A322,СВЦЭМ!$B$40:$B$783,C$296)+'СЕТ СН'!$F$15</f>
        <v>0</v>
      </c>
      <c r="D322" s="36">
        <f>SUMIFS(СВЦЭМ!$H$40:$H$783,СВЦЭМ!$A$40:$A$783,$A322,СВЦЭМ!$B$40:$B$783,D$296)+'СЕТ СН'!$F$15</f>
        <v>0</v>
      </c>
      <c r="E322" s="36">
        <f>SUMIFS(СВЦЭМ!$H$40:$H$783,СВЦЭМ!$A$40:$A$783,$A322,СВЦЭМ!$B$40:$B$783,E$296)+'СЕТ СН'!$F$15</f>
        <v>0</v>
      </c>
      <c r="F322" s="36">
        <f>SUMIFS(СВЦЭМ!$H$40:$H$783,СВЦЭМ!$A$40:$A$783,$A322,СВЦЭМ!$B$40:$B$783,F$296)+'СЕТ СН'!$F$15</f>
        <v>0</v>
      </c>
      <c r="G322" s="36">
        <f>SUMIFS(СВЦЭМ!$H$40:$H$783,СВЦЭМ!$A$40:$A$783,$A322,СВЦЭМ!$B$40:$B$783,G$296)+'СЕТ СН'!$F$15</f>
        <v>0</v>
      </c>
      <c r="H322" s="36">
        <f>SUMIFS(СВЦЭМ!$H$40:$H$783,СВЦЭМ!$A$40:$A$783,$A322,СВЦЭМ!$B$40:$B$783,H$296)+'СЕТ СН'!$F$15</f>
        <v>0</v>
      </c>
      <c r="I322" s="36">
        <f>SUMIFS(СВЦЭМ!$H$40:$H$783,СВЦЭМ!$A$40:$A$783,$A322,СВЦЭМ!$B$40:$B$783,I$296)+'СЕТ СН'!$F$15</f>
        <v>0</v>
      </c>
      <c r="J322" s="36">
        <f>SUMIFS(СВЦЭМ!$H$40:$H$783,СВЦЭМ!$A$40:$A$783,$A322,СВЦЭМ!$B$40:$B$783,J$296)+'СЕТ СН'!$F$15</f>
        <v>0</v>
      </c>
      <c r="K322" s="36">
        <f>SUMIFS(СВЦЭМ!$H$40:$H$783,СВЦЭМ!$A$40:$A$783,$A322,СВЦЭМ!$B$40:$B$783,K$296)+'СЕТ СН'!$F$15</f>
        <v>0</v>
      </c>
      <c r="L322" s="36">
        <f>SUMIFS(СВЦЭМ!$H$40:$H$783,СВЦЭМ!$A$40:$A$783,$A322,СВЦЭМ!$B$40:$B$783,L$296)+'СЕТ СН'!$F$15</f>
        <v>0</v>
      </c>
      <c r="M322" s="36">
        <f>SUMIFS(СВЦЭМ!$H$40:$H$783,СВЦЭМ!$A$40:$A$783,$A322,СВЦЭМ!$B$40:$B$783,M$296)+'СЕТ СН'!$F$15</f>
        <v>0</v>
      </c>
      <c r="N322" s="36">
        <f>SUMIFS(СВЦЭМ!$H$40:$H$783,СВЦЭМ!$A$40:$A$783,$A322,СВЦЭМ!$B$40:$B$783,N$296)+'СЕТ СН'!$F$15</f>
        <v>0</v>
      </c>
      <c r="O322" s="36">
        <f>SUMIFS(СВЦЭМ!$H$40:$H$783,СВЦЭМ!$A$40:$A$783,$A322,СВЦЭМ!$B$40:$B$783,O$296)+'СЕТ СН'!$F$15</f>
        <v>0</v>
      </c>
      <c r="P322" s="36">
        <f>SUMIFS(СВЦЭМ!$H$40:$H$783,СВЦЭМ!$A$40:$A$783,$A322,СВЦЭМ!$B$40:$B$783,P$296)+'СЕТ СН'!$F$15</f>
        <v>0</v>
      </c>
      <c r="Q322" s="36">
        <f>SUMIFS(СВЦЭМ!$H$40:$H$783,СВЦЭМ!$A$40:$A$783,$A322,СВЦЭМ!$B$40:$B$783,Q$296)+'СЕТ СН'!$F$15</f>
        <v>0</v>
      </c>
      <c r="R322" s="36">
        <f>SUMIFS(СВЦЭМ!$H$40:$H$783,СВЦЭМ!$A$40:$A$783,$A322,СВЦЭМ!$B$40:$B$783,R$296)+'СЕТ СН'!$F$15</f>
        <v>0</v>
      </c>
      <c r="S322" s="36">
        <f>SUMIFS(СВЦЭМ!$H$40:$H$783,СВЦЭМ!$A$40:$A$783,$A322,СВЦЭМ!$B$40:$B$783,S$296)+'СЕТ СН'!$F$15</f>
        <v>0</v>
      </c>
      <c r="T322" s="36">
        <f>SUMIFS(СВЦЭМ!$H$40:$H$783,СВЦЭМ!$A$40:$A$783,$A322,СВЦЭМ!$B$40:$B$783,T$296)+'СЕТ СН'!$F$15</f>
        <v>0</v>
      </c>
      <c r="U322" s="36">
        <f>SUMIFS(СВЦЭМ!$H$40:$H$783,СВЦЭМ!$A$40:$A$783,$A322,СВЦЭМ!$B$40:$B$783,U$296)+'СЕТ СН'!$F$15</f>
        <v>0</v>
      </c>
      <c r="V322" s="36">
        <f>SUMIFS(СВЦЭМ!$H$40:$H$783,СВЦЭМ!$A$40:$A$783,$A322,СВЦЭМ!$B$40:$B$783,V$296)+'СЕТ СН'!$F$15</f>
        <v>0</v>
      </c>
      <c r="W322" s="36">
        <f>SUMIFS(СВЦЭМ!$H$40:$H$783,СВЦЭМ!$A$40:$A$783,$A322,СВЦЭМ!$B$40:$B$783,W$296)+'СЕТ СН'!$F$15</f>
        <v>0</v>
      </c>
      <c r="X322" s="36">
        <f>SUMIFS(СВЦЭМ!$H$40:$H$783,СВЦЭМ!$A$40:$A$783,$A322,СВЦЭМ!$B$40:$B$783,X$296)+'СЕТ СН'!$F$15</f>
        <v>0</v>
      </c>
      <c r="Y322" s="36">
        <f>SUMIFS(СВЦЭМ!$H$40:$H$783,СВЦЭМ!$A$40:$A$783,$A322,СВЦЭМ!$B$40:$B$783,Y$296)+'СЕТ СН'!$F$15</f>
        <v>0</v>
      </c>
    </row>
    <row r="323" spans="1:27" ht="15.75" hidden="1" x14ac:dyDescent="0.2">
      <c r="A323" s="35">
        <f t="shared" si="8"/>
        <v>44343</v>
      </c>
      <c r="B323" s="36">
        <f>SUMIFS(СВЦЭМ!$H$40:$H$783,СВЦЭМ!$A$40:$A$783,$A323,СВЦЭМ!$B$40:$B$783,B$296)+'СЕТ СН'!$F$15</f>
        <v>0</v>
      </c>
      <c r="C323" s="36">
        <f>SUMIFS(СВЦЭМ!$H$40:$H$783,СВЦЭМ!$A$40:$A$783,$A323,СВЦЭМ!$B$40:$B$783,C$296)+'СЕТ СН'!$F$15</f>
        <v>0</v>
      </c>
      <c r="D323" s="36">
        <f>SUMIFS(СВЦЭМ!$H$40:$H$783,СВЦЭМ!$A$40:$A$783,$A323,СВЦЭМ!$B$40:$B$783,D$296)+'СЕТ СН'!$F$15</f>
        <v>0</v>
      </c>
      <c r="E323" s="36">
        <f>SUMIFS(СВЦЭМ!$H$40:$H$783,СВЦЭМ!$A$40:$A$783,$A323,СВЦЭМ!$B$40:$B$783,E$296)+'СЕТ СН'!$F$15</f>
        <v>0</v>
      </c>
      <c r="F323" s="36">
        <f>SUMIFS(СВЦЭМ!$H$40:$H$783,СВЦЭМ!$A$40:$A$783,$A323,СВЦЭМ!$B$40:$B$783,F$296)+'СЕТ СН'!$F$15</f>
        <v>0</v>
      </c>
      <c r="G323" s="36">
        <f>SUMIFS(СВЦЭМ!$H$40:$H$783,СВЦЭМ!$A$40:$A$783,$A323,СВЦЭМ!$B$40:$B$783,G$296)+'СЕТ СН'!$F$15</f>
        <v>0</v>
      </c>
      <c r="H323" s="36">
        <f>SUMIFS(СВЦЭМ!$H$40:$H$783,СВЦЭМ!$A$40:$A$783,$A323,СВЦЭМ!$B$40:$B$783,H$296)+'СЕТ СН'!$F$15</f>
        <v>0</v>
      </c>
      <c r="I323" s="36">
        <f>SUMIFS(СВЦЭМ!$H$40:$H$783,СВЦЭМ!$A$40:$A$783,$A323,СВЦЭМ!$B$40:$B$783,I$296)+'СЕТ СН'!$F$15</f>
        <v>0</v>
      </c>
      <c r="J323" s="36">
        <f>SUMIFS(СВЦЭМ!$H$40:$H$783,СВЦЭМ!$A$40:$A$783,$A323,СВЦЭМ!$B$40:$B$783,J$296)+'СЕТ СН'!$F$15</f>
        <v>0</v>
      </c>
      <c r="K323" s="36">
        <f>SUMIFS(СВЦЭМ!$H$40:$H$783,СВЦЭМ!$A$40:$A$783,$A323,СВЦЭМ!$B$40:$B$783,K$296)+'СЕТ СН'!$F$15</f>
        <v>0</v>
      </c>
      <c r="L323" s="36">
        <f>SUMIFS(СВЦЭМ!$H$40:$H$783,СВЦЭМ!$A$40:$A$783,$A323,СВЦЭМ!$B$40:$B$783,L$296)+'СЕТ СН'!$F$15</f>
        <v>0</v>
      </c>
      <c r="M323" s="36">
        <f>SUMIFS(СВЦЭМ!$H$40:$H$783,СВЦЭМ!$A$40:$A$783,$A323,СВЦЭМ!$B$40:$B$783,M$296)+'СЕТ СН'!$F$15</f>
        <v>0</v>
      </c>
      <c r="N323" s="36">
        <f>SUMIFS(СВЦЭМ!$H$40:$H$783,СВЦЭМ!$A$40:$A$783,$A323,СВЦЭМ!$B$40:$B$783,N$296)+'СЕТ СН'!$F$15</f>
        <v>0</v>
      </c>
      <c r="O323" s="36">
        <f>SUMIFS(СВЦЭМ!$H$40:$H$783,СВЦЭМ!$A$40:$A$783,$A323,СВЦЭМ!$B$40:$B$783,O$296)+'СЕТ СН'!$F$15</f>
        <v>0</v>
      </c>
      <c r="P323" s="36">
        <f>SUMIFS(СВЦЭМ!$H$40:$H$783,СВЦЭМ!$A$40:$A$783,$A323,СВЦЭМ!$B$40:$B$783,P$296)+'СЕТ СН'!$F$15</f>
        <v>0</v>
      </c>
      <c r="Q323" s="36">
        <f>SUMIFS(СВЦЭМ!$H$40:$H$783,СВЦЭМ!$A$40:$A$783,$A323,СВЦЭМ!$B$40:$B$783,Q$296)+'СЕТ СН'!$F$15</f>
        <v>0</v>
      </c>
      <c r="R323" s="36">
        <f>SUMIFS(СВЦЭМ!$H$40:$H$783,СВЦЭМ!$A$40:$A$783,$A323,СВЦЭМ!$B$40:$B$783,R$296)+'СЕТ СН'!$F$15</f>
        <v>0</v>
      </c>
      <c r="S323" s="36">
        <f>SUMIFS(СВЦЭМ!$H$40:$H$783,СВЦЭМ!$A$40:$A$783,$A323,СВЦЭМ!$B$40:$B$783,S$296)+'СЕТ СН'!$F$15</f>
        <v>0</v>
      </c>
      <c r="T323" s="36">
        <f>SUMIFS(СВЦЭМ!$H$40:$H$783,СВЦЭМ!$A$40:$A$783,$A323,СВЦЭМ!$B$40:$B$783,T$296)+'СЕТ СН'!$F$15</f>
        <v>0</v>
      </c>
      <c r="U323" s="36">
        <f>SUMIFS(СВЦЭМ!$H$40:$H$783,СВЦЭМ!$A$40:$A$783,$A323,СВЦЭМ!$B$40:$B$783,U$296)+'СЕТ СН'!$F$15</f>
        <v>0</v>
      </c>
      <c r="V323" s="36">
        <f>SUMIFS(СВЦЭМ!$H$40:$H$783,СВЦЭМ!$A$40:$A$783,$A323,СВЦЭМ!$B$40:$B$783,V$296)+'СЕТ СН'!$F$15</f>
        <v>0</v>
      </c>
      <c r="W323" s="36">
        <f>SUMIFS(СВЦЭМ!$H$40:$H$783,СВЦЭМ!$A$40:$A$783,$A323,СВЦЭМ!$B$40:$B$783,W$296)+'СЕТ СН'!$F$15</f>
        <v>0</v>
      </c>
      <c r="X323" s="36">
        <f>SUMIFS(СВЦЭМ!$H$40:$H$783,СВЦЭМ!$A$40:$A$783,$A323,СВЦЭМ!$B$40:$B$783,X$296)+'СЕТ СН'!$F$15</f>
        <v>0</v>
      </c>
      <c r="Y323" s="36">
        <f>SUMIFS(СВЦЭМ!$H$40:$H$783,СВЦЭМ!$A$40:$A$783,$A323,СВЦЭМ!$B$40:$B$783,Y$296)+'СЕТ СН'!$F$15</f>
        <v>0</v>
      </c>
    </row>
    <row r="324" spans="1:27" ht="15.75" hidden="1" x14ac:dyDescent="0.2">
      <c r="A324" s="35">
        <f t="shared" si="8"/>
        <v>44344</v>
      </c>
      <c r="B324" s="36">
        <f>SUMIFS(СВЦЭМ!$H$40:$H$783,СВЦЭМ!$A$40:$A$783,$A324,СВЦЭМ!$B$40:$B$783,B$296)+'СЕТ СН'!$F$15</f>
        <v>0</v>
      </c>
      <c r="C324" s="36">
        <f>SUMIFS(СВЦЭМ!$H$40:$H$783,СВЦЭМ!$A$40:$A$783,$A324,СВЦЭМ!$B$40:$B$783,C$296)+'СЕТ СН'!$F$15</f>
        <v>0</v>
      </c>
      <c r="D324" s="36">
        <f>SUMIFS(СВЦЭМ!$H$40:$H$783,СВЦЭМ!$A$40:$A$783,$A324,СВЦЭМ!$B$40:$B$783,D$296)+'СЕТ СН'!$F$15</f>
        <v>0</v>
      </c>
      <c r="E324" s="36">
        <f>SUMIFS(СВЦЭМ!$H$40:$H$783,СВЦЭМ!$A$40:$A$783,$A324,СВЦЭМ!$B$40:$B$783,E$296)+'СЕТ СН'!$F$15</f>
        <v>0</v>
      </c>
      <c r="F324" s="36">
        <f>SUMIFS(СВЦЭМ!$H$40:$H$783,СВЦЭМ!$A$40:$A$783,$A324,СВЦЭМ!$B$40:$B$783,F$296)+'СЕТ СН'!$F$15</f>
        <v>0</v>
      </c>
      <c r="G324" s="36">
        <f>SUMIFS(СВЦЭМ!$H$40:$H$783,СВЦЭМ!$A$40:$A$783,$A324,СВЦЭМ!$B$40:$B$783,G$296)+'СЕТ СН'!$F$15</f>
        <v>0</v>
      </c>
      <c r="H324" s="36">
        <f>SUMIFS(СВЦЭМ!$H$40:$H$783,СВЦЭМ!$A$40:$A$783,$A324,СВЦЭМ!$B$40:$B$783,H$296)+'СЕТ СН'!$F$15</f>
        <v>0</v>
      </c>
      <c r="I324" s="36">
        <f>SUMIFS(СВЦЭМ!$H$40:$H$783,СВЦЭМ!$A$40:$A$783,$A324,СВЦЭМ!$B$40:$B$783,I$296)+'СЕТ СН'!$F$15</f>
        <v>0</v>
      </c>
      <c r="J324" s="36">
        <f>SUMIFS(СВЦЭМ!$H$40:$H$783,СВЦЭМ!$A$40:$A$783,$A324,СВЦЭМ!$B$40:$B$783,J$296)+'СЕТ СН'!$F$15</f>
        <v>0</v>
      </c>
      <c r="K324" s="36">
        <f>SUMIFS(СВЦЭМ!$H$40:$H$783,СВЦЭМ!$A$40:$A$783,$A324,СВЦЭМ!$B$40:$B$783,K$296)+'СЕТ СН'!$F$15</f>
        <v>0</v>
      </c>
      <c r="L324" s="36">
        <f>SUMIFS(СВЦЭМ!$H$40:$H$783,СВЦЭМ!$A$40:$A$783,$A324,СВЦЭМ!$B$40:$B$783,L$296)+'СЕТ СН'!$F$15</f>
        <v>0</v>
      </c>
      <c r="M324" s="36">
        <f>SUMIFS(СВЦЭМ!$H$40:$H$783,СВЦЭМ!$A$40:$A$783,$A324,СВЦЭМ!$B$40:$B$783,M$296)+'СЕТ СН'!$F$15</f>
        <v>0</v>
      </c>
      <c r="N324" s="36">
        <f>SUMIFS(СВЦЭМ!$H$40:$H$783,СВЦЭМ!$A$40:$A$783,$A324,СВЦЭМ!$B$40:$B$783,N$296)+'СЕТ СН'!$F$15</f>
        <v>0</v>
      </c>
      <c r="O324" s="36">
        <f>SUMIFS(СВЦЭМ!$H$40:$H$783,СВЦЭМ!$A$40:$A$783,$A324,СВЦЭМ!$B$40:$B$783,O$296)+'СЕТ СН'!$F$15</f>
        <v>0</v>
      </c>
      <c r="P324" s="36">
        <f>SUMIFS(СВЦЭМ!$H$40:$H$783,СВЦЭМ!$A$40:$A$783,$A324,СВЦЭМ!$B$40:$B$783,P$296)+'СЕТ СН'!$F$15</f>
        <v>0</v>
      </c>
      <c r="Q324" s="36">
        <f>SUMIFS(СВЦЭМ!$H$40:$H$783,СВЦЭМ!$A$40:$A$783,$A324,СВЦЭМ!$B$40:$B$783,Q$296)+'СЕТ СН'!$F$15</f>
        <v>0</v>
      </c>
      <c r="R324" s="36">
        <f>SUMIFS(СВЦЭМ!$H$40:$H$783,СВЦЭМ!$A$40:$A$783,$A324,СВЦЭМ!$B$40:$B$783,R$296)+'СЕТ СН'!$F$15</f>
        <v>0</v>
      </c>
      <c r="S324" s="36">
        <f>SUMIFS(СВЦЭМ!$H$40:$H$783,СВЦЭМ!$A$40:$A$783,$A324,СВЦЭМ!$B$40:$B$783,S$296)+'СЕТ СН'!$F$15</f>
        <v>0</v>
      </c>
      <c r="T324" s="36">
        <f>SUMIFS(СВЦЭМ!$H$40:$H$783,СВЦЭМ!$A$40:$A$783,$A324,СВЦЭМ!$B$40:$B$783,T$296)+'СЕТ СН'!$F$15</f>
        <v>0</v>
      </c>
      <c r="U324" s="36">
        <f>SUMIFS(СВЦЭМ!$H$40:$H$783,СВЦЭМ!$A$40:$A$783,$A324,СВЦЭМ!$B$40:$B$783,U$296)+'СЕТ СН'!$F$15</f>
        <v>0</v>
      </c>
      <c r="V324" s="36">
        <f>SUMIFS(СВЦЭМ!$H$40:$H$783,СВЦЭМ!$A$40:$A$783,$A324,СВЦЭМ!$B$40:$B$783,V$296)+'СЕТ СН'!$F$15</f>
        <v>0</v>
      </c>
      <c r="W324" s="36">
        <f>SUMIFS(СВЦЭМ!$H$40:$H$783,СВЦЭМ!$A$40:$A$783,$A324,СВЦЭМ!$B$40:$B$783,W$296)+'СЕТ СН'!$F$15</f>
        <v>0</v>
      </c>
      <c r="X324" s="36">
        <f>SUMIFS(СВЦЭМ!$H$40:$H$783,СВЦЭМ!$A$40:$A$783,$A324,СВЦЭМ!$B$40:$B$783,X$296)+'СЕТ СН'!$F$15</f>
        <v>0</v>
      </c>
      <c r="Y324" s="36">
        <f>SUMIFS(СВЦЭМ!$H$40:$H$783,СВЦЭМ!$A$40:$A$783,$A324,СВЦЭМ!$B$40:$B$783,Y$296)+'СЕТ СН'!$F$15</f>
        <v>0</v>
      </c>
    </row>
    <row r="325" spans="1:27" ht="15.75" hidden="1" x14ac:dyDescent="0.2">
      <c r="A325" s="35">
        <f t="shared" si="8"/>
        <v>44345</v>
      </c>
      <c r="B325" s="36">
        <f>SUMIFS(СВЦЭМ!$H$40:$H$783,СВЦЭМ!$A$40:$A$783,$A325,СВЦЭМ!$B$40:$B$783,B$296)+'СЕТ СН'!$F$15</f>
        <v>0</v>
      </c>
      <c r="C325" s="36">
        <f>SUMIFS(СВЦЭМ!$H$40:$H$783,СВЦЭМ!$A$40:$A$783,$A325,СВЦЭМ!$B$40:$B$783,C$296)+'СЕТ СН'!$F$15</f>
        <v>0</v>
      </c>
      <c r="D325" s="36">
        <f>SUMIFS(СВЦЭМ!$H$40:$H$783,СВЦЭМ!$A$40:$A$783,$A325,СВЦЭМ!$B$40:$B$783,D$296)+'СЕТ СН'!$F$15</f>
        <v>0</v>
      </c>
      <c r="E325" s="36">
        <f>SUMIFS(СВЦЭМ!$H$40:$H$783,СВЦЭМ!$A$40:$A$783,$A325,СВЦЭМ!$B$40:$B$783,E$296)+'СЕТ СН'!$F$15</f>
        <v>0</v>
      </c>
      <c r="F325" s="36">
        <f>SUMIFS(СВЦЭМ!$H$40:$H$783,СВЦЭМ!$A$40:$A$783,$A325,СВЦЭМ!$B$40:$B$783,F$296)+'СЕТ СН'!$F$15</f>
        <v>0</v>
      </c>
      <c r="G325" s="36">
        <f>SUMIFS(СВЦЭМ!$H$40:$H$783,СВЦЭМ!$A$40:$A$783,$A325,СВЦЭМ!$B$40:$B$783,G$296)+'СЕТ СН'!$F$15</f>
        <v>0</v>
      </c>
      <c r="H325" s="36">
        <f>SUMIFS(СВЦЭМ!$H$40:$H$783,СВЦЭМ!$A$40:$A$783,$A325,СВЦЭМ!$B$40:$B$783,H$296)+'СЕТ СН'!$F$15</f>
        <v>0</v>
      </c>
      <c r="I325" s="36">
        <f>SUMIFS(СВЦЭМ!$H$40:$H$783,СВЦЭМ!$A$40:$A$783,$A325,СВЦЭМ!$B$40:$B$783,I$296)+'СЕТ СН'!$F$15</f>
        <v>0</v>
      </c>
      <c r="J325" s="36">
        <f>SUMIFS(СВЦЭМ!$H$40:$H$783,СВЦЭМ!$A$40:$A$783,$A325,СВЦЭМ!$B$40:$B$783,J$296)+'СЕТ СН'!$F$15</f>
        <v>0</v>
      </c>
      <c r="K325" s="36">
        <f>SUMIFS(СВЦЭМ!$H$40:$H$783,СВЦЭМ!$A$40:$A$783,$A325,СВЦЭМ!$B$40:$B$783,K$296)+'СЕТ СН'!$F$15</f>
        <v>0</v>
      </c>
      <c r="L325" s="36">
        <f>SUMIFS(СВЦЭМ!$H$40:$H$783,СВЦЭМ!$A$40:$A$783,$A325,СВЦЭМ!$B$40:$B$783,L$296)+'СЕТ СН'!$F$15</f>
        <v>0</v>
      </c>
      <c r="M325" s="36">
        <f>SUMIFS(СВЦЭМ!$H$40:$H$783,СВЦЭМ!$A$40:$A$783,$A325,СВЦЭМ!$B$40:$B$783,M$296)+'СЕТ СН'!$F$15</f>
        <v>0</v>
      </c>
      <c r="N325" s="36">
        <f>SUMIFS(СВЦЭМ!$H$40:$H$783,СВЦЭМ!$A$40:$A$783,$A325,СВЦЭМ!$B$40:$B$783,N$296)+'СЕТ СН'!$F$15</f>
        <v>0</v>
      </c>
      <c r="O325" s="36">
        <f>SUMIFS(СВЦЭМ!$H$40:$H$783,СВЦЭМ!$A$40:$A$783,$A325,СВЦЭМ!$B$40:$B$783,O$296)+'СЕТ СН'!$F$15</f>
        <v>0</v>
      </c>
      <c r="P325" s="36">
        <f>SUMIFS(СВЦЭМ!$H$40:$H$783,СВЦЭМ!$A$40:$A$783,$A325,СВЦЭМ!$B$40:$B$783,P$296)+'СЕТ СН'!$F$15</f>
        <v>0</v>
      </c>
      <c r="Q325" s="36">
        <f>SUMIFS(СВЦЭМ!$H$40:$H$783,СВЦЭМ!$A$40:$A$783,$A325,СВЦЭМ!$B$40:$B$783,Q$296)+'СЕТ СН'!$F$15</f>
        <v>0</v>
      </c>
      <c r="R325" s="36">
        <f>SUMIFS(СВЦЭМ!$H$40:$H$783,СВЦЭМ!$A$40:$A$783,$A325,СВЦЭМ!$B$40:$B$783,R$296)+'СЕТ СН'!$F$15</f>
        <v>0</v>
      </c>
      <c r="S325" s="36">
        <f>SUMIFS(СВЦЭМ!$H$40:$H$783,СВЦЭМ!$A$40:$A$783,$A325,СВЦЭМ!$B$40:$B$783,S$296)+'СЕТ СН'!$F$15</f>
        <v>0</v>
      </c>
      <c r="T325" s="36">
        <f>SUMIFS(СВЦЭМ!$H$40:$H$783,СВЦЭМ!$A$40:$A$783,$A325,СВЦЭМ!$B$40:$B$783,T$296)+'СЕТ СН'!$F$15</f>
        <v>0</v>
      </c>
      <c r="U325" s="36">
        <f>SUMIFS(СВЦЭМ!$H$40:$H$783,СВЦЭМ!$A$40:$A$783,$A325,СВЦЭМ!$B$40:$B$783,U$296)+'СЕТ СН'!$F$15</f>
        <v>0</v>
      </c>
      <c r="V325" s="36">
        <f>SUMIFS(СВЦЭМ!$H$40:$H$783,СВЦЭМ!$A$40:$A$783,$A325,СВЦЭМ!$B$40:$B$783,V$296)+'СЕТ СН'!$F$15</f>
        <v>0</v>
      </c>
      <c r="W325" s="36">
        <f>SUMIFS(СВЦЭМ!$H$40:$H$783,СВЦЭМ!$A$40:$A$783,$A325,СВЦЭМ!$B$40:$B$783,W$296)+'СЕТ СН'!$F$15</f>
        <v>0</v>
      </c>
      <c r="X325" s="36">
        <f>SUMIFS(СВЦЭМ!$H$40:$H$783,СВЦЭМ!$A$40:$A$783,$A325,СВЦЭМ!$B$40:$B$783,X$296)+'СЕТ СН'!$F$15</f>
        <v>0</v>
      </c>
      <c r="Y325" s="36">
        <f>SUMIFS(СВЦЭМ!$H$40:$H$783,СВЦЭМ!$A$40:$A$783,$A325,СВЦЭМ!$B$40:$B$783,Y$296)+'СЕТ СН'!$F$15</f>
        <v>0</v>
      </c>
    </row>
    <row r="326" spans="1:27" ht="15.75" hidden="1" x14ac:dyDescent="0.2">
      <c r="A326" s="35">
        <f t="shared" si="8"/>
        <v>44346</v>
      </c>
      <c r="B326" s="36">
        <f>SUMIFS(СВЦЭМ!$H$40:$H$783,СВЦЭМ!$A$40:$A$783,$A326,СВЦЭМ!$B$40:$B$783,B$296)+'СЕТ СН'!$F$15</f>
        <v>0</v>
      </c>
      <c r="C326" s="36">
        <f>SUMIFS(СВЦЭМ!$H$40:$H$783,СВЦЭМ!$A$40:$A$783,$A326,СВЦЭМ!$B$40:$B$783,C$296)+'СЕТ СН'!$F$15</f>
        <v>0</v>
      </c>
      <c r="D326" s="36">
        <f>SUMIFS(СВЦЭМ!$H$40:$H$783,СВЦЭМ!$A$40:$A$783,$A326,СВЦЭМ!$B$40:$B$783,D$296)+'СЕТ СН'!$F$15</f>
        <v>0</v>
      </c>
      <c r="E326" s="36">
        <f>SUMIFS(СВЦЭМ!$H$40:$H$783,СВЦЭМ!$A$40:$A$783,$A326,СВЦЭМ!$B$40:$B$783,E$296)+'СЕТ СН'!$F$15</f>
        <v>0</v>
      </c>
      <c r="F326" s="36">
        <f>SUMIFS(СВЦЭМ!$H$40:$H$783,СВЦЭМ!$A$40:$A$783,$A326,СВЦЭМ!$B$40:$B$783,F$296)+'СЕТ СН'!$F$15</f>
        <v>0</v>
      </c>
      <c r="G326" s="36">
        <f>SUMIFS(СВЦЭМ!$H$40:$H$783,СВЦЭМ!$A$40:$A$783,$A326,СВЦЭМ!$B$40:$B$783,G$296)+'СЕТ СН'!$F$15</f>
        <v>0</v>
      </c>
      <c r="H326" s="36">
        <f>SUMIFS(СВЦЭМ!$H$40:$H$783,СВЦЭМ!$A$40:$A$783,$A326,СВЦЭМ!$B$40:$B$783,H$296)+'СЕТ СН'!$F$15</f>
        <v>0</v>
      </c>
      <c r="I326" s="36">
        <f>SUMIFS(СВЦЭМ!$H$40:$H$783,СВЦЭМ!$A$40:$A$783,$A326,СВЦЭМ!$B$40:$B$783,I$296)+'СЕТ СН'!$F$15</f>
        <v>0</v>
      </c>
      <c r="J326" s="36">
        <f>SUMIFS(СВЦЭМ!$H$40:$H$783,СВЦЭМ!$A$40:$A$783,$A326,СВЦЭМ!$B$40:$B$783,J$296)+'СЕТ СН'!$F$15</f>
        <v>0</v>
      </c>
      <c r="K326" s="36">
        <f>SUMIFS(СВЦЭМ!$H$40:$H$783,СВЦЭМ!$A$40:$A$783,$A326,СВЦЭМ!$B$40:$B$783,K$296)+'СЕТ СН'!$F$15</f>
        <v>0</v>
      </c>
      <c r="L326" s="36">
        <f>SUMIFS(СВЦЭМ!$H$40:$H$783,СВЦЭМ!$A$40:$A$783,$A326,СВЦЭМ!$B$40:$B$783,L$296)+'СЕТ СН'!$F$15</f>
        <v>0</v>
      </c>
      <c r="M326" s="36">
        <f>SUMIFS(СВЦЭМ!$H$40:$H$783,СВЦЭМ!$A$40:$A$783,$A326,СВЦЭМ!$B$40:$B$783,M$296)+'СЕТ СН'!$F$15</f>
        <v>0</v>
      </c>
      <c r="N326" s="36">
        <f>SUMIFS(СВЦЭМ!$H$40:$H$783,СВЦЭМ!$A$40:$A$783,$A326,СВЦЭМ!$B$40:$B$783,N$296)+'СЕТ СН'!$F$15</f>
        <v>0</v>
      </c>
      <c r="O326" s="36">
        <f>SUMIFS(СВЦЭМ!$H$40:$H$783,СВЦЭМ!$A$40:$A$783,$A326,СВЦЭМ!$B$40:$B$783,O$296)+'СЕТ СН'!$F$15</f>
        <v>0</v>
      </c>
      <c r="P326" s="36">
        <f>SUMIFS(СВЦЭМ!$H$40:$H$783,СВЦЭМ!$A$40:$A$783,$A326,СВЦЭМ!$B$40:$B$783,P$296)+'СЕТ СН'!$F$15</f>
        <v>0</v>
      </c>
      <c r="Q326" s="36">
        <f>SUMIFS(СВЦЭМ!$H$40:$H$783,СВЦЭМ!$A$40:$A$783,$A326,СВЦЭМ!$B$40:$B$783,Q$296)+'СЕТ СН'!$F$15</f>
        <v>0</v>
      </c>
      <c r="R326" s="36">
        <f>SUMIFS(СВЦЭМ!$H$40:$H$783,СВЦЭМ!$A$40:$A$783,$A326,СВЦЭМ!$B$40:$B$783,R$296)+'СЕТ СН'!$F$15</f>
        <v>0</v>
      </c>
      <c r="S326" s="36">
        <f>SUMIFS(СВЦЭМ!$H$40:$H$783,СВЦЭМ!$A$40:$A$783,$A326,СВЦЭМ!$B$40:$B$783,S$296)+'СЕТ СН'!$F$15</f>
        <v>0</v>
      </c>
      <c r="T326" s="36">
        <f>SUMIFS(СВЦЭМ!$H$40:$H$783,СВЦЭМ!$A$40:$A$783,$A326,СВЦЭМ!$B$40:$B$783,T$296)+'СЕТ СН'!$F$15</f>
        <v>0</v>
      </c>
      <c r="U326" s="36">
        <f>SUMIFS(СВЦЭМ!$H$40:$H$783,СВЦЭМ!$A$40:$A$783,$A326,СВЦЭМ!$B$40:$B$783,U$296)+'СЕТ СН'!$F$15</f>
        <v>0</v>
      </c>
      <c r="V326" s="36">
        <f>SUMIFS(СВЦЭМ!$H$40:$H$783,СВЦЭМ!$A$40:$A$783,$A326,СВЦЭМ!$B$40:$B$783,V$296)+'СЕТ СН'!$F$15</f>
        <v>0</v>
      </c>
      <c r="W326" s="36">
        <f>SUMIFS(СВЦЭМ!$H$40:$H$783,СВЦЭМ!$A$40:$A$783,$A326,СВЦЭМ!$B$40:$B$783,W$296)+'СЕТ СН'!$F$15</f>
        <v>0</v>
      </c>
      <c r="X326" s="36">
        <f>SUMIFS(СВЦЭМ!$H$40:$H$783,СВЦЭМ!$A$40:$A$783,$A326,СВЦЭМ!$B$40:$B$783,X$296)+'СЕТ СН'!$F$15</f>
        <v>0</v>
      </c>
      <c r="Y326" s="36">
        <f>SUMIFS(СВЦЭМ!$H$40:$H$783,СВЦЭМ!$A$40:$A$783,$A326,СВЦЭМ!$B$40:$B$783,Y$296)+'СЕТ СН'!$F$15</f>
        <v>0</v>
      </c>
    </row>
    <row r="327" spans="1:27" ht="15.75" hidden="1" x14ac:dyDescent="0.2">
      <c r="A327" s="35">
        <f t="shared" si="8"/>
        <v>44347</v>
      </c>
      <c r="B327" s="36">
        <f>SUMIFS(СВЦЭМ!$H$40:$H$783,СВЦЭМ!$A$40:$A$783,$A327,СВЦЭМ!$B$40:$B$783,B$296)+'СЕТ СН'!$F$15</f>
        <v>0</v>
      </c>
      <c r="C327" s="36">
        <f>SUMIFS(СВЦЭМ!$H$40:$H$783,СВЦЭМ!$A$40:$A$783,$A327,СВЦЭМ!$B$40:$B$783,C$296)+'СЕТ СН'!$F$15</f>
        <v>0</v>
      </c>
      <c r="D327" s="36">
        <f>SUMIFS(СВЦЭМ!$H$40:$H$783,СВЦЭМ!$A$40:$A$783,$A327,СВЦЭМ!$B$40:$B$783,D$296)+'СЕТ СН'!$F$15</f>
        <v>0</v>
      </c>
      <c r="E327" s="36">
        <f>SUMIFS(СВЦЭМ!$H$40:$H$783,СВЦЭМ!$A$40:$A$783,$A327,СВЦЭМ!$B$40:$B$783,E$296)+'СЕТ СН'!$F$15</f>
        <v>0</v>
      </c>
      <c r="F327" s="36">
        <f>SUMIFS(СВЦЭМ!$H$40:$H$783,СВЦЭМ!$A$40:$A$783,$A327,СВЦЭМ!$B$40:$B$783,F$296)+'СЕТ СН'!$F$15</f>
        <v>0</v>
      </c>
      <c r="G327" s="36">
        <f>SUMIFS(СВЦЭМ!$H$40:$H$783,СВЦЭМ!$A$40:$A$783,$A327,СВЦЭМ!$B$40:$B$783,G$296)+'СЕТ СН'!$F$15</f>
        <v>0</v>
      </c>
      <c r="H327" s="36">
        <f>SUMIFS(СВЦЭМ!$H$40:$H$783,СВЦЭМ!$A$40:$A$783,$A327,СВЦЭМ!$B$40:$B$783,H$296)+'СЕТ СН'!$F$15</f>
        <v>0</v>
      </c>
      <c r="I327" s="36">
        <f>SUMIFS(СВЦЭМ!$H$40:$H$783,СВЦЭМ!$A$40:$A$783,$A327,СВЦЭМ!$B$40:$B$783,I$296)+'СЕТ СН'!$F$15</f>
        <v>0</v>
      </c>
      <c r="J327" s="36">
        <f>SUMIFS(СВЦЭМ!$H$40:$H$783,СВЦЭМ!$A$40:$A$783,$A327,СВЦЭМ!$B$40:$B$783,J$296)+'СЕТ СН'!$F$15</f>
        <v>0</v>
      </c>
      <c r="K327" s="36">
        <f>SUMIFS(СВЦЭМ!$H$40:$H$783,СВЦЭМ!$A$40:$A$783,$A327,СВЦЭМ!$B$40:$B$783,K$296)+'СЕТ СН'!$F$15</f>
        <v>0</v>
      </c>
      <c r="L327" s="36">
        <f>SUMIFS(СВЦЭМ!$H$40:$H$783,СВЦЭМ!$A$40:$A$783,$A327,СВЦЭМ!$B$40:$B$783,L$296)+'СЕТ СН'!$F$15</f>
        <v>0</v>
      </c>
      <c r="M327" s="36">
        <f>SUMIFS(СВЦЭМ!$H$40:$H$783,СВЦЭМ!$A$40:$A$783,$A327,СВЦЭМ!$B$40:$B$783,M$296)+'СЕТ СН'!$F$15</f>
        <v>0</v>
      </c>
      <c r="N327" s="36">
        <f>SUMIFS(СВЦЭМ!$H$40:$H$783,СВЦЭМ!$A$40:$A$783,$A327,СВЦЭМ!$B$40:$B$783,N$296)+'СЕТ СН'!$F$15</f>
        <v>0</v>
      </c>
      <c r="O327" s="36">
        <f>SUMIFS(СВЦЭМ!$H$40:$H$783,СВЦЭМ!$A$40:$A$783,$A327,СВЦЭМ!$B$40:$B$783,O$296)+'СЕТ СН'!$F$15</f>
        <v>0</v>
      </c>
      <c r="P327" s="36">
        <f>SUMIFS(СВЦЭМ!$H$40:$H$783,СВЦЭМ!$A$40:$A$783,$A327,СВЦЭМ!$B$40:$B$783,P$296)+'СЕТ СН'!$F$15</f>
        <v>0</v>
      </c>
      <c r="Q327" s="36">
        <f>SUMIFS(СВЦЭМ!$H$40:$H$783,СВЦЭМ!$A$40:$A$783,$A327,СВЦЭМ!$B$40:$B$783,Q$296)+'СЕТ СН'!$F$15</f>
        <v>0</v>
      </c>
      <c r="R327" s="36">
        <f>SUMIFS(СВЦЭМ!$H$40:$H$783,СВЦЭМ!$A$40:$A$783,$A327,СВЦЭМ!$B$40:$B$783,R$296)+'СЕТ СН'!$F$15</f>
        <v>0</v>
      </c>
      <c r="S327" s="36">
        <f>SUMIFS(СВЦЭМ!$H$40:$H$783,СВЦЭМ!$A$40:$A$783,$A327,СВЦЭМ!$B$40:$B$783,S$296)+'СЕТ СН'!$F$15</f>
        <v>0</v>
      </c>
      <c r="T327" s="36">
        <f>SUMIFS(СВЦЭМ!$H$40:$H$783,СВЦЭМ!$A$40:$A$783,$A327,СВЦЭМ!$B$40:$B$783,T$296)+'СЕТ СН'!$F$15</f>
        <v>0</v>
      </c>
      <c r="U327" s="36">
        <f>SUMIFS(СВЦЭМ!$H$40:$H$783,СВЦЭМ!$A$40:$A$783,$A327,СВЦЭМ!$B$40:$B$783,U$296)+'СЕТ СН'!$F$15</f>
        <v>0</v>
      </c>
      <c r="V327" s="36">
        <f>SUMIFS(СВЦЭМ!$H$40:$H$783,СВЦЭМ!$A$40:$A$783,$A327,СВЦЭМ!$B$40:$B$783,V$296)+'СЕТ СН'!$F$15</f>
        <v>0</v>
      </c>
      <c r="W327" s="36">
        <f>SUMIFS(СВЦЭМ!$H$40:$H$783,СВЦЭМ!$A$40:$A$783,$A327,СВЦЭМ!$B$40:$B$783,W$296)+'СЕТ СН'!$F$15</f>
        <v>0</v>
      </c>
      <c r="X327" s="36">
        <f>SUMIFS(СВЦЭМ!$H$40:$H$783,СВЦЭМ!$A$40:$A$783,$A327,СВЦЭМ!$B$40:$B$783,X$296)+'СЕТ СН'!$F$15</f>
        <v>0</v>
      </c>
      <c r="Y327" s="36">
        <f>SUMIFS(СВЦЭМ!$H$40:$H$783,СВЦЭМ!$A$40:$A$783,$A327,СВЦЭМ!$B$40:$B$783,Y$296)+'СЕТ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28" t="s">
        <v>7</v>
      </c>
      <c r="B330" s="131" t="s">
        <v>118</v>
      </c>
      <c r="C330" s="132"/>
      <c r="D330" s="132"/>
      <c r="E330" s="132"/>
      <c r="F330" s="132"/>
      <c r="G330" s="132"/>
      <c r="H330" s="132"/>
      <c r="I330" s="132"/>
      <c r="J330" s="132"/>
      <c r="K330" s="132"/>
      <c r="L330" s="132"/>
      <c r="M330" s="132"/>
      <c r="N330" s="132"/>
      <c r="O330" s="132"/>
      <c r="P330" s="132"/>
      <c r="Q330" s="132"/>
      <c r="R330" s="132"/>
      <c r="S330" s="132"/>
      <c r="T330" s="132"/>
      <c r="U330" s="132"/>
      <c r="V330" s="132"/>
      <c r="W330" s="132"/>
      <c r="X330" s="132"/>
      <c r="Y330" s="133"/>
    </row>
    <row r="331" spans="1:27" ht="12.75" hidden="1" customHeight="1" x14ac:dyDescent="0.2">
      <c r="A331" s="129"/>
      <c r="B331" s="134"/>
      <c r="C331" s="135"/>
      <c r="D331" s="135"/>
      <c r="E331" s="135"/>
      <c r="F331" s="135"/>
      <c r="G331" s="135"/>
      <c r="H331" s="135"/>
      <c r="I331" s="135"/>
      <c r="J331" s="135"/>
      <c r="K331" s="135"/>
      <c r="L331" s="135"/>
      <c r="M331" s="135"/>
      <c r="N331" s="135"/>
      <c r="O331" s="135"/>
      <c r="P331" s="135"/>
      <c r="Q331" s="135"/>
      <c r="R331" s="135"/>
      <c r="S331" s="135"/>
      <c r="T331" s="135"/>
      <c r="U331" s="135"/>
      <c r="V331" s="135"/>
      <c r="W331" s="135"/>
      <c r="X331" s="135"/>
      <c r="Y331" s="136"/>
    </row>
    <row r="332" spans="1:27" s="46" customFormat="1" ht="12.75" hidden="1" customHeight="1" x14ac:dyDescent="0.2">
      <c r="A332" s="130"/>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01.05.2021</v>
      </c>
      <c r="B333" s="36">
        <f>SUMIFS(СВЦЭМ!$I$40:$I$783,СВЦЭМ!$A$40:$A$783,$A333,СВЦЭМ!$B$40:$B$783,B$332)+'СЕТ СН'!$F$16</f>
        <v>0</v>
      </c>
      <c r="C333" s="36">
        <f>SUMIFS(СВЦЭМ!$I$40:$I$783,СВЦЭМ!$A$40:$A$783,$A333,СВЦЭМ!$B$40:$B$783,C$332)+'СЕТ СН'!$F$16</f>
        <v>0</v>
      </c>
      <c r="D333" s="36">
        <f>SUMIFS(СВЦЭМ!$I$40:$I$783,СВЦЭМ!$A$40:$A$783,$A333,СВЦЭМ!$B$40:$B$783,D$332)+'СЕТ СН'!$F$16</f>
        <v>0</v>
      </c>
      <c r="E333" s="36">
        <f>SUMIFS(СВЦЭМ!$I$40:$I$783,СВЦЭМ!$A$40:$A$783,$A333,СВЦЭМ!$B$40:$B$783,E$332)+'СЕТ СН'!$F$16</f>
        <v>0</v>
      </c>
      <c r="F333" s="36">
        <f>SUMIFS(СВЦЭМ!$I$40:$I$783,СВЦЭМ!$A$40:$A$783,$A333,СВЦЭМ!$B$40:$B$783,F$332)+'СЕТ СН'!$F$16</f>
        <v>0</v>
      </c>
      <c r="G333" s="36">
        <f>SUMIFS(СВЦЭМ!$I$40:$I$783,СВЦЭМ!$A$40:$A$783,$A333,СВЦЭМ!$B$40:$B$783,G$332)+'СЕТ СН'!$F$16</f>
        <v>0</v>
      </c>
      <c r="H333" s="36">
        <f>SUMIFS(СВЦЭМ!$I$40:$I$783,СВЦЭМ!$A$40:$A$783,$A333,СВЦЭМ!$B$40:$B$783,H$332)+'СЕТ СН'!$F$16</f>
        <v>0</v>
      </c>
      <c r="I333" s="36">
        <f>SUMIFS(СВЦЭМ!$I$40:$I$783,СВЦЭМ!$A$40:$A$783,$A333,СВЦЭМ!$B$40:$B$783,I$332)+'СЕТ СН'!$F$16</f>
        <v>0</v>
      </c>
      <c r="J333" s="36">
        <f>SUMIFS(СВЦЭМ!$I$40:$I$783,СВЦЭМ!$A$40:$A$783,$A333,СВЦЭМ!$B$40:$B$783,J$332)+'СЕТ СН'!$F$16</f>
        <v>0</v>
      </c>
      <c r="K333" s="36">
        <f>SUMIFS(СВЦЭМ!$I$40:$I$783,СВЦЭМ!$A$40:$A$783,$A333,СВЦЭМ!$B$40:$B$783,K$332)+'СЕТ СН'!$F$16</f>
        <v>0</v>
      </c>
      <c r="L333" s="36">
        <f>SUMIFS(СВЦЭМ!$I$40:$I$783,СВЦЭМ!$A$40:$A$783,$A333,СВЦЭМ!$B$40:$B$783,L$332)+'СЕТ СН'!$F$16</f>
        <v>0</v>
      </c>
      <c r="M333" s="36">
        <f>SUMIFS(СВЦЭМ!$I$40:$I$783,СВЦЭМ!$A$40:$A$783,$A333,СВЦЭМ!$B$40:$B$783,M$332)+'СЕТ СН'!$F$16</f>
        <v>0</v>
      </c>
      <c r="N333" s="36">
        <f>SUMIFS(СВЦЭМ!$I$40:$I$783,СВЦЭМ!$A$40:$A$783,$A333,СВЦЭМ!$B$40:$B$783,N$332)+'СЕТ СН'!$F$16</f>
        <v>0</v>
      </c>
      <c r="O333" s="36">
        <f>SUMIFS(СВЦЭМ!$I$40:$I$783,СВЦЭМ!$A$40:$A$783,$A333,СВЦЭМ!$B$40:$B$783,O$332)+'СЕТ СН'!$F$16</f>
        <v>0</v>
      </c>
      <c r="P333" s="36">
        <f>SUMIFS(СВЦЭМ!$I$40:$I$783,СВЦЭМ!$A$40:$A$783,$A333,СВЦЭМ!$B$40:$B$783,P$332)+'СЕТ СН'!$F$16</f>
        <v>0</v>
      </c>
      <c r="Q333" s="36">
        <f>SUMIFS(СВЦЭМ!$I$40:$I$783,СВЦЭМ!$A$40:$A$783,$A333,СВЦЭМ!$B$40:$B$783,Q$332)+'СЕТ СН'!$F$16</f>
        <v>0</v>
      </c>
      <c r="R333" s="36">
        <f>SUMIFS(СВЦЭМ!$I$40:$I$783,СВЦЭМ!$A$40:$A$783,$A333,СВЦЭМ!$B$40:$B$783,R$332)+'СЕТ СН'!$F$16</f>
        <v>0</v>
      </c>
      <c r="S333" s="36">
        <f>SUMIFS(СВЦЭМ!$I$40:$I$783,СВЦЭМ!$A$40:$A$783,$A333,СВЦЭМ!$B$40:$B$783,S$332)+'СЕТ СН'!$F$16</f>
        <v>0</v>
      </c>
      <c r="T333" s="36">
        <f>SUMIFS(СВЦЭМ!$I$40:$I$783,СВЦЭМ!$A$40:$A$783,$A333,СВЦЭМ!$B$40:$B$783,T$332)+'СЕТ СН'!$F$16</f>
        <v>0</v>
      </c>
      <c r="U333" s="36">
        <f>SUMIFS(СВЦЭМ!$I$40:$I$783,СВЦЭМ!$A$40:$A$783,$A333,СВЦЭМ!$B$40:$B$783,U$332)+'СЕТ СН'!$F$16</f>
        <v>0</v>
      </c>
      <c r="V333" s="36">
        <f>SUMIFS(СВЦЭМ!$I$40:$I$783,СВЦЭМ!$A$40:$A$783,$A333,СВЦЭМ!$B$40:$B$783,V$332)+'СЕТ СН'!$F$16</f>
        <v>0</v>
      </c>
      <c r="W333" s="36">
        <f>SUMIFS(СВЦЭМ!$I$40:$I$783,СВЦЭМ!$A$40:$A$783,$A333,СВЦЭМ!$B$40:$B$783,W$332)+'СЕТ СН'!$F$16</f>
        <v>0</v>
      </c>
      <c r="X333" s="36">
        <f>SUMIFS(СВЦЭМ!$I$40:$I$783,СВЦЭМ!$A$40:$A$783,$A333,СВЦЭМ!$B$40:$B$783,X$332)+'СЕТ СН'!$F$16</f>
        <v>0</v>
      </c>
      <c r="Y333" s="36">
        <f>SUMIFS(СВЦЭМ!$I$40:$I$783,СВЦЭМ!$A$40:$A$783,$A333,СВЦЭМ!$B$40:$B$783,Y$332)+'СЕТ СН'!$F$16</f>
        <v>0</v>
      </c>
      <c r="AA333" s="45"/>
    </row>
    <row r="334" spans="1:27" ht="15.75" hidden="1" x14ac:dyDescent="0.2">
      <c r="A334" s="35">
        <f>A333+1</f>
        <v>44318</v>
      </c>
      <c r="B334" s="36">
        <f>SUMIFS(СВЦЭМ!$I$40:$I$783,СВЦЭМ!$A$40:$A$783,$A334,СВЦЭМ!$B$40:$B$783,B$332)+'СЕТ СН'!$F$16</f>
        <v>0</v>
      </c>
      <c r="C334" s="36">
        <f>SUMIFS(СВЦЭМ!$I$40:$I$783,СВЦЭМ!$A$40:$A$783,$A334,СВЦЭМ!$B$40:$B$783,C$332)+'СЕТ СН'!$F$16</f>
        <v>0</v>
      </c>
      <c r="D334" s="36">
        <f>SUMIFS(СВЦЭМ!$I$40:$I$783,СВЦЭМ!$A$40:$A$783,$A334,СВЦЭМ!$B$40:$B$783,D$332)+'СЕТ СН'!$F$16</f>
        <v>0</v>
      </c>
      <c r="E334" s="36">
        <f>SUMIFS(СВЦЭМ!$I$40:$I$783,СВЦЭМ!$A$40:$A$783,$A334,СВЦЭМ!$B$40:$B$783,E$332)+'СЕТ СН'!$F$16</f>
        <v>0</v>
      </c>
      <c r="F334" s="36">
        <f>SUMIFS(СВЦЭМ!$I$40:$I$783,СВЦЭМ!$A$40:$A$783,$A334,СВЦЭМ!$B$40:$B$783,F$332)+'СЕТ СН'!$F$16</f>
        <v>0</v>
      </c>
      <c r="G334" s="36">
        <f>SUMIFS(СВЦЭМ!$I$40:$I$783,СВЦЭМ!$A$40:$A$783,$A334,СВЦЭМ!$B$40:$B$783,G$332)+'СЕТ СН'!$F$16</f>
        <v>0</v>
      </c>
      <c r="H334" s="36">
        <f>SUMIFS(СВЦЭМ!$I$40:$I$783,СВЦЭМ!$A$40:$A$783,$A334,СВЦЭМ!$B$40:$B$783,H$332)+'СЕТ СН'!$F$16</f>
        <v>0</v>
      </c>
      <c r="I334" s="36">
        <f>SUMIFS(СВЦЭМ!$I$40:$I$783,СВЦЭМ!$A$40:$A$783,$A334,СВЦЭМ!$B$40:$B$783,I$332)+'СЕТ СН'!$F$16</f>
        <v>0</v>
      </c>
      <c r="J334" s="36">
        <f>SUMIFS(СВЦЭМ!$I$40:$I$783,СВЦЭМ!$A$40:$A$783,$A334,СВЦЭМ!$B$40:$B$783,J$332)+'СЕТ СН'!$F$16</f>
        <v>0</v>
      </c>
      <c r="K334" s="36">
        <f>SUMIFS(СВЦЭМ!$I$40:$I$783,СВЦЭМ!$A$40:$A$783,$A334,СВЦЭМ!$B$40:$B$783,K$332)+'СЕТ СН'!$F$16</f>
        <v>0</v>
      </c>
      <c r="L334" s="36">
        <f>SUMIFS(СВЦЭМ!$I$40:$I$783,СВЦЭМ!$A$40:$A$783,$A334,СВЦЭМ!$B$40:$B$783,L$332)+'СЕТ СН'!$F$16</f>
        <v>0</v>
      </c>
      <c r="M334" s="36">
        <f>SUMIFS(СВЦЭМ!$I$40:$I$783,СВЦЭМ!$A$40:$A$783,$A334,СВЦЭМ!$B$40:$B$783,M$332)+'СЕТ СН'!$F$16</f>
        <v>0</v>
      </c>
      <c r="N334" s="36">
        <f>SUMIFS(СВЦЭМ!$I$40:$I$783,СВЦЭМ!$A$40:$A$783,$A334,СВЦЭМ!$B$40:$B$783,N$332)+'СЕТ СН'!$F$16</f>
        <v>0</v>
      </c>
      <c r="O334" s="36">
        <f>SUMIFS(СВЦЭМ!$I$40:$I$783,СВЦЭМ!$A$40:$A$783,$A334,СВЦЭМ!$B$40:$B$783,O$332)+'СЕТ СН'!$F$16</f>
        <v>0</v>
      </c>
      <c r="P334" s="36">
        <f>SUMIFS(СВЦЭМ!$I$40:$I$783,СВЦЭМ!$A$40:$A$783,$A334,СВЦЭМ!$B$40:$B$783,P$332)+'СЕТ СН'!$F$16</f>
        <v>0</v>
      </c>
      <c r="Q334" s="36">
        <f>SUMIFS(СВЦЭМ!$I$40:$I$783,СВЦЭМ!$A$40:$A$783,$A334,СВЦЭМ!$B$40:$B$783,Q$332)+'СЕТ СН'!$F$16</f>
        <v>0</v>
      </c>
      <c r="R334" s="36">
        <f>SUMIFS(СВЦЭМ!$I$40:$I$783,СВЦЭМ!$A$40:$A$783,$A334,СВЦЭМ!$B$40:$B$783,R$332)+'СЕТ СН'!$F$16</f>
        <v>0</v>
      </c>
      <c r="S334" s="36">
        <f>SUMIFS(СВЦЭМ!$I$40:$I$783,СВЦЭМ!$A$40:$A$783,$A334,СВЦЭМ!$B$40:$B$783,S$332)+'СЕТ СН'!$F$16</f>
        <v>0</v>
      </c>
      <c r="T334" s="36">
        <f>SUMIFS(СВЦЭМ!$I$40:$I$783,СВЦЭМ!$A$40:$A$783,$A334,СВЦЭМ!$B$40:$B$783,T$332)+'СЕТ СН'!$F$16</f>
        <v>0</v>
      </c>
      <c r="U334" s="36">
        <f>SUMIFS(СВЦЭМ!$I$40:$I$783,СВЦЭМ!$A$40:$A$783,$A334,СВЦЭМ!$B$40:$B$783,U$332)+'СЕТ СН'!$F$16</f>
        <v>0</v>
      </c>
      <c r="V334" s="36">
        <f>SUMIFS(СВЦЭМ!$I$40:$I$783,СВЦЭМ!$A$40:$A$783,$A334,СВЦЭМ!$B$40:$B$783,V$332)+'СЕТ СН'!$F$16</f>
        <v>0</v>
      </c>
      <c r="W334" s="36">
        <f>SUMIFS(СВЦЭМ!$I$40:$I$783,СВЦЭМ!$A$40:$A$783,$A334,СВЦЭМ!$B$40:$B$783,W$332)+'СЕТ СН'!$F$16</f>
        <v>0</v>
      </c>
      <c r="X334" s="36">
        <f>SUMIFS(СВЦЭМ!$I$40:$I$783,СВЦЭМ!$A$40:$A$783,$A334,СВЦЭМ!$B$40:$B$783,X$332)+'СЕТ СН'!$F$16</f>
        <v>0</v>
      </c>
      <c r="Y334" s="36">
        <f>SUMIFS(СВЦЭМ!$I$40:$I$783,СВЦЭМ!$A$40:$A$783,$A334,СВЦЭМ!$B$40:$B$783,Y$332)+'СЕТ СН'!$F$16</f>
        <v>0</v>
      </c>
    </row>
    <row r="335" spans="1:27" ht="15.75" hidden="1" x14ac:dyDescent="0.2">
      <c r="A335" s="35">
        <f t="shared" ref="A335:A363" si="9">A334+1</f>
        <v>44319</v>
      </c>
      <c r="B335" s="36">
        <f>SUMIFS(СВЦЭМ!$I$40:$I$783,СВЦЭМ!$A$40:$A$783,$A335,СВЦЭМ!$B$40:$B$783,B$332)+'СЕТ СН'!$F$16</f>
        <v>0</v>
      </c>
      <c r="C335" s="36">
        <f>SUMIFS(СВЦЭМ!$I$40:$I$783,СВЦЭМ!$A$40:$A$783,$A335,СВЦЭМ!$B$40:$B$783,C$332)+'СЕТ СН'!$F$16</f>
        <v>0</v>
      </c>
      <c r="D335" s="36">
        <f>SUMIFS(СВЦЭМ!$I$40:$I$783,СВЦЭМ!$A$40:$A$783,$A335,СВЦЭМ!$B$40:$B$783,D$332)+'СЕТ СН'!$F$16</f>
        <v>0</v>
      </c>
      <c r="E335" s="36">
        <f>SUMIFS(СВЦЭМ!$I$40:$I$783,СВЦЭМ!$A$40:$A$783,$A335,СВЦЭМ!$B$40:$B$783,E$332)+'СЕТ СН'!$F$16</f>
        <v>0</v>
      </c>
      <c r="F335" s="36">
        <f>SUMIFS(СВЦЭМ!$I$40:$I$783,СВЦЭМ!$A$40:$A$783,$A335,СВЦЭМ!$B$40:$B$783,F$332)+'СЕТ СН'!$F$16</f>
        <v>0</v>
      </c>
      <c r="G335" s="36">
        <f>SUMIFS(СВЦЭМ!$I$40:$I$783,СВЦЭМ!$A$40:$A$783,$A335,СВЦЭМ!$B$40:$B$783,G$332)+'СЕТ СН'!$F$16</f>
        <v>0</v>
      </c>
      <c r="H335" s="36">
        <f>SUMIFS(СВЦЭМ!$I$40:$I$783,СВЦЭМ!$A$40:$A$783,$A335,СВЦЭМ!$B$40:$B$783,H$332)+'СЕТ СН'!$F$16</f>
        <v>0</v>
      </c>
      <c r="I335" s="36">
        <f>SUMIFS(СВЦЭМ!$I$40:$I$783,СВЦЭМ!$A$40:$A$783,$A335,СВЦЭМ!$B$40:$B$783,I$332)+'СЕТ СН'!$F$16</f>
        <v>0</v>
      </c>
      <c r="J335" s="36">
        <f>SUMIFS(СВЦЭМ!$I$40:$I$783,СВЦЭМ!$A$40:$A$783,$A335,СВЦЭМ!$B$40:$B$783,J$332)+'СЕТ СН'!$F$16</f>
        <v>0</v>
      </c>
      <c r="K335" s="36">
        <f>SUMIFS(СВЦЭМ!$I$40:$I$783,СВЦЭМ!$A$40:$A$783,$A335,СВЦЭМ!$B$40:$B$783,K$332)+'СЕТ СН'!$F$16</f>
        <v>0</v>
      </c>
      <c r="L335" s="36">
        <f>SUMIFS(СВЦЭМ!$I$40:$I$783,СВЦЭМ!$A$40:$A$783,$A335,СВЦЭМ!$B$40:$B$783,L$332)+'СЕТ СН'!$F$16</f>
        <v>0</v>
      </c>
      <c r="M335" s="36">
        <f>SUMIFS(СВЦЭМ!$I$40:$I$783,СВЦЭМ!$A$40:$A$783,$A335,СВЦЭМ!$B$40:$B$783,M$332)+'СЕТ СН'!$F$16</f>
        <v>0</v>
      </c>
      <c r="N335" s="36">
        <f>SUMIFS(СВЦЭМ!$I$40:$I$783,СВЦЭМ!$A$40:$A$783,$A335,СВЦЭМ!$B$40:$B$783,N$332)+'СЕТ СН'!$F$16</f>
        <v>0</v>
      </c>
      <c r="O335" s="36">
        <f>SUMIFS(СВЦЭМ!$I$40:$I$783,СВЦЭМ!$A$40:$A$783,$A335,СВЦЭМ!$B$40:$B$783,O$332)+'СЕТ СН'!$F$16</f>
        <v>0</v>
      </c>
      <c r="P335" s="36">
        <f>SUMIFS(СВЦЭМ!$I$40:$I$783,СВЦЭМ!$A$40:$A$783,$A335,СВЦЭМ!$B$40:$B$783,P$332)+'СЕТ СН'!$F$16</f>
        <v>0</v>
      </c>
      <c r="Q335" s="36">
        <f>SUMIFS(СВЦЭМ!$I$40:$I$783,СВЦЭМ!$A$40:$A$783,$A335,СВЦЭМ!$B$40:$B$783,Q$332)+'СЕТ СН'!$F$16</f>
        <v>0</v>
      </c>
      <c r="R335" s="36">
        <f>SUMIFS(СВЦЭМ!$I$40:$I$783,СВЦЭМ!$A$40:$A$783,$A335,СВЦЭМ!$B$40:$B$783,R$332)+'СЕТ СН'!$F$16</f>
        <v>0</v>
      </c>
      <c r="S335" s="36">
        <f>SUMIFS(СВЦЭМ!$I$40:$I$783,СВЦЭМ!$A$40:$A$783,$A335,СВЦЭМ!$B$40:$B$783,S$332)+'СЕТ СН'!$F$16</f>
        <v>0</v>
      </c>
      <c r="T335" s="36">
        <f>SUMIFS(СВЦЭМ!$I$40:$I$783,СВЦЭМ!$A$40:$A$783,$A335,СВЦЭМ!$B$40:$B$783,T$332)+'СЕТ СН'!$F$16</f>
        <v>0</v>
      </c>
      <c r="U335" s="36">
        <f>SUMIFS(СВЦЭМ!$I$40:$I$783,СВЦЭМ!$A$40:$A$783,$A335,СВЦЭМ!$B$40:$B$783,U$332)+'СЕТ СН'!$F$16</f>
        <v>0</v>
      </c>
      <c r="V335" s="36">
        <f>SUMIFS(СВЦЭМ!$I$40:$I$783,СВЦЭМ!$A$40:$A$783,$A335,СВЦЭМ!$B$40:$B$783,V$332)+'СЕТ СН'!$F$16</f>
        <v>0</v>
      </c>
      <c r="W335" s="36">
        <f>SUMIFS(СВЦЭМ!$I$40:$I$783,СВЦЭМ!$A$40:$A$783,$A335,СВЦЭМ!$B$40:$B$783,W$332)+'СЕТ СН'!$F$16</f>
        <v>0</v>
      </c>
      <c r="X335" s="36">
        <f>SUMIFS(СВЦЭМ!$I$40:$I$783,СВЦЭМ!$A$40:$A$783,$A335,СВЦЭМ!$B$40:$B$783,X$332)+'СЕТ СН'!$F$16</f>
        <v>0</v>
      </c>
      <c r="Y335" s="36">
        <f>SUMIFS(СВЦЭМ!$I$40:$I$783,СВЦЭМ!$A$40:$A$783,$A335,СВЦЭМ!$B$40:$B$783,Y$332)+'СЕТ СН'!$F$16</f>
        <v>0</v>
      </c>
    </row>
    <row r="336" spans="1:27" ht="15.75" hidden="1" x14ac:dyDescent="0.2">
      <c r="A336" s="35">
        <f t="shared" si="9"/>
        <v>44320</v>
      </c>
      <c r="B336" s="36">
        <f>SUMIFS(СВЦЭМ!$I$40:$I$783,СВЦЭМ!$A$40:$A$783,$A336,СВЦЭМ!$B$40:$B$783,B$332)+'СЕТ СН'!$F$16</f>
        <v>0</v>
      </c>
      <c r="C336" s="36">
        <f>SUMIFS(СВЦЭМ!$I$40:$I$783,СВЦЭМ!$A$40:$A$783,$A336,СВЦЭМ!$B$40:$B$783,C$332)+'СЕТ СН'!$F$16</f>
        <v>0</v>
      </c>
      <c r="D336" s="36">
        <f>SUMIFS(СВЦЭМ!$I$40:$I$783,СВЦЭМ!$A$40:$A$783,$A336,СВЦЭМ!$B$40:$B$783,D$332)+'СЕТ СН'!$F$16</f>
        <v>0</v>
      </c>
      <c r="E336" s="36">
        <f>SUMIFS(СВЦЭМ!$I$40:$I$783,СВЦЭМ!$A$40:$A$783,$A336,СВЦЭМ!$B$40:$B$783,E$332)+'СЕТ СН'!$F$16</f>
        <v>0</v>
      </c>
      <c r="F336" s="36">
        <f>SUMIFS(СВЦЭМ!$I$40:$I$783,СВЦЭМ!$A$40:$A$783,$A336,СВЦЭМ!$B$40:$B$783,F$332)+'СЕТ СН'!$F$16</f>
        <v>0</v>
      </c>
      <c r="G336" s="36">
        <f>SUMIFS(СВЦЭМ!$I$40:$I$783,СВЦЭМ!$A$40:$A$783,$A336,СВЦЭМ!$B$40:$B$783,G$332)+'СЕТ СН'!$F$16</f>
        <v>0</v>
      </c>
      <c r="H336" s="36">
        <f>SUMIFS(СВЦЭМ!$I$40:$I$783,СВЦЭМ!$A$40:$A$783,$A336,СВЦЭМ!$B$40:$B$783,H$332)+'СЕТ СН'!$F$16</f>
        <v>0</v>
      </c>
      <c r="I336" s="36">
        <f>SUMIFS(СВЦЭМ!$I$40:$I$783,СВЦЭМ!$A$40:$A$783,$A336,СВЦЭМ!$B$40:$B$783,I$332)+'СЕТ СН'!$F$16</f>
        <v>0</v>
      </c>
      <c r="J336" s="36">
        <f>SUMIFS(СВЦЭМ!$I$40:$I$783,СВЦЭМ!$A$40:$A$783,$A336,СВЦЭМ!$B$40:$B$783,J$332)+'СЕТ СН'!$F$16</f>
        <v>0</v>
      </c>
      <c r="K336" s="36">
        <f>SUMIFS(СВЦЭМ!$I$40:$I$783,СВЦЭМ!$A$40:$A$783,$A336,СВЦЭМ!$B$40:$B$783,K$332)+'СЕТ СН'!$F$16</f>
        <v>0</v>
      </c>
      <c r="L336" s="36">
        <f>SUMIFS(СВЦЭМ!$I$40:$I$783,СВЦЭМ!$A$40:$A$783,$A336,СВЦЭМ!$B$40:$B$783,L$332)+'СЕТ СН'!$F$16</f>
        <v>0</v>
      </c>
      <c r="M336" s="36">
        <f>SUMIFS(СВЦЭМ!$I$40:$I$783,СВЦЭМ!$A$40:$A$783,$A336,СВЦЭМ!$B$40:$B$783,M$332)+'СЕТ СН'!$F$16</f>
        <v>0</v>
      </c>
      <c r="N336" s="36">
        <f>SUMIFS(СВЦЭМ!$I$40:$I$783,СВЦЭМ!$A$40:$A$783,$A336,СВЦЭМ!$B$40:$B$783,N$332)+'СЕТ СН'!$F$16</f>
        <v>0</v>
      </c>
      <c r="O336" s="36">
        <f>SUMIFS(СВЦЭМ!$I$40:$I$783,СВЦЭМ!$A$40:$A$783,$A336,СВЦЭМ!$B$40:$B$783,O$332)+'СЕТ СН'!$F$16</f>
        <v>0</v>
      </c>
      <c r="P336" s="36">
        <f>SUMIFS(СВЦЭМ!$I$40:$I$783,СВЦЭМ!$A$40:$A$783,$A336,СВЦЭМ!$B$40:$B$783,P$332)+'СЕТ СН'!$F$16</f>
        <v>0</v>
      </c>
      <c r="Q336" s="36">
        <f>SUMIFS(СВЦЭМ!$I$40:$I$783,СВЦЭМ!$A$40:$A$783,$A336,СВЦЭМ!$B$40:$B$783,Q$332)+'СЕТ СН'!$F$16</f>
        <v>0</v>
      </c>
      <c r="R336" s="36">
        <f>SUMIFS(СВЦЭМ!$I$40:$I$783,СВЦЭМ!$A$40:$A$783,$A336,СВЦЭМ!$B$40:$B$783,R$332)+'СЕТ СН'!$F$16</f>
        <v>0</v>
      </c>
      <c r="S336" s="36">
        <f>SUMIFS(СВЦЭМ!$I$40:$I$783,СВЦЭМ!$A$40:$A$783,$A336,СВЦЭМ!$B$40:$B$783,S$332)+'СЕТ СН'!$F$16</f>
        <v>0</v>
      </c>
      <c r="T336" s="36">
        <f>SUMIFS(СВЦЭМ!$I$40:$I$783,СВЦЭМ!$A$40:$A$783,$A336,СВЦЭМ!$B$40:$B$783,T$332)+'СЕТ СН'!$F$16</f>
        <v>0</v>
      </c>
      <c r="U336" s="36">
        <f>SUMIFS(СВЦЭМ!$I$40:$I$783,СВЦЭМ!$A$40:$A$783,$A336,СВЦЭМ!$B$40:$B$783,U$332)+'СЕТ СН'!$F$16</f>
        <v>0</v>
      </c>
      <c r="V336" s="36">
        <f>SUMIFS(СВЦЭМ!$I$40:$I$783,СВЦЭМ!$A$40:$A$783,$A336,СВЦЭМ!$B$40:$B$783,V$332)+'СЕТ СН'!$F$16</f>
        <v>0</v>
      </c>
      <c r="W336" s="36">
        <f>SUMIFS(СВЦЭМ!$I$40:$I$783,СВЦЭМ!$A$40:$A$783,$A336,СВЦЭМ!$B$40:$B$783,W$332)+'СЕТ СН'!$F$16</f>
        <v>0</v>
      </c>
      <c r="X336" s="36">
        <f>SUMIFS(СВЦЭМ!$I$40:$I$783,СВЦЭМ!$A$40:$A$783,$A336,СВЦЭМ!$B$40:$B$783,X$332)+'СЕТ СН'!$F$16</f>
        <v>0</v>
      </c>
      <c r="Y336" s="36">
        <f>SUMIFS(СВЦЭМ!$I$40:$I$783,СВЦЭМ!$A$40:$A$783,$A336,СВЦЭМ!$B$40:$B$783,Y$332)+'СЕТ СН'!$F$16</f>
        <v>0</v>
      </c>
    </row>
    <row r="337" spans="1:25" ht="15.75" hidden="1" x14ac:dyDescent="0.2">
      <c r="A337" s="35">
        <f t="shared" si="9"/>
        <v>44321</v>
      </c>
      <c r="B337" s="36">
        <f>SUMIFS(СВЦЭМ!$I$40:$I$783,СВЦЭМ!$A$40:$A$783,$A337,СВЦЭМ!$B$40:$B$783,B$332)+'СЕТ СН'!$F$16</f>
        <v>0</v>
      </c>
      <c r="C337" s="36">
        <f>SUMIFS(СВЦЭМ!$I$40:$I$783,СВЦЭМ!$A$40:$A$783,$A337,СВЦЭМ!$B$40:$B$783,C$332)+'СЕТ СН'!$F$16</f>
        <v>0</v>
      </c>
      <c r="D337" s="36">
        <f>SUMIFS(СВЦЭМ!$I$40:$I$783,СВЦЭМ!$A$40:$A$783,$A337,СВЦЭМ!$B$40:$B$783,D$332)+'СЕТ СН'!$F$16</f>
        <v>0</v>
      </c>
      <c r="E337" s="36">
        <f>SUMIFS(СВЦЭМ!$I$40:$I$783,СВЦЭМ!$A$40:$A$783,$A337,СВЦЭМ!$B$40:$B$783,E$332)+'СЕТ СН'!$F$16</f>
        <v>0</v>
      </c>
      <c r="F337" s="36">
        <f>SUMIFS(СВЦЭМ!$I$40:$I$783,СВЦЭМ!$A$40:$A$783,$A337,СВЦЭМ!$B$40:$B$783,F$332)+'СЕТ СН'!$F$16</f>
        <v>0</v>
      </c>
      <c r="G337" s="36">
        <f>SUMIFS(СВЦЭМ!$I$40:$I$783,СВЦЭМ!$A$40:$A$783,$A337,СВЦЭМ!$B$40:$B$783,G$332)+'СЕТ СН'!$F$16</f>
        <v>0</v>
      </c>
      <c r="H337" s="36">
        <f>SUMIFS(СВЦЭМ!$I$40:$I$783,СВЦЭМ!$A$40:$A$783,$A337,СВЦЭМ!$B$40:$B$783,H$332)+'СЕТ СН'!$F$16</f>
        <v>0</v>
      </c>
      <c r="I337" s="36">
        <f>SUMIFS(СВЦЭМ!$I$40:$I$783,СВЦЭМ!$A$40:$A$783,$A337,СВЦЭМ!$B$40:$B$783,I$332)+'СЕТ СН'!$F$16</f>
        <v>0</v>
      </c>
      <c r="J337" s="36">
        <f>SUMIFS(СВЦЭМ!$I$40:$I$783,СВЦЭМ!$A$40:$A$783,$A337,СВЦЭМ!$B$40:$B$783,J$332)+'СЕТ СН'!$F$16</f>
        <v>0</v>
      </c>
      <c r="K337" s="36">
        <f>SUMIFS(СВЦЭМ!$I$40:$I$783,СВЦЭМ!$A$40:$A$783,$A337,СВЦЭМ!$B$40:$B$783,K$332)+'СЕТ СН'!$F$16</f>
        <v>0</v>
      </c>
      <c r="L337" s="36">
        <f>SUMIFS(СВЦЭМ!$I$40:$I$783,СВЦЭМ!$A$40:$A$783,$A337,СВЦЭМ!$B$40:$B$783,L$332)+'СЕТ СН'!$F$16</f>
        <v>0</v>
      </c>
      <c r="M337" s="36">
        <f>SUMIFS(СВЦЭМ!$I$40:$I$783,СВЦЭМ!$A$40:$A$783,$A337,СВЦЭМ!$B$40:$B$783,M$332)+'СЕТ СН'!$F$16</f>
        <v>0</v>
      </c>
      <c r="N337" s="36">
        <f>SUMIFS(СВЦЭМ!$I$40:$I$783,СВЦЭМ!$A$40:$A$783,$A337,СВЦЭМ!$B$40:$B$783,N$332)+'СЕТ СН'!$F$16</f>
        <v>0</v>
      </c>
      <c r="O337" s="36">
        <f>SUMIFS(СВЦЭМ!$I$40:$I$783,СВЦЭМ!$A$40:$A$783,$A337,СВЦЭМ!$B$40:$B$783,O$332)+'СЕТ СН'!$F$16</f>
        <v>0</v>
      </c>
      <c r="P337" s="36">
        <f>SUMIFS(СВЦЭМ!$I$40:$I$783,СВЦЭМ!$A$40:$A$783,$A337,СВЦЭМ!$B$40:$B$783,P$332)+'СЕТ СН'!$F$16</f>
        <v>0</v>
      </c>
      <c r="Q337" s="36">
        <f>SUMIFS(СВЦЭМ!$I$40:$I$783,СВЦЭМ!$A$40:$A$783,$A337,СВЦЭМ!$B$40:$B$783,Q$332)+'СЕТ СН'!$F$16</f>
        <v>0</v>
      </c>
      <c r="R337" s="36">
        <f>SUMIFS(СВЦЭМ!$I$40:$I$783,СВЦЭМ!$A$40:$A$783,$A337,СВЦЭМ!$B$40:$B$783,R$332)+'СЕТ СН'!$F$16</f>
        <v>0</v>
      </c>
      <c r="S337" s="36">
        <f>SUMIFS(СВЦЭМ!$I$40:$I$783,СВЦЭМ!$A$40:$A$783,$A337,СВЦЭМ!$B$40:$B$783,S$332)+'СЕТ СН'!$F$16</f>
        <v>0</v>
      </c>
      <c r="T337" s="36">
        <f>SUMIFS(СВЦЭМ!$I$40:$I$783,СВЦЭМ!$A$40:$A$783,$A337,СВЦЭМ!$B$40:$B$783,T$332)+'СЕТ СН'!$F$16</f>
        <v>0</v>
      </c>
      <c r="U337" s="36">
        <f>SUMIFS(СВЦЭМ!$I$40:$I$783,СВЦЭМ!$A$40:$A$783,$A337,СВЦЭМ!$B$40:$B$783,U$332)+'СЕТ СН'!$F$16</f>
        <v>0</v>
      </c>
      <c r="V337" s="36">
        <f>SUMIFS(СВЦЭМ!$I$40:$I$783,СВЦЭМ!$A$40:$A$783,$A337,СВЦЭМ!$B$40:$B$783,V$332)+'СЕТ СН'!$F$16</f>
        <v>0</v>
      </c>
      <c r="W337" s="36">
        <f>SUMIFS(СВЦЭМ!$I$40:$I$783,СВЦЭМ!$A$40:$A$783,$A337,СВЦЭМ!$B$40:$B$783,W$332)+'СЕТ СН'!$F$16</f>
        <v>0</v>
      </c>
      <c r="X337" s="36">
        <f>SUMIFS(СВЦЭМ!$I$40:$I$783,СВЦЭМ!$A$40:$A$783,$A337,СВЦЭМ!$B$40:$B$783,X$332)+'СЕТ СН'!$F$16</f>
        <v>0</v>
      </c>
      <c r="Y337" s="36">
        <f>SUMIFS(СВЦЭМ!$I$40:$I$783,СВЦЭМ!$A$40:$A$783,$A337,СВЦЭМ!$B$40:$B$783,Y$332)+'СЕТ СН'!$F$16</f>
        <v>0</v>
      </c>
    </row>
    <row r="338" spans="1:25" ht="15.75" hidden="1" x14ac:dyDescent="0.2">
      <c r="A338" s="35">
        <f t="shared" si="9"/>
        <v>44322</v>
      </c>
      <c r="B338" s="36">
        <f>SUMIFS(СВЦЭМ!$I$40:$I$783,СВЦЭМ!$A$40:$A$783,$A338,СВЦЭМ!$B$40:$B$783,B$332)+'СЕТ СН'!$F$16</f>
        <v>0</v>
      </c>
      <c r="C338" s="36">
        <f>SUMIFS(СВЦЭМ!$I$40:$I$783,СВЦЭМ!$A$40:$A$783,$A338,СВЦЭМ!$B$40:$B$783,C$332)+'СЕТ СН'!$F$16</f>
        <v>0</v>
      </c>
      <c r="D338" s="36">
        <f>SUMIFS(СВЦЭМ!$I$40:$I$783,СВЦЭМ!$A$40:$A$783,$A338,СВЦЭМ!$B$40:$B$783,D$332)+'СЕТ СН'!$F$16</f>
        <v>0</v>
      </c>
      <c r="E338" s="36">
        <f>SUMIFS(СВЦЭМ!$I$40:$I$783,СВЦЭМ!$A$40:$A$783,$A338,СВЦЭМ!$B$40:$B$783,E$332)+'СЕТ СН'!$F$16</f>
        <v>0</v>
      </c>
      <c r="F338" s="36">
        <f>SUMIFS(СВЦЭМ!$I$40:$I$783,СВЦЭМ!$A$40:$A$783,$A338,СВЦЭМ!$B$40:$B$783,F$332)+'СЕТ СН'!$F$16</f>
        <v>0</v>
      </c>
      <c r="G338" s="36">
        <f>SUMIFS(СВЦЭМ!$I$40:$I$783,СВЦЭМ!$A$40:$A$783,$A338,СВЦЭМ!$B$40:$B$783,G$332)+'СЕТ СН'!$F$16</f>
        <v>0</v>
      </c>
      <c r="H338" s="36">
        <f>SUMIFS(СВЦЭМ!$I$40:$I$783,СВЦЭМ!$A$40:$A$783,$A338,СВЦЭМ!$B$40:$B$783,H$332)+'СЕТ СН'!$F$16</f>
        <v>0</v>
      </c>
      <c r="I338" s="36">
        <f>SUMIFS(СВЦЭМ!$I$40:$I$783,СВЦЭМ!$A$40:$A$783,$A338,СВЦЭМ!$B$40:$B$783,I$332)+'СЕТ СН'!$F$16</f>
        <v>0</v>
      </c>
      <c r="J338" s="36">
        <f>SUMIFS(СВЦЭМ!$I$40:$I$783,СВЦЭМ!$A$40:$A$783,$A338,СВЦЭМ!$B$40:$B$783,J$332)+'СЕТ СН'!$F$16</f>
        <v>0</v>
      </c>
      <c r="K338" s="36">
        <f>SUMIFS(СВЦЭМ!$I$40:$I$783,СВЦЭМ!$A$40:$A$783,$A338,СВЦЭМ!$B$40:$B$783,K$332)+'СЕТ СН'!$F$16</f>
        <v>0</v>
      </c>
      <c r="L338" s="36">
        <f>SUMIFS(СВЦЭМ!$I$40:$I$783,СВЦЭМ!$A$40:$A$783,$A338,СВЦЭМ!$B$40:$B$783,L$332)+'СЕТ СН'!$F$16</f>
        <v>0</v>
      </c>
      <c r="M338" s="36">
        <f>SUMIFS(СВЦЭМ!$I$40:$I$783,СВЦЭМ!$A$40:$A$783,$A338,СВЦЭМ!$B$40:$B$783,M$332)+'СЕТ СН'!$F$16</f>
        <v>0</v>
      </c>
      <c r="N338" s="36">
        <f>SUMIFS(СВЦЭМ!$I$40:$I$783,СВЦЭМ!$A$40:$A$783,$A338,СВЦЭМ!$B$40:$B$783,N$332)+'СЕТ СН'!$F$16</f>
        <v>0</v>
      </c>
      <c r="O338" s="36">
        <f>SUMIFS(СВЦЭМ!$I$40:$I$783,СВЦЭМ!$A$40:$A$783,$A338,СВЦЭМ!$B$40:$B$783,O$332)+'СЕТ СН'!$F$16</f>
        <v>0</v>
      </c>
      <c r="P338" s="36">
        <f>SUMIFS(СВЦЭМ!$I$40:$I$783,СВЦЭМ!$A$40:$A$783,$A338,СВЦЭМ!$B$40:$B$783,P$332)+'СЕТ СН'!$F$16</f>
        <v>0</v>
      </c>
      <c r="Q338" s="36">
        <f>SUMIFS(СВЦЭМ!$I$40:$I$783,СВЦЭМ!$A$40:$A$783,$A338,СВЦЭМ!$B$40:$B$783,Q$332)+'СЕТ СН'!$F$16</f>
        <v>0</v>
      </c>
      <c r="R338" s="36">
        <f>SUMIFS(СВЦЭМ!$I$40:$I$783,СВЦЭМ!$A$40:$A$783,$A338,СВЦЭМ!$B$40:$B$783,R$332)+'СЕТ СН'!$F$16</f>
        <v>0</v>
      </c>
      <c r="S338" s="36">
        <f>SUMIFS(СВЦЭМ!$I$40:$I$783,СВЦЭМ!$A$40:$A$783,$A338,СВЦЭМ!$B$40:$B$783,S$332)+'СЕТ СН'!$F$16</f>
        <v>0</v>
      </c>
      <c r="T338" s="36">
        <f>SUMIFS(СВЦЭМ!$I$40:$I$783,СВЦЭМ!$A$40:$A$783,$A338,СВЦЭМ!$B$40:$B$783,T$332)+'СЕТ СН'!$F$16</f>
        <v>0</v>
      </c>
      <c r="U338" s="36">
        <f>SUMIFS(СВЦЭМ!$I$40:$I$783,СВЦЭМ!$A$40:$A$783,$A338,СВЦЭМ!$B$40:$B$783,U$332)+'СЕТ СН'!$F$16</f>
        <v>0</v>
      </c>
      <c r="V338" s="36">
        <f>SUMIFS(СВЦЭМ!$I$40:$I$783,СВЦЭМ!$A$40:$A$783,$A338,СВЦЭМ!$B$40:$B$783,V$332)+'СЕТ СН'!$F$16</f>
        <v>0</v>
      </c>
      <c r="W338" s="36">
        <f>SUMIFS(СВЦЭМ!$I$40:$I$783,СВЦЭМ!$A$40:$A$783,$A338,СВЦЭМ!$B$40:$B$783,W$332)+'СЕТ СН'!$F$16</f>
        <v>0</v>
      </c>
      <c r="X338" s="36">
        <f>SUMIFS(СВЦЭМ!$I$40:$I$783,СВЦЭМ!$A$40:$A$783,$A338,СВЦЭМ!$B$40:$B$783,X$332)+'СЕТ СН'!$F$16</f>
        <v>0</v>
      </c>
      <c r="Y338" s="36">
        <f>SUMIFS(СВЦЭМ!$I$40:$I$783,СВЦЭМ!$A$40:$A$783,$A338,СВЦЭМ!$B$40:$B$783,Y$332)+'СЕТ СН'!$F$16</f>
        <v>0</v>
      </c>
    </row>
    <row r="339" spans="1:25" ht="15.75" hidden="1" x14ac:dyDescent="0.2">
      <c r="A339" s="35">
        <f t="shared" si="9"/>
        <v>44323</v>
      </c>
      <c r="B339" s="36">
        <f>SUMIFS(СВЦЭМ!$I$40:$I$783,СВЦЭМ!$A$40:$A$783,$A339,СВЦЭМ!$B$40:$B$783,B$332)+'СЕТ СН'!$F$16</f>
        <v>0</v>
      </c>
      <c r="C339" s="36">
        <f>SUMIFS(СВЦЭМ!$I$40:$I$783,СВЦЭМ!$A$40:$A$783,$A339,СВЦЭМ!$B$40:$B$783,C$332)+'СЕТ СН'!$F$16</f>
        <v>0</v>
      </c>
      <c r="D339" s="36">
        <f>SUMIFS(СВЦЭМ!$I$40:$I$783,СВЦЭМ!$A$40:$A$783,$A339,СВЦЭМ!$B$40:$B$783,D$332)+'СЕТ СН'!$F$16</f>
        <v>0</v>
      </c>
      <c r="E339" s="36">
        <f>SUMIFS(СВЦЭМ!$I$40:$I$783,СВЦЭМ!$A$40:$A$783,$A339,СВЦЭМ!$B$40:$B$783,E$332)+'СЕТ СН'!$F$16</f>
        <v>0</v>
      </c>
      <c r="F339" s="36">
        <f>SUMIFS(СВЦЭМ!$I$40:$I$783,СВЦЭМ!$A$40:$A$783,$A339,СВЦЭМ!$B$40:$B$783,F$332)+'СЕТ СН'!$F$16</f>
        <v>0</v>
      </c>
      <c r="G339" s="36">
        <f>SUMIFS(СВЦЭМ!$I$40:$I$783,СВЦЭМ!$A$40:$A$783,$A339,СВЦЭМ!$B$40:$B$783,G$332)+'СЕТ СН'!$F$16</f>
        <v>0</v>
      </c>
      <c r="H339" s="36">
        <f>SUMIFS(СВЦЭМ!$I$40:$I$783,СВЦЭМ!$A$40:$A$783,$A339,СВЦЭМ!$B$40:$B$783,H$332)+'СЕТ СН'!$F$16</f>
        <v>0</v>
      </c>
      <c r="I339" s="36">
        <f>SUMIFS(СВЦЭМ!$I$40:$I$783,СВЦЭМ!$A$40:$A$783,$A339,СВЦЭМ!$B$40:$B$783,I$332)+'СЕТ СН'!$F$16</f>
        <v>0</v>
      </c>
      <c r="J339" s="36">
        <f>SUMIFS(СВЦЭМ!$I$40:$I$783,СВЦЭМ!$A$40:$A$783,$A339,СВЦЭМ!$B$40:$B$783,J$332)+'СЕТ СН'!$F$16</f>
        <v>0</v>
      </c>
      <c r="K339" s="36">
        <f>SUMIFS(СВЦЭМ!$I$40:$I$783,СВЦЭМ!$A$40:$A$783,$A339,СВЦЭМ!$B$40:$B$783,K$332)+'СЕТ СН'!$F$16</f>
        <v>0</v>
      </c>
      <c r="L339" s="36">
        <f>SUMIFS(СВЦЭМ!$I$40:$I$783,СВЦЭМ!$A$40:$A$783,$A339,СВЦЭМ!$B$40:$B$783,L$332)+'СЕТ СН'!$F$16</f>
        <v>0</v>
      </c>
      <c r="M339" s="36">
        <f>SUMIFS(СВЦЭМ!$I$40:$I$783,СВЦЭМ!$A$40:$A$783,$A339,СВЦЭМ!$B$40:$B$783,M$332)+'СЕТ СН'!$F$16</f>
        <v>0</v>
      </c>
      <c r="N339" s="36">
        <f>SUMIFS(СВЦЭМ!$I$40:$I$783,СВЦЭМ!$A$40:$A$783,$A339,СВЦЭМ!$B$40:$B$783,N$332)+'СЕТ СН'!$F$16</f>
        <v>0</v>
      </c>
      <c r="O339" s="36">
        <f>SUMIFS(СВЦЭМ!$I$40:$I$783,СВЦЭМ!$A$40:$A$783,$A339,СВЦЭМ!$B$40:$B$783,O$332)+'СЕТ СН'!$F$16</f>
        <v>0</v>
      </c>
      <c r="P339" s="36">
        <f>SUMIFS(СВЦЭМ!$I$40:$I$783,СВЦЭМ!$A$40:$A$783,$A339,СВЦЭМ!$B$40:$B$783,P$332)+'СЕТ СН'!$F$16</f>
        <v>0</v>
      </c>
      <c r="Q339" s="36">
        <f>SUMIFS(СВЦЭМ!$I$40:$I$783,СВЦЭМ!$A$40:$A$783,$A339,СВЦЭМ!$B$40:$B$783,Q$332)+'СЕТ СН'!$F$16</f>
        <v>0</v>
      </c>
      <c r="R339" s="36">
        <f>SUMIFS(СВЦЭМ!$I$40:$I$783,СВЦЭМ!$A$40:$A$783,$A339,СВЦЭМ!$B$40:$B$783,R$332)+'СЕТ СН'!$F$16</f>
        <v>0</v>
      </c>
      <c r="S339" s="36">
        <f>SUMIFS(СВЦЭМ!$I$40:$I$783,СВЦЭМ!$A$40:$A$783,$A339,СВЦЭМ!$B$40:$B$783,S$332)+'СЕТ СН'!$F$16</f>
        <v>0</v>
      </c>
      <c r="T339" s="36">
        <f>SUMIFS(СВЦЭМ!$I$40:$I$783,СВЦЭМ!$A$40:$A$783,$A339,СВЦЭМ!$B$40:$B$783,T$332)+'СЕТ СН'!$F$16</f>
        <v>0</v>
      </c>
      <c r="U339" s="36">
        <f>SUMIFS(СВЦЭМ!$I$40:$I$783,СВЦЭМ!$A$40:$A$783,$A339,СВЦЭМ!$B$40:$B$783,U$332)+'СЕТ СН'!$F$16</f>
        <v>0</v>
      </c>
      <c r="V339" s="36">
        <f>SUMIFS(СВЦЭМ!$I$40:$I$783,СВЦЭМ!$A$40:$A$783,$A339,СВЦЭМ!$B$40:$B$783,V$332)+'СЕТ СН'!$F$16</f>
        <v>0</v>
      </c>
      <c r="W339" s="36">
        <f>SUMIFS(СВЦЭМ!$I$40:$I$783,СВЦЭМ!$A$40:$A$783,$A339,СВЦЭМ!$B$40:$B$783,W$332)+'СЕТ СН'!$F$16</f>
        <v>0</v>
      </c>
      <c r="X339" s="36">
        <f>SUMIFS(СВЦЭМ!$I$40:$I$783,СВЦЭМ!$A$40:$A$783,$A339,СВЦЭМ!$B$40:$B$783,X$332)+'СЕТ СН'!$F$16</f>
        <v>0</v>
      </c>
      <c r="Y339" s="36">
        <f>SUMIFS(СВЦЭМ!$I$40:$I$783,СВЦЭМ!$A$40:$A$783,$A339,СВЦЭМ!$B$40:$B$783,Y$332)+'СЕТ СН'!$F$16</f>
        <v>0</v>
      </c>
    </row>
    <row r="340" spans="1:25" ht="15.75" hidden="1" x14ac:dyDescent="0.2">
      <c r="A340" s="35">
        <f t="shared" si="9"/>
        <v>44324</v>
      </c>
      <c r="B340" s="36">
        <f>SUMIFS(СВЦЭМ!$I$40:$I$783,СВЦЭМ!$A$40:$A$783,$A340,СВЦЭМ!$B$40:$B$783,B$332)+'СЕТ СН'!$F$16</f>
        <v>0</v>
      </c>
      <c r="C340" s="36">
        <f>SUMIFS(СВЦЭМ!$I$40:$I$783,СВЦЭМ!$A$40:$A$783,$A340,СВЦЭМ!$B$40:$B$783,C$332)+'СЕТ СН'!$F$16</f>
        <v>0</v>
      </c>
      <c r="D340" s="36">
        <f>SUMIFS(СВЦЭМ!$I$40:$I$783,СВЦЭМ!$A$40:$A$783,$A340,СВЦЭМ!$B$40:$B$783,D$332)+'СЕТ СН'!$F$16</f>
        <v>0</v>
      </c>
      <c r="E340" s="36">
        <f>SUMIFS(СВЦЭМ!$I$40:$I$783,СВЦЭМ!$A$40:$A$783,$A340,СВЦЭМ!$B$40:$B$783,E$332)+'СЕТ СН'!$F$16</f>
        <v>0</v>
      </c>
      <c r="F340" s="36">
        <f>SUMIFS(СВЦЭМ!$I$40:$I$783,СВЦЭМ!$A$40:$A$783,$A340,СВЦЭМ!$B$40:$B$783,F$332)+'СЕТ СН'!$F$16</f>
        <v>0</v>
      </c>
      <c r="G340" s="36">
        <f>SUMIFS(СВЦЭМ!$I$40:$I$783,СВЦЭМ!$A$40:$A$783,$A340,СВЦЭМ!$B$40:$B$783,G$332)+'СЕТ СН'!$F$16</f>
        <v>0</v>
      </c>
      <c r="H340" s="36">
        <f>SUMIFS(СВЦЭМ!$I$40:$I$783,СВЦЭМ!$A$40:$A$783,$A340,СВЦЭМ!$B$40:$B$783,H$332)+'СЕТ СН'!$F$16</f>
        <v>0</v>
      </c>
      <c r="I340" s="36">
        <f>SUMIFS(СВЦЭМ!$I$40:$I$783,СВЦЭМ!$A$40:$A$783,$A340,СВЦЭМ!$B$40:$B$783,I$332)+'СЕТ СН'!$F$16</f>
        <v>0</v>
      </c>
      <c r="J340" s="36">
        <f>SUMIFS(СВЦЭМ!$I$40:$I$783,СВЦЭМ!$A$40:$A$783,$A340,СВЦЭМ!$B$40:$B$783,J$332)+'СЕТ СН'!$F$16</f>
        <v>0</v>
      </c>
      <c r="K340" s="36">
        <f>SUMIFS(СВЦЭМ!$I$40:$I$783,СВЦЭМ!$A$40:$A$783,$A340,СВЦЭМ!$B$40:$B$783,K$332)+'СЕТ СН'!$F$16</f>
        <v>0</v>
      </c>
      <c r="L340" s="36">
        <f>SUMIFS(СВЦЭМ!$I$40:$I$783,СВЦЭМ!$A$40:$A$783,$A340,СВЦЭМ!$B$40:$B$783,L$332)+'СЕТ СН'!$F$16</f>
        <v>0</v>
      </c>
      <c r="M340" s="36">
        <f>SUMIFS(СВЦЭМ!$I$40:$I$783,СВЦЭМ!$A$40:$A$783,$A340,СВЦЭМ!$B$40:$B$783,M$332)+'СЕТ СН'!$F$16</f>
        <v>0</v>
      </c>
      <c r="N340" s="36">
        <f>SUMIFS(СВЦЭМ!$I$40:$I$783,СВЦЭМ!$A$40:$A$783,$A340,СВЦЭМ!$B$40:$B$783,N$332)+'СЕТ СН'!$F$16</f>
        <v>0</v>
      </c>
      <c r="O340" s="36">
        <f>SUMIFS(СВЦЭМ!$I$40:$I$783,СВЦЭМ!$A$40:$A$783,$A340,СВЦЭМ!$B$40:$B$783,O$332)+'СЕТ СН'!$F$16</f>
        <v>0</v>
      </c>
      <c r="P340" s="36">
        <f>SUMIFS(СВЦЭМ!$I$40:$I$783,СВЦЭМ!$A$40:$A$783,$A340,СВЦЭМ!$B$40:$B$783,P$332)+'СЕТ СН'!$F$16</f>
        <v>0</v>
      </c>
      <c r="Q340" s="36">
        <f>SUMIFS(СВЦЭМ!$I$40:$I$783,СВЦЭМ!$A$40:$A$783,$A340,СВЦЭМ!$B$40:$B$783,Q$332)+'СЕТ СН'!$F$16</f>
        <v>0</v>
      </c>
      <c r="R340" s="36">
        <f>SUMIFS(СВЦЭМ!$I$40:$I$783,СВЦЭМ!$A$40:$A$783,$A340,СВЦЭМ!$B$40:$B$783,R$332)+'СЕТ СН'!$F$16</f>
        <v>0</v>
      </c>
      <c r="S340" s="36">
        <f>SUMIFS(СВЦЭМ!$I$40:$I$783,СВЦЭМ!$A$40:$A$783,$A340,СВЦЭМ!$B$40:$B$783,S$332)+'СЕТ СН'!$F$16</f>
        <v>0</v>
      </c>
      <c r="T340" s="36">
        <f>SUMIFS(СВЦЭМ!$I$40:$I$783,СВЦЭМ!$A$40:$A$783,$A340,СВЦЭМ!$B$40:$B$783,T$332)+'СЕТ СН'!$F$16</f>
        <v>0</v>
      </c>
      <c r="U340" s="36">
        <f>SUMIFS(СВЦЭМ!$I$40:$I$783,СВЦЭМ!$A$40:$A$783,$A340,СВЦЭМ!$B$40:$B$783,U$332)+'СЕТ СН'!$F$16</f>
        <v>0</v>
      </c>
      <c r="V340" s="36">
        <f>SUMIFS(СВЦЭМ!$I$40:$I$783,СВЦЭМ!$A$40:$A$783,$A340,СВЦЭМ!$B$40:$B$783,V$332)+'СЕТ СН'!$F$16</f>
        <v>0</v>
      </c>
      <c r="W340" s="36">
        <f>SUMIFS(СВЦЭМ!$I$40:$I$783,СВЦЭМ!$A$40:$A$783,$A340,СВЦЭМ!$B$40:$B$783,W$332)+'СЕТ СН'!$F$16</f>
        <v>0</v>
      </c>
      <c r="X340" s="36">
        <f>SUMIFS(СВЦЭМ!$I$40:$I$783,СВЦЭМ!$A$40:$A$783,$A340,СВЦЭМ!$B$40:$B$783,X$332)+'СЕТ СН'!$F$16</f>
        <v>0</v>
      </c>
      <c r="Y340" s="36">
        <f>SUMIFS(СВЦЭМ!$I$40:$I$783,СВЦЭМ!$A$40:$A$783,$A340,СВЦЭМ!$B$40:$B$783,Y$332)+'СЕТ СН'!$F$16</f>
        <v>0</v>
      </c>
    </row>
    <row r="341" spans="1:25" ht="15.75" hidden="1" x14ac:dyDescent="0.2">
      <c r="A341" s="35">
        <f t="shared" si="9"/>
        <v>44325</v>
      </c>
      <c r="B341" s="36">
        <f>SUMIFS(СВЦЭМ!$I$40:$I$783,СВЦЭМ!$A$40:$A$783,$A341,СВЦЭМ!$B$40:$B$783,B$332)+'СЕТ СН'!$F$16</f>
        <v>0</v>
      </c>
      <c r="C341" s="36">
        <f>SUMIFS(СВЦЭМ!$I$40:$I$783,СВЦЭМ!$A$40:$A$783,$A341,СВЦЭМ!$B$40:$B$783,C$332)+'СЕТ СН'!$F$16</f>
        <v>0</v>
      </c>
      <c r="D341" s="36">
        <f>SUMIFS(СВЦЭМ!$I$40:$I$783,СВЦЭМ!$A$40:$A$783,$A341,СВЦЭМ!$B$40:$B$783,D$332)+'СЕТ СН'!$F$16</f>
        <v>0</v>
      </c>
      <c r="E341" s="36">
        <f>SUMIFS(СВЦЭМ!$I$40:$I$783,СВЦЭМ!$A$40:$A$783,$A341,СВЦЭМ!$B$40:$B$783,E$332)+'СЕТ СН'!$F$16</f>
        <v>0</v>
      </c>
      <c r="F341" s="36">
        <f>SUMIFS(СВЦЭМ!$I$40:$I$783,СВЦЭМ!$A$40:$A$783,$A341,СВЦЭМ!$B$40:$B$783,F$332)+'СЕТ СН'!$F$16</f>
        <v>0</v>
      </c>
      <c r="G341" s="36">
        <f>SUMIFS(СВЦЭМ!$I$40:$I$783,СВЦЭМ!$A$40:$A$783,$A341,СВЦЭМ!$B$40:$B$783,G$332)+'СЕТ СН'!$F$16</f>
        <v>0</v>
      </c>
      <c r="H341" s="36">
        <f>SUMIFS(СВЦЭМ!$I$40:$I$783,СВЦЭМ!$A$40:$A$783,$A341,СВЦЭМ!$B$40:$B$783,H$332)+'СЕТ СН'!$F$16</f>
        <v>0</v>
      </c>
      <c r="I341" s="36">
        <f>SUMIFS(СВЦЭМ!$I$40:$I$783,СВЦЭМ!$A$40:$A$783,$A341,СВЦЭМ!$B$40:$B$783,I$332)+'СЕТ СН'!$F$16</f>
        <v>0</v>
      </c>
      <c r="J341" s="36">
        <f>SUMIFS(СВЦЭМ!$I$40:$I$783,СВЦЭМ!$A$40:$A$783,$A341,СВЦЭМ!$B$40:$B$783,J$332)+'СЕТ СН'!$F$16</f>
        <v>0</v>
      </c>
      <c r="K341" s="36">
        <f>SUMIFS(СВЦЭМ!$I$40:$I$783,СВЦЭМ!$A$40:$A$783,$A341,СВЦЭМ!$B$40:$B$783,K$332)+'СЕТ СН'!$F$16</f>
        <v>0</v>
      </c>
      <c r="L341" s="36">
        <f>SUMIFS(СВЦЭМ!$I$40:$I$783,СВЦЭМ!$A$40:$A$783,$A341,СВЦЭМ!$B$40:$B$783,L$332)+'СЕТ СН'!$F$16</f>
        <v>0</v>
      </c>
      <c r="M341" s="36">
        <f>SUMIFS(СВЦЭМ!$I$40:$I$783,СВЦЭМ!$A$40:$A$783,$A341,СВЦЭМ!$B$40:$B$783,M$332)+'СЕТ СН'!$F$16</f>
        <v>0</v>
      </c>
      <c r="N341" s="36">
        <f>SUMIFS(СВЦЭМ!$I$40:$I$783,СВЦЭМ!$A$40:$A$783,$A341,СВЦЭМ!$B$40:$B$783,N$332)+'СЕТ СН'!$F$16</f>
        <v>0</v>
      </c>
      <c r="O341" s="36">
        <f>SUMIFS(СВЦЭМ!$I$40:$I$783,СВЦЭМ!$A$40:$A$783,$A341,СВЦЭМ!$B$40:$B$783,O$332)+'СЕТ СН'!$F$16</f>
        <v>0</v>
      </c>
      <c r="P341" s="36">
        <f>SUMIFS(СВЦЭМ!$I$40:$I$783,СВЦЭМ!$A$40:$A$783,$A341,СВЦЭМ!$B$40:$B$783,P$332)+'СЕТ СН'!$F$16</f>
        <v>0</v>
      </c>
      <c r="Q341" s="36">
        <f>SUMIFS(СВЦЭМ!$I$40:$I$783,СВЦЭМ!$A$40:$A$783,$A341,СВЦЭМ!$B$40:$B$783,Q$332)+'СЕТ СН'!$F$16</f>
        <v>0</v>
      </c>
      <c r="R341" s="36">
        <f>SUMIFS(СВЦЭМ!$I$40:$I$783,СВЦЭМ!$A$40:$A$783,$A341,СВЦЭМ!$B$40:$B$783,R$332)+'СЕТ СН'!$F$16</f>
        <v>0</v>
      </c>
      <c r="S341" s="36">
        <f>SUMIFS(СВЦЭМ!$I$40:$I$783,СВЦЭМ!$A$40:$A$783,$A341,СВЦЭМ!$B$40:$B$783,S$332)+'СЕТ СН'!$F$16</f>
        <v>0</v>
      </c>
      <c r="T341" s="36">
        <f>SUMIFS(СВЦЭМ!$I$40:$I$783,СВЦЭМ!$A$40:$A$783,$A341,СВЦЭМ!$B$40:$B$783,T$332)+'СЕТ СН'!$F$16</f>
        <v>0</v>
      </c>
      <c r="U341" s="36">
        <f>SUMIFS(СВЦЭМ!$I$40:$I$783,СВЦЭМ!$A$40:$A$783,$A341,СВЦЭМ!$B$40:$B$783,U$332)+'СЕТ СН'!$F$16</f>
        <v>0</v>
      </c>
      <c r="V341" s="36">
        <f>SUMIFS(СВЦЭМ!$I$40:$I$783,СВЦЭМ!$A$40:$A$783,$A341,СВЦЭМ!$B$40:$B$783,V$332)+'СЕТ СН'!$F$16</f>
        <v>0</v>
      </c>
      <c r="W341" s="36">
        <f>SUMIFS(СВЦЭМ!$I$40:$I$783,СВЦЭМ!$A$40:$A$783,$A341,СВЦЭМ!$B$40:$B$783,W$332)+'СЕТ СН'!$F$16</f>
        <v>0</v>
      </c>
      <c r="X341" s="36">
        <f>SUMIFS(СВЦЭМ!$I$40:$I$783,СВЦЭМ!$A$40:$A$783,$A341,СВЦЭМ!$B$40:$B$783,X$332)+'СЕТ СН'!$F$16</f>
        <v>0</v>
      </c>
      <c r="Y341" s="36">
        <f>SUMIFS(СВЦЭМ!$I$40:$I$783,СВЦЭМ!$A$40:$A$783,$A341,СВЦЭМ!$B$40:$B$783,Y$332)+'СЕТ СН'!$F$16</f>
        <v>0</v>
      </c>
    </row>
    <row r="342" spans="1:25" ht="15.75" hidden="1" x14ac:dyDescent="0.2">
      <c r="A342" s="35">
        <f t="shared" si="9"/>
        <v>44326</v>
      </c>
      <c r="B342" s="36">
        <f>SUMIFS(СВЦЭМ!$I$40:$I$783,СВЦЭМ!$A$40:$A$783,$A342,СВЦЭМ!$B$40:$B$783,B$332)+'СЕТ СН'!$F$16</f>
        <v>0</v>
      </c>
      <c r="C342" s="36">
        <f>SUMIFS(СВЦЭМ!$I$40:$I$783,СВЦЭМ!$A$40:$A$783,$A342,СВЦЭМ!$B$40:$B$783,C$332)+'СЕТ СН'!$F$16</f>
        <v>0</v>
      </c>
      <c r="D342" s="36">
        <f>SUMIFS(СВЦЭМ!$I$40:$I$783,СВЦЭМ!$A$40:$A$783,$A342,СВЦЭМ!$B$40:$B$783,D$332)+'СЕТ СН'!$F$16</f>
        <v>0</v>
      </c>
      <c r="E342" s="36">
        <f>SUMIFS(СВЦЭМ!$I$40:$I$783,СВЦЭМ!$A$40:$A$783,$A342,СВЦЭМ!$B$40:$B$783,E$332)+'СЕТ СН'!$F$16</f>
        <v>0</v>
      </c>
      <c r="F342" s="36">
        <f>SUMIFS(СВЦЭМ!$I$40:$I$783,СВЦЭМ!$A$40:$A$783,$A342,СВЦЭМ!$B$40:$B$783,F$332)+'СЕТ СН'!$F$16</f>
        <v>0</v>
      </c>
      <c r="G342" s="36">
        <f>SUMIFS(СВЦЭМ!$I$40:$I$783,СВЦЭМ!$A$40:$A$783,$A342,СВЦЭМ!$B$40:$B$783,G$332)+'СЕТ СН'!$F$16</f>
        <v>0</v>
      </c>
      <c r="H342" s="36">
        <f>SUMIFS(СВЦЭМ!$I$40:$I$783,СВЦЭМ!$A$40:$A$783,$A342,СВЦЭМ!$B$40:$B$783,H$332)+'СЕТ СН'!$F$16</f>
        <v>0</v>
      </c>
      <c r="I342" s="36">
        <f>SUMIFS(СВЦЭМ!$I$40:$I$783,СВЦЭМ!$A$40:$A$783,$A342,СВЦЭМ!$B$40:$B$783,I$332)+'СЕТ СН'!$F$16</f>
        <v>0</v>
      </c>
      <c r="J342" s="36">
        <f>SUMIFS(СВЦЭМ!$I$40:$I$783,СВЦЭМ!$A$40:$A$783,$A342,СВЦЭМ!$B$40:$B$783,J$332)+'СЕТ СН'!$F$16</f>
        <v>0</v>
      </c>
      <c r="K342" s="36">
        <f>SUMIFS(СВЦЭМ!$I$40:$I$783,СВЦЭМ!$A$40:$A$783,$A342,СВЦЭМ!$B$40:$B$783,K$332)+'СЕТ СН'!$F$16</f>
        <v>0</v>
      </c>
      <c r="L342" s="36">
        <f>SUMIFS(СВЦЭМ!$I$40:$I$783,СВЦЭМ!$A$40:$A$783,$A342,СВЦЭМ!$B$40:$B$783,L$332)+'СЕТ СН'!$F$16</f>
        <v>0</v>
      </c>
      <c r="M342" s="36">
        <f>SUMIFS(СВЦЭМ!$I$40:$I$783,СВЦЭМ!$A$40:$A$783,$A342,СВЦЭМ!$B$40:$B$783,M$332)+'СЕТ СН'!$F$16</f>
        <v>0</v>
      </c>
      <c r="N342" s="36">
        <f>SUMIFS(СВЦЭМ!$I$40:$I$783,СВЦЭМ!$A$40:$A$783,$A342,СВЦЭМ!$B$40:$B$783,N$332)+'СЕТ СН'!$F$16</f>
        <v>0</v>
      </c>
      <c r="O342" s="36">
        <f>SUMIFS(СВЦЭМ!$I$40:$I$783,СВЦЭМ!$A$40:$A$783,$A342,СВЦЭМ!$B$40:$B$783,O$332)+'СЕТ СН'!$F$16</f>
        <v>0</v>
      </c>
      <c r="P342" s="36">
        <f>SUMIFS(СВЦЭМ!$I$40:$I$783,СВЦЭМ!$A$40:$A$783,$A342,СВЦЭМ!$B$40:$B$783,P$332)+'СЕТ СН'!$F$16</f>
        <v>0</v>
      </c>
      <c r="Q342" s="36">
        <f>SUMIFS(СВЦЭМ!$I$40:$I$783,СВЦЭМ!$A$40:$A$783,$A342,СВЦЭМ!$B$40:$B$783,Q$332)+'СЕТ СН'!$F$16</f>
        <v>0</v>
      </c>
      <c r="R342" s="36">
        <f>SUMIFS(СВЦЭМ!$I$40:$I$783,СВЦЭМ!$A$40:$A$783,$A342,СВЦЭМ!$B$40:$B$783,R$332)+'СЕТ СН'!$F$16</f>
        <v>0</v>
      </c>
      <c r="S342" s="36">
        <f>SUMIFS(СВЦЭМ!$I$40:$I$783,СВЦЭМ!$A$40:$A$783,$A342,СВЦЭМ!$B$40:$B$783,S$332)+'СЕТ СН'!$F$16</f>
        <v>0</v>
      </c>
      <c r="T342" s="36">
        <f>SUMIFS(СВЦЭМ!$I$40:$I$783,СВЦЭМ!$A$40:$A$783,$A342,СВЦЭМ!$B$40:$B$783,T$332)+'СЕТ СН'!$F$16</f>
        <v>0</v>
      </c>
      <c r="U342" s="36">
        <f>SUMIFS(СВЦЭМ!$I$40:$I$783,СВЦЭМ!$A$40:$A$783,$A342,СВЦЭМ!$B$40:$B$783,U$332)+'СЕТ СН'!$F$16</f>
        <v>0</v>
      </c>
      <c r="V342" s="36">
        <f>SUMIFS(СВЦЭМ!$I$40:$I$783,СВЦЭМ!$A$40:$A$783,$A342,СВЦЭМ!$B$40:$B$783,V$332)+'СЕТ СН'!$F$16</f>
        <v>0</v>
      </c>
      <c r="W342" s="36">
        <f>SUMIFS(СВЦЭМ!$I$40:$I$783,СВЦЭМ!$A$40:$A$783,$A342,СВЦЭМ!$B$40:$B$783,W$332)+'СЕТ СН'!$F$16</f>
        <v>0</v>
      </c>
      <c r="X342" s="36">
        <f>SUMIFS(СВЦЭМ!$I$40:$I$783,СВЦЭМ!$A$40:$A$783,$A342,СВЦЭМ!$B$40:$B$783,X$332)+'СЕТ СН'!$F$16</f>
        <v>0</v>
      </c>
      <c r="Y342" s="36">
        <f>SUMIFS(СВЦЭМ!$I$40:$I$783,СВЦЭМ!$A$40:$A$783,$A342,СВЦЭМ!$B$40:$B$783,Y$332)+'СЕТ СН'!$F$16</f>
        <v>0</v>
      </c>
    </row>
    <row r="343" spans="1:25" ht="15.75" hidden="1" x14ac:dyDescent="0.2">
      <c r="A343" s="35">
        <f t="shared" si="9"/>
        <v>44327</v>
      </c>
      <c r="B343" s="36">
        <f>SUMIFS(СВЦЭМ!$I$40:$I$783,СВЦЭМ!$A$40:$A$783,$A343,СВЦЭМ!$B$40:$B$783,B$332)+'СЕТ СН'!$F$16</f>
        <v>0</v>
      </c>
      <c r="C343" s="36">
        <f>SUMIFS(СВЦЭМ!$I$40:$I$783,СВЦЭМ!$A$40:$A$783,$A343,СВЦЭМ!$B$40:$B$783,C$332)+'СЕТ СН'!$F$16</f>
        <v>0</v>
      </c>
      <c r="D343" s="36">
        <f>SUMIFS(СВЦЭМ!$I$40:$I$783,СВЦЭМ!$A$40:$A$783,$A343,СВЦЭМ!$B$40:$B$783,D$332)+'СЕТ СН'!$F$16</f>
        <v>0</v>
      </c>
      <c r="E343" s="36">
        <f>SUMIFS(СВЦЭМ!$I$40:$I$783,СВЦЭМ!$A$40:$A$783,$A343,СВЦЭМ!$B$40:$B$783,E$332)+'СЕТ СН'!$F$16</f>
        <v>0</v>
      </c>
      <c r="F343" s="36">
        <f>SUMIFS(СВЦЭМ!$I$40:$I$783,СВЦЭМ!$A$40:$A$783,$A343,СВЦЭМ!$B$40:$B$783,F$332)+'СЕТ СН'!$F$16</f>
        <v>0</v>
      </c>
      <c r="G343" s="36">
        <f>SUMIFS(СВЦЭМ!$I$40:$I$783,СВЦЭМ!$A$40:$A$783,$A343,СВЦЭМ!$B$40:$B$783,G$332)+'СЕТ СН'!$F$16</f>
        <v>0</v>
      </c>
      <c r="H343" s="36">
        <f>SUMIFS(СВЦЭМ!$I$40:$I$783,СВЦЭМ!$A$40:$A$783,$A343,СВЦЭМ!$B$40:$B$783,H$332)+'СЕТ СН'!$F$16</f>
        <v>0</v>
      </c>
      <c r="I343" s="36">
        <f>SUMIFS(СВЦЭМ!$I$40:$I$783,СВЦЭМ!$A$40:$A$783,$A343,СВЦЭМ!$B$40:$B$783,I$332)+'СЕТ СН'!$F$16</f>
        <v>0</v>
      </c>
      <c r="J343" s="36">
        <f>SUMIFS(СВЦЭМ!$I$40:$I$783,СВЦЭМ!$A$40:$A$783,$A343,СВЦЭМ!$B$40:$B$783,J$332)+'СЕТ СН'!$F$16</f>
        <v>0</v>
      </c>
      <c r="K343" s="36">
        <f>SUMIFS(СВЦЭМ!$I$40:$I$783,СВЦЭМ!$A$40:$A$783,$A343,СВЦЭМ!$B$40:$B$783,K$332)+'СЕТ СН'!$F$16</f>
        <v>0</v>
      </c>
      <c r="L343" s="36">
        <f>SUMIFS(СВЦЭМ!$I$40:$I$783,СВЦЭМ!$A$40:$A$783,$A343,СВЦЭМ!$B$40:$B$783,L$332)+'СЕТ СН'!$F$16</f>
        <v>0</v>
      </c>
      <c r="M343" s="36">
        <f>SUMIFS(СВЦЭМ!$I$40:$I$783,СВЦЭМ!$A$40:$A$783,$A343,СВЦЭМ!$B$40:$B$783,M$332)+'СЕТ СН'!$F$16</f>
        <v>0</v>
      </c>
      <c r="N343" s="36">
        <f>SUMIFS(СВЦЭМ!$I$40:$I$783,СВЦЭМ!$A$40:$A$783,$A343,СВЦЭМ!$B$40:$B$783,N$332)+'СЕТ СН'!$F$16</f>
        <v>0</v>
      </c>
      <c r="O343" s="36">
        <f>SUMIFS(СВЦЭМ!$I$40:$I$783,СВЦЭМ!$A$40:$A$783,$A343,СВЦЭМ!$B$40:$B$783,O$332)+'СЕТ СН'!$F$16</f>
        <v>0</v>
      </c>
      <c r="P343" s="36">
        <f>SUMIFS(СВЦЭМ!$I$40:$I$783,СВЦЭМ!$A$40:$A$783,$A343,СВЦЭМ!$B$40:$B$783,P$332)+'СЕТ СН'!$F$16</f>
        <v>0</v>
      </c>
      <c r="Q343" s="36">
        <f>SUMIFS(СВЦЭМ!$I$40:$I$783,СВЦЭМ!$A$40:$A$783,$A343,СВЦЭМ!$B$40:$B$783,Q$332)+'СЕТ СН'!$F$16</f>
        <v>0</v>
      </c>
      <c r="R343" s="36">
        <f>SUMIFS(СВЦЭМ!$I$40:$I$783,СВЦЭМ!$A$40:$A$783,$A343,СВЦЭМ!$B$40:$B$783,R$332)+'СЕТ СН'!$F$16</f>
        <v>0</v>
      </c>
      <c r="S343" s="36">
        <f>SUMIFS(СВЦЭМ!$I$40:$I$783,СВЦЭМ!$A$40:$A$783,$A343,СВЦЭМ!$B$40:$B$783,S$332)+'СЕТ СН'!$F$16</f>
        <v>0</v>
      </c>
      <c r="T343" s="36">
        <f>SUMIFS(СВЦЭМ!$I$40:$I$783,СВЦЭМ!$A$40:$A$783,$A343,СВЦЭМ!$B$40:$B$783,T$332)+'СЕТ СН'!$F$16</f>
        <v>0</v>
      </c>
      <c r="U343" s="36">
        <f>SUMIFS(СВЦЭМ!$I$40:$I$783,СВЦЭМ!$A$40:$A$783,$A343,СВЦЭМ!$B$40:$B$783,U$332)+'СЕТ СН'!$F$16</f>
        <v>0</v>
      </c>
      <c r="V343" s="36">
        <f>SUMIFS(СВЦЭМ!$I$40:$I$783,СВЦЭМ!$A$40:$A$783,$A343,СВЦЭМ!$B$40:$B$783,V$332)+'СЕТ СН'!$F$16</f>
        <v>0</v>
      </c>
      <c r="W343" s="36">
        <f>SUMIFS(СВЦЭМ!$I$40:$I$783,СВЦЭМ!$A$40:$A$783,$A343,СВЦЭМ!$B$40:$B$783,W$332)+'СЕТ СН'!$F$16</f>
        <v>0</v>
      </c>
      <c r="X343" s="36">
        <f>SUMIFS(СВЦЭМ!$I$40:$I$783,СВЦЭМ!$A$40:$A$783,$A343,СВЦЭМ!$B$40:$B$783,X$332)+'СЕТ СН'!$F$16</f>
        <v>0</v>
      </c>
      <c r="Y343" s="36">
        <f>SUMIFS(СВЦЭМ!$I$40:$I$783,СВЦЭМ!$A$40:$A$783,$A343,СВЦЭМ!$B$40:$B$783,Y$332)+'СЕТ СН'!$F$16</f>
        <v>0</v>
      </c>
    </row>
    <row r="344" spans="1:25" ht="15.75" hidden="1" x14ac:dyDescent="0.2">
      <c r="A344" s="35">
        <f t="shared" si="9"/>
        <v>44328</v>
      </c>
      <c r="B344" s="36">
        <f>SUMIFS(СВЦЭМ!$I$40:$I$783,СВЦЭМ!$A$40:$A$783,$A344,СВЦЭМ!$B$40:$B$783,B$332)+'СЕТ СН'!$F$16</f>
        <v>0</v>
      </c>
      <c r="C344" s="36">
        <f>SUMIFS(СВЦЭМ!$I$40:$I$783,СВЦЭМ!$A$40:$A$783,$A344,СВЦЭМ!$B$40:$B$783,C$332)+'СЕТ СН'!$F$16</f>
        <v>0</v>
      </c>
      <c r="D344" s="36">
        <f>SUMIFS(СВЦЭМ!$I$40:$I$783,СВЦЭМ!$A$40:$A$783,$A344,СВЦЭМ!$B$40:$B$783,D$332)+'СЕТ СН'!$F$16</f>
        <v>0</v>
      </c>
      <c r="E344" s="36">
        <f>SUMIFS(СВЦЭМ!$I$40:$I$783,СВЦЭМ!$A$40:$A$783,$A344,СВЦЭМ!$B$40:$B$783,E$332)+'СЕТ СН'!$F$16</f>
        <v>0</v>
      </c>
      <c r="F344" s="36">
        <f>SUMIFS(СВЦЭМ!$I$40:$I$783,СВЦЭМ!$A$40:$A$783,$A344,СВЦЭМ!$B$40:$B$783,F$332)+'СЕТ СН'!$F$16</f>
        <v>0</v>
      </c>
      <c r="G344" s="36">
        <f>SUMIFS(СВЦЭМ!$I$40:$I$783,СВЦЭМ!$A$40:$A$783,$A344,СВЦЭМ!$B$40:$B$783,G$332)+'СЕТ СН'!$F$16</f>
        <v>0</v>
      </c>
      <c r="H344" s="36">
        <f>SUMIFS(СВЦЭМ!$I$40:$I$783,СВЦЭМ!$A$40:$A$783,$A344,СВЦЭМ!$B$40:$B$783,H$332)+'СЕТ СН'!$F$16</f>
        <v>0</v>
      </c>
      <c r="I344" s="36">
        <f>SUMIFS(СВЦЭМ!$I$40:$I$783,СВЦЭМ!$A$40:$A$783,$A344,СВЦЭМ!$B$40:$B$783,I$332)+'СЕТ СН'!$F$16</f>
        <v>0</v>
      </c>
      <c r="J344" s="36">
        <f>SUMIFS(СВЦЭМ!$I$40:$I$783,СВЦЭМ!$A$40:$A$783,$A344,СВЦЭМ!$B$40:$B$783,J$332)+'СЕТ СН'!$F$16</f>
        <v>0</v>
      </c>
      <c r="K344" s="36">
        <f>SUMIFS(СВЦЭМ!$I$40:$I$783,СВЦЭМ!$A$40:$A$783,$A344,СВЦЭМ!$B$40:$B$783,K$332)+'СЕТ СН'!$F$16</f>
        <v>0</v>
      </c>
      <c r="L344" s="36">
        <f>SUMIFS(СВЦЭМ!$I$40:$I$783,СВЦЭМ!$A$40:$A$783,$A344,СВЦЭМ!$B$40:$B$783,L$332)+'СЕТ СН'!$F$16</f>
        <v>0</v>
      </c>
      <c r="M344" s="36">
        <f>SUMIFS(СВЦЭМ!$I$40:$I$783,СВЦЭМ!$A$40:$A$783,$A344,СВЦЭМ!$B$40:$B$783,M$332)+'СЕТ СН'!$F$16</f>
        <v>0</v>
      </c>
      <c r="N344" s="36">
        <f>SUMIFS(СВЦЭМ!$I$40:$I$783,СВЦЭМ!$A$40:$A$783,$A344,СВЦЭМ!$B$40:$B$783,N$332)+'СЕТ СН'!$F$16</f>
        <v>0</v>
      </c>
      <c r="O344" s="36">
        <f>SUMIFS(СВЦЭМ!$I$40:$I$783,СВЦЭМ!$A$40:$A$783,$A344,СВЦЭМ!$B$40:$B$783,O$332)+'СЕТ СН'!$F$16</f>
        <v>0</v>
      </c>
      <c r="P344" s="36">
        <f>SUMIFS(СВЦЭМ!$I$40:$I$783,СВЦЭМ!$A$40:$A$783,$A344,СВЦЭМ!$B$40:$B$783,P$332)+'СЕТ СН'!$F$16</f>
        <v>0</v>
      </c>
      <c r="Q344" s="36">
        <f>SUMIFS(СВЦЭМ!$I$40:$I$783,СВЦЭМ!$A$40:$A$783,$A344,СВЦЭМ!$B$40:$B$783,Q$332)+'СЕТ СН'!$F$16</f>
        <v>0</v>
      </c>
      <c r="R344" s="36">
        <f>SUMIFS(СВЦЭМ!$I$40:$I$783,СВЦЭМ!$A$40:$A$783,$A344,СВЦЭМ!$B$40:$B$783,R$332)+'СЕТ СН'!$F$16</f>
        <v>0</v>
      </c>
      <c r="S344" s="36">
        <f>SUMIFS(СВЦЭМ!$I$40:$I$783,СВЦЭМ!$A$40:$A$783,$A344,СВЦЭМ!$B$40:$B$783,S$332)+'СЕТ СН'!$F$16</f>
        <v>0</v>
      </c>
      <c r="T344" s="36">
        <f>SUMIFS(СВЦЭМ!$I$40:$I$783,СВЦЭМ!$A$40:$A$783,$A344,СВЦЭМ!$B$40:$B$783,T$332)+'СЕТ СН'!$F$16</f>
        <v>0</v>
      </c>
      <c r="U344" s="36">
        <f>SUMIFS(СВЦЭМ!$I$40:$I$783,СВЦЭМ!$A$40:$A$783,$A344,СВЦЭМ!$B$40:$B$783,U$332)+'СЕТ СН'!$F$16</f>
        <v>0</v>
      </c>
      <c r="V344" s="36">
        <f>SUMIFS(СВЦЭМ!$I$40:$I$783,СВЦЭМ!$A$40:$A$783,$A344,СВЦЭМ!$B$40:$B$783,V$332)+'СЕТ СН'!$F$16</f>
        <v>0</v>
      </c>
      <c r="W344" s="36">
        <f>SUMIFS(СВЦЭМ!$I$40:$I$783,СВЦЭМ!$A$40:$A$783,$A344,СВЦЭМ!$B$40:$B$783,W$332)+'СЕТ СН'!$F$16</f>
        <v>0</v>
      </c>
      <c r="X344" s="36">
        <f>SUMIFS(СВЦЭМ!$I$40:$I$783,СВЦЭМ!$A$40:$A$783,$A344,СВЦЭМ!$B$40:$B$783,X$332)+'СЕТ СН'!$F$16</f>
        <v>0</v>
      </c>
      <c r="Y344" s="36">
        <f>SUMIFS(СВЦЭМ!$I$40:$I$783,СВЦЭМ!$A$40:$A$783,$A344,СВЦЭМ!$B$40:$B$783,Y$332)+'СЕТ СН'!$F$16</f>
        <v>0</v>
      </c>
    </row>
    <row r="345" spans="1:25" ht="15.75" hidden="1" x14ac:dyDescent="0.2">
      <c r="A345" s="35">
        <f t="shared" si="9"/>
        <v>44329</v>
      </c>
      <c r="B345" s="36">
        <f>SUMIFS(СВЦЭМ!$I$40:$I$783,СВЦЭМ!$A$40:$A$783,$A345,СВЦЭМ!$B$40:$B$783,B$332)+'СЕТ СН'!$F$16</f>
        <v>0</v>
      </c>
      <c r="C345" s="36">
        <f>SUMIFS(СВЦЭМ!$I$40:$I$783,СВЦЭМ!$A$40:$A$783,$A345,СВЦЭМ!$B$40:$B$783,C$332)+'СЕТ СН'!$F$16</f>
        <v>0</v>
      </c>
      <c r="D345" s="36">
        <f>SUMIFS(СВЦЭМ!$I$40:$I$783,СВЦЭМ!$A$40:$A$783,$A345,СВЦЭМ!$B$40:$B$783,D$332)+'СЕТ СН'!$F$16</f>
        <v>0</v>
      </c>
      <c r="E345" s="36">
        <f>SUMIFS(СВЦЭМ!$I$40:$I$783,СВЦЭМ!$A$40:$A$783,$A345,СВЦЭМ!$B$40:$B$783,E$332)+'СЕТ СН'!$F$16</f>
        <v>0</v>
      </c>
      <c r="F345" s="36">
        <f>SUMIFS(СВЦЭМ!$I$40:$I$783,СВЦЭМ!$A$40:$A$783,$A345,СВЦЭМ!$B$40:$B$783,F$332)+'СЕТ СН'!$F$16</f>
        <v>0</v>
      </c>
      <c r="G345" s="36">
        <f>SUMIFS(СВЦЭМ!$I$40:$I$783,СВЦЭМ!$A$40:$A$783,$A345,СВЦЭМ!$B$40:$B$783,G$332)+'СЕТ СН'!$F$16</f>
        <v>0</v>
      </c>
      <c r="H345" s="36">
        <f>SUMIFS(СВЦЭМ!$I$40:$I$783,СВЦЭМ!$A$40:$A$783,$A345,СВЦЭМ!$B$40:$B$783,H$332)+'СЕТ СН'!$F$16</f>
        <v>0</v>
      </c>
      <c r="I345" s="36">
        <f>SUMIFS(СВЦЭМ!$I$40:$I$783,СВЦЭМ!$A$40:$A$783,$A345,СВЦЭМ!$B$40:$B$783,I$332)+'СЕТ СН'!$F$16</f>
        <v>0</v>
      </c>
      <c r="J345" s="36">
        <f>SUMIFS(СВЦЭМ!$I$40:$I$783,СВЦЭМ!$A$40:$A$783,$A345,СВЦЭМ!$B$40:$B$783,J$332)+'СЕТ СН'!$F$16</f>
        <v>0</v>
      </c>
      <c r="K345" s="36">
        <f>SUMIFS(СВЦЭМ!$I$40:$I$783,СВЦЭМ!$A$40:$A$783,$A345,СВЦЭМ!$B$40:$B$783,K$332)+'СЕТ СН'!$F$16</f>
        <v>0</v>
      </c>
      <c r="L345" s="36">
        <f>SUMIFS(СВЦЭМ!$I$40:$I$783,СВЦЭМ!$A$40:$A$783,$A345,СВЦЭМ!$B$40:$B$783,L$332)+'СЕТ СН'!$F$16</f>
        <v>0</v>
      </c>
      <c r="M345" s="36">
        <f>SUMIFS(СВЦЭМ!$I$40:$I$783,СВЦЭМ!$A$40:$A$783,$A345,СВЦЭМ!$B$40:$B$783,M$332)+'СЕТ СН'!$F$16</f>
        <v>0</v>
      </c>
      <c r="N345" s="36">
        <f>SUMIFS(СВЦЭМ!$I$40:$I$783,СВЦЭМ!$A$40:$A$783,$A345,СВЦЭМ!$B$40:$B$783,N$332)+'СЕТ СН'!$F$16</f>
        <v>0</v>
      </c>
      <c r="O345" s="36">
        <f>SUMIFS(СВЦЭМ!$I$40:$I$783,СВЦЭМ!$A$40:$A$783,$A345,СВЦЭМ!$B$40:$B$783,O$332)+'СЕТ СН'!$F$16</f>
        <v>0</v>
      </c>
      <c r="P345" s="36">
        <f>SUMIFS(СВЦЭМ!$I$40:$I$783,СВЦЭМ!$A$40:$A$783,$A345,СВЦЭМ!$B$40:$B$783,P$332)+'СЕТ СН'!$F$16</f>
        <v>0</v>
      </c>
      <c r="Q345" s="36">
        <f>SUMIFS(СВЦЭМ!$I$40:$I$783,СВЦЭМ!$A$40:$A$783,$A345,СВЦЭМ!$B$40:$B$783,Q$332)+'СЕТ СН'!$F$16</f>
        <v>0</v>
      </c>
      <c r="R345" s="36">
        <f>SUMIFS(СВЦЭМ!$I$40:$I$783,СВЦЭМ!$A$40:$A$783,$A345,СВЦЭМ!$B$40:$B$783,R$332)+'СЕТ СН'!$F$16</f>
        <v>0</v>
      </c>
      <c r="S345" s="36">
        <f>SUMIFS(СВЦЭМ!$I$40:$I$783,СВЦЭМ!$A$40:$A$783,$A345,СВЦЭМ!$B$40:$B$783,S$332)+'СЕТ СН'!$F$16</f>
        <v>0</v>
      </c>
      <c r="T345" s="36">
        <f>SUMIFS(СВЦЭМ!$I$40:$I$783,СВЦЭМ!$A$40:$A$783,$A345,СВЦЭМ!$B$40:$B$783,T$332)+'СЕТ СН'!$F$16</f>
        <v>0</v>
      </c>
      <c r="U345" s="36">
        <f>SUMIFS(СВЦЭМ!$I$40:$I$783,СВЦЭМ!$A$40:$A$783,$A345,СВЦЭМ!$B$40:$B$783,U$332)+'СЕТ СН'!$F$16</f>
        <v>0</v>
      </c>
      <c r="V345" s="36">
        <f>SUMIFS(СВЦЭМ!$I$40:$I$783,СВЦЭМ!$A$40:$A$783,$A345,СВЦЭМ!$B$40:$B$783,V$332)+'СЕТ СН'!$F$16</f>
        <v>0</v>
      </c>
      <c r="W345" s="36">
        <f>SUMIFS(СВЦЭМ!$I$40:$I$783,СВЦЭМ!$A$40:$A$783,$A345,СВЦЭМ!$B$40:$B$783,W$332)+'СЕТ СН'!$F$16</f>
        <v>0</v>
      </c>
      <c r="X345" s="36">
        <f>SUMIFS(СВЦЭМ!$I$40:$I$783,СВЦЭМ!$A$40:$A$783,$A345,СВЦЭМ!$B$40:$B$783,X$332)+'СЕТ СН'!$F$16</f>
        <v>0</v>
      </c>
      <c r="Y345" s="36">
        <f>SUMIFS(СВЦЭМ!$I$40:$I$783,СВЦЭМ!$A$40:$A$783,$A345,СВЦЭМ!$B$40:$B$783,Y$332)+'СЕТ СН'!$F$16</f>
        <v>0</v>
      </c>
    </row>
    <row r="346" spans="1:25" ht="15.75" hidden="1" x14ac:dyDescent="0.2">
      <c r="A346" s="35">
        <f t="shared" si="9"/>
        <v>44330</v>
      </c>
      <c r="B346" s="36">
        <f>SUMIFS(СВЦЭМ!$I$40:$I$783,СВЦЭМ!$A$40:$A$783,$A346,СВЦЭМ!$B$40:$B$783,B$332)+'СЕТ СН'!$F$16</f>
        <v>0</v>
      </c>
      <c r="C346" s="36">
        <f>SUMIFS(СВЦЭМ!$I$40:$I$783,СВЦЭМ!$A$40:$A$783,$A346,СВЦЭМ!$B$40:$B$783,C$332)+'СЕТ СН'!$F$16</f>
        <v>0</v>
      </c>
      <c r="D346" s="36">
        <f>SUMIFS(СВЦЭМ!$I$40:$I$783,СВЦЭМ!$A$40:$A$783,$A346,СВЦЭМ!$B$40:$B$783,D$332)+'СЕТ СН'!$F$16</f>
        <v>0</v>
      </c>
      <c r="E346" s="36">
        <f>SUMIFS(СВЦЭМ!$I$40:$I$783,СВЦЭМ!$A$40:$A$783,$A346,СВЦЭМ!$B$40:$B$783,E$332)+'СЕТ СН'!$F$16</f>
        <v>0</v>
      </c>
      <c r="F346" s="36">
        <f>SUMIFS(СВЦЭМ!$I$40:$I$783,СВЦЭМ!$A$40:$A$783,$A346,СВЦЭМ!$B$40:$B$783,F$332)+'СЕТ СН'!$F$16</f>
        <v>0</v>
      </c>
      <c r="G346" s="36">
        <f>SUMIFS(СВЦЭМ!$I$40:$I$783,СВЦЭМ!$A$40:$A$783,$A346,СВЦЭМ!$B$40:$B$783,G$332)+'СЕТ СН'!$F$16</f>
        <v>0</v>
      </c>
      <c r="H346" s="36">
        <f>SUMIFS(СВЦЭМ!$I$40:$I$783,СВЦЭМ!$A$40:$A$783,$A346,СВЦЭМ!$B$40:$B$783,H$332)+'СЕТ СН'!$F$16</f>
        <v>0</v>
      </c>
      <c r="I346" s="36">
        <f>SUMIFS(СВЦЭМ!$I$40:$I$783,СВЦЭМ!$A$40:$A$783,$A346,СВЦЭМ!$B$40:$B$783,I$332)+'СЕТ СН'!$F$16</f>
        <v>0</v>
      </c>
      <c r="J346" s="36">
        <f>SUMIFS(СВЦЭМ!$I$40:$I$783,СВЦЭМ!$A$40:$A$783,$A346,СВЦЭМ!$B$40:$B$783,J$332)+'СЕТ СН'!$F$16</f>
        <v>0</v>
      </c>
      <c r="K346" s="36">
        <f>SUMIFS(СВЦЭМ!$I$40:$I$783,СВЦЭМ!$A$40:$A$783,$A346,СВЦЭМ!$B$40:$B$783,K$332)+'СЕТ СН'!$F$16</f>
        <v>0</v>
      </c>
      <c r="L346" s="36">
        <f>SUMIFS(СВЦЭМ!$I$40:$I$783,СВЦЭМ!$A$40:$A$783,$A346,СВЦЭМ!$B$40:$B$783,L$332)+'СЕТ СН'!$F$16</f>
        <v>0</v>
      </c>
      <c r="M346" s="36">
        <f>SUMIFS(СВЦЭМ!$I$40:$I$783,СВЦЭМ!$A$40:$A$783,$A346,СВЦЭМ!$B$40:$B$783,M$332)+'СЕТ СН'!$F$16</f>
        <v>0</v>
      </c>
      <c r="N346" s="36">
        <f>SUMIFS(СВЦЭМ!$I$40:$I$783,СВЦЭМ!$A$40:$A$783,$A346,СВЦЭМ!$B$40:$B$783,N$332)+'СЕТ СН'!$F$16</f>
        <v>0</v>
      </c>
      <c r="O346" s="36">
        <f>SUMIFS(СВЦЭМ!$I$40:$I$783,СВЦЭМ!$A$40:$A$783,$A346,СВЦЭМ!$B$40:$B$783,O$332)+'СЕТ СН'!$F$16</f>
        <v>0</v>
      </c>
      <c r="P346" s="36">
        <f>SUMIFS(СВЦЭМ!$I$40:$I$783,СВЦЭМ!$A$40:$A$783,$A346,СВЦЭМ!$B$40:$B$783,P$332)+'СЕТ СН'!$F$16</f>
        <v>0</v>
      </c>
      <c r="Q346" s="36">
        <f>SUMIFS(СВЦЭМ!$I$40:$I$783,СВЦЭМ!$A$40:$A$783,$A346,СВЦЭМ!$B$40:$B$783,Q$332)+'СЕТ СН'!$F$16</f>
        <v>0</v>
      </c>
      <c r="R346" s="36">
        <f>SUMIFS(СВЦЭМ!$I$40:$I$783,СВЦЭМ!$A$40:$A$783,$A346,СВЦЭМ!$B$40:$B$783,R$332)+'СЕТ СН'!$F$16</f>
        <v>0</v>
      </c>
      <c r="S346" s="36">
        <f>SUMIFS(СВЦЭМ!$I$40:$I$783,СВЦЭМ!$A$40:$A$783,$A346,СВЦЭМ!$B$40:$B$783,S$332)+'СЕТ СН'!$F$16</f>
        <v>0</v>
      </c>
      <c r="T346" s="36">
        <f>SUMIFS(СВЦЭМ!$I$40:$I$783,СВЦЭМ!$A$40:$A$783,$A346,СВЦЭМ!$B$40:$B$783,T$332)+'СЕТ СН'!$F$16</f>
        <v>0</v>
      </c>
      <c r="U346" s="36">
        <f>SUMIFS(СВЦЭМ!$I$40:$I$783,СВЦЭМ!$A$40:$A$783,$A346,СВЦЭМ!$B$40:$B$783,U$332)+'СЕТ СН'!$F$16</f>
        <v>0</v>
      </c>
      <c r="V346" s="36">
        <f>SUMIFS(СВЦЭМ!$I$40:$I$783,СВЦЭМ!$A$40:$A$783,$A346,СВЦЭМ!$B$40:$B$783,V$332)+'СЕТ СН'!$F$16</f>
        <v>0</v>
      </c>
      <c r="W346" s="36">
        <f>SUMIFS(СВЦЭМ!$I$40:$I$783,СВЦЭМ!$A$40:$A$783,$A346,СВЦЭМ!$B$40:$B$783,W$332)+'СЕТ СН'!$F$16</f>
        <v>0</v>
      </c>
      <c r="X346" s="36">
        <f>SUMIFS(СВЦЭМ!$I$40:$I$783,СВЦЭМ!$A$40:$A$783,$A346,СВЦЭМ!$B$40:$B$783,X$332)+'СЕТ СН'!$F$16</f>
        <v>0</v>
      </c>
      <c r="Y346" s="36">
        <f>SUMIFS(СВЦЭМ!$I$40:$I$783,СВЦЭМ!$A$40:$A$783,$A346,СВЦЭМ!$B$40:$B$783,Y$332)+'СЕТ СН'!$F$16</f>
        <v>0</v>
      </c>
    </row>
    <row r="347" spans="1:25" ht="15.75" hidden="1" x14ac:dyDescent="0.2">
      <c r="A347" s="35">
        <f t="shared" si="9"/>
        <v>44331</v>
      </c>
      <c r="B347" s="36">
        <f>SUMIFS(СВЦЭМ!$I$40:$I$783,СВЦЭМ!$A$40:$A$783,$A347,СВЦЭМ!$B$40:$B$783,B$332)+'СЕТ СН'!$F$16</f>
        <v>0</v>
      </c>
      <c r="C347" s="36">
        <f>SUMIFS(СВЦЭМ!$I$40:$I$783,СВЦЭМ!$A$40:$A$783,$A347,СВЦЭМ!$B$40:$B$783,C$332)+'СЕТ СН'!$F$16</f>
        <v>0</v>
      </c>
      <c r="D347" s="36">
        <f>SUMIFS(СВЦЭМ!$I$40:$I$783,СВЦЭМ!$A$40:$A$783,$A347,СВЦЭМ!$B$40:$B$783,D$332)+'СЕТ СН'!$F$16</f>
        <v>0</v>
      </c>
      <c r="E347" s="36">
        <f>SUMIFS(СВЦЭМ!$I$40:$I$783,СВЦЭМ!$A$40:$A$783,$A347,СВЦЭМ!$B$40:$B$783,E$332)+'СЕТ СН'!$F$16</f>
        <v>0</v>
      </c>
      <c r="F347" s="36">
        <f>SUMIFS(СВЦЭМ!$I$40:$I$783,СВЦЭМ!$A$40:$A$783,$A347,СВЦЭМ!$B$40:$B$783,F$332)+'СЕТ СН'!$F$16</f>
        <v>0</v>
      </c>
      <c r="G347" s="36">
        <f>SUMIFS(СВЦЭМ!$I$40:$I$783,СВЦЭМ!$A$40:$A$783,$A347,СВЦЭМ!$B$40:$B$783,G$332)+'СЕТ СН'!$F$16</f>
        <v>0</v>
      </c>
      <c r="H347" s="36">
        <f>SUMIFS(СВЦЭМ!$I$40:$I$783,СВЦЭМ!$A$40:$A$783,$A347,СВЦЭМ!$B$40:$B$783,H$332)+'СЕТ СН'!$F$16</f>
        <v>0</v>
      </c>
      <c r="I347" s="36">
        <f>SUMIFS(СВЦЭМ!$I$40:$I$783,СВЦЭМ!$A$40:$A$783,$A347,СВЦЭМ!$B$40:$B$783,I$332)+'СЕТ СН'!$F$16</f>
        <v>0</v>
      </c>
      <c r="J347" s="36">
        <f>SUMIFS(СВЦЭМ!$I$40:$I$783,СВЦЭМ!$A$40:$A$783,$A347,СВЦЭМ!$B$40:$B$783,J$332)+'СЕТ СН'!$F$16</f>
        <v>0</v>
      </c>
      <c r="K347" s="36">
        <f>SUMIFS(СВЦЭМ!$I$40:$I$783,СВЦЭМ!$A$40:$A$783,$A347,СВЦЭМ!$B$40:$B$783,K$332)+'СЕТ СН'!$F$16</f>
        <v>0</v>
      </c>
      <c r="L347" s="36">
        <f>SUMIFS(СВЦЭМ!$I$40:$I$783,СВЦЭМ!$A$40:$A$783,$A347,СВЦЭМ!$B$40:$B$783,L$332)+'СЕТ СН'!$F$16</f>
        <v>0</v>
      </c>
      <c r="M347" s="36">
        <f>SUMIFS(СВЦЭМ!$I$40:$I$783,СВЦЭМ!$A$40:$A$783,$A347,СВЦЭМ!$B$40:$B$783,M$332)+'СЕТ СН'!$F$16</f>
        <v>0</v>
      </c>
      <c r="N347" s="36">
        <f>SUMIFS(СВЦЭМ!$I$40:$I$783,СВЦЭМ!$A$40:$A$783,$A347,СВЦЭМ!$B$40:$B$783,N$332)+'СЕТ СН'!$F$16</f>
        <v>0</v>
      </c>
      <c r="O347" s="36">
        <f>SUMIFS(СВЦЭМ!$I$40:$I$783,СВЦЭМ!$A$40:$A$783,$A347,СВЦЭМ!$B$40:$B$783,O$332)+'СЕТ СН'!$F$16</f>
        <v>0</v>
      </c>
      <c r="P347" s="36">
        <f>SUMIFS(СВЦЭМ!$I$40:$I$783,СВЦЭМ!$A$40:$A$783,$A347,СВЦЭМ!$B$40:$B$783,P$332)+'СЕТ СН'!$F$16</f>
        <v>0</v>
      </c>
      <c r="Q347" s="36">
        <f>SUMIFS(СВЦЭМ!$I$40:$I$783,СВЦЭМ!$A$40:$A$783,$A347,СВЦЭМ!$B$40:$B$783,Q$332)+'СЕТ СН'!$F$16</f>
        <v>0</v>
      </c>
      <c r="R347" s="36">
        <f>SUMIFS(СВЦЭМ!$I$40:$I$783,СВЦЭМ!$A$40:$A$783,$A347,СВЦЭМ!$B$40:$B$783,R$332)+'СЕТ СН'!$F$16</f>
        <v>0</v>
      </c>
      <c r="S347" s="36">
        <f>SUMIFS(СВЦЭМ!$I$40:$I$783,СВЦЭМ!$A$40:$A$783,$A347,СВЦЭМ!$B$40:$B$783,S$332)+'СЕТ СН'!$F$16</f>
        <v>0</v>
      </c>
      <c r="T347" s="36">
        <f>SUMIFS(СВЦЭМ!$I$40:$I$783,СВЦЭМ!$A$40:$A$783,$A347,СВЦЭМ!$B$40:$B$783,T$332)+'СЕТ СН'!$F$16</f>
        <v>0</v>
      </c>
      <c r="U347" s="36">
        <f>SUMIFS(СВЦЭМ!$I$40:$I$783,СВЦЭМ!$A$40:$A$783,$A347,СВЦЭМ!$B$40:$B$783,U$332)+'СЕТ СН'!$F$16</f>
        <v>0</v>
      </c>
      <c r="V347" s="36">
        <f>SUMIFS(СВЦЭМ!$I$40:$I$783,СВЦЭМ!$A$40:$A$783,$A347,СВЦЭМ!$B$40:$B$783,V$332)+'СЕТ СН'!$F$16</f>
        <v>0</v>
      </c>
      <c r="W347" s="36">
        <f>SUMIFS(СВЦЭМ!$I$40:$I$783,СВЦЭМ!$A$40:$A$783,$A347,СВЦЭМ!$B$40:$B$783,W$332)+'СЕТ СН'!$F$16</f>
        <v>0</v>
      </c>
      <c r="X347" s="36">
        <f>SUMIFS(СВЦЭМ!$I$40:$I$783,СВЦЭМ!$A$40:$A$783,$A347,СВЦЭМ!$B$40:$B$783,X$332)+'СЕТ СН'!$F$16</f>
        <v>0</v>
      </c>
      <c r="Y347" s="36">
        <f>SUMIFS(СВЦЭМ!$I$40:$I$783,СВЦЭМ!$A$40:$A$783,$A347,СВЦЭМ!$B$40:$B$783,Y$332)+'СЕТ СН'!$F$16</f>
        <v>0</v>
      </c>
    </row>
    <row r="348" spans="1:25" ht="15.75" hidden="1" x14ac:dyDescent="0.2">
      <c r="A348" s="35">
        <f t="shared" si="9"/>
        <v>44332</v>
      </c>
      <c r="B348" s="36">
        <f>SUMIFS(СВЦЭМ!$I$40:$I$783,СВЦЭМ!$A$40:$A$783,$A348,СВЦЭМ!$B$40:$B$783,B$332)+'СЕТ СН'!$F$16</f>
        <v>0</v>
      </c>
      <c r="C348" s="36">
        <f>SUMIFS(СВЦЭМ!$I$40:$I$783,СВЦЭМ!$A$40:$A$783,$A348,СВЦЭМ!$B$40:$B$783,C$332)+'СЕТ СН'!$F$16</f>
        <v>0</v>
      </c>
      <c r="D348" s="36">
        <f>SUMIFS(СВЦЭМ!$I$40:$I$783,СВЦЭМ!$A$40:$A$783,$A348,СВЦЭМ!$B$40:$B$783,D$332)+'СЕТ СН'!$F$16</f>
        <v>0</v>
      </c>
      <c r="E348" s="36">
        <f>SUMIFS(СВЦЭМ!$I$40:$I$783,СВЦЭМ!$A$40:$A$783,$A348,СВЦЭМ!$B$40:$B$783,E$332)+'СЕТ СН'!$F$16</f>
        <v>0</v>
      </c>
      <c r="F348" s="36">
        <f>SUMIFS(СВЦЭМ!$I$40:$I$783,СВЦЭМ!$A$40:$A$783,$A348,СВЦЭМ!$B$40:$B$783,F$332)+'СЕТ СН'!$F$16</f>
        <v>0</v>
      </c>
      <c r="G348" s="36">
        <f>SUMIFS(СВЦЭМ!$I$40:$I$783,СВЦЭМ!$A$40:$A$783,$A348,СВЦЭМ!$B$40:$B$783,G$332)+'СЕТ СН'!$F$16</f>
        <v>0</v>
      </c>
      <c r="H348" s="36">
        <f>SUMIFS(СВЦЭМ!$I$40:$I$783,СВЦЭМ!$A$40:$A$783,$A348,СВЦЭМ!$B$40:$B$783,H$332)+'СЕТ СН'!$F$16</f>
        <v>0</v>
      </c>
      <c r="I348" s="36">
        <f>SUMIFS(СВЦЭМ!$I$40:$I$783,СВЦЭМ!$A$40:$A$783,$A348,СВЦЭМ!$B$40:$B$783,I$332)+'СЕТ СН'!$F$16</f>
        <v>0</v>
      </c>
      <c r="J348" s="36">
        <f>SUMIFS(СВЦЭМ!$I$40:$I$783,СВЦЭМ!$A$40:$A$783,$A348,СВЦЭМ!$B$40:$B$783,J$332)+'СЕТ СН'!$F$16</f>
        <v>0</v>
      </c>
      <c r="K348" s="36">
        <f>SUMIFS(СВЦЭМ!$I$40:$I$783,СВЦЭМ!$A$40:$A$783,$A348,СВЦЭМ!$B$40:$B$783,K$332)+'СЕТ СН'!$F$16</f>
        <v>0</v>
      </c>
      <c r="L348" s="36">
        <f>SUMIFS(СВЦЭМ!$I$40:$I$783,СВЦЭМ!$A$40:$A$783,$A348,СВЦЭМ!$B$40:$B$783,L$332)+'СЕТ СН'!$F$16</f>
        <v>0</v>
      </c>
      <c r="M348" s="36">
        <f>SUMIFS(СВЦЭМ!$I$40:$I$783,СВЦЭМ!$A$40:$A$783,$A348,СВЦЭМ!$B$40:$B$783,M$332)+'СЕТ СН'!$F$16</f>
        <v>0</v>
      </c>
      <c r="N348" s="36">
        <f>SUMIFS(СВЦЭМ!$I$40:$I$783,СВЦЭМ!$A$40:$A$783,$A348,СВЦЭМ!$B$40:$B$783,N$332)+'СЕТ СН'!$F$16</f>
        <v>0</v>
      </c>
      <c r="O348" s="36">
        <f>SUMIFS(СВЦЭМ!$I$40:$I$783,СВЦЭМ!$A$40:$A$783,$A348,СВЦЭМ!$B$40:$B$783,O$332)+'СЕТ СН'!$F$16</f>
        <v>0</v>
      </c>
      <c r="P348" s="36">
        <f>SUMIFS(СВЦЭМ!$I$40:$I$783,СВЦЭМ!$A$40:$A$783,$A348,СВЦЭМ!$B$40:$B$783,P$332)+'СЕТ СН'!$F$16</f>
        <v>0</v>
      </c>
      <c r="Q348" s="36">
        <f>SUMIFS(СВЦЭМ!$I$40:$I$783,СВЦЭМ!$A$40:$A$783,$A348,СВЦЭМ!$B$40:$B$783,Q$332)+'СЕТ СН'!$F$16</f>
        <v>0</v>
      </c>
      <c r="R348" s="36">
        <f>SUMIFS(СВЦЭМ!$I$40:$I$783,СВЦЭМ!$A$40:$A$783,$A348,СВЦЭМ!$B$40:$B$783,R$332)+'СЕТ СН'!$F$16</f>
        <v>0</v>
      </c>
      <c r="S348" s="36">
        <f>SUMIFS(СВЦЭМ!$I$40:$I$783,СВЦЭМ!$A$40:$A$783,$A348,СВЦЭМ!$B$40:$B$783,S$332)+'СЕТ СН'!$F$16</f>
        <v>0</v>
      </c>
      <c r="T348" s="36">
        <f>SUMIFS(СВЦЭМ!$I$40:$I$783,СВЦЭМ!$A$40:$A$783,$A348,СВЦЭМ!$B$40:$B$783,T$332)+'СЕТ СН'!$F$16</f>
        <v>0</v>
      </c>
      <c r="U348" s="36">
        <f>SUMIFS(СВЦЭМ!$I$40:$I$783,СВЦЭМ!$A$40:$A$783,$A348,СВЦЭМ!$B$40:$B$783,U$332)+'СЕТ СН'!$F$16</f>
        <v>0</v>
      </c>
      <c r="V348" s="36">
        <f>SUMIFS(СВЦЭМ!$I$40:$I$783,СВЦЭМ!$A$40:$A$783,$A348,СВЦЭМ!$B$40:$B$783,V$332)+'СЕТ СН'!$F$16</f>
        <v>0</v>
      </c>
      <c r="W348" s="36">
        <f>SUMIFS(СВЦЭМ!$I$40:$I$783,СВЦЭМ!$A$40:$A$783,$A348,СВЦЭМ!$B$40:$B$783,W$332)+'СЕТ СН'!$F$16</f>
        <v>0</v>
      </c>
      <c r="X348" s="36">
        <f>SUMIFS(СВЦЭМ!$I$40:$I$783,СВЦЭМ!$A$40:$A$783,$A348,СВЦЭМ!$B$40:$B$783,X$332)+'СЕТ СН'!$F$16</f>
        <v>0</v>
      </c>
      <c r="Y348" s="36">
        <f>SUMIFS(СВЦЭМ!$I$40:$I$783,СВЦЭМ!$A$40:$A$783,$A348,СВЦЭМ!$B$40:$B$783,Y$332)+'СЕТ СН'!$F$16</f>
        <v>0</v>
      </c>
    </row>
    <row r="349" spans="1:25" ht="15.75" hidden="1" x14ac:dyDescent="0.2">
      <c r="A349" s="35">
        <f t="shared" si="9"/>
        <v>44333</v>
      </c>
      <c r="B349" s="36">
        <f>SUMIFS(СВЦЭМ!$I$40:$I$783,СВЦЭМ!$A$40:$A$783,$A349,СВЦЭМ!$B$40:$B$783,B$332)+'СЕТ СН'!$F$16</f>
        <v>0</v>
      </c>
      <c r="C349" s="36">
        <f>SUMIFS(СВЦЭМ!$I$40:$I$783,СВЦЭМ!$A$40:$A$783,$A349,СВЦЭМ!$B$40:$B$783,C$332)+'СЕТ СН'!$F$16</f>
        <v>0</v>
      </c>
      <c r="D349" s="36">
        <f>SUMIFS(СВЦЭМ!$I$40:$I$783,СВЦЭМ!$A$40:$A$783,$A349,СВЦЭМ!$B$40:$B$783,D$332)+'СЕТ СН'!$F$16</f>
        <v>0</v>
      </c>
      <c r="E349" s="36">
        <f>SUMIFS(СВЦЭМ!$I$40:$I$783,СВЦЭМ!$A$40:$A$783,$A349,СВЦЭМ!$B$40:$B$783,E$332)+'СЕТ СН'!$F$16</f>
        <v>0</v>
      </c>
      <c r="F349" s="36">
        <f>SUMIFS(СВЦЭМ!$I$40:$I$783,СВЦЭМ!$A$40:$A$783,$A349,СВЦЭМ!$B$40:$B$783,F$332)+'СЕТ СН'!$F$16</f>
        <v>0</v>
      </c>
      <c r="G349" s="36">
        <f>SUMIFS(СВЦЭМ!$I$40:$I$783,СВЦЭМ!$A$40:$A$783,$A349,СВЦЭМ!$B$40:$B$783,G$332)+'СЕТ СН'!$F$16</f>
        <v>0</v>
      </c>
      <c r="H349" s="36">
        <f>SUMIFS(СВЦЭМ!$I$40:$I$783,СВЦЭМ!$A$40:$A$783,$A349,СВЦЭМ!$B$40:$B$783,H$332)+'СЕТ СН'!$F$16</f>
        <v>0</v>
      </c>
      <c r="I349" s="36">
        <f>SUMIFS(СВЦЭМ!$I$40:$I$783,СВЦЭМ!$A$40:$A$783,$A349,СВЦЭМ!$B$40:$B$783,I$332)+'СЕТ СН'!$F$16</f>
        <v>0</v>
      </c>
      <c r="J349" s="36">
        <f>SUMIFS(СВЦЭМ!$I$40:$I$783,СВЦЭМ!$A$40:$A$783,$A349,СВЦЭМ!$B$40:$B$783,J$332)+'СЕТ СН'!$F$16</f>
        <v>0</v>
      </c>
      <c r="K349" s="36">
        <f>SUMIFS(СВЦЭМ!$I$40:$I$783,СВЦЭМ!$A$40:$A$783,$A349,СВЦЭМ!$B$40:$B$783,K$332)+'СЕТ СН'!$F$16</f>
        <v>0</v>
      </c>
      <c r="L349" s="36">
        <f>SUMIFS(СВЦЭМ!$I$40:$I$783,СВЦЭМ!$A$40:$A$783,$A349,СВЦЭМ!$B$40:$B$783,L$332)+'СЕТ СН'!$F$16</f>
        <v>0</v>
      </c>
      <c r="M349" s="36">
        <f>SUMIFS(СВЦЭМ!$I$40:$I$783,СВЦЭМ!$A$40:$A$783,$A349,СВЦЭМ!$B$40:$B$783,M$332)+'СЕТ СН'!$F$16</f>
        <v>0</v>
      </c>
      <c r="N349" s="36">
        <f>SUMIFS(СВЦЭМ!$I$40:$I$783,СВЦЭМ!$A$40:$A$783,$A349,СВЦЭМ!$B$40:$B$783,N$332)+'СЕТ СН'!$F$16</f>
        <v>0</v>
      </c>
      <c r="O349" s="36">
        <f>SUMIFS(СВЦЭМ!$I$40:$I$783,СВЦЭМ!$A$40:$A$783,$A349,СВЦЭМ!$B$40:$B$783,O$332)+'СЕТ СН'!$F$16</f>
        <v>0</v>
      </c>
      <c r="P349" s="36">
        <f>SUMIFS(СВЦЭМ!$I$40:$I$783,СВЦЭМ!$A$40:$A$783,$A349,СВЦЭМ!$B$40:$B$783,P$332)+'СЕТ СН'!$F$16</f>
        <v>0</v>
      </c>
      <c r="Q349" s="36">
        <f>SUMIFS(СВЦЭМ!$I$40:$I$783,СВЦЭМ!$A$40:$A$783,$A349,СВЦЭМ!$B$40:$B$783,Q$332)+'СЕТ СН'!$F$16</f>
        <v>0</v>
      </c>
      <c r="R349" s="36">
        <f>SUMIFS(СВЦЭМ!$I$40:$I$783,СВЦЭМ!$A$40:$A$783,$A349,СВЦЭМ!$B$40:$B$783,R$332)+'СЕТ СН'!$F$16</f>
        <v>0</v>
      </c>
      <c r="S349" s="36">
        <f>SUMIFS(СВЦЭМ!$I$40:$I$783,СВЦЭМ!$A$40:$A$783,$A349,СВЦЭМ!$B$40:$B$783,S$332)+'СЕТ СН'!$F$16</f>
        <v>0</v>
      </c>
      <c r="T349" s="36">
        <f>SUMIFS(СВЦЭМ!$I$40:$I$783,СВЦЭМ!$A$40:$A$783,$A349,СВЦЭМ!$B$40:$B$783,T$332)+'СЕТ СН'!$F$16</f>
        <v>0</v>
      </c>
      <c r="U349" s="36">
        <f>SUMIFS(СВЦЭМ!$I$40:$I$783,СВЦЭМ!$A$40:$A$783,$A349,СВЦЭМ!$B$40:$B$783,U$332)+'СЕТ СН'!$F$16</f>
        <v>0</v>
      </c>
      <c r="V349" s="36">
        <f>SUMIFS(СВЦЭМ!$I$40:$I$783,СВЦЭМ!$A$40:$A$783,$A349,СВЦЭМ!$B$40:$B$783,V$332)+'СЕТ СН'!$F$16</f>
        <v>0</v>
      </c>
      <c r="W349" s="36">
        <f>SUMIFS(СВЦЭМ!$I$40:$I$783,СВЦЭМ!$A$40:$A$783,$A349,СВЦЭМ!$B$40:$B$783,W$332)+'СЕТ СН'!$F$16</f>
        <v>0</v>
      </c>
      <c r="X349" s="36">
        <f>SUMIFS(СВЦЭМ!$I$40:$I$783,СВЦЭМ!$A$40:$A$783,$A349,СВЦЭМ!$B$40:$B$783,X$332)+'СЕТ СН'!$F$16</f>
        <v>0</v>
      </c>
      <c r="Y349" s="36">
        <f>SUMIFS(СВЦЭМ!$I$40:$I$783,СВЦЭМ!$A$40:$A$783,$A349,СВЦЭМ!$B$40:$B$783,Y$332)+'СЕТ СН'!$F$16</f>
        <v>0</v>
      </c>
    </row>
    <row r="350" spans="1:25" ht="15.75" hidden="1" x14ac:dyDescent="0.2">
      <c r="A350" s="35">
        <f t="shared" si="9"/>
        <v>44334</v>
      </c>
      <c r="B350" s="36">
        <f>SUMIFS(СВЦЭМ!$I$40:$I$783,СВЦЭМ!$A$40:$A$783,$A350,СВЦЭМ!$B$40:$B$783,B$332)+'СЕТ СН'!$F$16</f>
        <v>0</v>
      </c>
      <c r="C350" s="36">
        <f>SUMIFS(СВЦЭМ!$I$40:$I$783,СВЦЭМ!$A$40:$A$783,$A350,СВЦЭМ!$B$40:$B$783,C$332)+'СЕТ СН'!$F$16</f>
        <v>0</v>
      </c>
      <c r="D350" s="36">
        <f>SUMIFS(СВЦЭМ!$I$40:$I$783,СВЦЭМ!$A$40:$A$783,$A350,СВЦЭМ!$B$40:$B$783,D$332)+'СЕТ СН'!$F$16</f>
        <v>0</v>
      </c>
      <c r="E350" s="36">
        <f>SUMIFS(СВЦЭМ!$I$40:$I$783,СВЦЭМ!$A$40:$A$783,$A350,СВЦЭМ!$B$40:$B$783,E$332)+'СЕТ СН'!$F$16</f>
        <v>0</v>
      </c>
      <c r="F350" s="36">
        <f>SUMIFS(СВЦЭМ!$I$40:$I$783,СВЦЭМ!$A$40:$A$783,$A350,СВЦЭМ!$B$40:$B$783,F$332)+'СЕТ СН'!$F$16</f>
        <v>0</v>
      </c>
      <c r="G350" s="36">
        <f>SUMIFS(СВЦЭМ!$I$40:$I$783,СВЦЭМ!$A$40:$A$783,$A350,СВЦЭМ!$B$40:$B$783,G$332)+'СЕТ СН'!$F$16</f>
        <v>0</v>
      </c>
      <c r="H350" s="36">
        <f>SUMIFS(СВЦЭМ!$I$40:$I$783,СВЦЭМ!$A$40:$A$783,$A350,СВЦЭМ!$B$40:$B$783,H$332)+'СЕТ СН'!$F$16</f>
        <v>0</v>
      </c>
      <c r="I350" s="36">
        <f>SUMIFS(СВЦЭМ!$I$40:$I$783,СВЦЭМ!$A$40:$A$783,$A350,СВЦЭМ!$B$40:$B$783,I$332)+'СЕТ СН'!$F$16</f>
        <v>0</v>
      </c>
      <c r="J350" s="36">
        <f>SUMIFS(СВЦЭМ!$I$40:$I$783,СВЦЭМ!$A$40:$A$783,$A350,СВЦЭМ!$B$40:$B$783,J$332)+'СЕТ СН'!$F$16</f>
        <v>0</v>
      </c>
      <c r="K350" s="36">
        <f>SUMIFS(СВЦЭМ!$I$40:$I$783,СВЦЭМ!$A$40:$A$783,$A350,СВЦЭМ!$B$40:$B$783,K$332)+'СЕТ СН'!$F$16</f>
        <v>0</v>
      </c>
      <c r="L350" s="36">
        <f>SUMIFS(СВЦЭМ!$I$40:$I$783,СВЦЭМ!$A$40:$A$783,$A350,СВЦЭМ!$B$40:$B$783,L$332)+'СЕТ СН'!$F$16</f>
        <v>0</v>
      </c>
      <c r="M350" s="36">
        <f>SUMIFS(СВЦЭМ!$I$40:$I$783,СВЦЭМ!$A$40:$A$783,$A350,СВЦЭМ!$B$40:$B$783,M$332)+'СЕТ СН'!$F$16</f>
        <v>0</v>
      </c>
      <c r="N350" s="36">
        <f>SUMIFS(СВЦЭМ!$I$40:$I$783,СВЦЭМ!$A$40:$A$783,$A350,СВЦЭМ!$B$40:$B$783,N$332)+'СЕТ СН'!$F$16</f>
        <v>0</v>
      </c>
      <c r="O350" s="36">
        <f>SUMIFS(СВЦЭМ!$I$40:$I$783,СВЦЭМ!$A$40:$A$783,$A350,СВЦЭМ!$B$40:$B$783,O$332)+'СЕТ СН'!$F$16</f>
        <v>0</v>
      </c>
      <c r="P350" s="36">
        <f>SUMIFS(СВЦЭМ!$I$40:$I$783,СВЦЭМ!$A$40:$A$783,$A350,СВЦЭМ!$B$40:$B$783,P$332)+'СЕТ СН'!$F$16</f>
        <v>0</v>
      </c>
      <c r="Q350" s="36">
        <f>SUMIFS(СВЦЭМ!$I$40:$I$783,СВЦЭМ!$A$40:$A$783,$A350,СВЦЭМ!$B$40:$B$783,Q$332)+'СЕТ СН'!$F$16</f>
        <v>0</v>
      </c>
      <c r="R350" s="36">
        <f>SUMIFS(СВЦЭМ!$I$40:$I$783,СВЦЭМ!$A$40:$A$783,$A350,СВЦЭМ!$B$40:$B$783,R$332)+'СЕТ СН'!$F$16</f>
        <v>0</v>
      </c>
      <c r="S350" s="36">
        <f>SUMIFS(СВЦЭМ!$I$40:$I$783,СВЦЭМ!$A$40:$A$783,$A350,СВЦЭМ!$B$40:$B$783,S$332)+'СЕТ СН'!$F$16</f>
        <v>0</v>
      </c>
      <c r="T350" s="36">
        <f>SUMIFS(СВЦЭМ!$I$40:$I$783,СВЦЭМ!$A$40:$A$783,$A350,СВЦЭМ!$B$40:$B$783,T$332)+'СЕТ СН'!$F$16</f>
        <v>0</v>
      </c>
      <c r="U350" s="36">
        <f>SUMIFS(СВЦЭМ!$I$40:$I$783,СВЦЭМ!$A$40:$A$783,$A350,СВЦЭМ!$B$40:$B$783,U$332)+'СЕТ СН'!$F$16</f>
        <v>0</v>
      </c>
      <c r="V350" s="36">
        <f>SUMIFS(СВЦЭМ!$I$40:$I$783,СВЦЭМ!$A$40:$A$783,$A350,СВЦЭМ!$B$40:$B$783,V$332)+'СЕТ СН'!$F$16</f>
        <v>0</v>
      </c>
      <c r="W350" s="36">
        <f>SUMIFS(СВЦЭМ!$I$40:$I$783,СВЦЭМ!$A$40:$A$783,$A350,СВЦЭМ!$B$40:$B$783,W$332)+'СЕТ СН'!$F$16</f>
        <v>0</v>
      </c>
      <c r="X350" s="36">
        <f>SUMIFS(СВЦЭМ!$I$40:$I$783,СВЦЭМ!$A$40:$A$783,$A350,СВЦЭМ!$B$40:$B$783,X$332)+'СЕТ СН'!$F$16</f>
        <v>0</v>
      </c>
      <c r="Y350" s="36">
        <f>SUMIFS(СВЦЭМ!$I$40:$I$783,СВЦЭМ!$A$40:$A$783,$A350,СВЦЭМ!$B$40:$B$783,Y$332)+'СЕТ СН'!$F$16</f>
        <v>0</v>
      </c>
    </row>
    <row r="351" spans="1:25" ht="15.75" hidden="1" x14ac:dyDescent="0.2">
      <c r="A351" s="35">
        <f t="shared" si="9"/>
        <v>44335</v>
      </c>
      <c r="B351" s="36">
        <f>SUMIFS(СВЦЭМ!$I$40:$I$783,СВЦЭМ!$A$40:$A$783,$A351,СВЦЭМ!$B$40:$B$783,B$332)+'СЕТ СН'!$F$16</f>
        <v>0</v>
      </c>
      <c r="C351" s="36">
        <f>SUMIFS(СВЦЭМ!$I$40:$I$783,СВЦЭМ!$A$40:$A$783,$A351,СВЦЭМ!$B$40:$B$783,C$332)+'СЕТ СН'!$F$16</f>
        <v>0</v>
      </c>
      <c r="D351" s="36">
        <f>SUMIFS(СВЦЭМ!$I$40:$I$783,СВЦЭМ!$A$40:$A$783,$A351,СВЦЭМ!$B$40:$B$783,D$332)+'СЕТ СН'!$F$16</f>
        <v>0</v>
      </c>
      <c r="E351" s="36">
        <f>SUMIFS(СВЦЭМ!$I$40:$I$783,СВЦЭМ!$A$40:$A$783,$A351,СВЦЭМ!$B$40:$B$783,E$332)+'СЕТ СН'!$F$16</f>
        <v>0</v>
      </c>
      <c r="F351" s="36">
        <f>SUMIFS(СВЦЭМ!$I$40:$I$783,СВЦЭМ!$A$40:$A$783,$A351,СВЦЭМ!$B$40:$B$783,F$332)+'СЕТ СН'!$F$16</f>
        <v>0</v>
      </c>
      <c r="G351" s="36">
        <f>SUMIFS(СВЦЭМ!$I$40:$I$783,СВЦЭМ!$A$40:$A$783,$A351,СВЦЭМ!$B$40:$B$783,G$332)+'СЕТ СН'!$F$16</f>
        <v>0</v>
      </c>
      <c r="H351" s="36">
        <f>SUMIFS(СВЦЭМ!$I$40:$I$783,СВЦЭМ!$A$40:$A$783,$A351,СВЦЭМ!$B$40:$B$783,H$332)+'СЕТ СН'!$F$16</f>
        <v>0</v>
      </c>
      <c r="I351" s="36">
        <f>SUMIFS(СВЦЭМ!$I$40:$I$783,СВЦЭМ!$A$40:$A$783,$A351,СВЦЭМ!$B$40:$B$783,I$332)+'СЕТ СН'!$F$16</f>
        <v>0</v>
      </c>
      <c r="J351" s="36">
        <f>SUMIFS(СВЦЭМ!$I$40:$I$783,СВЦЭМ!$A$40:$A$783,$A351,СВЦЭМ!$B$40:$B$783,J$332)+'СЕТ СН'!$F$16</f>
        <v>0</v>
      </c>
      <c r="K351" s="36">
        <f>SUMIFS(СВЦЭМ!$I$40:$I$783,СВЦЭМ!$A$40:$A$783,$A351,СВЦЭМ!$B$40:$B$783,K$332)+'СЕТ СН'!$F$16</f>
        <v>0</v>
      </c>
      <c r="L351" s="36">
        <f>SUMIFS(СВЦЭМ!$I$40:$I$783,СВЦЭМ!$A$40:$A$783,$A351,СВЦЭМ!$B$40:$B$783,L$332)+'СЕТ СН'!$F$16</f>
        <v>0</v>
      </c>
      <c r="M351" s="36">
        <f>SUMIFS(СВЦЭМ!$I$40:$I$783,СВЦЭМ!$A$40:$A$783,$A351,СВЦЭМ!$B$40:$B$783,M$332)+'СЕТ СН'!$F$16</f>
        <v>0</v>
      </c>
      <c r="N351" s="36">
        <f>SUMIFS(СВЦЭМ!$I$40:$I$783,СВЦЭМ!$A$40:$A$783,$A351,СВЦЭМ!$B$40:$B$783,N$332)+'СЕТ СН'!$F$16</f>
        <v>0</v>
      </c>
      <c r="O351" s="36">
        <f>SUMIFS(СВЦЭМ!$I$40:$I$783,СВЦЭМ!$A$40:$A$783,$A351,СВЦЭМ!$B$40:$B$783,O$332)+'СЕТ СН'!$F$16</f>
        <v>0</v>
      </c>
      <c r="P351" s="36">
        <f>SUMIFS(СВЦЭМ!$I$40:$I$783,СВЦЭМ!$A$40:$A$783,$A351,СВЦЭМ!$B$40:$B$783,P$332)+'СЕТ СН'!$F$16</f>
        <v>0</v>
      </c>
      <c r="Q351" s="36">
        <f>SUMIFS(СВЦЭМ!$I$40:$I$783,СВЦЭМ!$A$40:$A$783,$A351,СВЦЭМ!$B$40:$B$783,Q$332)+'СЕТ СН'!$F$16</f>
        <v>0</v>
      </c>
      <c r="R351" s="36">
        <f>SUMIFS(СВЦЭМ!$I$40:$I$783,СВЦЭМ!$A$40:$A$783,$A351,СВЦЭМ!$B$40:$B$783,R$332)+'СЕТ СН'!$F$16</f>
        <v>0</v>
      </c>
      <c r="S351" s="36">
        <f>SUMIFS(СВЦЭМ!$I$40:$I$783,СВЦЭМ!$A$40:$A$783,$A351,СВЦЭМ!$B$40:$B$783,S$332)+'СЕТ СН'!$F$16</f>
        <v>0</v>
      </c>
      <c r="T351" s="36">
        <f>SUMIFS(СВЦЭМ!$I$40:$I$783,СВЦЭМ!$A$40:$A$783,$A351,СВЦЭМ!$B$40:$B$783,T$332)+'СЕТ СН'!$F$16</f>
        <v>0</v>
      </c>
      <c r="U351" s="36">
        <f>SUMIFS(СВЦЭМ!$I$40:$I$783,СВЦЭМ!$A$40:$A$783,$A351,СВЦЭМ!$B$40:$B$783,U$332)+'СЕТ СН'!$F$16</f>
        <v>0</v>
      </c>
      <c r="V351" s="36">
        <f>SUMIFS(СВЦЭМ!$I$40:$I$783,СВЦЭМ!$A$40:$A$783,$A351,СВЦЭМ!$B$40:$B$783,V$332)+'СЕТ СН'!$F$16</f>
        <v>0</v>
      </c>
      <c r="W351" s="36">
        <f>SUMIFS(СВЦЭМ!$I$40:$I$783,СВЦЭМ!$A$40:$A$783,$A351,СВЦЭМ!$B$40:$B$783,W$332)+'СЕТ СН'!$F$16</f>
        <v>0</v>
      </c>
      <c r="X351" s="36">
        <f>SUMIFS(СВЦЭМ!$I$40:$I$783,СВЦЭМ!$A$40:$A$783,$A351,СВЦЭМ!$B$40:$B$783,X$332)+'СЕТ СН'!$F$16</f>
        <v>0</v>
      </c>
      <c r="Y351" s="36">
        <f>SUMIFS(СВЦЭМ!$I$40:$I$783,СВЦЭМ!$A$40:$A$783,$A351,СВЦЭМ!$B$40:$B$783,Y$332)+'СЕТ СН'!$F$16</f>
        <v>0</v>
      </c>
    </row>
    <row r="352" spans="1:25" ht="15.75" hidden="1" x14ac:dyDescent="0.2">
      <c r="A352" s="35">
        <f t="shared" si="9"/>
        <v>44336</v>
      </c>
      <c r="B352" s="36">
        <f>SUMIFS(СВЦЭМ!$I$40:$I$783,СВЦЭМ!$A$40:$A$783,$A352,СВЦЭМ!$B$40:$B$783,B$332)+'СЕТ СН'!$F$16</f>
        <v>0</v>
      </c>
      <c r="C352" s="36">
        <f>SUMIFS(СВЦЭМ!$I$40:$I$783,СВЦЭМ!$A$40:$A$783,$A352,СВЦЭМ!$B$40:$B$783,C$332)+'СЕТ СН'!$F$16</f>
        <v>0</v>
      </c>
      <c r="D352" s="36">
        <f>SUMIFS(СВЦЭМ!$I$40:$I$783,СВЦЭМ!$A$40:$A$783,$A352,СВЦЭМ!$B$40:$B$783,D$332)+'СЕТ СН'!$F$16</f>
        <v>0</v>
      </c>
      <c r="E352" s="36">
        <f>SUMIFS(СВЦЭМ!$I$40:$I$783,СВЦЭМ!$A$40:$A$783,$A352,СВЦЭМ!$B$40:$B$783,E$332)+'СЕТ СН'!$F$16</f>
        <v>0</v>
      </c>
      <c r="F352" s="36">
        <f>SUMIFS(СВЦЭМ!$I$40:$I$783,СВЦЭМ!$A$40:$A$783,$A352,СВЦЭМ!$B$40:$B$783,F$332)+'СЕТ СН'!$F$16</f>
        <v>0</v>
      </c>
      <c r="G352" s="36">
        <f>SUMIFS(СВЦЭМ!$I$40:$I$783,СВЦЭМ!$A$40:$A$783,$A352,СВЦЭМ!$B$40:$B$783,G$332)+'СЕТ СН'!$F$16</f>
        <v>0</v>
      </c>
      <c r="H352" s="36">
        <f>SUMIFS(СВЦЭМ!$I$40:$I$783,СВЦЭМ!$A$40:$A$783,$A352,СВЦЭМ!$B$40:$B$783,H$332)+'СЕТ СН'!$F$16</f>
        <v>0</v>
      </c>
      <c r="I352" s="36">
        <f>SUMIFS(СВЦЭМ!$I$40:$I$783,СВЦЭМ!$A$40:$A$783,$A352,СВЦЭМ!$B$40:$B$783,I$332)+'СЕТ СН'!$F$16</f>
        <v>0</v>
      </c>
      <c r="J352" s="36">
        <f>SUMIFS(СВЦЭМ!$I$40:$I$783,СВЦЭМ!$A$40:$A$783,$A352,СВЦЭМ!$B$40:$B$783,J$332)+'СЕТ СН'!$F$16</f>
        <v>0</v>
      </c>
      <c r="K352" s="36">
        <f>SUMIFS(СВЦЭМ!$I$40:$I$783,СВЦЭМ!$A$40:$A$783,$A352,СВЦЭМ!$B$40:$B$783,K$332)+'СЕТ СН'!$F$16</f>
        <v>0</v>
      </c>
      <c r="L352" s="36">
        <f>SUMIFS(СВЦЭМ!$I$40:$I$783,СВЦЭМ!$A$40:$A$783,$A352,СВЦЭМ!$B$40:$B$783,L$332)+'СЕТ СН'!$F$16</f>
        <v>0</v>
      </c>
      <c r="M352" s="36">
        <f>SUMIFS(СВЦЭМ!$I$40:$I$783,СВЦЭМ!$A$40:$A$783,$A352,СВЦЭМ!$B$40:$B$783,M$332)+'СЕТ СН'!$F$16</f>
        <v>0</v>
      </c>
      <c r="N352" s="36">
        <f>SUMIFS(СВЦЭМ!$I$40:$I$783,СВЦЭМ!$A$40:$A$783,$A352,СВЦЭМ!$B$40:$B$783,N$332)+'СЕТ СН'!$F$16</f>
        <v>0</v>
      </c>
      <c r="O352" s="36">
        <f>SUMIFS(СВЦЭМ!$I$40:$I$783,СВЦЭМ!$A$40:$A$783,$A352,СВЦЭМ!$B$40:$B$783,O$332)+'СЕТ СН'!$F$16</f>
        <v>0</v>
      </c>
      <c r="P352" s="36">
        <f>SUMIFS(СВЦЭМ!$I$40:$I$783,СВЦЭМ!$A$40:$A$783,$A352,СВЦЭМ!$B$40:$B$783,P$332)+'СЕТ СН'!$F$16</f>
        <v>0</v>
      </c>
      <c r="Q352" s="36">
        <f>SUMIFS(СВЦЭМ!$I$40:$I$783,СВЦЭМ!$A$40:$A$783,$A352,СВЦЭМ!$B$40:$B$783,Q$332)+'СЕТ СН'!$F$16</f>
        <v>0</v>
      </c>
      <c r="R352" s="36">
        <f>SUMIFS(СВЦЭМ!$I$40:$I$783,СВЦЭМ!$A$40:$A$783,$A352,СВЦЭМ!$B$40:$B$783,R$332)+'СЕТ СН'!$F$16</f>
        <v>0</v>
      </c>
      <c r="S352" s="36">
        <f>SUMIFS(СВЦЭМ!$I$40:$I$783,СВЦЭМ!$A$40:$A$783,$A352,СВЦЭМ!$B$40:$B$783,S$332)+'СЕТ СН'!$F$16</f>
        <v>0</v>
      </c>
      <c r="T352" s="36">
        <f>SUMIFS(СВЦЭМ!$I$40:$I$783,СВЦЭМ!$A$40:$A$783,$A352,СВЦЭМ!$B$40:$B$783,T$332)+'СЕТ СН'!$F$16</f>
        <v>0</v>
      </c>
      <c r="U352" s="36">
        <f>SUMIFS(СВЦЭМ!$I$40:$I$783,СВЦЭМ!$A$40:$A$783,$A352,СВЦЭМ!$B$40:$B$783,U$332)+'СЕТ СН'!$F$16</f>
        <v>0</v>
      </c>
      <c r="V352" s="36">
        <f>SUMIFS(СВЦЭМ!$I$40:$I$783,СВЦЭМ!$A$40:$A$783,$A352,СВЦЭМ!$B$40:$B$783,V$332)+'СЕТ СН'!$F$16</f>
        <v>0</v>
      </c>
      <c r="W352" s="36">
        <f>SUMIFS(СВЦЭМ!$I$40:$I$783,СВЦЭМ!$A$40:$A$783,$A352,СВЦЭМ!$B$40:$B$783,W$332)+'СЕТ СН'!$F$16</f>
        <v>0</v>
      </c>
      <c r="X352" s="36">
        <f>SUMIFS(СВЦЭМ!$I$40:$I$783,СВЦЭМ!$A$40:$A$783,$A352,СВЦЭМ!$B$40:$B$783,X$332)+'СЕТ СН'!$F$16</f>
        <v>0</v>
      </c>
      <c r="Y352" s="36">
        <f>SUMIFS(СВЦЭМ!$I$40:$I$783,СВЦЭМ!$A$40:$A$783,$A352,СВЦЭМ!$B$40:$B$783,Y$332)+'СЕТ СН'!$F$16</f>
        <v>0</v>
      </c>
    </row>
    <row r="353" spans="1:27" ht="15.75" hidden="1" x14ac:dyDescent="0.2">
      <c r="A353" s="35">
        <f t="shared" si="9"/>
        <v>44337</v>
      </c>
      <c r="B353" s="36">
        <f>SUMIFS(СВЦЭМ!$I$40:$I$783,СВЦЭМ!$A$40:$A$783,$A353,СВЦЭМ!$B$40:$B$783,B$332)+'СЕТ СН'!$F$16</f>
        <v>0</v>
      </c>
      <c r="C353" s="36">
        <f>SUMIFS(СВЦЭМ!$I$40:$I$783,СВЦЭМ!$A$40:$A$783,$A353,СВЦЭМ!$B$40:$B$783,C$332)+'СЕТ СН'!$F$16</f>
        <v>0</v>
      </c>
      <c r="D353" s="36">
        <f>SUMIFS(СВЦЭМ!$I$40:$I$783,СВЦЭМ!$A$40:$A$783,$A353,СВЦЭМ!$B$40:$B$783,D$332)+'СЕТ СН'!$F$16</f>
        <v>0</v>
      </c>
      <c r="E353" s="36">
        <f>SUMIFS(СВЦЭМ!$I$40:$I$783,СВЦЭМ!$A$40:$A$783,$A353,СВЦЭМ!$B$40:$B$783,E$332)+'СЕТ СН'!$F$16</f>
        <v>0</v>
      </c>
      <c r="F353" s="36">
        <f>SUMIFS(СВЦЭМ!$I$40:$I$783,СВЦЭМ!$A$40:$A$783,$A353,СВЦЭМ!$B$40:$B$783,F$332)+'СЕТ СН'!$F$16</f>
        <v>0</v>
      </c>
      <c r="G353" s="36">
        <f>SUMIFS(СВЦЭМ!$I$40:$I$783,СВЦЭМ!$A$40:$A$783,$A353,СВЦЭМ!$B$40:$B$783,G$332)+'СЕТ СН'!$F$16</f>
        <v>0</v>
      </c>
      <c r="H353" s="36">
        <f>SUMIFS(СВЦЭМ!$I$40:$I$783,СВЦЭМ!$A$40:$A$783,$A353,СВЦЭМ!$B$40:$B$783,H$332)+'СЕТ СН'!$F$16</f>
        <v>0</v>
      </c>
      <c r="I353" s="36">
        <f>SUMIFS(СВЦЭМ!$I$40:$I$783,СВЦЭМ!$A$40:$A$783,$A353,СВЦЭМ!$B$40:$B$783,I$332)+'СЕТ СН'!$F$16</f>
        <v>0</v>
      </c>
      <c r="J353" s="36">
        <f>SUMIFS(СВЦЭМ!$I$40:$I$783,СВЦЭМ!$A$40:$A$783,$A353,СВЦЭМ!$B$40:$B$783,J$332)+'СЕТ СН'!$F$16</f>
        <v>0</v>
      </c>
      <c r="K353" s="36">
        <f>SUMIFS(СВЦЭМ!$I$40:$I$783,СВЦЭМ!$A$40:$A$783,$A353,СВЦЭМ!$B$40:$B$783,K$332)+'СЕТ СН'!$F$16</f>
        <v>0</v>
      </c>
      <c r="L353" s="36">
        <f>SUMIFS(СВЦЭМ!$I$40:$I$783,СВЦЭМ!$A$40:$A$783,$A353,СВЦЭМ!$B$40:$B$783,L$332)+'СЕТ СН'!$F$16</f>
        <v>0</v>
      </c>
      <c r="M353" s="36">
        <f>SUMIFS(СВЦЭМ!$I$40:$I$783,СВЦЭМ!$A$40:$A$783,$A353,СВЦЭМ!$B$40:$B$783,M$332)+'СЕТ СН'!$F$16</f>
        <v>0</v>
      </c>
      <c r="N353" s="36">
        <f>SUMIFS(СВЦЭМ!$I$40:$I$783,СВЦЭМ!$A$40:$A$783,$A353,СВЦЭМ!$B$40:$B$783,N$332)+'СЕТ СН'!$F$16</f>
        <v>0</v>
      </c>
      <c r="O353" s="36">
        <f>SUMIFS(СВЦЭМ!$I$40:$I$783,СВЦЭМ!$A$40:$A$783,$A353,СВЦЭМ!$B$40:$B$783,O$332)+'СЕТ СН'!$F$16</f>
        <v>0</v>
      </c>
      <c r="P353" s="36">
        <f>SUMIFS(СВЦЭМ!$I$40:$I$783,СВЦЭМ!$A$40:$A$783,$A353,СВЦЭМ!$B$40:$B$783,P$332)+'СЕТ СН'!$F$16</f>
        <v>0</v>
      </c>
      <c r="Q353" s="36">
        <f>SUMIFS(СВЦЭМ!$I$40:$I$783,СВЦЭМ!$A$40:$A$783,$A353,СВЦЭМ!$B$40:$B$783,Q$332)+'СЕТ СН'!$F$16</f>
        <v>0</v>
      </c>
      <c r="R353" s="36">
        <f>SUMIFS(СВЦЭМ!$I$40:$I$783,СВЦЭМ!$A$40:$A$783,$A353,СВЦЭМ!$B$40:$B$783,R$332)+'СЕТ СН'!$F$16</f>
        <v>0</v>
      </c>
      <c r="S353" s="36">
        <f>SUMIFS(СВЦЭМ!$I$40:$I$783,СВЦЭМ!$A$40:$A$783,$A353,СВЦЭМ!$B$40:$B$783,S$332)+'СЕТ СН'!$F$16</f>
        <v>0</v>
      </c>
      <c r="T353" s="36">
        <f>SUMIFS(СВЦЭМ!$I$40:$I$783,СВЦЭМ!$A$40:$A$783,$A353,СВЦЭМ!$B$40:$B$783,T$332)+'СЕТ СН'!$F$16</f>
        <v>0</v>
      </c>
      <c r="U353" s="36">
        <f>SUMIFS(СВЦЭМ!$I$40:$I$783,СВЦЭМ!$A$40:$A$783,$A353,СВЦЭМ!$B$40:$B$783,U$332)+'СЕТ СН'!$F$16</f>
        <v>0</v>
      </c>
      <c r="V353" s="36">
        <f>SUMIFS(СВЦЭМ!$I$40:$I$783,СВЦЭМ!$A$40:$A$783,$A353,СВЦЭМ!$B$40:$B$783,V$332)+'СЕТ СН'!$F$16</f>
        <v>0</v>
      </c>
      <c r="W353" s="36">
        <f>SUMIFS(СВЦЭМ!$I$40:$I$783,СВЦЭМ!$A$40:$A$783,$A353,СВЦЭМ!$B$40:$B$783,W$332)+'СЕТ СН'!$F$16</f>
        <v>0</v>
      </c>
      <c r="X353" s="36">
        <f>SUMIFS(СВЦЭМ!$I$40:$I$783,СВЦЭМ!$A$40:$A$783,$A353,СВЦЭМ!$B$40:$B$783,X$332)+'СЕТ СН'!$F$16</f>
        <v>0</v>
      </c>
      <c r="Y353" s="36">
        <f>SUMIFS(СВЦЭМ!$I$40:$I$783,СВЦЭМ!$A$40:$A$783,$A353,СВЦЭМ!$B$40:$B$783,Y$332)+'СЕТ СН'!$F$16</f>
        <v>0</v>
      </c>
    </row>
    <row r="354" spans="1:27" ht="15.75" hidden="1" x14ac:dyDescent="0.2">
      <c r="A354" s="35">
        <f t="shared" si="9"/>
        <v>44338</v>
      </c>
      <c r="B354" s="36">
        <f>SUMIFS(СВЦЭМ!$I$40:$I$783,СВЦЭМ!$A$40:$A$783,$A354,СВЦЭМ!$B$40:$B$783,B$332)+'СЕТ СН'!$F$16</f>
        <v>0</v>
      </c>
      <c r="C354" s="36">
        <f>SUMIFS(СВЦЭМ!$I$40:$I$783,СВЦЭМ!$A$40:$A$783,$A354,СВЦЭМ!$B$40:$B$783,C$332)+'СЕТ СН'!$F$16</f>
        <v>0</v>
      </c>
      <c r="D354" s="36">
        <f>SUMIFS(СВЦЭМ!$I$40:$I$783,СВЦЭМ!$A$40:$A$783,$A354,СВЦЭМ!$B$40:$B$783,D$332)+'СЕТ СН'!$F$16</f>
        <v>0</v>
      </c>
      <c r="E354" s="36">
        <f>SUMIFS(СВЦЭМ!$I$40:$I$783,СВЦЭМ!$A$40:$A$783,$A354,СВЦЭМ!$B$40:$B$783,E$332)+'СЕТ СН'!$F$16</f>
        <v>0</v>
      </c>
      <c r="F354" s="36">
        <f>SUMIFS(СВЦЭМ!$I$40:$I$783,СВЦЭМ!$A$40:$A$783,$A354,СВЦЭМ!$B$40:$B$783,F$332)+'СЕТ СН'!$F$16</f>
        <v>0</v>
      </c>
      <c r="G354" s="36">
        <f>SUMIFS(СВЦЭМ!$I$40:$I$783,СВЦЭМ!$A$40:$A$783,$A354,СВЦЭМ!$B$40:$B$783,G$332)+'СЕТ СН'!$F$16</f>
        <v>0</v>
      </c>
      <c r="H354" s="36">
        <f>SUMIFS(СВЦЭМ!$I$40:$I$783,СВЦЭМ!$A$40:$A$783,$A354,СВЦЭМ!$B$40:$B$783,H$332)+'СЕТ СН'!$F$16</f>
        <v>0</v>
      </c>
      <c r="I354" s="36">
        <f>SUMIFS(СВЦЭМ!$I$40:$I$783,СВЦЭМ!$A$40:$A$783,$A354,СВЦЭМ!$B$40:$B$783,I$332)+'СЕТ СН'!$F$16</f>
        <v>0</v>
      </c>
      <c r="J354" s="36">
        <f>SUMIFS(СВЦЭМ!$I$40:$I$783,СВЦЭМ!$A$40:$A$783,$A354,СВЦЭМ!$B$40:$B$783,J$332)+'СЕТ СН'!$F$16</f>
        <v>0</v>
      </c>
      <c r="K354" s="36">
        <f>SUMIFS(СВЦЭМ!$I$40:$I$783,СВЦЭМ!$A$40:$A$783,$A354,СВЦЭМ!$B$40:$B$783,K$332)+'СЕТ СН'!$F$16</f>
        <v>0</v>
      </c>
      <c r="L354" s="36">
        <f>SUMIFS(СВЦЭМ!$I$40:$I$783,СВЦЭМ!$A$40:$A$783,$A354,СВЦЭМ!$B$40:$B$783,L$332)+'СЕТ СН'!$F$16</f>
        <v>0</v>
      </c>
      <c r="M354" s="36">
        <f>SUMIFS(СВЦЭМ!$I$40:$I$783,СВЦЭМ!$A$40:$A$783,$A354,СВЦЭМ!$B$40:$B$783,M$332)+'СЕТ СН'!$F$16</f>
        <v>0</v>
      </c>
      <c r="N354" s="36">
        <f>SUMIFS(СВЦЭМ!$I$40:$I$783,СВЦЭМ!$A$40:$A$783,$A354,СВЦЭМ!$B$40:$B$783,N$332)+'СЕТ СН'!$F$16</f>
        <v>0</v>
      </c>
      <c r="O354" s="36">
        <f>SUMIFS(СВЦЭМ!$I$40:$I$783,СВЦЭМ!$A$40:$A$783,$A354,СВЦЭМ!$B$40:$B$783,O$332)+'СЕТ СН'!$F$16</f>
        <v>0</v>
      </c>
      <c r="P354" s="36">
        <f>SUMIFS(СВЦЭМ!$I$40:$I$783,СВЦЭМ!$A$40:$A$783,$A354,СВЦЭМ!$B$40:$B$783,P$332)+'СЕТ СН'!$F$16</f>
        <v>0</v>
      </c>
      <c r="Q354" s="36">
        <f>SUMIFS(СВЦЭМ!$I$40:$I$783,СВЦЭМ!$A$40:$A$783,$A354,СВЦЭМ!$B$40:$B$783,Q$332)+'СЕТ СН'!$F$16</f>
        <v>0</v>
      </c>
      <c r="R354" s="36">
        <f>SUMIFS(СВЦЭМ!$I$40:$I$783,СВЦЭМ!$A$40:$A$783,$A354,СВЦЭМ!$B$40:$B$783,R$332)+'СЕТ СН'!$F$16</f>
        <v>0</v>
      </c>
      <c r="S354" s="36">
        <f>SUMIFS(СВЦЭМ!$I$40:$I$783,СВЦЭМ!$A$40:$A$783,$A354,СВЦЭМ!$B$40:$B$783,S$332)+'СЕТ СН'!$F$16</f>
        <v>0</v>
      </c>
      <c r="T354" s="36">
        <f>SUMIFS(СВЦЭМ!$I$40:$I$783,СВЦЭМ!$A$40:$A$783,$A354,СВЦЭМ!$B$40:$B$783,T$332)+'СЕТ СН'!$F$16</f>
        <v>0</v>
      </c>
      <c r="U354" s="36">
        <f>SUMIFS(СВЦЭМ!$I$40:$I$783,СВЦЭМ!$A$40:$A$783,$A354,СВЦЭМ!$B$40:$B$783,U$332)+'СЕТ СН'!$F$16</f>
        <v>0</v>
      </c>
      <c r="V354" s="36">
        <f>SUMIFS(СВЦЭМ!$I$40:$I$783,СВЦЭМ!$A$40:$A$783,$A354,СВЦЭМ!$B$40:$B$783,V$332)+'СЕТ СН'!$F$16</f>
        <v>0</v>
      </c>
      <c r="W354" s="36">
        <f>SUMIFS(СВЦЭМ!$I$40:$I$783,СВЦЭМ!$A$40:$A$783,$A354,СВЦЭМ!$B$40:$B$783,W$332)+'СЕТ СН'!$F$16</f>
        <v>0</v>
      </c>
      <c r="X354" s="36">
        <f>SUMIFS(СВЦЭМ!$I$40:$I$783,СВЦЭМ!$A$40:$A$783,$A354,СВЦЭМ!$B$40:$B$783,X$332)+'СЕТ СН'!$F$16</f>
        <v>0</v>
      </c>
      <c r="Y354" s="36">
        <f>SUMIFS(СВЦЭМ!$I$40:$I$783,СВЦЭМ!$A$40:$A$783,$A354,СВЦЭМ!$B$40:$B$783,Y$332)+'СЕТ СН'!$F$16</f>
        <v>0</v>
      </c>
    </row>
    <row r="355" spans="1:27" ht="15.75" hidden="1" x14ac:dyDescent="0.2">
      <c r="A355" s="35">
        <f t="shared" si="9"/>
        <v>44339</v>
      </c>
      <c r="B355" s="36">
        <f>SUMIFS(СВЦЭМ!$I$40:$I$783,СВЦЭМ!$A$40:$A$783,$A355,СВЦЭМ!$B$40:$B$783,B$332)+'СЕТ СН'!$F$16</f>
        <v>0</v>
      </c>
      <c r="C355" s="36">
        <f>SUMIFS(СВЦЭМ!$I$40:$I$783,СВЦЭМ!$A$40:$A$783,$A355,СВЦЭМ!$B$40:$B$783,C$332)+'СЕТ СН'!$F$16</f>
        <v>0</v>
      </c>
      <c r="D355" s="36">
        <f>SUMIFS(СВЦЭМ!$I$40:$I$783,СВЦЭМ!$A$40:$A$783,$A355,СВЦЭМ!$B$40:$B$783,D$332)+'СЕТ СН'!$F$16</f>
        <v>0</v>
      </c>
      <c r="E355" s="36">
        <f>SUMIFS(СВЦЭМ!$I$40:$I$783,СВЦЭМ!$A$40:$A$783,$A355,СВЦЭМ!$B$40:$B$783,E$332)+'СЕТ СН'!$F$16</f>
        <v>0</v>
      </c>
      <c r="F355" s="36">
        <f>SUMIFS(СВЦЭМ!$I$40:$I$783,СВЦЭМ!$A$40:$A$783,$A355,СВЦЭМ!$B$40:$B$783,F$332)+'СЕТ СН'!$F$16</f>
        <v>0</v>
      </c>
      <c r="G355" s="36">
        <f>SUMIFS(СВЦЭМ!$I$40:$I$783,СВЦЭМ!$A$40:$A$783,$A355,СВЦЭМ!$B$40:$B$783,G$332)+'СЕТ СН'!$F$16</f>
        <v>0</v>
      </c>
      <c r="H355" s="36">
        <f>SUMIFS(СВЦЭМ!$I$40:$I$783,СВЦЭМ!$A$40:$A$783,$A355,СВЦЭМ!$B$40:$B$783,H$332)+'СЕТ СН'!$F$16</f>
        <v>0</v>
      </c>
      <c r="I355" s="36">
        <f>SUMIFS(СВЦЭМ!$I$40:$I$783,СВЦЭМ!$A$40:$A$783,$A355,СВЦЭМ!$B$40:$B$783,I$332)+'СЕТ СН'!$F$16</f>
        <v>0</v>
      </c>
      <c r="J355" s="36">
        <f>SUMIFS(СВЦЭМ!$I$40:$I$783,СВЦЭМ!$A$40:$A$783,$A355,СВЦЭМ!$B$40:$B$783,J$332)+'СЕТ СН'!$F$16</f>
        <v>0</v>
      </c>
      <c r="K355" s="36">
        <f>SUMIFS(СВЦЭМ!$I$40:$I$783,СВЦЭМ!$A$40:$A$783,$A355,СВЦЭМ!$B$40:$B$783,K$332)+'СЕТ СН'!$F$16</f>
        <v>0</v>
      </c>
      <c r="L355" s="36">
        <f>SUMIFS(СВЦЭМ!$I$40:$I$783,СВЦЭМ!$A$40:$A$783,$A355,СВЦЭМ!$B$40:$B$783,L$332)+'СЕТ СН'!$F$16</f>
        <v>0</v>
      </c>
      <c r="M355" s="36">
        <f>SUMIFS(СВЦЭМ!$I$40:$I$783,СВЦЭМ!$A$40:$A$783,$A355,СВЦЭМ!$B$40:$B$783,M$332)+'СЕТ СН'!$F$16</f>
        <v>0</v>
      </c>
      <c r="N355" s="36">
        <f>SUMIFS(СВЦЭМ!$I$40:$I$783,СВЦЭМ!$A$40:$A$783,$A355,СВЦЭМ!$B$40:$B$783,N$332)+'СЕТ СН'!$F$16</f>
        <v>0</v>
      </c>
      <c r="O355" s="36">
        <f>SUMIFS(СВЦЭМ!$I$40:$I$783,СВЦЭМ!$A$40:$A$783,$A355,СВЦЭМ!$B$40:$B$783,O$332)+'СЕТ СН'!$F$16</f>
        <v>0</v>
      </c>
      <c r="P355" s="36">
        <f>SUMIFS(СВЦЭМ!$I$40:$I$783,СВЦЭМ!$A$40:$A$783,$A355,СВЦЭМ!$B$40:$B$783,P$332)+'СЕТ СН'!$F$16</f>
        <v>0</v>
      </c>
      <c r="Q355" s="36">
        <f>SUMIFS(СВЦЭМ!$I$40:$I$783,СВЦЭМ!$A$40:$A$783,$A355,СВЦЭМ!$B$40:$B$783,Q$332)+'СЕТ СН'!$F$16</f>
        <v>0</v>
      </c>
      <c r="R355" s="36">
        <f>SUMIFS(СВЦЭМ!$I$40:$I$783,СВЦЭМ!$A$40:$A$783,$A355,СВЦЭМ!$B$40:$B$783,R$332)+'СЕТ СН'!$F$16</f>
        <v>0</v>
      </c>
      <c r="S355" s="36">
        <f>SUMIFS(СВЦЭМ!$I$40:$I$783,СВЦЭМ!$A$40:$A$783,$A355,СВЦЭМ!$B$40:$B$783,S$332)+'СЕТ СН'!$F$16</f>
        <v>0</v>
      </c>
      <c r="T355" s="36">
        <f>SUMIFS(СВЦЭМ!$I$40:$I$783,СВЦЭМ!$A$40:$A$783,$A355,СВЦЭМ!$B$40:$B$783,T$332)+'СЕТ СН'!$F$16</f>
        <v>0</v>
      </c>
      <c r="U355" s="36">
        <f>SUMIFS(СВЦЭМ!$I$40:$I$783,СВЦЭМ!$A$40:$A$783,$A355,СВЦЭМ!$B$40:$B$783,U$332)+'СЕТ СН'!$F$16</f>
        <v>0</v>
      </c>
      <c r="V355" s="36">
        <f>SUMIFS(СВЦЭМ!$I$40:$I$783,СВЦЭМ!$A$40:$A$783,$A355,СВЦЭМ!$B$40:$B$783,V$332)+'СЕТ СН'!$F$16</f>
        <v>0</v>
      </c>
      <c r="W355" s="36">
        <f>SUMIFS(СВЦЭМ!$I$40:$I$783,СВЦЭМ!$A$40:$A$783,$A355,СВЦЭМ!$B$40:$B$783,W$332)+'СЕТ СН'!$F$16</f>
        <v>0</v>
      </c>
      <c r="X355" s="36">
        <f>SUMIFS(СВЦЭМ!$I$40:$I$783,СВЦЭМ!$A$40:$A$783,$A355,СВЦЭМ!$B$40:$B$783,X$332)+'СЕТ СН'!$F$16</f>
        <v>0</v>
      </c>
      <c r="Y355" s="36">
        <f>SUMIFS(СВЦЭМ!$I$40:$I$783,СВЦЭМ!$A$40:$A$783,$A355,СВЦЭМ!$B$40:$B$783,Y$332)+'СЕТ СН'!$F$16</f>
        <v>0</v>
      </c>
    </row>
    <row r="356" spans="1:27" ht="15.75" hidden="1" x14ac:dyDescent="0.2">
      <c r="A356" s="35">
        <f t="shared" si="9"/>
        <v>44340</v>
      </c>
      <c r="B356" s="36">
        <f>SUMIFS(СВЦЭМ!$I$40:$I$783,СВЦЭМ!$A$40:$A$783,$A356,СВЦЭМ!$B$40:$B$783,B$332)+'СЕТ СН'!$F$16</f>
        <v>0</v>
      </c>
      <c r="C356" s="36">
        <f>SUMIFS(СВЦЭМ!$I$40:$I$783,СВЦЭМ!$A$40:$A$783,$A356,СВЦЭМ!$B$40:$B$783,C$332)+'СЕТ СН'!$F$16</f>
        <v>0</v>
      </c>
      <c r="D356" s="36">
        <f>SUMIFS(СВЦЭМ!$I$40:$I$783,СВЦЭМ!$A$40:$A$783,$A356,СВЦЭМ!$B$40:$B$783,D$332)+'СЕТ СН'!$F$16</f>
        <v>0</v>
      </c>
      <c r="E356" s="36">
        <f>SUMIFS(СВЦЭМ!$I$40:$I$783,СВЦЭМ!$A$40:$A$783,$A356,СВЦЭМ!$B$40:$B$783,E$332)+'СЕТ СН'!$F$16</f>
        <v>0</v>
      </c>
      <c r="F356" s="36">
        <f>SUMIFS(СВЦЭМ!$I$40:$I$783,СВЦЭМ!$A$40:$A$783,$A356,СВЦЭМ!$B$40:$B$783,F$332)+'СЕТ СН'!$F$16</f>
        <v>0</v>
      </c>
      <c r="G356" s="36">
        <f>SUMIFS(СВЦЭМ!$I$40:$I$783,СВЦЭМ!$A$40:$A$783,$A356,СВЦЭМ!$B$40:$B$783,G$332)+'СЕТ СН'!$F$16</f>
        <v>0</v>
      </c>
      <c r="H356" s="36">
        <f>SUMIFS(СВЦЭМ!$I$40:$I$783,СВЦЭМ!$A$40:$A$783,$A356,СВЦЭМ!$B$40:$B$783,H$332)+'СЕТ СН'!$F$16</f>
        <v>0</v>
      </c>
      <c r="I356" s="36">
        <f>SUMIFS(СВЦЭМ!$I$40:$I$783,СВЦЭМ!$A$40:$A$783,$A356,СВЦЭМ!$B$40:$B$783,I$332)+'СЕТ СН'!$F$16</f>
        <v>0</v>
      </c>
      <c r="J356" s="36">
        <f>SUMIFS(СВЦЭМ!$I$40:$I$783,СВЦЭМ!$A$40:$A$783,$A356,СВЦЭМ!$B$40:$B$783,J$332)+'СЕТ СН'!$F$16</f>
        <v>0</v>
      </c>
      <c r="K356" s="36">
        <f>SUMIFS(СВЦЭМ!$I$40:$I$783,СВЦЭМ!$A$40:$A$783,$A356,СВЦЭМ!$B$40:$B$783,K$332)+'СЕТ СН'!$F$16</f>
        <v>0</v>
      </c>
      <c r="L356" s="36">
        <f>SUMIFS(СВЦЭМ!$I$40:$I$783,СВЦЭМ!$A$40:$A$783,$A356,СВЦЭМ!$B$40:$B$783,L$332)+'СЕТ СН'!$F$16</f>
        <v>0</v>
      </c>
      <c r="M356" s="36">
        <f>SUMIFS(СВЦЭМ!$I$40:$I$783,СВЦЭМ!$A$40:$A$783,$A356,СВЦЭМ!$B$40:$B$783,M$332)+'СЕТ СН'!$F$16</f>
        <v>0</v>
      </c>
      <c r="N356" s="36">
        <f>SUMIFS(СВЦЭМ!$I$40:$I$783,СВЦЭМ!$A$40:$A$783,$A356,СВЦЭМ!$B$40:$B$783,N$332)+'СЕТ СН'!$F$16</f>
        <v>0</v>
      </c>
      <c r="O356" s="36">
        <f>SUMIFS(СВЦЭМ!$I$40:$I$783,СВЦЭМ!$A$40:$A$783,$A356,СВЦЭМ!$B$40:$B$783,O$332)+'СЕТ СН'!$F$16</f>
        <v>0</v>
      </c>
      <c r="P356" s="36">
        <f>SUMIFS(СВЦЭМ!$I$40:$I$783,СВЦЭМ!$A$40:$A$783,$A356,СВЦЭМ!$B$40:$B$783,P$332)+'СЕТ СН'!$F$16</f>
        <v>0</v>
      </c>
      <c r="Q356" s="36">
        <f>SUMIFS(СВЦЭМ!$I$40:$I$783,СВЦЭМ!$A$40:$A$783,$A356,СВЦЭМ!$B$40:$B$783,Q$332)+'СЕТ СН'!$F$16</f>
        <v>0</v>
      </c>
      <c r="R356" s="36">
        <f>SUMIFS(СВЦЭМ!$I$40:$I$783,СВЦЭМ!$A$40:$A$783,$A356,СВЦЭМ!$B$40:$B$783,R$332)+'СЕТ СН'!$F$16</f>
        <v>0</v>
      </c>
      <c r="S356" s="36">
        <f>SUMIFS(СВЦЭМ!$I$40:$I$783,СВЦЭМ!$A$40:$A$783,$A356,СВЦЭМ!$B$40:$B$783,S$332)+'СЕТ СН'!$F$16</f>
        <v>0</v>
      </c>
      <c r="T356" s="36">
        <f>SUMIFS(СВЦЭМ!$I$40:$I$783,СВЦЭМ!$A$40:$A$783,$A356,СВЦЭМ!$B$40:$B$783,T$332)+'СЕТ СН'!$F$16</f>
        <v>0</v>
      </c>
      <c r="U356" s="36">
        <f>SUMIFS(СВЦЭМ!$I$40:$I$783,СВЦЭМ!$A$40:$A$783,$A356,СВЦЭМ!$B$40:$B$783,U$332)+'СЕТ СН'!$F$16</f>
        <v>0</v>
      </c>
      <c r="V356" s="36">
        <f>SUMIFS(СВЦЭМ!$I$40:$I$783,СВЦЭМ!$A$40:$A$783,$A356,СВЦЭМ!$B$40:$B$783,V$332)+'СЕТ СН'!$F$16</f>
        <v>0</v>
      </c>
      <c r="W356" s="36">
        <f>SUMIFS(СВЦЭМ!$I$40:$I$783,СВЦЭМ!$A$40:$A$783,$A356,СВЦЭМ!$B$40:$B$783,W$332)+'СЕТ СН'!$F$16</f>
        <v>0</v>
      </c>
      <c r="X356" s="36">
        <f>SUMIFS(СВЦЭМ!$I$40:$I$783,СВЦЭМ!$A$40:$A$783,$A356,СВЦЭМ!$B$40:$B$783,X$332)+'СЕТ СН'!$F$16</f>
        <v>0</v>
      </c>
      <c r="Y356" s="36">
        <f>SUMIFS(СВЦЭМ!$I$40:$I$783,СВЦЭМ!$A$40:$A$783,$A356,СВЦЭМ!$B$40:$B$783,Y$332)+'СЕТ СН'!$F$16</f>
        <v>0</v>
      </c>
    </row>
    <row r="357" spans="1:27" ht="15.75" hidden="1" x14ac:dyDescent="0.2">
      <c r="A357" s="35">
        <f t="shared" si="9"/>
        <v>44341</v>
      </c>
      <c r="B357" s="36">
        <f>SUMIFS(СВЦЭМ!$I$40:$I$783,СВЦЭМ!$A$40:$A$783,$A357,СВЦЭМ!$B$40:$B$783,B$332)+'СЕТ СН'!$F$16</f>
        <v>0</v>
      </c>
      <c r="C357" s="36">
        <f>SUMIFS(СВЦЭМ!$I$40:$I$783,СВЦЭМ!$A$40:$A$783,$A357,СВЦЭМ!$B$40:$B$783,C$332)+'СЕТ СН'!$F$16</f>
        <v>0</v>
      </c>
      <c r="D357" s="36">
        <f>SUMIFS(СВЦЭМ!$I$40:$I$783,СВЦЭМ!$A$40:$A$783,$A357,СВЦЭМ!$B$40:$B$783,D$332)+'СЕТ СН'!$F$16</f>
        <v>0</v>
      </c>
      <c r="E357" s="36">
        <f>SUMIFS(СВЦЭМ!$I$40:$I$783,СВЦЭМ!$A$40:$A$783,$A357,СВЦЭМ!$B$40:$B$783,E$332)+'СЕТ СН'!$F$16</f>
        <v>0</v>
      </c>
      <c r="F357" s="36">
        <f>SUMIFS(СВЦЭМ!$I$40:$I$783,СВЦЭМ!$A$40:$A$783,$A357,СВЦЭМ!$B$40:$B$783,F$332)+'СЕТ СН'!$F$16</f>
        <v>0</v>
      </c>
      <c r="G357" s="36">
        <f>SUMIFS(СВЦЭМ!$I$40:$I$783,СВЦЭМ!$A$40:$A$783,$A357,СВЦЭМ!$B$40:$B$783,G$332)+'СЕТ СН'!$F$16</f>
        <v>0</v>
      </c>
      <c r="H357" s="36">
        <f>SUMIFS(СВЦЭМ!$I$40:$I$783,СВЦЭМ!$A$40:$A$783,$A357,СВЦЭМ!$B$40:$B$783,H$332)+'СЕТ СН'!$F$16</f>
        <v>0</v>
      </c>
      <c r="I357" s="36">
        <f>SUMIFS(СВЦЭМ!$I$40:$I$783,СВЦЭМ!$A$40:$A$783,$A357,СВЦЭМ!$B$40:$B$783,I$332)+'СЕТ СН'!$F$16</f>
        <v>0</v>
      </c>
      <c r="J357" s="36">
        <f>SUMIFS(СВЦЭМ!$I$40:$I$783,СВЦЭМ!$A$40:$A$783,$A357,СВЦЭМ!$B$40:$B$783,J$332)+'СЕТ СН'!$F$16</f>
        <v>0</v>
      </c>
      <c r="K357" s="36">
        <f>SUMIFS(СВЦЭМ!$I$40:$I$783,СВЦЭМ!$A$40:$A$783,$A357,СВЦЭМ!$B$40:$B$783,K$332)+'СЕТ СН'!$F$16</f>
        <v>0</v>
      </c>
      <c r="L357" s="36">
        <f>SUMIFS(СВЦЭМ!$I$40:$I$783,СВЦЭМ!$A$40:$A$783,$A357,СВЦЭМ!$B$40:$B$783,L$332)+'СЕТ СН'!$F$16</f>
        <v>0</v>
      </c>
      <c r="M357" s="36">
        <f>SUMIFS(СВЦЭМ!$I$40:$I$783,СВЦЭМ!$A$40:$A$783,$A357,СВЦЭМ!$B$40:$B$783,M$332)+'СЕТ СН'!$F$16</f>
        <v>0</v>
      </c>
      <c r="N357" s="36">
        <f>SUMIFS(СВЦЭМ!$I$40:$I$783,СВЦЭМ!$A$40:$A$783,$A357,СВЦЭМ!$B$40:$B$783,N$332)+'СЕТ СН'!$F$16</f>
        <v>0</v>
      </c>
      <c r="O357" s="36">
        <f>SUMIFS(СВЦЭМ!$I$40:$I$783,СВЦЭМ!$A$40:$A$783,$A357,СВЦЭМ!$B$40:$B$783,O$332)+'СЕТ СН'!$F$16</f>
        <v>0</v>
      </c>
      <c r="P357" s="36">
        <f>SUMIFS(СВЦЭМ!$I$40:$I$783,СВЦЭМ!$A$40:$A$783,$A357,СВЦЭМ!$B$40:$B$783,P$332)+'СЕТ СН'!$F$16</f>
        <v>0</v>
      </c>
      <c r="Q357" s="36">
        <f>SUMIFS(СВЦЭМ!$I$40:$I$783,СВЦЭМ!$A$40:$A$783,$A357,СВЦЭМ!$B$40:$B$783,Q$332)+'СЕТ СН'!$F$16</f>
        <v>0</v>
      </c>
      <c r="R357" s="36">
        <f>SUMIFS(СВЦЭМ!$I$40:$I$783,СВЦЭМ!$A$40:$A$783,$A357,СВЦЭМ!$B$40:$B$783,R$332)+'СЕТ СН'!$F$16</f>
        <v>0</v>
      </c>
      <c r="S357" s="36">
        <f>SUMIFS(СВЦЭМ!$I$40:$I$783,СВЦЭМ!$A$40:$A$783,$A357,СВЦЭМ!$B$40:$B$783,S$332)+'СЕТ СН'!$F$16</f>
        <v>0</v>
      </c>
      <c r="T357" s="36">
        <f>SUMIFS(СВЦЭМ!$I$40:$I$783,СВЦЭМ!$A$40:$A$783,$A357,СВЦЭМ!$B$40:$B$783,T$332)+'СЕТ СН'!$F$16</f>
        <v>0</v>
      </c>
      <c r="U357" s="36">
        <f>SUMIFS(СВЦЭМ!$I$40:$I$783,СВЦЭМ!$A$40:$A$783,$A357,СВЦЭМ!$B$40:$B$783,U$332)+'СЕТ СН'!$F$16</f>
        <v>0</v>
      </c>
      <c r="V357" s="36">
        <f>SUMIFS(СВЦЭМ!$I$40:$I$783,СВЦЭМ!$A$40:$A$783,$A357,СВЦЭМ!$B$40:$B$783,V$332)+'СЕТ СН'!$F$16</f>
        <v>0</v>
      </c>
      <c r="W357" s="36">
        <f>SUMIFS(СВЦЭМ!$I$40:$I$783,СВЦЭМ!$A$40:$A$783,$A357,СВЦЭМ!$B$40:$B$783,W$332)+'СЕТ СН'!$F$16</f>
        <v>0</v>
      </c>
      <c r="X357" s="36">
        <f>SUMIFS(СВЦЭМ!$I$40:$I$783,СВЦЭМ!$A$40:$A$783,$A357,СВЦЭМ!$B$40:$B$783,X$332)+'СЕТ СН'!$F$16</f>
        <v>0</v>
      </c>
      <c r="Y357" s="36">
        <f>SUMIFS(СВЦЭМ!$I$40:$I$783,СВЦЭМ!$A$40:$A$783,$A357,СВЦЭМ!$B$40:$B$783,Y$332)+'СЕТ СН'!$F$16</f>
        <v>0</v>
      </c>
    </row>
    <row r="358" spans="1:27" ht="15.75" hidden="1" x14ac:dyDescent="0.2">
      <c r="A358" s="35">
        <f t="shared" si="9"/>
        <v>44342</v>
      </c>
      <c r="B358" s="36">
        <f>SUMIFS(СВЦЭМ!$I$40:$I$783,СВЦЭМ!$A$40:$A$783,$A358,СВЦЭМ!$B$40:$B$783,B$332)+'СЕТ СН'!$F$16</f>
        <v>0</v>
      </c>
      <c r="C358" s="36">
        <f>SUMIFS(СВЦЭМ!$I$40:$I$783,СВЦЭМ!$A$40:$A$783,$A358,СВЦЭМ!$B$40:$B$783,C$332)+'СЕТ СН'!$F$16</f>
        <v>0</v>
      </c>
      <c r="D358" s="36">
        <f>SUMIFS(СВЦЭМ!$I$40:$I$783,СВЦЭМ!$A$40:$A$783,$A358,СВЦЭМ!$B$40:$B$783,D$332)+'СЕТ СН'!$F$16</f>
        <v>0</v>
      </c>
      <c r="E358" s="36">
        <f>SUMIFS(СВЦЭМ!$I$40:$I$783,СВЦЭМ!$A$40:$A$783,$A358,СВЦЭМ!$B$40:$B$783,E$332)+'СЕТ СН'!$F$16</f>
        <v>0</v>
      </c>
      <c r="F358" s="36">
        <f>SUMIFS(СВЦЭМ!$I$40:$I$783,СВЦЭМ!$A$40:$A$783,$A358,СВЦЭМ!$B$40:$B$783,F$332)+'СЕТ СН'!$F$16</f>
        <v>0</v>
      </c>
      <c r="G358" s="36">
        <f>SUMIFS(СВЦЭМ!$I$40:$I$783,СВЦЭМ!$A$40:$A$783,$A358,СВЦЭМ!$B$40:$B$783,G$332)+'СЕТ СН'!$F$16</f>
        <v>0</v>
      </c>
      <c r="H358" s="36">
        <f>SUMIFS(СВЦЭМ!$I$40:$I$783,СВЦЭМ!$A$40:$A$783,$A358,СВЦЭМ!$B$40:$B$783,H$332)+'СЕТ СН'!$F$16</f>
        <v>0</v>
      </c>
      <c r="I358" s="36">
        <f>SUMIFS(СВЦЭМ!$I$40:$I$783,СВЦЭМ!$A$40:$A$783,$A358,СВЦЭМ!$B$40:$B$783,I$332)+'СЕТ СН'!$F$16</f>
        <v>0</v>
      </c>
      <c r="J358" s="36">
        <f>SUMIFS(СВЦЭМ!$I$40:$I$783,СВЦЭМ!$A$40:$A$783,$A358,СВЦЭМ!$B$40:$B$783,J$332)+'СЕТ СН'!$F$16</f>
        <v>0</v>
      </c>
      <c r="K358" s="36">
        <f>SUMIFS(СВЦЭМ!$I$40:$I$783,СВЦЭМ!$A$40:$A$783,$A358,СВЦЭМ!$B$40:$B$783,K$332)+'СЕТ СН'!$F$16</f>
        <v>0</v>
      </c>
      <c r="L358" s="36">
        <f>SUMIFS(СВЦЭМ!$I$40:$I$783,СВЦЭМ!$A$40:$A$783,$A358,СВЦЭМ!$B$40:$B$783,L$332)+'СЕТ СН'!$F$16</f>
        <v>0</v>
      </c>
      <c r="M358" s="36">
        <f>SUMIFS(СВЦЭМ!$I$40:$I$783,СВЦЭМ!$A$40:$A$783,$A358,СВЦЭМ!$B$40:$B$783,M$332)+'СЕТ СН'!$F$16</f>
        <v>0</v>
      </c>
      <c r="N358" s="36">
        <f>SUMIFS(СВЦЭМ!$I$40:$I$783,СВЦЭМ!$A$40:$A$783,$A358,СВЦЭМ!$B$40:$B$783,N$332)+'СЕТ СН'!$F$16</f>
        <v>0</v>
      </c>
      <c r="O358" s="36">
        <f>SUMIFS(СВЦЭМ!$I$40:$I$783,СВЦЭМ!$A$40:$A$783,$A358,СВЦЭМ!$B$40:$B$783,O$332)+'СЕТ СН'!$F$16</f>
        <v>0</v>
      </c>
      <c r="P358" s="36">
        <f>SUMIFS(СВЦЭМ!$I$40:$I$783,СВЦЭМ!$A$40:$A$783,$A358,СВЦЭМ!$B$40:$B$783,P$332)+'СЕТ СН'!$F$16</f>
        <v>0</v>
      </c>
      <c r="Q358" s="36">
        <f>SUMIFS(СВЦЭМ!$I$40:$I$783,СВЦЭМ!$A$40:$A$783,$A358,СВЦЭМ!$B$40:$B$783,Q$332)+'СЕТ СН'!$F$16</f>
        <v>0</v>
      </c>
      <c r="R358" s="36">
        <f>SUMIFS(СВЦЭМ!$I$40:$I$783,СВЦЭМ!$A$40:$A$783,$A358,СВЦЭМ!$B$40:$B$783,R$332)+'СЕТ СН'!$F$16</f>
        <v>0</v>
      </c>
      <c r="S358" s="36">
        <f>SUMIFS(СВЦЭМ!$I$40:$I$783,СВЦЭМ!$A$40:$A$783,$A358,СВЦЭМ!$B$40:$B$783,S$332)+'СЕТ СН'!$F$16</f>
        <v>0</v>
      </c>
      <c r="T358" s="36">
        <f>SUMIFS(СВЦЭМ!$I$40:$I$783,СВЦЭМ!$A$40:$A$783,$A358,СВЦЭМ!$B$40:$B$783,T$332)+'СЕТ СН'!$F$16</f>
        <v>0</v>
      </c>
      <c r="U358" s="36">
        <f>SUMIFS(СВЦЭМ!$I$40:$I$783,СВЦЭМ!$A$40:$A$783,$A358,СВЦЭМ!$B$40:$B$783,U$332)+'СЕТ СН'!$F$16</f>
        <v>0</v>
      </c>
      <c r="V358" s="36">
        <f>SUMIFS(СВЦЭМ!$I$40:$I$783,СВЦЭМ!$A$40:$A$783,$A358,СВЦЭМ!$B$40:$B$783,V$332)+'СЕТ СН'!$F$16</f>
        <v>0</v>
      </c>
      <c r="W358" s="36">
        <f>SUMIFS(СВЦЭМ!$I$40:$I$783,СВЦЭМ!$A$40:$A$783,$A358,СВЦЭМ!$B$40:$B$783,W$332)+'СЕТ СН'!$F$16</f>
        <v>0</v>
      </c>
      <c r="X358" s="36">
        <f>SUMIFS(СВЦЭМ!$I$40:$I$783,СВЦЭМ!$A$40:$A$783,$A358,СВЦЭМ!$B$40:$B$783,X$332)+'СЕТ СН'!$F$16</f>
        <v>0</v>
      </c>
      <c r="Y358" s="36">
        <f>SUMIFS(СВЦЭМ!$I$40:$I$783,СВЦЭМ!$A$40:$A$783,$A358,СВЦЭМ!$B$40:$B$783,Y$332)+'СЕТ СН'!$F$16</f>
        <v>0</v>
      </c>
    </row>
    <row r="359" spans="1:27" ht="15.75" hidden="1" x14ac:dyDescent="0.2">
      <c r="A359" s="35">
        <f t="shared" si="9"/>
        <v>44343</v>
      </c>
      <c r="B359" s="36">
        <f>SUMIFS(СВЦЭМ!$I$40:$I$783,СВЦЭМ!$A$40:$A$783,$A359,СВЦЭМ!$B$40:$B$783,B$332)+'СЕТ СН'!$F$16</f>
        <v>0</v>
      </c>
      <c r="C359" s="36">
        <f>SUMIFS(СВЦЭМ!$I$40:$I$783,СВЦЭМ!$A$40:$A$783,$A359,СВЦЭМ!$B$40:$B$783,C$332)+'СЕТ СН'!$F$16</f>
        <v>0</v>
      </c>
      <c r="D359" s="36">
        <f>SUMIFS(СВЦЭМ!$I$40:$I$783,СВЦЭМ!$A$40:$A$783,$A359,СВЦЭМ!$B$40:$B$783,D$332)+'СЕТ СН'!$F$16</f>
        <v>0</v>
      </c>
      <c r="E359" s="36">
        <f>SUMIFS(СВЦЭМ!$I$40:$I$783,СВЦЭМ!$A$40:$A$783,$A359,СВЦЭМ!$B$40:$B$783,E$332)+'СЕТ СН'!$F$16</f>
        <v>0</v>
      </c>
      <c r="F359" s="36">
        <f>SUMIFS(СВЦЭМ!$I$40:$I$783,СВЦЭМ!$A$40:$A$783,$A359,СВЦЭМ!$B$40:$B$783,F$332)+'СЕТ СН'!$F$16</f>
        <v>0</v>
      </c>
      <c r="G359" s="36">
        <f>SUMIFS(СВЦЭМ!$I$40:$I$783,СВЦЭМ!$A$40:$A$783,$A359,СВЦЭМ!$B$40:$B$783,G$332)+'СЕТ СН'!$F$16</f>
        <v>0</v>
      </c>
      <c r="H359" s="36">
        <f>SUMIFS(СВЦЭМ!$I$40:$I$783,СВЦЭМ!$A$40:$A$783,$A359,СВЦЭМ!$B$40:$B$783,H$332)+'СЕТ СН'!$F$16</f>
        <v>0</v>
      </c>
      <c r="I359" s="36">
        <f>SUMIFS(СВЦЭМ!$I$40:$I$783,СВЦЭМ!$A$40:$A$783,$A359,СВЦЭМ!$B$40:$B$783,I$332)+'СЕТ СН'!$F$16</f>
        <v>0</v>
      </c>
      <c r="J359" s="36">
        <f>SUMIFS(СВЦЭМ!$I$40:$I$783,СВЦЭМ!$A$40:$A$783,$A359,СВЦЭМ!$B$40:$B$783,J$332)+'СЕТ СН'!$F$16</f>
        <v>0</v>
      </c>
      <c r="K359" s="36">
        <f>SUMIFS(СВЦЭМ!$I$40:$I$783,СВЦЭМ!$A$40:$A$783,$A359,СВЦЭМ!$B$40:$B$783,K$332)+'СЕТ СН'!$F$16</f>
        <v>0</v>
      </c>
      <c r="L359" s="36">
        <f>SUMIFS(СВЦЭМ!$I$40:$I$783,СВЦЭМ!$A$40:$A$783,$A359,СВЦЭМ!$B$40:$B$783,L$332)+'СЕТ СН'!$F$16</f>
        <v>0</v>
      </c>
      <c r="M359" s="36">
        <f>SUMIFS(СВЦЭМ!$I$40:$I$783,СВЦЭМ!$A$40:$A$783,$A359,СВЦЭМ!$B$40:$B$783,M$332)+'СЕТ СН'!$F$16</f>
        <v>0</v>
      </c>
      <c r="N359" s="36">
        <f>SUMIFS(СВЦЭМ!$I$40:$I$783,СВЦЭМ!$A$40:$A$783,$A359,СВЦЭМ!$B$40:$B$783,N$332)+'СЕТ СН'!$F$16</f>
        <v>0</v>
      </c>
      <c r="O359" s="36">
        <f>SUMIFS(СВЦЭМ!$I$40:$I$783,СВЦЭМ!$A$40:$A$783,$A359,СВЦЭМ!$B$40:$B$783,O$332)+'СЕТ СН'!$F$16</f>
        <v>0</v>
      </c>
      <c r="P359" s="36">
        <f>SUMIFS(СВЦЭМ!$I$40:$I$783,СВЦЭМ!$A$40:$A$783,$A359,СВЦЭМ!$B$40:$B$783,P$332)+'СЕТ СН'!$F$16</f>
        <v>0</v>
      </c>
      <c r="Q359" s="36">
        <f>SUMIFS(СВЦЭМ!$I$40:$I$783,СВЦЭМ!$A$40:$A$783,$A359,СВЦЭМ!$B$40:$B$783,Q$332)+'СЕТ СН'!$F$16</f>
        <v>0</v>
      </c>
      <c r="R359" s="36">
        <f>SUMIFS(СВЦЭМ!$I$40:$I$783,СВЦЭМ!$A$40:$A$783,$A359,СВЦЭМ!$B$40:$B$783,R$332)+'СЕТ СН'!$F$16</f>
        <v>0</v>
      </c>
      <c r="S359" s="36">
        <f>SUMIFS(СВЦЭМ!$I$40:$I$783,СВЦЭМ!$A$40:$A$783,$A359,СВЦЭМ!$B$40:$B$783,S$332)+'СЕТ СН'!$F$16</f>
        <v>0</v>
      </c>
      <c r="T359" s="36">
        <f>SUMIFS(СВЦЭМ!$I$40:$I$783,СВЦЭМ!$A$40:$A$783,$A359,СВЦЭМ!$B$40:$B$783,T$332)+'СЕТ СН'!$F$16</f>
        <v>0</v>
      </c>
      <c r="U359" s="36">
        <f>SUMIFS(СВЦЭМ!$I$40:$I$783,СВЦЭМ!$A$40:$A$783,$A359,СВЦЭМ!$B$40:$B$783,U$332)+'СЕТ СН'!$F$16</f>
        <v>0</v>
      </c>
      <c r="V359" s="36">
        <f>SUMIFS(СВЦЭМ!$I$40:$I$783,СВЦЭМ!$A$40:$A$783,$A359,СВЦЭМ!$B$40:$B$783,V$332)+'СЕТ СН'!$F$16</f>
        <v>0</v>
      </c>
      <c r="W359" s="36">
        <f>SUMIFS(СВЦЭМ!$I$40:$I$783,СВЦЭМ!$A$40:$A$783,$A359,СВЦЭМ!$B$40:$B$783,W$332)+'СЕТ СН'!$F$16</f>
        <v>0</v>
      </c>
      <c r="X359" s="36">
        <f>SUMIFS(СВЦЭМ!$I$40:$I$783,СВЦЭМ!$A$40:$A$783,$A359,СВЦЭМ!$B$40:$B$783,X$332)+'СЕТ СН'!$F$16</f>
        <v>0</v>
      </c>
      <c r="Y359" s="36">
        <f>SUMIFS(СВЦЭМ!$I$40:$I$783,СВЦЭМ!$A$40:$A$783,$A359,СВЦЭМ!$B$40:$B$783,Y$332)+'СЕТ СН'!$F$16</f>
        <v>0</v>
      </c>
    </row>
    <row r="360" spans="1:27" ht="15.75" hidden="1" x14ac:dyDescent="0.2">
      <c r="A360" s="35">
        <f t="shared" si="9"/>
        <v>44344</v>
      </c>
      <c r="B360" s="36">
        <f>SUMIFS(СВЦЭМ!$I$40:$I$783,СВЦЭМ!$A$40:$A$783,$A360,СВЦЭМ!$B$40:$B$783,B$332)+'СЕТ СН'!$F$16</f>
        <v>0</v>
      </c>
      <c r="C360" s="36">
        <f>SUMIFS(СВЦЭМ!$I$40:$I$783,СВЦЭМ!$A$40:$A$783,$A360,СВЦЭМ!$B$40:$B$783,C$332)+'СЕТ СН'!$F$16</f>
        <v>0</v>
      </c>
      <c r="D360" s="36">
        <f>SUMIFS(СВЦЭМ!$I$40:$I$783,СВЦЭМ!$A$40:$A$783,$A360,СВЦЭМ!$B$40:$B$783,D$332)+'СЕТ СН'!$F$16</f>
        <v>0</v>
      </c>
      <c r="E360" s="36">
        <f>SUMIFS(СВЦЭМ!$I$40:$I$783,СВЦЭМ!$A$40:$A$783,$A360,СВЦЭМ!$B$40:$B$783,E$332)+'СЕТ СН'!$F$16</f>
        <v>0</v>
      </c>
      <c r="F360" s="36">
        <f>SUMIFS(СВЦЭМ!$I$40:$I$783,СВЦЭМ!$A$40:$A$783,$A360,СВЦЭМ!$B$40:$B$783,F$332)+'СЕТ СН'!$F$16</f>
        <v>0</v>
      </c>
      <c r="G360" s="36">
        <f>SUMIFS(СВЦЭМ!$I$40:$I$783,СВЦЭМ!$A$40:$A$783,$A360,СВЦЭМ!$B$40:$B$783,G$332)+'СЕТ СН'!$F$16</f>
        <v>0</v>
      </c>
      <c r="H360" s="36">
        <f>SUMIFS(СВЦЭМ!$I$40:$I$783,СВЦЭМ!$A$40:$A$783,$A360,СВЦЭМ!$B$40:$B$783,H$332)+'СЕТ СН'!$F$16</f>
        <v>0</v>
      </c>
      <c r="I360" s="36">
        <f>SUMIFS(СВЦЭМ!$I$40:$I$783,СВЦЭМ!$A$40:$A$783,$A360,СВЦЭМ!$B$40:$B$783,I$332)+'СЕТ СН'!$F$16</f>
        <v>0</v>
      </c>
      <c r="J360" s="36">
        <f>SUMIFS(СВЦЭМ!$I$40:$I$783,СВЦЭМ!$A$40:$A$783,$A360,СВЦЭМ!$B$40:$B$783,J$332)+'СЕТ СН'!$F$16</f>
        <v>0</v>
      </c>
      <c r="K360" s="36">
        <f>SUMIFS(СВЦЭМ!$I$40:$I$783,СВЦЭМ!$A$40:$A$783,$A360,СВЦЭМ!$B$40:$B$783,K$332)+'СЕТ СН'!$F$16</f>
        <v>0</v>
      </c>
      <c r="L360" s="36">
        <f>SUMIFS(СВЦЭМ!$I$40:$I$783,СВЦЭМ!$A$40:$A$783,$A360,СВЦЭМ!$B$40:$B$783,L$332)+'СЕТ СН'!$F$16</f>
        <v>0</v>
      </c>
      <c r="M360" s="36">
        <f>SUMIFS(СВЦЭМ!$I$40:$I$783,СВЦЭМ!$A$40:$A$783,$A360,СВЦЭМ!$B$40:$B$783,M$332)+'СЕТ СН'!$F$16</f>
        <v>0</v>
      </c>
      <c r="N360" s="36">
        <f>SUMIFS(СВЦЭМ!$I$40:$I$783,СВЦЭМ!$A$40:$A$783,$A360,СВЦЭМ!$B$40:$B$783,N$332)+'СЕТ СН'!$F$16</f>
        <v>0</v>
      </c>
      <c r="O360" s="36">
        <f>SUMIFS(СВЦЭМ!$I$40:$I$783,СВЦЭМ!$A$40:$A$783,$A360,СВЦЭМ!$B$40:$B$783,O$332)+'СЕТ СН'!$F$16</f>
        <v>0</v>
      </c>
      <c r="P360" s="36">
        <f>SUMIFS(СВЦЭМ!$I$40:$I$783,СВЦЭМ!$A$40:$A$783,$A360,СВЦЭМ!$B$40:$B$783,P$332)+'СЕТ СН'!$F$16</f>
        <v>0</v>
      </c>
      <c r="Q360" s="36">
        <f>SUMIFS(СВЦЭМ!$I$40:$I$783,СВЦЭМ!$A$40:$A$783,$A360,СВЦЭМ!$B$40:$B$783,Q$332)+'СЕТ СН'!$F$16</f>
        <v>0</v>
      </c>
      <c r="R360" s="36">
        <f>SUMIFS(СВЦЭМ!$I$40:$I$783,СВЦЭМ!$A$40:$A$783,$A360,СВЦЭМ!$B$40:$B$783,R$332)+'СЕТ СН'!$F$16</f>
        <v>0</v>
      </c>
      <c r="S360" s="36">
        <f>SUMIFS(СВЦЭМ!$I$40:$I$783,СВЦЭМ!$A$40:$A$783,$A360,СВЦЭМ!$B$40:$B$783,S$332)+'СЕТ СН'!$F$16</f>
        <v>0</v>
      </c>
      <c r="T360" s="36">
        <f>SUMIFS(СВЦЭМ!$I$40:$I$783,СВЦЭМ!$A$40:$A$783,$A360,СВЦЭМ!$B$40:$B$783,T$332)+'СЕТ СН'!$F$16</f>
        <v>0</v>
      </c>
      <c r="U360" s="36">
        <f>SUMIFS(СВЦЭМ!$I$40:$I$783,СВЦЭМ!$A$40:$A$783,$A360,СВЦЭМ!$B$40:$B$783,U$332)+'СЕТ СН'!$F$16</f>
        <v>0</v>
      </c>
      <c r="V360" s="36">
        <f>SUMIFS(СВЦЭМ!$I$40:$I$783,СВЦЭМ!$A$40:$A$783,$A360,СВЦЭМ!$B$40:$B$783,V$332)+'СЕТ СН'!$F$16</f>
        <v>0</v>
      </c>
      <c r="W360" s="36">
        <f>SUMIFS(СВЦЭМ!$I$40:$I$783,СВЦЭМ!$A$40:$A$783,$A360,СВЦЭМ!$B$40:$B$783,W$332)+'СЕТ СН'!$F$16</f>
        <v>0</v>
      </c>
      <c r="X360" s="36">
        <f>SUMIFS(СВЦЭМ!$I$40:$I$783,СВЦЭМ!$A$40:$A$783,$A360,СВЦЭМ!$B$40:$B$783,X$332)+'СЕТ СН'!$F$16</f>
        <v>0</v>
      </c>
      <c r="Y360" s="36">
        <f>SUMIFS(СВЦЭМ!$I$40:$I$783,СВЦЭМ!$A$40:$A$783,$A360,СВЦЭМ!$B$40:$B$783,Y$332)+'СЕТ СН'!$F$16</f>
        <v>0</v>
      </c>
    </row>
    <row r="361" spans="1:27" ht="15.75" hidden="1" x14ac:dyDescent="0.2">
      <c r="A361" s="35">
        <f t="shared" si="9"/>
        <v>44345</v>
      </c>
      <c r="B361" s="36">
        <f>SUMIFS(СВЦЭМ!$I$40:$I$783,СВЦЭМ!$A$40:$A$783,$A361,СВЦЭМ!$B$40:$B$783,B$332)+'СЕТ СН'!$F$16</f>
        <v>0</v>
      </c>
      <c r="C361" s="36">
        <f>SUMIFS(СВЦЭМ!$I$40:$I$783,СВЦЭМ!$A$40:$A$783,$A361,СВЦЭМ!$B$40:$B$783,C$332)+'СЕТ СН'!$F$16</f>
        <v>0</v>
      </c>
      <c r="D361" s="36">
        <f>SUMIFS(СВЦЭМ!$I$40:$I$783,СВЦЭМ!$A$40:$A$783,$A361,СВЦЭМ!$B$40:$B$783,D$332)+'СЕТ СН'!$F$16</f>
        <v>0</v>
      </c>
      <c r="E361" s="36">
        <f>SUMIFS(СВЦЭМ!$I$40:$I$783,СВЦЭМ!$A$40:$A$783,$A361,СВЦЭМ!$B$40:$B$783,E$332)+'СЕТ СН'!$F$16</f>
        <v>0</v>
      </c>
      <c r="F361" s="36">
        <f>SUMIFS(СВЦЭМ!$I$40:$I$783,СВЦЭМ!$A$40:$A$783,$A361,СВЦЭМ!$B$40:$B$783,F$332)+'СЕТ СН'!$F$16</f>
        <v>0</v>
      </c>
      <c r="G361" s="36">
        <f>SUMIFS(СВЦЭМ!$I$40:$I$783,СВЦЭМ!$A$40:$A$783,$A361,СВЦЭМ!$B$40:$B$783,G$332)+'СЕТ СН'!$F$16</f>
        <v>0</v>
      </c>
      <c r="H361" s="36">
        <f>SUMIFS(СВЦЭМ!$I$40:$I$783,СВЦЭМ!$A$40:$A$783,$A361,СВЦЭМ!$B$40:$B$783,H$332)+'СЕТ СН'!$F$16</f>
        <v>0</v>
      </c>
      <c r="I361" s="36">
        <f>SUMIFS(СВЦЭМ!$I$40:$I$783,СВЦЭМ!$A$40:$A$783,$A361,СВЦЭМ!$B$40:$B$783,I$332)+'СЕТ СН'!$F$16</f>
        <v>0</v>
      </c>
      <c r="J361" s="36">
        <f>SUMIFS(СВЦЭМ!$I$40:$I$783,СВЦЭМ!$A$40:$A$783,$A361,СВЦЭМ!$B$40:$B$783,J$332)+'СЕТ СН'!$F$16</f>
        <v>0</v>
      </c>
      <c r="K361" s="36">
        <f>SUMIFS(СВЦЭМ!$I$40:$I$783,СВЦЭМ!$A$40:$A$783,$A361,СВЦЭМ!$B$40:$B$783,K$332)+'СЕТ СН'!$F$16</f>
        <v>0</v>
      </c>
      <c r="L361" s="36">
        <f>SUMIFS(СВЦЭМ!$I$40:$I$783,СВЦЭМ!$A$40:$A$783,$A361,СВЦЭМ!$B$40:$B$783,L$332)+'СЕТ СН'!$F$16</f>
        <v>0</v>
      </c>
      <c r="M361" s="36">
        <f>SUMIFS(СВЦЭМ!$I$40:$I$783,СВЦЭМ!$A$40:$A$783,$A361,СВЦЭМ!$B$40:$B$783,M$332)+'СЕТ СН'!$F$16</f>
        <v>0</v>
      </c>
      <c r="N361" s="36">
        <f>SUMIFS(СВЦЭМ!$I$40:$I$783,СВЦЭМ!$A$40:$A$783,$A361,СВЦЭМ!$B$40:$B$783,N$332)+'СЕТ СН'!$F$16</f>
        <v>0</v>
      </c>
      <c r="O361" s="36">
        <f>SUMIFS(СВЦЭМ!$I$40:$I$783,СВЦЭМ!$A$40:$A$783,$A361,СВЦЭМ!$B$40:$B$783,O$332)+'СЕТ СН'!$F$16</f>
        <v>0</v>
      </c>
      <c r="P361" s="36">
        <f>SUMIFS(СВЦЭМ!$I$40:$I$783,СВЦЭМ!$A$40:$A$783,$A361,СВЦЭМ!$B$40:$B$783,P$332)+'СЕТ СН'!$F$16</f>
        <v>0</v>
      </c>
      <c r="Q361" s="36">
        <f>SUMIFS(СВЦЭМ!$I$40:$I$783,СВЦЭМ!$A$40:$A$783,$A361,СВЦЭМ!$B$40:$B$783,Q$332)+'СЕТ СН'!$F$16</f>
        <v>0</v>
      </c>
      <c r="R361" s="36">
        <f>SUMIFS(СВЦЭМ!$I$40:$I$783,СВЦЭМ!$A$40:$A$783,$A361,СВЦЭМ!$B$40:$B$783,R$332)+'СЕТ СН'!$F$16</f>
        <v>0</v>
      </c>
      <c r="S361" s="36">
        <f>SUMIFS(СВЦЭМ!$I$40:$I$783,СВЦЭМ!$A$40:$A$783,$A361,СВЦЭМ!$B$40:$B$783,S$332)+'СЕТ СН'!$F$16</f>
        <v>0</v>
      </c>
      <c r="T361" s="36">
        <f>SUMIFS(СВЦЭМ!$I$40:$I$783,СВЦЭМ!$A$40:$A$783,$A361,СВЦЭМ!$B$40:$B$783,T$332)+'СЕТ СН'!$F$16</f>
        <v>0</v>
      </c>
      <c r="U361" s="36">
        <f>SUMIFS(СВЦЭМ!$I$40:$I$783,СВЦЭМ!$A$40:$A$783,$A361,СВЦЭМ!$B$40:$B$783,U$332)+'СЕТ СН'!$F$16</f>
        <v>0</v>
      </c>
      <c r="V361" s="36">
        <f>SUMIFS(СВЦЭМ!$I$40:$I$783,СВЦЭМ!$A$40:$A$783,$A361,СВЦЭМ!$B$40:$B$783,V$332)+'СЕТ СН'!$F$16</f>
        <v>0</v>
      </c>
      <c r="W361" s="36">
        <f>SUMIFS(СВЦЭМ!$I$40:$I$783,СВЦЭМ!$A$40:$A$783,$A361,СВЦЭМ!$B$40:$B$783,W$332)+'СЕТ СН'!$F$16</f>
        <v>0</v>
      </c>
      <c r="X361" s="36">
        <f>SUMIFS(СВЦЭМ!$I$40:$I$783,СВЦЭМ!$A$40:$A$783,$A361,СВЦЭМ!$B$40:$B$783,X$332)+'СЕТ СН'!$F$16</f>
        <v>0</v>
      </c>
      <c r="Y361" s="36">
        <f>SUMIFS(СВЦЭМ!$I$40:$I$783,СВЦЭМ!$A$40:$A$783,$A361,СВЦЭМ!$B$40:$B$783,Y$332)+'СЕТ СН'!$F$16</f>
        <v>0</v>
      </c>
    </row>
    <row r="362" spans="1:27" ht="15.75" hidden="1" x14ac:dyDescent="0.2">
      <c r="A362" s="35">
        <f t="shared" si="9"/>
        <v>44346</v>
      </c>
      <c r="B362" s="36">
        <f>SUMIFS(СВЦЭМ!$I$40:$I$783,СВЦЭМ!$A$40:$A$783,$A362,СВЦЭМ!$B$40:$B$783,B$332)+'СЕТ СН'!$F$16</f>
        <v>0</v>
      </c>
      <c r="C362" s="36">
        <f>SUMIFS(СВЦЭМ!$I$40:$I$783,СВЦЭМ!$A$40:$A$783,$A362,СВЦЭМ!$B$40:$B$783,C$332)+'СЕТ СН'!$F$16</f>
        <v>0</v>
      </c>
      <c r="D362" s="36">
        <f>SUMIFS(СВЦЭМ!$I$40:$I$783,СВЦЭМ!$A$40:$A$783,$A362,СВЦЭМ!$B$40:$B$783,D$332)+'СЕТ СН'!$F$16</f>
        <v>0</v>
      </c>
      <c r="E362" s="36">
        <f>SUMIFS(СВЦЭМ!$I$40:$I$783,СВЦЭМ!$A$40:$A$783,$A362,СВЦЭМ!$B$40:$B$783,E$332)+'СЕТ СН'!$F$16</f>
        <v>0</v>
      </c>
      <c r="F362" s="36">
        <f>SUMIFS(СВЦЭМ!$I$40:$I$783,СВЦЭМ!$A$40:$A$783,$A362,СВЦЭМ!$B$40:$B$783,F$332)+'СЕТ СН'!$F$16</f>
        <v>0</v>
      </c>
      <c r="G362" s="36">
        <f>SUMIFS(СВЦЭМ!$I$40:$I$783,СВЦЭМ!$A$40:$A$783,$A362,СВЦЭМ!$B$40:$B$783,G$332)+'СЕТ СН'!$F$16</f>
        <v>0</v>
      </c>
      <c r="H362" s="36">
        <f>SUMIFS(СВЦЭМ!$I$40:$I$783,СВЦЭМ!$A$40:$A$783,$A362,СВЦЭМ!$B$40:$B$783,H$332)+'СЕТ СН'!$F$16</f>
        <v>0</v>
      </c>
      <c r="I362" s="36">
        <f>SUMIFS(СВЦЭМ!$I$40:$I$783,СВЦЭМ!$A$40:$A$783,$A362,СВЦЭМ!$B$40:$B$783,I$332)+'СЕТ СН'!$F$16</f>
        <v>0</v>
      </c>
      <c r="J362" s="36">
        <f>SUMIFS(СВЦЭМ!$I$40:$I$783,СВЦЭМ!$A$40:$A$783,$A362,СВЦЭМ!$B$40:$B$783,J$332)+'СЕТ СН'!$F$16</f>
        <v>0</v>
      </c>
      <c r="K362" s="36">
        <f>SUMIFS(СВЦЭМ!$I$40:$I$783,СВЦЭМ!$A$40:$A$783,$A362,СВЦЭМ!$B$40:$B$783,K$332)+'СЕТ СН'!$F$16</f>
        <v>0</v>
      </c>
      <c r="L362" s="36">
        <f>SUMIFS(СВЦЭМ!$I$40:$I$783,СВЦЭМ!$A$40:$A$783,$A362,СВЦЭМ!$B$40:$B$783,L$332)+'СЕТ СН'!$F$16</f>
        <v>0</v>
      </c>
      <c r="M362" s="36">
        <f>SUMIFS(СВЦЭМ!$I$40:$I$783,СВЦЭМ!$A$40:$A$783,$A362,СВЦЭМ!$B$40:$B$783,M$332)+'СЕТ СН'!$F$16</f>
        <v>0</v>
      </c>
      <c r="N362" s="36">
        <f>SUMIFS(СВЦЭМ!$I$40:$I$783,СВЦЭМ!$A$40:$A$783,$A362,СВЦЭМ!$B$40:$B$783,N$332)+'СЕТ СН'!$F$16</f>
        <v>0</v>
      </c>
      <c r="O362" s="36">
        <f>SUMIFS(СВЦЭМ!$I$40:$I$783,СВЦЭМ!$A$40:$A$783,$A362,СВЦЭМ!$B$40:$B$783,O$332)+'СЕТ СН'!$F$16</f>
        <v>0</v>
      </c>
      <c r="P362" s="36">
        <f>SUMIFS(СВЦЭМ!$I$40:$I$783,СВЦЭМ!$A$40:$A$783,$A362,СВЦЭМ!$B$40:$B$783,P$332)+'СЕТ СН'!$F$16</f>
        <v>0</v>
      </c>
      <c r="Q362" s="36">
        <f>SUMIFS(СВЦЭМ!$I$40:$I$783,СВЦЭМ!$A$40:$A$783,$A362,СВЦЭМ!$B$40:$B$783,Q$332)+'СЕТ СН'!$F$16</f>
        <v>0</v>
      </c>
      <c r="R362" s="36">
        <f>SUMIFS(СВЦЭМ!$I$40:$I$783,СВЦЭМ!$A$40:$A$783,$A362,СВЦЭМ!$B$40:$B$783,R$332)+'СЕТ СН'!$F$16</f>
        <v>0</v>
      </c>
      <c r="S362" s="36">
        <f>SUMIFS(СВЦЭМ!$I$40:$I$783,СВЦЭМ!$A$40:$A$783,$A362,СВЦЭМ!$B$40:$B$783,S$332)+'СЕТ СН'!$F$16</f>
        <v>0</v>
      </c>
      <c r="T362" s="36">
        <f>SUMIFS(СВЦЭМ!$I$40:$I$783,СВЦЭМ!$A$40:$A$783,$A362,СВЦЭМ!$B$40:$B$783,T$332)+'СЕТ СН'!$F$16</f>
        <v>0</v>
      </c>
      <c r="U362" s="36">
        <f>SUMIFS(СВЦЭМ!$I$40:$I$783,СВЦЭМ!$A$40:$A$783,$A362,СВЦЭМ!$B$40:$B$783,U$332)+'СЕТ СН'!$F$16</f>
        <v>0</v>
      </c>
      <c r="V362" s="36">
        <f>SUMIFS(СВЦЭМ!$I$40:$I$783,СВЦЭМ!$A$40:$A$783,$A362,СВЦЭМ!$B$40:$B$783,V$332)+'СЕТ СН'!$F$16</f>
        <v>0</v>
      </c>
      <c r="W362" s="36">
        <f>SUMIFS(СВЦЭМ!$I$40:$I$783,СВЦЭМ!$A$40:$A$783,$A362,СВЦЭМ!$B$40:$B$783,W$332)+'СЕТ СН'!$F$16</f>
        <v>0</v>
      </c>
      <c r="X362" s="36">
        <f>SUMIFS(СВЦЭМ!$I$40:$I$783,СВЦЭМ!$A$40:$A$783,$A362,СВЦЭМ!$B$40:$B$783,X$332)+'СЕТ СН'!$F$16</f>
        <v>0</v>
      </c>
      <c r="Y362" s="36">
        <f>SUMIFS(СВЦЭМ!$I$40:$I$783,СВЦЭМ!$A$40:$A$783,$A362,СВЦЭМ!$B$40:$B$783,Y$332)+'СЕТ СН'!$F$16</f>
        <v>0</v>
      </c>
    </row>
    <row r="363" spans="1:27" ht="15.75" hidden="1" x14ac:dyDescent="0.2">
      <c r="A363" s="35">
        <f t="shared" si="9"/>
        <v>44347</v>
      </c>
      <c r="B363" s="36">
        <f>SUMIFS(СВЦЭМ!$I$40:$I$783,СВЦЭМ!$A$40:$A$783,$A363,СВЦЭМ!$B$40:$B$783,B$332)+'СЕТ СН'!$F$16</f>
        <v>0</v>
      </c>
      <c r="C363" s="36">
        <f>SUMIFS(СВЦЭМ!$I$40:$I$783,СВЦЭМ!$A$40:$A$783,$A363,СВЦЭМ!$B$40:$B$783,C$332)+'СЕТ СН'!$F$16</f>
        <v>0</v>
      </c>
      <c r="D363" s="36">
        <f>SUMIFS(СВЦЭМ!$I$40:$I$783,СВЦЭМ!$A$40:$A$783,$A363,СВЦЭМ!$B$40:$B$783,D$332)+'СЕТ СН'!$F$16</f>
        <v>0</v>
      </c>
      <c r="E363" s="36">
        <f>SUMIFS(СВЦЭМ!$I$40:$I$783,СВЦЭМ!$A$40:$A$783,$A363,СВЦЭМ!$B$40:$B$783,E$332)+'СЕТ СН'!$F$16</f>
        <v>0</v>
      </c>
      <c r="F363" s="36">
        <f>SUMIFS(СВЦЭМ!$I$40:$I$783,СВЦЭМ!$A$40:$A$783,$A363,СВЦЭМ!$B$40:$B$783,F$332)+'СЕТ СН'!$F$16</f>
        <v>0</v>
      </c>
      <c r="G363" s="36">
        <f>SUMIFS(СВЦЭМ!$I$40:$I$783,СВЦЭМ!$A$40:$A$783,$A363,СВЦЭМ!$B$40:$B$783,G$332)+'СЕТ СН'!$F$16</f>
        <v>0</v>
      </c>
      <c r="H363" s="36">
        <f>SUMIFS(СВЦЭМ!$I$40:$I$783,СВЦЭМ!$A$40:$A$783,$A363,СВЦЭМ!$B$40:$B$783,H$332)+'СЕТ СН'!$F$16</f>
        <v>0</v>
      </c>
      <c r="I363" s="36">
        <f>SUMIFS(СВЦЭМ!$I$40:$I$783,СВЦЭМ!$A$40:$A$783,$A363,СВЦЭМ!$B$40:$B$783,I$332)+'СЕТ СН'!$F$16</f>
        <v>0</v>
      </c>
      <c r="J363" s="36">
        <f>SUMIFS(СВЦЭМ!$I$40:$I$783,СВЦЭМ!$A$40:$A$783,$A363,СВЦЭМ!$B$40:$B$783,J$332)+'СЕТ СН'!$F$16</f>
        <v>0</v>
      </c>
      <c r="K363" s="36">
        <f>SUMIFS(СВЦЭМ!$I$40:$I$783,СВЦЭМ!$A$40:$A$783,$A363,СВЦЭМ!$B$40:$B$783,K$332)+'СЕТ СН'!$F$16</f>
        <v>0</v>
      </c>
      <c r="L363" s="36">
        <f>SUMIFS(СВЦЭМ!$I$40:$I$783,СВЦЭМ!$A$40:$A$783,$A363,СВЦЭМ!$B$40:$B$783,L$332)+'СЕТ СН'!$F$16</f>
        <v>0</v>
      </c>
      <c r="M363" s="36">
        <f>SUMIFS(СВЦЭМ!$I$40:$I$783,СВЦЭМ!$A$40:$A$783,$A363,СВЦЭМ!$B$40:$B$783,M$332)+'СЕТ СН'!$F$16</f>
        <v>0</v>
      </c>
      <c r="N363" s="36">
        <f>SUMIFS(СВЦЭМ!$I$40:$I$783,СВЦЭМ!$A$40:$A$783,$A363,СВЦЭМ!$B$40:$B$783,N$332)+'СЕТ СН'!$F$16</f>
        <v>0</v>
      </c>
      <c r="O363" s="36">
        <f>SUMIFS(СВЦЭМ!$I$40:$I$783,СВЦЭМ!$A$40:$A$783,$A363,СВЦЭМ!$B$40:$B$783,O$332)+'СЕТ СН'!$F$16</f>
        <v>0</v>
      </c>
      <c r="P363" s="36">
        <f>SUMIFS(СВЦЭМ!$I$40:$I$783,СВЦЭМ!$A$40:$A$783,$A363,СВЦЭМ!$B$40:$B$783,P$332)+'СЕТ СН'!$F$16</f>
        <v>0</v>
      </c>
      <c r="Q363" s="36">
        <f>SUMIFS(СВЦЭМ!$I$40:$I$783,СВЦЭМ!$A$40:$A$783,$A363,СВЦЭМ!$B$40:$B$783,Q$332)+'СЕТ СН'!$F$16</f>
        <v>0</v>
      </c>
      <c r="R363" s="36">
        <f>SUMIFS(СВЦЭМ!$I$40:$I$783,СВЦЭМ!$A$40:$A$783,$A363,СВЦЭМ!$B$40:$B$783,R$332)+'СЕТ СН'!$F$16</f>
        <v>0</v>
      </c>
      <c r="S363" s="36">
        <f>SUMIFS(СВЦЭМ!$I$40:$I$783,СВЦЭМ!$A$40:$A$783,$A363,СВЦЭМ!$B$40:$B$783,S$332)+'СЕТ СН'!$F$16</f>
        <v>0</v>
      </c>
      <c r="T363" s="36">
        <f>SUMIFS(СВЦЭМ!$I$40:$I$783,СВЦЭМ!$A$40:$A$783,$A363,СВЦЭМ!$B$40:$B$783,T$332)+'СЕТ СН'!$F$16</f>
        <v>0</v>
      </c>
      <c r="U363" s="36">
        <f>SUMIFS(СВЦЭМ!$I$40:$I$783,СВЦЭМ!$A$40:$A$783,$A363,СВЦЭМ!$B$40:$B$783,U$332)+'СЕТ СН'!$F$16</f>
        <v>0</v>
      </c>
      <c r="V363" s="36">
        <f>SUMIFS(СВЦЭМ!$I$40:$I$783,СВЦЭМ!$A$40:$A$783,$A363,СВЦЭМ!$B$40:$B$783,V$332)+'СЕТ СН'!$F$16</f>
        <v>0</v>
      </c>
      <c r="W363" s="36">
        <f>SUMIFS(СВЦЭМ!$I$40:$I$783,СВЦЭМ!$A$40:$A$783,$A363,СВЦЭМ!$B$40:$B$783,W$332)+'СЕТ СН'!$F$16</f>
        <v>0</v>
      </c>
      <c r="X363" s="36">
        <f>SUMIFS(СВЦЭМ!$I$40:$I$783,СВЦЭМ!$A$40:$A$783,$A363,СВЦЭМ!$B$40:$B$783,X$332)+'СЕТ СН'!$F$16</f>
        <v>0</v>
      </c>
      <c r="Y363" s="36">
        <f>SUMIFS(СВЦЭМ!$I$40:$I$783,СВЦЭМ!$A$40:$A$783,$A363,СВЦЭМ!$B$40:$B$783,Y$332)+'СЕТ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28" t="s">
        <v>7</v>
      </c>
      <c r="B365" s="131" t="s">
        <v>119</v>
      </c>
      <c r="C365" s="132"/>
      <c r="D365" s="132"/>
      <c r="E365" s="132"/>
      <c r="F365" s="132"/>
      <c r="G365" s="132"/>
      <c r="H365" s="132"/>
      <c r="I365" s="132"/>
      <c r="J365" s="132"/>
      <c r="K365" s="132"/>
      <c r="L365" s="132"/>
      <c r="M365" s="132"/>
      <c r="N365" s="132"/>
      <c r="O365" s="132"/>
      <c r="P365" s="132"/>
      <c r="Q365" s="132"/>
      <c r="R365" s="132"/>
      <c r="S365" s="132"/>
      <c r="T365" s="132"/>
      <c r="U365" s="132"/>
      <c r="V365" s="132"/>
      <c r="W365" s="132"/>
      <c r="X365" s="132"/>
      <c r="Y365" s="133"/>
    </row>
    <row r="366" spans="1:27" ht="12.75" hidden="1" customHeight="1" x14ac:dyDescent="0.2">
      <c r="A366" s="129"/>
      <c r="B366" s="134"/>
      <c r="C366" s="135"/>
      <c r="D366" s="135"/>
      <c r="E366" s="135"/>
      <c r="F366" s="135"/>
      <c r="G366" s="135"/>
      <c r="H366" s="135"/>
      <c r="I366" s="135"/>
      <c r="J366" s="135"/>
      <c r="K366" s="135"/>
      <c r="L366" s="135"/>
      <c r="M366" s="135"/>
      <c r="N366" s="135"/>
      <c r="O366" s="135"/>
      <c r="P366" s="135"/>
      <c r="Q366" s="135"/>
      <c r="R366" s="135"/>
      <c r="S366" s="135"/>
      <c r="T366" s="135"/>
      <c r="U366" s="135"/>
      <c r="V366" s="135"/>
      <c r="W366" s="135"/>
      <c r="X366" s="135"/>
      <c r="Y366" s="136"/>
    </row>
    <row r="367" spans="1:27" s="46" customFormat="1" ht="12.75" hidden="1" customHeight="1" x14ac:dyDescent="0.2">
      <c r="A367" s="130"/>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01.05.2021</v>
      </c>
      <c r="B368" s="36">
        <f>SUMIFS(СВЦЭМ!$J$40:$J$783,СВЦЭМ!$A$40:$A$783,$A368,СВЦЭМ!$B$40:$B$783,B$367)+'СЕТ СН'!$F$16</f>
        <v>0</v>
      </c>
      <c r="C368" s="36">
        <f>SUMIFS(СВЦЭМ!$J$40:$J$783,СВЦЭМ!$A$40:$A$783,$A368,СВЦЭМ!$B$40:$B$783,C$367)+'СЕТ СН'!$F$16</f>
        <v>0</v>
      </c>
      <c r="D368" s="36">
        <f>SUMIFS(СВЦЭМ!$J$40:$J$783,СВЦЭМ!$A$40:$A$783,$A368,СВЦЭМ!$B$40:$B$783,D$367)+'СЕТ СН'!$F$16</f>
        <v>0</v>
      </c>
      <c r="E368" s="36">
        <f>SUMIFS(СВЦЭМ!$J$40:$J$783,СВЦЭМ!$A$40:$A$783,$A368,СВЦЭМ!$B$40:$B$783,E$367)+'СЕТ СН'!$F$16</f>
        <v>0</v>
      </c>
      <c r="F368" s="36">
        <f>SUMIFS(СВЦЭМ!$J$40:$J$783,СВЦЭМ!$A$40:$A$783,$A368,СВЦЭМ!$B$40:$B$783,F$367)+'СЕТ СН'!$F$16</f>
        <v>0</v>
      </c>
      <c r="G368" s="36">
        <f>SUMIFS(СВЦЭМ!$J$40:$J$783,СВЦЭМ!$A$40:$A$783,$A368,СВЦЭМ!$B$40:$B$783,G$367)+'СЕТ СН'!$F$16</f>
        <v>0</v>
      </c>
      <c r="H368" s="36">
        <f>SUMIFS(СВЦЭМ!$J$40:$J$783,СВЦЭМ!$A$40:$A$783,$A368,СВЦЭМ!$B$40:$B$783,H$367)+'СЕТ СН'!$F$16</f>
        <v>0</v>
      </c>
      <c r="I368" s="36">
        <f>SUMIFS(СВЦЭМ!$J$40:$J$783,СВЦЭМ!$A$40:$A$783,$A368,СВЦЭМ!$B$40:$B$783,I$367)+'СЕТ СН'!$F$16</f>
        <v>0</v>
      </c>
      <c r="J368" s="36">
        <f>SUMIFS(СВЦЭМ!$J$40:$J$783,СВЦЭМ!$A$40:$A$783,$A368,СВЦЭМ!$B$40:$B$783,J$367)+'СЕТ СН'!$F$16</f>
        <v>0</v>
      </c>
      <c r="K368" s="36">
        <f>SUMIFS(СВЦЭМ!$J$40:$J$783,СВЦЭМ!$A$40:$A$783,$A368,СВЦЭМ!$B$40:$B$783,K$367)+'СЕТ СН'!$F$16</f>
        <v>0</v>
      </c>
      <c r="L368" s="36">
        <f>SUMIFS(СВЦЭМ!$J$40:$J$783,СВЦЭМ!$A$40:$A$783,$A368,СВЦЭМ!$B$40:$B$783,L$367)+'СЕТ СН'!$F$16</f>
        <v>0</v>
      </c>
      <c r="M368" s="36">
        <f>SUMIFS(СВЦЭМ!$J$40:$J$783,СВЦЭМ!$A$40:$A$783,$A368,СВЦЭМ!$B$40:$B$783,M$367)+'СЕТ СН'!$F$16</f>
        <v>0</v>
      </c>
      <c r="N368" s="36">
        <f>SUMIFS(СВЦЭМ!$J$40:$J$783,СВЦЭМ!$A$40:$A$783,$A368,СВЦЭМ!$B$40:$B$783,N$367)+'СЕТ СН'!$F$16</f>
        <v>0</v>
      </c>
      <c r="O368" s="36">
        <f>SUMIFS(СВЦЭМ!$J$40:$J$783,СВЦЭМ!$A$40:$A$783,$A368,СВЦЭМ!$B$40:$B$783,O$367)+'СЕТ СН'!$F$16</f>
        <v>0</v>
      </c>
      <c r="P368" s="36">
        <f>SUMIFS(СВЦЭМ!$J$40:$J$783,СВЦЭМ!$A$40:$A$783,$A368,СВЦЭМ!$B$40:$B$783,P$367)+'СЕТ СН'!$F$16</f>
        <v>0</v>
      </c>
      <c r="Q368" s="36">
        <f>SUMIFS(СВЦЭМ!$J$40:$J$783,СВЦЭМ!$A$40:$A$783,$A368,СВЦЭМ!$B$40:$B$783,Q$367)+'СЕТ СН'!$F$16</f>
        <v>0</v>
      </c>
      <c r="R368" s="36">
        <f>SUMIFS(СВЦЭМ!$J$40:$J$783,СВЦЭМ!$A$40:$A$783,$A368,СВЦЭМ!$B$40:$B$783,R$367)+'СЕТ СН'!$F$16</f>
        <v>0</v>
      </c>
      <c r="S368" s="36">
        <f>SUMIFS(СВЦЭМ!$J$40:$J$783,СВЦЭМ!$A$40:$A$783,$A368,СВЦЭМ!$B$40:$B$783,S$367)+'СЕТ СН'!$F$16</f>
        <v>0</v>
      </c>
      <c r="T368" s="36">
        <f>SUMIFS(СВЦЭМ!$J$40:$J$783,СВЦЭМ!$A$40:$A$783,$A368,СВЦЭМ!$B$40:$B$783,T$367)+'СЕТ СН'!$F$16</f>
        <v>0</v>
      </c>
      <c r="U368" s="36">
        <f>SUMIFS(СВЦЭМ!$J$40:$J$783,СВЦЭМ!$A$40:$A$783,$A368,СВЦЭМ!$B$40:$B$783,U$367)+'СЕТ СН'!$F$16</f>
        <v>0</v>
      </c>
      <c r="V368" s="36">
        <f>SUMIFS(СВЦЭМ!$J$40:$J$783,СВЦЭМ!$A$40:$A$783,$A368,СВЦЭМ!$B$40:$B$783,V$367)+'СЕТ СН'!$F$16</f>
        <v>0</v>
      </c>
      <c r="W368" s="36">
        <f>SUMIFS(СВЦЭМ!$J$40:$J$783,СВЦЭМ!$A$40:$A$783,$A368,СВЦЭМ!$B$40:$B$783,W$367)+'СЕТ СН'!$F$16</f>
        <v>0</v>
      </c>
      <c r="X368" s="36">
        <f>SUMIFS(СВЦЭМ!$J$40:$J$783,СВЦЭМ!$A$40:$A$783,$A368,СВЦЭМ!$B$40:$B$783,X$367)+'СЕТ СН'!$F$16</f>
        <v>0</v>
      </c>
      <c r="Y368" s="36">
        <f>SUMIFS(СВЦЭМ!$J$40:$J$783,СВЦЭМ!$A$40:$A$783,$A368,СВЦЭМ!$B$40:$B$783,Y$367)+'СЕТ СН'!$F$16</f>
        <v>0</v>
      </c>
      <c r="AA368" s="45"/>
    </row>
    <row r="369" spans="1:25" ht="15.75" hidden="1" x14ac:dyDescent="0.2">
      <c r="A369" s="35">
        <f>A368+1</f>
        <v>44318</v>
      </c>
      <c r="B369" s="36">
        <f>SUMIFS(СВЦЭМ!$J$40:$J$783,СВЦЭМ!$A$40:$A$783,$A369,СВЦЭМ!$B$40:$B$783,B$367)+'СЕТ СН'!$F$16</f>
        <v>0</v>
      </c>
      <c r="C369" s="36">
        <f>SUMIFS(СВЦЭМ!$J$40:$J$783,СВЦЭМ!$A$40:$A$783,$A369,СВЦЭМ!$B$40:$B$783,C$367)+'СЕТ СН'!$F$16</f>
        <v>0</v>
      </c>
      <c r="D369" s="36">
        <f>SUMIFS(СВЦЭМ!$J$40:$J$783,СВЦЭМ!$A$40:$A$783,$A369,СВЦЭМ!$B$40:$B$783,D$367)+'СЕТ СН'!$F$16</f>
        <v>0</v>
      </c>
      <c r="E369" s="36">
        <f>SUMIFS(СВЦЭМ!$J$40:$J$783,СВЦЭМ!$A$40:$A$783,$A369,СВЦЭМ!$B$40:$B$783,E$367)+'СЕТ СН'!$F$16</f>
        <v>0</v>
      </c>
      <c r="F369" s="36">
        <f>SUMIFS(СВЦЭМ!$J$40:$J$783,СВЦЭМ!$A$40:$A$783,$A369,СВЦЭМ!$B$40:$B$783,F$367)+'СЕТ СН'!$F$16</f>
        <v>0</v>
      </c>
      <c r="G369" s="36">
        <f>SUMIFS(СВЦЭМ!$J$40:$J$783,СВЦЭМ!$A$40:$A$783,$A369,СВЦЭМ!$B$40:$B$783,G$367)+'СЕТ СН'!$F$16</f>
        <v>0</v>
      </c>
      <c r="H369" s="36">
        <f>SUMIFS(СВЦЭМ!$J$40:$J$783,СВЦЭМ!$A$40:$A$783,$A369,СВЦЭМ!$B$40:$B$783,H$367)+'СЕТ СН'!$F$16</f>
        <v>0</v>
      </c>
      <c r="I369" s="36">
        <f>SUMIFS(СВЦЭМ!$J$40:$J$783,СВЦЭМ!$A$40:$A$783,$A369,СВЦЭМ!$B$40:$B$783,I$367)+'СЕТ СН'!$F$16</f>
        <v>0</v>
      </c>
      <c r="J369" s="36">
        <f>SUMIFS(СВЦЭМ!$J$40:$J$783,СВЦЭМ!$A$40:$A$783,$A369,СВЦЭМ!$B$40:$B$783,J$367)+'СЕТ СН'!$F$16</f>
        <v>0</v>
      </c>
      <c r="K369" s="36">
        <f>SUMIFS(СВЦЭМ!$J$40:$J$783,СВЦЭМ!$A$40:$A$783,$A369,СВЦЭМ!$B$40:$B$783,K$367)+'СЕТ СН'!$F$16</f>
        <v>0</v>
      </c>
      <c r="L369" s="36">
        <f>SUMIFS(СВЦЭМ!$J$40:$J$783,СВЦЭМ!$A$40:$A$783,$A369,СВЦЭМ!$B$40:$B$783,L$367)+'СЕТ СН'!$F$16</f>
        <v>0</v>
      </c>
      <c r="M369" s="36">
        <f>SUMIFS(СВЦЭМ!$J$40:$J$783,СВЦЭМ!$A$40:$A$783,$A369,СВЦЭМ!$B$40:$B$783,M$367)+'СЕТ СН'!$F$16</f>
        <v>0</v>
      </c>
      <c r="N369" s="36">
        <f>SUMIFS(СВЦЭМ!$J$40:$J$783,СВЦЭМ!$A$40:$A$783,$A369,СВЦЭМ!$B$40:$B$783,N$367)+'СЕТ СН'!$F$16</f>
        <v>0</v>
      </c>
      <c r="O369" s="36">
        <f>SUMIFS(СВЦЭМ!$J$40:$J$783,СВЦЭМ!$A$40:$A$783,$A369,СВЦЭМ!$B$40:$B$783,O$367)+'СЕТ СН'!$F$16</f>
        <v>0</v>
      </c>
      <c r="P369" s="36">
        <f>SUMIFS(СВЦЭМ!$J$40:$J$783,СВЦЭМ!$A$40:$A$783,$A369,СВЦЭМ!$B$40:$B$783,P$367)+'СЕТ СН'!$F$16</f>
        <v>0</v>
      </c>
      <c r="Q369" s="36">
        <f>SUMIFS(СВЦЭМ!$J$40:$J$783,СВЦЭМ!$A$40:$A$783,$A369,СВЦЭМ!$B$40:$B$783,Q$367)+'СЕТ СН'!$F$16</f>
        <v>0</v>
      </c>
      <c r="R369" s="36">
        <f>SUMIFS(СВЦЭМ!$J$40:$J$783,СВЦЭМ!$A$40:$A$783,$A369,СВЦЭМ!$B$40:$B$783,R$367)+'СЕТ СН'!$F$16</f>
        <v>0</v>
      </c>
      <c r="S369" s="36">
        <f>SUMIFS(СВЦЭМ!$J$40:$J$783,СВЦЭМ!$A$40:$A$783,$A369,СВЦЭМ!$B$40:$B$783,S$367)+'СЕТ СН'!$F$16</f>
        <v>0</v>
      </c>
      <c r="T369" s="36">
        <f>SUMIFS(СВЦЭМ!$J$40:$J$783,СВЦЭМ!$A$40:$A$783,$A369,СВЦЭМ!$B$40:$B$783,T$367)+'СЕТ СН'!$F$16</f>
        <v>0</v>
      </c>
      <c r="U369" s="36">
        <f>SUMIFS(СВЦЭМ!$J$40:$J$783,СВЦЭМ!$A$40:$A$783,$A369,СВЦЭМ!$B$40:$B$783,U$367)+'СЕТ СН'!$F$16</f>
        <v>0</v>
      </c>
      <c r="V369" s="36">
        <f>SUMIFS(СВЦЭМ!$J$40:$J$783,СВЦЭМ!$A$40:$A$783,$A369,СВЦЭМ!$B$40:$B$783,V$367)+'СЕТ СН'!$F$16</f>
        <v>0</v>
      </c>
      <c r="W369" s="36">
        <f>SUMIFS(СВЦЭМ!$J$40:$J$783,СВЦЭМ!$A$40:$A$783,$A369,СВЦЭМ!$B$40:$B$783,W$367)+'СЕТ СН'!$F$16</f>
        <v>0</v>
      </c>
      <c r="X369" s="36">
        <f>SUMIFS(СВЦЭМ!$J$40:$J$783,СВЦЭМ!$A$40:$A$783,$A369,СВЦЭМ!$B$40:$B$783,X$367)+'СЕТ СН'!$F$16</f>
        <v>0</v>
      </c>
      <c r="Y369" s="36">
        <f>SUMIFS(СВЦЭМ!$J$40:$J$783,СВЦЭМ!$A$40:$A$783,$A369,СВЦЭМ!$B$40:$B$783,Y$367)+'СЕТ СН'!$F$16</f>
        <v>0</v>
      </c>
    </row>
    <row r="370" spans="1:25" ht="15.75" hidden="1" x14ac:dyDescent="0.2">
      <c r="A370" s="35">
        <f t="shared" ref="A370:A398" si="10">A369+1</f>
        <v>44319</v>
      </c>
      <c r="B370" s="36">
        <f>SUMIFS(СВЦЭМ!$J$40:$J$783,СВЦЭМ!$A$40:$A$783,$A370,СВЦЭМ!$B$40:$B$783,B$367)+'СЕТ СН'!$F$16</f>
        <v>0</v>
      </c>
      <c r="C370" s="36">
        <f>SUMIFS(СВЦЭМ!$J$40:$J$783,СВЦЭМ!$A$40:$A$783,$A370,СВЦЭМ!$B$40:$B$783,C$367)+'СЕТ СН'!$F$16</f>
        <v>0</v>
      </c>
      <c r="D370" s="36">
        <f>SUMIFS(СВЦЭМ!$J$40:$J$783,СВЦЭМ!$A$40:$A$783,$A370,СВЦЭМ!$B$40:$B$783,D$367)+'СЕТ СН'!$F$16</f>
        <v>0</v>
      </c>
      <c r="E370" s="36">
        <f>SUMIFS(СВЦЭМ!$J$40:$J$783,СВЦЭМ!$A$40:$A$783,$A370,СВЦЭМ!$B$40:$B$783,E$367)+'СЕТ СН'!$F$16</f>
        <v>0</v>
      </c>
      <c r="F370" s="36">
        <f>SUMIFS(СВЦЭМ!$J$40:$J$783,СВЦЭМ!$A$40:$A$783,$A370,СВЦЭМ!$B$40:$B$783,F$367)+'СЕТ СН'!$F$16</f>
        <v>0</v>
      </c>
      <c r="G370" s="36">
        <f>SUMIFS(СВЦЭМ!$J$40:$J$783,СВЦЭМ!$A$40:$A$783,$A370,СВЦЭМ!$B$40:$B$783,G$367)+'СЕТ СН'!$F$16</f>
        <v>0</v>
      </c>
      <c r="H370" s="36">
        <f>SUMIFS(СВЦЭМ!$J$40:$J$783,СВЦЭМ!$A$40:$A$783,$A370,СВЦЭМ!$B$40:$B$783,H$367)+'СЕТ СН'!$F$16</f>
        <v>0</v>
      </c>
      <c r="I370" s="36">
        <f>SUMIFS(СВЦЭМ!$J$40:$J$783,СВЦЭМ!$A$40:$A$783,$A370,СВЦЭМ!$B$40:$B$783,I$367)+'СЕТ СН'!$F$16</f>
        <v>0</v>
      </c>
      <c r="J370" s="36">
        <f>SUMIFS(СВЦЭМ!$J$40:$J$783,СВЦЭМ!$A$40:$A$783,$A370,СВЦЭМ!$B$40:$B$783,J$367)+'СЕТ СН'!$F$16</f>
        <v>0</v>
      </c>
      <c r="K370" s="36">
        <f>SUMIFS(СВЦЭМ!$J$40:$J$783,СВЦЭМ!$A$40:$A$783,$A370,СВЦЭМ!$B$40:$B$783,K$367)+'СЕТ СН'!$F$16</f>
        <v>0</v>
      </c>
      <c r="L370" s="36">
        <f>SUMIFS(СВЦЭМ!$J$40:$J$783,СВЦЭМ!$A$40:$A$783,$A370,СВЦЭМ!$B$40:$B$783,L$367)+'СЕТ СН'!$F$16</f>
        <v>0</v>
      </c>
      <c r="M370" s="36">
        <f>SUMIFS(СВЦЭМ!$J$40:$J$783,СВЦЭМ!$A$40:$A$783,$A370,СВЦЭМ!$B$40:$B$783,M$367)+'СЕТ СН'!$F$16</f>
        <v>0</v>
      </c>
      <c r="N370" s="36">
        <f>SUMIFS(СВЦЭМ!$J$40:$J$783,СВЦЭМ!$A$40:$A$783,$A370,СВЦЭМ!$B$40:$B$783,N$367)+'СЕТ СН'!$F$16</f>
        <v>0</v>
      </c>
      <c r="O370" s="36">
        <f>SUMIFS(СВЦЭМ!$J$40:$J$783,СВЦЭМ!$A$40:$A$783,$A370,СВЦЭМ!$B$40:$B$783,O$367)+'СЕТ СН'!$F$16</f>
        <v>0</v>
      </c>
      <c r="P370" s="36">
        <f>SUMIFS(СВЦЭМ!$J$40:$J$783,СВЦЭМ!$A$40:$A$783,$A370,СВЦЭМ!$B$40:$B$783,P$367)+'СЕТ СН'!$F$16</f>
        <v>0</v>
      </c>
      <c r="Q370" s="36">
        <f>SUMIFS(СВЦЭМ!$J$40:$J$783,СВЦЭМ!$A$40:$A$783,$A370,СВЦЭМ!$B$40:$B$783,Q$367)+'СЕТ СН'!$F$16</f>
        <v>0</v>
      </c>
      <c r="R370" s="36">
        <f>SUMIFS(СВЦЭМ!$J$40:$J$783,СВЦЭМ!$A$40:$A$783,$A370,СВЦЭМ!$B$40:$B$783,R$367)+'СЕТ СН'!$F$16</f>
        <v>0</v>
      </c>
      <c r="S370" s="36">
        <f>SUMIFS(СВЦЭМ!$J$40:$J$783,СВЦЭМ!$A$40:$A$783,$A370,СВЦЭМ!$B$40:$B$783,S$367)+'СЕТ СН'!$F$16</f>
        <v>0</v>
      </c>
      <c r="T370" s="36">
        <f>SUMIFS(СВЦЭМ!$J$40:$J$783,СВЦЭМ!$A$40:$A$783,$A370,СВЦЭМ!$B$40:$B$783,T$367)+'СЕТ СН'!$F$16</f>
        <v>0</v>
      </c>
      <c r="U370" s="36">
        <f>SUMIFS(СВЦЭМ!$J$40:$J$783,СВЦЭМ!$A$40:$A$783,$A370,СВЦЭМ!$B$40:$B$783,U$367)+'СЕТ СН'!$F$16</f>
        <v>0</v>
      </c>
      <c r="V370" s="36">
        <f>SUMIFS(СВЦЭМ!$J$40:$J$783,СВЦЭМ!$A$40:$A$783,$A370,СВЦЭМ!$B$40:$B$783,V$367)+'СЕТ СН'!$F$16</f>
        <v>0</v>
      </c>
      <c r="W370" s="36">
        <f>SUMIFS(СВЦЭМ!$J$40:$J$783,СВЦЭМ!$A$40:$A$783,$A370,СВЦЭМ!$B$40:$B$783,W$367)+'СЕТ СН'!$F$16</f>
        <v>0</v>
      </c>
      <c r="X370" s="36">
        <f>SUMIFS(СВЦЭМ!$J$40:$J$783,СВЦЭМ!$A$40:$A$783,$A370,СВЦЭМ!$B$40:$B$783,X$367)+'СЕТ СН'!$F$16</f>
        <v>0</v>
      </c>
      <c r="Y370" s="36">
        <f>SUMIFS(СВЦЭМ!$J$40:$J$783,СВЦЭМ!$A$40:$A$783,$A370,СВЦЭМ!$B$40:$B$783,Y$367)+'СЕТ СН'!$F$16</f>
        <v>0</v>
      </c>
    </row>
    <row r="371" spans="1:25" ht="15.75" hidden="1" x14ac:dyDescent="0.2">
      <c r="A371" s="35">
        <f t="shared" si="10"/>
        <v>44320</v>
      </c>
      <c r="B371" s="36">
        <f>SUMIFS(СВЦЭМ!$J$40:$J$783,СВЦЭМ!$A$40:$A$783,$A371,СВЦЭМ!$B$40:$B$783,B$367)+'СЕТ СН'!$F$16</f>
        <v>0</v>
      </c>
      <c r="C371" s="36">
        <f>SUMIFS(СВЦЭМ!$J$40:$J$783,СВЦЭМ!$A$40:$A$783,$A371,СВЦЭМ!$B$40:$B$783,C$367)+'СЕТ СН'!$F$16</f>
        <v>0</v>
      </c>
      <c r="D371" s="36">
        <f>SUMIFS(СВЦЭМ!$J$40:$J$783,СВЦЭМ!$A$40:$A$783,$A371,СВЦЭМ!$B$40:$B$783,D$367)+'СЕТ СН'!$F$16</f>
        <v>0</v>
      </c>
      <c r="E371" s="36">
        <f>SUMIFS(СВЦЭМ!$J$40:$J$783,СВЦЭМ!$A$40:$A$783,$A371,СВЦЭМ!$B$40:$B$783,E$367)+'СЕТ СН'!$F$16</f>
        <v>0</v>
      </c>
      <c r="F371" s="36">
        <f>SUMIFS(СВЦЭМ!$J$40:$J$783,СВЦЭМ!$A$40:$A$783,$A371,СВЦЭМ!$B$40:$B$783,F$367)+'СЕТ СН'!$F$16</f>
        <v>0</v>
      </c>
      <c r="G371" s="36">
        <f>SUMIFS(СВЦЭМ!$J$40:$J$783,СВЦЭМ!$A$40:$A$783,$A371,СВЦЭМ!$B$40:$B$783,G$367)+'СЕТ СН'!$F$16</f>
        <v>0</v>
      </c>
      <c r="H371" s="36">
        <f>SUMIFS(СВЦЭМ!$J$40:$J$783,СВЦЭМ!$A$40:$A$783,$A371,СВЦЭМ!$B$40:$B$783,H$367)+'СЕТ СН'!$F$16</f>
        <v>0</v>
      </c>
      <c r="I371" s="36">
        <f>SUMIFS(СВЦЭМ!$J$40:$J$783,СВЦЭМ!$A$40:$A$783,$A371,СВЦЭМ!$B$40:$B$783,I$367)+'СЕТ СН'!$F$16</f>
        <v>0</v>
      </c>
      <c r="J371" s="36">
        <f>SUMIFS(СВЦЭМ!$J$40:$J$783,СВЦЭМ!$A$40:$A$783,$A371,СВЦЭМ!$B$40:$B$783,J$367)+'СЕТ СН'!$F$16</f>
        <v>0</v>
      </c>
      <c r="K371" s="36">
        <f>SUMIFS(СВЦЭМ!$J$40:$J$783,СВЦЭМ!$A$40:$A$783,$A371,СВЦЭМ!$B$40:$B$783,K$367)+'СЕТ СН'!$F$16</f>
        <v>0</v>
      </c>
      <c r="L371" s="36">
        <f>SUMIFS(СВЦЭМ!$J$40:$J$783,СВЦЭМ!$A$40:$A$783,$A371,СВЦЭМ!$B$40:$B$783,L$367)+'СЕТ СН'!$F$16</f>
        <v>0</v>
      </c>
      <c r="M371" s="36">
        <f>SUMIFS(СВЦЭМ!$J$40:$J$783,СВЦЭМ!$A$40:$A$783,$A371,СВЦЭМ!$B$40:$B$783,M$367)+'СЕТ СН'!$F$16</f>
        <v>0</v>
      </c>
      <c r="N371" s="36">
        <f>SUMIFS(СВЦЭМ!$J$40:$J$783,СВЦЭМ!$A$40:$A$783,$A371,СВЦЭМ!$B$40:$B$783,N$367)+'СЕТ СН'!$F$16</f>
        <v>0</v>
      </c>
      <c r="O371" s="36">
        <f>SUMIFS(СВЦЭМ!$J$40:$J$783,СВЦЭМ!$A$40:$A$783,$A371,СВЦЭМ!$B$40:$B$783,O$367)+'СЕТ СН'!$F$16</f>
        <v>0</v>
      </c>
      <c r="P371" s="36">
        <f>SUMIFS(СВЦЭМ!$J$40:$J$783,СВЦЭМ!$A$40:$A$783,$A371,СВЦЭМ!$B$40:$B$783,P$367)+'СЕТ СН'!$F$16</f>
        <v>0</v>
      </c>
      <c r="Q371" s="36">
        <f>SUMIFS(СВЦЭМ!$J$40:$J$783,СВЦЭМ!$A$40:$A$783,$A371,СВЦЭМ!$B$40:$B$783,Q$367)+'СЕТ СН'!$F$16</f>
        <v>0</v>
      </c>
      <c r="R371" s="36">
        <f>SUMIFS(СВЦЭМ!$J$40:$J$783,СВЦЭМ!$A$40:$A$783,$A371,СВЦЭМ!$B$40:$B$783,R$367)+'СЕТ СН'!$F$16</f>
        <v>0</v>
      </c>
      <c r="S371" s="36">
        <f>SUMIFS(СВЦЭМ!$J$40:$J$783,СВЦЭМ!$A$40:$A$783,$A371,СВЦЭМ!$B$40:$B$783,S$367)+'СЕТ СН'!$F$16</f>
        <v>0</v>
      </c>
      <c r="T371" s="36">
        <f>SUMIFS(СВЦЭМ!$J$40:$J$783,СВЦЭМ!$A$40:$A$783,$A371,СВЦЭМ!$B$40:$B$783,T$367)+'СЕТ СН'!$F$16</f>
        <v>0</v>
      </c>
      <c r="U371" s="36">
        <f>SUMIFS(СВЦЭМ!$J$40:$J$783,СВЦЭМ!$A$40:$A$783,$A371,СВЦЭМ!$B$40:$B$783,U$367)+'СЕТ СН'!$F$16</f>
        <v>0</v>
      </c>
      <c r="V371" s="36">
        <f>SUMIFS(СВЦЭМ!$J$40:$J$783,СВЦЭМ!$A$40:$A$783,$A371,СВЦЭМ!$B$40:$B$783,V$367)+'СЕТ СН'!$F$16</f>
        <v>0</v>
      </c>
      <c r="W371" s="36">
        <f>SUMIFS(СВЦЭМ!$J$40:$J$783,СВЦЭМ!$A$40:$A$783,$A371,СВЦЭМ!$B$40:$B$783,W$367)+'СЕТ СН'!$F$16</f>
        <v>0</v>
      </c>
      <c r="X371" s="36">
        <f>SUMIFS(СВЦЭМ!$J$40:$J$783,СВЦЭМ!$A$40:$A$783,$A371,СВЦЭМ!$B$40:$B$783,X$367)+'СЕТ СН'!$F$16</f>
        <v>0</v>
      </c>
      <c r="Y371" s="36">
        <f>SUMIFS(СВЦЭМ!$J$40:$J$783,СВЦЭМ!$A$40:$A$783,$A371,СВЦЭМ!$B$40:$B$783,Y$367)+'СЕТ СН'!$F$16</f>
        <v>0</v>
      </c>
    </row>
    <row r="372" spans="1:25" ht="15.75" hidden="1" x14ac:dyDescent="0.2">
      <c r="A372" s="35">
        <f t="shared" si="10"/>
        <v>44321</v>
      </c>
      <c r="B372" s="36">
        <f>SUMIFS(СВЦЭМ!$J$40:$J$783,СВЦЭМ!$A$40:$A$783,$A372,СВЦЭМ!$B$40:$B$783,B$367)+'СЕТ СН'!$F$16</f>
        <v>0</v>
      </c>
      <c r="C372" s="36">
        <f>SUMIFS(СВЦЭМ!$J$40:$J$783,СВЦЭМ!$A$40:$A$783,$A372,СВЦЭМ!$B$40:$B$783,C$367)+'СЕТ СН'!$F$16</f>
        <v>0</v>
      </c>
      <c r="D372" s="36">
        <f>SUMIFS(СВЦЭМ!$J$40:$J$783,СВЦЭМ!$A$40:$A$783,$A372,СВЦЭМ!$B$40:$B$783,D$367)+'СЕТ СН'!$F$16</f>
        <v>0</v>
      </c>
      <c r="E372" s="36">
        <f>SUMIFS(СВЦЭМ!$J$40:$J$783,СВЦЭМ!$A$40:$A$783,$A372,СВЦЭМ!$B$40:$B$783,E$367)+'СЕТ СН'!$F$16</f>
        <v>0</v>
      </c>
      <c r="F372" s="36">
        <f>SUMIFS(СВЦЭМ!$J$40:$J$783,СВЦЭМ!$A$40:$A$783,$A372,СВЦЭМ!$B$40:$B$783,F$367)+'СЕТ СН'!$F$16</f>
        <v>0</v>
      </c>
      <c r="G372" s="36">
        <f>SUMIFS(СВЦЭМ!$J$40:$J$783,СВЦЭМ!$A$40:$A$783,$A372,СВЦЭМ!$B$40:$B$783,G$367)+'СЕТ СН'!$F$16</f>
        <v>0</v>
      </c>
      <c r="H372" s="36">
        <f>SUMIFS(СВЦЭМ!$J$40:$J$783,СВЦЭМ!$A$40:$A$783,$A372,СВЦЭМ!$B$40:$B$783,H$367)+'СЕТ СН'!$F$16</f>
        <v>0</v>
      </c>
      <c r="I372" s="36">
        <f>SUMIFS(СВЦЭМ!$J$40:$J$783,СВЦЭМ!$A$40:$A$783,$A372,СВЦЭМ!$B$40:$B$783,I$367)+'СЕТ СН'!$F$16</f>
        <v>0</v>
      </c>
      <c r="J372" s="36">
        <f>SUMIFS(СВЦЭМ!$J$40:$J$783,СВЦЭМ!$A$40:$A$783,$A372,СВЦЭМ!$B$40:$B$783,J$367)+'СЕТ СН'!$F$16</f>
        <v>0</v>
      </c>
      <c r="K372" s="36">
        <f>SUMIFS(СВЦЭМ!$J$40:$J$783,СВЦЭМ!$A$40:$A$783,$A372,СВЦЭМ!$B$40:$B$783,K$367)+'СЕТ СН'!$F$16</f>
        <v>0</v>
      </c>
      <c r="L372" s="36">
        <f>SUMIFS(СВЦЭМ!$J$40:$J$783,СВЦЭМ!$A$40:$A$783,$A372,СВЦЭМ!$B$40:$B$783,L$367)+'СЕТ СН'!$F$16</f>
        <v>0</v>
      </c>
      <c r="M372" s="36">
        <f>SUMIFS(СВЦЭМ!$J$40:$J$783,СВЦЭМ!$A$40:$A$783,$A372,СВЦЭМ!$B$40:$B$783,M$367)+'СЕТ СН'!$F$16</f>
        <v>0</v>
      </c>
      <c r="N372" s="36">
        <f>SUMIFS(СВЦЭМ!$J$40:$J$783,СВЦЭМ!$A$40:$A$783,$A372,СВЦЭМ!$B$40:$B$783,N$367)+'СЕТ СН'!$F$16</f>
        <v>0</v>
      </c>
      <c r="O372" s="36">
        <f>SUMIFS(СВЦЭМ!$J$40:$J$783,СВЦЭМ!$A$40:$A$783,$A372,СВЦЭМ!$B$40:$B$783,O$367)+'СЕТ СН'!$F$16</f>
        <v>0</v>
      </c>
      <c r="P372" s="36">
        <f>SUMIFS(СВЦЭМ!$J$40:$J$783,СВЦЭМ!$A$40:$A$783,$A372,СВЦЭМ!$B$40:$B$783,P$367)+'СЕТ СН'!$F$16</f>
        <v>0</v>
      </c>
      <c r="Q372" s="36">
        <f>SUMIFS(СВЦЭМ!$J$40:$J$783,СВЦЭМ!$A$40:$A$783,$A372,СВЦЭМ!$B$40:$B$783,Q$367)+'СЕТ СН'!$F$16</f>
        <v>0</v>
      </c>
      <c r="R372" s="36">
        <f>SUMIFS(СВЦЭМ!$J$40:$J$783,СВЦЭМ!$A$40:$A$783,$A372,СВЦЭМ!$B$40:$B$783,R$367)+'СЕТ СН'!$F$16</f>
        <v>0</v>
      </c>
      <c r="S372" s="36">
        <f>SUMIFS(СВЦЭМ!$J$40:$J$783,СВЦЭМ!$A$40:$A$783,$A372,СВЦЭМ!$B$40:$B$783,S$367)+'СЕТ СН'!$F$16</f>
        <v>0</v>
      </c>
      <c r="T372" s="36">
        <f>SUMIFS(СВЦЭМ!$J$40:$J$783,СВЦЭМ!$A$40:$A$783,$A372,СВЦЭМ!$B$40:$B$783,T$367)+'СЕТ СН'!$F$16</f>
        <v>0</v>
      </c>
      <c r="U372" s="36">
        <f>SUMIFS(СВЦЭМ!$J$40:$J$783,СВЦЭМ!$A$40:$A$783,$A372,СВЦЭМ!$B$40:$B$783,U$367)+'СЕТ СН'!$F$16</f>
        <v>0</v>
      </c>
      <c r="V372" s="36">
        <f>SUMIFS(СВЦЭМ!$J$40:$J$783,СВЦЭМ!$A$40:$A$783,$A372,СВЦЭМ!$B$40:$B$783,V$367)+'СЕТ СН'!$F$16</f>
        <v>0</v>
      </c>
      <c r="W372" s="36">
        <f>SUMIFS(СВЦЭМ!$J$40:$J$783,СВЦЭМ!$A$40:$A$783,$A372,СВЦЭМ!$B$40:$B$783,W$367)+'СЕТ СН'!$F$16</f>
        <v>0</v>
      </c>
      <c r="X372" s="36">
        <f>SUMIFS(СВЦЭМ!$J$40:$J$783,СВЦЭМ!$A$40:$A$783,$A372,СВЦЭМ!$B$40:$B$783,X$367)+'СЕТ СН'!$F$16</f>
        <v>0</v>
      </c>
      <c r="Y372" s="36">
        <f>SUMIFS(СВЦЭМ!$J$40:$J$783,СВЦЭМ!$A$40:$A$783,$A372,СВЦЭМ!$B$40:$B$783,Y$367)+'СЕТ СН'!$F$16</f>
        <v>0</v>
      </c>
    </row>
    <row r="373" spans="1:25" ht="15.75" hidden="1" x14ac:dyDescent="0.2">
      <c r="A373" s="35">
        <f t="shared" si="10"/>
        <v>44322</v>
      </c>
      <c r="B373" s="36">
        <f>SUMIFS(СВЦЭМ!$J$40:$J$783,СВЦЭМ!$A$40:$A$783,$A373,СВЦЭМ!$B$40:$B$783,B$367)+'СЕТ СН'!$F$16</f>
        <v>0</v>
      </c>
      <c r="C373" s="36">
        <f>SUMIFS(СВЦЭМ!$J$40:$J$783,СВЦЭМ!$A$40:$A$783,$A373,СВЦЭМ!$B$40:$B$783,C$367)+'СЕТ СН'!$F$16</f>
        <v>0</v>
      </c>
      <c r="D373" s="36">
        <f>SUMIFS(СВЦЭМ!$J$40:$J$783,СВЦЭМ!$A$40:$A$783,$A373,СВЦЭМ!$B$40:$B$783,D$367)+'СЕТ СН'!$F$16</f>
        <v>0</v>
      </c>
      <c r="E373" s="36">
        <f>SUMIFS(СВЦЭМ!$J$40:$J$783,СВЦЭМ!$A$40:$A$783,$A373,СВЦЭМ!$B$40:$B$783,E$367)+'СЕТ СН'!$F$16</f>
        <v>0</v>
      </c>
      <c r="F373" s="36">
        <f>SUMIFS(СВЦЭМ!$J$40:$J$783,СВЦЭМ!$A$40:$A$783,$A373,СВЦЭМ!$B$40:$B$783,F$367)+'СЕТ СН'!$F$16</f>
        <v>0</v>
      </c>
      <c r="G373" s="36">
        <f>SUMIFS(СВЦЭМ!$J$40:$J$783,СВЦЭМ!$A$40:$A$783,$A373,СВЦЭМ!$B$40:$B$783,G$367)+'СЕТ СН'!$F$16</f>
        <v>0</v>
      </c>
      <c r="H373" s="36">
        <f>SUMIFS(СВЦЭМ!$J$40:$J$783,СВЦЭМ!$A$40:$A$783,$A373,СВЦЭМ!$B$40:$B$783,H$367)+'СЕТ СН'!$F$16</f>
        <v>0</v>
      </c>
      <c r="I373" s="36">
        <f>SUMIFS(СВЦЭМ!$J$40:$J$783,СВЦЭМ!$A$40:$A$783,$A373,СВЦЭМ!$B$40:$B$783,I$367)+'СЕТ СН'!$F$16</f>
        <v>0</v>
      </c>
      <c r="J373" s="36">
        <f>SUMIFS(СВЦЭМ!$J$40:$J$783,СВЦЭМ!$A$40:$A$783,$A373,СВЦЭМ!$B$40:$B$783,J$367)+'СЕТ СН'!$F$16</f>
        <v>0</v>
      </c>
      <c r="K373" s="36">
        <f>SUMIFS(СВЦЭМ!$J$40:$J$783,СВЦЭМ!$A$40:$A$783,$A373,СВЦЭМ!$B$40:$B$783,K$367)+'СЕТ СН'!$F$16</f>
        <v>0</v>
      </c>
      <c r="L373" s="36">
        <f>SUMIFS(СВЦЭМ!$J$40:$J$783,СВЦЭМ!$A$40:$A$783,$A373,СВЦЭМ!$B$40:$B$783,L$367)+'СЕТ СН'!$F$16</f>
        <v>0</v>
      </c>
      <c r="M373" s="36">
        <f>SUMIFS(СВЦЭМ!$J$40:$J$783,СВЦЭМ!$A$40:$A$783,$A373,СВЦЭМ!$B$40:$B$783,M$367)+'СЕТ СН'!$F$16</f>
        <v>0</v>
      </c>
      <c r="N373" s="36">
        <f>SUMIFS(СВЦЭМ!$J$40:$J$783,СВЦЭМ!$A$40:$A$783,$A373,СВЦЭМ!$B$40:$B$783,N$367)+'СЕТ СН'!$F$16</f>
        <v>0</v>
      </c>
      <c r="O373" s="36">
        <f>SUMIFS(СВЦЭМ!$J$40:$J$783,СВЦЭМ!$A$40:$A$783,$A373,СВЦЭМ!$B$40:$B$783,O$367)+'СЕТ СН'!$F$16</f>
        <v>0</v>
      </c>
      <c r="P373" s="36">
        <f>SUMIFS(СВЦЭМ!$J$40:$J$783,СВЦЭМ!$A$40:$A$783,$A373,СВЦЭМ!$B$40:$B$783,P$367)+'СЕТ СН'!$F$16</f>
        <v>0</v>
      </c>
      <c r="Q373" s="36">
        <f>SUMIFS(СВЦЭМ!$J$40:$J$783,СВЦЭМ!$A$40:$A$783,$A373,СВЦЭМ!$B$40:$B$783,Q$367)+'СЕТ СН'!$F$16</f>
        <v>0</v>
      </c>
      <c r="R373" s="36">
        <f>SUMIFS(СВЦЭМ!$J$40:$J$783,СВЦЭМ!$A$40:$A$783,$A373,СВЦЭМ!$B$40:$B$783,R$367)+'СЕТ СН'!$F$16</f>
        <v>0</v>
      </c>
      <c r="S373" s="36">
        <f>SUMIFS(СВЦЭМ!$J$40:$J$783,СВЦЭМ!$A$40:$A$783,$A373,СВЦЭМ!$B$40:$B$783,S$367)+'СЕТ СН'!$F$16</f>
        <v>0</v>
      </c>
      <c r="T373" s="36">
        <f>SUMIFS(СВЦЭМ!$J$40:$J$783,СВЦЭМ!$A$40:$A$783,$A373,СВЦЭМ!$B$40:$B$783,T$367)+'СЕТ СН'!$F$16</f>
        <v>0</v>
      </c>
      <c r="U373" s="36">
        <f>SUMIFS(СВЦЭМ!$J$40:$J$783,СВЦЭМ!$A$40:$A$783,$A373,СВЦЭМ!$B$40:$B$783,U$367)+'СЕТ СН'!$F$16</f>
        <v>0</v>
      </c>
      <c r="V373" s="36">
        <f>SUMIFS(СВЦЭМ!$J$40:$J$783,СВЦЭМ!$A$40:$A$783,$A373,СВЦЭМ!$B$40:$B$783,V$367)+'СЕТ СН'!$F$16</f>
        <v>0</v>
      </c>
      <c r="W373" s="36">
        <f>SUMIFS(СВЦЭМ!$J$40:$J$783,СВЦЭМ!$A$40:$A$783,$A373,СВЦЭМ!$B$40:$B$783,W$367)+'СЕТ СН'!$F$16</f>
        <v>0</v>
      </c>
      <c r="X373" s="36">
        <f>SUMIFS(СВЦЭМ!$J$40:$J$783,СВЦЭМ!$A$40:$A$783,$A373,СВЦЭМ!$B$40:$B$783,X$367)+'СЕТ СН'!$F$16</f>
        <v>0</v>
      </c>
      <c r="Y373" s="36">
        <f>SUMIFS(СВЦЭМ!$J$40:$J$783,СВЦЭМ!$A$40:$A$783,$A373,СВЦЭМ!$B$40:$B$783,Y$367)+'СЕТ СН'!$F$16</f>
        <v>0</v>
      </c>
    </row>
    <row r="374" spans="1:25" ht="15.75" hidden="1" x14ac:dyDescent="0.2">
      <c r="A374" s="35">
        <f t="shared" si="10"/>
        <v>44323</v>
      </c>
      <c r="B374" s="36">
        <f>SUMIFS(СВЦЭМ!$J$40:$J$783,СВЦЭМ!$A$40:$A$783,$A374,СВЦЭМ!$B$40:$B$783,B$367)+'СЕТ СН'!$F$16</f>
        <v>0</v>
      </c>
      <c r="C374" s="36">
        <f>SUMIFS(СВЦЭМ!$J$40:$J$783,СВЦЭМ!$A$40:$A$783,$A374,СВЦЭМ!$B$40:$B$783,C$367)+'СЕТ СН'!$F$16</f>
        <v>0</v>
      </c>
      <c r="D374" s="36">
        <f>SUMIFS(СВЦЭМ!$J$40:$J$783,СВЦЭМ!$A$40:$A$783,$A374,СВЦЭМ!$B$40:$B$783,D$367)+'СЕТ СН'!$F$16</f>
        <v>0</v>
      </c>
      <c r="E374" s="36">
        <f>SUMIFS(СВЦЭМ!$J$40:$J$783,СВЦЭМ!$A$40:$A$783,$A374,СВЦЭМ!$B$40:$B$783,E$367)+'СЕТ СН'!$F$16</f>
        <v>0</v>
      </c>
      <c r="F374" s="36">
        <f>SUMIFS(СВЦЭМ!$J$40:$J$783,СВЦЭМ!$A$40:$A$783,$A374,СВЦЭМ!$B$40:$B$783,F$367)+'СЕТ СН'!$F$16</f>
        <v>0</v>
      </c>
      <c r="G374" s="36">
        <f>SUMIFS(СВЦЭМ!$J$40:$J$783,СВЦЭМ!$A$40:$A$783,$A374,СВЦЭМ!$B$40:$B$783,G$367)+'СЕТ СН'!$F$16</f>
        <v>0</v>
      </c>
      <c r="H374" s="36">
        <f>SUMIFS(СВЦЭМ!$J$40:$J$783,СВЦЭМ!$A$40:$A$783,$A374,СВЦЭМ!$B$40:$B$783,H$367)+'СЕТ СН'!$F$16</f>
        <v>0</v>
      </c>
      <c r="I374" s="36">
        <f>SUMIFS(СВЦЭМ!$J$40:$J$783,СВЦЭМ!$A$40:$A$783,$A374,СВЦЭМ!$B$40:$B$783,I$367)+'СЕТ СН'!$F$16</f>
        <v>0</v>
      </c>
      <c r="J374" s="36">
        <f>SUMIFS(СВЦЭМ!$J$40:$J$783,СВЦЭМ!$A$40:$A$783,$A374,СВЦЭМ!$B$40:$B$783,J$367)+'СЕТ СН'!$F$16</f>
        <v>0</v>
      </c>
      <c r="K374" s="36">
        <f>SUMIFS(СВЦЭМ!$J$40:$J$783,СВЦЭМ!$A$40:$A$783,$A374,СВЦЭМ!$B$40:$B$783,K$367)+'СЕТ СН'!$F$16</f>
        <v>0</v>
      </c>
      <c r="L374" s="36">
        <f>SUMIFS(СВЦЭМ!$J$40:$J$783,СВЦЭМ!$A$40:$A$783,$A374,СВЦЭМ!$B$40:$B$783,L$367)+'СЕТ СН'!$F$16</f>
        <v>0</v>
      </c>
      <c r="M374" s="36">
        <f>SUMIFS(СВЦЭМ!$J$40:$J$783,СВЦЭМ!$A$40:$A$783,$A374,СВЦЭМ!$B$40:$B$783,M$367)+'СЕТ СН'!$F$16</f>
        <v>0</v>
      </c>
      <c r="N374" s="36">
        <f>SUMIFS(СВЦЭМ!$J$40:$J$783,СВЦЭМ!$A$40:$A$783,$A374,СВЦЭМ!$B$40:$B$783,N$367)+'СЕТ СН'!$F$16</f>
        <v>0</v>
      </c>
      <c r="O374" s="36">
        <f>SUMIFS(СВЦЭМ!$J$40:$J$783,СВЦЭМ!$A$40:$A$783,$A374,СВЦЭМ!$B$40:$B$783,O$367)+'СЕТ СН'!$F$16</f>
        <v>0</v>
      </c>
      <c r="P374" s="36">
        <f>SUMIFS(СВЦЭМ!$J$40:$J$783,СВЦЭМ!$A$40:$A$783,$A374,СВЦЭМ!$B$40:$B$783,P$367)+'СЕТ СН'!$F$16</f>
        <v>0</v>
      </c>
      <c r="Q374" s="36">
        <f>SUMIFS(СВЦЭМ!$J$40:$J$783,СВЦЭМ!$A$40:$A$783,$A374,СВЦЭМ!$B$40:$B$783,Q$367)+'СЕТ СН'!$F$16</f>
        <v>0</v>
      </c>
      <c r="R374" s="36">
        <f>SUMIFS(СВЦЭМ!$J$40:$J$783,СВЦЭМ!$A$40:$A$783,$A374,СВЦЭМ!$B$40:$B$783,R$367)+'СЕТ СН'!$F$16</f>
        <v>0</v>
      </c>
      <c r="S374" s="36">
        <f>SUMIFS(СВЦЭМ!$J$40:$J$783,СВЦЭМ!$A$40:$A$783,$A374,СВЦЭМ!$B$40:$B$783,S$367)+'СЕТ СН'!$F$16</f>
        <v>0</v>
      </c>
      <c r="T374" s="36">
        <f>SUMIFS(СВЦЭМ!$J$40:$J$783,СВЦЭМ!$A$40:$A$783,$A374,СВЦЭМ!$B$40:$B$783,T$367)+'СЕТ СН'!$F$16</f>
        <v>0</v>
      </c>
      <c r="U374" s="36">
        <f>SUMIFS(СВЦЭМ!$J$40:$J$783,СВЦЭМ!$A$40:$A$783,$A374,СВЦЭМ!$B$40:$B$783,U$367)+'СЕТ СН'!$F$16</f>
        <v>0</v>
      </c>
      <c r="V374" s="36">
        <f>SUMIFS(СВЦЭМ!$J$40:$J$783,СВЦЭМ!$A$40:$A$783,$A374,СВЦЭМ!$B$40:$B$783,V$367)+'СЕТ СН'!$F$16</f>
        <v>0</v>
      </c>
      <c r="W374" s="36">
        <f>SUMIFS(СВЦЭМ!$J$40:$J$783,СВЦЭМ!$A$40:$A$783,$A374,СВЦЭМ!$B$40:$B$783,W$367)+'СЕТ СН'!$F$16</f>
        <v>0</v>
      </c>
      <c r="X374" s="36">
        <f>SUMIFS(СВЦЭМ!$J$40:$J$783,СВЦЭМ!$A$40:$A$783,$A374,СВЦЭМ!$B$40:$B$783,X$367)+'СЕТ СН'!$F$16</f>
        <v>0</v>
      </c>
      <c r="Y374" s="36">
        <f>SUMIFS(СВЦЭМ!$J$40:$J$783,СВЦЭМ!$A$40:$A$783,$A374,СВЦЭМ!$B$40:$B$783,Y$367)+'СЕТ СН'!$F$16</f>
        <v>0</v>
      </c>
    </row>
    <row r="375" spans="1:25" ht="15.75" hidden="1" x14ac:dyDescent="0.2">
      <c r="A375" s="35">
        <f t="shared" si="10"/>
        <v>44324</v>
      </c>
      <c r="B375" s="36">
        <f>SUMIFS(СВЦЭМ!$J$40:$J$783,СВЦЭМ!$A$40:$A$783,$A375,СВЦЭМ!$B$40:$B$783,B$367)+'СЕТ СН'!$F$16</f>
        <v>0</v>
      </c>
      <c r="C375" s="36">
        <f>SUMIFS(СВЦЭМ!$J$40:$J$783,СВЦЭМ!$A$40:$A$783,$A375,СВЦЭМ!$B$40:$B$783,C$367)+'СЕТ СН'!$F$16</f>
        <v>0</v>
      </c>
      <c r="D375" s="36">
        <f>SUMIFS(СВЦЭМ!$J$40:$J$783,СВЦЭМ!$A$40:$A$783,$A375,СВЦЭМ!$B$40:$B$783,D$367)+'СЕТ СН'!$F$16</f>
        <v>0</v>
      </c>
      <c r="E375" s="36">
        <f>SUMIFS(СВЦЭМ!$J$40:$J$783,СВЦЭМ!$A$40:$A$783,$A375,СВЦЭМ!$B$40:$B$783,E$367)+'СЕТ СН'!$F$16</f>
        <v>0</v>
      </c>
      <c r="F375" s="36">
        <f>SUMIFS(СВЦЭМ!$J$40:$J$783,СВЦЭМ!$A$40:$A$783,$A375,СВЦЭМ!$B$40:$B$783,F$367)+'СЕТ СН'!$F$16</f>
        <v>0</v>
      </c>
      <c r="G375" s="36">
        <f>SUMIFS(СВЦЭМ!$J$40:$J$783,СВЦЭМ!$A$40:$A$783,$A375,СВЦЭМ!$B$40:$B$783,G$367)+'СЕТ СН'!$F$16</f>
        <v>0</v>
      </c>
      <c r="H375" s="36">
        <f>SUMIFS(СВЦЭМ!$J$40:$J$783,СВЦЭМ!$A$40:$A$783,$A375,СВЦЭМ!$B$40:$B$783,H$367)+'СЕТ СН'!$F$16</f>
        <v>0</v>
      </c>
      <c r="I375" s="36">
        <f>SUMIFS(СВЦЭМ!$J$40:$J$783,СВЦЭМ!$A$40:$A$783,$A375,СВЦЭМ!$B$40:$B$783,I$367)+'СЕТ СН'!$F$16</f>
        <v>0</v>
      </c>
      <c r="J375" s="36">
        <f>SUMIFS(СВЦЭМ!$J$40:$J$783,СВЦЭМ!$A$40:$A$783,$A375,СВЦЭМ!$B$40:$B$783,J$367)+'СЕТ СН'!$F$16</f>
        <v>0</v>
      </c>
      <c r="K375" s="36">
        <f>SUMIFS(СВЦЭМ!$J$40:$J$783,СВЦЭМ!$A$40:$A$783,$A375,СВЦЭМ!$B$40:$B$783,K$367)+'СЕТ СН'!$F$16</f>
        <v>0</v>
      </c>
      <c r="L375" s="36">
        <f>SUMIFS(СВЦЭМ!$J$40:$J$783,СВЦЭМ!$A$40:$A$783,$A375,СВЦЭМ!$B$40:$B$783,L$367)+'СЕТ СН'!$F$16</f>
        <v>0</v>
      </c>
      <c r="M375" s="36">
        <f>SUMIFS(СВЦЭМ!$J$40:$J$783,СВЦЭМ!$A$40:$A$783,$A375,СВЦЭМ!$B$40:$B$783,M$367)+'СЕТ СН'!$F$16</f>
        <v>0</v>
      </c>
      <c r="N375" s="36">
        <f>SUMIFS(СВЦЭМ!$J$40:$J$783,СВЦЭМ!$A$40:$A$783,$A375,СВЦЭМ!$B$40:$B$783,N$367)+'СЕТ СН'!$F$16</f>
        <v>0</v>
      </c>
      <c r="O375" s="36">
        <f>SUMIFS(СВЦЭМ!$J$40:$J$783,СВЦЭМ!$A$40:$A$783,$A375,СВЦЭМ!$B$40:$B$783,O$367)+'СЕТ СН'!$F$16</f>
        <v>0</v>
      </c>
      <c r="P375" s="36">
        <f>SUMIFS(СВЦЭМ!$J$40:$J$783,СВЦЭМ!$A$40:$A$783,$A375,СВЦЭМ!$B$40:$B$783,P$367)+'СЕТ СН'!$F$16</f>
        <v>0</v>
      </c>
      <c r="Q375" s="36">
        <f>SUMIFS(СВЦЭМ!$J$40:$J$783,СВЦЭМ!$A$40:$A$783,$A375,СВЦЭМ!$B$40:$B$783,Q$367)+'СЕТ СН'!$F$16</f>
        <v>0</v>
      </c>
      <c r="R375" s="36">
        <f>SUMIFS(СВЦЭМ!$J$40:$J$783,СВЦЭМ!$A$40:$A$783,$A375,СВЦЭМ!$B$40:$B$783,R$367)+'СЕТ СН'!$F$16</f>
        <v>0</v>
      </c>
      <c r="S375" s="36">
        <f>SUMIFS(СВЦЭМ!$J$40:$J$783,СВЦЭМ!$A$40:$A$783,$A375,СВЦЭМ!$B$40:$B$783,S$367)+'СЕТ СН'!$F$16</f>
        <v>0</v>
      </c>
      <c r="T375" s="36">
        <f>SUMIFS(СВЦЭМ!$J$40:$J$783,СВЦЭМ!$A$40:$A$783,$A375,СВЦЭМ!$B$40:$B$783,T$367)+'СЕТ СН'!$F$16</f>
        <v>0</v>
      </c>
      <c r="U375" s="36">
        <f>SUMIFS(СВЦЭМ!$J$40:$J$783,СВЦЭМ!$A$40:$A$783,$A375,СВЦЭМ!$B$40:$B$783,U$367)+'СЕТ СН'!$F$16</f>
        <v>0</v>
      </c>
      <c r="V375" s="36">
        <f>SUMIFS(СВЦЭМ!$J$40:$J$783,СВЦЭМ!$A$40:$A$783,$A375,СВЦЭМ!$B$40:$B$783,V$367)+'СЕТ СН'!$F$16</f>
        <v>0</v>
      </c>
      <c r="W375" s="36">
        <f>SUMIFS(СВЦЭМ!$J$40:$J$783,СВЦЭМ!$A$40:$A$783,$A375,СВЦЭМ!$B$40:$B$783,W$367)+'СЕТ СН'!$F$16</f>
        <v>0</v>
      </c>
      <c r="X375" s="36">
        <f>SUMIFS(СВЦЭМ!$J$40:$J$783,СВЦЭМ!$A$40:$A$783,$A375,СВЦЭМ!$B$40:$B$783,X$367)+'СЕТ СН'!$F$16</f>
        <v>0</v>
      </c>
      <c r="Y375" s="36">
        <f>SUMIFS(СВЦЭМ!$J$40:$J$783,СВЦЭМ!$A$40:$A$783,$A375,СВЦЭМ!$B$40:$B$783,Y$367)+'СЕТ СН'!$F$16</f>
        <v>0</v>
      </c>
    </row>
    <row r="376" spans="1:25" ht="15.75" hidden="1" x14ac:dyDescent="0.2">
      <c r="A376" s="35">
        <f t="shared" si="10"/>
        <v>44325</v>
      </c>
      <c r="B376" s="36">
        <f>SUMIFS(СВЦЭМ!$J$40:$J$783,СВЦЭМ!$A$40:$A$783,$A376,СВЦЭМ!$B$40:$B$783,B$367)+'СЕТ СН'!$F$16</f>
        <v>0</v>
      </c>
      <c r="C376" s="36">
        <f>SUMIFS(СВЦЭМ!$J$40:$J$783,СВЦЭМ!$A$40:$A$783,$A376,СВЦЭМ!$B$40:$B$783,C$367)+'СЕТ СН'!$F$16</f>
        <v>0</v>
      </c>
      <c r="D376" s="36">
        <f>SUMIFS(СВЦЭМ!$J$40:$J$783,СВЦЭМ!$A$40:$A$783,$A376,СВЦЭМ!$B$40:$B$783,D$367)+'СЕТ СН'!$F$16</f>
        <v>0</v>
      </c>
      <c r="E376" s="36">
        <f>SUMIFS(СВЦЭМ!$J$40:$J$783,СВЦЭМ!$A$40:$A$783,$A376,СВЦЭМ!$B$40:$B$783,E$367)+'СЕТ СН'!$F$16</f>
        <v>0</v>
      </c>
      <c r="F376" s="36">
        <f>SUMIFS(СВЦЭМ!$J$40:$J$783,СВЦЭМ!$A$40:$A$783,$A376,СВЦЭМ!$B$40:$B$783,F$367)+'СЕТ СН'!$F$16</f>
        <v>0</v>
      </c>
      <c r="G376" s="36">
        <f>SUMIFS(СВЦЭМ!$J$40:$J$783,СВЦЭМ!$A$40:$A$783,$A376,СВЦЭМ!$B$40:$B$783,G$367)+'СЕТ СН'!$F$16</f>
        <v>0</v>
      </c>
      <c r="H376" s="36">
        <f>SUMIFS(СВЦЭМ!$J$40:$J$783,СВЦЭМ!$A$40:$A$783,$A376,СВЦЭМ!$B$40:$B$783,H$367)+'СЕТ СН'!$F$16</f>
        <v>0</v>
      </c>
      <c r="I376" s="36">
        <f>SUMIFS(СВЦЭМ!$J$40:$J$783,СВЦЭМ!$A$40:$A$783,$A376,СВЦЭМ!$B$40:$B$783,I$367)+'СЕТ СН'!$F$16</f>
        <v>0</v>
      </c>
      <c r="J376" s="36">
        <f>SUMIFS(СВЦЭМ!$J$40:$J$783,СВЦЭМ!$A$40:$A$783,$A376,СВЦЭМ!$B$40:$B$783,J$367)+'СЕТ СН'!$F$16</f>
        <v>0</v>
      </c>
      <c r="K376" s="36">
        <f>SUMIFS(СВЦЭМ!$J$40:$J$783,СВЦЭМ!$A$40:$A$783,$A376,СВЦЭМ!$B$40:$B$783,K$367)+'СЕТ СН'!$F$16</f>
        <v>0</v>
      </c>
      <c r="L376" s="36">
        <f>SUMIFS(СВЦЭМ!$J$40:$J$783,СВЦЭМ!$A$40:$A$783,$A376,СВЦЭМ!$B$40:$B$783,L$367)+'СЕТ СН'!$F$16</f>
        <v>0</v>
      </c>
      <c r="M376" s="36">
        <f>SUMIFS(СВЦЭМ!$J$40:$J$783,СВЦЭМ!$A$40:$A$783,$A376,СВЦЭМ!$B$40:$B$783,M$367)+'СЕТ СН'!$F$16</f>
        <v>0</v>
      </c>
      <c r="N376" s="36">
        <f>SUMIFS(СВЦЭМ!$J$40:$J$783,СВЦЭМ!$A$40:$A$783,$A376,СВЦЭМ!$B$40:$B$783,N$367)+'СЕТ СН'!$F$16</f>
        <v>0</v>
      </c>
      <c r="O376" s="36">
        <f>SUMIFS(СВЦЭМ!$J$40:$J$783,СВЦЭМ!$A$40:$A$783,$A376,СВЦЭМ!$B$40:$B$783,O$367)+'СЕТ СН'!$F$16</f>
        <v>0</v>
      </c>
      <c r="P376" s="36">
        <f>SUMIFS(СВЦЭМ!$J$40:$J$783,СВЦЭМ!$A$40:$A$783,$A376,СВЦЭМ!$B$40:$B$783,P$367)+'СЕТ СН'!$F$16</f>
        <v>0</v>
      </c>
      <c r="Q376" s="36">
        <f>SUMIFS(СВЦЭМ!$J$40:$J$783,СВЦЭМ!$A$40:$A$783,$A376,СВЦЭМ!$B$40:$B$783,Q$367)+'СЕТ СН'!$F$16</f>
        <v>0</v>
      </c>
      <c r="R376" s="36">
        <f>SUMIFS(СВЦЭМ!$J$40:$J$783,СВЦЭМ!$A$40:$A$783,$A376,СВЦЭМ!$B$40:$B$783,R$367)+'СЕТ СН'!$F$16</f>
        <v>0</v>
      </c>
      <c r="S376" s="36">
        <f>SUMIFS(СВЦЭМ!$J$40:$J$783,СВЦЭМ!$A$40:$A$783,$A376,СВЦЭМ!$B$40:$B$783,S$367)+'СЕТ СН'!$F$16</f>
        <v>0</v>
      </c>
      <c r="T376" s="36">
        <f>SUMIFS(СВЦЭМ!$J$40:$J$783,СВЦЭМ!$A$40:$A$783,$A376,СВЦЭМ!$B$40:$B$783,T$367)+'СЕТ СН'!$F$16</f>
        <v>0</v>
      </c>
      <c r="U376" s="36">
        <f>SUMIFS(СВЦЭМ!$J$40:$J$783,СВЦЭМ!$A$40:$A$783,$A376,СВЦЭМ!$B$40:$B$783,U$367)+'СЕТ СН'!$F$16</f>
        <v>0</v>
      </c>
      <c r="V376" s="36">
        <f>SUMIFS(СВЦЭМ!$J$40:$J$783,СВЦЭМ!$A$40:$A$783,$A376,СВЦЭМ!$B$40:$B$783,V$367)+'СЕТ СН'!$F$16</f>
        <v>0</v>
      </c>
      <c r="W376" s="36">
        <f>SUMIFS(СВЦЭМ!$J$40:$J$783,СВЦЭМ!$A$40:$A$783,$A376,СВЦЭМ!$B$40:$B$783,W$367)+'СЕТ СН'!$F$16</f>
        <v>0</v>
      </c>
      <c r="X376" s="36">
        <f>SUMIFS(СВЦЭМ!$J$40:$J$783,СВЦЭМ!$A$40:$A$783,$A376,СВЦЭМ!$B$40:$B$783,X$367)+'СЕТ СН'!$F$16</f>
        <v>0</v>
      </c>
      <c r="Y376" s="36">
        <f>SUMIFS(СВЦЭМ!$J$40:$J$783,СВЦЭМ!$A$40:$A$783,$A376,СВЦЭМ!$B$40:$B$783,Y$367)+'СЕТ СН'!$F$16</f>
        <v>0</v>
      </c>
    </row>
    <row r="377" spans="1:25" ht="15.75" hidden="1" x14ac:dyDescent="0.2">
      <c r="A377" s="35">
        <f t="shared" si="10"/>
        <v>44326</v>
      </c>
      <c r="B377" s="36">
        <f>SUMIFS(СВЦЭМ!$J$40:$J$783,СВЦЭМ!$A$40:$A$783,$A377,СВЦЭМ!$B$40:$B$783,B$367)+'СЕТ СН'!$F$16</f>
        <v>0</v>
      </c>
      <c r="C377" s="36">
        <f>SUMIFS(СВЦЭМ!$J$40:$J$783,СВЦЭМ!$A$40:$A$783,$A377,СВЦЭМ!$B$40:$B$783,C$367)+'СЕТ СН'!$F$16</f>
        <v>0</v>
      </c>
      <c r="D377" s="36">
        <f>SUMIFS(СВЦЭМ!$J$40:$J$783,СВЦЭМ!$A$40:$A$783,$A377,СВЦЭМ!$B$40:$B$783,D$367)+'СЕТ СН'!$F$16</f>
        <v>0</v>
      </c>
      <c r="E377" s="36">
        <f>SUMIFS(СВЦЭМ!$J$40:$J$783,СВЦЭМ!$A$40:$A$783,$A377,СВЦЭМ!$B$40:$B$783,E$367)+'СЕТ СН'!$F$16</f>
        <v>0</v>
      </c>
      <c r="F377" s="36">
        <f>SUMIFS(СВЦЭМ!$J$40:$J$783,СВЦЭМ!$A$40:$A$783,$A377,СВЦЭМ!$B$40:$B$783,F$367)+'СЕТ СН'!$F$16</f>
        <v>0</v>
      </c>
      <c r="G377" s="36">
        <f>SUMIFS(СВЦЭМ!$J$40:$J$783,СВЦЭМ!$A$40:$A$783,$A377,СВЦЭМ!$B$40:$B$783,G$367)+'СЕТ СН'!$F$16</f>
        <v>0</v>
      </c>
      <c r="H377" s="36">
        <f>SUMIFS(СВЦЭМ!$J$40:$J$783,СВЦЭМ!$A$40:$A$783,$A377,СВЦЭМ!$B$40:$B$783,H$367)+'СЕТ СН'!$F$16</f>
        <v>0</v>
      </c>
      <c r="I377" s="36">
        <f>SUMIFS(СВЦЭМ!$J$40:$J$783,СВЦЭМ!$A$40:$A$783,$A377,СВЦЭМ!$B$40:$B$783,I$367)+'СЕТ СН'!$F$16</f>
        <v>0</v>
      </c>
      <c r="J377" s="36">
        <f>SUMIFS(СВЦЭМ!$J$40:$J$783,СВЦЭМ!$A$40:$A$783,$A377,СВЦЭМ!$B$40:$B$783,J$367)+'СЕТ СН'!$F$16</f>
        <v>0</v>
      </c>
      <c r="K377" s="36">
        <f>SUMIFS(СВЦЭМ!$J$40:$J$783,СВЦЭМ!$A$40:$A$783,$A377,СВЦЭМ!$B$40:$B$783,K$367)+'СЕТ СН'!$F$16</f>
        <v>0</v>
      </c>
      <c r="L377" s="36">
        <f>SUMIFS(СВЦЭМ!$J$40:$J$783,СВЦЭМ!$A$40:$A$783,$A377,СВЦЭМ!$B$40:$B$783,L$367)+'СЕТ СН'!$F$16</f>
        <v>0</v>
      </c>
      <c r="M377" s="36">
        <f>SUMIFS(СВЦЭМ!$J$40:$J$783,СВЦЭМ!$A$40:$A$783,$A377,СВЦЭМ!$B$40:$B$783,M$367)+'СЕТ СН'!$F$16</f>
        <v>0</v>
      </c>
      <c r="N377" s="36">
        <f>SUMIFS(СВЦЭМ!$J$40:$J$783,СВЦЭМ!$A$40:$A$783,$A377,СВЦЭМ!$B$40:$B$783,N$367)+'СЕТ СН'!$F$16</f>
        <v>0</v>
      </c>
      <c r="O377" s="36">
        <f>SUMIFS(СВЦЭМ!$J$40:$J$783,СВЦЭМ!$A$40:$A$783,$A377,СВЦЭМ!$B$40:$B$783,O$367)+'СЕТ СН'!$F$16</f>
        <v>0</v>
      </c>
      <c r="P377" s="36">
        <f>SUMIFS(СВЦЭМ!$J$40:$J$783,СВЦЭМ!$A$40:$A$783,$A377,СВЦЭМ!$B$40:$B$783,P$367)+'СЕТ СН'!$F$16</f>
        <v>0</v>
      </c>
      <c r="Q377" s="36">
        <f>SUMIFS(СВЦЭМ!$J$40:$J$783,СВЦЭМ!$A$40:$A$783,$A377,СВЦЭМ!$B$40:$B$783,Q$367)+'СЕТ СН'!$F$16</f>
        <v>0</v>
      </c>
      <c r="R377" s="36">
        <f>SUMIFS(СВЦЭМ!$J$40:$J$783,СВЦЭМ!$A$40:$A$783,$A377,СВЦЭМ!$B$40:$B$783,R$367)+'СЕТ СН'!$F$16</f>
        <v>0</v>
      </c>
      <c r="S377" s="36">
        <f>SUMIFS(СВЦЭМ!$J$40:$J$783,СВЦЭМ!$A$40:$A$783,$A377,СВЦЭМ!$B$40:$B$783,S$367)+'СЕТ СН'!$F$16</f>
        <v>0</v>
      </c>
      <c r="T377" s="36">
        <f>SUMIFS(СВЦЭМ!$J$40:$J$783,СВЦЭМ!$A$40:$A$783,$A377,СВЦЭМ!$B$40:$B$783,T$367)+'СЕТ СН'!$F$16</f>
        <v>0</v>
      </c>
      <c r="U377" s="36">
        <f>SUMIFS(СВЦЭМ!$J$40:$J$783,СВЦЭМ!$A$40:$A$783,$A377,СВЦЭМ!$B$40:$B$783,U$367)+'СЕТ СН'!$F$16</f>
        <v>0</v>
      </c>
      <c r="V377" s="36">
        <f>SUMIFS(СВЦЭМ!$J$40:$J$783,СВЦЭМ!$A$40:$A$783,$A377,СВЦЭМ!$B$40:$B$783,V$367)+'СЕТ СН'!$F$16</f>
        <v>0</v>
      </c>
      <c r="W377" s="36">
        <f>SUMIFS(СВЦЭМ!$J$40:$J$783,СВЦЭМ!$A$40:$A$783,$A377,СВЦЭМ!$B$40:$B$783,W$367)+'СЕТ СН'!$F$16</f>
        <v>0</v>
      </c>
      <c r="X377" s="36">
        <f>SUMIFS(СВЦЭМ!$J$40:$J$783,СВЦЭМ!$A$40:$A$783,$A377,СВЦЭМ!$B$40:$B$783,X$367)+'СЕТ СН'!$F$16</f>
        <v>0</v>
      </c>
      <c r="Y377" s="36">
        <f>SUMIFS(СВЦЭМ!$J$40:$J$783,СВЦЭМ!$A$40:$A$783,$A377,СВЦЭМ!$B$40:$B$783,Y$367)+'СЕТ СН'!$F$16</f>
        <v>0</v>
      </c>
    </row>
    <row r="378" spans="1:25" ht="15.75" hidden="1" x14ac:dyDescent="0.2">
      <c r="A378" s="35">
        <f t="shared" si="10"/>
        <v>44327</v>
      </c>
      <c r="B378" s="36">
        <f>SUMIFS(СВЦЭМ!$J$40:$J$783,СВЦЭМ!$A$40:$A$783,$A378,СВЦЭМ!$B$40:$B$783,B$367)+'СЕТ СН'!$F$16</f>
        <v>0</v>
      </c>
      <c r="C378" s="36">
        <f>SUMIFS(СВЦЭМ!$J$40:$J$783,СВЦЭМ!$A$40:$A$783,$A378,СВЦЭМ!$B$40:$B$783,C$367)+'СЕТ СН'!$F$16</f>
        <v>0</v>
      </c>
      <c r="D378" s="36">
        <f>SUMIFS(СВЦЭМ!$J$40:$J$783,СВЦЭМ!$A$40:$A$783,$A378,СВЦЭМ!$B$40:$B$783,D$367)+'СЕТ СН'!$F$16</f>
        <v>0</v>
      </c>
      <c r="E378" s="36">
        <f>SUMIFS(СВЦЭМ!$J$40:$J$783,СВЦЭМ!$A$40:$A$783,$A378,СВЦЭМ!$B$40:$B$783,E$367)+'СЕТ СН'!$F$16</f>
        <v>0</v>
      </c>
      <c r="F378" s="36">
        <f>SUMIFS(СВЦЭМ!$J$40:$J$783,СВЦЭМ!$A$40:$A$783,$A378,СВЦЭМ!$B$40:$B$783,F$367)+'СЕТ СН'!$F$16</f>
        <v>0</v>
      </c>
      <c r="G378" s="36">
        <f>SUMIFS(СВЦЭМ!$J$40:$J$783,СВЦЭМ!$A$40:$A$783,$A378,СВЦЭМ!$B$40:$B$783,G$367)+'СЕТ СН'!$F$16</f>
        <v>0</v>
      </c>
      <c r="H378" s="36">
        <f>SUMIFS(СВЦЭМ!$J$40:$J$783,СВЦЭМ!$A$40:$A$783,$A378,СВЦЭМ!$B$40:$B$783,H$367)+'СЕТ СН'!$F$16</f>
        <v>0</v>
      </c>
      <c r="I378" s="36">
        <f>SUMIFS(СВЦЭМ!$J$40:$J$783,СВЦЭМ!$A$40:$A$783,$A378,СВЦЭМ!$B$40:$B$783,I$367)+'СЕТ СН'!$F$16</f>
        <v>0</v>
      </c>
      <c r="J378" s="36">
        <f>SUMIFS(СВЦЭМ!$J$40:$J$783,СВЦЭМ!$A$40:$A$783,$A378,СВЦЭМ!$B$40:$B$783,J$367)+'СЕТ СН'!$F$16</f>
        <v>0</v>
      </c>
      <c r="K378" s="36">
        <f>SUMIFS(СВЦЭМ!$J$40:$J$783,СВЦЭМ!$A$40:$A$783,$A378,СВЦЭМ!$B$40:$B$783,K$367)+'СЕТ СН'!$F$16</f>
        <v>0</v>
      </c>
      <c r="L378" s="36">
        <f>SUMIFS(СВЦЭМ!$J$40:$J$783,СВЦЭМ!$A$40:$A$783,$A378,СВЦЭМ!$B$40:$B$783,L$367)+'СЕТ СН'!$F$16</f>
        <v>0</v>
      </c>
      <c r="M378" s="36">
        <f>SUMIFS(СВЦЭМ!$J$40:$J$783,СВЦЭМ!$A$40:$A$783,$A378,СВЦЭМ!$B$40:$B$783,M$367)+'СЕТ СН'!$F$16</f>
        <v>0</v>
      </c>
      <c r="N378" s="36">
        <f>SUMIFS(СВЦЭМ!$J$40:$J$783,СВЦЭМ!$A$40:$A$783,$A378,СВЦЭМ!$B$40:$B$783,N$367)+'СЕТ СН'!$F$16</f>
        <v>0</v>
      </c>
      <c r="O378" s="36">
        <f>SUMIFS(СВЦЭМ!$J$40:$J$783,СВЦЭМ!$A$40:$A$783,$A378,СВЦЭМ!$B$40:$B$783,O$367)+'СЕТ СН'!$F$16</f>
        <v>0</v>
      </c>
      <c r="P378" s="36">
        <f>SUMIFS(СВЦЭМ!$J$40:$J$783,СВЦЭМ!$A$40:$A$783,$A378,СВЦЭМ!$B$40:$B$783,P$367)+'СЕТ СН'!$F$16</f>
        <v>0</v>
      </c>
      <c r="Q378" s="36">
        <f>SUMIFS(СВЦЭМ!$J$40:$J$783,СВЦЭМ!$A$40:$A$783,$A378,СВЦЭМ!$B$40:$B$783,Q$367)+'СЕТ СН'!$F$16</f>
        <v>0</v>
      </c>
      <c r="R378" s="36">
        <f>SUMIFS(СВЦЭМ!$J$40:$J$783,СВЦЭМ!$A$40:$A$783,$A378,СВЦЭМ!$B$40:$B$783,R$367)+'СЕТ СН'!$F$16</f>
        <v>0</v>
      </c>
      <c r="S378" s="36">
        <f>SUMIFS(СВЦЭМ!$J$40:$J$783,СВЦЭМ!$A$40:$A$783,$A378,СВЦЭМ!$B$40:$B$783,S$367)+'СЕТ СН'!$F$16</f>
        <v>0</v>
      </c>
      <c r="T378" s="36">
        <f>SUMIFS(СВЦЭМ!$J$40:$J$783,СВЦЭМ!$A$40:$A$783,$A378,СВЦЭМ!$B$40:$B$783,T$367)+'СЕТ СН'!$F$16</f>
        <v>0</v>
      </c>
      <c r="U378" s="36">
        <f>SUMIFS(СВЦЭМ!$J$40:$J$783,СВЦЭМ!$A$40:$A$783,$A378,СВЦЭМ!$B$40:$B$783,U$367)+'СЕТ СН'!$F$16</f>
        <v>0</v>
      </c>
      <c r="V378" s="36">
        <f>SUMIFS(СВЦЭМ!$J$40:$J$783,СВЦЭМ!$A$40:$A$783,$A378,СВЦЭМ!$B$40:$B$783,V$367)+'СЕТ СН'!$F$16</f>
        <v>0</v>
      </c>
      <c r="W378" s="36">
        <f>SUMIFS(СВЦЭМ!$J$40:$J$783,СВЦЭМ!$A$40:$A$783,$A378,СВЦЭМ!$B$40:$B$783,W$367)+'СЕТ СН'!$F$16</f>
        <v>0</v>
      </c>
      <c r="X378" s="36">
        <f>SUMIFS(СВЦЭМ!$J$40:$J$783,СВЦЭМ!$A$40:$A$783,$A378,СВЦЭМ!$B$40:$B$783,X$367)+'СЕТ СН'!$F$16</f>
        <v>0</v>
      </c>
      <c r="Y378" s="36">
        <f>SUMIFS(СВЦЭМ!$J$40:$J$783,СВЦЭМ!$A$40:$A$783,$A378,СВЦЭМ!$B$40:$B$783,Y$367)+'СЕТ СН'!$F$16</f>
        <v>0</v>
      </c>
    </row>
    <row r="379" spans="1:25" ht="15.75" hidden="1" x14ac:dyDescent="0.2">
      <c r="A379" s="35">
        <f t="shared" si="10"/>
        <v>44328</v>
      </c>
      <c r="B379" s="36">
        <f>SUMIFS(СВЦЭМ!$J$40:$J$783,СВЦЭМ!$A$40:$A$783,$A379,СВЦЭМ!$B$40:$B$783,B$367)+'СЕТ СН'!$F$16</f>
        <v>0</v>
      </c>
      <c r="C379" s="36">
        <f>SUMIFS(СВЦЭМ!$J$40:$J$783,СВЦЭМ!$A$40:$A$783,$A379,СВЦЭМ!$B$40:$B$783,C$367)+'СЕТ СН'!$F$16</f>
        <v>0</v>
      </c>
      <c r="D379" s="36">
        <f>SUMIFS(СВЦЭМ!$J$40:$J$783,СВЦЭМ!$A$40:$A$783,$A379,СВЦЭМ!$B$40:$B$783,D$367)+'СЕТ СН'!$F$16</f>
        <v>0</v>
      </c>
      <c r="E379" s="36">
        <f>SUMIFS(СВЦЭМ!$J$40:$J$783,СВЦЭМ!$A$40:$A$783,$A379,СВЦЭМ!$B$40:$B$783,E$367)+'СЕТ СН'!$F$16</f>
        <v>0</v>
      </c>
      <c r="F379" s="36">
        <f>SUMIFS(СВЦЭМ!$J$40:$J$783,СВЦЭМ!$A$40:$A$783,$A379,СВЦЭМ!$B$40:$B$783,F$367)+'СЕТ СН'!$F$16</f>
        <v>0</v>
      </c>
      <c r="G379" s="36">
        <f>SUMIFS(СВЦЭМ!$J$40:$J$783,СВЦЭМ!$A$40:$A$783,$A379,СВЦЭМ!$B$40:$B$783,G$367)+'СЕТ СН'!$F$16</f>
        <v>0</v>
      </c>
      <c r="H379" s="36">
        <f>SUMIFS(СВЦЭМ!$J$40:$J$783,СВЦЭМ!$A$40:$A$783,$A379,СВЦЭМ!$B$40:$B$783,H$367)+'СЕТ СН'!$F$16</f>
        <v>0</v>
      </c>
      <c r="I379" s="36">
        <f>SUMIFS(СВЦЭМ!$J$40:$J$783,СВЦЭМ!$A$40:$A$783,$A379,СВЦЭМ!$B$40:$B$783,I$367)+'СЕТ СН'!$F$16</f>
        <v>0</v>
      </c>
      <c r="J379" s="36">
        <f>SUMIFS(СВЦЭМ!$J$40:$J$783,СВЦЭМ!$A$40:$A$783,$A379,СВЦЭМ!$B$40:$B$783,J$367)+'СЕТ СН'!$F$16</f>
        <v>0</v>
      </c>
      <c r="K379" s="36">
        <f>SUMIFS(СВЦЭМ!$J$40:$J$783,СВЦЭМ!$A$40:$A$783,$A379,СВЦЭМ!$B$40:$B$783,K$367)+'СЕТ СН'!$F$16</f>
        <v>0</v>
      </c>
      <c r="L379" s="36">
        <f>SUMIFS(СВЦЭМ!$J$40:$J$783,СВЦЭМ!$A$40:$A$783,$A379,СВЦЭМ!$B$40:$B$783,L$367)+'СЕТ СН'!$F$16</f>
        <v>0</v>
      </c>
      <c r="M379" s="36">
        <f>SUMIFS(СВЦЭМ!$J$40:$J$783,СВЦЭМ!$A$40:$A$783,$A379,СВЦЭМ!$B$40:$B$783,M$367)+'СЕТ СН'!$F$16</f>
        <v>0</v>
      </c>
      <c r="N379" s="36">
        <f>SUMIFS(СВЦЭМ!$J$40:$J$783,СВЦЭМ!$A$40:$A$783,$A379,СВЦЭМ!$B$40:$B$783,N$367)+'СЕТ СН'!$F$16</f>
        <v>0</v>
      </c>
      <c r="O379" s="36">
        <f>SUMIFS(СВЦЭМ!$J$40:$J$783,СВЦЭМ!$A$40:$A$783,$A379,СВЦЭМ!$B$40:$B$783,O$367)+'СЕТ СН'!$F$16</f>
        <v>0</v>
      </c>
      <c r="P379" s="36">
        <f>SUMIFS(СВЦЭМ!$J$40:$J$783,СВЦЭМ!$A$40:$A$783,$A379,СВЦЭМ!$B$40:$B$783,P$367)+'СЕТ СН'!$F$16</f>
        <v>0</v>
      </c>
      <c r="Q379" s="36">
        <f>SUMIFS(СВЦЭМ!$J$40:$J$783,СВЦЭМ!$A$40:$A$783,$A379,СВЦЭМ!$B$40:$B$783,Q$367)+'СЕТ СН'!$F$16</f>
        <v>0</v>
      </c>
      <c r="R379" s="36">
        <f>SUMIFS(СВЦЭМ!$J$40:$J$783,СВЦЭМ!$A$40:$A$783,$A379,СВЦЭМ!$B$40:$B$783,R$367)+'СЕТ СН'!$F$16</f>
        <v>0</v>
      </c>
      <c r="S379" s="36">
        <f>SUMIFS(СВЦЭМ!$J$40:$J$783,СВЦЭМ!$A$40:$A$783,$A379,СВЦЭМ!$B$40:$B$783,S$367)+'СЕТ СН'!$F$16</f>
        <v>0</v>
      </c>
      <c r="T379" s="36">
        <f>SUMIFS(СВЦЭМ!$J$40:$J$783,СВЦЭМ!$A$40:$A$783,$A379,СВЦЭМ!$B$40:$B$783,T$367)+'СЕТ СН'!$F$16</f>
        <v>0</v>
      </c>
      <c r="U379" s="36">
        <f>SUMIFS(СВЦЭМ!$J$40:$J$783,СВЦЭМ!$A$40:$A$783,$A379,СВЦЭМ!$B$40:$B$783,U$367)+'СЕТ СН'!$F$16</f>
        <v>0</v>
      </c>
      <c r="V379" s="36">
        <f>SUMIFS(СВЦЭМ!$J$40:$J$783,СВЦЭМ!$A$40:$A$783,$A379,СВЦЭМ!$B$40:$B$783,V$367)+'СЕТ СН'!$F$16</f>
        <v>0</v>
      </c>
      <c r="W379" s="36">
        <f>SUMIFS(СВЦЭМ!$J$40:$J$783,СВЦЭМ!$A$40:$A$783,$A379,СВЦЭМ!$B$40:$B$783,W$367)+'СЕТ СН'!$F$16</f>
        <v>0</v>
      </c>
      <c r="X379" s="36">
        <f>SUMIFS(СВЦЭМ!$J$40:$J$783,СВЦЭМ!$A$40:$A$783,$A379,СВЦЭМ!$B$40:$B$783,X$367)+'СЕТ СН'!$F$16</f>
        <v>0</v>
      </c>
      <c r="Y379" s="36">
        <f>SUMIFS(СВЦЭМ!$J$40:$J$783,СВЦЭМ!$A$40:$A$783,$A379,СВЦЭМ!$B$40:$B$783,Y$367)+'СЕТ СН'!$F$16</f>
        <v>0</v>
      </c>
    </row>
    <row r="380" spans="1:25" ht="15.75" hidden="1" x14ac:dyDescent="0.2">
      <c r="A380" s="35">
        <f t="shared" si="10"/>
        <v>44329</v>
      </c>
      <c r="B380" s="36">
        <f>SUMIFS(СВЦЭМ!$J$40:$J$783,СВЦЭМ!$A$40:$A$783,$A380,СВЦЭМ!$B$40:$B$783,B$367)+'СЕТ СН'!$F$16</f>
        <v>0</v>
      </c>
      <c r="C380" s="36">
        <f>SUMIFS(СВЦЭМ!$J$40:$J$783,СВЦЭМ!$A$40:$A$783,$A380,СВЦЭМ!$B$40:$B$783,C$367)+'СЕТ СН'!$F$16</f>
        <v>0</v>
      </c>
      <c r="D380" s="36">
        <f>SUMIFS(СВЦЭМ!$J$40:$J$783,СВЦЭМ!$A$40:$A$783,$A380,СВЦЭМ!$B$40:$B$783,D$367)+'СЕТ СН'!$F$16</f>
        <v>0</v>
      </c>
      <c r="E380" s="36">
        <f>SUMIFS(СВЦЭМ!$J$40:$J$783,СВЦЭМ!$A$40:$A$783,$A380,СВЦЭМ!$B$40:$B$783,E$367)+'СЕТ СН'!$F$16</f>
        <v>0</v>
      </c>
      <c r="F380" s="36">
        <f>SUMIFS(СВЦЭМ!$J$40:$J$783,СВЦЭМ!$A$40:$A$783,$A380,СВЦЭМ!$B$40:$B$783,F$367)+'СЕТ СН'!$F$16</f>
        <v>0</v>
      </c>
      <c r="G380" s="36">
        <f>SUMIFS(СВЦЭМ!$J$40:$J$783,СВЦЭМ!$A$40:$A$783,$A380,СВЦЭМ!$B$40:$B$783,G$367)+'СЕТ СН'!$F$16</f>
        <v>0</v>
      </c>
      <c r="H380" s="36">
        <f>SUMIFS(СВЦЭМ!$J$40:$J$783,СВЦЭМ!$A$40:$A$783,$A380,СВЦЭМ!$B$40:$B$783,H$367)+'СЕТ СН'!$F$16</f>
        <v>0</v>
      </c>
      <c r="I380" s="36">
        <f>SUMIFS(СВЦЭМ!$J$40:$J$783,СВЦЭМ!$A$40:$A$783,$A380,СВЦЭМ!$B$40:$B$783,I$367)+'СЕТ СН'!$F$16</f>
        <v>0</v>
      </c>
      <c r="J380" s="36">
        <f>SUMIFS(СВЦЭМ!$J$40:$J$783,СВЦЭМ!$A$40:$A$783,$A380,СВЦЭМ!$B$40:$B$783,J$367)+'СЕТ СН'!$F$16</f>
        <v>0</v>
      </c>
      <c r="K380" s="36">
        <f>SUMIFS(СВЦЭМ!$J$40:$J$783,СВЦЭМ!$A$40:$A$783,$A380,СВЦЭМ!$B$40:$B$783,K$367)+'СЕТ СН'!$F$16</f>
        <v>0</v>
      </c>
      <c r="L380" s="36">
        <f>SUMIFS(СВЦЭМ!$J$40:$J$783,СВЦЭМ!$A$40:$A$783,$A380,СВЦЭМ!$B$40:$B$783,L$367)+'СЕТ СН'!$F$16</f>
        <v>0</v>
      </c>
      <c r="M380" s="36">
        <f>SUMIFS(СВЦЭМ!$J$40:$J$783,СВЦЭМ!$A$40:$A$783,$A380,СВЦЭМ!$B$40:$B$783,M$367)+'СЕТ СН'!$F$16</f>
        <v>0</v>
      </c>
      <c r="N380" s="36">
        <f>SUMIFS(СВЦЭМ!$J$40:$J$783,СВЦЭМ!$A$40:$A$783,$A380,СВЦЭМ!$B$40:$B$783,N$367)+'СЕТ СН'!$F$16</f>
        <v>0</v>
      </c>
      <c r="O380" s="36">
        <f>SUMIFS(СВЦЭМ!$J$40:$J$783,СВЦЭМ!$A$40:$A$783,$A380,СВЦЭМ!$B$40:$B$783,O$367)+'СЕТ СН'!$F$16</f>
        <v>0</v>
      </c>
      <c r="P380" s="36">
        <f>SUMIFS(СВЦЭМ!$J$40:$J$783,СВЦЭМ!$A$40:$A$783,$A380,СВЦЭМ!$B$40:$B$783,P$367)+'СЕТ СН'!$F$16</f>
        <v>0</v>
      </c>
      <c r="Q380" s="36">
        <f>SUMIFS(СВЦЭМ!$J$40:$J$783,СВЦЭМ!$A$40:$A$783,$A380,СВЦЭМ!$B$40:$B$783,Q$367)+'СЕТ СН'!$F$16</f>
        <v>0</v>
      </c>
      <c r="R380" s="36">
        <f>SUMIFS(СВЦЭМ!$J$40:$J$783,СВЦЭМ!$A$40:$A$783,$A380,СВЦЭМ!$B$40:$B$783,R$367)+'СЕТ СН'!$F$16</f>
        <v>0</v>
      </c>
      <c r="S380" s="36">
        <f>SUMIFS(СВЦЭМ!$J$40:$J$783,СВЦЭМ!$A$40:$A$783,$A380,СВЦЭМ!$B$40:$B$783,S$367)+'СЕТ СН'!$F$16</f>
        <v>0</v>
      </c>
      <c r="T380" s="36">
        <f>SUMIFS(СВЦЭМ!$J$40:$J$783,СВЦЭМ!$A$40:$A$783,$A380,СВЦЭМ!$B$40:$B$783,T$367)+'СЕТ СН'!$F$16</f>
        <v>0</v>
      </c>
      <c r="U380" s="36">
        <f>SUMIFS(СВЦЭМ!$J$40:$J$783,СВЦЭМ!$A$40:$A$783,$A380,СВЦЭМ!$B$40:$B$783,U$367)+'СЕТ СН'!$F$16</f>
        <v>0</v>
      </c>
      <c r="V380" s="36">
        <f>SUMIFS(СВЦЭМ!$J$40:$J$783,СВЦЭМ!$A$40:$A$783,$A380,СВЦЭМ!$B$40:$B$783,V$367)+'СЕТ СН'!$F$16</f>
        <v>0</v>
      </c>
      <c r="W380" s="36">
        <f>SUMIFS(СВЦЭМ!$J$40:$J$783,СВЦЭМ!$A$40:$A$783,$A380,СВЦЭМ!$B$40:$B$783,W$367)+'СЕТ СН'!$F$16</f>
        <v>0</v>
      </c>
      <c r="X380" s="36">
        <f>SUMIFS(СВЦЭМ!$J$40:$J$783,СВЦЭМ!$A$40:$A$783,$A380,СВЦЭМ!$B$40:$B$783,X$367)+'СЕТ СН'!$F$16</f>
        <v>0</v>
      </c>
      <c r="Y380" s="36">
        <f>SUMIFS(СВЦЭМ!$J$40:$J$783,СВЦЭМ!$A$40:$A$783,$A380,СВЦЭМ!$B$40:$B$783,Y$367)+'СЕТ СН'!$F$16</f>
        <v>0</v>
      </c>
    </row>
    <row r="381" spans="1:25" ht="15.75" hidden="1" x14ac:dyDescent="0.2">
      <c r="A381" s="35">
        <f t="shared" si="10"/>
        <v>44330</v>
      </c>
      <c r="B381" s="36">
        <f>SUMIFS(СВЦЭМ!$J$40:$J$783,СВЦЭМ!$A$40:$A$783,$A381,СВЦЭМ!$B$40:$B$783,B$367)+'СЕТ СН'!$F$16</f>
        <v>0</v>
      </c>
      <c r="C381" s="36">
        <f>SUMIFS(СВЦЭМ!$J$40:$J$783,СВЦЭМ!$A$40:$A$783,$A381,СВЦЭМ!$B$40:$B$783,C$367)+'СЕТ СН'!$F$16</f>
        <v>0</v>
      </c>
      <c r="D381" s="36">
        <f>SUMIFS(СВЦЭМ!$J$40:$J$783,СВЦЭМ!$A$40:$A$783,$A381,СВЦЭМ!$B$40:$B$783,D$367)+'СЕТ СН'!$F$16</f>
        <v>0</v>
      </c>
      <c r="E381" s="36">
        <f>SUMIFS(СВЦЭМ!$J$40:$J$783,СВЦЭМ!$A$40:$A$783,$A381,СВЦЭМ!$B$40:$B$783,E$367)+'СЕТ СН'!$F$16</f>
        <v>0</v>
      </c>
      <c r="F381" s="36">
        <f>SUMIFS(СВЦЭМ!$J$40:$J$783,СВЦЭМ!$A$40:$A$783,$A381,СВЦЭМ!$B$40:$B$783,F$367)+'СЕТ СН'!$F$16</f>
        <v>0</v>
      </c>
      <c r="G381" s="36">
        <f>SUMIFS(СВЦЭМ!$J$40:$J$783,СВЦЭМ!$A$40:$A$783,$A381,СВЦЭМ!$B$40:$B$783,G$367)+'СЕТ СН'!$F$16</f>
        <v>0</v>
      </c>
      <c r="H381" s="36">
        <f>SUMIFS(СВЦЭМ!$J$40:$J$783,СВЦЭМ!$A$40:$A$783,$A381,СВЦЭМ!$B$40:$B$783,H$367)+'СЕТ СН'!$F$16</f>
        <v>0</v>
      </c>
      <c r="I381" s="36">
        <f>SUMIFS(СВЦЭМ!$J$40:$J$783,СВЦЭМ!$A$40:$A$783,$A381,СВЦЭМ!$B$40:$B$783,I$367)+'СЕТ СН'!$F$16</f>
        <v>0</v>
      </c>
      <c r="J381" s="36">
        <f>SUMIFS(СВЦЭМ!$J$40:$J$783,СВЦЭМ!$A$40:$A$783,$A381,СВЦЭМ!$B$40:$B$783,J$367)+'СЕТ СН'!$F$16</f>
        <v>0</v>
      </c>
      <c r="K381" s="36">
        <f>SUMIFS(СВЦЭМ!$J$40:$J$783,СВЦЭМ!$A$40:$A$783,$A381,СВЦЭМ!$B$40:$B$783,K$367)+'СЕТ СН'!$F$16</f>
        <v>0</v>
      </c>
      <c r="L381" s="36">
        <f>SUMIFS(СВЦЭМ!$J$40:$J$783,СВЦЭМ!$A$40:$A$783,$A381,СВЦЭМ!$B$40:$B$783,L$367)+'СЕТ СН'!$F$16</f>
        <v>0</v>
      </c>
      <c r="M381" s="36">
        <f>SUMIFS(СВЦЭМ!$J$40:$J$783,СВЦЭМ!$A$40:$A$783,$A381,СВЦЭМ!$B$40:$B$783,M$367)+'СЕТ СН'!$F$16</f>
        <v>0</v>
      </c>
      <c r="N381" s="36">
        <f>SUMIFS(СВЦЭМ!$J$40:$J$783,СВЦЭМ!$A$40:$A$783,$A381,СВЦЭМ!$B$40:$B$783,N$367)+'СЕТ СН'!$F$16</f>
        <v>0</v>
      </c>
      <c r="O381" s="36">
        <f>SUMIFS(СВЦЭМ!$J$40:$J$783,СВЦЭМ!$A$40:$A$783,$A381,СВЦЭМ!$B$40:$B$783,O$367)+'СЕТ СН'!$F$16</f>
        <v>0</v>
      </c>
      <c r="P381" s="36">
        <f>SUMIFS(СВЦЭМ!$J$40:$J$783,СВЦЭМ!$A$40:$A$783,$A381,СВЦЭМ!$B$40:$B$783,P$367)+'СЕТ СН'!$F$16</f>
        <v>0</v>
      </c>
      <c r="Q381" s="36">
        <f>SUMIFS(СВЦЭМ!$J$40:$J$783,СВЦЭМ!$A$40:$A$783,$A381,СВЦЭМ!$B$40:$B$783,Q$367)+'СЕТ СН'!$F$16</f>
        <v>0</v>
      </c>
      <c r="R381" s="36">
        <f>SUMIFS(СВЦЭМ!$J$40:$J$783,СВЦЭМ!$A$40:$A$783,$A381,СВЦЭМ!$B$40:$B$783,R$367)+'СЕТ СН'!$F$16</f>
        <v>0</v>
      </c>
      <c r="S381" s="36">
        <f>SUMIFS(СВЦЭМ!$J$40:$J$783,СВЦЭМ!$A$40:$A$783,$A381,СВЦЭМ!$B$40:$B$783,S$367)+'СЕТ СН'!$F$16</f>
        <v>0</v>
      </c>
      <c r="T381" s="36">
        <f>SUMIFS(СВЦЭМ!$J$40:$J$783,СВЦЭМ!$A$40:$A$783,$A381,СВЦЭМ!$B$40:$B$783,T$367)+'СЕТ СН'!$F$16</f>
        <v>0</v>
      </c>
      <c r="U381" s="36">
        <f>SUMIFS(СВЦЭМ!$J$40:$J$783,СВЦЭМ!$A$40:$A$783,$A381,СВЦЭМ!$B$40:$B$783,U$367)+'СЕТ СН'!$F$16</f>
        <v>0</v>
      </c>
      <c r="V381" s="36">
        <f>SUMIFS(СВЦЭМ!$J$40:$J$783,СВЦЭМ!$A$40:$A$783,$A381,СВЦЭМ!$B$40:$B$783,V$367)+'СЕТ СН'!$F$16</f>
        <v>0</v>
      </c>
      <c r="W381" s="36">
        <f>SUMIFS(СВЦЭМ!$J$40:$J$783,СВЦЭМ!$A$40:$A$783,$A381,СВЦЭМ!$B$40:$B$783,W$367)+'СЕТ СН'!$F$16</f>
        <v>0</v>
      </c>
      <c r="X381" s="36">
        <f>SUMIFS(СВЦЭМ!$J$40:$J$783,СВЦЭМ!$A$40:$A$783,$A381,СВЦЭМ!$B$40:$B$783,X$367)+'СЕТ СН'!$F$16</f>
        <v>0</v>
      </c>
      <c r="Y381" s="36">
        <f>SUMIFS(СВЦЭМ!$J$40:$J$783,СВЦЭМ!$A$40:$A$783,$A381,СВЦЭМ!$B$40:$B$783,Y$367)+'СЕТ СН'!$F$16</f>
        <v>0</v>
      </c>
    </row>
    <row r="382" spans="1:25" ht="15.75" hidden="1" x14ac:dyDescent="0.2">
      <c r="A382" s="35">
        <f t="shared" si="10"/>
        <v>44331</v>
      </c>
      <c r="B382" s="36">
        <f>SUMIFS(СВЦЭМ!$J$40:$J$783,СВЦЭМ!$A$40:$A$783,$A382,СВЦЭМ!$B$40:$B$783,B$367)+'СЕТ СН'!$F$16</f>
        <v>0</v>
      </c>
      <c r="C382" s="36">
        <f>SUMIFS(СВЦЭМ!$J$40:$J$783,СВЦЭМ!$A$40:$A$783,$A382,СВЦЭМ!$B$40:$B$783,C$367)+'СЕТ СН'!$F$16</f>
        <v>0</v>
      </c>
      <c r="D382" s="36">
        <f>SUMIFS(СВЦЭМ!$J$40:$J$783,СВЦЭМ!$A$40:$A$783,$A382,СВЦЭМ!$B$40:$B$783,D$367)+'СЕТ СН'!$F$16</f>
        <v>0</v>
      </c>
      <c r="E382" s="36">
        <f>SUMIFS(СВЦЭМ!$J$40:$J$783,СВЦЭМ!$A$40:$A$783,$A382,СВЦЭМ!$B$40:$B$783,E$367)+'СЕТ СН'!$F$16</f>
        <v>0</v>
      </c>
      <c r="F382" s="36">
        <f>SUMIFS(СВЦЭМ!$J$40:$J$783,СВЦЭМ!$A$40:$A$783,$A382,СВЦЭМ!$B$40:$B$783,F$367)+'СЕТ СН'!$F$16</f>
        <v>0</v>
      </c>
      <c r="G382" s="36">
        <f>SUMIFS(СВЦЭМ!$J$40:$J$783,СВЦЭМ!$A$40:$A$783,$A382,СВЦЭМ!$B$40:$B$783,G$367)+'СЕТ СН'!$F$16</f>
        <v>0</v>
      </c>
      <c r="H382" s="36">
        <f>SUMIFS(СВЦЭМ!$J$40:$J$783,СВЦЭМ!$A$40:$A$783,$A382,СВЦЭМ!$B$40:$B$783,H$367)+'СЕТ СН'!$F$16</f>
        <v>0</v>
      </c>
      <c r="I382" s="36">
        <f>SUMIFS(СВЦЭМ!$J$40:$J$783,СВЦЭМ!$A$40:$A$783,$A382,СВЦЭМ!$B$40:$B$783,I$367)+'СЕТ СН'!$F$16</f>
        <v>0</v>
      </c>
      <c r="J382" s="36">
        <f>SUMIFS(СВЦЭМ!$J$40:$J$783,СВЦЭМ!$A$40:$A$783,$A382,СВЦЭМ!$B$40:$B$783,J$367)+'СЕТ СН'!$F$16</f>
        <v>0</v>
      </c>
      <c r="K382" s="36">
        <f>SUMIFS(СВЦЭМ!$J$40:$J$783,СВЦЭМ!$A$40:$A$783,$A382,СВЦЭМ!$B$40:$B$783,K$367)+'СЕТ СН'!$F$16</f>
        <v>0</v>
      </c>
      <c r="L382" s="36">
        <f>SUMIFS(СВЦЭМ!$J$40:$J$783,СВЦЭМ!$A$40:$A$783,$A382,СВЦЭМ!$B$40:$B$783,L$367)+'СЕТ СН'!$F$16</f>
        <v>0</v>
      </c>
      <c r="M382" s="36">
        <f>SUMIFS(СВЦЭМ!$J$40:$J$783,СВЦЭМ!$A$40:$A$783,$A382,СВЦЭМ!$B$40:$B$783,M$367)+'СЕТ СН'!$F$16</f>
        <v>0</v>
      </c>
      <c r="N382" s="36">
        <f>SUMIFS(СВЦЭМ!$J$40:$J$783,СВЦЭМ!$A$40:$A$783,$A382,СВЦЭМ!$B$40:$B$783,N$367)+'СЕТ СН'!$F$16</f>
        <v>0</v>
      </c>
      <c r="O382" s="36">
        <f>SUMIFS(СВЦЭМ!$J$40:$J$783,СВЦЭМ!$A$40:$A$783,$A382,СВЦЭМ!$B$40:$B$783,O$367)+'СЕТ СН'!$F$16</f>
        <v>0</v>
      </c>
      <c r="P382" s="36">
        <f>SUMIFS(СВЦЭМ!$J$40:$J$783,СВЦЭМ!$A$40:$A$783,$A382,СВЦЭМ!$B$40:$B$783,P$367)+'СЕТ СН'!$F$16</f>
        <v>0</v>
      </c>
      <c r="Q382" s="36">
        <f>SUMIFS(СВЦЭМ!$J$40:$J$783,СВЦЭМ!$A$40:$A$783,$A382,СВЦЭМ!$B$40:$B$783,Q$367)+'СЕТ СН'!$F$16</f>
        <v>0</v>
      </c>
      <c r="R382" s="36">
        <f>SUMIFS(СВЦЭМ!$J$40:$J$783,СВЦЭМ!$A$40:$A$783,$A382,СВЦЭМ!$B$40:$B$783,R$367)+'СЕТ СН'!$F$16</f>
        <v>0</v>
      </c>
      <c r="S382" s="36">
        <f>SUMIFS(СВЦЭМ!$J$40:$J$783,СВЦЭМ!$A$40:$A$783,$A382,СВЦЭМ!$B$40:$B$783,S$367)+'СЕТ СН'!$F$16</f>
        <v>0</v>
      </c>
      <c r="T382" s="36">
        <f>SUMIFS(СВЦЭМ!$J$40:$J$783,СВЦЭМ!$A$40:$A$783,$A382,СВЦЭМ!$B$40:$B$783,T$367)+'СЕТ СН'!$F$16</f>
        <v>0</v>
      </c>
      <c r="U382" s="36">
        <f>SUMIFS(СВЦЭМ!$J$40:$J$783,СВЦЭМ!$A$40:$A$783,$A382,СВЦЭМ!$B$40:$B$783,U$367)+'СЕТ СН'!$F$16</f>
        <v>0</v>
      </c>
      <c r="V382" s="36">
        <f>SUMIFS(СВЦЭМ!$J$40:$J$783,СВЦЭМ!$A$40:$A$783,$A382,СВЦЭМ!$B$40:$B$783,V$367)+'СЕТ СН'!$F$16</f>
        <v>0</v>
      </c>
      <c r="W382" s="36">
        <f>SUMIFS(СВЦЭМ!$J$40:$J$783,СВЦЭМ!$A$40:$A$783,$A382,СВЦЭМ!$B$40:$B$783,W$367)+'СЕТ СН'!$F$16</f>
        <v>0</v>
      </c>
      <c r="X382" s="36">
        <f>SUMIFS(СВЦЭМ!$J$40:$J$783,СВЦЭМ!$A$40:$A$783,$A382,СВЦЭМ!$B$40:$B$783,X$367)+'СЕТ СН'!$F$16</f>
        <v>0</v>
      </c>
      <c r="Y382" s="36">
        <f>SUMIFS(СВЦЭМ!$J$40:$J$783,СВЦЭМ!$A$40:$A$783,$A382,СВЦЭМ!$B$40:$B$783,Y$367)+'СЕТ СН'!$F$16</f>
        <v>0</v>
      </c>
    </row>
    <row r="383" spans="1:25" ht="15.75" hidden="1" x14ac:dyDescent="0.2">
      <c r="A383" s="35">
        <f t="shared" si="10"/>
        <v>44332</v>
      </c>
      <c r="B383" s="36">
        <f>SUMIFS(СВЦЭМ!$J$40:$J$783,СВЦЭМ!$A$40:$A$783,$A383,СВЦЭМ!$B$40:$B$783,B$367)+'СЕТ СН'!$F$16</f>
        <v>0</v>
      </c>
      <c r="C383" s="36">
        <f>SUMIFS(СВЦЭМ!$J$40:$J$783,СВЦЭМ!$A$40:$A$783,$A383,СВЦЭМ!$B$40:$B$783,C$367)+'СЕТ СН'!$F$16</f>
        <v>0</v>
      </c>
      <c r="D383" s="36">
        <f>SUMIFS(СВЦЭМ!$J$40:$J$783,СВЦЭМ!$A$40:$A$783,$A383,СВЦЭМ!$B$40:$B$783,D$367)+'СЕТ СН'!$F$16</f>
        <v>0</v>
      </c>
      <c r="E383" s="36">
        <f>SUMIFS(СВЦЭМ!$J$40:$J$783,СВЦЭМ!$A$40:$A$783,$A383,СВЦЭМ!$B$40:$B$783,E$367)+'СЕТ СН'!$F$16</f>
        <v>0</v>
      </c>
      <c r="F383" s="36">
        <f>SUMIFS(СВЦЭМ!$J$40:$J$783,СВЦЭМ!$A$40:$A$783,$A383,СВЦЭМ!$B$40:$B$783,F$367)+'СЕТ СН'!$F$16</f>
        <v>0</v>
      </c>
      <c r="G383" s="36">
        <f>SUMIFS(СВЦЭМ!$J$40:$J$783,СВЦЭМ!$A$40:$A$783,$A383,СВЦЭМ!$B$40:$B$783,G$367)+'СЕТ СН'!$F$16</f>
        <v>0</v>
      </c>
      <c r="H383" s="36">
        <f>SUMIFS(СВЦЭМ!$J$40:$J$783,СВЦЭМ!$A$40:$A$783,$A383,СВЦЭМ!$B$40:$B$783,H$367)+'СЕТ СН'!$F$16</f>
        <v>0</v>
      </c>
      <c r="I383" s="36">
        <f>SUMIFS(СВЦЭМ!$J$40:$J$783,СВЦЭМ!$A$40:$A$783,$A383,СВЦЭМ!$B$40:$B$783,I$367)+'СЕТ СН'!$F$16</f>
        <v>0</v>
      </c>
      <c r="J383" s="36">
        <f>SUMIFS(СВЦЭМ!$J$40:$J$783,СВЦЭМ!$A$40:$A$783,$A383,СВЦЭМ!$B$40:$B$783,J$367)+'СЕТ СН'!$F$16</f>
        <v>0</v>
      </c>
      <c r="K383" s="36">
        <f>SUMIFS(СВЦЭМ!$J$40:$J$783,СВЦЭМ!$A$40:$A$783,$A383,СВЦЭМ!$B$40:$B$783,K$367)+'СЕТ СН'!$F$16</f>
        <v>0</v>
      </c>
      <c r="L383" s="36">
        <f>SUMIFS(СВЦЭМ!$J$40:$J$783,СВЦЭМ!$A$40:$A$783,$A383,СВЦЭМ!$B$40:$B$783,L$367)+'СЕТ СН'!$F$16</f>
        <v>0</v>
      </c>
      <c r="M383" s="36">
        <f>SUMIFS(СВЦЭМ!$J$40:$J$783,СВЦЭМ!$A$40:$A$783,$A383,СВЦЭМ!$B$40:$B$783,M$367)+'СЕТ СН'!$F$16</f>
        <v>0</v>
      </c>
      <c r="N383" s="36">
        <f>SUMIFS(СВЦЭМ!$J$40:$J$783,СВЦЭМ!$A$40:$A$783,$A383,СВЦЭМ!$B$40:$B$783,N$367)+'СЕТ СН'!$F$16</f>
        <v>0</v>
      </c>
      <c r="O383" s="36">
        <f>SUMIFS(СВЦЭМ!$J$40:$J$783,СВЦЭМ!$A$40:$A$783,$A383,СВЦЭМ!$B$40:$B$783,O$367)+'СЕТ СН'!$F$16</f>
        <v>0</v>
      </c>
      <c r="P383" s="36">
        <f>SUMIFS(СВЦЭМ!$J$40:$J$783,СВЦЭМ!$A$40:$A$783,$A383,СВЦЭМ!$B$40:$B$783,P$367)+'СЕТ СН'!$F$16</f>
        <v>0</v>
      </c>
      <c r="Q383" s="36">
        <f>SUMIFS(СВЦЭМ!$J$40:$J$783,СВЦЭМ!$A$40:$A$783,$A383,СВЦЭМ!$B$40:$B$783,Q$367)+'СЕТ СН'!$F$16</f>
        <v>0</v>
      </c>
      <c r="R383" s="36">
        <f>SUMIFS(СВЦЭМ!$J$40:$J$783,СВЦЭМ!$A$40:$A$783,$A383,СВЦЭМ!$B$40:$B$783,R$367)+'СЕТ СН'!$F$16</f>
        <v>0</v>
      </c>
      <c r="S383" s="36">
        <f>SUMIFS(СВЦЭМ!$J$40:$J$783,СВЦЭМ!$A$40:$A$783,$A383,СВЦЭМ!$B$40:$B$783,S$367)+'СЕТ СН'!$F$16</f>
        <v>0</v>
      </c>
      <c r="T383" s="36">
        <f>SUMIFS(СВЦЭМ!$J$40:$J$783,СВЦЭМ!$A$40:$A$783,$A383,СВЦЭМ!$B$40:$B$783,T$367)+'СЕТ СН'!$F$16</f>
        <v>0</v>
      </c>
      <c r="U383" s="36">
        <f>SUMIFS(СВЦЭМ!$J$40:$J$783,СВЦЭМ!$A$40:$A$783,$A383,СВЦЭМ!$B$40:$B$783,U$367)+'СЕТ СН'!$F$16</f>
        <v>0</v>
      </c>
      <c r="V383" s="36">
        <f>SUMIFS(СВЦЭМ!$J$40:$J$783,СВЦЭМ!$A$40:$A$783,$A383,СВЦЭМ!$B$40:$B$783,V$367)+'СЕТ СН'!$F$16</f>
        <v>0</v>
      </c>
      <c r="W383" s="36">
        <f>SUMIFS(СВЦЭМ!$J$40:$J$783,СВЦЭМ!$A$40:$A$783,$A383,СВЦЭМ!$B$40:$B$783,W$367)+'СЕТ СН'!$F$16</f>
        <v>0</v>
      </c>
      <c r="X383" s="36">
        <f>SUMIFS(СВЦЭМ!$J$40:$J$783,СВЦЭМ!$A$40:$A$783,$A383,СВЦЭМ!$B$40:$B$783,X$367)+'СЕТ СН'!$F$16</f>
        <v>0</v>
      </c>
      <c r="Y383" s="36">
        <f>SUMIFS(СВЦЭМ!$J$40:$J$783,СВЦЭМ!$A$40:$A$783,$A383,СВЦЭМ!$B$40:$B$783,Y$367)+'СЕТ СН'!$F$16</f>
        <v>0</v>
      </c>
    </row>
    <row r="384" spans="1:25" ht="15.75" hidden="1" x14ac:dyDescent="0.2">
      <c r="A384" s="35">
        <f t="shared" si="10"/>
        <v>44333</v>
      </c>
      <c r="B384" s="36">
        <f>SUMIFS(СВЦЭМ!$J$40:$J$783,СВЦЭМ!$A$40:$A$783,$A384,СВЦЭМ!$B$40:$B$783,B$367)+'СЕТ СН'!$F$16</f>
        <v>0</v>
      </c>
      <c r="C384" s="36">
        <f>SUMIFS(СВЦЭМ!$J$40:$J$783,СВЦЭМ!$A$40:$A$783,$A384,СВЦЭМ!$B$40:$B$783,C$367)+'СЕТ СН'!$F$16</f>
        <v>0</v>
      </c>
      <c r="D384" s="36">
        <f>SUMIFS(СВЦЭМ!$J$40:$J$783,СВЦЭМ!$A$40:$A$783,$A384,СВЦЭМ!$B$40:$B$783,D$367)+'СЕТ СН'!$F$16</f>
        <v>0</v>
      </c>
      <c r="E384" s="36">
        <f>SUMIFS(СВЦЭМ!$J$40:$J$783,СВЦЭМ!$A$40:$A$783,$A384,СВЦЭМ!$B$40:$B$783,E$367)+'СЕТ СН'!$F$16</f>
        <v>0</v>
      </c>
      <c r="F384" s="36">
        <f>SUMIFS(СВЦЭМ!$J$40:$J$783,СВЦЭМ!$A$40:$A$783,$A384,СВЦЭМ!$B$40:$B$783,F$367)+'СЕТ СН'!$F$16</f>
        <v>0</v>
      </c>
      <c r="G384" s="36">
        <f>SUMIFS(СВЦЭМ!$J$40:$J$783,СВЦЭМ!$A$40:$A$783,$A384,СВЦЭМ!$B$40:$B$783,G$367)+'СЕТ СН'!$F$16</f>
        <v>0</v>
      </c>
      <c r="H384" s="36">
        <f>SUMIFS(СВЦЭМ!$J$40:$J$783,СВЦЭМ!$A$40:$A$783,$A384,СВЦЭМ!$B$40:$B$783,H$367)+'СЕТ СН'!$F$16</f>
        <v>0</v>
      </c>
      <c r="I384" s="36">
        <f>SUMIFS(СВЦЭМ!$J$40:$J$783,СВЦЭМ!$A$40:$A$783,$A384,СВЦЭМ!$B$40:$B$783,I$367)+'СЕТ СН'!$F$16</f>
        <v>0</v>
      </c>
      <c r="J384" s="36">
        <f>SUMIFS(СВЦЭМ!$J$40:$J$783,СВЦЭМ!$A$40:$A$783,$A384,СВЦЭМ!$B$40:$B$783,J$367)+'СЕТ СН'!$F$16</f>
        <v>0</v>
      </c>
      <c r="K384" s="36">
        <f>SUMIFS(СВЦЭМ!$J$40:$J$783,СВЦЭМ!$A$40:$A$783,$A384,СВЦЭМ!$B$40:$B$783,K$367)+'СЕТ СН'!$F$16</f>
        <v>0</v>
      </c>
      <c r="L384" s="36">
        <f>SUMIFS(СВЦЭМ!$J$40:$J$783,СВЦЭМ!$A$40:$A$783,$A384,СВЦЭМ!$B$40:$B$783,L$367)+'СЕТ СН'!$F$16</f>
        <v>0</v>
      </c>
      <c r="M384" s="36">
        <f>SUMIFS(СВЦЭМ!$J$40:$J$783,СВЦЭМ!$A$40:$A$783,$A384,СВЦЭМ!$B$40:$B$783,M$367)+'СЕТ СН'!$F$16</f>
        <v>0</v>
      </c>
      <c r="N384" s="36">
        <f>SUMIFS(СВЦЭМ!$J$40:$J$783,СВЦЭМ!$A$40:$A$783,$A384,СВЦЭМ!$B$40:$B$783,N$367)+'СЕТ СН'!$F$16</f>
        <v>0</v>
      </c>
      <c r="O384" s="36">
        <f>SUMIFS(СВЦЭМ!$J$40:$J$783,СВЦЭМ!$A$40:$A$783,$A384,СВЦЭМ!$B$40:$B$783,O$367)+'СЕТ СН'!$F$16</f>
        <v>0</v>
      </c>
      <c r="P384" s="36">
        <f>SUMIFS(СВЦЭМ!$J$40:$J$783,СВЦЭМ!$A$40:$A$783,$A384,СВЦЭМ!$B$40:$B$783,P$367)+'СЕТ СН'!$F$16</f>
        <v>0</v>
      </c>
      <c r="Q384" s="36">
        <f>SUMIFS(СВЦЭМ!$J$40:$J$783,СВЦЭМ!$A$40:$A$783,$A384,СВЦЭМ!$B$40:$B$783,Q$367)+'СЕТ СН'!$F$16</f>
        <v>0</v>
      </c>
      <c r="R384" s="36">
        <f>SUMIFS(СВЦЭМ!$J$40:$J$783,СВЦЭМ!$A$40:$A$783,$A384,СВЦЭМ!$B$40:$B$783,R$367)+'СЕТ СН'!$F$16</f>
        <v>0</v>
      </c>
      <c r="S384" s="36">
        <f>SUMIFS(СВЦЭМ!$J$40:$J$783,СВЦЭМ!$A$40:$A$783,$A384,СВЦЭМ!$B$40:$B$783,S$367)+'СЕТ СН'!$F$16</f>
        <v>0</v>
      </c>
      <c r="T384" s="36">
        <f>SUMIFS(СВЦЭМ!$J$40:$J$783,СВЦЭМ!$A$40:$A$783,$A384,СВЦЭМ!$B$40:$B$783,T$367)+'СЕТ СН'!$F$16</f>
        <v>0</v>
      </c>
      <c r="U384" s="36">
        <f>SUMIFS(СВЦЭМ!$J$40:$J$783,СВЦЭМ!$A$40:$A$783,$A384,СВЦЭМ!$B$40:$B$783,U$367)+'СЕТ СН'!$F$16</f>
        <v>0</v>
      </c>
      <c r="V384" s="36">
        <f>SUMIFS(СВЦЭМ!$J$40:$J$783,СВЦЭМ!$A$40:$A$783,$A384,СВЦЭМ!$B$40:$B$783,V$367)+'СЕТ СН'!$F$16</f>
        <v>0</v>
      </c>
      <c r="W384" s="36">
        <f>SUMIFS(СВЦЭМ!$J$40:$J$783,СВЦЭМ!$A$40:$A$783,$A384,СВЦЭМ!$B$40:$B$783,W$367)+'СЕТ СН'!$F$16</f>
        <v>0</v>
      </c>
      <c r="X384" s="36">
        <f>SUMIFS(СВЦЭМ!$J$40:$J$783,СВЦЭМ!$A$40:$A$783,$A384,СВЦЭМ!$B$40:$B$783,X$367)+'СЕТ СН'!$F$16</f>
        <v>0</v>
      </c>
      <c r="Y384" s="36">
        <f>SUMIFS(СВЦЭМ!$J$40:$J$783,СВЦЭМ!$A$40:$A$783,$A384,СВЦЭМ!$B$40:$B$783,Y$367)+'СЕТ СН'!$F$16</f>
        <v>0</v>
      </c>
    </row>
    <row r="385" spans="1:26" ht="15.75" hidden="1" x14ac:dyDescent="0.2">
      <c r="A385" s="35">
        <f t="shared" si="10"/>
        <v>44334</v>
      </c>
      <c r="B385" s="36">
        <f>SUMIFS(СВЦЭМ!$J$40:$J$783,СВЦЭМ!$A$40:$A$783,$A385,СВЦЭМ!$B$40:$B$783,B$367)+'СЕТ СН'!$F$16</f>
        <v>0</v>
      </c>
      <c r="C385" s="36">
        <f>SUMIFS(СВЦЭМ!$J$40:$J$783,СВЦЭМ!$A$40:$A$783,$A385,СВЦЭМ!$B$40:$B$783,C$367)+'СЕТ СН'!$F$16</f>
        <v>0</v>
      </c>
      <c r="D385" s="36">
        <f>SUMIFS(СВЦЭМ!$J$40:$J$783,СВЦЭМ!$A$40:$A$783,$A385,СВЦЭМ!$B$40:$B$783,D$367)+'СЕТ СН'!$F$16</f>
        <v>0</v>
      </c>
      <c r="E385" s="36">
        <f>SUMIFS(СВЦЭМ!$J$40:$J$783,СВЦЭМ!$A$40:$A$783,$A385,СВЦЭМ!$B$40:$B$783,E$367)+'СЕТ СН'!$F$16</f>
        <v>0</v>
      </c>
      <c r="F385" s="36">
        <f>SUMIFS(СВЦЭМ!$J$40:$J$783,СВЦЭМ!$A$40:$A$783,$A385,СВЦЭМ!$B$40:$B$783,F$367)+'СЕТ СН'!$F$16</f>
        <v>0</v>
      </c>
      <c r="G385" s="36">
        <f>SUMIFS(СВЦЭМ!$J$40:$J$783,СВЦЭМ!$A$40:$A$783,$A385,СВЦЭМ!$B$40:$B$783,G$367)+'СЕТ СН'!$F$16</f>
        <v>0</v>
      </c>
      <c r="H385" s="36">
        <f>SUMIFS(СВЦЭМ!$J$40:$J$783,СВЦЭМ!$A$40:$A$783,$A385,СВЦЭМ!$B$40:$B$783,H$367)+'СЕТ СН'!$F$16</f>
        <v>0</v>
      </c>
      <c r="I385" s="36">
        <f>SUMIFS(СВЦЭМ!$J$40:$J$783,СВЦЭМ!$A$40:$A$783,$A385,СВЦЭМ!$B$40:$B$783,I$367)+'СЕТ СН'!$F$16</f>
        <v>0</v>
      </c>
      <c r="J385" s="36">
        <f>SUMIFS(СВЦЭМ!$J$40:$J$783,СВЦЭМ!$A$40:$A$783,$A385,СВЦЭМ!$B$40:$B$783,J$367)+'СЕТ СН'!$F$16</f>
        <v>0</v>
      </c>
      <c r="K385" s="36">
        <f>SUMIFS(СВЦЭМ!$J$40:$J$783,СВЦЭМ!$A$40:$A$783,$A385,СВЦЭМ!$B$40:$B$783,K$367)+'СЕТ СН'!$F$16</f>
        <v>0</v>
      </c>
      <c r="L385" s="36">
        <f>SUMIFS(СВЦЭМ!$J$40:$J$783,СВЦЭМ!$A$40:$A$783,$A385,СВЦЭМ!$B$40:$B$783,L$367)+'СЕТ СН'!$F$16</f>
        <v>0</v>
      </c>
      <c r="M385" s="36">
        <f>SUMIFS(СВЦЭМ!$J$40:$J$783,СВЦЭМ!$A$40:$A$783,$A385,СВЦЭМ!$B$40:$B$783,M$367)+'СЕТ СН'!$F$16</f>
        <v>0</v>
      </c>
      <c r="N385" s="36">
        <f>SUMIFS(СВЦЭМ!$J$40:$J$783,СВЦЭМ!$A$40:$A$783,$A385,СВЦЭМ!$B$40:$B$783,N$367)+'СЕТ СН'!$F$16</f>
        <v>0</v>
      </c>
      <c r="O385" s="36">
        <f>SUMIFS(СВЦЭМ!$J$40:$J$783,СВЦЭМ!$A$40:$A$783,$A385,СВЦЭМ!$B$40:$B$783,O$367)+'СЕТ СН'!$F$16</f>
        <v>0</v>
      </c>
      <c r="P385" s="36">
        <f>SUMIFS(СВЦЭМ!$J$40:$J$783,СВЦЭМ!$A$40:$A$783,$A385,СВЦЭМ!$B$40:$B$783,P$367)+'СЕТ СН'!$F$16</f>
        <v>0</v>
      </c>
      <c r="Q385" s="36">
        <f>SUMIFS(СВЦЭМ!$J$40:$J$783,СВЦЭМ!$A$40:$A$783,$A385,СВЦЭМ!$B$40:$B$783,Q$367)+'СЕТ СН'!$F$16</f>
        <v>0</v>
      </c>
      <c r="R385" s="36">
        <f>SUMIFS(СВЦЭМ!$J$40:$J$783,СВЦЭМ!$A$40:$A$783,$A385,СВЦЭМ!$B$40:$B$783,R$367)+'СЕТ СН'!$F$16</f>
        <v>0</v>
      </c>
      <c r="S385" s="36">
        <f>SUMIFS(СВЦЭМ!$J$40:$J$783,СВЦЭМ!$A$40:$A$783,$A385,СВЦЭМ!$B$40:$B$783,S$367)+'СЕТ СН'!$F$16</f>
        <v>0</v>
      </c>
      <c r="T385" s="36">
        <f>SUMIFS(СВЦЭМ!$J$40:$J$783,СВЦЭМ!$A$40:$A$783,$A385,СВЦЭМ!$B$40:$B$783,T$367)+'СЕТ СН'!$F$16</f>
        <v>0</v>
      </c>
      <c r="U385" s="36">
        <f>SUMIFS(СВЦЭМ!$J$40:$J$783,СВЦЭМ!$A$40:$A$783,$A385,СВЦЭМ!$B$40:$B$783,U$367)+'СЕТ СН'!$F$16</f>
        <v>0</v>
      </c>
      <c r="V385" s="36">
        <f>SUMIFS(СВЦЭМ!$J$40:$J$783,СВЦЭМ!$A$40:$A$783,$A385,СВЦЭМ!$B$40:$B$783,V$367)+'СЕТ СН'!$F$16</f>
        <v>0</v>
      </c>
      <c r="W385" s="36">
        <f>SUMIFS(СВЦЭМ!$J$40:$J$783,СВЦЭМ!$A$40:$A$783,$A385,СВЦЭМ!$B$40:$B$783,W$367)+'СЕТ СН'!$F$16</f>
        <v>0</v>
      </c>
      <c r="X385" s="36">
        <f>SUMIFS(СВЦЭМ!$J$40:$J$783,СВЦЭМ!$A$40:$A$783,$A385,СВЦЭМ!$B$40:$B$783,X$367)+'СЕТ СН'!$F$16</f>
        <v>0</v>
      </c>
      <c r="Y385" s="36">
        <f>SUMIFS(СВЦЭМ!$J$40:$J$783,СВЦЭМ!$A$40:$A$783,$A385,СВЦЭМ!$B$40:$B$783,Y$367)+'СЕТ СН'!$F$16</f>
        <v>0</v>
      </c>
    </row>
    <row r="386" spans="1:26" ht="15.75" hidden="1" x14ac:dyDescent="0.2">
      <c r="A386" s="35">
        <f t="shared" si="10"/>
        <v>44335</v>
      </c>
      <c r="B386" s="36">
        <f>SUMIFS(СВЦЭМ!$J$40:$J$783,СВЦЭМ!$A$40:$A$783,$A386,СВЦЭМ!$B$40:$B$783,B$367)+'СЕТ СН'!$F$16</f>
        <v>0</v>
      </c>
      <c r="C386" s="36">
        <f>SUMIFS(СВЦЭМ!$J$40:$J$783,СВЦЭМ!$A$40:$A$783,$A386,СВЦЭМ!$B$40:$B$783,C$367)+'СЕТ СН'!$F$16</f>
        <v>0</v>
      </c>
      <c r="D386" s="36">
        <f>SUMIFS(СВЦЭМ!$J$40:$J$783,СВЦЭМ!$A$40:$A$783,$A386,СВЦЭМ!$B$40:$B$783,D$367)+'СЕТ СН'!$F$16</f>
        <v>0</v>
      </c>
      <c r="E386" s="36">
        <f>SUMIFS(СВЦЭМ!$J$40:$J$783,СВЦЭМ!$A$40:$A$783,$A386,СВЦЭМ!$B$40:$B$783,E$367)+'СЕТ СН'!$F$16</f>
        <v>0</v>
      </c>
      <c r="F386" s="36">
        <f>SUMIFS(СВЦЭМ!$J$40:$J$783,СВЦЭМ!$A$40:$A$783,$A386,СВЦЭМ!$B$40:$B$783,F$367)+'СЕТ СН'!$F$16</f>
        <v>0</v>
      </c>
      <c r="G386" s="36">
        <f>SUMIFS(СВЦЭМ!$J$40:$J$783,СВЦЭМ!$A$40:$A$783,$A386,СВЦЭМ!$B$40:$B$783,G$367)+'СЕТ СН'!$F$16</f>
        <v>0</v>
      </c>
      <c r="H386" s="36">
        <f>SUMIFS(СВЦЭМ!$J$40:$J$783,СВЦЭМ!$A$40:$A$783,$A386,СВЦЭМ!$B$40:$B$783,H$367)+'СЕТ СН'!$F$16</f>
        <v>0</v>
      </c>
      <c r="I386" s="36">
        <f>SUMIFS(СВЦЭМ!$J$40:$J$783,СВЦЭМ!$A$40:$A$783,$A386,СВЦЭМ!$B$40:$B$783,I$367)+'СЕТ СН'!$F$16</f>
        <v>0</v>
      </c>
      <c r="J386" s="36">
        <f>SUMIFS(СВЦЭМ!$J$40:$J$783,СВЦЭМ!$A$40:$A$783,$A386,СВЦЭМ!$B$40:$B$783,J$367)+'СЕТ СН'!$F$16</f>
        <v>0</v>
      </c>
      <c r="K386" s="36">
        <f>SUMIFS(СВЦЭМ!$J$40:$J$783,СВЦЭМ!$A$40:$A$783,$A386,СВЦЭМ!$B$40:$B$783,K$367)+'СЕТ СН'!$F$16</f>
        <v>0</v>
      </c>
      <c r="L386" s="36">
        <f>SUMIFS(СВЦЭМ!$J$40:$J$783,СВЦЭМ!$A$40:$A$783,$A386,СВЦЭМ!$B$40:$B$783,L$367)+'СЕТ СН'!$F$16</f>
        <v>0</v>
      </c>
      <c r="M386" s="36">
        <f>SUMIFS(СВЦЭМ!$J$40:$J$783,СВЦЭМ!$A$40:$A$783,$A386,СВЦЭМ!$B$40:$B$783,M$367)+'СЕТ СН'!$F$16</f>
        <v>0</v>
      </c>
      <c r="N386" s="36">
        <f>SUMIFS(СВЦЭМ!$J$40:$J$783,СВЦЭМ!$A$40:$A$783,$A386,СВЦЭМ!$B$40:$B$783,N$367)+'СЕТ СН'!$F$16</f>
        <v>0</v>
      </c>
      <c r="O386" s="36">
        <f>SUMIFS(СВЦЭМ!$J$40:$J$783,СВЦЭМ!$A$40:$A$783,$A386,СВЦЭМ!$B$40:$B$783,O$367)+'СЕТ СН'!$F$16</f>
        <v>0</v>
      </c>
      <c r="P386" s="36">
        <f>SUMIFS(СВЦЭМ!$J$40:$J$783,СВЦЭМ!$A$40:$A$783,$A386,СВЦЭМ!$B$40:$B$783,P$367)+'СЕТ СН'!$F$16</f>
        <v>0</v>
      </c>
      <c r="Q386" s="36">
        <f>SUMIFS(СВЦЭМ!$J$40:$J$783,СВЦЭМ!$A$40:$A$783,$A386,СВЦЭМ!$B$40:$B$783,Q$367)+'СЕТ СН'!$F$16</f>
        <v>0</v>
      </c>
      <c r="R386" s="36">
        <f>SUMIFS(СВЦЭМ!$J$40:$J$783,СВЦЭМ!$A$40:$A$783,$A386,СВЦЭМ!$B$40:$B$783,R$367)+'СЕТ СН'!$F$16</f>
        <v>0</v>
      </c>
      <c r="S386" s="36">
        <f>SUMIFS(СВЦЭМ!$J$40:$J$783,СВЦЭМ!$A$40:$A$783,$A386,СВЦЭМ!$B$40:$B$783,S$367)+'СЕТ СН'!$F$16</f>
        <v>0</v>
      </c>
      <c r="T386" s="36">
        <f>SUMIFS(СВЦЭМ!$J$40:$J$783,СВЦЭМ!$A$40:$A$783,$A386,СВЦЭМ!$B$40:$B$783,T$367)+'СЕТ СН'!$F$16</f>
        <v>0</v>
      </c>
      <c r="U386" s="36">
        <f>SUMIFS(СВЦЭМ!$J$40:$J$783,СВЦЭМ!$A$40:$A$783,$A386,СВЦЭМ!$B$40:$B$783,U$367)+'СЕТ СН'!$F$16</f>
        <v>0</v>
      </c>
      <c r="V386" s="36">
        <f>SUMIFS(СВЦЭМ!$J$40:$J$783,СВЦЭМ!$A$40:$A$783,$A386,СВЦЭМ!$B$40:$B$783,V$367)+'СЕТ СН'!$F$16</f>
        <v>0</v>
      </c>
      <c r="W386" s="36">
        <f>SUMIFS(СВЦЭМ!$J$40:$J$783,СВЦЭМ!$A$40:$A$783,$A386,СВЦЭМ!$B$40:$B$783,W$367)+'СЕТ СН'!$F$16</f>
        <v>0</v>
      </c>
      <c r="X386" s="36">
        <f>SUMIFS(СВЦЭМ!$J$40:$J$783,СВЦЭМ!$A$40:$A$783,$A386,СВЦЭМ!$B$40:$B$783,X$367)+'СЕТ СН'!$F$16</f>
        <v>0</v>
      </c>
      <c r="Y386" s="36">
        <f>SUMIFS(СВЦЭМ!$J$40:$J$783,СВЦЭМ!$A$40:$A$783,$A386,СВЦЭМ!$B$40:$B$783,Y$367)+'СЕТ СН'!$F$16</f>
        <v>0</v>
      </c>
    </row>
    <row r="387" spans="1:26" ht="15.75" hidden="1" x14ac:dyDescent="0.2">
      <c r="A387" s="35">
        <f t="shared" si="10"/>
        <v>44336</v>
      </c>
      <c r="B387" s="36">
        <f>SUMIFS(СВЦЭМ!$J$40:$J$783,СВЦЭМ!$A$40:$A$783,$A387,СВЦЭМ!$B$40:$B$783,B$367)+'СЕТ СН'!$F$16</f>
        <v>0</v>
      </c>
      <c r="C387" s="36">
        <f>SUMIFS(СВЦЭМ!$J$40:$J$783,СВЦЭМ!$A$40:$A$783,$A387,СВЦЭМ!$B$40:$B$783,C$367)+'СЕТ СН'!$F$16</f>
        <v>0</v>
      </c>
      <c r="D387" s="36">
        <f>SUMIFS(СВЦЭМ!$J$40:$J$783,СВЦЭМ!$A$40:$A$783,$A387,СВЦЭМ!$B$40:$B$783,D$367)+'СЕТ СН'!$F$16</f>
        <v>0</v>
      </c>
      <c r="E387" s="36">
        <f>SUMIFS(СВЦЭМ!$J$40:$J$783,СВЦЭМ!$A$40:$A$783,$A387,СВЦЭМ!$B$40:$B$783,E$367)+'СЕТ СН'!$F$16</f>
        <v>0</v>
      </c>
      <c r="F387" s="36">
        <f>SUMIFS(СВЦЭМ!$J$40:$J$783,СВЦЭМ!$A$40:$A$783,$A387,СВЦЭМ!$B$40:$B$783,F$367)+'СЕТ СН'!$F$16</f>
        <v>0</v>
      </c>
      <c r="G387" s="36">
        <f>SUMIFS(СВЦЭМ!$J$40:$J$783,СВЦЭМ!$A$40:$A$783,$A387,СВЦЭМ!$B$40:$B$783,G$367)+'СЕТ СН'!$F$16</f>
        <v>0</v>
      </c>
      <c r="H387" s="36">
        <f>SUMIFS(СВЦЭМ!$J$40:$J$783,СВЦЭМ!$A$40:$A$783,$A387,СВЦЭМ!$B$40:$B$783,H$367)+'СЕТ СН'!$F$16</f>
        <v>0</v>
      </c>
      <c r="I387" s="36">
        <f>SUMIFS(СВЦЭМ!$J$40:$J$783,СВЦЭМ!$A$40:$A$783,$A387,СВЦЭМ!$B$40:$B$783,I$367)+'СЕТ СН'!$F$16</f>
        <v>0</v>
      </c>
      <c r="J387" s="36">
        <f>SUMIFS(СВЦЭМ!$J$40:$J$783,СВЦЭМ!$A$40:$A$783,$A387,СВЦЭМ!$B$40:$B$783,J$367)+'СЕТ СН'!$F$16</f>
        <v>0</v>
      </c>
      <c r="K387" s="36">
        <f>SUMIFS(СВЦЭМ!$J$40:$J$783,СВЦЭМ!$A$40:$A$783,$A387,СВЦЭМ!$B$40:$B$783,K$367)+'СЕТ СН'!$F$16</f>
        <v>0</v>
      </c>
      <c r="L387" s="36">
        <f>SUMIFS(СВЦЭМ!$J$40:$J$783,СВЦЭМ!$A$40:$A$783,$A387,СВЦЭМ!$B$40:$B$783,L$367)+'СЕТ СН'!$F$16</f>
        <v>0</v>
      </c>
      <c r="M387" s="36">
        <f>SUMIFS(СВЦЭМ!$J$40:$J$783,СВЦЭМ!$A$40:$A$783,$A387,СВЦЭМ!$B$40:$B$783,M$367)+'СЕТ СН'!$F$16</f>
        <v>0</v>
      </c>
      <c r="N387" s="36">
        <f>SUMIFS(СВЦЭМ!$J$40:$J$783,СВЦЭМ!$A$40:$A$783,$A387,СВЦЭМ!$B$40:$B$783,N$367)+'СЕТ СН'!$F$16</f>
        <v>0</v>
      </c>
      <c r="O387" s="36">
        <f>SUMIFS(СВЦЭМ!$J$40:$J$783,СВЦЭМ!$A$40:$A$783,$A387,СВЦЭМ!$B$40:$B$783,O$367)+'СЕТ СН'!$F$16</f>
        <v>0</v>
      </c>
      <c r="P387" s="36">
        <f>SUMIFS(СВЦЭМ!$J$40:$J$783,СВЦЭМ!$A$40:$A$783,$A387,СВЦЭМ!$B$40:$B$783,P$367)+'СЕТ СН'!$F$16</f>
        <v>0</v>
      </c>
      <c r="Q387" s="36">
        <f>SUMIFS(СВЦЭМ!$J$40:$J$783,СВЦЭМ!$A$40:$A$783,$A387,СВЦЭМ!$B$40:$B$783,Q$367)+'СЕТ СН'!$F$16</f>
        <v>0</v>
      </c>
      <c r="R387" s="36">
        <f>SUMIFS(СВЦЭМ!$J$40:$J$783,СВЦЭМ!$A$40:$A$783,$A387,СВЦЭМ!$B$40:$B$783,R$367)+'СЕТ СН'!$F$16</f>
        <v>0</v>
      </c>
      <c r="S387" s="36">
        <f>SUMIFS(СВЦЭМ!$J$40:$J$783,СВЦЭМ!$A$40:$A$783,$A387,СВЦЭМ!$B$40:$B$783,S$367)+'СЕТ СН'!$F$16</f>
        <v>0</v>
      </c>
      <c r="T387" s="36">
        <f>SUMIFS(СВЦЭМ!$J$40:$J$783,СВЦЭМ!$A$40:$A$783,$A387,СВЦЭМ!$B$40:$B$783,T$367)+'СЕТ СН'!$F$16</f>
        <v>0</v>
      </c>
      <c r="U387" s="36">
        <f>SUMIFS(СВЦЭМ!$J$40:$J$783,СВЦЭМ!$A$40:$A$783,$A387,СВЦЭМ!$B$40:$B$783,U$367)+'СЕТ СН'!$F$16</f>
        <v>0</v>
      </c>
      <c r="V387" s="36">
        <f>SUMIFS(СВЦЭМ!$J$40:$J$783,СВЦЭМ!$A$40:$A$783,$A387,СВЦЭМ!$B$40:$B$783,V$367)+'СЕТ СН'!$F$16</f>
        <v>0</v>
      </c>
      <c r="W387" s="36">
        <f>SUMIFS(СВЦЭМ!$J$40:$J$783,СВЦЭМ!$A$40:$A$783,$A387,СВЦЭМ!$B$40:$B$783,W$367)+'СЕТ СН'!$F$16</f>
        <v>0</v>
      </c>
      <c r="X387" s="36">
        <f>SUMIFS(СВЦЭМ!$J$40:$J$783,СВЦЭМ!$A$40:$A$783,$A387,СВЦЭМ!$B$40:$B$783,X$367)+'СЕТ СН'!$F$16</f>
        <v>0</v>
      </c>
      <c r="Y387" s="36">
        <f>SUMIFS(СВЦЭМ!$J$40:$J$783,СВЦЭМ!$A$40:$A$783,$A387,СВЦЭМ!$B$40:$B$783,Y$367)+'СЕТ СН'!$F$16</f>
        <v>0</v>
      </c>
    </row>
    <row r="388" spans="1:26" ht="15.75" hidden="1" x14ac:dyDescent="0.2">
      <c r="A388" s="35">
        <f t="shared" si="10"/>
        <v>44337</v>
      </c>
      <c r="B388" s="36">
        <f>SUMIFS(СВЦЭМ!$J$40:$J$783,СВЦЭМ!$A$40:$A$783,$A388,СВЦЭМ!$B$40:$B$783,B$367)+'СЕТ СН'!$F$16</f>
        <v>0</v>
      </c>
      <c r="C388" s="36">
        <f>SUMIFS(СВЦЭМ!$J$40:$J$783,СВЦЭМ!$A$40:$A$783,$A388,СВЦЭМ!$B$40:$B$783,C$367)+'СЕТ СН'!$F$16</f>
        <v>0</v>
      </c>
      <c r="D388" s="36">
        <f>SUMIFS(СВЦЭМ!$J$40:$J$783,СВЦЭМ!$A$40:$A$783,$A388,СВЦЭМ!$B$40:$B$783,D$367)+'СЕТ СН'!$F$16</f>
        <v>0</v>
      </c>
      <c r="E388" s="36">
        <f>SUMIFS(СВЦЭМ!$J$40:$J$783,СВЦЭМ!$A$40:$A$783,$A388,СВЦЭМ!$B$40:$B$783,E$367)+'СЕТ СН'!$F$16</f>
        <v>0</v>
      </c>
      <c r="F388" s="36">
        <f>SUMIFS(СВЦЭМ!$J$40:$J$783,СВЦЭМ!$A$40:$A$783,$A388,СВЦЭМ!$B$40:$B$783,F$367)+'СЕТ СН'!$F$16</f>
        <v>0</v>
      </c>
      <c r="G388" s="36">
        <f>SUMIFS(СВЦЭМ!$J$40:$J$783,СВЦЭМ!$A$40:$A$783,$A388,СВЦЭМ!$B$40:$B$783,G$367)+'СЕТ СН'!$F$16</f>
        <v>0</v>
      </c>
      <c r="H388" s="36">
        <f>SUMIFS(СВЦЭМ!$J$40:$J$783,СВЦЭМ!$A$40:$A$783,$A388,СВЦЭМ!$B$40:$B$783,H$367)+'СЕТ СН'!$F$16</f>
        <v>0</v>
      </c>
      <c r="I388" s="36">
        <f>SUMIFS(СВЦЭМ!$J$40:$J$783,СВЦЭМ!$A$40:$A$783,$A388,СВЦЭМ!$B$40:$B$783,I$367)+'СЕТ СН'!$F$16</f>
        <v>0</v>
      </c>
      <c r="J388" s="36">
        <f>SUMIFS(СВЦЭМ!$J$40:$J$783,СВЦЭМ!$A$40:$A$783,$A388,СВЦЭМ!$B$40:$B$783,J$367)+'СЕТ СН'!$F$16</f>
        <v>0</v>
      </c>
      <c r="K388" s="36">
        <f>SUMIFS(СВЦЭМ!$J$40:$J$783,СВЦЭМ!$A$40:$A$783,$A388,СВЦЭМ!$B$40:$B$783,K$367)+'СЕТ СН'!$F$16</f>
        <v>0</v>
      </c>
      <c r="L388" s="36">
        <f>SUMIFS(СВЦЭМ!$J$40:$J$783,СВЦЭМ!$A$40:$A$783,$A388,СВЦЭМ!$B$40:$B$783,L$367)+'СЕТ СН'!$F$16</f>
        <v>0</v>
      </c>
      <c r="M388" s="36">
        <f>SUMIFS(СВЦЭМ!$J$40:$J$783,СВЦЭМ!$A$40:$A$783,$A388,СВЦЭМ!$B$40:$B$783,M$367)+'СЕТ СН'!$F$16</f>
        <v>0</v>
      </c>
      <c r="N388" s="36">
        <f>SUMIFS(СВЦЭМ!$J$40:$J$783,СВЦЭМ!$A$40:$A$783,$A388,СВЦЭМ!$B$40:$B$783,N$367)+'СЕТ СН'!$F$16</f>
        <v>0</v>
      </c>
      <c r="O388" s="36">
        <f>SUMIFS(СВЦЭМ!$J$40:$J$783,СВЦЭМ!$A$40:$A$783,$A388,СВЦЭМ!$B$40:$B$783,O$367)+'СЕТ СН'!$F$16</f>
        <v>0</v>
      </c>
      <c r="P388" s="36">
        <f>SUMIFS(СВЦЭМ!$J$40:$J$783,СВЦЭМ!$A$40:$A$783,$A388,СВЦЭМ!$B$40:$B$783,P$367)+'СЕТ СН'!$F$16</f>
        <v>0</v>
      </c>
      <c r="Q388" s="36">
        <f>SUMIFS(СВЦЭМ!$J$40:$J$783,СВЦЭМ!$A$40:$A$783,$A388,СВЦЭМ!$B$40:$B$783,Q$367)+'СЕТ СН'!$F$16</f>
        <v>0</v>
      </c>
      <c r="R388" s="36">
        <f>SUMIFS(СВЦЭМ!$J$40:$J$783,СВЦЭМ!$A$40:$A$783,$A388,СВЦЭМ!$B$40:$B$783,R$367)+'СЕТ СН'!$F$16</f>
        <v>0</v>
      </c>
      <c r="S388" s="36">
        <f>SUMIFS(СВЦЭМ!$J$40:$J$783,СВЦЭМ!$A$40:$A$783,$A388,СВЦЭМ!$B$40:$B$783,S$367)+'СЕТ СН'!$F$16</f>
        <v>0</v>
      </c>
      <c r="T388" s="36">
        <f>SUMIFS(СВЦЭМ!$J$40:$J$783,СВЦЭМ!$A$40:$A$783,$A388,СВЦЭМ!$B$40:$B$783,T$367)+'СЕТ СН'!$F$16</f>
        <v>0</v>
      </c>
      <c r="U388" s="36">
        <f>SUMIFS(СВЦЭМ!$J$40:$J$783,СВЦЭМ!$A$40:$A$783,$A388,СВЦЭМ!$B$40:$B$783,U$367)+'СЕТ СН'!$F$16</f>
        <v>0</v>
      </c>
      <c r="V388" s="36">
        <f>SUMIFS(СВЦЭМ!$J$40:$J$783,СВЦЭМ!$A$40:$A$783,$A388,СВЦЭМ!$B$40:$B$783,V$367)+'СЕТ СН'!$F$16</f>
        <v>0</v>
      </c>
      <c r="W388" s="36">
        <f>SUMIFS(СВЦЭМ!$J$40:$J$783,СВЦЭМ!$A$40:$A$783,$A388,СВЦЭМ!$B$40:$B$783,W$367)+'СЕТ СН'!$F$16</f>
        <v>0</v>
      </c>
      <c r="X388" s="36">
        <f>SUMIFS(СВЦЭМ!$J$40:$J$783,СВЦЭМ!$A$40:$A$783,$A388,СВЦЭМ!$B$40:$B$783,X$367)+'СЕТ СН'!$F$16</f>
        <v>0</v>
      </c>
      <c r="Y388" s="36">
        <f>SUMIFS(СВЦЭМ!$J$40:$J$783,СВЦЭМ!$A$40:$A$783,$A388,СВЦЭМ!$B$40:$B$783,Y$367)+'СЕТ СН'!$F$16</f>
        <v>0</v>
      </c>
    </row>
    <row r="389" spans="1:26" ht="15.75" hidden="1" x14ac:dyDescent="0.2">
      <c r="A389" s="35">
        <f t="shared" si="10"/>
        <v>44338</v>
      </c>
      <c r="B389" s="36">
        <f>SUMIFS(СВЦЭМ!$J$40:$J$783,СВЦЭМ!$A$40:$A$783,$A389,СВЦЭМ!$B$40:$B$783,B$367)+'СЕТ СН'!$F$16</f>
        <v>0</v>
      </c>
      <c r="C389" s="36">
        <f>SUMIFS(СВЦЭМ!$J$40:$J$783,СВЦЭМ!$A$40:$A$783,$A389,СВЦЭМ!$B$40:$B$783,C$367)+'СЕТ СН'!$F$16</f>
        <v>0</v>
      </c>
      <c r="D389" s="36">
        <f>SUMIFS(СВЦЭМ!$J$40:$J$783,СВЦЭМ!$A$40:$A$783,$A389,СВЦЭМ!$B$40:$B$783,D$367)+'СЕТ СН'!$F$16</f>
        <v>0</v>
      </c>
      <c r="E389" s="36">
        <f>SUMIFS(СВЦЭМ!$J$40:$J$783,СВЦЭМ!$A$40:$A$783,$A389,СВЦЭМ!$B$40:$B$783,E$367)+'СЕТ СН'!$F$16</f>
        <v>0</v>
      </c>
      <c r="F389" s="36">
        <f>SUMIFS(СВЦЭМ!$J$40:$J$783,СВЦЭМ!$A$40:$A$783,$A389,СВЦЭМ!$B$40:$B$783,F$367)+'СЕТ СН'!$F$16</f>
        <v>0</v>
      </c>
      <c r="G389" s="36">
        <f>SUMIFS(СВЦЭМ!$J$40:$J$783,СВЦЭМ!$A$40:$A$783,$A389,СВЦЭМ!$B$40:$B$783,G$367)+'СЕТ СН'!$F$16</f>
        <v>0</v>
      </c>
      <c r="H389" s="36">
        <f>SUMIFS(СВЦЭМ!$J$40:$J$783,СВЦЭМ!$A$40:$A$783,$A389,СВЦЭМ!$B$40:$B$783,H$367)+'СЕТ СН'!$F$16</f>
        <v>0</v>
      </c>
      <c r="I389" s="36">
        <f>SUMIFS(СВЦЭМ!$J$40:$J$783,СВЦЭМ!$A$40:$A$783,$A389,СВЦЭМ!$B$40:$B$783,I$367)+'СЕТ СН'!$F$16</f>
        <v>0</v>
      </c>
      <c r="J389" s="36">
        <f>SUMIFS(СВЦЭМ!$J$40:$J$783,СВЦЭМ!$A$40:$A$783,$A389,СВЦЭМ!$B$40:$B$783,J$367)+'СЕТ СН'!$F$16</f>
        <v>0</v>
      </c>
      <c r="K389" s="36">
        <f>SUMIFS(СВЦЭМ!$J$40:$J$783,СВЦЭМ!$A$40:$A$783,$A389,СВЦЭМ!$B$40:$B$783,K$367)+'СЕТ СН'!$F$16</f>
        <v>0</v>
      </c>
      <c r="L389" s="36">
        <f>SUMIFS(СВЦЭМ!$J$40:$J$783,СВЦЭМ!$A$40:$A$783,$A389,СВЦЭМ!$B$40:$B$783,L$367)+'СЕТ СН'!$F$16</f>
        <v>0</v>
      </c>
      <c r="M389" s="36">
        <f>SUMIFS(СВЦЭМ!$J$40:$J$783,СВЦЭМ!$A$40:$A$783,$A389,СВЦЭМ!$B$40:$B$783,M$367)+'СЕТ СН'!$F$16</f>
        <v>0</v>
      </c>
      <c r="N389" s="36">
        <f>SUMIFS(СВЦЭМ!$J$40:$J$783,СВЦЭМ!$A$40:$A$783,$A389,СВЦЭМ!$B$40:$B$783,N$367)+'СЕТ СН'!$F$16</f>
        <v>0</v>
      </c>
      <c r="O389" s="36">
        <f>SUMIFS(СВЦЭМ!$J$40:$J$783,СВЦЭМ!$A$40:$A$783,$A389,СВЦЭМ!$B$40:$B$783,O$367)+'СЕТ СН'!$F$16</f>
        <v>0</v>
      </c>
      <c r="P389" s="36">
        <f>SUMIFS(СВЦЭМ!$J$40:$J$783,СВЦЭМ!$A$40:$A$783,$A389,СВЦЭМ!$B$40:$B$783,P$367)+'СЕТ СН'!$F$16</f>
        <v>0</v>
      </c>
      <c r="Q389" s="36">
        <f>SUMIFS(СВЦЭМ!$J$40:$J$783,СВЦЭМ!$A$40:$A$783,$A389,СВЦЭМ!$B$40:$B$783,Q$367)+'СЕТ СН'!$F$16</f>
        <v>0</v>
      </c>
      <c r="R389" s="36">
        <f>SUMIFS(СВЦЭМ!$J$40:$J$783,СВЦЭМ!$A$40:$A$783,$A389,СВЦЭМ!$B$40:$B$783,R$367)+'СЕТ СН'!$F$16</f>
        <v>0</v>
      </c>
      <c r="S389" s="36">
        <f>SUMIFS(СВЦЭМ!$J$40:$J$783,СВЦЭМ!$A$40:$A$783,$A389,СВЦЭМ!$B$40:$B$783,S$367)+'СЕТ СН'!$F$16</f>
        <v>0</v>
      </c>
      <c r="T389" s="36">
        <f>SUMIFS(СВЦЭМ!$J$40:$J$783,СВЦЭМ!$A$40:$A$783,$A389,СВЦЭМ!$B$40:$B$783,T$367)+'СЕТ СН'!$F$16</f>
        <v>0</v>
      </c>
      <c r="U389" s="36">
        <f>SUMIFS(СВЦЭМ!$J$40:$J$783,СВЦЭМ!$A$40:$A$783,$A389,СВЦЭМ!$B$40:$B$783,U$367)+'СЕТ СН'!$F$16</f>
        <v>0</v>
      </c>
      <c r="V389" s="36">
        <f>SUMIFS(СВЦЭМ!$J$40:$J$783,СВЦЭМ!$A$40:$A$783,$A389,СВЦЭМ!$B$40:$B$783,V$367)+'СЕТ СН'!$F$16</f>
        <v>0</v>
      </c>
      <c r="W389" s="36">
        <f>SUMIFS(СВЦЭМ!$J$40:$J$783,СВЦЭМ!$A$40:$A$783,$A389,СВЦЭМ!$B$40:$B$783,W$367)+'СЕТ СН'!$F$16</f>
        <v>0</v>
      </c>
      <c r="X389" s="36">
        <f>SUMIFS(СВЦЭМ!$J$40:$J$783,СВЦЭМ!$A$40:$A$783,$A389,СВЦЭМ!$B$40:$B$783,X$367)+'СЕТ СН'!$F$16</f>
        <v>0</v>
      </c>
      <c r="Y389" s="36">
        <f>SUMIFS(СВЦЭМ!$J$40:$J$783,СВЦЭМ!$A$40:$A$783,$A389,СВЦЭМ!$B$40:$B$783,Y$367)+'СЕТ СН'!$F$16</f>
        <v>0</v>
      </c>
    </row>
    <row r="390" spans="1:26" ht="15.75" hidden="1" x14ac:dyDescent="0.2">
      <c r="A390" s="35">
        <f t="shared" si="10"/>
        <v>44339</v>
      </c>
      <c r="B390" s="36">
        <f>SUMIFS(СВЦЭМ!$J$40:$J$783,СВЦЭМ!$A$40:$A$783,$A390,СВЦЭМ!$B$40:$B$783,B$367)+'СЕТ СН'!$F$16</f>
        <v>0</v>
      </c>
      <c r="C390" s="36">
        <f>SUMIFS(СВЦЭМ!$J$40:$J$783,СВЦЭМ!$A$40:$A$783,$A390,СВЦЭМ!$B$40:$B$783,C$367)+'СЕТ СН'!$F$16</f>
        <v>0</v>
      </c>
      <c r="D390" s="36">
        <f>SUMIFS(СВЦЭМ!$J$40:$J$783,СВЦЭМ!$A$40:$A$783,$A390,СВЦЭМ!$B$40:$B$783,D$367)+'СЕТ СН'!$F$16</f>
        <v>0</v>
      </c>
      <c r="E390" s="36">
        <f>SUMIFS(СВЦЭМ!$J$40:$J$783,СВЦЭМ!$A$40:$A$783,$A390,СВЦЭМ!$B$40:$B$783,E$367)+'СЕТ СН'!$F$16</f>
        <v>0</v>
      </c>
      <c r="F390" s="36">
        <f>SUMIFS(СВЦЭМ!$J$40:$J$783,СВЦЭМ!$A$40:$A$783,$A390,СВЦЭМ!$B$40:$B$783,F$367)+'СЕТ СН'!$F$16</f>
        <v>0</v>
      </c>
      <c r="G390" s="36">
        <f>SUMIFS(СВЦЭМ!$J$40:$J$783,СВЦЭМ!$A$40:$A$783,$A390,СВЦЭМ!$B$40:$B$783,G$367)+'СЕТ СН'!$F$16</f>
        <v>0</v>
      </c>
      <c r="H390" s="36">
        <f>SUMIFS(СВЦЭМ!$J$40:$J$783,СВЦЭМ!$A$40:$A$783,$A390,СВЦЭМ!$B$40:$B$783,H$367)+'СЕТ СН'!$F$16</f>
        <v>0</v>
      </c>
      <c r="I390" s="36">
        <f>SUMIFS(СВЦЭМ!$J$40:$J$783,СВЦЭМ!$A$40:$A$783,$A390,СВЦЭМ!$B$40:$B$783,I$367)+'СЕТ СН'!$F$16</f>
        <v>0</v>
      </c>
      <c r="J390" s="36">
        <f>SUMIFS(СВЦЭМ!$J$40:$J$783,СВЦЭМ!$A$40:$A$783,$A390,СВЦЭМ!$B$40:$B$783,J$367)+'СЕТ СН'!$F$16</f>
        <v>0</v>
      </c>
      <c r="K390" s="36">
        <f>SUMIFS(СВЦЭМ!$J$40:$J$783,СВЦЭМ!$A$40:$A$783,$A390,СВЦЭМ!$B$40:$B$783,K$367)+'СЕТ СН'!$F$16</f>
        <v>0</v>
      </c>
      <c r="L390" s="36">
        <f>SUMIFS(СВЦЭМ!$J$40:$J$783,СВЦЭМ!$A$40:$A$783,$A390,СВЦЭМ!$B$40:$B$783,L$367)+'СЕТ СН'!$F$16</f>
        <v>0</v>
      </c>
      <c r="M390" s="36">
        <f>SUMIFS(СВЦЭМ!$J$40:$J$783,СВЦЭМ!$A$40:$A$783,$A390,СВЦЭМ!$B$40:$B$783,M$367)+'СЕТ СН'!$F$16</f>
        <v>0</v>
      </c>
      <c r="N390" s="36">
        <f>SUMIFS(СВЦЭМ!$J$40:$J$783,СВЦЭМ!$A$40:$A$783,$A390,СВЦЭМ!$B$40:$B$783,N$367)+'СЕТ СН'!$F$16</f>
        <v>0</v>
      </c>
      <c r="O390" s="36">
        <f>SUMIFS(СВЦЭМ!$J$40:$J$783,СВЦЭМ!$A$40:$A$783,$A390,СВЦЭМ!$B$40:$B$783,O$367)+'СЕТ СН'!$F$16</f>
        <v>0</v>
      </c>
      <c r="P390" s="36">
        <f>SUMIFS(СВЦЭМ!$J$40:$J$783,СВЦЭМ!$A$40:$A$783,$A390,СВЦЭМ!$B$40:$B$783,P$367)+'СЕТ СН'!$F$16</f>
        <v>0</v>
      </c>
      <c r="Q390" s="36">
        <f>SUMIFS(СВЦЭМ!$J$40:$J$783,СВЦЭМ!$A$40:$A$783,$A390,СВЦЭМ!$B$40:$B$783,Q$367)+'СЕТ СН'!$F$16</f>
        <v>0</v>
      </c>
      <c r="R390" s="36">
        <f>SUMIFS(СВЦЭМ!$J$40:$J$783,СВЦЭМ!$A$40:$A$783,$A390,СВЦЭМ!$B$40:$B$783,R$367)+'СЕТ СН'!$F$16</f>
        <v>0</v>
      </c>
      <c r="S390" s="36">
        <f>SUMIFS(СВЦЭМ!$J$40:$J$783,СВЦЭМ!$A$40:$A$783,$A390,СВЦЭМ!$B$40:$B$783,S$367)+'СЕТ СН'!$F$16</f>
        <v>0</v>
      </c>
      <c r="T390" s="36">
        <f>SUMIFS(СВЦЭМ!$J$40:$J$783,СВЦЭМ!$A$40:$A$783,$A390,СВЦЭМ!$B$40:$B$783,T$367)+'СЕТ СН'!$F$16</f>
        <v>0</v>
      </c>
      <c r="U390" s="36">
        <f>SUMIFS(СВЦЭМ!$J$40:$J$783,СВЦЭМ!$A$40:$A$783,$A390,СВЦЭМ!$B$40:$B$783,U$367)+'СЕТ СН'!$F$16</f>
        <v>0</v>
      </c>
      <c r="V390" s="36">
        <f>SUMIFS(СВЦЭМ!$J$40:$J$783,СВЦЭМ!$A$40:$A$783,$A390,СВЦЭМ!$B$40:$B$783,V$367)+'СЕТ СН'!$F$16</f>
        <v>0</v>
      </c>
      <c r="W390" s="36">
        <f>SUMIFS(СВЦЭМ!$J$40:$J$783,СВЦЭМ!$A$40:$A$783,$A390,СВЦЭМ!$B$40:$B$783,W$367)+'СЕТ СН'!$F$16</f>
        <v>0</v>
      </c>
      <c r="X390" s="36">
        <f>SUMIFS(СВЦЭМ!$J$40:$J$783,СВЦЭМ!$A$40:$A$783,$A390,СВЦЭМ!$B$40:$B$783,X$367)+'СЕТ СН'!$F$16</f>
        <v>0</v>
      </c>
      <c r="Y390" s="36">
        <f>SUMIFS(СВЦЭМ!$J$40:$J$783,СВЦЭМ!$A$40:$A$783,$A390,СВЦЭМ!$B$40:$B$783,Y$367)+'СЕТ СН'!$F$16</f>
        <v>0</v>
      </c>
    </row>
    <row r="391" spans="1:26" ht="15.75" hidden="1" x14ac:dyDescent="0.2">
      <c r="A391" s="35">
        <f t="shared" si="10"/>
        <v>44340</v>
      </c>
      <c r="B391" s="36">
        <f>SUMIFS(СВЦЭМ!$J$40:$J$783,СВЦЭМ!$A$40:$A$783,$A391,СВЦЭМ!$B$40:$B$783,B$367)+'СЕТ СН'!$F$16</f>
        <v>0</v>
      </c>
      <c r="C391" s="36">
        <f>SUMIFS(СВЦЭМ!$J$40:$J$783,СВЦЭМ!$A$40:$A$783,$A391,СВЦЭМ!$B$40:$B$783,C$367)+'СЕТ СН'!$F$16</f>
        <v>0</v>
      </c>
      <c r="D391" s="36">
        <f>SUMIFS(СВЦЭМ!$J$40:$J$783,СВЦЭМ!$A$40:$A$783,$A391,СВЦЭМ!$B$40:$B$783,D$367)+'СЕТ СН'!$F$16</f>
        <v>0</v>
      </c>
      <c r="E391" s="36">
        <f>SUMIFS(СВЦЭМ!$J$40:$J$783,СВЦЭМ!$A$40:$A$783,$A391,СВЦЭМ!$B$40:$B$783,E$367)+'СЕТ СН'!$F$16</f>
        <v>0</v>
      </c>
      <c r="F391" s="36">
        <f>SUMIFS(СВЦЭМ!$J$40:$J$783,СВЦЭМ!$A$40:$A$783,$A391,СВЦЭМ!$B$40:$B$783,F$367)+'СЕТ СН'!$F$16</f>
        <v>0</v>
      </c>
      <c r="G391" s="36">
        <f>SUMIFS(СВЦЭМ!$J$40:$J$783,СВЦЭМ!$A$40:$A$783,$A391,СВЦЭМ!$B$40:$B$783,G$367)+'СЕТ СН'!$F$16</f>
        <v>0</v>
      </c>
      <c r="H391" s="36">
        <f>SUMIFS(СВЦЭМ!$J$40:$J$783,СВЦЭМ!$A$40:$A$783,$A391,СВЦЭМ!$B$40:$B$783,H$367)+'СЕТ СН'!$F$16</f>
        <v>0</v>
      </c>
      <c r="I391" s="36">
        <f>SUMIFS(СВЦЭМ!$J$40:$J$783,СВЦЭМ!$A$40:$A$783,$A391,СВЦЭМ!$B$40:$B$783,I$367)+'СЕТ СН'!$F$16</f>
        <v>0</v>
      </c>
      <c r="J391" s="36">
        <f>SUMIFS(СВЦЭМ!$J$40:$J$783,СВЦЭМ!$A$40:$A$783,$A391,СВЦЭМ!$B$40:$B$783,J$367)+'СЕТ СН'!$F$16</f>
        <v>0</v>
      </c>
      <c r="K391" s="36">
        <f>SUMIFS(СВЦЭМ!$J$40:$J$783,СВЦЭМ!$A$40:$A$783,$A391,СВЦЭМ!$B$40:$B$783,K$367)+'СЕТ СН'!$F$16</f>
        <v>0</v>
      </c>
      <c r="L391" s="36">
        <f>SUMIFS(СВЦЭМ!$J$40:$J$783,СВЦЭМ!$A$40:$A$783,$A391,СВЦЭМ!$B$40:$B$783,L$367)+'СЕТ СН'!$F$16</f>
        <v>0</v>
      </c>
      <c r="M391" s="36">
        <f>SUMIFS(СВЦЭМ!$J$40:$J$783,СВЦЭМ!$A$40:$A$783,$A391,СВЦЭМ!$B$40:$B$783,M$367)+'СЕТ СН'!$F$16</f>
        <v>0</v>
      </c>
      <c r="N391" s="36">
        <f>SUMIFS(СВЦЭМ!$J$40:$J$783,СВЦЭМ!$A$40:$A$783,$A391,СВЦЭМ!$B$40:$B$783,N$367)+'СЕТ СН'!$F$16</f>
        <v>0</v>
      </c>
      <c r="O391" s="36">
        <f>SUMIFS(СВЦЭМ!$J$40:$J$783,СВЦЭМ!$A$40:$A$783,$A391,СВЦЭМ!$B$40:$B$783,O$367)+'СЕТ СН'!$F$16</f>
        <v>0</v>
      </c>
      <c r="P391" s="36">
        <f>SUMIFS(СВЦЭМ!$J$40:$J$783,СВЦЭМ!$A$40:$A$783,$A391,СВЦЭМ!$B$40:$B$783,P$367)+'СЕТ СН'!$F$16</f>
        <v>0</v>
      </c>
      <c r="Q391" s="36">
        <f>SUMIFS(СВЦЭМ!$J$40:$J$783,СВЦЭМ!$A$40:$A$783,$A391,СВЦЭМ!$B$40:$B$783,Q$367)+'СЕТ СН'!$F$16</f>
        <v>0</v>
      </c>
      <c r="R391" s="36">
        <f>SUMIFS(СВЦЭМ!$J$40:$J$783,СВЦЭМ!$A$40:$A$783,$A391,СВЦЭМ!$B$40:$B$783,R$367)+'СЕТ СН'!$F$16</f>
        <v>0</v>
      </c>
      <c r="S391" s="36">
        <f>SUMIFS(СВЦЭМ!$J$40:$J$783,СВЦЭМ!$A$40:$A$783,$A391,СВЦЭМ!$B$40:$B$783,S$367)+'СЕТ СН'!$F$16</f>
        <v>0</v>
      </c>
      <c r="T391" s="36">
        <f>SUMIFS(СВЦЭМ!$J$40:$J$783,СВЦЭМ!$A$40:$A$783,$A391,СВЦЭМ!$B$40:$B$783,T$367)+'СЕТ СН'!$F$16</f>
        <v>0</v>
      </c>
      <c r="U391" s="36">
        <f>SUMIFS(СВЦЭМ!$J$40:$J$783,СВЦЭМ!$A$40:$A$783,$A391,СВЦЭМ!$B$40:$B$783,U$367)+'СЕТ СН'!$F$16</f>
        <v>0</v>
      </c>
      <c r="V391" s="36">
        <f>SUMIFS(СВЦЭМ!$J$40:$J$783,СВЦЭМ!$A$40:$A$783,$A391,СВЦЭМ!$B$40:$B$783,V$367)+'СЕТ СН'!$F$16</f>
        <v>0</v>
      </c>
      <c r="W391" s="36">
        <f>SUMIFS(СВЦЭМ!$J$40:$J$783,СВЦЭМ!$A$40:$A$783,$A391,СВЦЭМ!$B$40:$B$783,W$367)+'СЕТ СН'!$F$16</f>
        <v>0</v>
      </c>
      <c r="X391" s="36">
        <f>SUMIFS(СВЦЭМ!$J$40:$J$783,СВЦЭМ!$A$40:$A$783,$A391,СВЦЭМ!$B$40:$B$783,X$367)+'СЕТ СН'!$F$16</f>
        <v>0</v>
      </c>
      <c r="Y391" s="36">
        <f>SUMIFS(СВЦЭМ!$J$40:$J$783,СВЦЭМ!$A$40:$A$783,$A391,СВЦЭМ!$B$40:$B$783,Y$367)+'СЕТ СН'!$F$16</f>
        <v>0</v>
      </c>
    </row>
    <row r="392" spans="1:26" ht="15.75" hidden="1" x14ac:dyDescent="0.2">
      <c r="A392" s="35">
        <f t="shared" si="10"/>
        <v>44341</v>
      </c>
      <c r="B392" s="36">
        <f>SUMIFS(СВЦЭМ!$J$40:$J$783,СВЦЭМ!$A$40:$A$783,$A392,СВЦЭМ!$B$40:$B$783,B$367)+'СЕТ СН'!$F$16</f>
        <v>0</v>
      </c>
      <c r="C392" s="36">
        <f>SUMIFS(СВЦЭМ!$J$40:$J$783,СВЦЭМ!$A$40:$A$783,$A392,СВЦЭМ!$B$40:$B$783,C$367)+'СЕТ СН'!$F$16</f>
        <v>0</v>
      </c>
      <c r="D392" s="36">
        <f>SUMIFS(СВЦЭМ!$J$40:$J$783,СВЦЭМ!$A$40:$A$783,$A392,СВЦЭМ!$B$40:$B$783,D$367)+'СЕТ СН'!$F$16</f>
        <v>0</v>
      </c>
      <c r="E392" s="36">
        <f>SUMIFS(СВЦЭМ!$J$40:$J$783,СВЦЭМ!$A$40:$A$783,$A392,СВЦЭМ!$B$40:$B$783,E$367)+'СЕТ СН'!$F$16</f>
        <v>0</v>
      </c>
      <c r="F392" s="36">
        <f>SUMIFS(СВЦЭМ!$J$40:$J$783,СВЦЭМ!$A$40:$A$783,$A392,СВЦЭМ!$B$40:$B$783,F$367)+'СЕТ СН'!$F$16</f>
        <v>0</v>
      </c>
      <c r="G392" s="36">
        <f>SUMIFS(СВЦЭМ!$J$40:$J$783,СВЦЭМ!$A$40:$A$783,$A392,СВЦЭМ!$B$40:$B$783,G$367)+'СЕТ СН'!$F$16</f>
        <v>0</v>
      </c>
      <c r="H392" s="36">
        <f>SUMIFS(СВЦЭМ!$J$40:$J$783,СВЦЭМ!$A$40:$A$783,$A392,СВЦЭМ!$B$40:$B$783,H$367)+'СЕТ СН'!$F$16</f>
        <v>0</v>
      </c>
      <c r="I392" s="36">
        <f>SUMIFS(СВЦЭМ!$J$40:$J$783,СВЦЭМ!$A$40:$A$783,$A392,СВЦЭМ!$B$40:$B$783,I$367)+'СЕТ СН'!$F$16</f>
        <v>0</v>
      </c>
      <c r="J392" s="36">
        <f>SUMIFS(СВЦЭМ!$J$40:$J$783,СВЦЭМ!$A$40:$A$783,$A392,СВЦЭМ!$B$40:$B$783,J$367)+'СЕТ СН'!$F$16</f>
        <v>0</v>
      </c>
      <c r="K392" s="36">
        <f>SUMIFS(СВЦЭМ!$J$40:$J$783,СВЦЭМ!$A$40:$A$783,$A392,СВЦЭМ!$B$40:$B$783,K$367)+'СЕТ СН'!$F$16</f>
        <v>0</v>
      </c>
      <c r="L392" s="36">
        <f>SUMIFS(СВЦЭМ!$J$40:$J$783,СВЦЭМ!$A$40:$A$783,$A392,СВЦЭМ!$B$40:$B$783,L$367)+'СЕТ СН'!$F$16</f>
        <v>0</v>
      </c>
      <c r="M392" s="36">
        <f>SUMIFS(СВЦЭМ!$J$40:$J$783,СВЦЭМ!$A$40:$A$783,$A392,СВЦЭМ!$B$40:$B$783,M$367)+'СЕТ СН'!$F$16</f>
        <v>0</v>
      </c>
      <c r="N392" s="36">
        <f>SUMIFS(СВЦЭМ!$J$40:$J$783,СВЦЭМ!$A$40:$A$783,$A392,СВЦЭМ!$B$40:$B$783,N$367)+'СЕТ СН'!$F$16</f>
        <v>0</v>
      </c>
      <c r="O392" s="36">
        <f>SUMIFS(СВЦЭМ!$J$40:$J$783,СВЦЭМ!$A$40:$A$783,$A392,СВЦЭМ!$B$40:$B$783,O$367)+'СЕТ СН'!$F$16</f>
        <v>0</v>
      </c>
      <c r="P392" s="36">
        <f>SUMIFS(СВЦЭМ!$J$40:$J$783,СВЦЭМ!$A$40:$A$783,$A392,СВЦЭМ!$B$40:$B$783,P$367)+'СЕТ СН'!$F$16</f>
        <v>0</v>
      </c>
      <c r="Q392" s="36">
        <f>SUMIFS(СВЦЭМ!$J$40:$J$783,СВЦЭМ!$A$40:$A$783,$A392,СВЦЭМ!$B$40:$B$783,Q$367)+'СЕТ СН'!$F$16</f>
        <v>0</v>
      </c>
      <c r="R392" s="36">
        <f>SUMIFS(СВЦЭМ!$J$40:$J$783,СВЦЭМ!$A$40:$A$783,$A392,СВЦЭМ!$B$40:$B$783,R$367)+'СЕТ СН'!$F$16</f>
        <v>0</v>
      </c>
      <c r="S392" s="36">
        <f>SUMIFS(СВЦЭМ!$J$40:$J$783,СВЦЭМ!$A$40:$A$783,$A392,СВЦЭМ!$B$40:$B$783,S$367)+'СЕТ СН'!$F$16</f>
        <v>0</v>
      </c>
      <c r="T392" s="36">
        <f>SUMIFS(СВЦЭМ!$J$40:$J$783,СВЦЭМ!$A$40:$A$783,$A392,СВЦЭМ!$B$40:$B$783,T$367)+'СЕТ СН'!$F$16</f>
        <v>0</v>
      </c>
      <c r="U392" s="36">
        <f>SUMIFS(СВЦЭМ!$J$40:$J$783,СВЦЭМ!$A$40:$A$783,$A392,СВЦЭМ!$B$40:$B$783,U$367)+'СЕТ СН'!$F$16</f>
        <v>0</v>
      </c>
      <c r="V392" s="36">
        <f>SUMIFS(СВЦЭМ!$J$40:$J$783,СВЦЭМ!$A$40:$A$783,$A392,СВЦЭМ!$B$40:$B$783,V$367)+'СЕТ СН'!$F$16</f>
        <v>0</v>
      </c>
      <c r="W392" s="36">
        <f>SUMIFS(СВЦЭМ!$J$40:$J$783,СВЦЭМ!$A$40:$A$783,$A392,СВЦЭМ!$B$40:$B$783,W$367)+'СЕТ СН'!$F$16</f>
        <v>0</v>
      </c>
      <c r="X392" s="36">
        <f>SUMIFS(СВЦЭМ!$J$40:$J$783,СВЦЭМ!$A$40:$A$783,$A392,СВЦЭМ!$B$40:$B$783,X$367)+'СЕТ СН'!$F$16</f>
        <v>0</v>
      </c>
      <c r="Y392" s="36">
        <f>SUMIFS(СВЦЭМ!$J$40:$J$783,СВЦЭМ!$A$40:$A$783,$A392,СВЦЭМ!$B$40:$B$783,Y$367)+'СЕТ СН'!$F$16</f>
        <v>0</v>
      </c>
    </row>
    <row r="393" spans="1:26" ht="15.75" hidden="1" x14ac:dyDescent="0.2">
      <c r="A393" s="35">
        <f t="shared" si="10"/>
        <v>44342</v>
      </c>
      <c r="B393" s="36">
        <f>SUMIFS(СВЦЭМ!$J$40:$J$783,СВЦЭМ!$A$40:$A$783,$A393,СВЦЭМ!$B$40:$B$783,B$367)+'СЕТ СН'!$F$16</f>
        <v>0</v>
      </c>
      <c r="C393" s="36">
        <f>SUMIFS(СВЦЭМ!$J$40:$J$783,СВЦЭМ!$A$40:$A$783,$A393,СВЦЭМ!$B$40:$B$783,C$367)+'СЕТ СН'!$F$16</f>
        <v>0</v>
      </c>
      <c r="D393" s="36">
        <f>SUMIFS(СВЦЭМ!$J$40:$J$783,СВЦЭМ!$A$40:$A$783,$A393,СВЦЭМ!$B$40:$B$783,D$367)+'СЕТ СН'!$F$16</f>
        <v>0</v>
      </c>
      <c r="E393" s="36">
        <f>SUMIFS(СВЦЭМ!$J$40:$J$783,СВЦЭМ!$A$40:$A$783,$A393,СВЦЭМ!$B$40:$B$783,E$367)+'СЕТ СН'!$F$16</f>
        <v>0</v>
      </c>
      <c r="F393" s="36">
        <f>SUMIFS(СВЦЭМ!$J$40:$J$783,СВЦЭМ!$A$40:$A$783,$A393,СВЦЭМ!$B$40:$B$783,F$367)+'СЕТ СН'!$F$16</f>
        <v>0</v>
      </c>
      <c r="G393" s="36">
        <f>SUMIFS(СВЦЭМ!$J$40:$J$783,СВЦЭМ!$A$40:$A$783,$A393,СВЦЭМ!$B$40:$B$783,G$367)+'СЕТ СН'!$F$16</f>
        <v>0</v>
      </c>
      <c r="H393" s="36">
        <f>SUMIFS(СВЦЭМ!$J$40:$J$783,СВЦЭМ!$A$40:$A$783,$A393,СВЦЭМ!$B$40:$B$783,H$367)+'СЕТ СН'!$F$16</f>
        <v>0</v>
      </c>
      <c r="I393" s="36">
        <f>SUMIFS(СВЦЭМ!$J$40:$J$783,СВЦЭМ!$A$40:$A$783,$A393,СВЦЭМ!$B$40:$B$783,I$367)+'СЕТ СН'!$F$16</f>
        <v>0</v>
      </c>
      <c r="J393" s="36">
        <f>SUMIFS(СВЦЭМ!$J$40:$J$783,СВЦЭМ!$A$40:$A$783,$A393,СВЦЭМ!$B$40:$B$783,J$367)+'СЕТ СН'!$F$16</f>
        <v>0</v>
      </c>
      <c r="K393" s="36">
        <f>SUMIFS(СВЦЭМ!$J$40:$J$783,СВЦЭМ!$A$40:$A$783,$A393,СВЦЭМ!$B$40:$B$783,K$367)+'СЕТ СН'!$F$16</f>
        <v>0</v>
      </c>
      <c r="L393" s="36">
        <f>SUMIFS(СВЦЭМ!$J$40:$J$783,СВЦЭМ!$A$40:$A$783,$A393,СВЦЭМ!$B$40:$B$783,L$367)+'СЕТ СН'!$F$16</f>
        <v>0</v>
      </c>
      <c r="M393" s="36">
        <f>SUMIFS(СВЦЭМ!$J$40:$J$783,СВЦЭМ!$A$40:$A$783,$A393,СВЦЭМ!$B$40:$B$783,M$367)+'СЕТ СН'!$F$16</f>
        <v>0</v>
      </c>
      <c r="N393" s="36">
        <f>SUMIFS(СВЦЭМ!$J$40:$J$783,СВЦЭМ!$A$40:$A$783,$A393,СВЦЭМ!$B$40:$B$783,N$367)+'СЕТ СН'!$F$16</f>
        <v>0</v>
      </c>
      <c r="O393" s="36">
        <f>SUMIFS(СВЦЭМ!$J$40:$J$783,СВЦЭМ!$A$40:$A$783,$A393,СВЦЭМ!$B$40:$B$783,O$367)+'СЕТ СН'!$F$16</f>
        <v>0</v>
      </c>
      <c r="P393" s="36">
        <f>SUMIFS(СВЦЭМ!$J$40:$J$783,СВЦЭМ!$A$40:$A$783,$A393,СВЦЭМ!$B$40:$B$783,P$367)+'СЕТ СН'!$F$16</f>
        <v>0</v>
      </c>
      <c r="Q393" s="36">
        <f>SUMIFS(СВЦЭМ!$J$40:$J$783,СВЦЭМ!$A$40:$A$783,$A393,СВЦЭМ!$B$40:$B$783,Q$367)+'СЕТ СН'!$F$16</f>
        <v>0</v>
      </c>
      <c r="R393" s="36">
        <f>SUMIFS(СВЦЭМ!$J$40:$J$783,СВЦЭМ!$A$40:$A$783,$A393,СВЦЭМ!$B$40:$B$783,R$367)+'СЕТ СН'!$F$16</f>
        <v>0</v>
      </c>
      <c r="S393" s="36">
        <f>SUMIFS(СВЦЭМ!$J$40:$J$783,СВЦЭМ!$A$40:$A$783,$A393,СВЦЭМ!$B$40:$B$783,S$367)+'СЕТ СН'!$F$16</f>
        <v>0</v>
      </c>
      <c r="T393" s="36">
        <f>SUMIFS(СВЦЭМ!$J$40:$J$783,СВЦЭМ!$A$40:$A$783,$A393,СВЦЭМ!$B$40:$B$783,T$367)+'СЕТ СН'!$F$16</f>
        <v>0</v>
      </c>
      <c r="U393" s="36">
        <f>SUMIFS(СВЦЭМ!$J$40:$J$783,СВЦЭМ!$A$40:$A$783,$A393,СВЦЭМ!$B$40:$B$783,U$367)+'СЕТ СН'!$F$16</f>
        <v>0</v>
      </c>
      <c r="V393" s="36">
        <f>SUMIFS(СВЦЭМ!$J$40:$J$783,СВЦЭМ!$A$40:$A$783,$A393,СВЦЭМ!$B$40:$B$783,V$367)+'СЕТ СН'!$F$16</f>
        <v>0</v>
      </c>
      <c r="W393" s="36">
        <f>SUMIFS(СВЦЭМ!$J$40:$J$783,СВЦЭМ!$A$40:$A$783,$A393,СВЦЭМ!$B$40:$B$783,W$367)+'СЕТ СН'!$F$16</f>
        <v>0</v>
      </c>
      <c r="X393" s="36">
        <f>SUMIFS(СВЦЭМ!$J$40:$J$783,СВЦЭМ!$A$40:$A$783,$A393,СВЦЭМ!$B$40:$B$783,X$367)+'СЕТ СН'!$F$16</f>
        <v>0</v>
      </c>
      <c r="Y393" s="36">
        <f>SUMIFS(СВЦЭМ!$J$40:$J$783,СВЦЭМ!$A$40:$A$783,$A393,СВЦЭМ!$B$40:$B$783,Y$367)+'СЕТ СН'!$F$16</f>
        <v>0</v>
      </c>
    </row>
    <row r="394" spans="1:26" ht="15.75" hidden="1" x14ac:dyDescent="0.2">
      <c r="A394" s="35">
        <f t="shared" si="10"/>
        <v>44343</v>
      </c>
      <c r="B394" s="36">
        <f>SUMIFS(СВЦЭМ!$J$40:$J$783,СВЦЭМ!$A$40:$A$783,$A394,СВЦЭМ!$B$40:$B$783,B$367)+'СЕТ СН'!$F$16</f>
        <v>0</v>
      </c>
      <c r="C394" s="36">
        <f>SUMIFS(СВЦЭМ!$J$40:$J$783,СВЦЭМ!$A$40:$A$783,$A394,СВЦЭМ!$B$40:$B$783,C$367)+'СЕТ СН'!$F$16</f>
        <v>0</v>
      </c>
      <c r="D394" s="36">
        <f>SUMIFS(СВЦЭМ!$J$40:$J$783,СВЦЭМ!$A$40:$A$783,$A394,СВЦЭМ!$B$40:$B$783,D$367)+'СЕТ СН'!$F$16</f>
        <v>0</v>
      </c>
      <c r="E394" s="36">
        <f>SUMIFS(СВЦЭМ!$J$40:$J$783,СВЦЭМ!$A$40:$A$783,$A394,СВЦЭМ!$B$40:$B$783,E$367)+'СЕТ СН'!$F$16</f>
        <v>0</v>
      </c>
      <c r="F394" s="36">
        <f>SUMIFS(СВЦЭМ!$J$40:$J$783,СВЦЭМ!$A$40:$A$783,$A394,СВЦЭМ!$B$40:$B$783,F$367)+'СЕТ СН'!$F$16</f>
        <v>0</v>
      </c>
      <c r="G394" s="36">
        <f>SUMIFS(СВЦЭМ!$J$40:$J$783,СВЦЭМ!$A$40:$A$783,$A394,СВЦЭМ!$B$40:$B$783,G$367)+'СЕТ СН'!$F$16</f>
        <v>0</v>
      </c>
      <c r="H394" s="36">
        <f>SUMIFS(СВЦЭМ!$J$40:$J$783,СВЦЭМ!$A$40:$A$783,$A394,СВЦЭМ!$B$40:$B$783,H$367)+'СЕТ СН'!$F$16</f>
        <v>0</v>
      </c>
      <c r="I394" s="36">
        <f>SUMIFS(СВЦЭМ!$J$40:$J$783,СВЦЭМ!$A$40:$A$783,$A394,СВЦЭМ!$B$40:$B$783,I$367)+'СЕТ СН'!$F$16</f>
        <v>0</v>
      </c>
      <c r="J394" s="36">
        <f>SUMIFS(СВЦЭМ!$J$40:$J$783,СВЦЭМ!$A$40:$A$783,$A394,СВЦЭМ!$B$40:$B$783,J$367)+'СЕТ СН'!$F$16</f>
        <v>0</v>
      </c>
      <c r="K394" s="36">
        <f>SUMIFS(СВЦЭМ!$J$40:$J$783,СВЦЭМ!$A$40:$A$783,$A394,СВЦЭМ!$B$40:$B$783,K$367)+'СЕТ СН'!$F$16</f>
        <v>0</v>
      </c>
      <c r="L394" s="36">
        <f>SUMIFS(СВЦЭМ!$J$40:$J$783,СВЦЭМ!$A$40:$A$783,$A394,СВЦЭМ!$B$40:$B$783,L$367)+'СЕТ СН'!$F$16</f>
        <v>0</v>
      </c>
      <c r="M394" s="36">
        <f>SUMIFS(СВЦЭМ!$J$40:$J$783,СВЦЭМ!$A$40:$A$783,$A394,СВЦЭМ!$B$40:$B$783,M$367)+'СЕТ СН'!$F$16</f>
        <v>0</v>
      </c>
      <c r="N394" s="36">
        <f>SUMIFS(СВЦЭМ!$J$40:$J$783,СВЦЭМ!$A$40:$A$783,$A394,СВЦЭМ!$B$40:$B$783,N$367)+'СЕТ СН'!$F$16</f>
        <v>0</v>
      </c>
      <c r="O394" s="36">
        <f>SUMIFS(СВЦЭМ!$J$40:$J$783,СВЦЭМ!$A$40:$A$783,$A394,СВЦЭМ!$B$40:$B$783,O$367)+'СЕТ СН'!$F$16</f>
        <v>0</v>
      </c>
      <c r="P394" s="36">
        <f>SUMIFS(СВЦЭМ!$J$40:$J$783,СВЦЭМ!$A$40:$A$783,$A394,СВЦЭМ!$B$40:$B$783,P$367)+'СЕТ СН'!$F$16</f>
        <v>0</v>
      </c>
      <c r="Q394" s="36">
        <f>SUMIFS(СВЦЭМ!$J$40:$J$783,СВЦЭМ!$A$40:$A$783,$A394,СВЦЭМ!$B$40:$B$783,Q$367)+'СЕТ СН'!$F$16</f>
        <v>0</v>
      </c>
      <c r="R394" s="36">
        <f>SUMIFS(СВЦЭМ!$J$40:$J$783,СВЦЭМ!$A$40:$A$783,$A394,СВЦЭМ!$B$40:$B$783,R$367)+'СЕТ СН'!$F$16</f>
        <v>0</v>
      </c>
      <c r="S394" s="36">
        <f>SUMIFS(СВЦЭМ!$J$40:$J$783,СВЦЭМ!$A$40:$A$783,$A394,СВЦЭМ!$B$40:$B$783,S$367)+'СЕТ СН'!$F$16</f>
        <v>0</v>
      </c>
      <c r="T394" s="36">
        <f>SUMIFS(СВЦЭМ!$J$40:$J$783,СВЦЭМ!$A$40:$A$783,$A394,СВЦЭМ!$B$40:$B$783,T$367)+'СЕТ СН'!$F$16</f>
        <v>0</v>
      </c>
      <c r="U394" s="36">
        <f>SUMIFS(СВЦЭМ!$J$40:$J$783,СВЦЭМ!$A$40:$A$783,$A394,СВЦЭМ!$B$40:$B$783,U$367)+'СЕТ СН'!$F$16</f>
        <v>0</v>
      </c>
      <c r="V394" s="36">
        <f>SUMIFS(СВЦЭМ!$J$40:$J$783,СВЦЭМ!$A$40:$A$783,$A394,СВЦЭМ!$B$40:$B$783,V$367)+'СЕТ СН'!$F$16</f>
        <v>0</v>
      </c>
      <c r="W394" s="36">
        <f>SUMIFS(СВЦЭМ!$J$40:$J$783,СВЦЭМ!$A$40:$A$783,$A394,СВЦЭМ!$B$40:$B$783,W$367)+'СЕТ СН'!$F$16</f>
        <v>0</v>
      </c>
      <c r="X394" s="36">
        <f>SUMIFS(СВЦЭМ!$J$40:$J$783,СВЦЭМ!$A$40:$A$783,$A394,СВЦЭМ!$B$40:$B$783,X$367)+'СЕТ СН'!$F$16</f>
        <v>0</v>
      </c>
      <c r="Y394" s="36">
        <f>SUMIFS(СВЦЭМ!$J$40:$J$783,СВЦЭМ!$A$40:$A$783,$A394,СВЦЭМ!$B$40:$B$783,Y$367)+'СЕТ СН'!$F$16</f>
        <v>0</v>
      </c>
    </row>
    <row r="395" spans="1:26" ht="15.75" hidden="1" x14ac:dyDescent="0.2">
      <c r="A395" s="35">
        <f t="shared" si="10"/>
        <v>44344</v>
      </c>
      <c r="B395" s="36">
        <f>SUMIFS(СВЦЭМ!$J$40:$J$783,СВЦЭМ!$A$40:$A$783,$A395,СВЦЭМ!$B$40:$B$783,B$367)+'СЕТ СН'!$F$16</f>
        <v>0</v>
      </c>
      <c r="C395" s="36">
        <f>SUMIFS(СВЦЭМ!$J$40:$J$783,СВЦЭМ!$A$40:$A$783,$A395,СВЦЭМ!$B$40:$B$783,C$367)+'СЕТ СН'!$F$16</f>
        <v>0</v>
      </c>
      <c r="D395" s="36">
        <f>SUMIFS(СВЦЭМ!$J$40:$J$783,СВЦЭМ!$A$40:$A$783,$A395,СВЦЭМ!$B$40:$B$783,D$367)+'СЕТ СН'!$F$16</f>
        <v>0</v>
      </c>
      <c r="E395" s="36">
        <f>SUMIFS(СВЦЭМ!$J$40:$J$783,СВЦЭМ!$A$40:$A$783,$A395,СВЦЭМ!$B$40:$B$783,E$367)+'СЕТ СН'!$F$16</f>
        <v>0</v>
      </c>
      <c r="F395" s="36">
        <f>SUMIFS(СВЦЭМ!$J$40:$J$783,СВЦЭМ!$A$40:$A$783,$A395,СВЦЭМ!$B$40:$B$783,F$367)+'СЕТ СН'!$F$16</f>
        <v>0</v>
      </c>
      <c r="G395" s="36">
        <f>SUMIFS(СВЦЭМ!$J$40:$J$783,СВЦЭМ!$A$40:$A$783,$A395,СВЦЭМ!$B$40:$B$783,G$367)+'СЕТ СН'!$F$16</f>
        <v>0</v>
      </c>
      <c r="H395" s="36">
        <f>SUMIFS(СВЦЭМ!$J$40:$J$783,СВЦЭМ!$A$40:$A$783,$A395,СВЦЭМ!$B$40:$B$783,H$367)+'СЕТ СН'!$F$16</f>
        <v>0</v>
      </c>
      <c r="I395" s="36">
        <f>SUMIFS(СВЦЭМ!$J$40:$J$783,СВЦЭМ!$A$40:$A$783,$A395,СВЦЭМ!$B$40:$B$783,I$367)+'СЕТ СН'!$F$16</f>
        <v>0</v>
      </c>
      <c r="J395" s="36">
        <f>SUMIFS(СВЦЭМ!$J$40:$J$783,СВЦЭМ!$A$40:$A$783,$A395,СВЦЭМ!$B$40:$B$783,J$367)+'СЕТ СН'!$F$16</f>
        <v>0</v>
      </c>
      <c r="K395" s="36">
        <f>SUMIFS(СВЦЭМ!$J$40:$J$783,СВЦЭМ!$A$40:$A$783,$A395,СВЦЭМ!$B$40:$B$783,K$367)+'СЕТ СН'!$F$16</f>
        <v>0</v>
      </c>
      <c r="L395" s="36">
        <f>SUMIFS(СВЦЭМ!$J$40:$J$783,СВЦЭМ!$A$40:$A$783,$A395,СВЦЭМ!$B$40:$B$783,L$367)+'СЕТ СН'!$F$16</f>
        <v>0</v>
      </c>
      <c r="M395" s="36">
        <f>SUMIFS(СВЦЭМ!$J$40:$J$783,СВЦЭМ!$A$40:$A$783,$A395,СВЦЭМ!$B$40:$B$783,M$367)+'СЕТ СН'!$F$16</f>
        <v>0</v>
      </c>
      <c r="N395" s="36">
        <f>SUMIFS(СВЦЭМ!$J$40:$J$783,СВЦЭМ!$A$40:$A$783,$A395,СВЦЭМ!$B$40:$B$783,N$367)+'СЕТ СН'!$F$16</f>
        <v>0</v>
      </c>
      <c r="O395" s="36">
        <f>SUMIFS(СВЦЭМ!$J$40:$J$783,СВЦЭМ!$A$40:$A$783,$A395,СВЦЭМ!$B$40:$B$783,O$367)+'СЕТ СН'!$F$16</f>
        <v>0</v>
      </c>
      <c r="P395" s="36">
        <f>SUMIFS(СВЦЭМ!$J$40:$J$783,СВЦЭМ!$A$40:$A$783,$A395,СВЦЭМ!$B$40:$B$783,P$367)+'СЕТ СН'!$F$16</f>
        <v>0</v>
      </c>
      <c r="Q395" s="36">
        <f>SUMIFS(СВЦЭМ!$J$40:$J$783,СВЦЭМ!$A$40:$A$783,$A395,СВЦЭМ!$B$40:$B$783,Q$367)+'СЕТ СН'!$F$16</f>
        <v>0</v>
      </c>
      <c r="R395" s="36">
        <f>SUMIFS(СВЦЭМ!$J$40:$J$783,СВЦЭМ!$A$40:$A$783,$A395,СВЦЭМ!$B$40:$B$783,R$367)+'СЕТ СН'!$F$16</f>
        <v>0</v>
      </c>
      <c r="S395" s="36">
        <f>SUMIFS(СВЦЭМ!$J$40:$J$783,СВЦЭМ!$A$40:$A$783,$A395,СВЦЭМ!$B$40:$B$783,S$367)+'СЕТ СН'!$F$16</f>
        <v>0</v>
      </c>
      <c r="T395" s="36">
        <f>SUMIFS(СВЦЭМ!$J$40:$J$783,СВЦЭМ!$A$40:$A$783,$A395,СВЦЭМ!$B$40:$B$783,T$367)+'СЕТ СН'!$F$16</f>
        <v>0</v>
      </c>
      <c r="U395" s="36">
        <f>SUMIFS(СВЦЭМ!$J$40:$J$783,СВЦЭМ!$A$40:$A$783,$A395,СВЦЭМ!$B$40:$B$783,U$367)+'СЕТ СН'!$F$16</f>
        <v>0</v>
      </c>
      <c r="V395" s="36">
        <f>SUMIFS(СВЦЭМ!$J$40:$J$783,СВЦЭМ!$A$40:$A$783,$A395,СВЦЭМ!$B$40:$B$783,V$367)+'СЕТ СН'!$F$16</f>
        <v>0</v>
      </c>
      <c r="W395" s="36">
        <f>SUMIFS(СВЦЭМ!$J$40:$J$783,СВЦЭМ!$A$40:$A$783,$A395,СВЦЭМ!$B$40:$B$783,W$367)+'СЕТ СН'!$F$16</f>
        <v>0</v>
      </c>
      <c r="X395" s="36">
        <f>SUMIFS(СВЦЭМ!$J$40:$J$783,СВЦЭМ!$A$40:$A$783,$A395,СВЦЭМ!$B$40:$B$783,X$367)+'СЕТ СН'!$F$16</f>
        <v>0</v>
      </c>
      <c r="Y395" s="36">
        <f>SUMIFS(СВЦЭМ!$J$40:$J$783,СВЦЭМ!$A$40:$A$783,$A395,СВЦЭМ!$B$40:$B$783,Y$367)+'СЕТ СН'!$F$16</f>
        <v>0</v>
      </c>
    </row>
    <row r="396" spans="1:26" ht="15.75" hidden="1" x14ac:dyDescent="0.2">
      <c r="A396" s="35">
        <f t="shared" si="10"/>
        <v>44345</v>
      </c>
      <c r="B396" s="36">
        <f>SUMIFS(СВЦЭМ!$J$40:$J$783,СВЦЭМ!$A$40:$A$783,$A396,СВЦЭМ!$B$40:$B$783,B$367)+'СЕТ СН'!$F$16</f>
        <v>0</v>
      </c>
      <c r="C396" s="36">
        <f>SUMIFS(СВЦЭМ!$J$40:$J$783,СВЦЭМ!$A$40:$A$783,$A396,СВЦЭМ!$B$40:$B$783,C$367)+'СЕТ СН'!$F$16</f>
        <v>0</v>
      </c>
      <c r="D396" s="36">
        <f>SUMIFS(СВЦЭМ!$J$40:$J$783,СВЦЭМ!$A$40:$A$783,$A396,СВЦЭМ!$B$40:$B$783,D$367)+'СЕТ СН'!$F$16</f>
        <v>0</v>
      </c>
      <c r="E396" s="36">
        <f>SUMIFS(СВЦЭМ!$J$40:$J$783,СВЦЭМ!$A$40:$A$783,$A396,СВЦЭМ!$B$40:$B$783,E$367)+'СЕТ СН'!$F$16</f>
        <v>0</v>
      </c>
      <c r="F396" s="36">
        <f>SUMIFS(СВЦЭМ!$J$40:$J$783,СВЦЭМ!$A$40:$A$783,$A396,СВЦЭМ!$B$40:$B$783,F$367)+'СЕТ СН'!$F$16</f>
        <v>0</v>
      </c>
      <c r="G396" s="36">
        <f>SUMIFS(СВЦЭМ!$J$40:$J$783,СВЦЭМ!$A$40:$A$783,$A396,СВЦЭМ!$B$40:$B$783,G$367)+'СЕТ СН'!$F$16</f>
        <v>0</v>
      </c>
      <c r="H396" s="36">
        <f>SUMIFS(СВЦЭМ!$J$40:$J$783,СВЦЭМ!$A$40:$A$783,$A396,СВЦЭМ!$B$40:$B$783,H$367)+'СЕТ СН'!$F$16</f>
        <v>0</v>
      </c>
      <c r="I396" s="36">
        <f>SUMIFS(СВЦЭМ!$J$40:$J$783,СВЦЭМ!$A$40:$A$783,$A396,СВЦЭМ!$B$40:$B$783,I$367)+'СЕТ СН'!$F$16</f>
        <v>0</v>
      </c>
      <c r="J396" s="36">
        <f>SUMIFS(СВЦЭМ!$J$40:$J$783,СВЦЭМ!$A$40:$A$783,$A396,СВЦЭМ!$B$40:$B$783,J$367)+'СЕТ СН'!$F$16</f>
        <v>0</v>
      </c>
      <c r="K396" s="36">
        <f>SUMIFS(СВЦЭМ!$J$40:$J$783,СВЦЭМ!$A$40:$A$783,$A396,СВЦЭМ!$B$40:$B$783,K$367)+'СЕТ СН'!$F$16</f>
        <v>0</v>
      </c>
      <c r="L396" s="36">
        <f>SUMIFS(СВЦЭМ!$J$40:$J$783,СВЦЭМ!$A$40:$A$783,$A396,СВЦЭМ!$B$40:$B$783,L$367)+'СЕТ СН'!$F$16</f>
        <v>0</v>
      </c>
      <c r="M396" s="36">
        <f>SUMIFS(СВЦЭМ!$J$40:$J$783,СВЦЭМ!$A$40:$A$783,$A396,СВЦЭМ!$B$40:$B$783,M$367)+'СЕТ СН'!$F$16</f>
        <v>0</v>
      </c>
      <c r="N396" s="36">
        <f>SUMIFS(СВЦЭМ!$J$40:$J$783,СВЦЭМ!$A$40:$A$783,$A396,СВЦЭМ!$B$40:$B$783,N$367)+'СЕТ СН'!$F$16</f>
        <v>0</v>
      </c>
      <c r="O396" s="36">
        <f>SUMIFS(СВЦЭМ!$J$40:$J$783,СВЦЭМ!$A$40:$A$783,$A396,СВЦЭМ!$B$40:$B$783,O$367)+'СЕТ СН'!$F$16</f>
        <v>0</v>
      </c>
      <c r="P396" s="36">
        <f>SUMIFS(СВЦЭМ!$J$40:$J$783,СВЦЭМ!$A$40:$A$783,$A396,СВЦЭМ!$B$40:$B$783,P$367)+'СЕТ СН'!$F$16</f>
        <v>0</v>
      </c>
      <c r="Q396" s="36">
        <f>SUMIFS(СВЦЭМ!$J$40:$J$783,СВЦЭМ!$A$40:$A$783,$A396,СВЦЭМ!$B$40:$B$783,Q$367)+'СЕТ СН'!$F$16</f>
        <v>0</v>
      </c>
      <c r="R396" s="36">
        <f>SUMIFS(СВЦЭМ!$J$40:$J$783,СВЦЭМ!$A$40:$A$783,$A396,СВЦЭМ!$B$40:$B$783,R$367)+'СЕТ СН'!$F$16</f>
        <v>0</v>
      </c>
      <c r="S396" s="36">
        <f>SUMIFS(СВЦЭМ!$J$40:$J$783,СВЦЭМ!$A$40:$A$783,$A396,СВЦЭМ!$B$40:$B$783,S$367)+'СЕТ СН'!$F$16</f>
        <v>0</v>
      </c>
      <c r="T396" s="36">
        <f>SUMIFS(СВЦЭМ!$J$40:$J$783,СВЦЭМ!$A$40:$A$783,$A396,СВЦЭМ!$B$40:$B$783,T$367)+'СЕТ СН'!$F$16</f>
        <v>0</v>
      </c>
      <c r="U396" s="36">
        <f>SUMIFS(СВЦЭМ!$J$40:$J$783,СВЦЭМ!$A$40:$A$783,$A396,СВЦЭМ!$B$40:$B$783,U$367)+'СЕТ СН'!$F$16</f>
        <v>0</v>
      </c>
      <c r="V396" s="36">
        <f>SUMIFS(СВЦЭМ!$J$40:$J$783,СВЦЭМ!$A$40:$A$783,$A396,СВЦЭМ!$B$40:$B$783,V$367)+'СЕТ СН'!$F$16</f>
        <v>0</v>
      </c>
      <c r="W396" s="36">
        <f>SUMIFS(СВЦЭМ!$J$40:$J$783,СВЦЭМ!$A$40:$A$783,$A396,СВЦЭМ!$B$40:$B$783,W$367)+'СЕТ СН'!$F$16</f>
        <v>0</v>
      </c>
      <c r="X396" s="36">
        <f>SUMIFS(СВЦЭМ!$J$40:$J$783,СВЦЭМ!$A$40:$A$783,$A396,СВЦЭМ!$B$40:$B$783,X$367)+'СЕТ СН'!$F$16</f>
        <v>0</v>
      </c>
      <c r="Y396" s="36">
        <f>SUMIFS(СВЦЭМ!$J$40:$J$783,СВЦЭМ!$A$40:$A$783,$A396,СВЦЭМ!$B$40:$B$783,Y$367)+'СЕТ СН'!$F$16</f>
        <v>0</v>
      </c>
    </row>
    <row r="397" spans="1:26" ht="15.75" hidden="1" x14ac:dyDescent="0.2">
      <c r="A397" s="35">
        <f t="shared" si="10"/>
        <v>44346</v>
      </c>
      <c r="B397" s="36">
        <f>SUMIFS(СВЦЭМ!$J$40:$J$783,СВЦЭМ!$A$40:$A$783,$A397,СВЦЭМ!$B$40:$B$783,B$367)+'СЕТ СН'!$F$16</f>
        <v>0</v>
      </c>
      <c r="C397" s="36">
        <f>SUMIFS(СВЦЭМ!$J$40:$J$783,СВЦЭМ!$A$40:$A$783,$A397,СВЦЭМ!$B$40:$B$783,C$367)+'СЕТ СН'!$F$16</f>
        <v>0</v>
      </c>
      <c r="D397" s="36">
        <f>SUMIFS(СВЦЭМ!$J$40:$J$783,СВЦЭМ!$A$40:$A$783,$A397,СВЦЭМ!$B$40:$B$783,D$367)+'СЕТ СН'!$F$16</f>
        <v>0</v>
      </c>
      <c r="E397" s="36">
        <f>SUMIFS(СВЦЭМ!$J$40:$J$783,СВЦЭМ!$A$40:$A$783,$A397,СВЦЭМ!$B$40:$B$783,E$367)+'СЕТ СН'!$F$16</f>
        <v>0</v>
      </c>
      <c r="F397" s="36">
        <f>SUMIFS(СВЦЭМ!$J$40:$J$783,СВЦЭМ!$A$40:$A$783,$A397,СВЦЭМ!$B$40:$B$783,F$367)+'СЕТ СН'!$F$16</f>
        <v>0</v>
      </c>
      <c r="G397" s="36">
        <f>SUMIFS(СВЦЭМ!$J$40:$J$783,СВЦЭМ!$A$40:$A$783,$A397,СВЦЭМ!$B$40:$B$783,G$367)+'СЕТ СН'!$F$16</f>
        <v>0</v>
      </c>
      <c r="H397" s="36">
        <f>SUMIFS(СВЦЭМ!$J$40:$J$783,СВЦЭМ!$A$40:$A$783,$A397,СВЦЭМ!$B$40:$B$783,H$367)+'СЕТ СН'!$F$16</f>
        <v>0</v>
      </c>
      <c r="I397" s="36">
        <f>SUMIFS(СВЦЭМ!$J$40:$J$783,СВЦЭМ!$A$40:$A$783,$A397,СВЦЭМ!$B$40:$B$783,I$367)+'СЕТ СН'!$F$16</f>
        <v>0</v>
      </c>
      <c r="J397" s="36">
        <f>SUMIFS(СВЦЭМ!$J$40:$J$783,СВЦЭМ!$A$40:$A$783,$A397,СВЦЭМ!$B$40:$B$783,J$367)+'СЕТ СН'!$F$16</f>
        <v>0</v>
      </c>
      <c r="K397" s="36">
        <f>SUMIFS(СВЦЭМ!$J$40:$J$783,СВЦЭМ!$A$40:$A$783,$A397,СВЦЭМ!$B$40:$B$783,K$367)+'СЕТ СН'!$F$16</f>
        <v>0</v>
      </c>
      <c r="L397" s="36">
        <f>SUMIFS(СВЦЭМ!$J$40:$J$783,СВЦЭМ!$A$40:$A$783,$A397,СВЦЭМ!$B$40:$B$783,L$367)+'СЕТ СН'!$F$16</f>
        <v>0</v>
      </c>
      <c r="M397" s="36">
        <f>SUMIFS(СВЦЭМ!$J$40:$J$783,СВЦЭМ!$A$40:$A$783,$A397,СВЦЭМ!$B$40:$B$783,M$367)+'СЕТ СН'!$F$16</f>
        <v>0</v>
      </c>
      <c r="N397" s="36">
        <f>SUMIFS(СВЦЭМ!$J$40:$J$783,СВЦЭМ!$A$40:$A$783,$A397,СВЦЭМ!$B$40:$B$783,N$367)+'СЕТ СН'!$F$16</f>
        <v>0</v>
      </c>
      <c r="O397" s="36">
        <f>SUMIFS(СВЦЭМ!$J$40:$J$783,СВЦЭМ!$A$40:$A$783,$A397,СВЦЭМ!$B$40:$B$783,O$367)+'СЕТ СН'!$F$16</f>
        <v>0</v>
      </c>
      <c r="P397" s="36">
        <f>SUMIFS(СВЦЭМ!$J$40:$J$783,СВЦЭМ!$A$40:$A$783,$A397,СВЦЭМ!$B$40:$B$783,P$367)+'СЕТ СН'!$F$16</f>
        <v>0</v>
      </c>
      <c r="Q397" s="36">
        <f>SUMIFS(СВЦЭМ!$J$40:$J$783,СВЦЭМ!$A$40:$A$783,$A397,СВЦЭМ!$B$40:$B$783,Q$367)+'СЕТ СН'!$F$16</f>
        <v>0</v>
      </c>
      <c r="R397" s="36">
        <f>SUMIFS(СВЦЭМ!$J$40:$J$783,СВЦЭМ!$A$40:$A$783,$A397,СВЦЭМ!$B$40:$B$783,R$367)+'СЕТ СН'!$F$16</f>
        <v>0</v>
      </c>
      <c r="S397" s="36">
        <f>SUMIFS(СВЦЭМ!$J$40:$J$783,СВЦЭМ!$A$40:$A$783,$A397,СВЦЭМ!$B$40:$B$783,S$367)+'СЕТ СН'!$F$16</f>
        <v>0</v>
      </c>
      <c r="T397" s="36">
        <f>SUMIFS(СВЦЭМ!$J$40:$J$783,СВЦЭМ!$A$40:$A$783,$A397,СВЦЭМ!$B$40:$B$783,T$367)+'СЕТ СН'!$F$16</f>
        <v>0</v>
      </c>
      <c r="U397" s="36">
        <f>SUMIFS(СВЦЭМ!$J$40:$J$783,СВЦЭМ!$A$40:$A$783,$A397,СВЦЭМ!$B$40:$B$783,U$367)+'СЕТ СН'!$F$16</f>
        <v>0</v>
      </c>
      <c r="V397" s="36">
        <f>SUMIFS(СВЦЭМ!$J$40:$J$783,СВЦЭМ!$A$40:$A$783,$A397,СВЦЭМ!$B$40:$B$783,V$367)+'СЕТ СН'!$F$16</f>
        <v>0</v>
      </c>
      <c r="W397" s="36">
        <f>SUMIFS(СВЦЭМ!$J$40:$J$783,СВЦЭМ!$A$40:$A$783,$A397,СВЦЭМ!$B$40:$B$783,W$367)+'СЕТ СН'!$F$16</f>
        <v>0</v>
      </c>
      <c r="X397" s="36">
        <f>SUMIFS(СВЦЭМ!$J$40:$J$783,СВЦЭМ!$A$40:$A$783,$A397,СВЦЭМ!$B$40:$B$783,X$367)+'СЕТ СН'!$F$16</f>
        <v>0</v>
      </c>
      <c r="Y397" s="36">
        <f>SUMIFS(СВЦЭМ!$J$40:$J$783,СВЦЭМ!$A$40:$A$783,$A397,СВЦЭМ!$B$40:$B$783,Y$367)+'СЕТ СН'!$F$16</f>
        <v>0</v>
      </c>
    </row>
    <row r="398" spans="1:26" ht="15.75" hidden="1" x14ac:dyDescent="0.2">
      <c r="A398" s="35">
        <f t="shared" si="10"/>
        <v>44347</v>
      </c>
      <c r="B398" s="36">
        <f>SUMIFS(СВЦЭМ!$J$40:$J$783,СВЦЭМ!$A$40:$A$783,$A398,СВЦЭМ!$B$40:$B$783,B$367)+'СЕТ СН'!$F$16</f>
        <v>0</v>
      </c>
      <c r="C398" s="36">
        <f>SUMIFS(СВЦЭМ!$J$40:$J$783,СВЦЭМ!$A$40:$A$783,$A398,СВЦЭМ!$B$40:$B$783,C$367)+'СЕТ СН'!$F$16</f>
        <v>0</v>
      </c>
      <c r="D398" s="36">
        <f>SUMIFS(СВЦЭМ!$J$40:$J$783,СВЦЭМ!$A$40:$A$783,$A398,СВЦЭМ!$B$40:$B$783,D$367)+'СЕТ СН'!$F$16</f>
        <v>0</v>
      </c>
      <c r="E398" s="36">
        <f>SUMIFS(СВЦЭМ!$J$40:$J$783,СВЦЭМ!$A$40:$A$783,$A398,СВЦЭМ!$B$40:$B$783,E$367)+'СЕТ СН'!$F$16</f>
        <v>0</v>
      </c>
      <c r="F398" s="36">
        <f>SUMIFS(СВЦЭМ!$J$40:$J$783,СВЦЭМ!$A$40:$A$783,$A398,СВЦЭМ!$B$40:$B$783,F$367)+'СЕТ СН'!$F$16</f>
        <v>0</v>
      </c>
      <c r="G398" s="36">
        <f>SUMIFS(СВЦЭМ!$J$40:$J$783,СВЦЭМ!$A$40:$A$783,$A398,СВЦЭМ!$B$40:$B$783,G$367)+'СЕТ СН'!$F$16</f>
        <v>0</v>
      </c>
      <c r="H398" s="36">
        <f>SUMIFS(СВЦЭМ!$J$40:$J$783,СВЦЭМ!$A$40:$A$783,$A398,СВЦЭМ!$B$40:$B$783,H$367)+'СЕТ СН'!$F$16</f>
        <v>0</v>
      </c>
      <c r="I398" s="36">
        <f>SUMIFS(СВЦЭМ!$J$40:$J$783,СВЦЭМ!$A$40:$A$783,$A398,СВЦЭМ!$B$40:$B$783,I$367)+'СЕТ СН'!$F$16</f>
        <v>0</v>
      </c>
      <c r="J398" s="36">
        <f>SUMIFS(СВЦЭМ!$J$40:$J$783,СВЦЭМ!$A$40:$A$783,$A398,СВЦЭМ!$B$40:$B$783,J$367)+'СЕТ СН'!$F$16</f>
        <v>0</v>
      </c>
      <c r="K398" s="36">
        <f>SUMIFS(СВЦЭМ!$J$40:$J$783,СВЦЭМ!$A$40:$A$783,$A398,СВЦЭМ!$B$40:$B$783,K$367)+'СЕТ СН'!$F$16</f>
        <v>0</v>
      </c>
      <c r="L398" s="36">
        <f>SUMIFS(СВЦЭМ!$J$40:$J$783,СВЦЭМ!$A$40:$A$783,$A398,СВЦЭМ!$B$40:$B$783,L$367)+'СЕТ СН'!$F$16</f>
        <v>0</v>
      </c>
      <c r="M398" s="36">
        <f>SUMIFS(СВЦЭМ!$J$40:$J$783,СВЦЭМ!$A$40:$A$783,$A398,СВЦЭМ!$B$40:$B$783,M$367)+'СЕТ СН'!$F$16</f>
        <v>0</v>
      </c>
      <c r="N398" s="36">
        <f>SUMIFS(СВЦЭМ!$J$40:$J$783,СВЦЭМ!$A$40:$A$783,$A398,СВЦЭМ!$B$40:$B$783,N$367)+'СЕТ СН'!$F$16</f>
        <v>0</v>
      </c>
      <c r="O398" s="36">
        <f>SUMIFS(СВЦЭМ!$J$40:$J$783,СВЦЭМ!$A$40:$A$783,$A398,СВЦЭМ!$B$40:$B$783,O$367)+'СЕТ СН'!$F$16</f>
        <v>0</v>
      </c>
      <c r="P398" s="36">
        <f>SUMIFS(СВЦЭМ!$J$40:$J$783,СВЦЭМ!$A$40:$A$783,$A398,СВЦЭМ!$B$40:$B$783,P$367)+'СЕТ СН'!$F$16</f>
        <v>0</v>
      </c>
      <c r="Q398" s="36">
        <f>SUMIFS(СВЦЭМ!$J$40:$J$783,СВЦЭМ!$A$40:$A$783,$A398,СВЦЭМ!$B$40:$B$783,Q$367)+'СЕТ СН'!$F$16</f>
        <v>0</v>
      </c>
      <c r="R398" s="36">
        <f>SUMIFS(СВЦЭМ!$J$40:$J$783,СВЦЭМ!$A$40:$A$783,$A398,СВЦЭМ!$B$40:$B$783,R$367)+'СЕТ СН'!$F$16</f>
        <v>0</v>
      </c>
      <c r="S398" s="36">
        <f>SUMIFS(СВЦЭМ!$J$40:$J$783,СВЦЭМ!$A$40:$A$783,$A398,СВЦЭМ!$B$40:$B$783,S$367)+'СЕТ СН'!$F$16</f>
        <v>0</v>
      </c>
      <c r="T398" s="36">
        <f>SUMIFS(СВЦЭМ!$J$40:$J$783,СВЦЭМ!$A$40:$A$783,$A398,СВЦЭМ!$B$40:$B$783,T$367)+'СЕТ СН'!$F$16</f>
        <v>0</v>
      </c>
      <c r="U398" s="36">
        <f>SUMIFS(СВЦЭМ!$J$40:$J$783,СВЦЭМ!$A$40:$A$783,$A398,СВЦЭМ!$B$40:$B$783,U$367)+'СЕТ СН'!$F$16</f>
        <v>0</v>
      </c>
      <c r="V398" s="36">
        <f>SUMIFS(СВЦЭМ!$J$40:$J$783,СВЦЭМ!$A$40:$A$783,$A398,СВЦЭМ!$B$40:$B$783,V$367)+'СЕТ СН'!$F$16</f>
        <v>0</v>
      </c>
      <c r="W398" s="36">
        <f>SUMIFS(СВЦЭМ!$J$40:$J$783,СВЦЭМ!$A$40:$A$783,$A398,СВЦЭМ!$B$40:$B$783,W$367)+'СЕТ СН'!$F$16</f>
        <v>0</v>
      </c>
      <c r="X398" s="36">
        <f>SUMIFS(СВЦЭМ!$J$40:$J$783,СВЦЭМ!$A$40:$A$783,$A398,СВЦЭМ!$B$40:$B$783,X$367)+'СЕТ СН'!$F$16</f>
        <v>0</v>
      </c>
      <c r="Y398" s="36">
        <f>SUMIFS(СВЦЭМ!$J$40:$J$783,СВЦЭМ!$A$40:$A$783,$A398,СВЦЭМ!$B$40:$B$783,Y$367)+'СЕТ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28" t="s">
        <v>7</v>
      </c>
      <c r="B400" s="131" t="s">
        <v>120</v>
      </c>
      <c r="C400" s="132"/>
      <c r="D400" s="132"/>
      <c r="E400" s="132"/>
      <c r="F400" s="132"/>
      <c r="G400" s="132"/>
      <c r="H400" s="132"/>
      <c r="I400" s="132"/>
      <c r="J400" s="132"/>
      <c r="K400" s="132"/>
      <c r="L400" s="132"/>
      <c r="M400" s="132"/>
      <c r="N400" s="132"/>
      <c r="O400" s="132"/>
      <c r="P400" s="132"/>
      <c r="Q400" s="132"/>
      <c r="R400" s="132"/>
      <c r="S400" s="132"/>
      <c r="T400" s="132"/>
      <c r="U400" s="132"/>
      <c r="V400" s="132"/>
      <c r="W400" s="132"/>
      <c r="X400" s="132"/>
      <c r="Y400" s="133"/>
    </row>
    <row r="401" spans="1:27" ht="12.75" hidden="1" customHeight="1" x14ac:dyDescent="0.2">
      <c r="A401" s="129"/>
      <c r="B401" s="134"/>
      <c r="C401" s="135"/>
      <c r="D401" s="135"/>
      <c r="E401" s="135"/>
      <c r="F401" s="135"/>
      <c r="G401" s="135"/>
      <c r="H401" s="135"/>
      <c r="I401" s="135"/>
      <c r="J401" s="135"/>
      <c r="K401" s="135"/>
      <c r="L401" s="135"/>
      <c r="M401" s="135"/>
      <c r="N401" s="135"/>
      <c r="O401" s="135"/>
      <c r="P401" s="135"/>
      <c r="Q401" s="135"/>
      <c r="R401" s="135"/>
      <c r="S401" s="135"/>
      <c r="T401" s="135"/>
      <c r="U401" s="135"/>
      <c r="V401" s="135"/>
      <c r="W401" s="135"/>
      <c r="X401" s="135"/>
      <c r="Y401" s="136"/>
    </row>
    <row r="402" spans="1:27" s="46" customFormat="1" ht="12.75" hidden="1" customHeight="1" x14ac:dyDescent="0.2">
      <c r="A402" s="130"/>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01.05.2021</v>
      </c>
      <c r="B403" s="36">
        <f>SUMIFS(СВЦЭМ!$K$40:$K$783,СВЦЭМ!$A$40:$A$783,$A403,СВЦЭМ!$B$40:$B$783,B$402)+'СЕТ СН'!$F$16</f>
        <v>0</v>
      </c>
      <c r="C403" s="36">
        <f>SUMIFS(СВЦЭМ!$K$40:$K$783,СВЦЭМ!$A$40:$A$783,$A403,СВЦЭМ!$B$40:$B$783,C$402)+'СЕТ СН'!$F$16</f>
        <v>0</v>
      </c>
      <c r="D403" s="36">
        <f>SUMIFS(СВЦЭМ!$K$40:$K$783,СВЦЭМ!$A$40:$A$783,$A403,СВЦЭМ!$B$40:$B$783,D$402)+'СЕТ СН'!$F$16</f>
        <v>0</v>
      </c>
      <c r="E403" s="36">
        <f>SUMIFS(СВЦЭМ!$K$40:$K$783,СВЦЭМ!$A$40:$A$783,$A403,СВЦЭМ!$B$40:$B$783,E$402)+'СЕТ СН'!$F$16</f>
        <v>0</v>
      </c>
      <c r="F403" s="36">
        <f>SUMIFS(СВЦЭМ!$K$40:$K$783,СВЦЭМ!$A$40:$A$783,$A403,СВЦЭМ!$B$40:$B$783,F$402)+'СЕТ СН'!$F$16</f>
        <v>0</v>
      </c>
      <c r="G403" s="36">
        <f>SUMIFS(СВЦЭМ!$K$40:$K$783,СВЦЭМ!$A$40:$A$783,$A403,СВЦЭМ!$B$40:$B$783,G$402)+'СЕТ СН'!$F$16</f>
        <v>0</v>
      </c>
      <c r="H403" s="36">
        <f>SUMIFS(СВЦЭМ!$K$40:$K$783,СВЦЭМ!$A$40:$A$783,$A403,СВЦЭМ!$B$40:$B$783,H$402)+'СЕТ СН'!$F$16</f>
        <v>0</v>
      </c>
      <c r="I403" s="36">
        <f>SUMIFS(СВЦЭМ!$K$40:$K$783,СВЦЭМ!$A$40:$A$783,$A403,СВЦЭМ!$B$40:$B$783,I$402)+'СЕТ СН'!$F$16</f>
        <v>0</v>
      </c>
      <c r="J403" s="36">
        <f>SUMIFS(СВЦЭМ!$K$40:$K$783,СВЦЭМ!$A$40:$A$783,$A403,СВЦЭМ!$B$40:$B$783,J$402)+'СЕТ СН'!$F$16</f>
        <v>0</v>
      </c>
      <c r="K403" s="36">
        <f>SUMIFS(СВЦЭМ!$K$40:$K$783,СВЦЭМ!$A$40:$A$783,$A403,СВЦЭМ!$B$40:$B$783,K$402)+'СЕТ СН'!$F$16</f>
        <v>0</v>
      </c>
      <c r="L403" s="36">
        <f>SUMIFS(СВЦЭМ!$K$40:$K$783,СВЦЭМ!$A$40:$A$783,$A403,СВЦЭМ!$B$40:$B$783,L$402)+'СЕТ СН'!$F$16</f>
        <v>0</v>
      </c>
      <c r="M403" s="36">
        <f>SUMIFS(СВЦЭМ!$K$40:$K$783,СВЦЭМ!$A$40:$A$783,$A403,СВЦЭМ!$B$40:$B$783,M$402)+'СЕТ СН'!$F$16</f>
        <v>0</v>
      </c>
      <c r="N403" s="36">
        <f>SUMIFS(СВЦЭМ!$K$40:$K$783,СВЦЭМ!$A$40:$A$783,$A403,СВЦЭМ!$B$40:$B$783,N$402)+'СЕТ СН'!$F$16</f>
        <v>0</v>
      </c>
      <c r="O403" s="36">
        <f>SUMIFS(СВЦЭМ!$K$40:$K$783,СВЦЭМ!$A$40:$A$783,$A403,СВЦЭМ!$B$40:$B$783,O$402)+'СЕТ СН'!$F$16</f>
        <v>0</v>
      </c>
      <c r="P403" s="36">
        <f>SUMIFS(СВЦЭМ!$K$40:$K$783,СВЦЭМ!$A$40:$A$783,$A403,СВЦЭМ!$B$40:$B$783,P$402)+'СЕТ СН'!$F$16</f>
        <v>0</v>
      </c>
      <c r="Q403" s="36">
        <f>SUMIFS(СВЦЭМ!$K$40:$K$783,СВЦЭМ!$A$40:$A$783,$A403,СВЦЭМ!$B$40:$B$783,Q$402)+'СЕТ СН'!$F$16</f>
        <v>0</v>
      </c>
      <c r="R403" s="36">
        <f>SUMIFS(СВЦЭМ!$K$40:$K$783,СВЦЭМ!$A$40:$A$783,$A403,СВЦЭМ!$B$40:$B$783,R$402)+'СЕТ СН'!$F$16</f>
        <v>0</v>
      </c>
      <c r="S403" s="36">
        <f>SUMIFS(СВЦЭМ!$K$40:$K$783,СВЦЭМ!$A$40:$A$783,$A403,СВЦЭМ!$B$40:$B$783,S$402)+'СЕТ СН'!$F$16</f>
        <v>0</v>
      </c>
      <c r="T403" s="36">
        <f>SUMIFS(СВЦЭМ!$K$40:$K$783,СВЦЭМ!$A$40:$A$783,$A403,СВЦЭМ!$B$40:$B$783,T$402)+'СЕТ СН'!$F$16</f>
        <v>0</v>
      </c>
      <c r="U403" s="36">
        <f>SUMIFS(СВЦЭМ!$K$40:$K$783,СВЦЭМ!$A$40:$A$783,$A403,СВЦЭМ!$B$40:$B$783,U$402)+'СЕТ СН'!$F$16</f>
        <v>0</v>
      </c>
      <c r="V403" s="36">
        <f>SUMIFS(СВЦЭМ!$K$40:$K$783,СВЦЭМ!$A$40:$A$783,$A403,СВЦЭМ!$B$40:$B$783,V$402)+'СЕТ СН'!$F$16</f>
        <v>0</v>
      </c>
      <c r="W403" s="36">
        <f>SUMIFS(СВЦЭМ!$K$40:$K$783,СВЦЭМ!$A$40:$A$783,$A403,СВЦЭМ!$B$40:$B$783,W$402)+'СЕТ СН'!$F$16</f>
        <v>0</v>
      </c>
      <c r="X403" s="36">
        <f>SUMIFS(СВЦЭМ!$K$40:$K$783,СВЦЭМ!$A$40:$A$783,$A403,СВЦЭМ!$B$40:$B$783,X$402)+'СЕТ СН'!$F$16</f>
        <v>0</v>
      </c>
      <c r="Y403" s="36">
        <f>SUMIFS(СВЦЭМ!$K$40:$K$783,СВЦЭМ!$A$40:$A$783,$A403,СВЦЭМ!$B$40:$B$783,Y$402)+'СЕТ СН'!$F$16</f>
        <v>0</v>
      </c>
      <c r="AA403" s="45"/>
    </row>
    <row r="404" spans="1:27" ht="15.75" hidden="1" x14ac:dyDescent="0.2">
      <c r="A404" s="35">
        <f>A403+1</f>
        <v>44318</v>
      </c>
      <c r="B404" s="36">
        <f>SUMIFS(СВЦЭМ!$K$40:$K$783,СВЦЭМ!$A$40:$A$783,$A404,СВЦЭМ!$B$40:$B$783,B$402)+'СЕТ СН'!$F$16</f>
        <v>0</v>
      </c>
      <c r="C404" s="36">
        <f>SUMIFS(СВЦЭМ!$K$40:$K$783,СВЦЭМ!$A$40:$A$783,$A404,СВЦЭМ!$B$40:$B$783,C$402)+'СЕТ СН'!$F$16</f>
        <v>0</v>
      </c>
      <c r="D404" s="36">
        <f>SUMIFS(СВЦЭМ!$K$40:$K$783,СВЦЭМ!$A$40:$A$783,$A404,СВЦЭМ!$B$40:$B$783,D$402)+'СЕТ СН'!$F$16</f>
        <v>0</v>
      </c>
      <c r="E404" s="36">
        <f>SUMIFS(СВЦЭМ!$K$40:$K$783,СВЦЭМ!$A$40:$A$783,$A404,СВЦЭМ!$B$40:$B$783,E$402)+'СЕТ СН'!$F$16</f>
        <v>0</v>
      </c>
      <c r="F404" s="36">
        <f>SUMIFS(СВЦЭМ!$K$40:$K$783,СВЦЭМ!$A$40:$A$783,$A404,СВЦЭМ!$B$40:$B$783,F$402)+'СЕТ СН'!$F$16</f>
        <v>0</v>
      </c>
      <c r="G404" s="36">
        <f>SUMIFS(СВЦЭМ!$K$40:$K$783,СВЦЭМ!$A$40:$A$783,$A404,СВЦЭМ!$B$40:$B$783,G$402)+'СЕТ СН'!$F$16</f>
        <v>0</v>
      </c>
      <c r="H404" s="36">
        <f>SUMIFS(СВЦЭМ!$K$40:$K$783,СВЦЭМ!$A$40:$A$783,$A404,СВЦЭМ!$B$40:$B$783,H$402)+'СЕТ СН'!$F$16</f>
        <v>0</v>
      </c>
      <c r="I404" s="36">
        <f>SUMIFS(СВЦЭМ!$K$40:$K$783,СВЦЭМ!$A$40:$A$783,$A404,СВЦЭМ!$B$40:$B$783,I$402)+'СЕТ СН'!$F$16</f>
        <v>0</v>
      </c>
      <c r="J404" s="36">
        <f>SUMIFS(СВЦЭМ!$K$40:$K$783,СВЦЭМ!$A$40:$A$783,$A404,СВЦЭМ!$B$40:$B$783,J$402)+'СЕТ СН'!$F$16</f>
        <v>0</v>
      </c>
      <c r="K404" s="36">
        <f>SUMIFS(СВЦЭМ!$K$40:$K$783,СВЦЭМ!$A$40:$A$783,$A404,СВЦЭМ!$B$40:$B$783,K$402)+'СЕТ СН'!$F$16</f>
        <v>0</v>
      </c>
      <c r="L404" s="36">
        <f>SUMIFS(СВЦЭМ!$K$40:$K$783,СВЦЭМ!$A$40:$A$783,$A404,СВЦЭМ!$B$40:$B$783,L$402)+'СЕТ СН'!$F$16</f>
        <v>0</v>
      </c>
      <c r="M404" s="36">
        <f>SUMIFS(СВЦЭМ!$K$40:$K$783,СВЦЭМ!$A$40:$A$783,$A404,СВЦЭМ!$B$40:$B$783,M$402)+'СЕТ СН'!$F$16</f>
        <v>0</v>
      </c>
      <c r="N404" s="36">
        <f>SUMIFS(СВЦЭМ!$K$40:$K$783,СВЦЭМ!$A$40:$A$783,$A404,СВЦЭМ!$B$40:$B$783,N$402)+'СЕТ СН'!$F$16</f>
        <v>0</v>
      </c>
      <c r="O404" s="36">
        <f>SUMIFS(СВЦЭМ!$K$40:$K$783,СВЦЭМ!$A$40:$A$783,$A404,СВЦЭМ!$B$40:$B$783,O$402)+'СЕТ СН'!$F$16</f>
        <v>0</v>
      </c>
      <c r="P404" s="36">
        <f>SUMIFS(СВЦЭМ!$K$40:$K$783,СВЦЭМ!$A$40:$A$783,$A404,СВЦЭМ!$B$40:$B$783,P$402)+'СЕТ СН'!$F$16</f>
        <v>0</v>
      </c>
      <c r="Q404" s="36">
        <f>SUMIFS(СВЦЭМ!$K$40:$K$783,СВЦЭМ!$A$40:$A$783,$A404,СВЦЭМ!$B$40:$B$783,Q$402)+'СЕТ СН'!$F$16</f>
        <v>0</v>
      </c>
      <c r="R404" s="36">
        <f>SUMIFS(СВЦЭМ!$K$40:$K$783,СВЦЭМ!$A$40:$A$783,$A404,СВЦЭМ!$B$40:$B$783,R$402)+'СЕТ СН'!$F$16</f>
        <v>0</v>
      </c>
      <c r="S404" s="36">
        <f>SUMIFS(СВЦЭМ!$K$40:$K$783,СВЦЭМ!$A$40:$A$783,$A404,СВЦЭМ!$B$40:$B$783,S$402)+'СЕТ СН'!$F$16</f>
        <v>0</v>
      </c>
      <c r="T404" s="36">
        <f>SUMIFS(СВЦЭМ!$K$40:$K$783,СВЦЭМ!$A$40:$A$783,$A404,СВЦЭМ!$B$40:$B$783,T$402)+'СЕТ СН'!$F$16</f>
        <v>0</v>
      </c>
      <c r="U404" s="36">
        <f>SUMIFS(СВЦЭМ!$K$40:$K$783,СВЦЭМ!$A$40:$A$783,$A404,СВЦЭМ!$B$40:$B$783,U$402)+'СЕТ СН'!$F$16</f>
        <v>0</v>
      </c>
      <c r="V404" s="36">
        <f>SUMIFS(СВЦЭМ!$K$40:$K$783,СВЦЭМ!$A$40:$A$783,$A404,СВЦЭМ!$B$40:$B$783,V$402)+'СЕТ СН'!$F$16</f>
        <v>0</v>
      </c>
      <c r="W404" s="36">
        <f>SUMIFS(СВЦЭМ!$K$40:$K$783,СВЦЭМ!$A$40:$A$783,$A404,СВЦЭМ!$B$40:$B$783,W$402)+'СЕТ СН'!$F$16</f>
        <v>0</v>
      </c>
      <c r="X404" s="36">
        <f>SUMIFS(СВЦЭМ!$K$40:$K$783,СВЦЭМ!$A$40:$A$783,$A404,СВЦЭМ!$B$40:$B$783,X$402)+'СЕТ СН'!$F$16</f>
        <v>0</v>
      </c>
      <c r="Y404" s="36">
        <f>SUMIFS(СВЦЭМ!$K$40:$K$783,СВЦЭМ!$A$40:$A$783,$A404,СВЦЭМ!$B$40:$B$783,Y$402)+'СЕТ СН'!$F$16</f>
        <v>0</v>
      </c>
    </row>
    <row r="405" spans="1:27" ht="15.75" hidden="1" x14ac:dyDescent="0.2">
      <c r="A405" s="35">
        <f t="shared" ref="A405:A433" si="11">A404+1</f>
        <v>44319</v>
      </c>
      <c r="B405" s="36">
        <f>SUMIFS(СВЦЭМ!$K$40:$K$783,СВЦЭМ!$A$40:$A$783,$A405,СВЦЭМ!$B$40:$B$783,B$402)+'СЕТ СН'!$F$16</f>
        <v>0</v>
      </c>
      <c r="C405" s="36">
        <f>SUMIFS(СВЦЭМ!$K$40:$K$783,СВЦЭМ!$A$40:$A$783,$A405,СВЦЭМ!$B$40:$B$783,C$402)+'СЕТ СН'!$F$16</f>
        <v>0</v>
      </c>
      <c r="D405" s="36">
        <f>SUMIFS(СВЦЭМ!$K$40:$K$783,СВЦЭМ!$A$40:$A$783,$A405,СВЦЭМ!$B$40:$B$783,D$402)+'СЕТ СН'!$F$16</f>
        <v>0</v>
      </c>
      <c r="E405" s="36">
        <f>SUMIFS(СВЦЭМ!$K$40:$K$783,СВЦЭМ!$A$40:$A$783,$A405,СВЦЭМ!$B$40:$B$783,E$402)+'СЕТ СН'!$F$16</f>
        <v>0</v>
      </c>
      <c r="F405" s="36">
        <f>SUMIFS(СВЦЭМ!$K$40:$K$783,СВЦЭМ!$A$40:$A$783,$A405,СВЦЭМ!$B$40:$B$783,F$402)+'СЕТ СН'!$F$16</f>
        <v>0</v>
      </c>
      <c r="G405" s="36">
        <f>SUMIFS(СВЦЭМ!$K$40:$K$783,СВЦЭМ!$A$40:$A$783,$A405,СВЦЭМ!$B$40:$B$783,G$402)+'СЕТ СН'!$F$16</f>
        <v>0</v>
      </c>
      <c r="H405" s="36">
        <f>SUMIFS(СВЦЭМ!$K$40:$K$783,СВЦЭМ!$A$40:$A$783,$A405,СВЦЭМ!$B$40:$B$783,H$402)+'СЕТ СН'!$F$16</f>
        <v>0</v>
      </c>
      <c r="I405" s="36">
        <f>SUMIFS(СВЦЭМ!$K$40:$K$783,СВЦЭМ!$A$40:$A$783,$A405,СВЦЭМ!$B$40:$B$783,I$402)+'СЕТ СН'!$F$16</f>
        <v>0</v>
      </c>
      <c r="J405" s="36">
        <f>SUMIFS(СВЦЭМ!$K$40:$K$783,СВЦЭМ!$A$40:$A$783,$A405,СВЦЭМ!$B$40:$B$783,J$402)+'СЕТ СН'!$F$16</f>
        <v>0</v>
      </c>
      <c r="K405" s="36">
        <f>SUMIFS(СВЦЭМ!$K$40:$K$783,СВЦЭМ!$A$40:$A$783,$A405,СВЦЭМ!$B$40:$B$783,K$402)+'СЕТ СН'!$F$16</f>
        <v>0</v>
      </c>
      <c r="L405" s="36">
        <f>SUMIFS(СВЦЭМ!$K$40:$K$783,СВЦЭМ!$A$40:$A$783,$A405,СВЦЭМ!$B$40:$B$783,L$402)+'СЕТ СН'!$F$16</f>
        <v>0</v>
      </c>
      <c r="M405" s="36">
        <f>SUMIFS(СВЦЭМ!$K$40:$K$783,СВЦЭМ!$A$40:$A$783,$A405,СВЦЭМ!$B$40:$B$783,M$402)+'СЕТ СН'!$F$16</f>
        <v>0</v>
      </c>
      <c r="N405" s="36">
        <f>SUMIFS(СВЦЭМ!$K$40:$K$783,СВЦЭМ!$A$40:$A$783,$A405,СВЦЭМ!$B$40:$B$783,N$402)+'СЕТ СН'!$F$16</f>
        <v>0</v>
      </c>
      <c r="O405" s="36">
        <f>SUMIFS(СВЦЭМ!$K$40:$K$783,СВЦЭМ!$A$40:$A$783,$A405,СВЦЭМ!$B$40:$B$783,O$402)+'СЕТ СН'!$F$16</f>
        <v>0</v>
      </c>
      <c r="P405" s="36">
        <f>SUMIFS(СВЦЭМ!$K$40:$K$783,СВЦЭМ!$A$40:$A$783,$A405,СВЦЭМ!$B$40:$B$783,P$402)+'СЕТ СН'!$F$16</f>
        <v>0</v>
      </c>
      <c r="Q405" s="36">
        <f>SUMIFS(СВЦЭМ!$K$40:$K$783,СВЦЭМ!$A$40:$A$783,$A405,СВЦЭМ!$B$40:$B$783,Q$402)+'СЕТ СН'!$F$16</f>
        <v>0</v>
      </c>
      <c r="R405" s="36">
        <f>SUMIFS(СВЦЭМ!$K$40:$K$783,СВЦЭМ!$A$40:$A$783,$A405,СВЦЭМ!$B$40:$B$783,R$402)+'СЕТ СН'!$F$16</f>
        <v>0</v>
      </c>
      <c r="S405" s="36">
        <f>SUMIFS(СВЦЭМ!$K$40:$K$783,СВЦЭМ!$A$40:$A$783,$A405,СВЦЭМ!$B$40:$B$783,S$402)+'СЕТ СН'!$F$16</f>
        <v>0</v>
      </c>
      <c r="T405" s="36">
        <f>SUMIFS(СВЦЭМ!$K$40:$K$783,СВЦЭМ!$A$40:$A$783,$A405,СВЦЭМ!$B$40:$B$783,T$402)+'СЕТ СН'!$F$16</f>
        <v>0</v>
      </c>
      <c r="U405" s="36">
        <f>SUMIFS(СВЦЭМ!$K$40:$K$783,СВЦЭМ!$A$40:$A$783,$A405,СВЦЭМ!$B$40:$B$783,U$402)+'СЕТ СН'!$F$16</f>
        <v>0</v>
      </c>
      <c r="V405" s="36">
        <f>SUMIFS(СВЦЭМ!$K$40:$K$783,СВЦЭМ!$A$40:$A$783,$A405,СВЦЭМ!$B$40:$B$783,V$402)+'СЕТ СН'!$F$16</f>
        <v>0</v>
      </c>
      <c r="W405" s="36">
        <f>SUMIFS(СВЦЭМ!$K$40:$K$783,СВЦЭМ!$A$40:$A$783,$A405,СВЦЭМ!$B$40:$B$783,W$402)+'СЕТ СН'!$F$16</f>
        <v>0</v>
      </c>
      <c r="X405" s="36">
        <f>SUMIFS(СВЦЭМ!$K$40:$K$783,СВЦЭМ!$A$40:$A$783,$A405,СВЦЭМ!$B$40:$B$783,X$402)+'СЕТ СН'!$F$16</f>
        <v>0</v>
      </c>
      <c r="Y405" s="36">
        <f>SUMIFS(СВЦЭМ!$K$40:$K$783,СВЦЭМ!$A$40:$A$783,$A405,СВЦЭМ!$B$40:$B$783,Y$402)+'СЕТ СН'!$F$16</f>
        <v>0</v>
      </c>
    </row>
    <row r="406" spans="1:27" ht="15.75" hidden="1" x14ac:dyDescent="0.2">
      <c r="A406" s="35">
        <f t="shared" si="11"/>
        <v>44320</v>
      </c>
      <c r="B406" s="36">
        <f>SUMIFS(СВЦЭМ!$K$40:$K$783,СВЦЭМ!$A$40:$A$783,$A406,СВЦЭМ!$B$40:$B$783,B$402)+'СЕТ СН'!$F$16</f>
        <v>0</v>
      </c>
      <c r="C406" s="36">
        <f>SUMIFS(СВЦЭМ!$K$40:$K$783,СВЦЭМ!$A$40:$A$783,$A406,СВЦЭМ!$B$40:$B$783,C$402)+'СЕТ СН'!$F$16</f>
        <v>0</v>
      </c>
      <c r="D406" s="36">
        <f>SUMIFS(СВЦЭМ!$K$40:$K$783,СВЦЭМ!$A$40:$A$783,$A406,СВЦЭМ!$B$40:$B$783,D$402)+'СЕТ СН'!$F$16</f>
        <v>0</v>
      </c>
      <c r="E406" s="36">
        <f>SUMIFS(СВЦЭМ!$K$40:$K$783,СВЦЭМ!$A$40:$A$783,$A406,СВЦЭМ!$B$40:$B$783,E$402)+'СЕТ СН'!$F$16</f>
        <v>0</v>
      </c>
      <c r="F406" s="36">
        <f>SUMIFS(СВЦЭМ!$K$40:$K$783,СВЦЭМ!$A$40:$A$783,$A406,СВЦЭМ!$B$40:$B$783,F$402)+'СЕТ СН'!$F$16</f>
        <v>0</v>
      </c>
      <c r="G406" s="36">
        <f>SUMIFS(СВЦЭМ!$K$40:$K$783,СВЦЭМ!$A$40:$A$783,$A406,СВЦЭМ!$B$40:$B$783,G$402)+'СЕТ СН'!$F$16</f>
        <v>0</v>
      </c>
      <c r="H406" s="36">
        <f>SUMIFS(СВЦЭМ!$K$40:$K$783,СВЦЭМ!$A$40:$A$783,$A406,СВЦЭМ!$B$40:$B$783,H$402)+'СЕТ СН'!$F$16</f>
        <v>0</v>
      </c>
      <c r="I406" s="36">
        <f>SUMIFS(СВЦЭМ!$K$40:$K$783,СВЦЭМ!$A$40:$A$783,$A406,СВЦЭМ!$B$40:$B$783,I$402)+'СЕТ СН'!$F$16</f>
        <v>0</v>
      </c>
      <c r="J406" s="36">
        <f>SUMIFS(СВЦЭМ!$K$40:$K$783,СВЦЭМ!$A$40:$A$783,$A406,СВЦЭМ!$B$40:$B$783,J$402)+'СЕТ СН'!$F$16</f>
        <v>0</v>
      </c>
      <c r="K406" s="36">
        <f>SUMIFS(СВЦЭМ!$K$40:$K$783,СВЦЭМ!$A$40:$A$783,$A406,СВЦЭМ!$B$40:$B$783,K$402)+'СЕТ СН'!$F$16</f>
        <v>0</v>
      </c>
      <c r="L406" s="36">
        <f>SUMIFS(СВЦЭМ!$K$40:$K$783,СВЦЭМ!$A$40:$A$783,$A406,СВЦЭМ!$B$40:$B$783,L$402)+'СЕТ СН'!$F$16</f>
        <v>0</v>
      </c>
      <c r="M406" s="36">
        <f>SUMIFS(СВЦЭМ!$K$40:$K$783,СВЦЭМ!$A$40:$A$783,$A406,СВЦЭМ!$B$40:$B$783,M$402)+'СЕТ СН'!$F$16</f>
        <v>0</v>
      </c>
      <c r="N406" s="36">
        <f>SUMIFS(СВЦЭМ!$K$40:$K$783,СВЦЭМ!$A$40:$A$783,$A406,СВЦЭМ!$B$40:$B$783,N$402)+'СЕТ СН'!$F$16</f>
        <v>0</v>
      </c>
      <c r="O406" s="36">
        <f>SUMIFS(СВЦЭМ!$K$40:$K$783,СВЦЭМ!$A$40:$A$783,$A406,СВЦЭМ!$B$40:$B$783,O$402)+'СЕТ СН'!$F$16</f>
        <v>0</v>
      </c>
      <c r="P406" s="36">
        <f>SUMIFS(СВЦЭМ!$K$40:$K$783,СВЦЭМ!$A$40:$A$783,$A406,СВЦЭМ!$B$40:$B$783,P$402)+'СЕТ СН'!$F$16</f>
        <v>0</v>
      </c>
      <c r="Q406" s="36">
        <f>SUMIFS(СВЦЭМ!$K$40:$K$783,СВЦЭМ!$A$40:$A$783,$A406,СВЦЭМ!$B$40:$B$783,Q$402)+'СЕТ СН'!$F$16</f>
        <v>0</v>
      </c>
      <c r="R406" s="36">
        <f>SUMIFS(СВЦЭМ!$K$40:$K$783,СВЦЭМ!$A$40:$A$783,$A406,СВЦЭМ!$B$40:$B$783,R$402)+'СЕТ СН'!$F$16</f>
        <v>0</v>
      </c>
      <c r="S406" s="36">
        <f>SUMIFS(СВЦЭМ!$K$40:$K$783,СВЦЭМ!$A$40:$A$783,$A406,СВЦЭМ!$B$40:$B$783,S$402)+'СЕТ СН'!$F$16</f>
        <v>0</v>
      </c>
      <c r="T406" s="36">
        <f>SUMIFS(СВЦЭМ!$K$40:$K$783,СВЦЭМ!$A$40:$A$783,$A406,СВЦЭМ!$B$40:$B$783,T$402)+'СЕТ СН'!$F$16</f>
        <v>0</v>
      </c>
      <c r="U406" s="36">
        <f>SUMIFS(СВЦЭМ!$K$40:$K$783,СВЦЭМ!$A$40:$A$783,$A406,СВЦЭМ!$B$40:$B$783,U$402)+'СЕТ СН'!$F$16</f>
        <v>0</v>
      </c>
      <c r="V406" s="36">
        <f>SUMIFS(СВЦЭМ!$K$40:$K$783,СВЦЭМ!$A$40:$A$783,$A406,СВЦЭМ!$B$40:$B$783,V$402)+'СЕТ СН'!$F$16</f>
        <v>0</v>
      </c>
      <c r="W406" s="36">
        <f>SUMIFS(СВЦЭМ!$K$40:$K$783,СВЦЭМ!$A$40:$A$783,$A406,СВЦЭМ!$B$40:$B$783,W$402)+'СЕТ СН'!$F$16</f>
        <v>0</v>
      </c>
      <c r="X406" s="36">
        <f>SUMIFS(СВЦЭМ!$K$40:$K$783,СВЦЭМ!$A$40:$A$783,$A406,СВЦЭМ!$B$40:$B$783,X$402)+'СЕТ СН'!$F$16</f>
        <v>0</v>
      </c>
      <c r="Y406" s="36">
        <f>SUMIFS(СВЦЭМ!$K$40:$K$783,СВЦЭМ!$A$40:$A$783,$A406,СВЦЭМ!$B$40:$B$783,Y$402)+'СЕТ СН'!$F$16</f>
        <v>0</v>
      </c>
    </row>
    <row r="407" spans="1:27" ht="15.75" hidden="1" x14ac:dyDescent="0.2">
      <c r="A407" s="35">
        <f t="shared" si="11"/>
        <v>44321</v>
      </c>
      <c r="B407" s="36">
        <f>SUMIFS(СВЦЭМ!$K$40:$K$783,СВЦЭМ!$A$40:$A$783,$A407,СВЦЭМ!$B$40:$B$783,B$402)+'СЕТ СН'!$F$16</f>
        <v>0</v>
      </c>
      <c r="C407" s="36">
        <f>SUMIFS(СВЦЭМ!$K$40:$K$783,СВЦЭМ!$A$40:$A$783,$A407,СВЦЭМ!$B$40:$B$783,C$402)+'СЕТ СН'!$F$16</f>
        <v>0</v>
      </c>
      <c r="D407" s="36">
        <f>SUMIFS(СВЦЭМ!$K$40:$K$783,СВЦЭМ!$A$40:$A$783,$A407,СВЦЭМ!$B$40:$B$783,D$402)+'СЕТ СН'!$F$16</f>
        <v>0</v>
      </c>
      <c r="E407" s="36">
        <f>SUMIFS(СВЦЭМ!$K$40:$K$783,СВЦЭМ!$A$40:$A$783,$A407,СВЦЭМ!$B$40:$B$783,E$402)+'СЕТ СН'!$F$16</f>
        <v>0</v>
      </c>
      <c r="F407" s="36">
        <f>SUMIFS(СВЦЭМ!$K$40:$K$783,СВЦЭМ!$A$40:$A$783,$A407,СВЦЭМ!$B$40:$B$783,F$402)+'СЕТ СН'!$F$16</f>
        <v>0</v>
      </c>
      <c r="G407" s="36">
        <f>SUMIFS(СВЦЭМ!$K$40:$K$783,СВЦЭМ!$A$40:$A$783,$A407,СВЦЭМ!$B$40:$B$783,G$402)+'СЕТ СН'!$F$16</f>
        <v>0</v>
      </c>
      <c r="H407" s="36">
        <f>SUMIFS(СВЦЭМ!$K$40:$K$783,СВЦЭМ!$A$40:$A$783,$A407,СВЦЭМ!$B$40:$B$783,H$402)+'СЕТ СН'!$F$16</f>
        <v>0</v>
      </c>
      <c r="I407" s="36">
        <f>SUMIFS(СВЦЭМ!$K$40:$K$783,СВЦЭМ!$A$40:$A$783,$A407,СВЦЭМ!$B$40:$B$783,I$402)+'СЕТ СН'!$F$16</f>
        <v>0</v>
      </c>
      <c r="J407" s="36">
        <f>SUMIFS(СВЦЭМ!$K$40:$K$783,СВЦЭМ!$A$40:$A$783,$A407,СВЦЭМ!$B$40:$B$783,J$402)+'СЕТ СН'!$F$16</f>
        <v>0</v>
      </c>
      <c r="K407" s="36">
        <f>SUMIFS(СВЦЭМ!$K$40:$K$783,СВЦЭМ!$A$40:$A$783,$A407,СВЦЭМ!$B$40:$B$783,K$402)+'СЕТ СН'!$F$16</f>
        <v>0</v>
      </c>
      <c r="L407" s="36">
        <f>SUMIFS(СВЦЭМ!$K$40:$K$783,СВЦЭМ!$A$40:$A$783,$A407,СВЦЭМ!$B$40:$B$783,L$402)+'СЕТ СН'!$F$16</f>
        <v>0</v>
      </c>
      <c r="M407" s="36">
        <f>SUMIFS(СВЦЭМ!$K$40:$K$783,СВЦЭМ!$A$40:$A$783,$A407,СВЦЭМ!$B$40:$B$783,M$402)+'СЕТ СН'!$F$16</f>
        <v>0</v>
      </c>
      <c r="N407" s="36">
        <f>SUMIFS(СВЦЭМ!$K$40:$K$783,СВЦЭМ!$A$40:$A$783,$A407,СВЦЭМ!$B$40:$B$783,N$402)+'СЕТ СН'!$F$16</f>
        <v>0</v>
      </c>
      <c r="O407" s="36">
        <f>SUMIFS(СВЦЭМ!$K$40:$K$783,СВЦЭМ!$A$40:$A$783,$A407,СВЦЭМ!$B$40:$B$783,O$402)+'СЕТ СН'!$F$16</f>
        <v>0</v>
      </c>
      <c r="P407" s="36">
        <f>SUMIFS(СВЦЭМ!$K$40:$K$783,СВЦЭМ!$A$40:$A$783,$A407,СВЦЭМ!$B$40:$B$783,P$402)+'СЕТ СН'!$F$16</f>
        <v>0</v>
      </c>
      <c r="Q407" s="36">
        <f>SUMIFS(СВЦЭМ!$K$40:$K$783,СВЦЭМ!$A$40:$A$783,$A407,СВЦЭМ!$B$40:$B$783,Q$402)+'СЕТ СН'!$F$16</f>
        <v>0</v>
      </c>
      <c r="R407" s="36">
        <f>SUMIFS(СВЦЭМ!$K$40:$K$783,СВЦЭМ!$A$40:$A$783,$A407,СВЦЭМ!$B$40:$B$783,R$402)+'СЕТ СН'!$F$16</f>
        <v>0</v>
      </c>
      <c r="S407" s="36">
        <f>SUMIFS(СВЦЭМ!$K$40:$K$783,СВЦЭМ!$A$40:$A$783,$A407,СВЦЭМ!$B$40:$B$783,S$402)+'СЕТ СН'!$F$16</f>
        <v>0</v>
      </c>
      <c r="T407" s="36">
        <f>SUMIFS(СВЦЭМ!$K$40:$K$783,СВЦЭМ!$A$40:$A$783,$A407,СВЦЭМ!$B$40:$B$783,T$402)+'СЕТ СН'!$F$16</f>
        <v>0</v>
      </c>
      <c r="U407" s="36">
        <f>SUMIFS(СВЦЭМ!$K$40:$K$783,СВЦЭМ!$A$40:$A$783,$A407,СВЦЭМ!$B$40:$B$783,U$402)+'СЕТ СН'!$F$16</f>
        <v>0</v>
      </c>
      <c r="V407" s="36">
        <f>SUMIFS(СВЦЭМ!$K$40:$K$783,СВЦЭМ!$A$40:$A$783,$A407,СВЦЭМ!$B$40:$B$783,V$402)+'СЕТ СН'!$F$16</f>
        <v>0</v>
      </c>
      <c r="W407" s="36">
        <f>SUMIFS(СВЦЭМ!$K$40:$K$783,СВЦЭМ!$A$40:$A$783,$A407,СВЦЭМ!$B$40:$B$783,W$402)+'СЕТ СН'!$F$16</f>
        <v>0</v>
      </c>
      <c r="X407" s="36">
        <f>SUMIFS(СВЦЭМ!$K$40:$K$783,СВЦЭМ!$A$40:$A$783,$A407,СВЦЭМ!$B$40:$B$783,X$402)+'СЕТ СН'!$F$16</f>
        <v>0</v>
      </c>
      <c r="Y407" s="36">
        <f>SUMIFS(СВЦЭМ!$K$40:$K$783,СВЦЭМ!$A$40:$A$783,$A407,СВЦЭМ!$B$40:$B$783,Y$402)+'СЕТ СН'!$F$16</f>
        <v>0</v>
      </c>
    </row>
    <row r="408" spans="1:27" ht="15.75" hidden="1" x14ac:dyDescent="0.2">
      <c r="A408" s="35">
        <f t="shared" si="11"/>
        <v>44322</v>
      </c>
      <c r="B408" s="36">
        <f>SUMIFS(СВЦЭМ!$K$40:$K$783,СВЦЭМ!$A$40:$A$783,$A408,СВЦЭМ!$B$40:$B$783,B$402)+'СЕТ СН'!$F$16</f>
        <v>0</v>
      </c>
      <c r="C408" s="36">
        <f>SUMIFS(СВЦЭМ!$K$40:$K$783,СВЦЭМ!$A$40:$A$783,$A408,СВЦЭМ!$B$40:$B$783,C$402)+'СЕТ СН'!$F$16</f>
        <v>0</v>
      </c>
      <c r="D408" s="36">
        <f>SUMIFS(СВЦЭМ!$K$40:$K$783,СВЦЭМ!$A$40:$A$783,$A408,СВЦЭМ!$B$40:$B$783,D$402)+'СЕТ СН'!$F$16</f>
        <v>0</v>
      </c>
      <c r="E408" s="36">
        <f>SUMIFS(СВЦЭМ!$K$40:$K$783,СВЦЭМ!$A$40:$A$783,$A408,СВЦЭМ!$B$40:$B$783,E$402)+'СЕТ СН'!$F$16</f>
        <v>0</v>
      </c>
      <c r="F408" s="36">
        <f>SUMIFS(СВЦЭМ!$K$40:$K$783,СВЦЭМ!$A$40:$A$783,$A408,СВЦЭМ!$B$40:$B$783,F$402)+'СЕТ СН'!$F$16</f>
        <v>0</v>
      </c>
      <c r="G408" s="36">
        <f>SUMIFS(СВЦЭМ!$K$40:$K$783,СВЦЭМ!$A$40:$A$783,$A408,СВЦЭМ!$B$40:$B$783,G$402)+'СЕТ СН'!$F$16</f>
        <v>0</v>
      </c>
      <c r="H408" s="36">
        <f>SUMIFS(СВЦЭМ!$K$40:$K$783,СВЦЭМ!$A$40:$A$783,$A408,СВЦЭМ!$B$40:$B$783,H$402)+'СЕТ СН'!$F$16</f>
        <v>0</v>
      </c>
      <c r="I408" s="36">
        <f>SUMIFS(СВЦЭМ!$K$40:$K$783,СВЦЭМ!$A$40:$A$783,$A408,СВЦЭМ!$B$40:$B$783,I$402)+'СЕТ СН'!$F$16</f>
        <v>0</v>
      </c>
      <c r="J408" s="36">
        <f>SUMIFS(СВЦЭМ!$K$40:$K$783,СВЦЭМ!$A$40:$A$783,$A408,СВЦЭМ!$B$40:$B$783,J$402)+'СЕТ СН'!$F$16</f>
        <v>0</v>
      </c>
      <c r="K408" s="36">
        <f>SUMIFS(СВЦЭМ!$K$40:$K$783,СВЦЭМ!$A$40:$A$783,$A408,СВЦЭМ!$B$40:$B$783,K$402)+'СЕТ СН'!$F$16</f>
        <v>0</v>
      </c>
      <c r="L408" s="36">
        <f>SUMIFS(СВЦЭМ!$K$40:$K$783,СВЦЭМ!$A$40:$A$783,$A408,СВЦЭМ!$B$40:$B$783,L$402)+'СЕТ СН'!$F$16</f>
        <v>0</v>
      </c>
      <c r="M408" s="36">
        <f>SUMIFS(СВЦЭМ!$K$40:$K$783,СВЦЭМ!$A$40:$A$783,$A408,СВЦЭМ!$B$40:$B$783,M$402)+'СЕТ СН'!$F$16</f>
        <v>0</v>
      </c>
      <c r="N408" s="36">
        <f>SUMIFS(СВЦЭМ!$K$40:$K$783,СВЦЭМ!$A$40:$A$783,$A408,СВЦЭМ!$B$40:$B$783,N$402)+'СЕТ СН'!$F$16</f>
        <v>0</v>
      </c>
      <c r="O408" s="36">
        <f>SUMIFS(СВЦЭМ!$K$40:$K$783,СВЦЭМ!$A$40:$A$783,$A408,СВЦЭМ!$B$40:$B$783,O$402)+'СЕТ СН'!$F$16</f>
        <v>0</v>
      </c>
      <c r="P408" s="36">
        <f>SUMIFS(СВЦЭМ!$K$40:$K$783,СВЦЭМ!$A$40:$A$783,$A408,СВЦЭМ!$B$40:$B$783,P$402)+'СЕТ СН'!$F$16</f>
        <v>0</v>
      </c>
      <c r="Q408" s="36">
        <f>SUMIFS(СВЦЭМ!$K$40:$K$783,СВЦЭМ!$A$40:$A$783,$A408,СВЦЭМ!$B$40:$B$783,Q$402)+'СЕТ СН'!$F$16</f>
        <v>0</v>
      </c>
      <c r="R408" s="36">
        <f>SUMIFS(СВЦЭМ!$K$40:$K$783,СВЦЭМ!$A$40:$A$783,$A408,СВЦЭМ!$B$40:$B$783,R$402)+'СЕТ СН'!$F$16</f>
        <v>0</v>
      </c>
      <c r="S408" s="36">
        <f>SUMIFS(СВЦЭМ!$K$40:$K$783,СВЦЭМ!$A$40:$A$783,$A408,СВЦЭМ!$B$40:$B$783,S$402)+'СЕТ СН'!$F$16</f>
        <v>0</v>
      </c>
      <c r="T408" s="36">
        <f>SUMIFS(СВЦЭМ!$K$40:$K$783,СВЦЭМ!$A$40:$A$783,$A408,СВЦЭМ!$B$40:$B$783,T$402)+'СЕТ СН'!$F$16</f>
        <v>0</v>
      </c>
      <c r="U408" s="36">
        <f>SUMIFS(СВЦЭМ!$K$40:$K$783,СВЦЭМ!$A$40:$A$783,$A408,СВЦЭМ!$B$40:$B$783,U$402)+'СЕТ СН'!$F$16</f>
        <v>0</v>
      </c>
      <c r="V408" s="36">
        <f>SUMIFS(СВЦЭМ!$K$40:$K$783,СВЦЭМ!$A$40:$A$783,$A408,СВЦЭМ!$B$40:$B$783,V$402)+'СЕТ СН'!$F$16</f>
        <v>0</v>
      </c>
      <c r="W408" s="36">
        <f>SUMIFS(СВЦЭМ!$K$40:$K$783,СВЦЭМ!$A$40:$A$783,$A408,СВЦЭМ!$B$40:$B$783,W$402)+'СЕТ СН'!$F$16</f>
        <v>0</v>
      </c>
      <c r="X408" s="36">
        <f>SUMIFS(СВЦЭМ!$K$40:$K$783,СВЦЭМ!$A$40:$A$783,$A408,СВЦЭМ!$B$40:$B$783,X$402)+'СЕТ СН'!$F$16</f>
        <v>0</v>
      </c>
      <c r="Y408" s="36">
        <f>SUMIFS(СВЦЭМ!$K$40:$K$783,СВЦЭМ!$A$40:$A$783,$A408,СВЦЭМ!$B$40:$B$783,Y$402)+'СЕТ СН'!$F$16</f>
        <v>0</v>
      </c>
    </row>
    <row r="409" spans="1:27" ht="15.75" hidden="1" x14ac:dyDescent="0.2">
      <c r="A409" s="35">
        <f t="shared" si="11"/>
        <v>44323</v>
      </c>
      <c r="B409" s="36">
        <f>SUMIFS(СВЦЭМ!$K$40:$K$783,СВЦЭМ!$A$40:$A$783,$A409,СВЦЭМ!$B$40:$B$783,B$402)+'СЕТ СН'!$F$16</f>
        <v>0</v>
      </c>
      <c r="C409" s="36">
        <f>SUMIFS(СВЦЭМ!$K$40:$K$783,СВЦЭМ!$A$40:$A$783,$A409,СВЦЭМ!$B$40:$B$783,C$402)+'СЕТ СН'!$F$16</f>
        <v>0</v>
      </c>
      <c r="D409" s="36">
        <f>SUMIFS(СВЦЭМ!$K$40:$K$783,СВЦЭМ!$A$40:$A$783,$A409,СВЦЭМ!$B$40:$B$783,D$402)+'СЕТ СН'!$F$16</f>
        <v>0</v>
      </c>
      <c r="E409" s="36">
        <f>SUMIFS(СВЦЭМ!$K$40:$K$783,СВЦЭМ!$A$40:$A$783,$A409,СВЦЭМ!$B$40:$B$783,E$402)+'СЕТ СН'!$F$16</f>
        <v>0</v>
      </c>
      <c r="F409" s="36">
        <f>SUMIFS(СВЦЭМ!$K$40:$K$783,СВЦЭМ!$A$40:$A$783,$A409,СВЦЭМ!$B$40:$B$783,F$402)+'СЕТ СН'!$F$16</f>
        <v>0</v>
      </c>
      <c r="G409" s="36">
        <f>SUMIFS(СВЦЭМ!$K$40:$K$783,СВЦЭМ!$A$40:$A$783,$A409,СВЦЭМ!$B$40:$B$783,G$402)+'СЕТ СН'!$F$16</f>
        <v>0</v>
      </c>
      <c r="H409" s="36">
        <f>SUMIFS(СВЦЭМ!$K$40:$K$783,СВЦЭМ!$A$40:$A$783,$A409,СВЦЭМ!$B$40:$B$783,H$402)+'СЕТ СН'!$F$16</f>
        <v>0</v>
      </c>
      <c r="I409" s="36">
        <f>SUMIFS(СВЦЭМ!$K$40:$K$783,СВЦЭМ!$A$40:$A$783,$A409,СВЦЭМ!$B$40:$B$783,I$402)+'СЕТ СН'!$F$16</f>
        <v>0</v>
      </c>
      <c r="J409" s="36">
        <f>SUMIFS(СВЦЭМ!$K$40:$K$783,СВЦЭМ!$A$40:$A$783,$A409,СВЦЭМ!$B$40:$B$783,J$402)+'СЕТ СН'!$F$16</f>
        <v>0</v>
      </c>
      <c r="K409" s="36">
        <f>SUMIFS(СВЦЭМ!$K$40:$K$783,СВЦЭМ!$A$40:$A$783,$A409,СВЦЭМ!$B$40:$B$783,K$402)+'СЕТ СН'!$F$16</f>
        <v>0</v>
      </c>
      <c r="L409" s="36">
        <f>SUMIFS(СВЦЭМ!$K$40:$K$783,СВЦЭМ!$A$40:$A$783,$A409,СВЦЭМ!$B$40:$B$783,L$402)+'СЕТ СН'!$F$16</f>
        <v>0</v>
      </c>
      <c r="M409" s="36">
        <f>SUMIFS(СВЦЭМ!$K$40:$K$783,СВЦЭМ!$A$40:$A$783,$A409,СВЦЭМ!$B$40:$B$783,M$402)+'СЕТ СН'!$F$16</f>
        <v>0</v>
      </c>
      <c r="N409" s="36">
        <f>SUMIFS(СВЦЭМ!$K$40:$K$783,СВЦЭМ!$A$40:$A$783,$A409,СВЦЭМ!$B$40:$B$783,N$402)+'СЕТ СН'!$F$16</f>
        <v>0</v>
      </c>
      <c r="O409" s="36">
        <f>SUMIFS(СВЦЭМ!$K$40:$K$783,СВЦЭМ!$A$40:$A$783,$A409,СВЦЭМ!$B$40:$B$783,O$402)+'СЕТ СН'!$F$16</f>
        <v>0</v>
      </c>
      <c r="P409" s="36">
        <f>SUMIFS(СВЦЭМ!$K$40:$K$783,СВЦЭМ!$A$40:$A$783,$A409,СВЦЭМ!$B$40:$B$783,P$402)+'СЕТ СН'!$F$16</f>
        <v>0</v>
      </c>
      <c r="Q409" s="36">
        <f>SUMIFS(СВЦЭМ!$K$40:$K$783,СВЦЭМ!$A$40:$A$783,$A409,СВЦЭМ!$B$40:$B$783,Q$402)+'СЕТ СН'!$F$16</f>
        <v>0</v>
      </c>
      <c r="R409" s="36">
        <f>SUMIFS(СВЦЭМ!$K$40:$K$783,СВЦЭМ!$A$40:$A$783,$A409,СВЦЭМ!$B$40:$B$783,R$402)+'СЕТ СН'!$F$16</f>
        <v>0</v>
      </c>
      <c r="S409" s="36">
        <f>SUMIFS(СВЦЭМ!$K$40:$K$783,СВЦЭМ!$A$40:$A$783,$A409,СВЦЭМ!$B$40:$B$783,S$402)+'СЕТ СН'!$F$16</f>
        <v>0</v>
      </c>
      <c r="T409" s="36">
        <f>SUMIFS(СВЦЭМ!$K$40:$K$783,СВЦЭМ!$A$40:$A$783,$A409,СВЦЭМ!$B$40:$B$783,T$402)+'СЕТ СН'!$F$16</f>
        <v>0</v>
      </c>
      <c r="U409" s="36">
        <f>SUMIFS(СВЦЭМ!$K$40:$K$783,СВЦЭМ!$A$40:$A$783,$A409,СВЦЭМ!$B$40:$B$783,U$402)+'СЕТ СН'!$F$16</f>
        <v>0</v>
      </c>
      <c r="V409" s="36">
        <f>SUMIFS(СВЦЭМ!$K$40:$K$783,СВЦЭМ!$A$40:$A$783,$A409,СВЦЭМ!$B$40:$B$783,V$402)+'СЕТ СН'!$F$16</f>
        <v>0</v>
      </c>
      <c r="W409" s="36">
        <f>SUMIFS(СВЦЭМ!$K$40:$K$783,СВЦЭМ!$A$40:$A$783,$A409,СВЦЭМ!$B$40:$B$783,W$402)+'СЕТ СН'!$F$16</f>
        <v>0</v>
      </c>
      <c r="X409" s="36">
        <f>SUMIFS(СВЦЭМ!$K$40:$K$783,СВЦЭМ!$A$40:$A$783,$A409,СВЦЭМ!$B$40:$B$783,X$402)+'СЕТ СН'!$F$16</f>
        <v>0</v>
      </c>
      <c r="Y409" s="36">
        <f>SUMIFS(СВЦЭМ!$K$40:$K$783,СВЦЭМ!$A$40:$A$783,$A409,СВЦЭМ!$B$40:$B$783,Y$402)+'СЕТ СН'!$F$16</f>
        <v>0</v>
      </c>
    </row>
    <row r="410" spans="1:27" ht="15.75" hidden="1" x14ac:dyDescent="0.2">
      <c r="A410" s="35">
        <f t="shared" si="11"/>
        <v>44324</v>
      </c>
      <c r="B410" s="36">
        <f>SUMIFS(СВЦЭМ!$K$40:$K$783,СВЦЭМ!$A$40:$A$783,$A410,СВЦЭМ!$B$40:$B$783,B$402)+'СЕТ СН'!$F$16</f>
        <v>0</v>
      </c>
      <c r="C410" s="36">
        <f>SUMIFS(СВЦЭМ!$K$40:$K$783,СВЦЭМ!$A$40:$A$783,$A410,СВЦЭМ!$B$40:$B$783,C$402)+'СЕТ СН'!$F$16</f>
        <v>0</v>
      </c>
      <c r="D410" s="36">
        <f>SUMIFS(СВЦЭМ!$K$40:$K$783,СВЦЭМ!$A$40:$A$783,$A410,СВЦЭМ!$B$40:$B$783,D$402)+'СЕТ СН'!$F$16</f>
        <v>0</v>
      </c>
      <c r="E410" s="36">
        <f>SUMIFS(СВЦЭМ!$K$40:$K$783,СВЦЭМ!$A$40:$A$783,$A410,СВЦЭМ!$B$40:$B$783,E$402)+'СЕТ СН'!$F$16</f>
        <v>0</v>
      </c>
      <c r="F410" s="36">
        <f>SUMIFS(СВЦЭМ!$K$40:$K$783,СВЦЭМ!$A$40:$A$783,$A410,СВЦЭМ!$B$40:$B$783,F$402)+'СЕТ СН'!$F$16</f>
        <v>0</v>
      </c>
      <c r="G410" s="36">
        <f>SUMIFS(СВЦЭМ!$K$40:$K$783,СВЦЭМ!$A$40:$A$783,$A410,СВЦЭМ!$B$40:$B$783,G$402)+'СЕТ СН'!$F$16</f>
        <v>0</v>
      </c>
      <c r="H410" s="36">
        <f>SUMIFS(СВЦЭМ!$K$40:$K$783,СВЦЭМ!$A$40:$A$783,$A410,СВЦЭМ!$B$40:$B$783,H$402)+'СЕТ СН'!$F$16</f>
        <v>0</v>
      </c>
      <c r="I410" s="36">
        <f>SUMIFS(СВЦЭМ!$K$40:$K$783,СВЦЭМ!$A$40:$A$783,$A410,СВЦЭМ!$B$40:$B$783,I$402)+'СЕТ СН'!$F$16</f>
        <v>0</v>
      </c>
      <c r="J410" s="36">
        <f>SUMIFS(СВЦЭМ!$K$40:$K$783,СВЦЭМ!$A$40:$A$783,$A410,СВЦЭМ!$B$40:$B$783,J$402)+'СЕТ СН'!$F$16</f>
        <v>0</v>
      </c>
      <c r="K410" s="36">
        <f>SUMIFS(СВЦЭМ!$K$40:$K$783,СВЦЭМ!$A$40:$A$783,$A410,СВЦЭМ!$B$40:$B$783,K$402)+'СЕТ СН'!$F$16</f>
        <v>0</v>
      </c>
      <c r="L410" s="36">
        <f>SUMIFS(СВЦЭМ!$K$40:$K$783,СВЦЭМ!$A$40:$A$783,$A410,СВЦЭМ!$B$40:$B$783,L$402)+'СЕТ СН'!$F$16</f>
        <v>0</v>
      </c>
      <c r="M410" s="36">
        <f>SUMIFS(СВЦЭМ!$K$40:$K$783,СВЦЭМ!$A$40:$A$783,$A410,СВЦЭМ!$B$40:$B$783,M$402)+'СЕТ СН'!$F$16</f>
        <v>0</v>
      </c>
      <c r="N410" s="36">
        <f>SUMIFS(СВЦЭМ!$K$40:$K$783,СВЦЭМ!$A$40:$A$783,$A410,СВЦЭМ!$B$40:$B$783,N$402)+'СЕТ СН'!$F$16</f>
        <v>0</v>
      </c>
      <c r="O410" s="36">
        <f>SUMIFS(СВЦЭМ!$K$40:$K$783,СВЦЭМ!$A$40:$A$783,$A410,СВЦЭМ!$B$40:$B$783,O$402)+'СЕТ СН'!$F$16</f>
        <v>0</v>
      </c>
      <c r="P410" s="36">
        <f>SUMIFS(СВЦЭМ!$K$40:$K$783,СВЦЭМ!$A$40:$A$783,$A410,СВЦЭМ!$B$40:$B$783,P$402)+'СЕТ СН'!$F$16</f>
        <v>0</v>
      </c>
      <c r="Q410" s="36">
        <f>SUMIFS(СВЦЭМ!$K$40:$K$783,СВЦЭМ!$A$40:$A$783,$A410,СВЦЭМ!$B$40:$B$783,Q$402)+'СЕТ СН'!$F$16</f>
        <v>0</v>
      </c>
      <c r="R410" s="36">
        <f>SUMIFS(СВЦЭМ!$K$40:$K$783,СВЦЭМ!$A$40:$A$783,$A410,СВЦЭМ!$B$40:$B$783,R$402)+'СЕТ СН'!$F$16</f>
        <v>0</v>
      </c>
      <c r="S410" s="36">
        <f>SUMIFS(СВЦЭМ!$K$40:$K$783,СВЦЭМ!$A$40:$A$783,$A410,СВЦЭМ!$B$40:$B$783,S$402)+'СЕТ СН'!$F$16</f>
        <v>0</v>
      </c>
      <c r="T410" s="36">
        <f>SUMIFS(СВЦЭМ!$K$40:$K$783,СВЦЭМ!$A$40:$A$783,$A410,СВЦЭМ!$B$40:$B$783,T$402)+'СЕТ СН'!$F$16</f>
        <v>0</v>
      </c>
      <c r="U410" s="36">
        <f>SUMIFS(СВЦЭМ!$K$40:$K$783,СВЦЭМ!$A$40:$A$783,$A410,СВЦЭМ!$B$40:$B$783,U$402)+'СЕТ СН'!$F$16</f>
        <v>0</v>
      </c>
      <c r="V410" s="36">
        <f>SUMIFS(СВЦЭМ!$K$40:$K$783,СВЦЭМ!$A$40:$A$783,$A410,СВЦЭМ!$B$40:$B$783,V$402)+'СЕТ СН'!$F$16</f>
        <v>0</v>
      </c>
      <c r="W410" s="36">
        <f>SUMIFS(СВЦЭМ!$K$40:$K$783,СВЦЭМ!$A$40:$A$783,$A410,СВЦЭМ!$B$40:$B$783,W$402)+'СЕТ СН'!$F$16</f>
        <v>0</v>
      </c>
      <c r="X410" s="36">
        <f>SUMIFS(СВЦЭМ!$K$40:$K$783,СВЦЭМ!$A$40:$A$783,$A410,СВЦЭМ!$B$40:$B$783,X$402)+'СЕТ СН'!$F$16</f>
        <v>0</v>
      </c>
      <c r="Y410" s="36">
        <f>SUMIFS(СВЦЭМ!$K$40:$K$783,СВЦЭМ!$A$40:$A$783,$A410,СВЦЭМ!$B$40:$B$783,Y$402)+'СЕТ СН'!$F$16</f>
        <v>0</v>
      </c>
    </row>
    <row r="411" spans="1:27" ht="15.75" hidden="1" x14ac:dyDescent="0.2">
      <c r="A411" s="35">
        <f t="shared" si="11"/>
        <v>44325</v>
      </c>
      <c r="B411" s="36">
        <f>SUMIFS(СВЦЭМ!$K$40:$K$783,СВЦЭМ!$A$40:$A$783,$A411,СВЦЭМ!$B$40:$B$783,B$402)+'СЕТ СН'!$F$16</f>
        <v>0</v>
      </c>
      <c r="C411" s="36">
        <f>SUMIFS(СВЦЭМ!$K$40:$K$783,СВЦЭМ!$A$40:$A$783,$A411,СВЦЭМ!$B$40:$B$783,C$402)+'СЕТ СН'!$F$16</f>
        <v>0</v>
      </c>
      <c r="D411" s="36">
        <f>SUMIFS(СВЦЭМ!$K$40:$K$783,СВЦЭМ!$A$40:$A$783,$A411,СВЦЭМ!$B$40:$B$783,D$402)+'СЕТ СН'!$F$16</f>
        <v>0</v>
      </c>
      <c r="E411" s="36">
        <f>SUMIFS(СВЦЭМ!$K$40:$K$783,СВЦЭМ!$A$40:$A$783,$A411,СВЦЭМ!$B$40:$B$783,E$402)+'СЕТ СН'!$F$16</f>
        <v>0</v>
      </c>
      <c r="F411" s="36">
        <f>SUMIFS(СВЦЭМ!$K$40:$K$783,СВЦЭМ!$A$40:$A$783,$A411,СВЦЭМ!$B$40:$B$783,F$402)+'СЕТ СН'!$F$16</f>
        <v>0</v>
      </c>
      <c r="G411" s="36">
        <f>SUMIFS(СВЦЭМ!$K$40:$K$783,СВЦЭМ!$A$40:$A$783,$A411,СВЦЭМ!$B$40:$B$783,G$402)+'СЕТ СН'!$F$16</f>
        <v>0</v>
      </c>
      <c r="H411" s="36">
        <f>SUMIFS(СВЦЭМ!$K$40:$K$783,СВЦЭМ!$A$40:$A$783,$A411,СВЦЭМ!$B$40:$B$783,H$402)+'СЕТ СН'!$F$16</f>
        <v>0</v>
      </c>
      <c r="I411" s="36">
        <f>SUMIFS(СВЦЭМ!$K$40:$K$783,СВЦЭМ!$A$40:$A$783,$A411,СВЦЭМ!$B$40:$B$783,I$402)+'СЕТ СН'!$F$16</f>
        <v>0</v>
      </c>
      <c r="J411" s="36">
        <f>SUMIFS(СВЦЭМ!$K$40:$K$783,СВЦЭМ!$A$40:$A$783,$A411,СВЦЭМ!$B$40:$B$783,J$402)+'СЕТ СН'!$F$16</f>
        <v>0</v>
      </c>
      <c r="K411" s="36">
        <f>SUMIFS(СВЦЭМ!$K$40:$K$783,СВЦЭМ!$A$40:$A$783,$A411,СВЦЭМ!$B$40:$B$783,K$402)+'СЕТ СН'!$F$16</f>
        <v>0</v>
      </c>
      <c r="L411" s="36">
        <f>SUMIFS(СВЦЭМ!$K$40:$K$783,СВЦЭМ!$A$40:$A$783,$A411,СВЦЭМ!$B$40:$B$783,L$402)+'СЕТ СН'!$F$16</f>
        <v>0</v>
      </c>
      <c r="M411" s="36">
        <f>SUMIFS(СВЦЭМ!$K$40:$K$783,СВЦЭМ!$A$40:$A$783,$A411,СВЦЭМ!$B$40:$B$783,M$402)+'СЕТ СН'!$F$16</f>
        <v>0</v>
      </c>
      <c r="N411" s="36">
        <f>SUMIFS(СВЦЭМ!$K$40:$K$783,СВЦЭМ!$A$40:$A$783,$A411,СВЦЭМ!$B$40:$B$783,N$402)+'СЕТ СН'!$F$16</f>
        <v>0</v>
      </c>
      <c r="O411" s="36">
        <f>SUMIFS(СВЦЭМ!$K$40:$K$783,СВЦЭМ!$A$40:$A$783,$A411,СВЦЭМ!$B$40:$B$783,O$402)+'СЕТ СН'!$F$16</f>
        <v>0</v>
      </c>
      <c r="P411" s="36">
        <f>SUMIFS(СВЦЭМ!$K$40:$K$783,СВЦЭМ!$A$40:$A$783,$A411,СВЦЭМ!$B$40:$B$783,P$402)+'СЕТ СН'!$F$16</f>
        <v>0</v>
      </c>
      <c r="Q411" s="36">
        <f>SUMIFS(СВЦЭМ!$K$40:$K$783,СВЦЭМ!$A$40:$A$783,$A411,СВЦЭМ!$B$40:$B$783,Q$402)+'СЕТ СН'!$F$16</f>
        <v>0</v>
      </c>
      <c r="R411" s="36">
        <f>SUMIFS(СВЦЭМ!$K$40:$K$783,СВЦЭМ!$A$40:$A$783,$A411,СВЦЭМ!$B$40:$B$783,R$402)+'СЕТ СН'!$F$16</f>
        <v>0</v>
      </c>
      <c r="S411" s="36">
        <f>SUMIFS(СВЦЭМ!$K$40:$K$783,СВЦЭМ!$A$40:$A$783,$A411,СВЦЭМ!$B$40:$B$783,S$402)+'СЕТ СН'!$F$16</f>
        <v>0</v>
      </c>
      <c r="T411" s="36">
        <f>SUMIFS(СВЦЭМ!$K$40:$K$783,СВЦЭМ!$A$40:$A$783,$A411,СВЦЭМ!$B$40:$B$783,T$402)+'СЕТ СН'!$F$16</f>
        <v>0</v>
      </c>
      <c r="U411" s="36">
        <f>SUMIFS(СВЦЭМ!$K$40:$K$783,СВЦЭМ!$A$40:$A$783,$A411,СВЦЭМ!$B$40:$B$783,U$402)+'СЕТ СН'!$F$16</f>
        <v>0</v>
      </c>
      <c r="V411" s="36">
        <f>SUMIFS(СВЦЭМ!$K$40:$K$783,СВЦЭМ!$A$40:$A$783,$A411,СВЦЭМ!$B$40:$B$783,V$402)+'СЕТ СН'!$F$16</f>
        <v>0</v>
      </c>
      <c r="W411" s="36">
        <f>SUMIFS(СВЦЭМ!$K$40:$K$783,СВЦЭМ!$A$40:$A$783,$A411,СВЦЭМ!$B$40:$B$783,W$402)+'СЕТ СН'!$F$16</f>
        <v>0</v>
      </c>
      <c r="X411" s="36">
        <f>SUMIFS(СВЦЭМ!$K$40:$K$783,СВЦЭМ!$A$40:$A$783,$A411,СВЦЭМ!$B$40:$B$783,X$402)+'СЕТ СН'!$F$16</f>
        <v>0</v>
      </c>
      <c r="Y411" s="36">
        <f>SUMIFS(СВЦЭМ!$K$40:$K$783,СВЦЭМ!$A$40:$A$783,$A411,СВЦЭМ!$B$40:$B$783,Y$402)+'СЕТ СН'!$F$16</f>
        <v>0</v>
      </c>
    </row>
    <row r="412" spans="1:27" ht="15.75" hidden="1" x14ac:dyDescent="0.2">
      <c r="A412" s="35">
        <f t="shared" si="11"/>
        <v>44326</v>
      </c>
      <c r="B412" s="36">
        <f>SUMIFS(СВЦЭМ!$K$40:$K$783,СВЦЭМ!$A$40:$A$783,$A412,СВЦЭМ!$B$40:$B$783,B$402)+'СЕТ СН'!$F$16</f>
        <v>0</v>
      </c>
      <c r="C412" s="36">
        <f>SUMIFS(СВЦЭМ!$K$40:$K$783,СВЦЭМ!$A$40:$A$783,$A412,СВЦЭМ!$B$40:$B$783,C$402)+'СЕТ СН'!$F$16</f>
        <v>0</v>
      </c>
      <c r="D412" s="36">
        <f>SUMIFS(СВЦЭМ!$K$40:$K$783,СВЦЭМ!$A$40:$A$783,$A412,СВЦЭМ!$B$40:$B$783,D$402)+'СЕТ СН'!$F$16</f>
        <v>0</v>
      </c>
      <c r="E412" s="36">
        <f>SUMIFS(СВЦЭМ!$K$40:$K$783,СВЦЭМ!$A$40:$A$783,$A412,СВЦЭМ!$B$40:$B$783,E$402)+'СЕТ СН'!$F$16</f>
        <v>0</v>
      </c>
      <c r="F412" s="36">
        <f>SUMIFS(СВЦЭМ!$K$40:$K$783,СВЦЭМ!$A$40:$A$783,$A412,СВЦЭМ!$B$40:$B$783,F$402)+'СЕТ СН'!$F$16</f>
        <v>0</v>
      </c>
      <c r="G412" s="36">
        <f>SUMIFS(СВЦЭМ!$K$40:$K$783,СВЦЭМ!$A$40:$A$783,$A412,СВЦЭМ!$B$40:$B$783,G$402)+'СЕТ СН'!$F$16</f>
        <v>0</v>
      </c>
      <c r="H412" s="36">
        <f>SUMIFS(СВЦЭМ!$K$40:$K$783,СВЦЭМ!$A$40:$A$783,$A412,СВЦЭМ!$B$40:$B$783,H$402)+'СЕТ СН'!$F$16</f>
        <v>0</v>
      </c>
      <c r="I412" s="36">
        <f>SUMIFS(СВЦЭМ!$K$40:$K$783,СВЦЭМ!$A$40:$A$783,$A412,СВЦЭМ!$B$40:$B$783,I$402)+'СЕТ СН'!$F$16</f>
        <v>0</v>
      </c>
      <c r="J412" s="36">
        <f>SUMIFS(СВЦЭМ!$K$40:$K$783,СВЦЭМ!$A$40:$A$783,$A412,СВЦЭМ!$B$40:$B$783,J$402)+'СЕТ СН'!$F$16</f>
        <v>0</v>
      </c>
      <c r="K412" s="36">
        <f>SUMIFS(СВЦЭМ!$K$40:$K$783,СВЦЭМ!$A$40:$A$783,$A412,СВЦЭМ!$B$40:$B$783,K$402)+'СЕТ СН'!$F$16</f>
        <v>0</v>
      </c>
      <c r="L412" s="36">
        <f>SUMIFS(СВЦЭМ!$K$40:$K$783,СВЦЭМ!$A$40:$A$783,$A412,СВЦЭМ!$B$40:$B$783,L$402)+'СЕТ СН'!$F$16</f>
        <v>0</v>
      </c>
      <c r="M412" s="36">
        <f>SUMIFS(СВЦЭМ!$K$40:$K$783,СВЦЭМ!$A$40:$A$783,$A412,СВЦЭМ!$B$40:$B$783,M$402)+'СЕТ СН'!$F$16</f>
        <v>0</v>
      </c>
      <c r="N412" s="36">
        <f>SUMIFS(СВЦЭМ!$K$40:$K$783,СВЦЭМ!$A$40:$A$783,$A412,СВЦЭМ!$B$40:$B$783,N$402)+'СЕТ СН'!$F$16</f>
        <v>0</v>
      </c>
      <c r="O412" s="36">
        <f>SUMIFS(СВЦЭМ!$K$40:$K$783,СВЦЭМ!$A$40:$A$783,$A412,СВЦЭМ!$B$40:$B$783,O$402)+'СЕТ СН'!$F$16</f>
        <v>0</v>
      </c>
      <c r="P412" s="36">
        <f>SUMIFS(СВЦЭМ!$K$40:$K$783,СВЦЭМ!$A$40:$A$783,$A412,СВЦЭМ!$B$40:$B$783,P$402)+'СЕТ СН'!$F$16</f>
        <v>0</v>
      </c>
      <c r="Q412" s="36">
        <f>SUMIFS(СВЦЭМ!$K$40:$K$783,СВЦЭМ!$A$40:$A$783,$A412,СВЦЭМ!$B$40:$B$783,Q$402)+'СЕТ СН'!$F$16</f>
        <v>0</v>
      </c>
      <c r="R412" s="36">
        <f>SUMIFS(СВЦЭМ!$K$40:$K$783,СВЦЭМ!$A$40:$A$783,$A412,СВЦЭМ!$B$40:$B$783,R$402)+'СЕТ СН'!$F$16</f>
        <v>0</v>
      </c>
      <c r="S412" s="36">
        <f>SUMIFS(СВЦЭМ!$K$40:$K$783,СВЦЭМ!$A$40:$A$783,$A412,СВЦЭМ!$B$40:$B$783,S$402)+'СЕТ СН'!$F$16</f>
        <v>0</v>
      </c>
      <c r="T412" s="36">
        <f>SUMIFS(СВЦЭМ!$K$40:$K$783,СВЦЭМ!$A$40:$A$783,$A412,СВЦЭМ!$B$40:$B$783,T$402)+'СЕТ СН'!$F$16</f>
        <v>0</v>
      </c>
      <c r="U412" s="36">
        <f>SUMIFS(СВЦЭМ!$K$40:$K$783,СВЦЭМ!$A$40:$A$783,$A412,СВЦЭМ!$B$40:$B$783,U$402)+'СЕТ СН'!$F$16</f>
        <v>0</v>
      </c>
      <c r="V412" s="36">
        <f>SUMIFS(СВЦЭМ!$K$40:$K$783,СВЦЭМ!$A$40:$A$783,$A412,СВЦЭМ!$B$40:$B$783,V$402)+'СЕТ СН'!$F$16</f>
        <v>0</v>
      </c>
      <c r="W412" s="36">
        <f>SUMIFS(СВЦЭМ!$K$40:$K$783,СВЦЭМ!$A$40:$A$783,$A412,СВЦЭМ!$B$40:$B$783,W$402)+'СЕТ СН'!$F$16</f>
        <v>0</v>
      </c>
      <c r="X412" s="36">
        <f>SUMIFS(СВЦЭМ!$K$40:$K$783,СВЦЭМ!$A$40:$A$783,$A412,СВЦЭМ!$B$40:$B$783,X$402)+'СЕТ СН'!$F$16</f>
        <v>0</v>
      </c>
      <c r="Y412" s="36">
        <f>SUMIFS(СВЦЭМ!$K$40:$K$783,СВЦЭМ!$A$40:$A$783,$A412,СВЦЭМ!$B$40:$B$783,Y$402)+'СЕТ СН'!$F$16</f>
        <v>0</v>
      </c>
    </row>
    <row r="413" spans="1:27" ht="15.75" hidden="1" x14ac:dyDescent="0.2">
      <c r="A413" s="35">
        <f t="shared" si="11"/>
        <v>44327</v>
      </c>
      <c r="B413" s="36">
        <f>SUMIFS(СВЦЭМ!$K$40:$K$783,СВЦЭМ!$A$40:$A$783,$A413,СВЦЭМ!$B$40:$B$783,B$402)+'СЕТ СН'!$F$16</f>
        <v>0</v>
      </c>
      <c r="C413" s="36">
        <f>SUMIFS(СВЦЭМ!$K$40:$K$783,СВЦЭМ!$A$40:$A$783,$A413,СВЦЭМ!$B$40:$B$783,C$402)+'СЕТ СН'!$F$16</f>
        <v>0</v>
      </c>
      <c r="D413" s="36">
        <f>SUMIFS(СВЦЭМ!$K$40:$K$783,СВЦЭМ!$A$40:$A$783,$A413,СВЦЭМ!$B$40:$B$783,D$402)+'СЕТ СН'!$F$16</f>
        <v>0</v>
      </c>
      <c r="E413" s="36">
        <f>SUMIFS(СВЦЭМ!$K$40:$K$783,СВЦЭМ!$A$40:$A$783,$A413,СВЦЭМ!$B$40:$B$783,E$402)+'СЕТ СН'!$F$16</f>
        <v>0</v>
      </c>
      <c r="F413" s="36">
        <f>SUMIFS(СВЦЭМ!$K$40:$K$783,СВЦЭМ!$A$40:$A$783,$A413,СВЦЭМ!$B$40:$B$783,F$402)+'СЕТ СН'!$F$16</f>
        <v>0</v>
      </c>
      <c r="G413" s="36">
        <f>SUMIFS(СВЦЭМ!$K$40:$K$783,СВЦЭМ!$A$40:$A$783,$A413,СВЦЭМ!$B$40:$B$783,G$402)+'СЕТ СН'!$F$16</f>
        <v>0</v>
      </c>
      <c r="H413" s="36">
        <f>SUMIFS(СВЦЭМ!$K$40:$K$783,СВЦЭМ!$A$40:$A$783,$A413,СВЦЭМ!$B$40:$B$783,H$402)+'СЕТ СН'!$F$16</f>
        <v>0</v>
      </c>
      <c r="I413" s="36">
        <f>SUMIFS(СВЦЭМ!$K$40:$K$783,СВЦЭМ!$A$40:$A$783,$A413,СВЦЭМ!$B$40:$B$783,I$402)+'СЕТ СН'!$F$16</f>
        <v>0</v>
      </c>
      <c r="J413" s="36">
        <f>SUMIFS(СВЦЭМ!$K$40:$K$783,СВЦЭМ!$A$40:$A$783,$A413,СВЦЭМ!$B$40:$B$783,J$402)+'СЕТ СН'!$F$16</f>
        <v>0</v>
      </c>
      <c r="K413" s="36">
        <f>SUMIFS(СВЦЭМ!$K$40:$K$783,СВЦЭМ!$A$40:$A$783,$A413,СВЦЭМ!$B$40:$B$783,K$402)+'СЕТ СН'!$F$16</f>
        <v>0</v>
      </c>
      <c r="L413" s="36">
        <f>SUMIFS(СВЦЭМ!$K$40:$K$783,СВЦЭМ!$A$40:$A$783,$A413,СВЦЭМ!$B$40:$B$783,L$402)+'СЕТ СН'!$F$16</f>
        <v>0</v>
      </c>
      <c r="M413" s="36">
        <f>SUMIFS(СВЦЭМ!$K$40:$K$783,СВЦЭМ!$A$40:$A$783,$A413,СВЦЭМ!$B$40:$B$783,M$402)+'СЕТ СН'!$F$16</f>
        <v>0</v>
      </c>
      <c r="N413" s="36">
        <f>SUMIFS(СВЦЭМ!$K$40:$K$783,СВЦЭМ!$A$40:$A$783,$A413,СВЦЭМ!$B$40:$B$783,N$402)+'СЕТ СН'!$F$16</f>
        <v>0</v>
      </c>
      <c r="O413" s="36">
        <f>SUMIFS(СВЦЭМ!$K$40:$K$783,СВЦЭМ!$A$40:$A$783,$A413,СВЦЭМ!$B$40:$B$783,O$402)+'СЕТ СН'!$F$16</f>
        <v>0</v>
      </c>
      <c r="P413" s="36">
        <f>SUMIFS(СВЦЭМ!$K$40:$K$783,СВЦЭМ!$A$40:$A$783,$A413,СВЦЭМ!$B$40:$B$783,P$402)+'СЕТ СН'!$F$16</f>
        <v>0</v>
      </c>
      <c r="Q413" s="36">
        <f>SUMIFS(СВЦЭМ!$K$40:$K$783,СВЦЭМ!$A$40:$A$783,$A413,СВЦЭМ!$B$40:$B$783,Q$402)+'СЕТ СН'!$F$16</f>
        <v>0</v>
      </c>
      <c r="R413" s="36">
        <f>SUMIFS(СВЦЭМ!$K$40:$K$783,СВЦЭМ!$A$40:$A$783,$A413,СВЦЭМ!$B$40:$B$783,R$402)+'СЕТ СН'!$F$16</f>
        <v>0</v>
      </c>
      <c r="S413" s="36">
        <f>SUMIFS(СВЦЭМ!$K$40:$K$783,СВЦЭМ!$A$40:$A$783,$A413,СВЦЭМ!$B$40:$B$783,S$402)+'СЕТ СН'!$F$16</f>
        <v>0</v>
      </c>
      <c r="T413" s="36">
        <f>SUMIFS(СВЦЭМ!$K$40:$K$783,СВЦЭМ!$A$40:$A$783,$A413,СВЦЭМ!$B$40:$B$783,T$402)+'СЕТ СН'!$F$16</f>
        <v>0</v>
      </c>
      <c r="U413" s="36">
        <f>SUMIFS(СВЦЭМ!$K$40:$K$783,СВЦЭМ!$A$40:$A$783,$A413,СВЦЭМ!$B$40:$B$783,U$402)+'СЕТ СН'!$F$16</f>
        <v>0</v>
      </c>
      <c r="V413" s="36">
        <f>SUMIFS(СВЦЭМ!$K$40:$K$783,СВЦЭМ!$A$40:$A$783,$A413,СВЦЭМ!$B$40:$B$783,V$402)+'СЕТ СН'!$F$16</f>
        <v>0</v>
      </c>
      <c r="W413" s="36">
        <f>SUMIFS(СВЦЭМ!$K$40:$K$783,СВЦЭМ!$A$40:$A$783,$A413,СВЦЭМ!$B$40:$B$783,W$402)+'СЕТ СН'!$F$16</f>
        <v>0</v>
      </c>
      <c r="X413" s="36">
        <f>SUMIFS(СВЦЭМ!$K$40:$K$783,СВЦЭМ!$A$40:$A$783,$A413,СВЦЭМ!$B$40:$B$783,X$402)+'СЕТ СН'!$F$16</f>
        <v>0</v>
      </c>
      <c r="Y413" s="36">
        <f>SUMIFS(СВЦЭМ!$K$40:$K$783,СВЦЭМ!$A$40:$A$783,$A413,СВЦЭМ!$B$40:$B$783,Y$402)+'СЕТ СН'!$F$16</f>
        <v>0</v>
      </c>
    </row>
    <row r="414" spans="1:27" ht="15.75" hidden="1" x14ac:dyDescent="0.2">
      <c r="A414" s="35">
        <f t="shared" si="11"/>
        <v>44328</v>
      </c>
      <c r="B414" s="36">
        <f>SUMIFS(СВЦЭМ!$K$40:$K$783,СВЦЭМ!$A$40:$A$783,$A414,СВЦЭМ!$B$40:$B$783,B$402)+'СЕТ СН'!$F$16</f>
        <v>0</v>
      </c>
      <c r="C414" s="36">
        <f>SUMIFS(СВЦЭМ!$K$40:$K$783,СВЦЭМ!$A$40:$A$783,$A414,СВЦЭМ!$B$40:$B$783,C$402)+'СЕТ СН'!$F$16</f>
        <v>0</v>
      </c>
      <c r="D414" s="36">
        <f>SUMIFS(СВЦЭМ!$K$40:$K$783,СВЦЭМ!$A$40:$A$783,$A414,СВЦЭМ!$B$40:$B$783,D$402)+'СЕТ СН'!$F$16</f>
        <v>0</v>
      </c>
      <c r="E414" s="36">
        <f>SUMIFS(СВЦЭМ!$K$40:$K$783,СВЦЭМ!$A$40:$A$783,$A414,СВЦЭМ!$B$40:$B$783,E$402)+'СЕТ СН'!$F$16</f>
        <v>0</v>
      </c>
      <c r="F414" s="36">
        <f>SUMIFS(СВЦЭМ!$K$40:$K$783,СВЦЭМ!$A$40:$A$783,$A414,СВЦЭМ!$B$40:$B$783,F$402)+'СЕТ СН'!$F$16</f>
        <v>0</v>
      </c>
      <c r="G414" s="36">
        <f>SUMIFS(СВЦЭМ!$K$40:$K$783,СВЦЭМ!$A$40:$A$783,$A414,СВЦЭМ!$B$40:$B$783,G$402)+'СЕТ СН'!$F$16</f>
        <v>0</v>
      </c>
      <c r="H414" s="36">
        <f>SUMIFS(СВЦЭМ!$K$40:$K$783,СВЦЭМ!$A$40:$A$783,$A414,СВЦЭМ!$B$40:$B$783,H$402)+'СЕТ СН'!$F$16</f>
        <v>0</v>
      </c>
      <c r="I414" s="36">
        <f>SUMIFS(СВЦЭМ!$K$40:$K$783,СВЦЭМ!$A$40:$A$783,$A414,СВЦЭМ!$B$40:$B$783,I$402)+'СЕТ СН'!$F$16</f>
        <v>0</v>
      </c>
      <c r="J414" s="36">
        <f>SUMIFS(СВЦЭМ!$K$40:$K$783,СВЦЭМ!$A$40:$A$783,$A414,СВЦЭМ!$B$40:$B$783,J$402)+'СЕТ СН'!$F$16</f>
        <v>0</v>
      </c>
      <c r="K414" s="36">
        <f>SUMIFS(СВЦЭМ!$K$40:$K$783,СВЦЭМ!$A$40:$A$783,$A414,СВЦЭМ!$B$40:$B$783,K$402)+'СЕТ СН'!$F$16</f>
        <v>0</v>
      </c>
      <c r="L414" s="36">
        <f>SUMIFS(СВЦЭМ!$K$40:$K$783,СВЦЭМ!$A$40:$A$783,$A414,СВЦЭМ!$B$40:$B$783,L$402)+'СЕТ СН'!$F$16</f>
        <v>0</v>
      </c>
      <c r="M414" s="36">
        <f>SUMIFS(СВЦЭМ!$K$40:$K$783,СВЦЭМ!$A$40:$A$783,$A414,СВЦЭМ!$B$40:$B$783,M$402)+'СЕТ СН'!$F$16</f>
        <v>0</v>
      </c>
      <c r="N414" s="36">
        <f>SUMIFS(СВЦЭМ!$K$40:$K$783,СВЦЭМ!$A$40:$A$783,$A414,СВЦЭМ!$B$40:$B$783,N$402)+'СЕТ СН'!$F$16</f>
        <v>0</v>
      </c>
      <c r="O414" s="36">
        <f>SUMIFS(СВЦЭМ!$K$40:$K$783,СВЦЭМ!$A$40:$A$783,$A414,СВЦЭМ!$B$40:$B$783,O$402)+'СЕТ СН'!$F$16</f>
        <v>0</v>
      </c>
      <c r="P414" s="36">
        <f>SUMIFS(СВЦЭМ!$K$40:$K$783,СВЦЭМ!$A$40:$A$783,$A414,СВЦЭМ!$B$40:$B$783,P$402)+'СЕТ СН'!$F$16</f>
        <v>0</v>
      </c>
      <c r="Q414" s="36">
        <f>SUMIFS(СВЦЭМ!$K$40:$K$783,СВЦЭМ!$A$40:$A$783,$A414,СВЦЭМ!$B$40:$B$783,Q$402)+'СЕТ СН'!$F$16</f>
        <v>0</v>
      </c>
      <c r="R414" s="36">
        <f>SUMIFS(СВЦЭМ!$K$40:$K$783,СВЦЭМ!$A$40:$A$783,$A414,СВЦЭМ!$B$40:$B$783,R$402)+'СЕТ СН'!$F$16</f>
        <v>0</v>
      </c>
      <c r="S414" s="36">
        <f>SUMIFS(СВЦЭМ!$K$40:$K$783,СВЦЭМ!$A$40:$A$783,$A414,СВЦЭМ!$B$40:$B$783,S$402)+'СЕТ СН'!$F$16</f>
        <v>0</v>
      </c>
      <c r="T414" s="36">
        <f>SUMIFS(СВЦЭМ!$K$40:$K$783,СВЦЭМ!$A$40:$A$783,$A414,СВЦЭМ!$B$40:$B$783,T$402)+'СЕТ СН'!$F$16</f>
        <v>0</v>
      </c>
      <c r="U414" s="36">
        <f>SUMIFS(СВЦЭМ!$K$40:$K$783,СВЦЭМ!$A$40:$A$783,$A414,СВЦЭМ!$B$40:$B$783,U$402)+'СЕТ СН'!$F$16</f>
        <v>0</v>
      </c>
      <c r="V414" s="36">
        <f>SUMIFS(СВЦЭМ!$K$40:$K$783,СВЦЭМ!$A$40:$A$783,$A414,СВЦЭМ!$B$40:$B$783,V$402)+'СЕТ СН'!$F$16</f>
        <v>0</v>
      </c>
      <c r="W414" s="36">
        <f>SUMIFS(СВЦЭМ!$K$40:$K$783,СВЦЭМ!$A$40:$A$783,$A414,СВЦЭМ!$B$40:$B$783,W$402)+'СЕТ СН'!$F$16</f>
        <v>0</v>
      </c>
      <c r="X414" s="36">
        <f>SUMIFS(СВЦЭМ!$K$40:$K$783,СВЦЭМ!$A$40:$A$783,$A414,СВЦЭМ!$B$40:$B$783,X$402)+'СЕТ СН'!$F$16</f>
        <v>0</v>
      </c>
      <c r="Y414" s="36">
        <f>SUMIFS(СВЦЭМ!$K$40:$K$783,СВЦЭМ!$A$40:$A$783,$A414,СВЦЭМ!$B$40:$B$783,Y$402)+'СЕТ СН'!$F$16</f>
        <v>0</v>
      </c>
    </row>
    <row r="415" spans="1:27" ht="15.75" hidden="1" x14ac:dyDescent="0.2">
      <c r="A415" s="35">
        <f t="shared" si="11"/>
        <v>44329</v>
      </c>
      <c r="B415" s="36">
        <f>SUMIFS(СВЦЭМ!$K$40:$K$783,СВЦЭМ!$A$40:$A$783,$A415,СВЦЭМ!$B$40:$B$783,B$402)+'СЕТ СН'!$F$16</f>
        <v>0</v>
      </c>
      <c r="C415" s="36">
        <f>SUMIFS(СВЦЭМ!$K$40:$K$783,СВЦЭМ!$A$40:$A$783,$A415,СВЦЭМ!$B$40:$B$783,C$402)+'СЕТ СН'!$F$16</f>
        <v>0</v>
      </c>
      <c r="D415" s="36">
        <f>SUMIFS(СВЦЭМ!$K$40:$K$783,СВЦЭМ!$A$40:$A$783,$A415,СВЦЭМ!$B$40:$B$783,D$402)+'СЕТ СН'!$F$16</f>
        <v>0</v>
      </c>
      <c r="E415" s="36">
        <f>SUMIFS(СВЦЭМ!$K$40:$K$783,СВЦЭМ!$A$40:$A$783,$A415,СВЦЭМ!$B$40:$B$783,E$402)+'СЕТ СН'!$F$16</f>
        <v>0</v>
      </c>
      <c r="F415" s="36">
        <f>SUMIFS(СВЦЭМ!$K$40:$K$783,СВЦЭМ!$A$40:$A$783,$A415,СВЦЭМ!$B$40:$B$783,F$402)+'СЕТ СН'!$F$16</f>
        <v>0</v>
      </c>
      <c r="G415" s="36">
        <f>SUMIFS(СВЦЭМ!$K$40:$K$783,СВЦЭМ!$A$40:$A$783,$A415,СВЦЭМ!$B$40:$B$783,G$402)+'СЕТ СН'!$F$16</f>
        <v>0</v>
      </c>
      <c r="H415" s="36">
        <f>SUMIFS(СВЦЭМ!$K$40:$K$783,СВЦЭМ!$A$40:$A$783,$A415,СВЦЭМ!$B$40:$B$783,H$402)+'СЕТ СН'!$F$16</f>
        <v>0</v>
      </c>
      <c r="I415" s="36">
        <f>SUMIFS(СВЦЭМ!$K$40:$K$783,СВЦЭМ!$A$40:$A$783,$A415,СВЦЭМ!$B$40:$B$783,I$402)+'СЕТ СН'!$F$16</f>
        <v>0</v>
      </c>
      <c r="J415" s="36">
        <f>SUMIFS(СВЦЭМ!$K$40:$K$783,СВЦЭМ!$A$40:$A$783,$A415,СВЦЭМ!$B$40:$B$783,J$402)+'СЕТ СН'!$F$16</f>
        <v>0</v>
      </c>
      <c r="K415" s="36">
        <f>SUMIFS(СВЦЭМ!$K$40:$K$783,СВЦЭМ!$A$40:$A$783,$A415,СВЦЭМ!$B$40:$B$783,K$402)+'СЕТ СН'!$F$16</f>
        <v>0</v>
      </c>
      <c r="L415" s="36">
        <f>SUMIFS(СВЦЭМ!$K$40:$K$783,СВЦЭМ!$A$40:$A$783,$A415,СВЦЭМ!$B$40:$B$783,L$402)+'СЕТ СН'!$F$16</f>
        <v>0</v>
      </c>
      <c r="M415" s="36">
        <f>SUMIFS(СВЦЭМ!$K$40:$K$783,СВЦЭМ!$A$40:$A$783,$A415,СВЦЭМ!$B$40:$B$783,M$402)+'СЕТ СН'!$F$16</f>
        <v>0</v>
      </c>
      <c r="N415" s="36">
        <f>SUMIFS(СВЦЭМ!$K$40:$K$783,СВЦЭМ!$A$40:$A$783,$A415,СВЦЭМ!$B$40:$B$783,N$402)+'СЕТ СН'!$F$16</f>
        <v>0</v>
      </c>
      <c r="O415" s="36">
        <f>SUMIFS(СВЦЭМ!$K$40:$K$783,СВЦЭМ!$A$40:$A$783,$A415,СВЦЭМ!$B$40:$B$783,O$402)+'СЕТ СН'!$F$16</f>
        <v>0</v>
      </c>
      <c r="P415" s="36">
        <f>SUMIFS(СВЦЭМ!$K$40:$K$783,СВЦЭМ!$A$40:$A$783,$A415,СВЦЭМ!$B$40:$B$783,P$402)+'СЕТ СН'!$F$16</f>
        <v>0</v>
      </c>
      <c r="Q415" s="36">
        <f>SUMIFS(СВЦЭМ!$K$40:$K$783,СВЦЭМ!$A$40:$A$783,$A415,СВЦЭМ!$B$40:$B$783,Q$402)+'СЕТ СН'!$F$16</f>
        <v>0</v>
      </c>
      <c r="R415" s="36">
        <f>SUMIFS(СВЦЭМ!$K$40:$K$783,СВЦЭМ!$A$40:$A$783,$A415,СВЦЭМ!$B$40:$B$783,R$402)+'СЕТ СН'!$F$16</f>
        <v>0</v>
      </c>
      <c r="S415" s="36">
        <f>SUMIFS(СВЦЭМ!$K$40:$K$783,СВЦЭМ!$A$40:$A$783,$A415,СВЦЭМ!$B$40:$B$783,S$402)+'СЕТ СН'!$F$16</f>
        <v>0</v>
      </c>
      <c r="T415" s="36">
        <f>SUMIFS(СВЦЭМ!$K$40:$K$783,СВЦЭМ!$A$40:$A$783,$A415,СВЦЭМ!$B$40:$B$783,T$402)+'СЕТ СН'!$F$16</f>
        <v>0</v>
      </c>
      <c r="U415" s="36">
        <f>SUMIFS(СВЦЭМ!$K$40:$K$783,СВЦЭМ!$A$40:$A$783,$A415,СВЦЭМ!$B$40:$B$783,U$402)+'СЕТ СН'!$F$16</f>
        <v>0</v>
      </c>
      <c r="V415" s="36">
        <f>SUMIFS(СВЦЭМ!$K$40:$K$783,СВЦЭМ!$A$40:$A$783,$A415,СВЦЭМ!$B$40:$B$783,V$402)+'СЕТ СН'!$F$16</f>
        <v>0</v>
      </c>
      <c r="W415" s="36">
        <f>SUMIFS(СВЦЭМ!$K$40:$K$783,СВЦЭМ!$A$40:$A$783,$A415,СВЦЭМ!$B$40:$B$783,W$402)+'СЕТ СН'!$F$16</f>
        <v>0</v>
      </c>
      <c r="X415" s="36">
        <f>SUMIFS(СВЦЭМ!$K$40:$K$783,СВЦЭМ!$A$40:$A$783,$A415,СВЦЭМ!$B$40:$B$783,X$402)+'СЕТ СН'!$F$16</f>
        <v>0</v>
      </c>
      <c r="Y415" s="36">
        <f>SUMIFS(СВЦЭМ!$K$40:$K$783,СВЦЭМ!$A$40:$A$783,$A415,СВЦЭМ!$B$40:$B$783,Y$402)+'СЕТ СН'!$F$16</f>
        <v>0</v>
      </c>
    </row>
    <row r="416" spans="1:27" ht="15.75" hidden="1" x14ac:dyDescent="0.2">
      <c r="A416" s="35">
        <f t="shared" si="11"/>
        <v>44330</v>
      </c>
      <c r="B416" s="36">
        <f>SUMIFS(СВЦЭМ!$K$40:$K$783,СВЦЭМ!$A$40:$A$783,$A416,СВЦЭМ!$B$40:$B$783,B$402)+'СЕТ СН'!$F$16</f>
        <v>0</v>
      </c>
      <c r="C416" s="36">
        <f>SUMIFS(СВЦЭМ!$K$40:$K$783,СВЦЭМ!$A$40:$A$783,$A416,СВЦЭМ!$B$40:$B$783,C$402)+'СЕТ СН'!$F$16</f>
        <v>0</v>
      </c>
      <c r="D416" s="36">
        <f>SUMIFS(СВЦЭМ!$K$40:$K$783,СВЦЭМ!$A$40:$A$783,$A416,СВЦЭМ!$B$40:$B$783,D$402)+'СЕТ СН'!$F$16</f>
        <v>0</v>
      </c>
      <c r="E416" s="36">
        <f>SUMIFS(СВЦЭМ!$K$40:$K$783,СВЦЭМ!$A$40:$A$783,$A416,СВЦЭМ!$B$40:$B$783,E$402)+'СЕТ СН'!$F$16</f>
        <v>0</v>
      </c>
      <c r="F416" s="36">
        <f>SUMIFS(СВЦЭМ!$K$40:$K$783,СВЦЭМ!$A$40:$A$783,$A416,СВЦЭМ!$B$40:$B$783,F$402)+'СЕТ СН'!$F$16</f>
        <v>0</v>
      </c>
      <c r="G416" s="36">
        <f>SUMIFS(СВЦЭМ!$K$40:$K$783,СВЦЭМ!$A$40:$A$783,$A416,СВЦЭМ!$B$40:$B$783,G$402)+'СЕТ СН'!$F$16</f>
        <v>0</v>
      </c>
      <c r="H416" s="36">
        <f>SUMIFS(СВЦЭМ!$K$40:$K$783,СВЦЭМ!$A$40:$A$783,$A416,СВЦЭМ!$B$40:$B$783,H$402)+'СЕТ СН'!$F$16</f>
        <v>0</v>
      </c>
      <c r="I416" s="36">
        <f>SUMIFS(СВЦЭМ!$K$40:$K$783,СВЦЭМ!$A$40:$A$783,$A416,СВЦЭМ!$B$40:$B$783,I$402)+'СЕТ СН'!$F$16</f>
        <v>0</v>
      </c>
      <c r="J416" s="36">
        <f>SUMIFS(СВЦЭМ!$K$40:$K$783,СВЦЭМ!$A$40:$A$783,$A416,СВЦЭМ!$B$40:$B$783,J$402)+'СЕТ СН'!$F$16</f>
        <v>0</v>
      </c>
      <c r="K416" s="36">
        <f>SUMIFS(СВЦЭМ!$K$40:$K$783,СВЦЭМ!$A$40:$A$783,$A416,СВЦЭМ!$B$40:$B$783,K$402)+'СЕТ СН'!$F$16</f>
        <v>0</v>
      </c>
      <c r="L416" s="36">
        <f>SUMIFS(СВЦЭМ!$K$40:$K$783,СВЦЭМ!$A$40:$A$783,$A416,СВЦЭМ!$B$40:$B$783,L$402)+'СЕТ СН'!$F$16</f>
        <v>0</v>
      </c>
      <c r="M416" s="36">
        <f>SUMIFS(СВЦЭМ!$K$40:$K$783,СВЦЭМ!$A$40:$A$783,$A416,СВЦЭМ!$B$40:$B$783,M$402)+'СЕТ СН'!$F$16</f>
        <v>0</v>
      </c>
      <c r="N416" s="36">
        <f>SUMIFS(СВЦЭМ!$K$40:$K$783,СВЦЭМ!$A$40:$A$783,$A416,СВЦЭМ!$B$40:$B$783,N$402)+'СЕТ СН'!$F$16</f>
        <v>0</v>
      </c>
      <c r="O416" s="36">
        <f>SUMIFS(СВЦЭМ!$K$40:$K$783,СВЦЭМ!$A$40:$A$783,$A416,СВЦЭМ!$B$40:$B$783,O$402)+'СЕТ СН'!$F$16</f>
        <v>0</v>
      </c>
      <c r="P416" s="36">
        <f>SUMIFS(СВЦЭМ!$K$40:$K$783,СВЦЭМ!$A$40:$A$783,$A416,СВЦЭМ!$B$40:$B$783,P$402)+'СЕТ СН'!$F$16</f>
        <v>0</v>
      </c>
      <c r="Q416" s="36">
        <f>SUMIFS(СВЦЭМ!$K$40:$K$783,СВЦЭМ!$A$40:$A$783,$A416,СВЦЭМ!$B$40:$B$783,Q$402)+'СЕТ СН'!$F$16</f>
        <v>0</v>
      </c>
      <c r="R416" s="36">
        <f>SUMIFS(СВЦЭМ!$K$40:$K$783,СВЦЭМ!$A$40:$A$783,$A416,СВЦЭМ!$B$40:$B$783,R$402)+'СЕТ СН'!$F$16</f>
        <v>0</v>
      </c>
      <c r="S416" s="36">
        <f>SUMIFS(СВЦЭМ!$K$40:$K$783,СВЦЭМ!$A$40:$A$783,$A416,СВЦЭМ!$B$40:$B$783,S$402)+'СЕТ СН'!$F$16</f>
        <v>0</v>
      </c>
      <c r="T416" s="36">
        <f>SUMIFS(СВЦЭМ!$K$40:$K$783,СВЦЭМ!$A$40:$A$783,$A416,СВЦЭМ!$B$40:$B$783,T$402)+'СЕТ СН'!$F$16</f>
        <v>0</v>
      </c>
      <c r="U416" s="36">
        <f>SUMIFS(СВЦЭМ!$K$40:$K$783,СВЦЭМ!$A$40:$A$783,$A416,СВЦЭМ!$B$40:$B$783,U$402)+'СЕТ СН'!$F$16</f>
        <v>0</v>
      </c>
      <c r="V416" s="36">
        <f>SUMIFS(СВЦЭМ!$K$40:$K$783,СВЦЭМ!$A$40:$A$783,$A416,СВЦЭМ!$B$40:$B$783,V$402)+'СЕТ СН'!$F$16</f>
        <v>0</v>
      </c>
      <c r="W416" s="36">
        <f>SUMIFS(СВЦЭМ!$K$40:$K$783,СВЦЭМ!$A$40:$A$783,$A416,СВЦЭМ!$B$40:$B$783,W$402)+'СЕТ СН'!$F$16</f>
        <v>0</v>
      </c>
      <c r="X416" s="36">
        <f>SUMIFS(СВЦЭМ!$K$40:$K$783,СВЦЭМ!$A$40:$A$783,$A416,СВЦЭМ!$B$40:$B$783,X$402)+'СЕТ СН'!$F$16</f>
        <v>0</v>
      </c>
      <c r="Y416" s="36">
        <f>SUMIFS(СВЦЭМ!$K$40:$K$783,СВЦЭМ!$A$40:$A$783,$A416,СВЦЭМ!$B$40:$B$783,Y$402)+'СЕТ СН'!$F$16</f>
        <v>0</v>
      </c>
    </row>
    <row r="417" spans="1:25" ht="15.75" hidden="1" x14ac:dyDescent="0.2">
      <c r="A417" s="35">
        <f t="shared" si="11"/>
        <v>44331</v>
      </c>
      <c r="B417" s="36">
        <f>SUMIFS(СВЦЭМ!$K$40:$K$783,СВЦЭМ!$A$40:$A$783,$A417,СВЦЭМ!$B$40:$B$783,B$402)+'СЕТ СН'!$F$16</f>
        <v>0</v>
      </c>
      <c r="C417" s="36">
        <f>SUMIFS(СВЦЭМ!$K$40:$K$783,СВЦЭМ!$A$40:$A$783,$A417,СВЦЭМ!$B$40:$B$783,C$402)+'СЕТ СН'!$F$16</f>
        <v>0</v>
      </c>
      <c r="D417" s="36">
        <f>SUMIFS(СВЦЭМ!$K$40:$K$783,СВЦЭМ!$A$40:$A$783,$A417,СВЦЭМ!$B$40:$B$783,D$402)+'СЕТ СН'!$F$16</f>
        <v>0</v>
      </c>
      <c r="E417" s="36">
        <f>SUMIFS(СВЦЭМ!$K$40:$K$783,СВЦЭМ!$A$40:$A$783,$A417,СВЦЭМ!$B$40:$B$783,E$402)+'СЕТ СН'!$F$16</f>
        <v>0</v>
      </c>
      <c r="F417" s="36">
        <f>SUMIFS(СВЦЭМ!$K$40:$K$783,СВЦЭМ!$A$40:$A$783,$A417,СВЦЭМ!$B$40:$B$783,F$402)+'СЕТ СН'!$F$16</f>
        <v>0</v>
      </c>
      <c r="G417" s="36">
        <f>SUMIFS(СВЦЭМ!$K$40:$K$783,СВЦЭМ!$A$40:$A$783,$A417,СВЦЭМ!$B$40:$B$783,G$402)+'СЕТ СН'!$F$16</f>
        <v>0</v>
      </c>
      <c r="H417" s="36">
        <f>SUMIFS(СВЦЭМ!$K$40:$K$783,СВЦЭМ!$A$40:$A$783,$A417,СВЦЭМ!$B$40:$B$783,H$402)+'СЕТ СН'!$F$16</f>
        <v>0</v>
      </c>
      <c r="I417" s="36">
        <f>SUMIFS(СВЦЭМ!$K$40:$K$783,СВЦЭМ!$A$40:$A$783,$A417,СВЦЭМ!$B$40:$B$783,I$402)+'СЕТ СН'!$F$16</f>
        <v>0</v>
      </c>
      <c r="J417" s="36">
        <f>SUMIFS(СВЦЭМ!$K$40:$K$783,СВЦЭМ!$A$40:$A$783,$A417,СВЦЭМ!$B$40:$B$783,J$402)+'СЕТ СН'!$F$16</f>
        <v>0</v>
      </c>
      <c r="K417" s="36">
        <f>SUMIFS(СВЦЭМ!$K$40:$K$783,СВЦЭМ!$A$40:$A$783,$A417,СВЦЭМ!$B$40:$B$783,K$402)+'СЕТ СН'!$F$16</f>
        <v>0</v>
      </c>
      <c r="L417" s="36">
        <f>SUMIFS(СВЦЭМ!$K$40:$K$783,СВЦЭМ!$A$40:$A$783,$A417,СВЦЭМ!$B$40:$B$783,L$402)+'СЕТ СН'!$F$16</f>
        <v>0</v>
      </c>
      <c r="M417" s="36">
        <f>SUMIFS(СВЦЭМ!$K$40:$K$783,СВЦЭМ!$A$40:$A$783,$A417,СВЦЭМ!$B$40:$B$783,M$402)+'СЕТ СН'!$F$16</f>
        <v>0</v>
      </c>
      <c r="N417" s="36">
        <f>SUMIFS(СВЦЭМ!$K$40:$K$783,СВЦЭМ!$A$40:$A$783,$A417,СВЦЭМ!$B$40:$B$783,N$402)+'СЕТ СН'!$F$16</f>
        <v>0</v>
      </c>
      <c r="O417" s="36">
        <f>SUMIFS(СВЦЭМ!$K$40:$K$783,СВЦЭМ!$A$40:$A$783,$A417,СВЦЭМ!$B$40:$B$783,O$402)+'СЕТ СН'!$F$16</f>
        <v>0</v>
      </c>
      <c r="P417" s="36">
        <f>SUMIFS(СВЦЭМ!$K$40:$K$783,СВЦЭМ!$A$40:$A$783,$A417,СВЦЭМ!$B$40:$B$783,P$402)+'СЕТ СН'!$F$16</f>
        <v>0</v>
      </c>
      <c r="Q417" s="36">
        <f>SUMIFS(СВЦЭМ!$K$40:$K$783,СВЦЭМ!$A$40:$A$783,$A417,СВЦЭМ!$B$40:$B$783,Q$402)+'СЕТ СН'!$F$16</f>
        <v>0</v>
      </c>
      <c r="R417" s="36">
        <f>SUMIFS(СВЦЭМ!$K$40:$K$783,СВЦЭМ!$A$40:$A$783,$A417,СВЦЭМ!$B$40:$B$783,R$402)+'СЕТ СН'!$F$16</f>
        <v>0</v>
      </c>
      <c r="S417" s="36">
        <f>SUMIFS(СВЦЭМ!$K$40:$K$783,СВЦЭМ!$A$40:$A$783,$A417,СВЦЭМ!$B$40:$B$783,S$402)+'СЕТ СН'!$F$16</f>
        <v>0</v>
      </c>
      <c r="T417" s="36">
        <f>SUMIFS(СВЦЭМ!$K$40:$K$783,СВЦЭМ!$A$40:$A$783,$A417,СВЦЭМ!$B$40:$B$783,T$402)+'СЕТ СН'!$F$16</f>
        <v>0</v>
      </c>
      <c r="U417" s="36">
        <f>SUMIFS(СВЦЭМ!$K$40:$K$783,СВЦЭМ!$A$40:$A$783,$A417,СВЦЭМ!$B$40:$B$783,U$402)+'СЕТ СН'!$F$16</f>
        <v>0</v>
      </c>
      <c r="V417" s="36">
        <f>SUMIFS(СВЦЭМ!$K$40:$K$783,СВЦЭМ!$A$40:$A$783,$A417,СВЦЭМ!$B$40:$B$783,V$402)+'СЕТ СН'!$F$16</f>
        <v>0</v>
      </c>
      <c r="W417" s="36">
        <f>SUMIFS(СВЦЭМ!$K$40:$K$783,СВЦЭМ!$A$40:$A$783,$A417,СВЦЭМ!$B$40:$B$783,W$402)+'СЕТ СН'!$F$16</f>
        <v>0</v>
      </c>
      <c r="X417" s="36">
        <f>SUMIFS(СВЦЭМ!$K$40:$K$783,СВЦЭМ!$A$40:$A$783,$A417,СВЦЭМ!$B$40:$B$783,X$402)+'СЕТ СН'!$F$16</f>
        <v>0</v>
      </c>
      <c r="Y417" s="36">
        <f>SUMIFS(СВЦЭМ!$K$40:$K$783,СВЦЭМ!$A$40:$A$783,$A417,СВЦЭМ!$B$40:$B$783,Y$402)+'СЕТ СН'!$F$16</f>
        <v>0</v>
      </c>
    </row>
    <row r="418" spans="1:25" ht="15.75" hidden="1" x14ac:dyDescent="0.2">
      <c r="A418" s="35">
        <f t="shared" si="11"/>
        <v>44332</v>
      </c>
      <c r="B418" s="36">
        <f>SUMIFS(СВЦЭМ!$K$40:$K$783,СВЦЭМ!$A$40:$A$783,$A418,СВЦЭМ!$B$40:$B$783,B$402)+'СЕТ СН'!$F$16</f>
        <v>0</v>
      </c>
      <c r="C418" s="36">
        <f>SUMIFS(СВЦЭМ!$K$40:$K$783,СВЦЭМ!$A$40:$A$783,$A418,СВЦЭМ!$B$40:$B$783,C$402)+'СЕТ СН'!$F$16</f>
        <v>0</v>
      </c>
      <c r="D418" s="36">
        <f>SUMIFS(СВЦЭМ!$K$40:$K$783,СВЦЭМ!$A$40:$A$783,$A418,СВЦЭМ!$B$40:$B$783,D$402)+'СЕТ СН'!$F$16</f>
        <v>0</v>
      </c>
      <c r="E418" s="36">
        <f>SUMIFS(СВЦЭМ!$K$40:$K$783,СВЦЭМ!$A$40:$A$783,$A418,СВЦЭМ!$B$40:$B$783,E$402)+'СЕТ СН'!$F$16</f>
        <v>0</v>
      </c>
      <c r="F418" s="36">
        <f>SUMIFS(СВЦЭМ!$K$40:$K$783,СВЦЭМ!$A$40:$A$783,$A418,СВЦЭМ!$B$40:$B$783,F$402)+'СЕТ СН'!$F$16</f>
        <v>0</v>
      </c>
      <c r="G418" s="36">
        <f>SUMIFS(СВЦЭМ!$K$40:$K$783,СВЦЭМ!$A$40:$A$783,$A418,СВЦЭМ!$B$40:$B$783,G$402)+'СЕТ СН'!$F$16</f>
        <v>0</v>
      </c>
      <c r="H418" s="36">
        <f>SUMIFS(СВЦЭМ!$K$40:$K$783,СВЦЭМ!$A$40:$A$783,$A418,СВЦЭМ!$B$40:$B$783,H$402)+'СЕТ СН'!$F$16</f>
        <v>0</v>
      </c>
      <c r="I418" s="36">
        <f>SUMIFS(СВЦЭМ!$K$40:$K$783,СВЦЭМ!$A$40:$A$783,$A418,СВЦЭМ!$B$40:$B$783,I$402)+'СЕТ СН'!$F$16</f>
        <v>0</v>
      </c>
      <c r="J418" s="36">
        <f>SUMIFS(СВЦЭМ!$K$40:$K$783,СВЦЭМ!$A$40:$A$783,$A418,СВЦЭМ!$B$40:$B$783,J$402)+'СЕТ СН'!$F$16</f>
        <v>0</v>
      </c>
      <c r="K418" s="36">
        <f>SUMIFS(СВЦЭМ!$K$40:$K$783,СВЦЭМ!$A$40:$A$783,$A418,СВЦЭМ!$B$40:$B$783,K$402)+'СЕТ СН'!$F$16</f>
        <v>0</v>
      </c>
      <c r="L418" s="36">
        <f>SUMIFS(СВЦЭМ!$K$40:$K$783,СВЦЭМ!$A$40:$A$783,$A418,СВЦЭМ!$B$40:$B$783,L$402)+'СЕТ СН'!$F$16</f>
        <v>0</v>
      </c>
      <c r="M418" s="36">
        <f>SUMIFS(СВЦЭМ!$K$40:$K$783,СВЦЭМ!$A$40:$A$783,$A418,СВЦЭМ!$B$40:$B$783,M$402)+'СЕТ СН'!$F$16</f>
        <v>0</v>
      </c>
      <c r="N418" s="36">
        <f>SUMIFS(СВЦЭМ!$K$40:$K$783,СВЦЭМ!$A$40:$A$783,$A418,СВЦЭМ!$B$40:$B$783,N$402)+'СЕТ СН'!$F$16</f>
        <v>0</v>
      </c>
      <c r="O418" s="36">
        <f>SUMIFS(СВЦЭМ!$K$40:$K$783,СВЦЭМ!$A$40:$A$783,$A418,СВЦЭМ!$B$40:$B$783,O$402)+'СЕТ СН'!$F$16</f>
        <v>0</v>
      </c>
      <c r="P418" s="36">
        <f>SUMIFS(СВЦЭМ!$K$40:$K$783,СВЦЭМ!$A$40:$A$783,$A418,СВЦЭМ!$B$40:$B$783,P$402)+'СЕТ СН'!$F$16</f>
        <v>0</v>
      </c>
      <c r="Q418" s="36">
        <f>SUMIFS(СВЦЭМ!$K$40:$K$783,СВЦЭМ!$A$40:$A$783,$A418,СВЦЭМ!$B$40:$B$783,Q$402)+'СЕТ СН'!$F$16</f>
        <v>0</v>
      </c>
      <c r="R418" s="36">
        <f>SUMIFS(СВЦЭМ!$K$40:$K$783,СВЦЭМ!$A$40:$A$783,$A418,СВЦЭМ!$B$40:$B$783,R$402)+'СЕТ СН'!$F$16</f>
        <v>0</v>
      </c>
      <c r="S418" s="36">
        <f>SUMIFS(СВЦЭМ!$K$40:$K$783,СВЦЭМ!$A$40:$A$783,$A418,СВЦЭМ!$B$40:$B$783,S$402)+'СЕТ СН'!$F$16</f>
        <v>0</v>
      </c>
      <c r="T418" s="36">
        <f>SUMIFS(СВЦЭМ!$K$40:$K$783,СВЦЭМ!$A$40:$A$783,$A418,СВЦЭМ!$B$40:$B$783,T$402)+'СЕТ СН'!$F$16</f>
        <v>0</v>
      </c>
      <c r="U418" s="36">
        <f>SUMIFS(СВЦЭМ!$K$40:$K$783,СВЦЭМ!$A$40:$A$783,$A418,СВЦЭМ!$B$40:$B$783,U$402)+'СЕТ СН'!$F$16</f>
        <v>0</v>
      </c>
      <c r="V418" s="36">
        <f>SUMIFS(СВЦЭМ!$K$40:$K$783,СВЦЭМ!$A$40:$A$783,$A418,СВЦЭМ!$B$40:$B$783,V$402)+'СЕТ СН'!$F$16</f>
        <v>0</v>
      </c>
      <c r="W418" s="36">
        <f>SUMIFS(СВЦЭМ!$K$40:$K$783,СВЦЭМ!$A$40:$A$783,$A418,СВЦЭМ!$B$40:$B$783,W$402)+'СЕТ СН'!$F$16</f>
        <v>0</v>
      </c>
      <c r="X418" s="36">
        <f>SUMIFS(СВЦЭМ!$K$40:$K$783,СВЦЭМ!$A$40:$A$783,$A418,СВЦЭМ!$B$40:$B$783,X$402)+'СЕТ СН'!$F$16</f>
        <v>0</v>
      </c>
      <c r="Y418" s="36">
        <f>SUMIFS(СВЦЭМ!$K$40:$K$783,СВЦЭМ!$A$40:$A$783,$A418,СВЦЭМ!$B$40:$B$783,Y$402)+'СЕТ СН'!$F$16</f>
        <v>0</v>
      </c>
    </row>
    <row r="419" spans="1:25" ht="15.75" hidden="1" x14ac:dyDescent="0.2">
      <c r="A419" s="35">
        <f t="shared" si="11"/>
        <v>44333</v>
      </c>
      <c r="B419" s="36">
        <f>SUMIFS(СВЦЭМ!$K$40:$K$783,СВЦЭМ!$A$40:$A$783,$A419,СВЦЭМ!$B$40:$B$783,B$402)+'СЕТ СН'!$F$16</f>
        <v>0</v>
      </c>
      <c r="C419" s="36">
        <f>SUMIFS(СВЦЭМ!$K$40:$K$783,СВЦЭМ!$A$40:$A$783,$A419,СВЦЭМ!$B$40:$B$783,C$402)+'СЕТ СН'!$F$16</f>
        <v>0</v>
      </c>
      <c r="D419" s="36">
        <f>SUMIFS(СВЦЭМ!$K$40:$K$783,СВЦЭМ!$A$40:$A$783,$A419,СВЦЭМ!$B$40:$B$783,D$402)+'СЕТ СН'!$F$16</f>
        <v>0</v>
      </c>
      <c r="E419" s="36">
        <f>SUMIFS(СВЦЭМ!$K$40:$K$783,СВЦЭМ!$A$40:$A$783,$A419,СВЦЭМ!$B$40:$B$783,E$402)+'СЕТ СН'!$F$16</f>
        <v>0</v>
      </c>
      <c r="F419" s="36">
        <f>SUMIFS(СВЦЭМ!$K$40:$K$783,СВЦЭМ!$A$40:$A$783,$A419,СВЦЭМ!$B$40:$B$783,F$402)+'СЕТ СН'!$F$16</f>
        <v>0</v>
      </c>
      <c r="G419" s="36">
        <f>SUMIFS(СВЦЭМ!$K$40:$K$783,СВЦЭМ!$A$40:$A$783,$A419,СВЦЭМ!$B$40:$B$783,G$402)+'СЕТ СН'!$F$16</f>
        <v>0</v>
      </c>
      <c r="H419" s="36">
        <f>SUMIFS(СВЦЭМ!$K$40:$K$783,СВЦЭМ!$A$40:$A$783,$A419,СВЦЭМ!$B$40:$B$783,H$402)+'СЕТ СН'!$F$16</f>
        <v>0</v>
      </c>
      <c r="I419" s="36">
        <f>SUMIFS(СВЦЭМ!$K$40:$K$783,СВЦЭМ!$A$40:$A$783,$A419,СВЦЭМ!$B$40:$B$783,I$402)+'СЕТ СН'!$F$16</f>
        <v>0</v>
      </c>
      <c r="J419" s="36">
        <f>SUMIFS(СВЦЭМ!$K$40:$K$783,СВЦЭМ!$A$40:$A$783,$A419,СВЦЭМ!$B$40:$B$783,J$402)+'СЕТ СН'!$F$16</f>
        <v>0</v>
      </c>
      <c r="K419" s="36">
        <f>SUMIFS(СВЦЭМ!$K$40:$K$783,СВЦЭМ!$A$40:$A$783,$A419,СВЦЭМ!$B$40:$B$783,K$402)+'СЕТ СН'!$F$16</f>
        <v>0</v>
      </c>
      <c r="L419" s="36">
        <f>SUMIFS(СВЦЭМ!$K$40:$K$783,СВЦЭМ!$A$40:$A$783,$A419,СВЦЭМ!$B$40:$B$783,L$402)+'СЕТ СН'!$F$16</f>
        <v>0</v>
      </c>
      <c r="M419" s="36">
        <f>SUMIFS(СВЦЭМ!$K$40:$K$783,СВЦЭМ!$A$40:$A$783,$A419,СВЦЭМ!$B$40:$B$783,M$402)+'СЕТ СН'!$F$16</f>
        <v>0</v>
      </c>
      <c r="N419" s="36">
        <f>SUMIFS(СВЦЭМ!$K$40:$K$783,СВЦЭМ!$A$40:$A$783,$A419,СВЦЭМ!$B$40:$B$783,N$402)+'СЕТ СН'!$F$16</f>
        <v>0</v>
      </c>
      <c r="O419" s="36">
        <f>SUMIFS(СВЦЭМ!$K$40:$K$783,СВЦЭМ!$A$40:$A$783,$A419,СВЦЭМ!$B$40:$B$783,O$402)+'СЕТ СН'!$F$16</f>
        <v>0</v>
      </c>
      <c r="P419" s="36">
        <f>SUMIFS(СВЦЭМ!$K$40:$K$783,СВЦЭМ!$A$40:$A$783,$A419,СВЦЭМ!$B$40:$B$783,P$402)+'СЕТ СН'!$F$16</f>
        <v>0</v>
      </c>
      <c r="Q419" s="36">
        <f>SUMIFS(СВЦЭМ!$K$40:$K$783,СВЦЭМ!$A$40:$A$783,$A419,СВЦЭМ!$B$40:$B$783,Q$402)+'СЕТ СН'!$F$16</f>
        <v>0</v>
      </c>
      <c r="R419" s="36">
        <f>SUMIFS(СВЦЭМ!$K$40:$K$783,СВЦЭМ!$A$40:$A$783,$A419,СВЦЭМ!$B$40:$B$783,R$402)+'СЕТ СН'!$F$16</f>
        <v>0</v>
      </c>
      <c r="S419" s="36">
        <f>SUMIFS(СВЦЭМ!$K$40:$K$783,СВЦЭМ!$A$40:$A$783,$A419,СВЦЭМ!$B$40:$B$783,S$402)+'СЕТ СН'!$F$16</f>
        <v>0</v>
      </c>
      <c r="T419" s="36">
        <f>SUMIFS(СВЦЭМ!$K$40:$K$783,СВЦЭМ!$A$40:$A$783,$A419,СВЦЭМ!$B$40:$B$783,T$402)+'СЕТ СН'!$F$16</f>
        <v>0</v>
      </c>
      <c r="U419" s="36">
        <f>SUMIFS(СВЦЭМ!$K$40:$K$783,СВЦЭМ!$A$40:$A$783,$A419,СВЦЭМ!$B$40:$B$783,U$402)+'СЕТ СН'!$F$16</f>
        <v>0</v>
      </c>
      <c r="V419" s="36">
        <f>SUMIFS(СВЦЭМ!$K$40:$K$783,СВЦЭМ!$A$40:$A$783,$A419,СВЦЭМ!$B$40:$B$783,V$402)+'СЕТ СН'!$F$16</f>
        <v>0</v>
      </c>
      <c r="W419" s="36">
        <f>SUMIFS(СВЦЭМ!$K$40:$K$783,СВЦЭМ!$A$40:$A$783,$A419,СВЦЭМ!$B$40:$B$783,W$402)+'СЕТ СН'!$F$16</f>
        <v>0</v>
      </c>
      <c r="X419" s="36">
        <f>SUMIFS(СВЦЭМ!$K$40:$K$783,СВЦЭМ!$A$40:$A$783,$A419,СВЦЭМ!$B$40:$B$783,X$402)+'СЕТ СН'!$F$16</f>
        <v>0</v>
      </c>
      <c r="Y419" s="36">
        <f>SUMIFS(СВЦЭМ!$K$40:$K$783,СВЦЭМ!$A$40:$A$783,$A419,СВЦЭМ!$B$40:$B$783,Y$402)+'СЕТ СН'!$F$16</f>
        <v>0</v>
      </c>
    </row>
    <row r="420" spans="1:25" ht="15.75" hidden="1" x14ac:dyDescent="0.2">
      <c r="A420" s="35">
        <f t="shared" si="11"/>
        <v>44334</v>
      </c>
      <c r="B420" s="36">
        <f>SUMIFS(СВЦЭМ!$K$40:$K$783,СВЦЭМ!$A$40:$A$783,$A420,СВЦЭМ!$B$40:$B$783,B$402)+'СЕТ СН'!$F$16</f>
        <v>0</v>
      </c>
      <c r="C420" s="36">
        <f>SUMIFS(СВЦЭМ!$K$40:$K$783,СВЦЭМ!$A$40:$A$783,$A420,СВЦЭМ!$B$40:$B$783,C$402)+'СЕТ СН'!$F$16</f>
        <v>0</v>
      </c>
      <c r="D420" s="36">
        <f>SUMIFS(СВЦЭМ!$K$40:$K$783,СВЦЭМ!$A$40:$A$783,$A420,СВЦЭМ!$B$40:$B$783,D$402)+'СЕТ СН'!$F$16</f>
        <v>0</v>
      </c>
      <c r="E420" s="36">
        <f>SUMIFS(СВЦЭМ!$K$40:$K$783,СВЦЭМ!$A$40:$A$783,$A420,СВЦЭМ!$B$40:$B$783,E$402)+'СЕТ СН'!$F$16</f>
        <v>0</v>
      </c>
      <c r="F420" s="36">
        <f>SUMIFS(СВЦЭМ!$K$40:$K$783,СВЦЭМ!$A$40:$A$783,$A420,СВЦЭМ!$B$40:$B$783,F$402)+'СЕТ СН'!$F$16</f>
        <v>0</v>
      </c>
      <c r="G420" s="36">
        <f>SUMIFS(СВЦЭМ!$K$40:$K$783,СВЦЭМ!$A$40:$A$783,$A420,СВЦЭМ!$B$40:$B$783,G$402)+'СЕТ СН'!$F$16</f>
        <v>0</v>
      </c>
      <c r="H420" s="36">
        <f>SUMIFS(СВЦЭМ!$K$40:$K$783,СВЦЭМ!$A$40:$A$783,$A420,СВЦЭМ!$B$40:$B$783,H$402)+'СЕТ СН'!$F$16</f>
        <v>0</v>
      </c>
      <c r="I420" s="36">
        <f>SUMIFS(СВЦЭМ!$K$40:$K$783,СВЦЭМ!$A$40:$A$783,$A420,СВЦЭМ!$B$40:$B$783,I$402)+'СЕТ СН'!$F$16</f>
        <v>0</v>
      </c>
      <c r="J420" s="36">
        <f>SUMIFS(СВЦЭМ!$K$40:$K$783,СВЦЭМ!$A$40:$A$783,$A420,СВЦЭМ!$B$40:$B$783,J$402)+'СЕТ СН'!$F$16</f>
        <v>0</v>
      </c>
      <c r="K420" s="36">
        <f>SUMIFS(СВЦЭМ!$K$40:$K$783,СВЦЭМ!$A$40:$A$783,$A420,СВЦЭМ!$B$40:$B$783,K$402)+'СЕТ СН'!$F$16</f>
        <v>0</v>
      </c>
      <c r="L420" s="36">
        <f>SUMIFS(СВЦЭМ!$K$40:$K$783,СВЦЭМ!$A$40:$A$783,$A420,СВЦЭМ!$B$40:$B$783,L$402)+'СЕТ СН'!$F$16</f>
        <v>0</v>
      </c>
      <c r="M420" s="36">
        <f>SUMIFS(СВЦЭМ!$K$40:$K$783,СВЦЭМ!$A$40:$A$783,$A420,СВЦЭМ!$B$40:$B$783,M$402)+'СЕТ СН'!$F$16</f>
        <v>0</v>
      </c>
      <c r="N420" s="36">
        <f>SUMIFS(СВЦЭМ!$K$40:$K$783,СВЦЭМ!$A$40:$A$783,$A420,СВЦЭМ!$B$40:$B$783,N$402)+'СЕТ СН'!$F$16</f>
        <v>0</v>
      </c>
      <c r="O420" s="36">
        <f>SUMIFS(СВЦЭМ!$K$40:$K$783,СВЦЭМ!$A$40:$A$783,$A420,СВЦЭМ!$B$40:$B$783,O$402)+'СЕТ СН'!$F$16</f>
        <v>0</v>
      </c>
      <c r="P420" s="36">
        <f>SUMIFS(СВЦЭМ!$K$40:$K$783,СВЦЭМ!$A$40:$A$783,$A420,СВЦЭМ!$B$40:$B$783,P$402)+'СЕТ СН'!$F$16</f>
        <v>0</v>
      </c>
      <c r="Q420" s="36">
        <f>SUMIFS(СВЦЭМ!$K$40:$K$783,СВЦЭМ!$A$40:$A$783,$A420,СВЦЭМ!$B$40:$B$783,Q$402)+'СЕТ СН'!$F$16</f>
        <v>0</v>
      </c>
      <c r="R420" s="36">
        <f>SUMIFS(СВЦЭМ!$K$40:$K$783,СВЦЭМ!$A$40:$A$783,$A420,СВЦЭМ!$B$40:$B$783,R$402)+'СЕТ СН'!$F$16</f>
        <v>0</v>
      </c>
      <c r="S420" s="36">
        <f>SUMIFS(СВЦЭМ!$K$40:$K$783,СВЦЭМ!$A$40:$A$783,$A420,СВЦЭМ!$B$40:$B$783,S$402)+'СЕТ СН'!$F$16</f>
        <v>0</v>
      </c>
      <c r="T420" s="36">
        <f>SUMIFS(СВЦЭМ!$K$40:$K$783,СВЦЭМ!$A$40:$A$783,$A420,СВЦЭМ!$B$40:$B$783,T$402)+'СЕТ СН'!$F$16</f>
        <v>0</v>
      </c>
      <c r="U420" s="36">
        <f>SUMIFS(СВЦЭМ!$K$40:$K$783,СВЦЭМ!$A$40:$A$783,$A420,СВЦЭМ!$B$40:$B$783,U$402)+'СЕТ СН'!$F$16</f>
        <v>0</v>
      </c>
      <c r="V420" s="36">
        <f>SUMIFS(СВЦЭМ!$K$40:$K$783,СВЦЭМ!$A$40:$A$783,$A420,СВЦЭМ!$B$40:$B$783,V$402)+'СЕТ СН'!$F$16</f>
        <v>0</v>
      </c>
      <c r="W420" s="36">
        <f>SUMIFS(СВЦЭМ!$K$40:$K$783,СВЦЭМ!$A$40:$A$783,$A420,СВЦЭМ!$B$40:$B$783,W$402)+'СЕТ СН'!$F$16</f>
        <v>0</v>
      </c>
      <c r="X420" s="36">
        <f>SUMIFS(СВЦЭМ!$K$40:$K$783,СВЦЭМ!$A$40:$A$783,$A420,СВЦЭМ!$B$40:$B$783,X$402)+'СЕТ СН'!$F$16</f>
        <v>0</v>
      </c>
      <c r="Y420" s="36">
        <f>SUMIFS(СВЦЭМ!$K$40:$K$783,СВЦЭМ!$A$40:$A$783,$A420,СВЦЭМ!$B$40:$B$783,Y$402)+'СЕТ СН'!$F$16</f>
        <v>0</v>
      </c>
    </row>
    <row r="421" spans="1:25" ht="15.75" hidden="1" x14ac:dyDescent="0.2">
      <c r="A421" s="35">
        <f t="shared" si="11"/>
        <v>44335</v>
      </c>
      <c r="B421" s="36">
        <f>SUMIFS(СВЦЭМ!$K$40:$K$783,СВЦЭМ!$A$40:$A$783,$A421,СВЦЭМ!$B$40:$B$783,B$402)+'СЕТ СН'!$F$16</f>
        <v>0</v>
      </c>
      <c r="C421" s="36">
        <f>SUMIFS(СВЦЭМ!$K$40:$K$783,СВЦЭМ!$A$40:$A$783,$A421,СВЦЭМ!$B$40:$B$783,C$402)+'СЕТ СН'!$F$16</f>
        <v>0</v>
      </c>
      <c r="D421" s="36">
        <f>SUMIFS(СВЦЭМ!$K$40:$K$783,СВЦЭМ!$A$40:$A$783,$A421,СВЦЭМ!$B$40:$B$783,D$402)+'СЕТ СН'!$F$16</f>
        <v>0</v>
      </c>
      <c r="E421" s="36">
        <f>SUMIFS(СВЦЭМ!$K$40:$K$783,СВЦЭМ!$A$40:$A$783,$A421,СВЦЭМ!$B$40:$B$783,E$402)+'СЕТ СН'!$F$16</f>
        <v>0</v>
      </c>
      <c r="F421" s="36">
        <f>SUMIFS(СВЦЭМ!$K$40:$K$783,СВЦЭМ!$A$40:$A$783,$A421,СВЦЭМ!$B$40:$B$783,F$402)+'СЕТ СН'!$F$16</f>
        <v>0</v>
      </c>
      <c r="G421" s="36">
        <f>SUMIFS(СВЦЭМ!$K$40:$K$783,СВЦЭМ!$A$40:$A$783,$A421,СВЦЭМ!$B$40:$B$783,G$402)+'СЕТ СН'!$F$16</f>
        <v>0</v>
      </c>
      <c r="H421" s="36">
        <f>SUMIFS(СВЦЭМ!$K$40:$K$783,СВЦЭМ!$A$40:$A$783,$A421,СВЦЭМ!$B$40:$B$783,H$402)+'СЕТ СН'!$F$16</f>
        <v>0</v>
      </c>
      <c r="I421" s="36">
        <f>SUMIFS(СВЦЭМ!$K$40:$K$783,СВЦЭМ!$A$40:$A$783,$A421,СВЦЭМ!$B$40:$B$783,I$402)+'СЕТ СН'!$F$16</f>
        <v>0</v>
      </c>
      <c r="J421" s="36">
        <f>SUMIFS(СВЦЭМ!$K$40:$K$783,СВЦЭМ!$A$40:$A$783,$A421,СВЦЭМ!$B$40:$B$783,J$402)+'СЕТ СН'!$F$16</f>
        <v>0</v>
      </c>
      <c r="K421" s="36">
        <f>SUMIFS(СВЦЭМ!$K$40:$K$783,СВЦЭМ!$A$40:$A$783,$A421,СВЦЭМ!$B$40:$B$783,K$402)+'СЕТ СН'!$F$16</f>
        <v>0</v>
      </c>
      <c r="L421" s="36">
        <f>SUMIFS(СВЦЭМ!$K$40:$K$783,СВЦЭМ!$A$40:$A$783,$A421,СВЦЭМ!$B$40:$B$783,L$402)+'СЕТ СН'!$F$16</f>
        <v>0</v>
      </c>
      <c r="M421" s="36">
        <f>SUMIFS(СВЦЭМ!$K$40:$K$783,СВЦЭМ!$A$40:$A$783,$A421,СВЦЭМ!$B$40:$B$783,M$402)+'СЕТ СН'!$F$16</f>
        <v>0</v>
      </c>
      <c r="N421" s="36">
        <f>SUMIFS(СВЦЭМ!$K$40:$K$783,СВЦЭМ!$A$40:$A$783,$A421,СВЦЭМ!$B$40:$B$783,N$402)+'СЕТ СН'!$F$16</f>
        <v>0</v>
      </c>
      <c r="O421" s="36">
        <f>SUMIFS(СВЦЭМ!$K$40:$K$783,СВЦЭМ!$A$40:$A$783,$A421,СВЦЭМ!$B$40:$B$783,O$402)+'СЕТ СН'!$F$16</f>
        <v>0</v>
      </c>
      <c r="P421" s="36">
        <f>SUMIFS(СВЦЭМ!$K$40:$K$783,СВЦЭМ!$A$40:$A$783,$A421,СВЦЭМ!$B$40:$B$783,P$402)+'СЕТ СН'!$F$16</f>
        <v>0</v>
      </c>
      <c r="Q421" s="36">
        <f>SUMIFS(СВЦЭМ!$K$40:$K$783,СВЦЭМ!$A$40:$A$783,$A421,СВЦЭМ!$B$40:$B$783,Q$402)+'СЕТ СН'!$F$16</f>
        <v>0</v>
      </c>
      <c r="R421" s="36">
        <f>SUMIFS(СВЦЭМ!$K$40:$K$783,СВЦЭМ!$A$40:$A$783,$A421,СВЦЭМ!$B$40:$B$783,R$402)+'СЕТ СН'!$F$16</f>
        <v>0</v>
      </c>
      <c r="S421" s="36">
        <f>SUMIFS(СВЦЭМ!$K$40:$K$783,СВЦЭМ!$A$40:$A$783,$A421,СВЦЭМ!$B$40:$B$783,S$402)+'СЕТ СН'!$F$16</f>
        <v>0</v>
      </c>
      <c r="T421" s="36">
        <f>SUMIFS(СВЦЭМ!$K$40:$K$783,СВЦЭМ!$A$40:$A$783,$A421,СВЦЭМ!$B$40:$B$783,T$402)+'СЕТ СН'!$F$16</f>
        <v>0</v>
      </c>
      <c r="U421" s="36">
        <f>SUMIFS(СВЦЭМ!$K$40:$K$783,СВЦЭМ!$A$40:$A$783,$A421,СВЦЭМ!$B$40:$B$783,U$402)+'СЕТ СН'!$F$16</f>
        <v>0</v>
      </c>
      <c r="V421" s="36">
        <f>SUMIFS(СВЦЭМ!$K$40:$K$783,СВЦЭМ!$A$40:$A$783,$A421,СВЦЭМ!$B$40:$B$783,V$402)+'СЕТ СН'!$F$16</f>
        <v>0</v>
      </c>
      <c r="W421" s="36">
        <f>SUMIFS(СВЦЭМ!$K$40:$K$783,СВЦЭМ!$A$40:$A$783,$A421,СВЦЭМ!$B$40:$B$783,W$402)+'СЕТ СН'!$F$16</f>
        <v>0</v>
      </c>
      <c r="X421" s="36">
        <f>SUMIFS(СВЦЭМ!$K$40:$K$783,СВЦЭМ!$A$40:$A$783,$A421,СВЦЭМ!$B$40:$B$783,X$402)+'СЕТ СН'!$F$16</f>
        <v>0</v>
      </c>
      <c r="Y421" s="36">
        <f>SUMIFS(СВЦЭМ!$K$40:$K$783,СВЦЭМ!$A$40:$A$783,$A421,СВЦЭМ!$B$40:$B$783,Y$402)+'СЕТ СН'!$F$16</f>
        <v>0</v>
      </c>
    </row>
    <row r="422" spans="1:25" ht="15.75" hidden="1" x14ac:dyDescent="0.2">
      <c r="A422" s="35">
        <f t="shared" si="11"/>
        <v>44336</v>
      </c>
      <c r="B422" s="36">
        <f>SUMIFS(СВЦЭМ!$K$40:$K$783,СВЦЭМ!$A$40:$A$783,$A422,СВЦЭМ!$B$40:$B$783,B$402)+'СЕТ СН'!$F$16</f>
        <v>0</v>
      </c>
      <c r="C422" s="36">
        <f>SUMIFS(СВЦЭМ!$K$40:$K$783,СВЦЭМ!$A$40:$A$783,$A422,СВЦЭМ!$B$40:$B$783,C$402)+'СЕТ СН'!$F$16</f>
        <v>0</v>
      </c>
      <c r="D422" s="36">
        <f>SUMIFS(СВЦЭМ!$K$40:$K$783,СВЦЭМ!$A$40:$A$783,$A422,СВЦЭМ!$B$40:$B$783,D$402)+'СЕТ СН'!$F$16</f>
        <v>0</v>
      </c>
      <c r="E422" s="36">
        <f>SUMIFS(СВЦЭМ!$K$40:$K$783,СВЦЭМ!$A$40:$A$783,$A422,СВЦЭМ!$B$40:$B$783,E$402)+'СЕТ СН'!$F$16</f>
        <v>0</v>
      </c>
      <c r="F422" s="36">
        <f>SUMIFS(СВЦЭМ!$K$40:$K$783,СВЦЭМ!$A$40:$A$783,$A422,СВЦЭМ!$B$40:$B$783,F$402)+'СЕТ СН'!$F$16</f>
        <v>0</v>
      </c>
      <c r="G422" s="36">
        <f>SUMIFS(СВЦЭМ!$K$40:$K$783,СВЦЭМ!$A$40:$A$783,$A422,СВЦЭМ!$B$40:$B$783,G$402)+'СЕТ СН'!$F$16</f>
        <v>0</v>
      </c>
      <c r="H422" s="36">
        <f>SUMIFS(СВЦЭМ!$K$40:$K$783,СВЦЭМ!$A$40:$A$783,$A422,СВЦЭМ!$B$40:$B$783,H$402)+'СЕТ СН'!$F$16</f>
        <v>0</v>
      </c>
      <c r="I422" s="36">
        <f>SUMIFS(СВЦЭМ!$K$40:$K$783,СВЦЭМ!$A$40:$A$783,$A422,СВЦЭМ!$B$40:$B$783,I$402)+'СЕТ СН'!$F$16</f>
        <v>0</v>
      </c>
      <c r="J422" s="36">
        <f>SUMIFS(СВЦЭМ!$K$40:$K$783,СВЦЭМ!$A$40:$A$783,$A422,СВЦЭМ!$B$40:$B$783,J$402)+'СЕТ СН'!$F$16</f>
        <v>0</v>
      </c>
      <c r="K422" s="36">
        <f>SUMIFS(СВЦЭМ!$K$40:$K$783,СВЦЭМ!$A$40:$A$783,$A422,СВЦЭМ!$B$40:$B$783,K$402)+'СЕТ СН'!$F$16</f>
        <v>0</v>
      </c>
      <c r="L422" s="36">
        <f>SUMIFS(СВЦЭМ!$K$40:$K$783,СВЦЭМ!$A$40:$A$783,$A422,СВЦЭМ!$B$40:$B$783,L$402)+'СЕТ СН'!$F$16</f>
        <v>0</v>
      </c>
      <c r="M422" s="36">
        <f>SUMIFS(СВЦЭМ!$K$40:$K$783,СВЦЭМ!$A$40:$A$783,$A422,СВЦЭМ!$B$40:$B$783,M$402)+'СЕТ СН'!$F$16</f>
        <v>0</v>
      </c>
      <c r="N422" s="36">
        <f>SUMIFS(СВЦЭМ!$K$40:$K$783,СВЦЭМ!$A$40:$A$783,$A422,СВЦЭМ!$B$40:$B$783,N$402)+'СЕТ СН'!$F$16</f>
        <v>0</v>
      </c>
      <c r="O422" s="36">
        <f>SUMIFS(СВЦЭМ!$K$40:$K$783,СВЦЭМ!$A$40:$A$783,$A422,СВЦЭМ!$B$40:$B$783,O$402)+'СЕТ СН'!$F$16</f>
        <v>0</v>
      </c>
      <c r="P422" s="36">
        <f>SUMIFS(СВЦЭМ!$K$40:$K$783,СВЦЭМ!$A$40:$A$783,$A422,СВЦЭМ!$B$40:$B$783,P$402)+'СЕТ СН'!$F$16</f>
        <v>0</v>
      </c>
      <c r="Q422" s="36">
        <f>SUMIFS(СВЦЭМ!$K$40:$K$783,СВЦЭМ!$A$40:$A$783,$A422,СВЦЭМ!$B$40:$B$783,Q$402)+'СЕТ СН'!$F$16</f>
        <v>0</v>
      </c>
      <c r="R422" s="36">
        <f>SUMIFS(СВЦЭМ!$K$40:$K$783,СВЦЭМ!$A$40:$A$783,$A422,СВЦЭМ!$B$40:$B$783,R$402)+'СЕТ СН'!$F$16</f>
        <v>0</v>
      </c>
      <c r="S422" s="36">
        <f>SUMIFS(СВЦЭМ!$K$40:$K$783,СВЦЭМ!$A$40:$A$783,$A422,СВЦЭМ!$B$40:$B$783,S$402)+'СЕТ СН'!$F$16</f>
        <v>0</v>
      </c>
      <c r="T422" s="36">
        <f>SUMIFS(СВЦЭМ!$K$40:$K$783,СВЦЭМ!$A$40:$A$783,$A422,СВЦЭМ!$B$40:$B$783,T$402)+'СЕТ СН'!$F$16</f>
        <v>0</v>
      </c>
      <c r="U422" s="36">
        <f>SUMIFS(СВЦЭМ!$K$40:$K$783,СВЦЭМ!$A$40:$A$783,$A422,СВЦЭМ!$B$40:$B$783,U$402)+'СЕТ СН'!$F$16</f>
        <v>0</v>
      </c>
      <c r="V422" s="36">
        <f>SUMIFS(СВЦЭМ!$K$40:$K$783,СВЦЭМ!$A$40:$A$783,$A422,СВЦЭМ!$B$40:$B$783,V$402)+'СЕТ СН'!$F$16</f>
        <v>0</v>
      </c>
      <c r="W422" s="36">
        <f>SUMIFS(СВЦЭМ!$K$40:$K$783,СВЦЭМ!$A$40:$A$783,$A422,СВЦЭМ!$B$40:$B$783,W$402)+'СЕТ СН'!$F$16</f>
        <v>0</v>
      </c>
      <c r="X422" s="36">
        <f>SUMIFS(СВЦЭМ!$K$40:$K$783,СВЦЭМ!$A$40:$A$783,$A422,СВЦЭМ!$B$40:$B$783,X$402)+'СЕТ СН'!$F$16</f>
        <v>0</v>
      </c>
      <c r="Y422" s="36">
        <f>SUMIFS(СВЦЭМ!$K$40:$K$783,СВЦЭМ!$A$40:$A$783,$A422,СВЦЭМ!$B$40:$B$783,Y$402)+'СЕТ СН'!$F$16</f>
        <v>0</v>
      </c>
    </row>
    <row r="423" spans="1:25" ht="15.75" hidden="1" x14ac:dyDescent="0.2">
      <c r="A423" s="35">
        <f t="shared" si="11"/>
        <v>44337</v>
      </c>
      <c r="B423" s="36">
        <f>SUMIFS(СВЦЭМ!$K$40:$K$783,СВЦЭМ!$A$40:$A$783,$A423,СВЦЭМ!$B$40:$B$783,B$402)+'СЕТ СН'!$F$16</f>
        <v>0</v>
      </c>
      <c r="C423" s="36">
        <f>SUMIFS(СВЦЭМ!$K$40:$K$783,СВЦЭМ!$A$40:$A$783,$A423,СВЦЭМ!$B$40:$B$783,C$402)+'СЕТ СН'!$F$16</f>
        <v>0</v>
      </c>
      <c r="D423" s="36">
        <f>SUMIFS(СВЦЭМ!$K$40:$K$783,СВЦЭМ!$A$40:$A$783,$A423,СВЦЭМ!$B$40:$B$783,D$402)+'СЕТ СН'!$F$16</f>
        <v>0</v>
      </c>
      <c r="E423" s="36">
        <f>SUMIFS(СВЦЭМ!$K$40:$K$783,СВЦЭМ!$A$40:$A$783,$A423,СВЦЭМ!$B$40:$B$783,E$402)+'СЕТ СН'!$F$16</f>
        <v>0</v>
      </c>
      <c r="F423" s="36">
        <f>SUMIFS(СВЦЭМ!$K$40:$K$783,СВЦЭМ!$A$40:$A$783,$A423,СВЦЭМ!$B$40:$B$783,F$402)+'СЕТ СН'!$F$16</f>
        <v>0</v>
      </c>
      <c r="G423" s="36">
        <f>SUMIFS(СВЦЭМ!$K$40:$K$783,СВЦЭМ!$A$40:$A$783,$A423,СВЦЭМ!$B$40:$B$783,G$402)+'СЕТ СН'!$F$16</f>
        <v>0</v>
      </c>
      <c r="H423" s="36">
        <f>SUMIFS(СВЦЭМ!$K$40:$K$783,СВЦЭМ!$A$40:$A$783,$A423,СВЦЭМ!$B$40:$B$783,H$402)+'СЕТ СН'!$F$16</f>
        <v>0</v>
      </c>
      <c r="I423" s="36">
        <f>SUMIFS(СВЦЭМ!$K$40:$K$783,СВЦЭМ!$A$40:$A$783,$A423,СВЦЭМ!$B$40:$B$783,I$402)+'СЕТ СН'!$F$16</f>
        <v>0</v>
      </c>
      <c r="J423" s="36">
        <f>SUMIFS(СВЦЭМ!$K$40:$K$783,СВЦЭМ!$A$40:$A$783,$A423,СВЦЭМ!$B$40:$B$783,J$402)+'СЕТ СН'!$F$16</f>
        <v>0</v>
      </c>
      <c r="K423" s="36">
        <f>SUMIFS(СВЦЭМ!$K$40:$K$783,СВЦЭМ!$A$40:$A$783,$A423,СВЦЭМ!$B$40:$B$783,K$402)+'СЕТ СН'!$F$16</f>
        <v>0</v>
      </c>
      <c r="L423" s="36">
        <f>SUMIFS(СВЦЭМ!$K$40:$K$783,СВЦЭМ!$A$40:$A$783,$A423,СВЦЭМ!$B$40:$B$783,L$402)+'СЕТ СН'!$F$16</f>
        <v>0</v>
      </c>
      <c r="M423" s="36">
        <f>SUMIFS(СВЦЭМ!$K$40:$K$783,СВЦЭМ!$A$40:$A$783,$A423,СВЦЭМ!$B$40:$B$783,M$402)+'СЕТ СН'!$F$16</f>
        <v>0</v>
      </c>
      <c r="N423" s="36">
        <f>SUMIFS(СВЦЭМ!$K$40:$K$783,СВЦЭМ!$A$40:$A$783,$A423,СВЦЭМ!$B$40:$B$783,N$402)+'СЕТ СН'!$F$16</f>
        <v>0</v>
      </c>
      <c r="O423" s="36">
        <f>SUMIFS(СВЦЭМ!$K$40:$K$783,СВЦЭМ!$A$40:$A$783,$A423,СВЦЭМ!$B$40:$B$783,O$402)+'СЕТ СН'!$F$16</f>
        <v>0</v>
      </c>
      <c r="P423" s="36">
        <f>SUMIFS(СВЦЭМ!$K$40:$K$783,СВЦЭМ!$A$40:$A$783,$A423,СВЦЭМ!$B$40:$B$783,P$402)+'СЕТ СН'!$F$16</f>
        <v>0</v>
      </c>
      <c r="Q423" s="36">
        <f>SUMIFS(СВЦЭМ!$K$40:$K$783,СВЦЭМ!$A$40:$A$783,$A423,СВЦЭМ!$B$40:$B$783,Q$402)+'СЕТ СН'!$F$16</f>
        <v>0</v>
      </c>
      <c r="R423" s="36">
        <f>SUMIFS(СВЦЭМ!$K$40:$K$783,СВЦЭМ!$A$40:$A$783,$A423,СВЦЭМ!$B$40:$B$783,R$402)+'СЕТ СН'!$F$16</f>
        <v>0</v>
      </c>
      <c r="S423" s="36">
        <f>SUMIFS(СВЦЭМ!$K$40:$K$783,СВЦЭМ!$A$40:$A$783,$A423,СВЦЭМ!$B$40:$B$783,S$402)+'СЕТ СН'!$F$16</f>
        <v>0</v>
      </c>
      <c r="T423" s="36">
        <f>SUMIFS(СВЦЭМ!$K$40:$K$783,СВЦЭМ!$A$40:$A$783,$A423,СВЦЭМ!$B$40:$B$783,T$402)+'СЕТ СН'!$F$16</f>
        <v>0</v>
      </c>
      <c r="U423" s="36">
        <f>SUMIFS(СВЦЭМ!$K$40:$K$783,СВЦЭМ!$A$40:$A$783,$A423,СВЦЭМ!$B$40:$B$783,U$402)+'СЕТ СН'!$F$16</f>
        <v>0</v>
      </c>
      <c r="V423" s="36">
        <f>SUMIFS(СВЦЭМ!$K$40:$K$783,СВЦЭМ!$A$40:$A$783,$A423,СВЦЭМ!$B$40:$B$783,V$402)+'СЕТ СН'!$F$16</f>
        <v>0</v>
      </c>
      <c r="W423" s="36">
        <f>SUMIFS(СВЦЭМ!$K$40:$K$783,СВЦЭМ!$A$40:$A$783,$A423,СВЦЭМ!$B$40:$B$783,W$402)+'СЕТ СН'!$F$16</f>
        <v>0</v>
      </c>
      <c r="X423" s="36">
        <f>SUMIFS(СВЦЭМ!$K$40:$K$783,СВЦЭМ!$A$40:$A$783,$A423,СВЦЭМ!$B$40:$B$783,X$402)+'СЕТ СН'!$F$16</f>
        <v>0</v>
      </c>
      <c r="Y423" s="36">
        <f>SUMIFS(СВЦЭМ!$K$40:$K$783,СВЦЭМ!$A$40:$A$783,$A423,СВЦЭМ!$B$40:$B$783,Y$402)+'СЕТ СН'!$F$16</f>
        <v>0</v>
      </c>
    </row>
    <row r="424" spans="1:25" ht="15.75" hidden="1" x14ac:dyDescent="0.2">
      <c r="A424" s="35">
        <f t="shared" si="11"/>
        <v>44338</v>
      </c>
      <c r="B424" s="36">
        <f>SUMIFS(СВЦЭМ!$K$40:$K$783,СВЦЭМ!$A$40:$A$783,$A424,СВЦЭМ!$B$40:$B$783,B$402)+'СЕТ СН'!$F$16</f>
        <v>0</v>
      </c>
      <c r="C424" s="36">
        <f>SUMIFS(СВЦЭМ!$K$40:$K$783,СВЦЭМ!$A$40:$A$783,$A424,СВЦЭМ!$B$40:$B$783,C$402)+'СЕТ СН'!$F$16</f>
        <v>0</v>
      </c>
      <c r="D424" s="36">
        <f>SUMIFS(СВЦЭМ!$K$40:$K$783,СВЦЭМ!$A$40:$A$783,$A424,СВЦЭМ!$B$40:$B$783,D$402)+'СЕТ СН'!$F$16</f>
        <v>0</v>
      </c>
      <c r="E424" s="36">
        <f>SUMIFS(СВЦЭМ!$K$40:$K$783,СВЦЭМ!$A$40:$A$783,$A424,СВЦЭМ!$B$40:$B$783,E$402)+'СЕТ СН'!$F$16</f>
        <v>0</v>
      </c>
      <c r="F424" s="36">
        <f>SUMIFS(СВЦЭМ!$K$40:$K$783,СВЦЭМ!$A$40:$A$783,$A424,СВЦЭМ!$B$40:$B$783,F$402)+'СЕТ СН'!$F$16</f>
        <v>0</v>
      </c>
      <c r="G424" s="36">
        <f>SUMIFS(СВЦЭМ!$K$40:$K$783,СВЦЭМ!$A$40:$A$783,$A424,СВЦЭМ!$B$40:$B$783,G$402)+'СЕТ СН'!$F$16</f>
        <v>0</v>
      </c>
      <c r="H424" s="36">
        <f>SUMIFS(СВЦЭМ!$K$40:$K$783,СВЦЭМ!$A$40:$A$783,$A424,СВЦЭМ!$B$40:$B$783,H$402)+'СЕТ СН'!$F$16</f>
        <v>0</v>
      </c>
      <c r="I424" s="36">
        <f>SUMIFS(СВЦЭМ!$K$40:$K$783,СВЦЭМ!$A$40:$A$783,$A424,СВЦЭМ!$B$40:$B$783,I$402)+'СЕТ СН'!$F$16</f>
        <v>0</v>
      </c>
      <c r="J424" s="36">
        <f>SUMIFS(СВЦЭМ!$K$40:$K$783,СВЦЭМ!$A$40:$A$783,$A424,СВЦЭМ!$B$40:$B$783,J$402)+'СЕТ СН'!$F$16</f>
        <v>0</v>
      </c>
      <c r="K424" s="36">
        <f>SUMIFS(СВЦЭМ!$K$40:$K$783,СВЦЭМ!$A$40:$A$783,$A424,СВЦЭМ!$B$40:$B$783,K$402)+'СЕТ СН'!$F$16</f>
        <v>0</v>
      </c>
      <c r="L424" s="36">
        <f>SUMIFS(СВЦЭМ!$K$40:$K$783,СВЦЭМ!$A$40:$A$783,$A424,СВЦЭМ!$B$40:$B$783,L$402)+'СЕТ СН'!$F$16</f>
        <v>0</v>
      </c>
      <c r="M424" s="36">
        <f>SUMIFS(СВЦЭМ!$K$40:$K$783,СВЦЭМ!$A$40:$A$783,$A424,СВЦЭМ!$B$40:$B$783,M$402)+'СЕТ СН'!$F$16</f>
        <v>0</v>
      </c>
      <c r="N424" s="36">
        <f>SUMIFS(СВЦЭМ!$K$40:$K$783,СВЦЭМ!$A$40:$A$783,$A424,СВЦЭМ!$B$40:$B$783,N$402)+'СЕТ СН'!$F$16</f>
        <v>0</v>
      </c>
      <c r="O424" s="36">
        <f>SUMIFS(СВЦЭМ!$K$40:$K$783,СВЦЭМ!$A$40:$A$783,$A424,СВЦЭМ!$B$40:$B$783,O$402)+'СЕТ СН'!$F$16</f>
        <v>0</v>
      </c>
      <c r="P424" s="36">
        <f>SUMIFS(СВЦЭМ!$K$40:$K$783,СВЦЭМ!$A$40:$A$783,$A424,СВЦЭМ!$B$40:$B$783,P$402)+'СЕТ СН'!$F$16</f>
        <v>0</v>
      </c>
      <c r="Q424" s="36">
        <f>SUMIFS(СВЦЭМ!$K$40:$K$783,СВЦЭМ!$A$40:$A$783,$A424,СВЦЭМ!$B$40:$B$783,Q$402)+'СЕТ СН'!$F$16</f>
        <v>0</v>
      </c>
      <c r="R424" s="36">
        <f>SUMIFS(СВЦЭМ!$K$40:$K$783,СВЦЭМ!$A$40:$A$783,$A424,СВЦЭМ!$B$40:$B$783,R$402)+'СЕТ СН'!$F$16</f>
        <v>0</v>
      </c>
      <c r="S424" s="36">
        <f>SUMIFS(СВЦЭМ!$K$40:$K$783,СВЦЭМ!$A$40:$A$783,$A424,СВЦЭМ!$B$40:$B$783,S$402)+'СЕТ СН'!$F$16</f>
        <v>0</v>
      </c>
      <c r="T424" s="36">
        <f>SUMIFS(СВЦЭМ!$K$40:$K$783,СВЦЭМ!$A$40:$A$783,$A424,СВЦЭМ!$B$40:$B$783,T$402)+'СЕТ СН'!$F$16</f>
        <v>0</v>
      </c>
      <c r="U424" s="36">
        <f>SUMIFS(СВЦЭМ!$K$40:$K$783,СВЦЭМ!$A$40:$A$783,$A424,СВЦЭМ!$B$40:$B$783,U$402)+'СЕТ СН'!$F$16</f>
        <v>0</v>
      </c>
      <c r="V424" s="36">
        <f>SUMIFS(СВЦЭМ!$K$40:$K$783,СВЦЭМ!$A$40:$A$783,$A424,СВЦЭМ!$B$40:$B$783,V$402)+'СЕТ СН'!$F$16</f>
        <v>0</v>
      </c>
      <c r="W424" s="36">
        <f>SUMIFS(СВЦЭМ!$K$40:$K$783,СВЦЭМ!$A$40:$A$783,$A424,СВЦЭМ!$B$40:$B$783,W$402)+'СЕТ СН'!$F$16</f>
        <v>0</v>
      </c>
      <c r="X424" s="36">
        <f>SUMIFS(СВЦЭМ!$K$40:$K$783,СВЦЭМ!$A$40:$A$783,$A424,СВЦЭМ!$B$40:$B$783,X$402)+'СЕТ СН'!$F$16</f>
        <v>0</v>
      </c>
      <c r="Y424" s="36">
        <f>SUMIFS(СВЦЭМ!$K$40:$K$783,СВЦЭМ!$A$40:$A$783,$A424,СВЦЭМ!$B$40:$B$783,Y$402)+'СЕТ СН'!$F$16</f>
        <v>0</v>
      </c>
    </row>
    <row r="425" spans="1:25" ht="15.75" hidden="1" x14ac:dyDescent="0.2">
      <c r="A425" s="35">
        <f t="shared" si="11"/>
        <v>44339</v>
      </c>
      <c r="B425" s="36">
        <f>SUMIFS(СВЦЭМ!$K$40:$K$783,СВЦЭМ!$A$40:$A$783,$A425,СВЦЭМ!$B$40:$B$783,B$402)+'СЕТ СН'!$F$16</f>
        <v>0</v>
      </c>
      <c r="C425" s="36">
        <f>SUMIFS(СВЦЭМ!$K$40:$K$783,СВЦЭМ!$A$40:$A$783,$A425,СВЦЭМ!$B$40:$B$783,C$402)+'СЕТ СН'!$F$16</f>
        <v>0</v>
      </c>
      <c r="D425" s="36">
        <f>SUMIFS(СВЦЭМ!$K$40:$K$783,СВЦЭМ!$A$40:$A$783,$A425,СВЦЭМ!$B$40:$B$783,D$402)+'СЕТ СН'!$F$16</f>
        <v>0</v>
      </c>
      <c r="E425" s="36">
        <f>SUMIFS(СВЦЭМ!$K$40:$K$783,СВЦЭМ!$A$40:$A$783,$A425,СВЦЭМ!$B$40:$B$783,E$402)+'СЕТ СН'!$F$16</f>
        <v>0</v>
      </c>
      <c r="F425" s="36">
        <f>SUMIFS(СВЦЭМ!$K$40:$K$783,СВЦЭМ!$A$40:$A$783,$A425,СВЦЭМ!$B$40:$B$783,F$402)+'СЕТ СН'!$F$16</f>
        <v>0</v>
      </c>
      <c r="G425" s="36">
        <f>SUMIFS(СВЦЭМ!$K$40:$K$783,СВЦЭМ!$A$40:$A$783,$A425,СВЦЭМ!$B$40:$B$783,G$402)+'СЕТ СН'!$F$16</f>
        <v>0</v>
      </c>
      <c r="H425" s="36">
        <f>SUMIFS(СВЦЭМ!$K$40:$K$783,СВЦЭМ!$A$40:$A$783,$A425,СВЦЭМ!$B$40:$B$783,H$402)+'СЕТ СН'!$F$16</f>
        <v>0</v>
      </c>
      <c r="I425" s="36">
        <f>SUMIFS(СВЦЭМ!$K$40:$K$783,СВЦЭМ!$A$40:$A$783,$A425,СВЦЭМ!$B$40:$B$783,I$402)+'СЕТ СН'!$F$16</f>
        <v>0</v>
      </c>
      <c r="J425" s="36">
        <f>SUMIFS(СВЦЭМ!$K$40:$K$783,СВЦЭМ!$A$40:$A$783,$A425,СВЦЭМ!$B$40:$B$783,J$402)+'СЕТ СН'!$F$16</f>
        <v>0</v>
      </c>
      <c r="K425" s="36">
        <f>SUMIFS(СВЦЭМ!$K$40:$K$783,СВЦЭМ!$A$40:$A$783,$A425,СВЦЭМ!$B$40:$B$783,K$402)+'СЕТ СН'!$F$16</f>
        <v>0</v>
      </c>
      <c r="L425" s="36">
        <f>SUMIFS(СВЦЭМ!$K$40:$K$783,СВЦЭМ!$A$40:$A$783,$A425,СВЦЭМ!$B$40:$B$783,L$402)+'СЕТ СН'!$F$16</f>
        <v>0</v>
      </c>
      <c r="M425" s="36">
        <f>SUMIFS(СВЦЭМ!$K$40:$K$783,СВЦЭМ!$A$40:$A$783,$A425,СВЦЭМ!$B$40:$B$783,M$402)+'СЕТ СН'!$F$16</f>
        <v>0</v>
      </c>
      <c r="N425" s="36">
        <f>SUMIFS(СВЦЭМ!$K$40:$K$783,СВЦЭМ!$A$40:$A$783,$A425,СВЦЭМ!$B$40:$B$783,N$402)+'СЕТ СН'!$F$16</f>
        <v>0</v>
      </c>
      <c r="O425" s="36">
        <f>SUMIFS(СВЦЭМ!$K$40:$K$783,СВЦЭМ!$A$40:$A$783,$A425,СВЦЭМ!$B$40:$B$783,O$402)+'СЕТ СН'!$F$16</f>
        <v>0</v>
      </c>
      <c r="P425" s="36">
        <f>SUMIFS(СВЦЭМ!$K$40:$K$783,СВЦЭМ!$A$40:$A$783,$A425,СВЦЭМ!$B$40:$B$783,P$402)+'СЕТ СН'!$F$16</f>
        <v>0</v>
      </c>
      <c r="Q425" s="36">
        <f>SUMIFS(СВЦЭМ!$K$40:$K$783,СВЦЭМ!$A$40:$A$783,$A425,СВЦЭМ!$B$40:$B$783,Q$402)+'СЕТ СН'!$F$16</f>
        <v>0</v>
      </c>
      <c r="R425" s="36">
        <f>SUMIFS(СВЦЭМ!$K$40:$K$783,СВЦЭМ!$A$40:$A$783,$A425,СВЦЭМ!$B$40:$B$783,R$402)+'СЕТ СН'!$F$16</f>
        <v>0</v>
      </c>
      <c r="S425" s="36">
        <f>SUMIFS(СВЦЭМ!$K$40:$K$783,СВЦЭМ!$A$40:$A$783,$A425,СВЦЭМ!$B$40:$B$783,S$402)+'СЕТ СН'!$F$16</f>
        <v>0</v>
      </c>
      <c r="T425" s="36">
        <f>SUMIFS(СВЦЭМ!$K$40:$K$783,СВЦЭМ!$A$40:$A$783,$A425,СВЦЭМ!$B$40:$B$783,T$402)+'СЕТ СН'!$F$16</f>
        <v>0</v>
      </c>
      <c r="U425" s="36">
        <f>SUMIFS(СВЦЭМ!$K$40:$K$783,СВЦЭМ!$A$40:$A$783,$A425,СВЦЭМ!$B$40:$B$783,U$402)+'СЕТ СН'!$F$16</f>
        <v>0</v>
      </c>
      <c r="V425" s="36">
        <f>SUMIFS(СВЦЭМ!$K$40:$K$783,СВЦЭМ!$A$40:$A$783,$A425,СВЦЭМ!$B$40:$B$783,V$402)+'СЕТ СН'!$F$16</f>
        <v>0</v>
      </c>
      <c r="W425" s="36">
        <f>SUMIFS(СВЦЭМ!$K$40:$K$783,СВЦЭМ!$A$40:$A$783,$A425,СВЦЭМ!$B$40:$B$783,W$402)+'СЕТ СН'!$F$16</f>
        <v>0</v>
      </c>
      <c r="X425" s="36">
        <f>SUMIFS(СВЦЭМ!$K$40:$K$783,СВЦЭМ!$A$40:$A$783,$A425,СВЦЭМ!$B$40:$B$783,X$402)+'СЕТ СН'!$F$16</f>
        <v>0</v>
      </c>
      <c r="Y425" s="36">
        <f>SUMIFS(СВЦЭМ!$K$40:$K$783,СВЦЭМ!$A$40:$A$783,$A425,СВЦЭМ!$B$40:$B$783,Y$402)+'СЕТ СН'!$F$16</f>
        <v>0</v>
      </c>
    </row>
    <row r="426" spans="1:25" ht="15.75" hidden="1" x14ac:dyDescent="0.2">
      <c r="A426" s="35">
        <f t="shared" si="11"/>
        <v>44340</v>
      </c>
      <c r="B426" s="36">
        <f>SUMIFS(СВЦЭМ!$K$40:$K$783,СВЦЭМ!$A$40:$A$783,$A426,СВЦЭМ!$B$40:$B$783,B$402)+'СЕТ СН'!$F$16</f>
        <v>0</v>
      </c>
      <c r="C426" s="36">
        <f>SUMIFS(СВЦЭМ!$K$40:$K$783,СВЦЭМ!$A$40:$A$783,$A426,СВЦЭМ!$B$40:$B$783,C$402)+'СЕТ СН'!$F$16</f>
        <v>0</v>
      </c>
      <c r="D426" s="36">
        <f>SUMIFS(СВЦЭМ!$K$40:$K$783,СВЦЭМ!$A$40:$A$783,$A426,СВЦЭМ!$B$40:$B$783,D$402)+'СЕТ СН'!$F$16</f>
        <v>0</v>
      </c>
      <c r="E426" s="36">
        <f>SUMIFS(СВЦЭМ!$K$40:$K$783,СВЦЭМ!$A$40:$A$783,$A426,СВЦЭМ!$B$40:$B$783,E$402)+'СЕТ СН'!$F$16</f>
        <v>0</v>
      </c>
      <c r="F426" s="36">
        <f>SUMIFS(СВЦЭМ!$K$40:$K$783,СВЦЭМ!$A$40:$A$783,$A426,СВЦЭМ!$B$40:$B$783,F$402)+'СЕТ СН'!$F$16</f>
        <v>0</v>
      </c>
      <c r="G426" s="36">
        <f>SUMIFS(СВЦЭМ!$K$40:$K$783,СВЦЭМ!$A$40:$A$783,$A426,СВЦЭМ!$B$40:$B$783,G$402)+'СЕТ СН'!$F$16</f>
        <v>0</v>
      </c>
      <c r="H426" s="36">
        <f>SUMIFS(СВЦЭМ!$K$40:$K$783,СВЦЭМ!$A$40:$A$783,$A426,СВЦЭМ!$B$40:$B$783,H$402)+'СЕТ СН'!$F$16</f>
        <v>0</v>
      </c>
      <c r="I426" s="36">
        <f>SUMIFS(СВЦЭМ!$K$40:$K$783,СВЦЭМ!$A$40:$A$783,$A426,СВЦЭМ!$B$40:$B$783,I$402)+'СЕТ СН'!$F$16</f>
        <v>0</v>
      </c>
      <c r="J426" s="36">
        <f>SUMIFS(СВЦЭМ!$K$40:$K$783,СВЦЭМ!$A$40:$A$783,$A426,СВЦЭМ!$B$40:$B$783,J$402)+'СЕТ СН'!$F$16</f>
        <v>0</v>
      </c>
      <c r="K426" s="36">
        <f>SUMIFS(СВЦЭМ!$K$40:$K$783,СВЦЭМ!$A$40:$A$783,$A426,СВЦЭМ!$B$40:$B$783,K$402)+'СЕТ СН'!$F$16</f>
        <v>0</v>
      </c>
      <c r="L426" s="36">
        <f>SUMIFS(СВЦЭМ!$K$40:$K$783,СВЦЭМ!$A$40:$A$783,$A426,СВЦЭМ!$B$40:$B$783,L$402)+'СЕТ СН'!$F$16</f>
        <v>0</v>
      </c>
      <c r="M426" s="36">
        <f>SUMIFS(СВЦЭМ!$K$40:$K$783,СВЦЭМ!$A$40:$A$783,$A426,СВЦЭМ!$B$40:$B$783,M$402)+'СЕТ СН'!$F$16</f>
        <v>0</v>
      </c>
      <c r="N426" s="36">
        <f>SUMIFS(СВЦЭМ!$K$40:$K$783,СВЦЭМ!$A$40:$A$783,$A426,СВЦЭМ!$B$40:$B$783,N$402)+'СЕТ СН'!$F$16</f>
        <v>0</v>
      </c>
      <c r="O426" s="36">
        <f>SUMIFS(СВЦЭМ!$K$40:$K$783,СВЦЭМ!$A$40:$A$783,$A426,СВЦЭМ!$B$40:$B$783,O$402)+'СЕТ СН'!$F$16</f>
        <v>0</v>
      </c>
      <c r="P426" s="36">
        <f>SUMIFS(СВЦЭМ!$K$40:$K$783,СВЦЭМ!$A$40:$A$783,$A426,СВЦЭМ!$B$40:$B$783,P$402)+'СЕТ СН'!$F$16</f>
        <v>0</v>
      </c>
      <c r="Q426" s="36">
        <f>SUMIFS(СВЦЭМ!$K$40:$K$783,СВЦЭМ!$A$40:$A$783,$A426,СВЦЭМ!$B$40:$B$783,Q$402)+'СЕТ СН'!$F$16</f>
        <v>0</v>
      </c>
      <c r="R426" s="36">
        <f>SUMIFS(СВЦЭМ!$K$40:$K$783,СВЦЭМ!$A$40:$A$783,$A426,СВЦЭМ!$B$40:$B$783,R$402)+'СЕТ СН'!$F$16</f>
        <v>0</v>
      </c>
      <c r="S426" s="36">
        <f>SUMIFS(СВЦЭМ!$K$40:$K$783,СВЦЭМ!$A$40:$A$783,$A426,СВЦЭМ!$B$40:$B$783,S$402)+'СЕТ СН'!$F$16</f>
        <v>0</v>
      </c>
      <c r="T426" s="36">
        <f>SUMIFS(СВЦЭМ!$K$40:$K$783,СВЦЭМ!$A$40:$A$783,$A426,СВЦЭМ!$B$40:$B$783,T$402)+'СЕТ СН'!$F$16</f>
        <v>0</v>
      </c>
      <c r="U426" s="36">
        <f>SUMIFS(СВЦЭМ!$K$40:$K$783,СВЦЭМ!$A$40:$A$783,$A426,СВЦЭМ!$B$40:$B$783,U$402)+'СЕТ СН'!$F$16</f>
        <v>0</v>
      </c>
      <c r="V426" s="36">
        <f>SUMIFS(СВЦЭМ!$K$40:$K$783,СВЦЭМ!$A$40:$A$783,$A426,СВЦЭМ!$B$40:$B$783,V$402)+'СЕТ СН'!$F$16</f>
        <v>0</v>
      </c>
      <c r="W426" s="36">
        <f>SUMIFS(СВЦЭМ!$K$40:$K$783,СВЦЭМ!$A$40:$A$783,$A426,СВЦЭМ!$B$40:$B$783,W$402)+'СЕТ СН'!$F$16</f>
        <v>0</v>
      </c>
      <c r="X426" s="36">
        <f>SUMIFS(СВЦЭМ!$K$40:$K$783,СВЦЭМ!$A$40:$A$783,$A426,СВЦЭМ!$B$40:$B$783,X$402)+'СЕТ СН'!$F$16</f>
        <v>0</v>
      </c>
      <c r="Y426" s="36">
        <f>SUMIFS(СВЦЭМ!$K$40:$K$783,СВЦЭМ!$A$40:$A$783,$A426,СВЦЭМ!$B$40:$B$783,Y$402)+'СЕТ СН'!$F$16</f>
        <v>0</v>
      </c>
    </row>
    <row r="427" spans="1:25" ht="15.75" hidden="1" x14ac:dyDescent="0.2">
      <c r="A427" s="35">
        <f t="shared" si="11"/>
        <v>44341</v>
      </c>
      <c r="B427" s="36">
        <f>SUMIFS(СВЦЭМ!$K$40:$K$783,СВЦЭМ!$A$40:$A$783,$A427,СВЦЭМ!$B$40:$B$783,B$402)+'СЕТ СН'!$F$16</f>
        <v>0</v>
      </c>
      <c r="C427" s="36">
        <f>SUMIFS(СВЦЭМ!$K$40:$K$783,СВЦЭМ!$A$40:$A$783,$A427,СВЦЭМ!$B$40:$B$783,C$402)+'СЕТ СН'!$F$16</f>
        <v>0</v>
      </c>
      <c r="D427" s="36">
        <f>SUMIFS(СВЦЭМ!$K$40:$K$783,СВЦЭМ!$A$40:$A$783,$A427,СВЦЭМ!$B$40:$B$783,D$402)+'СЕТ СН'!$F$16</f>
        <v>0</v>
      </c>
      <c r="E427" s="36">
        <f>SUMIFS(СВЦЭМ!$K$40:$K$783,СВЦЭМ!$A$40:$A$783,$A427,СВЦЭМ!$B$40:$B$783,E$402)+'СЕТ СН'!$F$16</f>
        <v>0</v>
      </c>
      <c r="F427" s="36">
        <f>SUMIFS(СВЦЭМ!$K$40:$K$783,СВЦЭМ!$A$40:$A$783,$A427,СВЦЭМ!$B$40:$B$783,F$402)+'СЕТ СН'!$F$16</f>
        <v>0</v>
      </c>
      <c r="G427" s="36">
        <f>SUMIFS(СВЦЭМ!$K$40:$K$783,СВЦЭМ!$A$40:$A$783,$A427,СВЦЭМ!$B$40:$B$783,G$402)+'СЕТ СН'!$F$16</f>
        <v>0</v>
      </c>
      <c r="H427" s="36">
        <f>SUMIFS(СВЦЭМ!$K$40:$K$783,СВЦЭМ!$A$40:$A$783,$A427,СВЦЭМ!$B$40:$B$783,H$402)+'СЕТ СН'!$F$16</f>
        <v>0</v>
      </c>
      <c r="I427" s="36">
        <f>SUMIFS(СВЦЭМ!$K$40:$K$783,СВЦЭМ!$A$40:$A$783,$A427,СВЦЭМ!$B$40:$B$783,I$402)+'СЕТ СН'!$F$16</f>
        <v>0</v>
      </c>
      <c r="J427" s="36">
        <f>SUMIFS(СВЦЭМ!$K$40:$K$783,СВЦЭМ!$A$40:$A$783,$A427,СВЦЭМ!$B$40:$B$783,J$402)+'СЕТ СН'!$F$16</f>
        <v>0</v>
      </c>
      <c r="K427" s="36">
        <f>SUMIFS(СВЦЭМ!$K$40:$K$783,СВЦЭМ!$A$40:$A$783,$A427,СВЦЭМ!$B$40:$B$783,K$402)+'СЕТ СН'!$F$16</f>
        <v>0</v>
      </c>
      <c r="L427" s="36">
        <f>SUMIFS(СВЦЭМ!$K$40:$K$783,СВЦЭМ!$A$40:$A$783,$A427,СВЦЭМ!$B$40:$B$783,L$402)+'СЕТ СН'!$F$16</f>
        <v>0</v>
      </c>
      <c r="M427" s="36">
        <f>SUMIFS(СВЦЭМ!$K$40:$K$783,СВЦЭМ!$A$40:$A$783,$A427,СВЦЭМ!$B$40:$B$783,M$402)+'СЕТ СН'!$F$16</f>
        <v>0</v>
      </c>
      <c r="N427" s="36">
        <f>SUMIFS(СВЦЭМ!$K$40:$K$783,СВЦЭМ!$A$40:$A$783,$A427,СВЦЭМ!$B$40:$B$783,N$402)+'СЕТ СН'!$F$16</f>
        <v>0</v>
      </c>
      <c r="O427" s="36">
        <f>SUMIFS(СВЦЭМ!$K$40:$K$783,СВЦЭМ!$A$40:$A$783,$A427,СВЦЭМ!$B$40:$B$783,O$402)+'СЕТ СН'!$F$16</f>
        <v>0</v>
      </c>
      <c r="P427" s="36">
        <f>SUMIFS(СВЦЭМ!$K$40:$K$783,СВЦЭМ!$A$40:$A$783,$A427,СВЦЭМ!$B$40:$B$783,P$402)+'СЕТ СН'!$F$16</f>
        <v>0</v>
      </c>
      <c r="Q427" s="36">
        <f>SUMIFS(СВЦЭМ!$K$40:$K$783,СВЦЭМ!$A$40:$A$783,$A427,СВЦЭМ!$B$40:$B$783,Q$402)+'СЕТ СН'!$F$16</f>
        <v>0</v>
      </c>
      <c r="R427" s="36">
        <f>SUMIFS(СВЦЭМ!$K$40:$K$783,СВЦЭМ!$A$40:$A$783,$A427,СВЦЭМ!$B$40:$B$783,R$402)+'СЕТ СН'!$F$16</f>
        <v>0</v>
      </c>
      <c r="S427" s="36">
        <f>SUMIFS(СВЦЭМ!$K$40:$K$783,СВЦЭМ!$A$40:$A$783,$A427,СВЦЭМ!$B$40:$B$783,S$402)+'СЕТ СН'!$F$16</f>
        <v>0</v>
      </c>
      <c r="T427" s="36">
        <f>SUMIFS(СВЦЭМ!$K$40:$K$783,СВЦЭМ!$A$40:$A$783,$A427,СВЦЭМ!$B$40:$B$783,T$402)+'СЕТ СН'!$F$16</f>
        <v>0</v>
      </c>
      <c r="U427" s="36">
        <f>SUMIFS(СВЦЭМ!$K$40:$K$783,СВЦЭМ!$A$40:$A$783,$A427,СВЦЭМ!$B$40:$B$783,U$402)+'СЕТ СН'!$F$16</f>
        <v>0</v>
      </c>
      <c r="V427" s="36">
        <f>SUMIFS(СВЦЭМ!$K$40:$K$783,СВЦЭМ!$A$40:$A$783,$A427,СВЦЭМ!$B$40:$B$783,V$402)+'СЕТ СН'!$F$16</f>
        <v>0</v>
      </c>
      <c r="W427" s="36">
        <f>SUMIFS(СВЦЭМ!$K$40:$K$783,СВЦЭМ!$A$40:$A$783,$A427,СВЦЭМ!$B$40:$B$783,W$402)+'СЕТ СН'!$F$16</f>
        <v>0</v>
      </c>
      <c r="X427" s="36">
        <f>SUMIFS(СВЦЭМ!$K$40:$K$783,СВЦЭМ!$A$40:$A$783,$A427,СВЦЭМ!$B$40:$B$783,X$402)+'СЕТ СН'!$F$16</f>
        <v>0</v>
      </c>
      <c r="Y427" s="36">
        <f>SUMIFS(СВЦЭМ!$K$40:$K$783,СВЦЭМ!$A$40:$A$783,$A427,СВЦЭМ!$B$40:$B$783,Y$402)+'СЕТ СН'!$F$16</f>
        <v>0</v>
      </c>
    </row>
    <row r="428" spans="1:25" ht="15.75" hidden="1" x14ac:dyDescent="0.2">
      <c r="A428" s="35">
        <f t="shared" si="11"/>
        <v>44342</v>
      </c>
      <c r="B428" s="36">
        <f>SUMIFS(СВЦЭМ!$K$40:$K$783,СВЦЭМ!$A$40:$A$783,$A428,СВЦЭМ!$B$40:$B$783,B$402)+'СЕТ СН'!$F$16</f>
        <v>0</v>
      </c>
      <c r="C428" s="36">
        <f>SUMIFS(СВЦЭМ!$K$40:$K$783,СВЦЭМ!$A$40:$A$783,$A428,СВЦЭМ!$B$40:$B$783,C$402)+'СЕТ СН'!$F$16</f>
        <v>0</v>
      </c>
      <c r="D428" s="36">
        <f>SUMIFS(СВЦЭМ!$K$40:$K$783,СВЦЭМ!$A$40:$A$783,$A428,СВЦЭМ!$B$40:$B$783,D$402)+'СЕТ СН'!$F$16</f>
        <v>0</v>
      </c>
      <c r="E428" s="36">
        <f>SUMIFS(СВЦЭМ!$K$40:$K$783,СВЦЭМ!$A$40:$A$783,$A428,СВЦЭМ!$B$40:$B$783,E$402)+'СЕТ СН'!$F$16</f>
        <v>0</v>
      </c>
      <c r="F428" s="36">
        <f>SUMIFS(СВЦЭМ!$K$40:$K$783,СВЦЭМ!$A$40:$A$783,$A428,СВЦЭМ!$B$40:$B$783,F$402)+'СЕТ СН'!$F$16</f>
        <v>0</v>
      </c>
      <c r="G428" s="36">
        <f>SUMIFS(СВЦЭМ!$K$40:$K$783,СВЦЭМ!$A$40:$A$783,$A428,СВЦЭМ!$B$40:$B$783,G$402)+'СЕТ СН'!$F$16</f>
        <v>0</v>
      </c>
      <c r="H428" s="36">
        <f>SUMIFS(СВЦЭМ!$K$40:$K$783,СВЦЭМ!$A$40:$A$783,$A428,СВЦЭМ!$B$40:$B$783,H$402)+'СЕТ СН'!$F$16</f>
        <v>0</v>
      </c>
      <c r="I428" s="36">
        <f>SUMIFS(СВЦЭМ!$K$40:$K$783,СВЦЭМ!$A$40:$A$783,$A428,СВЦЭМ!$B$40:$B$783,I$402)+'СЕТ СН'!$F$16</f>
        <v>0</v>
      </c>
      <c r="J428" s="36">
        <f>SUMIFS(СВЦЭМ!$K$40:$K$783,СВЦЭМ!$A$40:$A$783,$A428,СВЦЭМ!$B$40:$B$783,J$402)+'СЕТ СН'!$F$16</f>
        <v>0</v>
      </c>
      <c r="K428" s="36">
        <f>SUMIFS(СВЦЭМ!$K$40:$K$783,СВЦЭМ!$A$40:$A$783,$A428,СВЦЭМ!$B$40:$B$783,K$402)+'СЕТ СН'!$F$16</f>
        <v>0</v>
      </c>
      <c r="L428" s="36">
        <f>SUMIFS(СВЦЭМ!$K$40:$K$783,СВЦЭМ!$A$40:$A$783,$A428,СВЦЭМ!$B$40:$B$783,L$402)+'СЕТ СН'!$F$16</f>
        <v>0</v>
      </c>
      <c r="M428" s="36">
        <f>SUMIFS(СВЦЭМ!$K$40:$K$783,СВЦЭМ!$A$40:$A$783,$A428,СВЦЭМ!$B$40:$B$783,M$402)+'СЕТ СН'!$F$16</f>
        <v>0</v>
      </c>
      <c r="N428" s="36">
        <f>SUMIFS(СВЦЭМ!$K$40:$K$783,СВЦЭМ!$A$40:$A$783,$A428,СВЦЭМ!$B$40:$B$783,N$402)+'СЕТ СН'!$F$16</f>
        <v>0</v>
      </c>
      <c r="O428" s="36">
        <f>SUMIFS(СВЦЭМ!$K$40:$K$783,СВЦЭМ!$A$40:$A$783,$A428,СВЦЭМ!$B$40:$B$783,O$402)+'СЕТ СН'!$F$16</f>
        <v>0</v>
      </c>
      <c r="P428" s="36">
        <f>SUMIFS(СВЦЭМ!$K$40:$K$783,СВЦЭМ!$A$40:$A$783,$A428,СВЦЭМ!$B$40:$B$783,P$402)+'СЕТ СН'!$F$16</f>
        <v>0</v>
      </c>
      <c r="Q428" s="36">
        <f>SUMIFS(СВЦЭМ!$K$40:$K$783,СВЦЭМ!$A$40:$A$783,$A428,СВЦЭМ!$B$40:$B$783,Q$402)+'СЕТ СН'!$F$16</f>
        <v>0</v>
      </c>
      <c r="R428" s="36">
        <f>SUMIFS(СВЦЭМ!$K$40:$K$783,СВЦЭМ!$A$40:$A$783,$A428,СВЦЭМ!$B$40:$B$783,R$402)+'СЕТ СН'!$F$16</f>
        <v>0</v>
      </c>
      <c r="S428" s="36">
        <f>SUMIFS(СВЦЭМ!$K$40:$K$783,СВЦЭМ!$A$40:$A$783,$A428,СВЦЭМ!$B$40:$B$783,S$402)+'СЕТ СН'!$F$16</f>
        <v>0</v>
      </c>
      <c r="T428" s="36">
        <f>SUMIFS(СВЦЭМ!$K$40:$K$783,СВЦЭМ!$A$40:$A$783,$A428,СВЦЭМ!$B$40:$B$783,T$402)+'СЕТ СН'!$F$16</f>
        <v>0</v>
      </c>
      <c r="U428" s="36">
        <f>SUMIFS(СВЦЭМ!$K$40:$K$783,СВЦЭМ!$A$40:$A$783,$A428,СВЦЭМ!$B$40:$B$783,U$402)+'СЕТ СН'!$F$16</f>
        <v>0</v>
      </c>
      <c r="V428" s="36">
        <f>SUMIFS(СВЦЭМ!$K$40:$K$783,СВЦЭМ!$A$40:$A$783,$A428,СВЦЭМ!$B$40:$B$783,V$402)+'СЕТ СН'!$F$16</f>
        <v>0</v>
      </c>
      <c r="W428" s="36">
        <f>SUMIFS(СВЦЭМ!$K$40:$K$783,СВЦЭМ!$A$40:$A$783,$A428,СВЦЭМ!$B$40:$B$783,W$402)+'СЕТ СН'!$F$16</f>
        <v>0</v>
      </c>
      <c r="X428" s="36">
        <f>SUMIFS(СВЦЭМ!$K$40:$K$783,СВЦЭМ!$A$40:$A$783,$A428,СВЦЭМ!$B$40:$B$783,X$402)+'СЕТ СН'!$F$16</f>
        <v>0</v>
      </c>
      <c r="Y428" s="36">
        <f>SUMIFS(СВЦЭМ!$K$40:$K$783,СВЦЭМ!$A$40:$A$783,$A428,СВЦЭМ!$B$40:$B$783,Y$402)+'СЕТ СН'!$F$16</f>
        <v>0</v>
      </c>
    </row>
    <row r="429" spans="1:25" ht="15.75" hidden="1" x14ac:dyDescent="0.2">
      <c r="A429" s="35">
        <f t="shared" si="11"/>
        <v>44343</v>
      </c>
      <c r="B429" s="36">
        <f>SUMIFS(СВЦЭМ!$K$40:$K$783,СВЦЭМ!$A$40:$A$783,$A429,СВЦЭМ!$B$40:$B$783,B$402)+'СЕТ СН'!$F$16</f>
        <v>0</v>
      </c>
      <c r="C429" s="36">
        <f>SUMIFS(СВЦЭМ!$K$40:$K$783,СВЦЭМ!$A$40:$A$783,$A429,СВЦЭМ!$B$40:$B$783,C$402)+'СЕТ СН'!$F$16</f>
        <v>0</v>
      </c>
      <c r="D429" s="36">
        <f>SUMIFS(СВЦЭМ!$K$40:$K$783,СВЦЭМ!$A$40:$A$783,$A429,СВЦЭМ!$B$40:$B$783,D$402)+'СЕТ СН'!$F$16</f>
        <v>0</v>
      </c>
      <c r="E429" s="36">
        <f>SUMIFS(СВЦЭМ!$K$40:$K$783,СВЦЭМ!$A$40:$A$783,$A429,СВЦЭМ!$B$40:$B$783,E$402)+'СЕТ СН'!$F$16</f>
        <v>0</v>
      </c>
      <c r="F429" s="36">
        <f>SUMIFS(СВЦЭМ!$K$40:$K$783,СВЦЭМ!$A$40:$A$783,$A429,СВЦЭМ!$B$40:$B$783,F$402)+'СЕТ СН'!$F$16</f>
        <v>0</v>
      </c>
      <c r="G429" s="36">
        <f>SUMIFS(СВЦЭМ!$K$40:$K$783,СВЦЭМ!$A$40:$A$783,$A429,СВЦЭМ!$B$40:$B$783,G$402)+'СЕТ СН'!$F$16</f>
        <v>0</v>
      </c>
      <c r="H429" s="36">
        <f>SUMIFS(СВЦЭМ!$K$40:$K$783,СВЦЭМ!$A$40:$A$783,$A429,СВЦЭМ!$B$40:$B$783,H$402)+'СЕТ СН'!$F$16</f>
        <v>0</v>
      </c>
      <c r="I429" s="36">
        <f>SUMIFS(СВЦЭМ!$K$40:$K$783,СВЦЭМ!$A$40:$A$783,$A429,СВЦЭМ!$B$40:$B$783,I$402)+'СЕТ СН'!$F$16</f>
        <v>0</v>
      </c>
      <c r="J429" s="36">
        <f>SUMIFS(СВЦЭМ!$K$40:$K$783,СВЦЭМ!$A$40:$A$783,$A429,СВЦЭМ!$B$40:$B$783,J$402)+'СЕТ СН'!$F$16</f>
        <v>0</v>
      </c>
      <c r="K429" s="36">
        <f>SUMIFS(СВЦЭМ!$K$40:$K$783,СВЦЭМ!$A$40:$A$783,$A429,СВЦЭМ!$B$40:$B$783,K$402)+'СЕТ СН'!$F$16</f>
        <v>0</v>
      </c>
      <c r="L429" s="36">
        <f>SUMIFS(СВЦЭМ!$K$40:$K$783,СВЦЭМ!$A$40:$A$783,$A429,СВЦЭМ!$B$40:$B$783,L$402)+'СЕТ СН'!$F$16</f>
        <v>0</v>
      </c>
      <c r="M429" s="36">
        <f>SUMIFS(СВЦЭМ!$K$40:$K$783,СВЦЭМ!$A$40:$A$783,$A429,СВЦЭМ!$B$40:$B$783,M$402)+'СЕТ СН'!$F$16</f>
        <v>0</v>
      </c>
      <c r="N429" s="36">
        <f>SUMIFS(СВЦЭМ!$K$40:$K$783,СВЦЭМ!$A$40:$A$783,$A429,СВЦЭМ!$B$40:$B$783,N$402)+'СЕТ СН'!$F$16</f>
        <v>0</v>
      </c>
      <c r="O429" s="36">
        <f>SUMIFS(СВЦЭМ!$K$40:$K$783,СВЦЭМ!$A$40:$A$783,$A429,СВЦЭМ!$B$40:$B$783,O$402)+'СЕТ СН'!$F$16</f>
        <v>0</v>
      </c>
      <c r="P429" s="36">
        <f>SUMIFS(СВЦЭМ!$K$40:$K$783,СВЦЭМ!$A$40:$A$783,$A429,СВЦЭМ!$B$40:$B$783,P$402)+'СЕТ СН'!$F$16</f>
        <v>0</v>
      </c>
      <c r="Q429" s="36">
        <f>SUMIFS(СВЦЭМ!$K$40:$K$783,СВЦЭМ!$A$40:$A$783,$A429,СВЦЭМ!$B$40:$B$783,Q$402)+'СЕТ СН'!$F$16</f>
        <v>0</v>
      </c>
      <c r="R429" s="36">
        <f>SUMIFS(СВЦЭМ!$K$40:$K$783,СВЦЭМ!$A$40:$A$783,$A429,СВЦЭМ!$B$40:$B$783,R$402)+'СЕТ СН'!$F$16</f>
        <v>0</v>
      </c>
      <c r="S429" s="36">
        <f>SUMIFS(СВЦЭМ!$K$40:$K$783,СВЦЭМ!$A$40:$A$783,$A429,СВЦЭМ!$B$40:$B$783,S$402)+'СЕТ СН'!$F$16</f>
        <v>0</v>
      </c>
      <c r="T429" s="36">
        <f>SUMIFS(СВЦЭМ!$K$40:$K$783,СВЦЭМ!$A$40:$A$783,$A429,СВЦЭМ!$B$40:$B$783,T$402)+'СЕТ СН'!$F$16</f>
        <v>0</v>
      </c>
      <c r="U429" s="36">
        <f>SUMIFS(СВЦЭМ!$K$40:$K$783,СВЦЭМ!$A$40:$A$783,$A429,СВЦЭМ!$B$40:$B$783,U$402)+'СЕТ СН'!$F$16</f>
        <v>0</v>
      </c>
      <c r="V429" s="36">
        <f>SUMIFS(СВЦЭМ!$K$40:$K$783,СВЦЭМ!$A$40:$A$783,$A429,СВЦЭМ!$B$40:$B$783,V$402)+'СЕТ СН'!$F$16</f>
        <v>0</v>
      </c>
      <c r="W429" s="36">
        <f>SUMIFS(СВЦЭМ!$K$40:$K$783,СВЦЭМ!$A$40:$A$783,$A429,СВЦЭМ!$B$40:$B$783,W$402)+'СЕТ СН'!$F$16</f>
        <v>0</v>
      </c>
      <c r="X429" s="36">
        <f>SUMIFS(СВЦЭМ!$K$40:$K$783,СВЦЭМ!$A$40:$A$783,$A429,СВЦЭМ!$B$40:$B$783,X$402)+'СЕТ СН'!$F$16</f>
        <v>0</v>
      </c>
      <c r="Y429" s="36">
        <f>SUMIFS(СВЦЭМ!$K$40:$K$783,СВЦЭМ!$A$40:$A$783,$A429,СВЦЭМ!$B$40:$B$783,Y$402)+'СЕТ СН'!$F$16</f>
        <v>0</v>
      </c>
    </row>
    <row r="430" spans="1:25" ht="15.75" hidden="1" x14ac:dyDescent="0.2">
      <c r="A430" s="35">
        <f t="shared" si="11"/>
        <v>44344</v>
      </c>
      <c r="B430" s="36">
        <f>SUMIFS(СВЦЭМ!$K$40:$K$783,СВЦЭМ!$A$40:$A$783,$A430,СВЦЭМ!$B$40:$B$783,B$402)+'СЕТ СН'!$F$16</f>
        <v>0</v>
      </c>
      <c r="C430" s="36">
        <f>SUMIFS(СВЦЭМ!$K$40:$K$783,СВЦЭМ!$A$40:$A$783,$A430,СВЦЭМ!$B$40:$B$783,C$402)+'СЕТ СН'!$F$16</f>
        <v>0</v>
      </c>
      <c r="D430" s="36">
        <f>SUMIFS(СВЦЭМ!$K$40:$K$783,СВЦЭМ!$A$40:$A$783,$A430,СВЦЭМ!$B$40:$B$783,D$402)+'СЕТ СН'!$F$16</f>
        <v>0</v>
      </c>
      <c r="E430" s="36">
        <f>SUMIFS(СВЦЭМ!$K$40:$K$783,СВЦЭМ!$A$40:$A$783,$A430,СВЦЭМ!$B$40:$B$783,E$402)+'СЕТ СН'!$F$16</f>
        <v>0</v>
      </c>
      <c r="F430" s="36">
        <f>SUMIFS(СВЦЭМ!$K$40:$K$783,СВЦЭМ!$A$40:$A$783,$A430,СВЦЭМ!$B$40:$B$783,F$402)+'СЕТ СН'!$F$16</f>
        <v>0</v>
      </c>
      <c r="G430" s="36">
        <f>SUMIFS(СВЦЭМ!$K$40:$K$783,СВЦЭМ!$A$40:$A$783,$A430,СВЦЭМ!$B$40:$B$783,G$402)+'СЕТ СН'!$F$16</f>
        <v>0</v>
      </c>
      <c r="H430" s="36">
        <f>SUMIFS(СВЦЭМ!$K$40:$K$783,СВЦЭМ!$A$40:$A$783,$A430,СВЦЭМ!$B$40:$B$783,H$402)+'СЕТ СН'!$F$16</f>
        <v>0</v>
      </c>
      <c r="I430" s="36">
        <f>SUMIFS(СВЦЭМ!$K$40:$K$783,СВЦЭМ!$A$40:$A$783,$A430,СВЦЭМ!$B$40:$B$783,I$402)+'СЕТ СН'!$F$16</f>
        <v>0</v>
      </c>
      <c r="J430" s="36">
        <f>SUMIFS(СВЦЭМ!$K$40:$K$783,СВЦЭМ!$A$40:$A$783,$A430,СВЦЭМ!$B$40:$B$783,J$402)+'СЕТ СН'!$F$16</f>
        <v>0</v>
      </c>
      <c r="K430" s="36">
        <f>SUMIFS(СВЦЭМ!$K$40:$K$783,СВЦЭМ!$A$40:$A$783,$A430,СВЦЭМ!$B$40:$B$783,K$402)+'СЕТ СН'!$F$16</f>
        <v>0</v>
      </c>
      <c r="L430" s="36">
        <f>SUMIFS(СВЦЭМ!$K$40:$K$783,СВЦЭМ!$A$40:$A$783,$A430,СВЦЭМ!$B$40:$B$783,L$402)+'СЕТ СН'!$F$16</f>
        <v>0</v>
      </c>
      <c r="M430" s="36">
        <f>SUMIFS(СВЦЭМ!$K$40:$K$783,СВЦЭМ!$A$40:$A$783,$A430,СВЦЭМ!$B$40:$B$783,M$402)+'СЕТ СН'!$F$16</f>
        <v>0</v>
      </c>
      <c r="N430" s="36">
        <f>SUMIFS(СВЦЭМ!$K$40:$K$783,СВЦЭМ!$A$40:$A$783,$A430,СВЦЭМ!$B$40:$B$783,N$402)+'СЕТ СН'!$F$16</f>
        <v>0</v>
      </c>
      <c r="O430" s="36">
        <f>SUMIFS(СВЦЭМ!$K$40:$K$783,СВЦЭМ!$A$40:$A$783,$A430,СВЦЭМ!$B$40:$B$783,O$402)+'СЕТ СН'!$F$16</f>
        <v>0</v>
      </c>
      <c r="P430" s="36">
        <f>SUMIFS(СВЦЭМ!$K$40:$K$783,СВЦЭМ!$A$40:$A$783,$A430,СВЦЭМ!$B$40:$B$783,P$402)+'СЕТ СН'!$F$16</f>
        <v>0</v>
      </c>
      <c r="Q430" s="36">
        <f>SUMIFS(СВЦЭМ!$K$40:$K$783,СВЦЭМ!$A$40:$A$783,$A430,СВЦЭМ!$B$40:$B$783,Q$402)+'СЕТ СН'!$F$16</f>
        <v>0</v>
      </c>
      <c r="R430" s="36">
        <f>SUMIFS(СВЦЭМ!$K$40:$K$783,СВЦЭМ!$A$40:$A$783,$A430,СВЦЭМ!$B$40:$B$783,R$402)+'СЕТ СН'!$F$16</f>
        <v>0</v>
      </c>
      <c r="S430" s="36">
        <f>SUMIFS(СВЦЭМ!$K$40:$K$783,СВЦЭМ!$A$40:$A$783,$A430,СВЦЭМ!$B$40:$B$783,S$402)+'СЕТ СН'!$F$16</f>
        <v>0</v>
      </c>
      <c r="T430" s="36">
        <f>SUMIFS(СВЦЭМ!$K$40:$K$783,СВЦЭМ!$A$40:$A$783,$A430,СВЦЭМ!$B$40:$B$783,T$402)+'СЕТ СН'!$F$16</f>
        <v>0</v>
      </c>
      <c r="U430" s="36">
        <f>SUMIFS(СВЦЭМ!$K$40:$K$783,СВЦЭМ!$A$40:$A$783,$A430,СВЦЭМ!$B$40:$B$783,U$402)+'СЕТ СН'!$F$16</f>
        <v>0</v>
      </c>
      <c r="V430" s="36">
        <f>SUMIFS(СВЦЭМ!$K$40:$K$783,СВЦЭМ!$A$40:$A$783,$A430,СВЦЭМ!$B$40:$B$783,V$402)+'СЕТ СН'!$F$16</f>
        <v>0</v>
      </c>
      <c r="W430" s="36">
        <f>SUMIFS(СВЦЭМ!$K$40:$K$783,СВЦЭМ!$A$40:$A$783,$A430,СВЦЭМ!$B$40:$B$783,W$402)+'СЕТ СН'!$F$16</f>
        <v>0</v>
      </c>
      <c r="X430" s="36">
        <f>SUMIFS(СВЦЭМ!$K$40:$K$783,СВЦЭМ!$A$40:$A$783,$A430,СВЦЭМ!$B$40:$B$783,X$402)+'СЕТ СН'!$F$16</f>
        <v>0</v>
      </c>
      <c r="Y430" s="36">
        <f>SUMIFS(СВЦЭМ!$K$40:$K$783,СВЦЭМ!$A$40:$A$783,$A430,СВЦЭМ!$B$40:$B$783,Y$402)+'СЕТ СН'!$F$16</f>
        <v>0</v>
      </c>
    </row>
    <row r="431" spans="1:25" ht="15.75" hidden="1" x14ac:dyDescent="0.2">
      <c r="A431" s="35">
        <f t="shared" si="11"/>
        <v>44345</v>
      </c>
      <c r="B431" s="36">
        <f>SUMIFS(СВЦЭМ!$K$40:$K$783,СВЦЭМ!$A$40:$A$783,$A431,СВЦЭМ!$B$40:$B$783,B$402)+'СЕТ СН'!$F$16</f>
        <v>0</v>
      </c>
      <c r="C431" s="36">
        <f>SUMIFS(СВЦЭМ!$K$40:$K$783,СВЦЭМ!$A$40:$A$783,$A431,СВЦЭМ!$B$40:$B$783,C$402)+'СЕТ СН'!$F$16</f>
        <v>0</v>
      </c>
      <c r="D431" s="36">
        <f>SUMIFS(СВЦЭМ!$K$40:$K$783,СВЦЭМ!$A$40:$A$783,$A431,СВЦЭМ!$B$40:$B$783,D$402)+'СЕТ СН'!$F$16</f>
        <v>0</v>
      </c>
      <c r="E431" s="36">
        <f>SUMIFS(СВЦЭМ!$K$40:$K$783,СВЦЭМ!$A$40:$A$783,$A431,СВЦЭМ!$B$40:$B$783,E$402)+'СЕТ СН'!$F$16</f>
        <v>0</v>
      </c>
      <c r="F431" s="36">
        <f>SUMIFS(СВЦЭМ!$K$40:$K$783,СВЦЭМ!$A$40:$A$783,$A431,СВЦЭМ!$B$40:$B$783,F$402)+'СЕТ СН'!$F$16</f>
        <v>0</v>
      </c>
      <c r="G431" s="36">
        <f>SUMIFS(СВЦЭМ!$K$40:$K$783,СВЦЭМ!$A$40:$A$783,$A431,СВЦЭМ!$B$40:$B$783,G$402)+'СЕТ СН'!$F$16</f>
        <v>0</v>
      </c>
      <c r="H431" s="36">
        <f>SUMIFS(СВЦЭМ!$K$40:$K$783,СВЦЭМ!$A$40:$A$783,$A431,СВЦЭМ!$B$40:$B$783,H$402)+'СЕТ СН'!$F$16</f>
        <v>0</v>
      </c>
      <c r="I431" s="36">
        <f>SUMIFS(СВЦЭМ!$K$40:$K$783,СВЦЭМ!$A$40:$A$783,$A431,СВЦЭМ!$B$40:$B$783,I$402)+'СЕТ СН'!$F$16</f>
        <v>0</v>
      </c>
      <c r="J431" s="36">
        <f>SUMIFS(СВЦЭМ!$K$40:$K$783,СВЦЭМ!$A$40:$A$783,$A431,СВЦЭМ!$B$40:$B$783,J$402)+'СЕТ СН'!$F$16</f>
        <v>0</v>
      </c>
      <c r="K431" s="36">
        <f>SUMIFS(СВЦЭМ!$K$40:$K$783,СВЦЭМ!$A$40:$A$783,$A431,СВЦЭМ!$B$40:$B$783,K$402)+'СЕТ СН'!$F$16</f>
        <v>0</v>
      </c>
      <c r="L431" s="36">
        <f>SUMIFS(СВЦЭМ!$K$40:$K$783,СВЦЭМ!$A$40:$A$783,$A431,СВЦЭМ!$B$40:$B$783,L$402)+'СЕТ СН'!$F$16</f>
        <v>0</v>
      </c>
      <c r="M431" s="36">
        <f>SUMIFS(СВЦЭМ!$K$40:$K$783,СВЦЭМ!$A$40:$A$783,$A431,СВЦЭМ!$B$40:$B$783,M$402)+'СЕТ СН'!$F$16</f>
        <v>0</v>
      </c>
      <c r="N431" s="36">
        <f>SUMIFS(СВЦЭМ!$K$40:$K$783,СВЦЭМ!$A$40:$A$783,$A431,СВЦЭМ!$B$40:$B$783,N$402)+'СЕТ СН'!$F$16</f>
        <v>0</v>
      </c>
      <c r="O431" s="36">
        <f>SUMIFS(СВЦЭМ!$K$40:$K$783,СВЦЭМ!$A$40:$A$783,$A431,СВЦЭМ!$B$40:$B$783,O$402)+'СЕТ СН'!$F$16</f>
        <v>0</v>
      </c>
      <c r="P431" s="36">
        <f>SUMIFS(СВЦЭМ!$K$40:$K$783,СВЦЭМ!$A$40:$A$783,$A431,СВЦЭМ!$B$40:$B$783,P$402)+'СЕТ СН'!$F$16</f>
        <v>0</v>
      </c>
      <c r="Q431" s="36">
        <f>SUMIFS(СВЦЭМ!$K$40:$K$783,СВЦЭМ!$A$40:$A$783,$A431,СВЦЭМ!$B$40:$B$783,Q$402)+'СЕТ СН'!$F$16</f>
        <v>0</v>
      </c>
      <c r="R431" s="36">
        <f>SUMIFS(СВЦЭМ!$K$40:$K$783,СВЦЭМ!$A$40:$A$783,$A431,СВЦЭМ!$B$40:$B$783,R$402)+'СЕТ СН'!$F$16</f>
        <v>0</v>
      </c>
      <c r="S431" s="36">
        <f>SUMIFS(СВЦЭМ!$K$40:$K$783,СВЦЭМ!$A$40:$A$783,$A431,СВЦЭМ!$B$40:$B$783,S$402)+'СЕТ СН'!$F$16</f>
        <v>0</v>
      </c>
      <c r="T431" s="36">
        <f>SUMIFS(СВЦЭМ!$K$40:$K$783,СВЦЭМ!$A$40:$A$783,$A431,СВЦЭМ!$B$40:$B$783,T$402)+'СЕТ СН'!$F$16</f>
        <v>0</v>
      </c>
      <c r="U431" s="36">
        <f>SUMIFS(СВЦЭМ!$K$40:$K$783,СВЦЭМ!$A$40:$A$783,$A431,СВЦЭМ!$B$40:$B$783,U$402)+'СЕТ СН'!$F$16</f>
        <v>0</v>
      </c>
      <c r="V431" s="36">
        <f>SUMIFS(СВЦЭМ!$K$40:$K$783,СВЦЭМ!$A$40:$A$783,$A431,СВЦЭМ!$B$40:$B$783,V$402)+'СЕТ СН'!$F$16</f>
        <v>0</v>
      </c>
      <c r="W431" s="36">
        <f>SUMIFS(СВЦЭМ!$K$40:$K$783,СВЦЭМ!$A$40:$A$783,$A431,СВЦЭМ!$B$40:$B$783,W$402)+'СЕТ СН'!$F$16</f>
        <v>0</v>
      </c>
      <c r="X431" s="36">
        <f>SUMIFS(СВЦЭМ!$K$40:$K$783,СВЦЭМ!$A$40:$A$783,$A431,СВЦЭМ!$B$40:$B$783,X$402)+'СЕТ СН'!$F$16</f>
        <v>0</v>
      </c>
      <c r="Y431" s="36">
        <f>SUMIFS(СВЦЭМ!$K$40:$K$783,СВЦЭМ!$A$40:$A$783,$A431,СВЦЭМ!$B$40:$B$783,Y$402)+'СЕТ СН'!$F$16</f>
        <v>0</v>
      </c>
    </row>
    <row r="432" spans="1:25" ht="15.75" hidden="1" x14ac:dyDescent="0.2">
      <c r="A432" s="35">
        <f t="shared" si="11"/>
        <v>44346</v>
      </c>
      <c r="B432" s="36">
        <f>SUMIFS(СВЦЭМ!$K$40:$K$783,СВЦЭМ!$A$40:$A$783,$A432,СВЦЭМ!$B$40:$B$783,B$402)+'СЕТ СН'!$F$16</f>
        <v>0</v>
      </c>
      <c r="C432" s="36">
        <f>SUMIFS(СВЦЭМ!$K$40:$K$783,СВЦЭМ!$A$40:$A$783,$A432,СВЦЭМ!$B$40:$B$783,C$402)+'СЕТ СН'!$F$16</f>
        <v>0</v>
      </c>
      <c r="D432" s="36">
        <f>SUMIFS(СВЦЭМ!$K$40:$K$783,СВЦЭМ!$A$40:$A$783,$A432,СВЦЭМ!$B$40:$B$783,D$402)+'СЕТ СН'!$F$16</f>
        <v>0</v>
      </c>
      <c r="E432" s="36">
        <f>SUMIFS(СВЦЭМ!$K$40:$K$783,СВЦЭМ!$A$40:$A$783,$A432,СВЦЭМ!$B$40:$B$783,E$402)+'СЕТ СН'!$F$16</f>
        <v>0</v>
      </c>
      <c r="F432" s="36">
        <f>SUMIFS(СВЦЭМ!$K$40:$K$783,СВЦЭМ!$A$40:$A$783,$A432,СВЦЭМ!$B$40:$B$783,F$402)+'СЕТ СН'!$F$16</f>
        <v>0</v>
      </c>
      <c r="G432" s="36">
        <f>SUMIFS(СВЦЭМ!$K$40:$K$783,СВЦЭМ!$A$40:$A$783,$A432,СВЦЭМ!$B$40:$B$783,G$402)+'СЕТ СН'!$F$16</f>
        <v>0</v>
      </c>
      <c r="H432" s="36">
        <f>SUMIFS(СВЦЭМ!$K$40:$K$783,СВЦЭМ!$A$40:$A$783,$A432,СВЦЭМ!$B$40:$B$783,H$402)+'СЕТ СН'!$F$16</f>
        <v>0</v>
      </c>
      <c r="I432" s="36">
        <f>SUMIFS(СВЦЭМ!$K$40:$K$783,СВЦЭМ!$A$40:$A$783,$A432,СВЦЭМ!$B$40:$B$783,I$402)+'СЕТ СН'!$F$16</f>
        <v>0</v>
      </c>
      <c r="J432" s="36">
        <f>SUMIFS(СВЦЭМ!$K$40:$K$783,СВЦЭМ!$A$40:$A$783,$A432,СВЦЭМ!$B$40:$B$783,J$402)+'СЕТ СН'!$F$16</f>
        <v>0</v>
      </c>
      <c r="K432" s="36">
        <f>SUMIFS(СВЦЭМ!$K$40:$K$783,СВЦЭМ!$A$40:$A$783,$A432,СВЦЭМ!$B$40:$B$783,K$402)+'СЕТ СН'!$F$16</f>
        <v>0</v>
      </c>
      <c r="L432" s="36">
        <f>SUMIFS(СВЦЭМ!$K$40:$K$783,СВЦЭМ!$A$40:$A$783,$A432,СВЦЭМ!$B$40:$B$783,L$402)+'СЕТ СН'!$F$16</f>
        <v>0</v>
      </c>
      <c r="M432" s="36">
        <f>SUMIFS(СВЦЭМ!$K$40:$K$783,СВЦЭМ!$A$40:$A$783,$A432,СВЦЭМ!$B$40:$B$783,M$402)+'СЕТ СН'!$F$16</f>
        <v>0</v>
      </c>
      <c r="N432" s="36">
        <f>SUMIFS(СВЦЭМ!$K$40:$K$783,СВЦЭМ!$A$40:$A$783,$A432,СВЦЭМ!$B$40:$B$783,N$402)+'СЕТ СН'!$F$16</f>
        <v>0</v>
      </c>
      <c r="O432" s="36">
        <f>SUMIFS(СВЦЭМ!$K$40:$K$783,СВЦЭМ!$A$40:$A$783,$A432,СВЦЭМ!$B$40:$B$783,O$402)+'СЕТ СН'!$F$16</f>
        <v>0</v>
      </c>
      <c r="P432" s="36">
        <f>SUMIFS(СВЦЭМ!$K$40:$K$783,СВЦЭМ!$A$40:$A$783,$A432,СВЦЭМ!$B$40:$B$783,P$402)+'СЕТ СН'!$F$16</f>
        <v>0</v>
      </c>
      <c r="Q432" s="36">
        <f>SUMIFS(СВЦЭМ!$K$40:$K$783,СВЦЭМ!$A$40:$A$783,$A432,СВЦЭМ!$B$40:$B$783,Q$402)+'СЕТ СН'!$F$16</f>
        <v>0</v>
      </c>
      <c r="R432" s="36">
        <f>SUMIFS(СВЦЭМ!$K$40:$K$783,СВЦЭМ!$A$40:$A$783,$A432,СВЦЭМ!$B$40:$B$783,R$402)+'СЕТ СН'!$F$16</f>
        <v>0</v>
      </c>
      <c r="S432" s="36">
        <f>SUMIFS(СВЦЭМ!$K$40:$K$783,СВЦЭМ!$A$40:$A$783,$A432,СВЦЭМ!$B$40:$B$783,S$402)+'СЕТ СН'!$F$16</f>
        <v>0</v>
      </c>
      <c r="T432" s="36">
        <f>SUMIFS(СВЦЭМ!$K$40:$K$783,СВЦЭМ!$A$40:$A$783,$A432,СВЦЭМ!$B$40:$B$783,T$402)+'СЕТ СН'!$F$16</f>
        <v>0</v>
      </c>
      <c r="U432" s="36">
        <f>SUMIFS(СВЦЭМ!$K$40:$K$783,СВЦЭМ!$A$40:$A$783,$A432,СВЦЭМ!$B$40:$B$783,U$402)+'СЕТ СН'!$F$16</f>
        <v>0</v>
      </c>
      <c r="V432" s="36">
        <f>SUMIFS(СВЦЭМ!$K$40:$K$783,СВЦЭМ!$A$40:$A$783,$A432,СВЦЭМ!$B$40:$B$783,V$402)+'СЕТ СН'!$F$16</f>
        <v>0</v>
      </c>
      <c r="W432" s="36">
        <f>SUMIFS(СВЦЭМ!$K$40:$K$783,СВЦЭМ!$A$40:$A$783,$A432,СВЦЭМ!$B$40:$B$783,W$402)+'СЕТ СН'!$F$16</f>
        <v>0</v>
      </c>
      <c r="X432" s="36">
        <f>SUMIFS(СВЦЭМ!$K$40:$K$783,СВЦЭМ!$A$40:$A$783,$A432,СВЦЭМ!$B$40:$B$783,X$402)+'СЕТ СН'!$F$16</f>
        <v>0</v>
      </c>
      <c r="Y432" s="36">
        <f>SUMIFS(СВЦЭМ!$K$40:$K$783,СВЦЭМ!$A$40:$A$783,$A432,СВЦЭМ!$B$40:$B$783,Y$402)+'СЕТ СН'!$F$16</f>
        <v>0</v>
      </c>
    </row>
    <row r="433" spans="1:27" ht="15.75" hidden="1" x14ac:dyDescent="0.2">
      <c r="A433" s="35">
        <f t="shared" si="11"/>
        <v>44347</v>
      </c>
      <c r="B433" s="36">
        <f>SUMIFS(СВЦЭМ!$K$40:$K$783,СВЦЭМ!$A$40:$A$783,$A433,СВЦЭМ!$B$40:$B$783,B$402)+'СЕТ СН'!$F$16</f>
        <v>0</v>
      </c>
      <c r="C433" s="36">
        <f>SUMIFS(СВЦЭМ!$K$40:$K$783,СВЦЭМ!$A$40:$A$783,$A433,СВЦЭМ!$B$40:$B$783,C$402)+'СЕТ СН'!$F$16</f>
        <v>0</v>
      </c>
      <c r="D433" s="36">
        <f>SUMIFS(СВЦЭМ!$K$40:$K$783,СВЦЭМ!$A$40:$A$783,$A433,СВЦЭМ!$B$40:$B$783,D$402)+'СЕТ СН'!$F$16</f>
        <v>0</v>
      </c>
      <c r="E433" s="36">
        <f>SUMIFS(СВЦЭМ!$K$40:$K$783,СВЦЭМ!$A$40:$A$783,$A433,СВЦЭМ!$B$40:$B$783,E$402)+'СЕТ СН'!$F$16</f>
        <v>0</v>
      </c>
      <c r="F433" s="36">
        <f>SUMIFS(СВЦЭМ!$K$40:$K$783,СВЦЭМ!$A$40:$A$783,$A433,СВЦЭМ!$B$40:$B$783,F$402)+'СЕТ СН'!$F$16</f>
        <v>0</v>
      </c>
      <c r="G433" s="36">
        <f>SUMIFS(СВЦЭМ!$K$40:$K$783,СВЦЭМ!$A$40:$A$783,$A433,СВЦЭМ!$B$40:$B$783,G$402)+'СЕТ СН'!$F$16</f>
        <v>0</v>
      </c>
      <c r="H433" s="36">
        <f>SUMIFS(СВЦЭМ!$K$40:$K$783,СВЦЭМ!$A$40:$A$783,$A433,СВЦЭМ!$B$40:$B$783,H$402)+'СЕТ СН'!$F$16</f>
        <v>0</v>
      </c>
      <c r="I433" s="36">
        <f>SUMIFS(СВЦЭМ!$K$40:$K$783,СВЦЭМ!$A$40:$A$783,$A433,СВЦЭМ!$B$40:$B$783,I$402)+'СЕТ СН'!$F$16</f>
        <v>0</v>
      </c>
      <c r="J433" s="36">
        <f>SUMIFS(СВЦЭМ!$K$40:$K$783,СВЦЭМ!$A$40:$A$783,$A433,СВЦЭМ!$B$40:$B$783,J$402)+'СЕТ СН'!$F$16</f>
        <v>0</v>
      </c>
      <c r="K433" s="36">
        <f>SUMIFS(СВЦЭМ!$K$40:$K$783,СВЦЭМ!$A$40:$A$783,$A433,СВЦЭМ!$B$40:$B$783,K$402)+'СЕТ СН'!$F$16</f>
        <v>0</v>
      </c>
      <c r="L433" s="36">
        <f>SUMIFS(СВЦЭМ!$K$40:$K$783,СВЦЭМ!$A$40:$A$783,$A433,СВЦЭМ!$B$40:$B$783,L$402)+'СЕТ СН'!$F$16</f>
        <v>0</v>
      </c>
      <c r="M433" s="36">
        <f>SUMIFS(СВЦЭМ!$K$40:$K$783,СВЦЭМ!$A$40:$A$783,$A433,СВЦЭМ!$B$40:$B$783,M$402)+'СЕТ СН'!$F$16</f>
        <v>0</v>
      </c>
      <c r="N433" s="36">
        <f>SUMIFS(СВЦЭМ!$K$40:$K$783,СВЦЭМ!$A$40:$A$783,$A433,СВЦЭМ!$B$40:$B$783,N$402)+'СЕТ СН'!$F$16</f>
        <v>0</v>
      </c>
      <c r="O433" s="36">
        <f>SUMIFS(СВЦЭМ!$K$40:$K$783,СВЦЭМ!$A$40:$A$783,$A433,СВЦЭМ!$B$40:$B$783,O$402)+'СЕТ СН'!$F$16</f>
        <v>0</v>
      </c>
      <c r="P433" s="36">
        <f>SUMIFS(СВЦЭМ!$K$40:$K$783,СВЦЭМ!$A$40:$A$783,$A433,СВЦЭМ!$B$40:$B$783,P$402)+'СЕТ СН'!$F$16</f>
        <v>0</v>
      </c>
      <c r="Q433" s="36">
        <f>SUMIFS(СВЦЭМ!$K$40:$K$783,СВЦЭМ!$A$40:$A$783,$A433,СВЦЭМ!$B$40:$B$783,Q$402)+'СЕТ СН'!$F$16</f>
        <v>0</v>
      </c>
      <c r="R433" s="36">
        <f>SUMIFS(СВЦЭМ!$K$40:$K$783,СВЦЭМ!$A$40:$A$783,$A433,СВЦЭМ!$B$40:$B$783,R$402)+'СЕТ СН'!$F$16</f>
        <v>0</v>
      </c>
      <c r="S433" s="36">
        <f>SUMIFS(СВЦЭМ!$K$40:$K$783,СВЦЭМ!$A$40:$A$783,$A433,СВЦЭМ!$B$40:$B$783,S$402)+'СЕТ СН'!$F$16</f>
        <v>0</v>
      </c>
      <c r="T433" s="36">
        <f>SUMIFS(СВЦЭМ!$K$40:$K$783,СВЦЭМ!$A$40:$A$783,$A433,СВЦЭМ!$B$40:$B$783,T$402)+'СЕТ СН'!$F$16</f>
        <v>0</v>
      </c>
      <c r="U433" s="36">
        <f>SUMIFS(СВЦЭМ!$K$40:$K$783,СВЦЭМ!$A$40:$A$783,$A433,СВЦЭМ!$B$40:$B$783,U$402)+'СЕТ СН'!$F$16</f>
        <v>0</v>
      </c>
      <c r="V433" s="36">
        <f>SUMIFS(СВЦЭМ!$K$40:$K$783,СВЦЭМ!$A$40:$A$783,$A433,СВЦЭМ!$B$40:$B$783,V$402)+'СЕТ СН'!$F$16</f>
        <v>0</v>
      </c>
      <c r="W433" s="36">
        <f>SUMIFS(СВЦЭМ!$K$40:$K$783,СВЦЭМ!$A$40:$A$783,$A433,СВЦЭМ!$B$40:$B$783,W$402)+'СЕТ СН'!$F$16</f>
        <v>0</v>
      </c>
      <c r="X433" s="36">
        <f>SUMIFS(СВЦЭМ!$K$40:$K$783,СВЦЭМ!$A$40:$A$783,$A433,СВЦЭМ!$B$40:$B$783,X$402)+'СЕТ СН'!$F$16</f>
        <v>0</v>
      </c>
      <c r="Y433" s="36">
        <f>SUMIFS(СВЦЭМ!$K$40:$K$783,СВЦЭМ!$A$40:$A$783,$A433,СВЦЭМ!$B$40:$B$783,Y$402)+'СЕТ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28" t="s">
        <v>7</v>
      </c>
      <c r="B435" s="131" t="s">
        <v>121</v>
      </c>
      <c r="C435" s="132"/>
      <c r="D435" s="132"/>
      <c r="E435" s="132"/>
      <c r="F435" s="132"/>
      <c r="G435" s="132"/>
      <c r="H435" s="132"/>
      <c r="I435" s="132"/>
      <c r="J435" s="132"/>
      <c r="K435" s="132"/>
      <c r="L435" s="132"/>
      <c r="M435" s="132"/>
      <c r="N435" s="132"/>
      <c r="O435" s="132"/>
      <c r="P435" s="132"/>
      <c r="Q435" s="132"/>
      <c r="R435" s="132"/>
      <c r="S435" s="132"/>
      <c r="T435" s="132"/>
      <c r="U435" s="132"/>
      <c r="V435" s="132"/>
      <c r="W435" s="132"/>
      <c r="X435" s="132"/>
      <c r="Y435" s="133"/>
    </row>
    <row r="436" spans="1:27" ht="12.75" hidden="1" customHeight="1" x14ac:dyDescent="0.2">
      <c r="A436" s="129"/>
      <c r="B436" s="134"/>
      <c r="C436" s="135"/>
      <c r="D436" s="135"/>
      <c r="E436" s="135"/>
      <c r="F436" s="135"/>
      <c r="G436" s="135"/>
      <c r="H436" s="135"/>
      <c r="I436" s="135"/>
      <c r="J436" s="135"/>
      <c r="K436" s="135"/>
      <c r="L436" s="135"/>
      <c r="M436" s="135"/>
      <c r="N436" s="135"/>
      <c r="O436" s="135"/>
      <c r="P436" s="135"/>
      <c r="Q436" s="135"/>
      <c r="R436" s="135"/>
      <c r="S436" s="135"/>
      <c r="T436" s="135"/>
      <c r="U436" s="135"/>
      <c r="V436" s="135"/>
      <c r="W436" s="135"/>
      <c r="X436" s="135"/>
      <c r="Y436" s="136"/>
    </row>
    <row r="437" spans="1:27" s="46" customFormat="1" ht="12.75" hidden="1" customHeight="1" x14ac:dyDescent="0.2">
      <c r="A437" s="130"/>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01.05.2021</v>
      </c>
      <c r="B438" s="36">
        <f>SUMIFS(СВЦЭМ!$L$40:$L$783,СВЦЭМ!$A$40:$A$783,$A438,СВЦЭМ!$B$40:$B$783,B$437)+'СЕТ СН'!$F$16</f>
        <v>0</v>
      </c>
      <c r="C438" s="36">
        <f>SUMIFS(СВЦЭМ!$L$40:$L$783,СВЦЭМ!$A$40:$A$783,$A438,СВЦЭМ!$B$40:$B$783,C$437)+'СЕТ СН'!$F$16</f>
        <v>0</v>
      </c>
      <c r="D438" s="36">
        <f>SUMIFS(СВЦЭМ!$L$40:$L$783,СВЦЭМ!$A$40:$A$783,$A438,СВЦЭМ!$B$40:$B$783,D$437)+'СЕТ СН'!$F$16</f>
        <v>0</v>
      </c>
      <c r="E438" s="36">
        <f>SUMIFS(СВЦЭМ!$L$40:$L$783,СВЦЭМ!$A$40:$A$783,$A438,СВЦЭМ!$B$40:$B$783,E$437)+'СЕТ СН'!$F$16</f>
        <v>0</v>
      </c>
      <c r="F438" s="36">
        <f>SUMIFS(СВЦЭМ!$L$40:$L$783,СВЦЭМ!$A$40:$A$783,$A438,СВЦЭМ!$B$40:$B$783,F$437)+'СЕТ СН'!$F$16</f>
        <v>0</v>
      </c>
      <c r="G438" s="36">
        <f>SUMIFS(СВЦЭМ!$L$40:$L$783,СВЦЭМ!$A$40:$A$783,$A438,СВЦЭМ!$B$40:$B$783,G$437)+'СЕТ СН'!$F$16</f>
        <v>0</v>
      </c>
      <c r="H438" s="36">
        <f>SUMIFS(СВЦЭМ!$L$40:$L$783,СВЦЭМ!$A$40:$A$783,$A438,СВЦЭМ!$B$40:$B$783,H$437)+'СЕТ СН'!$F$16</f>
        <v>0</v>
      </c>
      <c r="I438" s="36">
        <f>SUMIFS(СВЦЭМ!$L$40:$L$783,СВЦЭМ!$A$40:$A$783,$A438,СВЦЭМ!$B$40:$B$783,I$437)+'СЕТ СН'!$F$16</f>
        <v>0</v>
      </c>
      <c r="J438" s="36">
        <f>SUMIFS(СВЦЭМ!$L$40:$L$783,СВЦЭМ!$A$40:$A$783,$A438,СВЦЭМ!$B$40:$B$783,J$437)+'СЕТ СН'!$F$16</f>
        <v>0</v>
      </c>
      <c r="K438" s="36">
        <f>SUMIFS(СВЦЭМ!$L$40:$L$783,СВЦЭМ!$A$40:$A$783,$A438,СВЦЭМ!$B$40:$B$783,K$437)+'СЕТ СН'!$F$16</f>
        <v>0</v>
      </c>
      <c r="L438" s="36">
        <f>SUMIFS(СВЦЭМ!$L$40:$L$783,СВЦЭМ!$A$40:$A$783,$A438,СВЦЭМ!$B$40:$B$783,L$437)+'СЕТ СН'!$F$16</f>
        <v>0</v>
      </c>
      <c r="M438" s="36">
        <f>SUMIFS(СВЦЭМ!$L$40:$L$783,СВЦЭМ!$A$40:$A$783,$A438,СВЦЭМ!$B$40:$B$783,M$437)+'СЕТ СН'!$F$16</f>
        <v>0</v>
      </c>
      <c r="N438" s="36">
        <f>SUMIFS(СВЦЭМ!$L$40:$L$783,СВЦЭМ!$A$40:$A$783,$A438,СВЦЭМ!$B$40:$B$783,N$437)+'СЕТ СН'!$F$16</f>
        <v>0</v>
      </c>
      <c r="O438" s="36">
        <f>SUMIFS(СВЦЭМ!$L$40:$L$783,СВЦЭМ!$A$40:$A$783,$A438,СВЦЭМ!$B$40:$B$783,O$437)+'СЕТ СН'!$F$16</f>
        <v>0</v>
      </c>
      <c r="P438" s="36">
        <f>SUMIFS(СВЦЭМ!$L$40:$L$783,СВЦЭМ!$A$40:$A$783,$A438,СВЦЭМ!$B$40:$B$783,P$437)+'СЕТ СН'!$F$16</f>
        <v>0</v>
      </c>
      <c r="Q438" s="36">
        <f>SUMIFS(СВЦЭМ!$L$40:$L$783,СВЦЭМ!$A$40:$A$783,$A438,СВЦЭМ!$B$40:$B$783,Q$437)+'СЕТ СН'!$F$16</f>
        <v>0</v>
      </c>
      <c r="R438" s="36">
        <f>SUMIFS(СВЦЭМ!$L$40:$L$783,СВЦЭМ!$A$40:$A$783,$A438,СВЦЭМ!$B$40:$B$783,R$437)+'СЕТ СН'!$F$16</f>
        <v>0</v>
      </c>
      <c r="S438" s="36">
        <f>SUMIFS(СВЦЭМ!$L$40:$L$783,СВЦЭМ!$A$40:$A$783,$A438,СВЦЭМ!$B$40:$B$783,S$437)+'СЕТ СН'!$F$16</f>
        <v>0</v>
      </c>
      <c r="T438" s="36">
        <f>SUMIFS(СВЦЭМ!$L$40:$L$783,СВЦЭМ!$A$40:$A$783,$A438,СВЦЭМ!$B$40:$B$783,T$437)+'СЕТ СН'!$F$16</f>
        <v>0</v>
      </c>
      <c r="U438" s="36">
        <f>SUMIFS(СВЦЭМ!$L$40:$L$783,СВЦЭМ!$A$40:$A$783,$A438,СВЦЭМ!$B$40:$B$783,U$437)+'СЕТ СН'!$F$16</f>
        <v>0</v>
      </c>
      <c r="V438" s="36">
        <f>SUMIFS(СВЦЭМ!$L$40:$L$783,СВЦЭМ!$A$40:$A$783,$A438,СВЦЭМ!$B$40:$B$783,V$437)+'СЕТ СН'!$F$16</f>
        <v>0</v>
      </c>
      <c r="W438" s="36">
        <f>SUMIFS(СВЦЭМ!$L$40:$L$783,СВЦЭМ!$A$40:$A$783,$A438,СВЦЭМ!$B$40:$B$783,W$437)+'СЕТ СН'!$F$16</f>
        <v>0</v>
      </c>
      <c r="X438" s="36">
        <f>SUMIFS(СВЦЭМ!$L$40:$L$783,СВЦЭМ!$A$40:$A$783,$A438,СВЦЭМ!$B$40:$B$783,X$437)+'СЕТ СН'!$F$16</f>
        <v>0</v>
      </c>
      <c r="Y438" s="36">
        <f>SUMIFS(СВЦЭМ!$L$40:$L$783,СВЦЭМ!$A$40:$A$783,$A438,СВЦЭМ!$B$40:$B$783,Y$437)+'СЕТ СН'!$F$16</f>
        <v>0</v>
      </c>
      <c r="AA438" s="45"/>
    </row>
    <row r="439" spans="1:27" ht="15.75" hidden="1" x14ac:dyDescent="0.2">
      <c r="A439" s="35">
        <f>A438+1</f>
        <v>44318</v>
      </c>
      <c r="B439" s="36">
        <f>SUMIFS(СВЦЭМ!$L$40:$L$783,СВЦЭМ!$A$40:$A$783,$A439,СВЦЭМ!$B$40:$B$783,B$437)+'СЕТ СН'!$F$16</f>
        <v>0</v>
      </c>
      <c r="C439" s="36">
        <f>SUMIFS(СВЦЭМ!$L$40:$L$783,СВЦЭМ!$A$40:$A$783,$A439,СВЦЭМ!$B$40:$B$783,C$437)+'СЕТ СН'!$F$16</f>
        <v>0</v>
      </c>
      <c r="D439" s="36">
        <f>SUMIFS(СВЦЭМ!$L$40:$L$783,СВЦЭМ!$A$40:$A$783,$A439,СВЦЭМ!$B$40:$B$783,D$437)+'СЕТ СН'!$F$16</f>
        <v>0</v>
      </c>
      <c r="E439" s="36">
        <f>SUMIFS(СВЦЭМ!$L$40:$L$783,СВЦЭМ!$A$40:$A$783,$A439,СВЦЭМ!$B$40:$B$783,E$437)+'СЕТ СН'!$F$16</f>
        <v>0</v>
      </c>
      <c r="F439" s="36">
        <f>SUMIFS(СВЦЭМ!$L$40:$L$783,СВЦЭМ!$A$40:$A$783,$A439,СВЦЭМ!$B$40:$B$783,F$437)+'СЕТ СН'!$F$16</f>
        <v>0</v>
      </c>
      <c r="G439" s="36">
        <f>SUMIFS(СВЦЭМ!$L$40:$L$783,СВЦЭМ!$A$40:$A$783,$A439,СВЦЭМ!$B$40:$B$783,G$437)+'СЕТ СН'!$F$16</f>
        <v>0</v>
      </c>
      <c r="H439" s="36">
        <f>SUMIFS(СВЦЭМ!$L$40:$L$783,СВЦЭМ!$A$40:$A$783,$A439,СВЦЭМ!$B$40:$B$783,H$437)+'СЕТ СН'!$F$16</f>
        <v>0</v>
      </c>
      <c r="I439" s="36">
        <f>SUMIFS(СВЦЭМ!$L$40:$L$783,СВЦЭМ!$A$40:$A$783,$A439,СВЦЭМ!$B$40:$B$783,I$437)+'СЕТ СН'!$F$16</f>
        <v>0</v>
      </c>
      <c r="J439" s="36">
        <f>SUMIFS(СВЦЭМ!$L$40:$L$783,СВЦЭМ!$A$40:$A$783,$A439,СВЦЭМ!$B$40:$B$783,J$437)+'СЕТ СН'!$F$16</f>
        <v>0</v>
      </c>
      <c r="K439" s="36">
        <f>SUMIFS(СВЦЭМ!$L$40:$L$783,СВЦЭМ!$A$40:$A$783,$A439,СВЦЭМ!$B$40:$B$783,K$437)+'СЕТ СН'!$F$16</f>
        <v>0</v>
      </c>
      <c r="L439" s="36">
        <f>SUMIFS(СВЦЭМ!$L$40:$L$783,СВЦЭМ!$A$40:$A$783,$A439,СВЦЭМ!$B$40:$B$783,L$437)+'СЕТ СН'!$F$16</f>
        <v>0</v>
      </c>
      <c r="M439" s="36">
        <f>SUMIFS(СВЦЭМ!$L$40:$L$783,СВЦЭМ!$A$40:$A$783,$A439,СВЦЭМ!$B$40:$B$783,M$437)+'СЕТ СН'!$F$16</f>
        <v>0</v>
      </c>
      <c r="N439" s="36">
        <f>SUMIFS(СВЦЭМ!$L$40:$L$783,СВЦЭМ!$A$40:$A$783,$A439,СВЦЭМ!$B$40:$B$783,N$437)+'СЕТ СН'!$F$16</f>
        <v>0</v>
      </c>
      <c r="O439" s="36">
        <f>SUMIFS(СВЦЭМ!$L$40:$L$783,СВЦЭМ!$A$40:$A$783,$A439,СВЦЭМ!$B$40:$B$783,O$437)+'СЕТ СН'!$F$16</f>
        <v>0</v>
      </c>
      <c r="P439" s="36">
        <f>SUMIFS(СВЦЭМ!$L$40:$L$783,СВЦЭМ!$A$40:$A$783,$A439,СВЦЭМ!$B$40:$B$783,P$437)+'СЕТ СН'!$F$16</f>
        <v>0</v>
      </c>
      <c r="Q439" s="36">
        <f>SUMIFS(СВЦЭМ!$L$40:$L$783,СВЦЭМ!$A$40:$A$783,$A439,СВЦЭМ!$B$40:$B$783,Q$437)+'СЕТ СН'!$F$16</f>
        <v>0</v>
      </c>
      <c r="R439" s="36">
        <f>SUMIFS(СВЦЭМ!$L$40:$L$783,СВЦЭМ!$A$40:$A$783,$A439,СВЦЭМ!$B$40:$B$783,R$437)+'СЕТ СН'!$F$16</f>
        <v>0</v>
      </c>
      <c r="S439" s="36">
        <f>SUMIFS(СВЦЭМ!$L$40:$L$783,СВЦЭМ!$A$40:$A$783,$A439,СВЦЭМ!$B$40:$B$783,S$437)+'СЕТ СН'!$F$16</f>
        <v>0</v>
      </c>
      <c r="T439" s="36">
        <f>SUMIFS(СВЦЭМ!$L$40:$L$783,СВЦЭМ!$A$40:$A$783,$A439,СВЦЭМ!$B$40:$B$783,T$437)+'СЕТ СН'!$F$16</f>
        <v>0</v>
      </c>
      <c r="U439" s="36">
        <f>SUMIFS(СВЦЭМ!$L$40:$L$783,СВЦЭМ!$A$40:$A$783,$A439,СВЦЭМ!$B$40:$B$783,U$437)+'СЕТ СН'!$F$16</f>
        <v>0</v>
      </c>
      <c r="V439" s="36">
        <f>SUMIFS(СВЦЭМ!$L$40:$L$783,СВЦЭМ!$A$40:$A$783,$A439,СВЦЭМ!$B$40:$B$783,V$437)+'СЕТ СН'!$F$16</f>
        <v>0</v>
      </c>
      <c r="W439" s="36">
        <f>SUMIFS(СВЦЭМ!$L$40:$L$783,СВЦЭМ!$A$40:$A$783,$A439,СВЦЭМ!$B$40:$B$783,W$437)+'СЕТ СН'!$F$16</f>
        <v>0</v>
      </c>
      <c r="X439" s="36">
        <f>SUMIFS(СВЦЭМ!$L$40:$L$783,СВЦЭМ!$A$40:$A$783,$A439,СВЦЭМ!$B$40:$B$783,X$437)+'СЕТ СН'!$F$16</f>
        <v>0</v>
      </c>
      <c r="Y439" s="36">
        <f>SUMIFS(СВЦЭМ!$L$40:$L$783,СВЦЭМ!$A$40:$A$783,$A439,СВЦЭМ!$B$40:$B$783,Y$437)+'СЕТ СН'!$F$16</f>
        <v>0</v>
      </c>
    </row>
    <row r="440" spans="1:27" ht="15.75" hidden="1" x14ac:dyDescent="0.2">
      <c r="A440" s="35">
        <f t="shared" ref="A440:A468" si="12">A439+1</f>
        <v>44319</v>
      </c>
      <c r="B440" s="36">
        <f>SUMIFS(СВЦЭМ!$L$40:$L$783,СВЦЭМ!$A$40:$A$783,$A440,СВЦЭМ!$B$40:$B$783,B$437)+'СЕТ СН'!$F$16</f>
        <v>0</v>
      </c>
      <c r="C440" s="36">
        <f>SUMIFS(СВЦЭМ!$L$40:$L$783,СВЦЭМ!$A$40:$A$783,$A440,СВЦЭМ!$B$40:$B$783,C$437)+'СЕТ СН'!$F$16</f>
        <v>0</v>
      </c>
      <c r="D440" s="36">
        <f>SUMIFS(СВЦЭМ!$L$40:$L$783,СВЦЭМ!$A$40:$A$783,$A440,СВЦЭМ!$B$40:$B$783,D$437)+'СЕТ СН'!$F$16</f>
        <v>0</v>
      </c>
      <c r="E440" s="36">
        <f>SUMIFS(СВЦЭМ!$L$40:$L$783,СВЦЭМ!$A$40:$A$783,$A440,СВЦЭМ!$B$40:$B$783,E$437)+'СЕТ СН'!$F$16</f>
        <v>0</v>
      </c>
      <c r="F440" s="36">
        <f>SUMIFS(СВЦЭМ!$L$40:$L$783,СВЦЭМ!$A$40:$A$783,$A440,СВЦЭМ!$B$40:$B$783,F$437)+'СЕТ СН'!$F$16</f>
        <v>0</v>
      </c>
      <c r="G440" s="36">
        <f>SUMIFS(СВЦЭМ!$L$40:$L$783,СВЦЭМ!$A$40:$A$783,$A440,СВЦЭМ!$B$40:$B$783,G$437)+'СЕТ СН'!$F$16</f>
        <v>0</v>
      </c>
      <c r="H440" s="36">
        <f>SUMIFS(СВЦЭМ!$L$40:$L$783,СВЦЭМ!$A$40:$A$783,$A440,СВЦЭМ!$B$40:$B$783,H$437)+'СЕТ СН'!$F$16</f>
        <v>0</v>
      </c>
      <c r="I440" s="36">
        <f>SUMIFS(СВЦЭМ!$L$40:$L$783,СВЦЭМ!$A$40:$A$783,$A440,СВЦЭМ!$B$40:$B$783,I$437)+'СЕТ СН'!$F$16</f>
        <v>0</v>
      </c>
      <c r="J440" s="36">
        <f>SUMIFS(СВЦЭМ!$L$40:$L$783,СВЦЭМ!$A$40:$A$783,$A440,СВЦЭМ!$B$40:$B$783,J$437)+'СЕТ СН'!$F$16</f>
        <v>0</v>
      </c>
      <c r="K440" s="36">
        <f>SUMIFS(СВЦЭМ!$L$40:$L$783,СВЦЭМ!$A$40:$A$783,$A440,СВЦЭМ!$B$40:$B$783,K$437)+'СЕТ СН'!$F$16</f>
        <v>0</v>
      </c>
      <c r="L440" s="36">
        <f>SUMIFS(СВЦЭМ!$L$40:$L$783,СВЦЭМ!$A$40:$A$783,$A440,СВЦЭМ!$B$40:$B$783,L$437)+'СЕТ СН'!$F$16</f>
        <v>0</v>
      </c>
      <c r="M440" s="36">
        <f>SUMIFS(СВЦЭМ!$L$40:$L$783,СВЦЭМ!$A$40:$A$783,$A440,СВЦЭМ!$B$40:$B$783,M$437)+'СЕТ СН'!$F$16</f>
        <v>0</v>
      </c>
      <c r="N440" s="36">
        <f>SUMIFS(СВЦЭМ!$L$40:$L$783,СВЦЭМ!$A$40:$A$783,$A440,СВЦЭМ!$B$40:$B$783,N$437)+'СЕТ СН'!$F$16</f>
        <v>0</v>
      </c>
      <c r="O440" s="36">
        <f>SUMIFS(СВЦЭМ!$L$40:$L$783,СВЦЭМ!$A$40:$A$783,$A440,СВЦЭМ!$B$40:$B$783,O$437)+'СЕТ СН'!$F$16</f>
        <v>0</v>
      </c>
      <c r="P440" s="36">
        <f>SUMIFS(СВЦЭМ!$L$40:$L$783,СВЦЭМ!$A$40:$A$783,$A440,СВЦЭМ!$B$40:$B$783,P$437)+'СЕТ СН'!$F$16</f>
        <v>0</v>
      </c>
      <c r="Q440" s="36">
        <f>SUMIFS(СВЦЭМ!$L$40:$L$783,СВЦЭМ!$A$40:$A$783,$A440,СВЦЭМ!$B$40:$B$783,Q$437)+'СЕТ СН'!$F$16</f>
        <v>0</v>
      </c>
      <c r="R440" s="36">
        <f>SUMIFS(СВЦЭМ!$L$40:$L$783,СВЦЭМ!$A$40:$A$783,$A440,СВЦЭМ!$B$40:$B$783,R$437)+'СЕТ СН'!$F$16</f>
        <v>0</v>
      </c>
      <c r="S440" s="36">
        <f>SUMIFS(СВЦЭМ!$L$40:$L$783,СВЦЭМ!$A$40:$A$783,$A440,СВЦЭМ!$B$40:$B$783,S$437)+'СЕТ СН'!$F$16</f>
        <v>0</v>
      </c>
      <c r="T440" s="36">
        <f>SUMIFS(СВЦЭМ!$L$40:$L$783,СВЦЭМ!$A$40:$A$783,$A440,СВЦЭМ!$B$40:$B$783,T$437)+'СЕТ СН'!$F$16</f>
        <v>0</v>
      </c>
      <c r="U440" s="36">
        <f>SUMIFS(СВЦЭМ!$L$40:$L$783,СВЦЭМ!$A$40:$A$783,$A440,СВЦЭМ!$B$40:$B$783,U$437)+'СЕТ СН'!$F$16</f>
        <v>0</v>
      </c>
      <c r="V440" s="36">
        <f>SUMIFS(СВЦЭМ!$L$40:$L$783,СВЦЭМ!$A$40:$A$783,$A440,СВЦЭМ!$B$40:$B$783,V$437)+'СЕТ СН'!$F$16</f>
        <v>0</v>
      </c>
      <c r="W440" s="36">
        <f>SUMIFS(СВЦЭМ!$L$40:$L$783,СВЦЭМ!$A$40:$A$783,$A440,СВЦЭМ!$B$40:$B$783,W$437)+'СЕТ СН'!$F$16</f>
        <v>0</v>
      </c>
      <c r="X440" s="36">
        <f>SUMIFS(СВЦЭМ!$L$40:$L$783,СВЦЭМ!$A$40:$A$783,$A440,СВЦЭМ!$B$40:$B$783,X$437)+'СЕТ СН'!$F$16</f>
        <v>0</v>
      </c>
      <c r="Y440" s="36">
        <f>SUMIFS(СВЦЭМ!$L$40:$L$783,СВЦЭМ!$A$40:$A$783,$A440,СВЦЭМ!$B$40:$B$783,Y$437)+'СЕТ СН'!$F$16</f>
        <v>0</v>
      </c>
    </row>
    <row r="441" spans="1:27" ht="15.75" hidden="1" x14ac:dyDescent="0.2">
      <c r="A441" s="35">
        <f t="shared" si="12"/>
        <v>44320</v>
      </c>
      <c r="B441" s="36">
        <f>SUMIFS(СВЦЭМ!$L$40:$L$783,СВЦЭМ!$A$40:$A$783,$A441,СВЦЭМ!$B$40:$B$783,B$437)+'СЕТ СН'!$F$16</f>
        <v>0</v>
      </c>
      <c r="C441" s="36">
        <f>SUMIFS(СВЦЭМ!$L$40:$L$783,СВЦЭМ!$A$40:$A$783,$A441,СВЦЭМ!$B$40:$B$783,C$437)+'СЕТ СН'!$F$16</f>
        <v>0</v>
      </c>
      <c r="D441" s="36">
        <f>SUMIFS(СВЦЭМ!$L$40:$L$783,СВЦЭМ!$A$40:$A$783,$A441,СВЦЭМ!$B$40:$B$783,D$437)+'СЕТ СН'!$F$16</f>
        <v>0</v>
      </c>
      <c r="E441" s="36">
        <f>SUMIFS(СВЦЭМ!$L$40:$L$783,СВЦЭМ!$A$40:$A$783,$A441,СВЦЭМ!$B$40:$B$783,E$437)+'СЕТ СН'!$F$16</f>
        <v>0</v>
      </c>
      <c r="F441" s="36">
        <f>SUMIFS(СВЦЭМ!$L$40:$L$783,СВЦЭМ!$A$40:$A$783,$A441,СВЦЭМ!$B$40:$B$783,F$437)+'СЕТ СН'!$F$16</f>
        <v>0</v>
      </c>
      <c r="G441" s="36">
        <f>SUMIFS(СВЦЭМ!$L$40:$L$783,СВЦЭМ!$A$40:$A$783,$A441,СВЦЭМ!$B$40:$B$783,G$437)+'СЕТ СН'!$F$16</f>
        <v>0</v>
      </c>
      <c r="H441" s="36">
        <f>SUMIFS(СВЦЭМ!$L$40:$L$783,СВЦЭМ!$A$40:$A$783,$A441,СВЦЭМ!$B$40:$B$783,H$437)+'СЕТ СН'!$F$16</f>
        <v>0</v>
      </c>
      <c r="I441" s="36">
        <f>SUMIFS(СВЦЭМ!$L$40:$L$783,СВЦЭМ!$A$40:$A$783,$A441,СВЦЭМ!$B$40:$B$783,I$437)+'СЕТ СН'!$F$16</f>
        <v>0</v>
      </c>
      <c r="J441" s="36">
        <f>SUMIFS(СВЦЭМ!$L$40:$L$783,СВЦЭМ!$A$40:$A$783,$A441,СВЦЭМ!$B$40:$B$783,J$437)+'СЕТ СН'!$F$16</f>
        <v>0</v>
      </c>
      <c r="K441" s="36">
        <f>SUMIFS(СВЦЭМ!$L$40:$L$783,СВЦЭМ!$A$40:$A$783,$A441,СВЦЭМ!$B$40:$B$783,K$437)+'СЕТ СН'!$F$16</f>
        <v>0</v>
      </c>
      <c r="L441" s="36">
        <f>SUMIFS(СВЦЭМ!$L$40:$L$783,СВЦЭМ!$A$40:$A$783,$A441,СВЦЭМ!$B$40:$B$783,L$437)+'СЕТ СН'!$F$16</f>
        <v>0</v>
      </c>
      <c r="M441" s="36">
        <f>SUMIFS(СВЦЭМ!$L$40:$L$783,СВЦЭМ!$A$40:$A$783,$A441,СВЦЭМ!$B$40:$B$783,M$437)+'СЕТ СН'!$F$16</f>
        <v>0</v>
      </c>
      <c r="N441" s="36">
        <f>SUMIFS(СВЦЭМ!$L$40:$L$783,СВЦЭМ!$A$40:$A$783,$A441,СВЦЭМ!$B$40:$B$783,N$437)+'СЕТ СН'!$F$16</f>
        <v>0</v>
      </c>
      <c r="O441" s="36">
        <f>SUMIFS(СВЦЭМ!$L$40:$L$783,СВЦЭМ!$A$40:$A$783,$A441,СВЦЭМ!$B$40:$B$783,O$437)+'СЕТ СН'!$F$16</f>
        <v>0</v>
      </c>
      <c r="P441" s="36">
        <f>SUMIFS(СВЦЭМ!$L$40:$L$783,СВЦЭМ!$A$40:$A$783,$A441,СВЦЭМ!$B$40:$B$783,P$437)+'СЕТ СН'!$F$16</f>
        <v>0</v>
      </c>
      <c r="Q441" s="36">
        <f>SUMIFS(СВЦЭМ!$L$40:$L$783,СВЦЭМ!$A$40:$A$783,$A441,СВЦЭМ!$B$40:$B$783,Q$437)+'СЕТ СН'!$F$16</f>
        <v>0</v>
      </c>
      <c r="R441" s="36">
        <f>SUMIFS(СВЦЭМ!$L$40:$L$783,СВЦЭМ!$A$40:$A$783,$A441,СВЦЭМ!$B$40:$B$783,R$437)+'СЕТ СН'!$F$16</f>
        <v>0</v>
      </c>
      <c r="S441" s="36">
        <f>SUMIFS(СВЦЭМ!$L$40:$L$783,СВЦЭМ!$A$40:$A$783,$A441,СВЦЭМ!$B$40:$B$783,S$437)+'СЕТ СН'!$F$16</f>
        <v>0</v>
      </c>
      <c r="T441" s="36">
        <f>SUMIFS(СВЦЭМ!$L$40:$L$783,СВЦЭМ!$A$40:$A$783,$A441,СВЦЭМ!$B$40:$B$783,T$437)+'СЕТ СН'!$F$16</f>
        <v>0</v>
      </c>
      <c r="U441" s="36">
        <f>SUMIFS(СВЦЭМ!$L$40:$L$783,СВЦЭМ!$A$40:$A$783,$A441,СВЦЭМ!$B$40:$B$783,U$437)+'СЕТ СН'!$F$16</f>
        <v>0</v>
      </c>
      <c r="V441" s="36">
        <f>SUMIFS(СВЦЭМ!$L$40:$L$783,СВЦЭМ!$A$40:$A$783,$A441,СВЦЭМ!$B$40:$B$783,V$437)+'СЕТ СН'!$F$16</f>
        <v>0</v>
      </c>
      <c r="W441" s="36">
        <f>SUMIFS(СВЦЭМ!$L$40:$L$783,СВЦЭМ!$A$40:$A$783,$A441,СВЦЭМ!$B$40:$B$783,W$437)+'СЕТ СН'!$F$16</f>
        <v>0</v>
      </c>
      <c r="X441" s="36">
        <f>SUMIFS(СВЦЭМ!$L$40:$L$783,СВЦЭМ!$A$40:$A$783,$A441,СВЦЭМ!$B$40:$B$783,X$437)+'СЕТ СН'!$F$16</f>
        <v>0</v>
      </c>
      <c r="Y441" s="36">
        <f>SUMIFS(СВЦЭМ!$L$40:$L$783,СВЦЭМ!$A$40:$A$783,$A441,СВЦЭМ!$B$40:$B$783,Y$437)+'СЕТ СН'!$F$16</f>
        <v>0</v>
      </c>
    </row>
    <row r="442" spans="1:27" ht="15.75" hidden="1" x14ac:dyDescent="0.2">
      <c r="A442" s="35">
        <f t="shared" si="12"/>
        <v>44321</v>
      </c>
      <c r="B442" s="36">
        <f>SUMIFS(СВЦЭМ!$L$40:$L$783,СВЦЭМ!$A$40:$A$783,$A442,СВЦЭМ!$B$40:$B$783,B$437)+'СЕТ СН'!$F$16</f>
        <v>0</v>
      </c>
      <c r="C442" s="36">
        <f>SUMIFS(СВЦЭМ!$L$40:$L$783,СВЦЭМ!$A$40:$A$783,$A442,СВЦЭМ!$B$40:$B$783,C$437)+'СЕТ СН'!$F$16</f>
        <v>0</v>
      </c>
      <c r="D442" s="36">
        <f>SUMIFS(СВЦЭМ!$L$40:$L$783,СВЦЭМ!$A$40:$A$783,$A442,СВЦЭМ!$B$40:$B$783,D$437)+'СЕТ СН'!$F$16</f>
        <v>0</v>
      </c>
      <c r="E442" s="36">
        <f>SUMIFS(СВЦЭМ!$L$40:$L$783,СВЦЭМ!$A$40:$A$783,$A442,СВЦЭМ!$B$40:$B$783,E$437)+'СЕТ СН'!$F$16</f>
        <v>0</v>
      </c>
      <c r="F442" s="36">
        <f>SUMIFS(СВЦЭМ!$L$40:$L$783,СВЦЭМ!$A$40:$A$783,$A442,СВЦЭМ!$B$40:$B$783,F$437)+'СЕТ СН'!$F$16</f>
        <v>0</v>
      </c>
      <c r="G442" s="36">
        <f>SUMIFS(СВЦЭМ!$L$40:$L$783,СВЦЭМ!$A$40:$A$783,$A442,СВЦЭМ!$B$40:$B$783,G$437)+'СЕТ СН'!$F$16</f>
        <v>0</v>
      </c>
      <c r="H442" s="36">
        <f>SUMIFS(СВЦЭМ!$L$40:$L$783,СВЦЭМ!$A$40:$A$783,$A442,СВЦЭМ!$B$40:$B$783,H$437)+'СЕТ СН'!$F$16</f>
        <v>0</v>
      </c>
      <c r="I442" s="36">
        <f>SUMIFS(СВЦЭМ!$L$40:$L$783,СВЦЭМ!$A$40:$A$783,$A442,СВЦЭМ!$B$40:$B$783,I$437)+'СЕТ СН'!$F$16</f>
        <v>0</v>
      </c>
      <c r="J442" s="36">
        <f>SUMIFS(СВЦЭМ!$L$40:$L$783,СВЦЭМ!$A$40:$A$783,$A442,СВЦЭМ!$B$40:$B$783,J$437)+'СЕТ СН'!$F$16</f>
        <v>0</v>
      </c>
      <c r="K442" s="36">
        <f>SUMIFS(СВЦЭМ!$L$40:$L$783,СВЦЭМ!$A$40:$A$783,$A442,СВЦЭМ!$B$40:$B$783,K$437)+'СЕТ СН'!$F$16</f>
        <v>0</v>
      </c>
      <c r="L442" s="36">
        <f>SUMIFS(СВЦЭМ!$L$40:$L$783,СВЦЭМ!$A$40:$A$783,$A442,СВЦЭМ!$B$40:$B$783,L$437)+'СЕТ СН'!$F$16</f>
        <v>0</v>
      </c>
      <c r="M442" s="36">
        <f>SUMIFS(СВЦЭМ!$L$40:$L$783,СВЦЭМ!$A$40:$A$783,$A442,СВЦЭМ!$B$40:$B$783,M$437)+'СЕТ СН'!$F$16</f>
        <v>0</v>
      </c>
      <c r="N442" s="36">
        <f>SUMIFS(СВЦЭМ!$L$40:$L$783,СВЦЭМ!$A$40:$A$783,$A442,СВЦЭМ!$B$40:$B$783,N$437)+'СЕТ СН'!$F$16</f>
        <v>0</v>
      </c>
      <c r="O442" s="36">
        <f>SUMIFS(СВЦЭМ!$L$40:$L$783,СВЦЭМ!$A$40:$A$783,$A442,СВЦЭМ!$B$40:$B$783,O$437)+'СЕТ СН'!$F$16</f>
        <v>0</v>
      </c>
      <c r="P442" s="36">
        <f>SUMIFS(СВЦЭМ!$L$40:$L$783,СВЦЭМ!$A$40:$A$783,$A442,СВЦЭМ!$B$40:$B$783,P$437)+'СЕТ СН'!$F$16</f>
        <v>0</v>
      </c>
      <c r="Q442" s="36">
        <f>SUMIFS(СВЦЭМ!$L$40:$L$783,СВЦЭМ!$A$40:$A$783,$A442,СВЦЭМ!$B$40:$B$783,Q$437)+'СЕТ СН'!$F$16</f>
        <v>0</v>
      </c>
      <c r="R442" s="36">
        <f>SUMIFS(СВЦЭМ!$L$40:$L$783,СВЦЭМ!$A$40:$A$783,$A442,СВЦЭМ!$B$40:$B$783,R$437)+'СЕТ СН'!$F$16</f>
        <v>0</v>
      </c>
      <c r="S442" s="36">
        <f>SUMIFS(СВЦЭМ!$L$40:$L$783,СВЦЭМ!$A$40:$A$783,$A442,СВЦЭМ!$B$40:$B$783,S$437)+'СЕТ СН'!$F$16</f>
        <v>0</v>
      </c>
      <c r="T442" s="36">
        <f>SUMIFS(СВЦЭМ!$L$40:$L$783,СВЦЭМ!$A$40:$A$783,$A442,СВЦЭМ!$B$40:$B$783,T$437)+'СЕТ СН'!$F$16</f>
        <v>0</v>
      </c>
      <c r="U442" s="36">
        <f>SUMIFS(СВЦЭМ!$L$40:$L$783,СВЦЭМ!$A$40:$A$783,$A442,СВЦЭМ!$B$40:$B$783,U$437)+'СЕТ СН'!$F$16</f>
        <v>0</v>
      </c>
      <c r="V442" s="36">
        <f>SUMIFS(СВЦЭМ!$L$40:$L$783,СВЦЭМ!$A$40:$A$783,$A442,СВЦЭМ!$B$40:$B$783,V$437)+'СЕТ СН'!$F$16</f>
        <v>0</v>
      </c>
      <c r="W442" s="36">
        <f>SUMIFS(СВЦЭМ!$L$40:$L$783,СВЦЭМ!$A$40:$A$783,$A442,СВЦЭМ!$B$40:$B$783,W$437)+'СЕТ СН'!$F$16</f>
        <v>0</v>
      </c>
      <c r="X442" s="36">
        <f>SUMIFS(СВЦЭМ!$L$40:$L$783,СВЦЭМ!$A$40:$A$783,$A442,СВЦЭМ!$B$40:$B$783,X$437)+'СЕТ СН'!$F$16</f>
        <v>0</v>
      </c>
      <c r="Y442" s="36">
        <f>SUMIFS(СВЦЭМ!$L$40:$L$783,СВЦЭМ!$A$40:$A$783,$A442,СВЦЭМ!$B$40:$B$783,Y$437)+'СЕТ СН'!$F$16</f>
        <v>0</v>
      </c>
    </row>
    <row r="443" spans="1:27" ht="15.75" hidden="1" x14ac:dyDescent="0.2">
      <c r="A443" s="35">
        <f t="shared" si="12"/>
        <v>44322</v>
      </c>
      <c r="B443" s="36">
        <f>SUMIFS(СВЦЭМ!$L$40:$L$783,СВЦЭМ!$A$40:$A$783,$A443,СВЦЭМ!$B$40:$B$783,B$437)+'СЕТ СН'!$F$16</f>
        <v>0</v>
      </c>
      <c r="C443" s="36">
        <f>SUMIFS(СВЦЭМ!$L$40:$L$783,СВЦЭМ!$A$40:$A$783,$A443,СВЦЭМ!$B$40:$B$783,C$437)+'СЕТ СН'!$F$16</f>
        <v>0</v>
      </c>
      <c r="D443" s="36">
        <f>SUMIFS(СВЦЭМ!$L$40:$L$783,СВЦЭМ!$A$40:$A$783,$A443,СВЦЭМ!$B$40:$B$783,D$437)+'СЕТ СН'!$F$16</f>
        <v>0</v>
      </c>
      <c r="E443" s="36">
        <f>SUMIFS(СВЦЭМ!$L$40:$L$783,СВЦЭМ!$A$40:$A$783,$A443,СВЦЭМ!$B$40:$B$783,E$437)+'СЕТ СН'!$F$16</f>
        <v>0</v>
      </c>
      <c r="F443" s="36">
        <f>SUMIFS(СВЦЭМ!$L$40:$L$783,СВЦЭМ!$A$40:$A$783,$A443,СВЦЭМ!$B$40:$B$783,F$437)+'СЕТ СН'!$F$16</f>
        <v>0</v>
      </c>
      <c r="G443" s="36">
        <f>SUMIFS(СВЦЭМ!$L$40:$L$783,СВЦЭМ!$A$40:$A$783,$A443,СВЦЭМ!$B$40:$B$783,G$437)+'СЕТ СН'!$F$16</f>
        <v>0</v>
      </c>
      <c r="H443" s="36">
        <f>SUMIFS(СВЦЭМ!$L$40:$L$783,СВЦЭМ!$A$40:$A$783,$A443,СВЦЭМ!$B$40:$B$783,H$437)+'СЕТ СН'!$F$16</f>
        <v>0</v>
      </c>
      <c r="I443" s="36">
        <f>SUMIFS(СВЦЭМ!$L$40:$L$783,СВЦЭМ!$A$40:$A$783,$A443,СВЦЭМ!$B$40:$B$783,I$437)+'СЕТ СН'!$F$16</f>
        <v>0</v>
      </c>
      <c r="J443" s="36">
        <f>SUMIFS(СВЦЭМ!$L$40:$L$783,СВЦЭМ!$A$40:$A$783,$A443,СВЦЭМ!$B$40:$B$783,J$437)+'СЕТ СН'!$F$16</f>
        <v>0</v>
      </c>
      <c r="K443" s="36">
        <f>SUMIFS(СВЦЭМ!$L$40:$L$783,СВЦЭМ!$A$40:$A$783,$A443,СВЦЭМ!$B$40:$B$783,K$437)+'СЕТ СН'!$F$16</f>
        <v>0</v>
      </c>
      <c r="L443" s="36">
        <f>SUMIFS(СВЦЭМ!$L$40:$L$783,СВЦЭМ!$A$40:$A$783,$A443,СВЦЭМ!$B$40:$B$783,L$437)+'СЕТ СН'!$F$16</f>
        <v>0</v>
      </c>
      <c r="M443" s="36">
        <f>SUMIFS(СВЦЭМ!$L$40:$L$783,СВЦЭМ!$A$40:$A$783,$A443,СВЦЭМ!$B$40:$B$783,M$437)+'СЕТ СН'!$F$16</f>
        <v>0</v>
      </c>
      <c r="N443" s="36">
        <f>SUMIFS(СВЦЭМ!$L$40:$L$783,СВЦЭМ!$A$40:$A$783,$A443,СВЦЭМ!$B$40:$B$783,N$437)+'СЕТ СН'!$F$16</f>
        <v>0</v>
      </c>
      <c r="O443" s="36">
        <f>SUMIFS(СВЦЭМ!$L$40:$L$783,СВЦЭМ!$A$40:$A$783,$A443,СВЦЭМ!$B$40:$B$783,O$437)+'СЕТ СН'!$F$16</f>
        <v>0</v>
      </c>
      <c r="P443" s="36">
        <f>SUMIFS(СВЦЭМ!$L$40:$L$783,СВЦЭМ!$A$40:$A$783,$A443,СВЦЭМ!$B$40:$B$783,P$437)+'СЕТ СН'!$F$16</f>
        <v>0</v>
      </c>
      <c r="Q443" s="36">
        <f>SUMIFS(СВЦЭМ!$L$40:$L$783,СВЦЭМ!$A$40:$A$783,$A443,СВЦЭМ!$B$40:$B$783,Q$437)+'СЕТ СН'!$F$16</f>
        <v>0</v>
      </c>
      <c r="R443" s="36">
        <f>SUMIFS(СВЦЭМ!$L$40:$L$783,СВЦЭМ!$A$40:$A$783,$A443,СВЦЭМ!$B$40:$B$783,R$437)+'СЕТ СН'!$F$16</f>
        <v>0</v>
      </c>
      <c r="S443" s="36">
        <f>SUMIFS(СВЦЭМ!$L$40:$L$783,СВЦЭМ!$A$40:$A$783,$A443,СВЦЭМ!$B$40:$B$783,S$437)+'СЕТ СН'!$F$16</f>
        <v>0</v>
      </c>
      <c r="T443" s="36">
        <f>SUMIFS(СВЦЭМ!$L$40:$L$783,СВЦЭМ!$A$40:$A$783,$A443,СВЦЭМ!$B$40:$B$783,T$437)+'СЕТ СН'!$F$16</f>
        <v>0</v>
      </c>
      <c r="U443" s="36">
        <f>SUMIFS(СВЦЭМ!$L$40:$L$783,СВЦЭМ!$A$40:$A$783,$A443,СВЦЭМ!$B$40:$B$783,U$437)+'СЕТ СН'!$F$16</f>
        <v>0</v>
      </c>
      <c r="V443" s="36">
        <f>SUMIFS(СВЦЭМ!$L$40:$L$783,СВЦЭМ!$A$40:$A$783,$A443,СВЦЭМ!$B$40:$B$783,V$437)+'СЕТ СН'!$F$16</f>
        <v>0</v>
      </c>
      <c r="W443" s="36">
        <f>SUMIFS(СВЦЭМ!$L$40:$L$783,СВЦЭМ!$A$40:$A$783,$A443,СВЦЭМ!$B$40:$B$783,W$437)+'СЕТ СН'!$F$16</f>
        <v>0</v>
      </c>
      <c r="X443" s="36">
        <f>SUMIFS(СВЦЭМ!$L$40:$L$783,СВЦЭМ!$A$40:$A$783,$A443,СВЦЭМ!$B$40:$B$783,X$437)+'СЕТ СН'!$F$16</f>
        <v>0</v>
      </c>
      <c r="Y443" s="36">
        <f>SUMIFS(СВЦЭМ!$L$40:$L$783,СВЦЭМ!$A$40:$A$783,$A443,СВЦЭМ!$B$40:$B$783,Y$437)+'СЕТ СН'!$F$16</f>
        <v>0</v>
      </c>
    </row>
    <row r="444" spans="1:27" ht="15.75" hidden="1" x14ac:dyDescent="0.2">
      <c r="A444" s="35">
        <f t="shared" si="12"/>
        <v>44323</v>
      </c>
      <c r="B444" s="36">
        <f>SUMIFS(СВЦЭМ!$L$40:$L$783,СВЦЭМ!$A$40:$A$783,$A444,СВЦЭМ!$B$40:$B$783,B$437)+'СЕТ СН'!$F$16</f>
        <v>0</v>
      </c>
      <c r="C444" s="36">
        <f>SUMIFS(СВЦЭМ!$L$40:$L$783,СВЦЭМ!$A$40:$A$783,$A444,СВЦЭМ!$B$40:$B$783,C$437)+'СЕТ СН'!$F$16</f>
        <v>0</v>
      </c>
      <c r="D444" s="36">
        <f>SUMIFS(СВЦЭМ!$L$40:$L$783,СВЦЭМ!$A$40:$A$783,$A444,СВЦЭМ!$B$40:$B$783,D$437)+'СЕТ СН'!$F$16</f>
        <v>0</v>
      </c>
      <c r="E444" s="36">
        <f>SUMIFS(СВЦЭМ!$L$40:$L$783,СВЦЭМ!$A$40:$A$783,$A444,СВЦЭМ!$B$40:$B$783,E$437)+'СЕТ СН'!$F$16</f>
        <v>0</v>
      </c>
      <c r="F444" s="36">
        <f>SUMIFS(СВЦЭМ!$L$40:$L$783,СВЦЭМ!$A$40:$A$783,$A444,СВЦЭМ!$B$40:$B$783,F$437)+'СЕТ СН'!$F$16</f>
        <v>0</v>
      </c>
      <c r="G444" s="36">
        <f>SUMIFS(СВЦЭМ!$L$40:$L$783,СВЦЭМ!$A$40:$A$783,$A444,СВЦЭМ!$B$40:$B$783,G$437)+'СЕТ СН'!$F$16</f>
        <v>0</v>
      </c>
      <c r="H444" s="36">
        <f>SUMIFS(СВЦЭМ!$L$40:$L$783,СВЦЭМ!$A$40:$A$783,$A444,СВЦЭМ!$B$40:$B$783,H$437)+'СЕТ СН'!$F$16</f>
        <v>0</v>
      </c>
      <c r="I444" s="36">
        <f>SUMIFS(СВЦЭМ!$L$40:$L$783,СВЦЭМ!$A$40:$A$783,$A444,СВЦЭМ!$B$40:$B$783,I$437)+'СЕТ СН'!$F$16</f>
        <v>0</v>
      </c>
      <c r="J444" s="36">
        <f>SUMIFS(СВЦЭМ!$L$40:$L$783,СВЦЭМ!$A$40:$A$783,$A444,СВЦЭМ!$B$40:$B$783,J$437)+'СЕТ СН'!$F$16</f>
        <v>0</v>
      </c>
      <c r="K444" s="36">
        <f>SUMIFS(СВЦЭМ!$L$40:$L$783,СВЦЭМ!$A$40:$A$783,$A444,СВЦЭМ!$B$40:$B$783,K$437)+'СЕТ СН'!$F$16</f>
        <v>0</v>
      </c>
      <c r="L444" s="36">
        <f>SUMIFS(СВЦЭМ!$L$40:$L$783,СВЦЭМ!$A$40:$A$783,$A444,СВЦЭМ!$B$40:$B$783,L$437)+'СЕТ СН'!$F$16</f>
        <v>0</v>
      </c>
      <c r="M444" s="36">
        <f>SUMIFS(СВЦЭМ!$L$40:$L$783,СВЦЭМ!$A$40:$A$783,$A444,СВЦЭМ!$B$40:$B$783,M$437)+'СЕТ СН'!$F$16</f>
        <v>0</v>
      </c>
      <c r="N444" s="36">
        <f>SUMIFS(СВЦЭМ!$L$40:$L$783,СВЦЭМ!$A$40:$A$783,$A444,СВЦЭМ!$B$40:$B$783,N$437)+'СЕТ СН'!$F$16</f>
        <v>0</v>
      </c>
      <c r="O444" s="36">
        <f>SUMIFS(СВЦЭМ!$L$40:$L$783,СВЦЭМ!$A$40:$A$783,$A444,СВЦЭМ!$B$40:$B$783,O$437)+'СЕТ СН'!$F$16</f>
        <v>0</v>
      </c>
      <c r="P444" s="36">
        <f>SUMIFS(СВЦЭМ!$L$40:$L$783,СВЦЭМ!$A$40:$A$783,$A444,СВЦЭМ!$B$40:$B$783,P$437)+'СЕТ СН'!$F$16</f>
        <v>0</v>
      </c>
      <c r="Q444" s="36">
        <f>SUMIFS(СВЦЭМ!$L$40:$L$783,СВЦЭМ!$A$40:$A$783,$A444,СВЦЭМ!$B$40:$B$783,Q$437)+'СЕТ СН'!$F$16</f>
        <v>0</v>
      </c>
      <c r="R444" s="36">
        <f>SUMIFS(СВЦЭМ!$L$40:$L$783,СВЦЭМ!$A$40:$A$783,$A444,СВЦЭМ!$B$40:$B$783,R$437)+'СЕТ СН'!$F$16</f>
        <v>0</v>
      </c>
      <c r="S444" s="36">
        <f>SUMIFS(СВЦЭМ!$L$40:$L$783,СВЦЭМ!$A$40:$A$783,$A444,СВЦЭМ!$B$40:$B$783,S$437)+'СЕТ СН'!$F$16</f>
        <v>0</v>
      </c>
      <c r="T444" s="36">
        <f>SUMIFS(СВЦЭМ!$L$40:$L$783,СВЦЭМ!$A$40:$A$783,$A444,СВЦЭМ!$B$40:$B$783,T$437)+'СЕТ СН'!$F$16</f>
        <v>0</v>
      </c>
      <c r="U444" s="36">
        <f>SUMIFS(СВЦЭМ!$L$40:$L$783,СВЦЭМ!$A$40:$A$783,$A444,СВЦЭМ!$B$40:$B$783,U$437)+'СЕТ СН'!$F$16</f>
        <v>0</v>
      </c>
      <c r="V444" s="36">
        <f>SUMIFS(СВЦЭМ!$L$40:$L$783,СВЦЭМ!$A$40:$A$783,$A444,СВЦЭМ!$B$40:$B$783,V$437)+'СЕТ СН'!$F$16</f>
        <v>0</v>
      </c>
      <c r="W444" s="36">
        <f>SUMIFS(СВЦЭМ!$L$40:$L$783,СВЦЭМ!$A$40:$A$783,$A444,СВЦЭМ!$B$40:$B$783,W$437)+'СЕТ СН'!$F$16</f>
        <v>0</v>
      </c>
      <c r="X444" s="36">
        <f>SUMIFS(СВЦЭМ!$L$40:$L$783,СВЦЭМ!$A$40:$A$783,$A444,СВЦЭМ!$B$40:$B$783,X$437)+'СЕТ СН'!$F$16</f>
        <v>0</v>
      </c>
      <c r="Y444" s="36">
        <f>SUMIFS(СВЦЭМ!$L$40:$L$783,СВЦЭМ!$A$40:$A$783,$A444,СВЦЭМ!$B$40:$B$783,Y$437)+'СЕТ СН'!$F$16</f>
        <v>0</v>
      </c>
    </row>
    <row r="445" spans="1:27" ht="15.75" hidden="1" x14ac:dyDescent="0.2">
      <c r="A445" s="35">
        <f t="shared" si="12"/>
        <v>44324</v>
      </c>
      <c r="B445" s="36">
        <f>SUMIFS(СВЦЭМ!$L$40:$L$783,СВЦЭМ!$A$40:$A$783,$A445,СВЦЭМ!$B$40:$B$783,B$437)+'СЕТ СН'!$F$16</f>
        <v>0</v>
      </c>
      <c r="C445" s="36">
        <f>SUMIFS(СВЦЭМ!$L$40:$L$783,СВЦЭМ!$A$40:$A$783,$A445,СВЦЭМ!$B$40:$B$783,C$437)+'СЕТ СН'!$F$16</f>
        <v>0</v>
      </c>
      <c r="D445" s="36">
        <f>SUMIFS(СВЦЭМ!$L$40:$L$783,СВЦЭМ!$A$40:$A$783,$A445,СВЦЭМ!$B$40:$B$783,D$437)+'СЕТ СН'!$F$16</f>
        <v>0</v>
      </c>
      <c r="E445" s="36">
        <f>SUMIFS(СВЦЭМ!$L$40:$L$783,СВЦЭМ!$A$40:$A$783,$A445,СВЦЭМ!$B$40:$B$783,E$437)+'СЕТ СН'!$F$16</f>
        <v>0</v>
      </c>
      <c r="F445" s="36">
        <f>SUMIFS(СВЦЭМ!$L$40:$L$783,СВЦЭМ!$A$40:$A$783,$A445,СВЦЭМ!$B$40:$B$783,F$437)+'СЕТ СН'!$F$16</f>
        <v>0</v>
      </c>
      <c r="G445" s="36">
        <f>SUMIFS(СВЦЭМ!$L$40:$L$783,СВЦЭМ!$A$40:$A$783,$A445,СВЦЭМ!$B$40:$B$783,G$437)+'СЕТ СН'!$F$16</f>
        <v>0</v>
      </c>
      <c r="H445" s="36">
        <f>SUMIFS(СВЦЭМ!$L$40:$L$783,СВЦЭМ!$A$40:$A$783,$A445,СВЦЭМ!$B$40:$B$783,H$437)+'СЕТ СН'!$F$16</f>
        <v>0</v>
      </c>
      <c r="I445" s="36">
        <f>SUMIFS(СВЦЭМ!$L$40:$L$783,СВЦЭМ!$A$40:$A$783,$A445,СВЦЭМ!$B$40:$B$783,I$437)+'СЕТ СН'!$F$16</f>
        <v>0</v>
      </c>
      <c r="J445" s="36">
        <f>SUMIFS(СВЦЭМ!$L$40:$L$783,СВЦЭМ!$A$40:$A$783,$A445,СВЦЭМ!$B$40:$B$783,J$437)+'СЕТ СН'!$F$16</f>
        <v>0</v>
      </c>
      <c r="K445" s="36">
        <f>SUMIFS(СВЦЭМ!$L$40:$L$783,СВЦЭМ!$A$40:$A$783,$A445,СВЦЭМ!$B$40:$B$783,K$437)+'СЕТ СН'!$F$16</f>
        <v>0</v>
      </c>
      <c r="L445" s="36">
        <f>SUMIFS(СВЦЭМ!$L$40:$L$783,СВЦЭМ!$A$40:$A$783,$A445,СВЦЭМ!$B$40:$B$783,L$437)+'СЕТ СН'!$F$16</f>
        <v>0</v>
      </c>
      <c r="M445" s="36">
        <f>SUMIFS(СВЦЭМ!$L$40:$L$783,СВЦЭМ!$A$40:$A$783,$A445,СВЦЭМ!$B$40:$B$783,M$437)+'СЕТ СН'!$F$16</f>
        <v>0</v>
      </c>
      <c r="N445" s="36">
        <f>SUMIFS(СВЦЭМ!$L$40:$L$783,СВЦЭМ!$A$40:$A$783,$A445,СВЦЭМ!$B$40:$B$783,N$437)+'СЕТ СН'!$F$16</f>
        <v>0</v>
      </c>
      <c r="O445" s="36">
        <f>SUMIFS(СВЦЭМ!$L$40:$L$783,СВЦЭМ!$A$40:$A$783,$A445,СВЦЭМ!$B$40:$B$783,O$437)+'СЕТ СН'!$F$16</f>
        <v>0</v>
      </c>
      <c r="P445" s="36">
        <f>SUMIFS(СВЦЭМ!$L$40:$L$783,СВЦЭМ!$A$40:$A$783,$A445,СВЦЭМ!$B$40:$B$783,P$437)+'СЕТ СН'!$F$16</f>
        <v>0</v>
      </c>
      <c r="Q445" s="36">
        <f>SUMIFS(СВЦЭМ!$L$40:$L$783,СВЦЭМ!$A$40:$A$783,$A445,СВЦЭМ!$B$40:$B$783,Q$437)+'СЕТ СН'!$F$16</f>
        <v>0</v>
      </c>
      <c r="R445" s="36">
        <f>SUMIFS(СВЦЭМ!$L$40:$L$783,СВЦЭМ!$A$40:$A$783,$A445,СВЦЭМ!$B$40:$B$783,R$437)+'СЕТ СН'!$F$16</f>
        <v>0</v>
      </c>
      <c r="S445" s="36">
        <f>SUMIFS(СВЦЭМ!$L$40:$L$783,СВЦЭМ!$A$40:$A$783,$A445,СВЦЭМ!$B$40:$B$783,S$437)+'СЕТ СН'!$F$16</f>
        <v>0</v>
      </c>
      <c r="T445" s="36">
        <f>SUMIFS(СВЦЭМ!$L$40:$L$783,СВЦЭМ!$A$40:$A$783,$A445,СВЦЭМ!$B$40:$B$783,T$437)+'СЕТ СН'!$F$16</f>
        <v>0</v>
      </c>
      <c r="U445" s="36">
        <f>SUMIFS(СВЦЭМ!$L$40:$L$783,СВЦЭМ!$A$40:$A$783,$A445,СВЦЭМ!$B$40:$B$783,U$437)+'СЕТ СН'!$F$16</f>
        <v>0</v>
      </c>
      <c r="V445" s="36">
        <f>SUMIFS(СВЦЭМ!$L$40:$L$783,СВЦЭМ!$A$40:$A$783,$A445,СВЦЭМ!$B$40:$B$783,V$437)+'СЕТ СН'!$F$16</f>
        <v>0</v>
      </c>
      <c r="W445" s="36">
        <f>SUMIFS(СВЦЭМ!$L$40:$L$783,СВЦЭМ!$A$40:$A$783,$A445,СВЦЭМ!$B$40:$B$783,W$437)+'СЕТ СН'!$F$16</f>
        <v>0</v>
      </c>
      <c r="X445" s="36">
        <f>SUMIFS(СВЦЭМ!$L$40:$L$783,СВЦЭМ!$A$40:$A$783,$A445,СВЦЭМ!$B$40:$B$783,X$437)+'СЕТ СН'!$F$16</f>
        <v>0</v>
      </c>
      <c r="Y445" s="36">
        <f>SUMIFS(СВЦЭМ!$L$40:$L$783,СВЦЭМ!$A$40:$A$783,$A445,СВЦЭМ!$B$40:$B$783,Y$437)+'СЕТ СН'!$F$16</f>
        <v>0</v>
      </c>
    </row>
    <row r="446" spans="1:27" ht="15.75" hidden="1" x14ac:dyDescent="0.2">
      <c r="A446" s="35">
        <f t="shared" si="12"/>
        <v>44325</v>
      </c>
      <c r="B446" s="36">
        <f>SUMIFS(СВЦЭМ!$L$40:$L$783,СВЦЭМ!$A$40:$A$783,$A446,СВЦЭМ!$B$40:$B$783,B$437)+'СЕТ СН'!$F$16</f>
        <v>0</v>
      </c>
      <c r="C446" s="36">
        <f>SUMIFS(СВЦЭМ!$L$40:$L$783,СВЦЭМ!$A$40:$A$783,$A446,СВЦЭМ!$B$40:$B$783,C$437)+'СЕТ СН'!$F$16</f>
        <v>0</v>
      </c>
      <c r="D446" s="36">
        <f>SUMIFS(СВЦЭМ!$L$40:$L$783,СВЦЭМ!$A$40:$A$783,$A446,СВЦЭМ!$B$40:$B$783,D$437)+'СЕТ СН'!$F$16</f>
        <v>0</v>
      </c>
      <c r="E446" s="36">
        <f>SUMIFS(СВЦЭМ!$L$40:$L$783,СВЦЭМ!$A$40:$A$783,$A446,СВЦЭМ!$B$40:$B$783,E$437)+'СЕТ СН'!$F$16</f>
        <v>0</v>
      </c>
      <c r="F446" s="36">
        <f>SUMIFS(СВЦЭМ!$L$40:$L$783,СВЦЭМ!$A$40:$A$783,$A446,СВЦЭМ!$B$40:$B$783,F$437)+'СЕТ СН'!$F$16</f>
        <v>0</v>
      </c>
      <c r="G446" s="36">
        <f>SUMIFS(СВЦЭМ!$L$40:$L$783,СВЦЭМ!$A$40:$A$783,$A446,СВЦЭМ!$B$40:$B$783,G$437)+'СЕТ СН'!$F$16</f>
        <v>0</v>
      </c>
      <c r="H446" s="36">
        <f>SUMIFS(СВЦЭМ!$L$40:$L$783,СВЦЭМ!$A$40:$A$783,$A446,СВЦЭМ!$B$40:$B$783,H$437)+'СЕТ СН'!$F$16</f>
        <v>0</v>
      </c>
      <c r="I446" s="36">
        <f>SUMIFS(СВЦЭМ!$L$40:$L$783,СВЦЭМ!$A$40:$A$783,$A446,СВЦЭМ!$B$40:$B$783,I$437)+'СЕТ СН'!$F$16</f>
        <v>0</v>
      </c>
      <c r="J446" s="36">
        <f>SUMIFS(СВЦЭМ!$L$40:$L$783,СВЦЭМ!$A$40:$A$783,$A446,СВЦЭМ!$B$40:$B$783,J$437)+'СЕТ СН'!$F$16</f>
        <v>0</v>
      </c>
      <c r="K446" s="36">
        <f>SUMIFS(СВЦЭМ!$L$40:$L$783,СВЦЭМ!$A$40:$A$783,$A446,СВЦЭМ!$B$40:$B$783,K$437)+'СЕТ СН'!$F$16</f>
        <v>0</v>
      </c>
      <c r="L446" s="36">
        <f>SUMIFS(СВЦЭМ!$L$40:$L$783,СВЦЭМ!$A$40:$A$783,$A446,СВЦЭМ!$B$40:$B$783,L$437)+'СЕТ СН'!$F$16</f>
        <v>0</v>
      </c>
      <c r="M446" s="36">
        <f>SUMIFS(СВЦЭМ!$L$40:$L$783,СВЦЭМ!$A$40:$A$783,$A446,СВЦЭМ!$B$40:$B$783,M$437)+'СЕТ СН'!$F$16</f>
        <v>0</v>
      </c>
      <c r="N446" s="36">
        <f>SUMIFS(СВЦЭМ!$L$40:$L$783,СВЦЭМ!$A$40:$A$783,$A446,СВЦЭМ!$B$40:$B$783,N$437)+'СЕТ СН'!$F$16</f>
        <v>0</v>
      </c>
      <c r="O446" s="36">
        <f>SUMIFS(СВЦЭМ!$L$40:$L$783,СВЦЭМ!$A$40:$A$783,$A446,СВЦЭМ!$B$40:$B$783,O$437)+'СЕТ СН'!$F$16</f>
        <v>0</v>
      </c>
      <c r="P446" s="36">
        <f>SUMIFS(СВЦЭМ!$L$40:$L$783,СВЦЭМ!$A$40:$A$783,$A446,СВЦЭМ!$B$40:$B$783,P$437)+'СЕТ СН'!$F$16</f>
        <v>0</v>
      </c>
      <c r="Q446" s="36">
        <f>SUMIFS(СВЦЭМ!$L$40:$L$783,СВЦЭМ!$A$40:$A$783,$A446,СВЦЭМ!$B$40:$B$783,Q$437)+'СЕТ СН'!$F$16</f>
        <v>0</v>
      </c>
      <c r="R446" s="36">
        <f>SUMIFS(СВЦЭМ!$L$40:$L$783,СВЦЭМ!$A$40:$A$783,$A446,СВЦЭМ!$B$40:$B$783,R$437)+'СЕТ СН'!$F$16</f>
        <v>0</v>
      </c>
      <c r="S446" s="36">
        <f>SUMIFS(СВЦЭМ!$L$40:$L$783,СВЦЭМ!$A$40:$A$783,$A446,СВЦЭМ!$B$40:$B$783,S$437)+'СЕТ СН'!$F$16</f>
        <v>0</v>
      </c>
      <c r="T446" s="36">
        <f>SUMIFS(СВЦЭМ!$L$40:$L$783,СВЦЭМ!$A$40:$A$783,$A446,СВЦЭМ!$B$40:$B$783,T$437)+'СЕТ СН'!$F$16</f>
        <v>0</v>
      </c>
      <c r="U446" s="36">
        <f>SUMIFS(СВЦЭМ!$L$40:$L$783,СВЦЭМ!$A$40:$A$783,$A446,СВЦЭМ!$B$40:$B$783,U$437)+'СЕТ СН'!$F$16</f>
        <v>0</v>
      </c>
      <c r="V446" s="36">
        <f>SUMIFS(СВЦЭМ!$L$40:$L$783,СВЦЭМ!$A$40:$A$783,$A446,СВЦЭМ!$B$40:$B$783,V$437)+'СЕТ СН'!$F$16</f>
        <v>0</v>
      </c>
      <c r="W446" s="36">
        <f>SUMIFS(СВЦЭМ!$L$40:$L$783,СВЦЭМ!$A$40:$A$783,$A446,СВЦЭМ!$B$40:$B$783,W$437)+'СЕТ СН'!$F$16</f>
        <v>0</v>
      </c>
      <c r="X446" s="36">
        <f>SUMIFS(СВЦЭМ!$L$40:$L$783,СВЦЭМ!$A$40:$A$783,$A446,СВЦЭМ!$B$40:$B$783,X$437)+'СЕТ СН'!$F$16</f>
        <v>0</v>
      </c>
      <c r="Y446" s="36">
        <f>SUMIFS(СВЦЭМ!$L$40:$L$783,СВЦЭМ!$A$40:$A$783,$A446,СВЦЭМ!$B$40:$B$783,Y$437)+'СЕТ СН'!$F$16</f>
        <v>0</v>
      </c>
    </row>
    <row r="447" spans="1:27" ht="15.75" hidden="1" x14ac:dyDescent="0.2">
      <c r="A447" s="35">
        <f t="shared" si="12"/>
        <v>44326</v>
      </c>
      <c r="B447" s="36">
        <f>SUMIFS(СВЦЭМ!$L$40:$L$783,СВЦЭМ!$A$40:$A$783,$A447,СВЦЭМ!$B$40:$B$783,B$437)+'СЕТ СН'!$F$16</f>
        <v>0</v>
      </c>
      <c r="C447" s="36">
        <f>SUMIFS(СВЦЭМ!$L$40:$L$783,СВЦЭМ!$A$40:$A$783,$A447,СВЦЭМ!$B$40:$B$783,C$437)+'СЕТ СН'!$F$16</f>
        <v>0</v>
      </c>
      <c r="D447" s="36">
        <f>SUMIFS(СВЦЭМ!$L$40:$L$783,СВЦЭМ!$A$40:$A$783,$A447,СВЦЭМ!$B$40:$B$783,D$437)+'СЕТ СН'!$F$16</f>
        <v>0</v>
      </c>
      <c r="E447" s="36">
        <f>SUMIFS(СВЦЭМ!$L$40:$L$783,СВЦЭМ!$A$40:$A$783,$A447,СВЦЭМ!$B$40:$B$783,E$437)+'СЕТ СН'!$F$16</f>
        <v>0</v>
      </c>
      <c r="F447" s="36">
        <f>SUMIFS(СВЦЭМ!$L$40:$L$783,СВЦЭМ!$A$40:$A$783,$A447,СВЦЭМ!$B$40:$B$783,F$437)+'СЕТ СН'!$F$16</f>
        <v>0</v>
      </c>
      <c r="G447" s="36">
        <f>SUMIFS(СВЦЭМ!$L$40:$L$783,СВЦЭМ!$A$40:$A$783,$A447,СВЦЭМ!$B$40:$B$783,G$437)+'СЕТ СН'!$F$16</f>
        <v>0</v>
      </c>
      <c r="H447" s="36">
        <f>SUMIFS(СВЦЭМ!$L$40:$L$783,СВЦЭМ!$A$40:$A$783,$A447,СВЦЭМ!$B$40:$B$783,H$437)+'СЕТ СН'!$F$16</f>
        <v>0</v>
      </c>
      <c r="I447" s="36">
        <f>SUMIFS(СВЦЭМ!$L$40:$L$783,СВЦЭМ!$A$40:$A$783,$A447,СВЦЭМ!$B$40:$B$783,I$437)+'СЕТ СН'!$F$16</f>
        <v>0</v>
      </c>
      <c r="J447" s="36">
        <f>SUMIFS(СВЦЭМ!$L$40:$L$783,СВЦЭМ!$A$40:$A$783,$A447,СВЦЭМ!$B$40:$B$783,J$437)+'СЕТ СН'!$F$16</f>
        <v>0</v>
      </c>
      <c r="K447" s="36">
        <f>SUMIFS(СВЦЭМ!$L$40:$L$783,СВЦЭМ!$A$40:$A$783,$A447,СВЦЭМ!$B$40:$B$783,K$437)+'СЕТ СН'!$F$16</f>
        <v>0</v>
      </c>
      <c r="L447" s="36">
        <f>SUMIFS(СВЦЭМ!$L$40:$L$783,СВЦЭМ!$A$40:$A$783,$A447,СВЦЭМ!$B$40:$B$783,L$437)+'СЕТ СН'!$F$16</f>
        <v>0</v>
      </c>
      <c r="M447" s="36">
        <f>SUMIFS(СВЦЭМ!$L$40:$L$783,СВЦЭМ!$A$40:$A$783,$A447,СВЦЭМ!$B$40:$B$783,M$437)+'СЕТ СН'!$F$16</f>
        <v>0</v>
      </c>
      <c r="N447" s="36">
        <f>SUMIFS(СВЦЭМ!$L$40:$L$783,СВЦЭМ!$A$40:$A$783,$A447,СВЦЭМ!$B$40:$B$783,N$437)+'СЕТ СН'!$F$16</f>
        <v>0</v>
      </c>
      <c r="O447" s="36">
        <f>SUMIFS(СВЦЭМ!$L$40:$L$783,СВЦЭМ!$A$40:$A$783,$A447,СВЦЭМ!$B$40:$B$783,O$437)+'СЕТ СН'!$F$16</f>
        <v>0</v>
      </c>
      <c r="P447" s="36">
        <f>SUMIFS(СВЦЭМ!$L$40:$L$783,СВЦЭМ!$A$40:$A$783,$A447,СВЦЭМ!$B$40:$B$783,P$437)+'СЕТ СН'!$F$16</f>
        <v>0</v>
      </c>
      <c r="Q447" s="36">
        <f>SUMIFS(СВЦЭМ!$L$40:$L$783,СВЦЭМ!$A$40:$A$783,$A447,СВЦЭМ!$B$40:$B$783,Q$437)+'СЕТ СН'!$F$16</f>
        <v>0</v>
      </c>
      <c r="R447" s="36">
        <f>SUMIFS(СВЦЭМ!$L$40:$L$783,СВЦЭМ!$A$40:$A$783,$A447,СВЦЭМ!$B$40:$B$783,R$437)+'СЕТ СН'!$F$16</f>
        <v>0</v>
      </c>
      <c r="S447" s="36">
        <f>SUMIFS(СВЦЭМ!$L$40:$L$783,СВЦЭМ!$A$40:$A$783,$A447,СВЦЭМ!$B$40:$B$783,S$437)+'СЕТ СН'!$F$16</f>
        <v>0</v>
      </c>
      <c r="T447" s="36">
        <f>SUMIFS(СВЦЭМ!$L$40:$L$783,СВЦЭМ!$A$40:$A$783,$A447,СВЦЭМ!$B$40:$B$783,T$437)+'СЕТ СН'!$F$16</f>
        <v>0</v>
      </c>
      <c r="U447" s="36">
        <f>SUMIFS(СВЦЭМ!$L$40:$L$783,СВЦЭМ!$A$40:$A$783,$A447,СВЦЭМ!$B$40:$B$783,U$437)+'СЕТ СН'!$F$16</f>
        <v>0</v>
      </c>
      <c r="V447" s="36">
        <f>SUMIFS(СВЦЭМ!$L$40:$L$783,СВЦЭМ!$A$40:$A$783,$A447,СВЦЭМ!$B$40:$B$783,V$437)+'СЕТ СН'!$F$16</f>
        <v>0</v>
      </c>
      <c r="W447" s="36">
        <f>SUMIFS(СВЦЭМ!$L$40:$L$783,СВЦЭМ!$A$40:$A$783,$A447,СВЦЭМ!$B$40:$B$783,W$437)+'СЕТ СН'!$F$16</f>
        <v>0</v>
      </c>
      <c r="X447" s="36">
        <f>SUMIFS(СВЦЭМ!$L$40:$L$783,СВЦЭМ!$A$40:$A$783,$A447,СВЦЭМ!$B$40:$B$783,X$437)+'СЕТ СН'!$F$16</f>
        <v>0</v>
      </c>
      <c r="Y447" s="36">
        <f>SUMIFS(СВЦЭМ!$L$40:$L$783,СВЦЭМ!$A$40:$A$783,$A447,СВЦЭМ!$B$40:$B$783,Y$437)+'СЕТ СН'!$F$16</f>
        <v>0</v>
      </c>
    </row>
    <row r="448" spans="1:27" ht="15.75" hidden="1" x14ac:dyDescent="0.2">
      <c r="A448" s="35">
        <f t="shared" si="12"/>
        <v>44327</v>
      </c>
      <c r="B448" s="36">
        <f>SUMIFS(СВЦЭМ!$L$40:$L$783,СВЦЭМ!$A$40:$A$783,$A448,СВЦЭМ!$B$40:$B$783,B$437)+'СЕТ СН'!$F$16</f>
        <v>0</v>
      </c>
      <c r="C448" s="36">
        <f>SUMIFS(СВЦЭМ!$L$40:$L$783,СВЦЭМ!$A$40:$A$783,$A448,СВЦЭМ!$B$40:$B$783,C$437)+'СЕТ СН'!$F$16</f>
        <v>0</v>
      </c>
      <c r="D448" s="36">
        <f>SUMIFS(СВЦЭМ!$L$40:$L$783,СВЦЭМ!$A$40:$A$783,$A448,СВЦЭМ!$B$40:$B$783,D$437)+'СЕТ СН'!$F$16</f>
        <v>0</v>
      </c>
      <c r="E448" s="36">
        <f>SUMIFS(СВЦЭМ!$L$40:$L$783,СВЦЭМ!$A$40:$A$783,$A448,СВЦЭМ!$B$40:$B$783,E$437)+'СЕТ СН'!$F$16</f>
        <v>0</v>
      </c>
      <c r="F448" s="36">
        <f>SUMIFS(СВЦЭМ!$L$40:$L$783,СВЦЭМ!$A$40:$A$783,$A448,СВЦЭМ!$B$40:$B$783,F$437)+'СЕТ СН'!$F$16</f>
        <v>0</v>
      </c>
      <c r="G448" s="36">
        <f>SUMIFS(СВЦЭМ!$L$40:$L$783,СВЦЭМ!$A$40:$A$783,$A448,СВЦЭМ!$B$40:$B$783,G$437)+'СЕТ СН'!$F$16</f>
        <v>0</v>
      </c>
      <c r="H448" s="36">
        <f>SUMIFS(СВЦЭМ!$L$40:$L$783,СВЦЭМ!$A$40:$A$783,$A448,СВЦЭМ!$B$40:$B$783,H$437)+'СЕТ СН'!$F$16</f>
        <v>0</v>
      </c>
      <c r="I448" s="36">
        <f>SUMIFS(СВЦЭМ!$L$40:$L$783,СВЦЭМ!$A$40:$A$783,$A448,СВЦЭМ!$B$40:$B$783,I$437)+'СЕТ СН'!$F$16</f>
        <v>0</v>
      </c>
      <c r="J448" s="36">
        <f>SUMIFS(СВЦЭМ!$L$40:$L$783,СВЦЭМ!$A$40:$A$783,$A448,СВЦЭМ!$B$40:$B$783,J$437)+'СЕТ СН'!$F$16</f>
        <v>0</v>
      </c>
      <c r="K448" s="36">
        <f>SUMIFS(СВЦЭМ!$L$40:$L$783,СВЦЭМ!$A$40:$A$783,$A448,СВЦЭМ!$B$40:$B$783,K$437)+'СЕТ СН'!$F$16</f>
        <v>0</v>
      </c>
      <c r="L448" s="36">
        <f>SUMIFS(СВЦЭМ!$L$40:$L$783,СВЦЭМ!$A$40:$A$783,$A448,СВЦЭМ!$B$40:$B$783,L$437)+'СЕТ СН'!$F$16</f>
        <v>0</v>
      </c>
      <c r="M448" s="36">
        <f>SUMIFS(СВЦЭМ!$L$40:$L$783,СВЦЭМ!$A$40:$A$783,$A448,СВЦЭМ!$B$40:$B$783,M$437)+'СЕТ СН'!$F$16</f>
        <v>0</v>
      </c>
      <c r="N448" s="36">
        <f>SUMIFS(СВЦЭМ!$L$40:$L$783,СВЦЭМ!$A$40:$A$783,$A448,СВЦЭМ!$B$40:$B$783,N$437)+'СЕТ СН'!$F$16</f>
        <v>0</v>
      </c>
      <c r="O448" s="36">
        <f>SUMIFS(СВЦЭМ!$L$40:$L$783,СВЦЭМ!$A$40:$A$783,$A448,СВЦЭМ!$B$40:$B$783,O$437)+'СЕТ СН'!$F$16</f>
        <v>0</v>
      </c>
      <c r="P448" s="36">
        <f>SUMIFS(СВЦЭМ!$L$40:$L$783,СВЦЭМ!$A$40:$A$783,$A448,СВЦЭМ!$B$40:$B$783,P$437)+'СЕТ СН'!$F$16</f>
        <v>0</v>
      </c>
      <c r="Q448" s="36">
        <f>SUMIFS(СВЦЭМ!$L$40:$L$783,СВЦЭМ!$A$40:$A$783,$A448,СВЦЭМ!$B$40:$B$783,Q$437)+'СЕТ СН'!$F$16</f>
        <v>0</v>
      </c>
      <c r="R448" s="36">
        <f>SUMIFS(СВЦЭМ!$L$40:$L$783,СВЦЭМ!$A$40:$A$783,$A448,СВЦЭМ!$B$40:$B$783,R$437)+'СЕТ СН'!$F$16</f>
        <v>0</v>
      </c>
      <c r="S448" s="36">
        <f>SUMIFS(СВЦЭМ!$L$40:$L$783,СВЦЭМ!$A$40:$A$783,$A448,СВЦЭМ!$B$40:$B$783,S$437)+'СЕТ СН'!$F$16</f>
        <v>0</v>
      </c>
      <c r="T448" s="36">
        <f>SUMIFS(СВЦЭМ!$L$40:$L$783,СВЦЭМ!$A$40:$A$783,$A448,СВЦЭМ!$B$40:$B$783,T$437)+'СЕТ СН'!$F$16</f>
        <v>0</v>
      </c>
      <c r="U448" s="36">
        <f>SUMIFS(СВЦЭМ!$L$40:$L$783,СВЦЭМ!$A$40:$A$783,$A448,СВЦЭМ!$B$40:$B$783,U$437)+'СЕТ СН'!$F$16</f>
        <v>0</v>
      </c>
      <c r="V448" s="36">
        <f>SUMIFS(СВЦЭМ!$L$40:$L$783,СВЦЭМ!$A$40:$A$783,$A448,СВЦЭМ!$B$40:$B$783,V$437)+'СЕТ СН'!$F$16</f>
        <v>0</v>
      </c>
      <c r="W448" s="36">
        <f>SUMIFS(СВЦЭМ!$L$40:$L$783,СВЦЭМ!$A$40:$A$783,$A448,СВЦЭМ!$B$40:$B$783,W$437)+'СЕТ СН'!$F$16</f>
        <v>0</v>
      </c>
      <c r="X448" s="36">
        <f>SUMIFS(СВЦЭМ!$L$40:$L$783,СВЦЭМ!$A$40:$A$783,$A448,СВЦЭМ!$B$40:$B$783,X$437)+'СЕТ СН'!$F$16</f>
        <v>0</v>
      </c>
      <c r="Y448" s="36">
        <f>SUMIFS(СВЦЭМ!$L$40:$L$783,СВЦЭМ!$A$40:$A$783,$A448,СВЦЭМ!$B$40:$B$783,Y$437)+'СЕТ СН'!$F$16</f>
        <v>0</v>
      </c>
    </row>
    <row r="449" spans="1:25" ht="15.75" hidden="1" x14ac:dyDescent="0.2">
      <c r="A449" s="35">
        <f t="shared" si="12"/>
        <v>44328</v>
      </c>
      <c r="B449" s="36">
        <f>SUMIFS(СВЦЭМ!$L$40:$L$783,СВЦЭМ!$A$40:$A$783,$A449,СВЦЭМ!$B$40:$B$783,B$437)+'СЕТ СН'!$F$16</f>
        <v>0</v>
      </c>
      <c r="C449" s="36">
        <f>SUMIFS(СВЦЭМ!$L$40:$L$783,СВЦЭМ!$A$40:$A$783,$A449,СВЦЭМ!$B$40:$B$783,C$437)+'СЕТ СН'!$F$16</f>
        <v>0</v>
      </c>
      <c r="D449" s="36">
        <f>SUMIFS(СВЦЭМ!$L$40:$L$783,СВЦЭМ!$A$40:$A$783,$A449,СВЦЭМ!$B$40:$B$783,D$437)+'СЕТ СН'!$F$16</f>
        <v>0</v>
      </c>
      <c r="E449" s="36">
        <f>SUMIFS(СВЦЭМ!$L$40:$L$783,СВЦЭМ!$A$40:$A$783,$A449,СВЦЭМ!$B$40:$B$783,E$437)+'СЕТ СН'!$F$16</f>
        <v>0</v>
      </c>
      <c r="F449" s="36">
        <f>SUMIFS(СВЦЭМ!$L$40:$L$783,СВЦЭМ!$A$40:$A$783,$A449,СВЦЭМ!$B$40:$B$783,F$437)+'СЕТ СН'!$F$16</f>
        <v>0</v>
      </c>
      <c r="G449" s="36">
        <f>SUMIFS(СВЦЭМ!$L$40:$L$783,СВЦЭМ!$A$40:$A$783,$A449,СВЦЭМ!$B$40:$B$783,G$437)+'СЕТ СН'!$F$16</f>
        <v>0</v>
      </c>
      <c r="H449" s="36">
        <f>SUMIFS(СВЦЭМ!$L$40:$L$783,СВЦЭМ!$A$40:$A$783,$A449,СВЦЭМ!$B$40:$B$783,H$437)+'СЕТ СН'!$F$16</f>
        <v>0</v>
      </c>
      <c r="I449" s="36">
        <f>SUMIFS(СВЦЭМ!$L$40:$L$783,СВЦЭМ!$A$40:$A$783,$A449,СВЦЭМ!$B$40:$B$783,I$437)+'СЕТ СН'!$F$16</f>
        <v>0</v>
      </c>
      <c r="J449" s="36">
        <f>SUMIFS(СВЦЭМ!$L$40:$L$783,СВЦЭМ!$A$40:$A$783,$A449,СВЦЭМ!$B$40:$B$783,J$437)+'СЕТ СН'!$F$16</f>
        <v>0</v>
      </c>
      <c r="K449" s="36">
        <f>SUMIFS(СВЦЭМ!$L$40:$L$783,СВЦЭМ!$A$40:$A$783,$A449,СВЦЭМ!$B$40:$B$783,K$437)+'СЕТ СН'!$F$16</f>
        <v>0</v>
      </c>
      <c r="L449" s="36">
        <f>SUMIFS(СВЦЭМ!$L$40:$L$783,СВЦЭМ!$A$40:$A$783,$A449,СВЦЭМ!$B$40:$B$783,L$437)+'СЕТ СН'!$F$16</f>
        <v>0</v>
      </c>
      <c r="M449" s="36">
        <f>SUMIFS(СВЦЭМ!$L$40:$L$783,СВЦЭМ!$A$40:$A$783,$A449,СВЦЭМ!$B$40:$B$783,M$437)+'СЕТ СН'!$F$16</f>
        <v>0</v>
      </c>
      <c r="N449" s="36">
        <f>SUMIFS(СВЦЭМ!$L$40:$L$783,СВЦЭМ!$A$40:$A$783,$A449,СВЦЭМ!$B$40:$B$783,N$437)+'СЕТ СН'!$F$16</f>
        <v>0</v>
      </c>
      <c r="O449" s="36">
        <f>SUMIFS(СВЦЭМ!$L$40:$L$783,СВЦЭМ!$A$40:$A$783,$A449,СВЦЭМ!$B$40:$B$783,O$437)+'СЕТ СН'!$F$16</f>
        <v>0</v>
      </c>
      <c r="P449" s="36">
        <f>SUMIFS(СВЦЭМ!$L$40:$L$783,СВЦЭМ!$A$40:$A$783,$A449,СВЦЭМ!$B$40:$B$783,P$437)+'СЕТ СН'!$F$16</f>
        <v>0</v>
      </c>
      <c r="Q449" s="36">
        <f>SUMIFS(СВЦЭМ!$L$40:$L$783,СВЦЭМ!$A$40:$A$783,$A449,СВЦЭМ!$B$40:$B$783,Q$437)+'СЕТ СН'!$F$16</f>
        <v>0</v>
      </c>
      <c r="R449" s="36">
        <f>SUMIFS(СВЦЭМ!$L$40:$L$783,СВЦЭМ!$A$40:$A$783,$A449,СВЦЭМ!$B$40:$B$783,R$437)+'СЕТ СН'!$F$16</f>
        <v>0</v>
      </c>
      <c r="S449" s="36">
        <f>SUMIFS(СВЦЭМ!$L$40:$L$783,СВЦЭМ!$A$40:$A$783,$A449,СВЦЭМ!$B$40:$B$783,S$437)+'СЕТ СН'!$F$16</f>
        <v>0</v>
      </c>
      <c r="T449" s="36">
        <f>SUMIFS(СВЦЭМ!$L$40:$L$783,СВЦЭМ!$A$40:$A$783,$A449,СВЦЭМ!$B$40:$B$783,T$437)+'СЕТ СН'!$F$16</f>
        <v>0</v>
      </c>
      <c r="U449" s="36">
        <f>SUMIFS(СВЦЭМ!$L$40:$L$783,СВЦЭМ!$A$40:$A$783,$A449,СВЦЭМ!$B$40:$B$783,U$437)+'СЕТ СН'!$F$16</f>
        <v>0</v>
      </c>
      <c r="V449" s="36">
        <f>SUMIFS(СВЦЭМ!$L$40:$L$783,СВЦЭМ!$A$40:$A$783,$A449,СВЦЭМ!$B$40:$B$783,V$437)+'СЕТ СН'!$F$16</f>
        <v>0</v>
      </c>
      <c r="W449" s="36">
        <f>SUMIFS(СВЦЭМ!$L$40:$L$783,СВЦЭМ!$A$40:$A$783,$A449,СВЦЭМ!$B$40:$B$783,W$437)+'СЕТ СН'!$F$16</f>
        <v>0</v>
      </c>
      <c r="X449" s="36">
        <f>SUMIFS(СВЦЭМ!$L$40:$L$783,СВЦЭМ!$A$40:$A$783,$A449,СВЦЭМ!$B$40:$B$783,X$437)+'СЕТ СН'!$F$16</f>
        <v>0</v>
      </c>
      <c r="Y449" s="36">
        <f>SUMIFS(СВЦЭМ!$L$40:$L$783,СВЦЭМ!$A$40:$A$783,$A449,СВЦЭМ!$B$40:$B$783,Y$437)+'СЕТ СН'!$F$16</f>
        <v>0</v>
      </c>
    </row>
    <row r="450" spans="1:25" ht="15.75" hidden="1" x14ac:dyDescent="0.2">
      <c r="A450" s="35">
        <f t="shared" si="12"/>
        <v>44329</v>
      </c>
      <c r="B450" s="36">
        <f>SUMIFS(СВЦЭМ!$L$40:$L$783,СВЦЭМ!$A$40:$A$783,$A450,СВЦЭМ!$B$40:$B$783,B$437)+'СЕТ СН'!$F$16</f>
        <v>0</v>
      </c>
      <c r="C450" s="36">
        <f>SUMIFS(СВЦЭМ!$L$40:$L$783,СВЦЭМ!$A$40:$A$783,$A450,СВЦЭМ!$B$40:$B$783,C$437)+'СЕТ СН'!$F$16</f>
        <v>0</v>
      </c>
      <c r="D450" s="36">
        <f>SUMIFS(СВЦЭМ!$L$40:$L$783,СВЦЭМ!$A$40:$A$783,$A450,СВЦЭМ!$B$40:$B$783,D$437)+'СЕТ СН'!$F$16</f>
        <v>0</v>
      </c>
      <c r="E450" s="36">
        <f>SUMIFS(СВЦЭМ!$L$40:$L$783,СВЦЭМ!$A$40:$A$783,$A450,СВЦЭМ!$B$40:$B$783,E$437)+'СЕТ СН'!$F$16</f>
        <v>0</v>
      </c>
      <c r="F450" s="36">
        <f>SUMIFS(СВЦЭМ!$L$40:$L$783,СВЦЭМ!$A$40:$A$783,$A450,СВЦЭМ!$B$40:$B$783,F$437)+'СЕТ СН'!$F$16</f>
        <v>0</v>
      </c>
      <c r="G450" s="36">
        <f>SUMIFS(СВЦЭМ!$L$40:$L$783,СВЦЭМ!$A$40:$A$783,$A450,СВЦЭМ!$B$40:$B$783,G$437)+'СЕТ СН'!$F$16</f>
        <v>0</v>
      </c>
      <c r="H450" s="36">
        <f>SUMIFS(СВЦЭМ!$L$40:$L$783,СВЦЭМ!$A$40:$A$783,$A450,СВЦЭМ!$B$40:$B$783,H$437)+'СЕТ СН'!$F$16</f>
        <v>0</v>
      </c>
      <c r="I450" s="36">
        <f>SUMIFS(СВЦЭМ!$L$40:$L$783,СВЦЭМ!$A$40:$A$783,$A450,СВЦЭМ!$B$40:$B$783,I$437)+'СЕТ СН'!$F$16</f>
        <v>0</v>
      </c>
      <c r="J450" s="36">
        <f>SUMIFS(СВЦЭМ!$L$40:$L$783,СВЦЭМ!$A$40:$A$783,$A450,СВЦЭМ!$B$40:$B$783,J$437)+'СЕТ СН'!$F$16</f>
        <v>0</v>
      </c>
      <c r="K450" s="36">
        <f>SUMIFS(СВЦЭМ!$L$40:$L$783,СВЦЭМ!$A$40:$A$783,$A450,СВЦЭМ!$B$40:$B$783,K$437)+'СЕТ СН'!$F$16</f>
        <v>0</v>
      </c>
      <c r="L450" s="36">
        <f>SUMIFS(СВЦЭМ!$L$40:$L$783,СВЦЭМ!$A$40:$A$783,$A450,СВЦЭМ!$B$40:$B$783,L$437)+'СЕТ СН'!$F$16</f>
        <v>0</v>
      </c>
      <c r="M450" s="36">
        <f>SUMIFS(СВЦЭМ!$L$40:$L$783,СВЦЭМ!$A$40:$A$783,$A450,СВЦЭМ!$B$40:$B$783,M$437)+'СЕТ СН'!$F$16</f>
        <v>0</v>
      </c>
      <c r="N450" s="36">
        <f>SUMIFS(СВЦЭМ!$L$40:$L$783,СВЦЭМ!$A$40:$A$783,$A450,СВЦЭМ!$B$40:$B$783,N$437)+'СЕТ СН'!$F$16</f>
        <v>0</v>
      </c>
      <c r="O450" s="36">
        <f>SUMIFS(СВЦЭМ!$L$40:$L$783,СВЦЭМ!$A$40:$A$783,$A450,СВЦЭМ!$B$40:$B$783,O$437)+'СЕТ СН'!$F$16</f>
        <v>0</v>
      </c>
      <c r="P450" s="36">
        <f>SUMIFS(СВЦЭМ!$L$40:$L$783,СВЦЭМ!$A$40:$A$783,$A450,СВЦЭМ!$B$40:$B$783,P$437)+'СЕТ СН'!$F$16</f>
        <v>0</v>
      </c>
      <c r="Q450" s="36">
        <f>SUMIFS(СВЦЭМ!$L$40:$L$783,СВЦЭМ!$A$40:$A$783,$A450,СВЦЭМ!$B$40:$B$783,Q$437)+'СЕТ СН'!$F$16</f>
        <v>0</v>
      </c>
      <c r="R450" s="36">
        <f>SUMIFS(СВЦЭМ!$L$40:$L$783,СВЦЭМ!$A$40:$A$783,$A450,СВЦЭМ!$B$40:$B$783,R$437)+'СЕТ СН'!$F$16</f>
        <v>0</v>
      </c>
      <c r="S450" s="36">
        <f>SUMIFS(СВЦЭМ!$L$40:$L$783,СВЦЭМ!$A$40:$A$783,$A450,СВЦЭМ!$B$40:$B$783,S$437)+'СЕТ СН'!$F$16</f>
        <v>0</v>
      </c>
      <c r="T450" s="36">
        <f>SUMIFS(СВЦЭМ!$L$40:$L$783,СВЦЭМ!$A$40:$A$783,$A450,СВЦЭМ!$B$40:$B$783,T$437)+'СЕТ СН'!$F$16</f>
        <v>0</v>
      </c>
      <c r="U450" s="36">
        <f>SUMIFS(СВЦЭМ!$L$40:$L$783,СВЦЭМ!$A$40:$A$783,$A450,СВЦЭМ!$B$40:$B$783,U$437)+'СЕТ СН'!$F$16</f>
        <v>0</v>
      </c>
      <c r="V450" s="36">
        <f>SUMIFS(СВЦЭМ!$L$40:$L$783,СВЦЭМ!$A$40:$A$783,$A450,СВЦЭМ!$B$40:$B$783,V$437)+'СЕТ СН'!$F$16</f>
        <v>0</v>
      </c>
      <c r="W450" s="36">
        <f>SUMIFS(СВЦЭМ!$L$40:$L$783,СВЦЭМ!$A$40:$A$783,$A450,СВЦЭМ!$B$40:$B$783,W$437)+'СЕТ СН'!$F$16</f>
        <v>0</v>
      </c>
      <c r="X450" s="36">
        <f>SUMIFS(СВЦЭМ!$L$40:$L$783,СВЦЭМ!$A$40:$A$783,$A450,СВЦЭМ!$B$40:$B$783,X$437)+'СЕТ СН'!$F$16</f>
        <v>0</v>
      </c>
      <c r="Y450" s="36">
        <f>SUMIFS(СВЦЭМ!$L$40:$L$783,СВЦЭМ!$A$40:$A$783,$A450,СВЦЭМ!$B$40:$B$783,Y$437)+'СЕТ СН'!$F$16</f>
        <v>0</v>
      </c>
    </row>
    <row r="451" spans="1:25" ht="15.75" hidden="1" x14ac:dyDescent="0.2">
      <c r="A451" s="35">
        <f t="shared" si="12"/>
        <v>44330</v>
      </c>
      <c r="B451" s="36">
        <f>SUMIFS(СВЦЭМ!$L$40:$L$783,СВЦЭМ!$A$40:$A$783,$A451,СВЦЭМ!$B$40:$B$783,B$437)+'СЕТ СН'!$F$16</f>
        <v>0</v>
      </c>
      <c r="C451" s="36">
        <f>SUMIFS(СВЦЭМ!$L$40:$L$783,СВЦЭМ!$A$40:$A$783,$A451,СВЦЭМ!$B$40:$B$783,C$437)+'СЕТ СН'!$F$16</f>
        <v>0</v>
      </c>
      <c r="D451" s="36">
        <f>SUMIFS(СВЦЭМ!$L$40:$L$783,СВЦЭМ!$A$40:$A$783,$A451,СВЦЭМ!$B$40:$B$783,D$437)+'СЕТ СН'!$F$16</f>
        <v>0</v>
      </c>
      <c r="E451" s="36">
        <f>SUMIFS(СВЦЭМ!$L$40:$L$783,СВЦЭМ!$A$40:$A$783,$A451,СВЦЭМ!$B$40:$B$783,E$437)+'СЕТ СН'!$F$16</f>
        <v>0</v>
      </c>
      <c r="F451" s="36">
        <f>SUMIFS(СВЦЭМ!$L$40:$L$783,СВЦЭМ!$A$40:$A$783,$A451,СВЦЭМ!$B$40:$B$783,F$437)+'СЕТ СН'!$F$16</f>
        <v>0</v>
      </c>
      <c r="G451" s="36">
        <f>SUMIFS(СВЦЭМ!$L$40:$L$783,СВЦЭМ!$A$40:$A$783,$A451,СВЦЭМ!$B$40:$B$783,G$437)+'СЕТ СН'!$F$16</f>
        <v>0</v>
      </c>
      <c r="H451" s="36">
        <f>SUMIFS(СВЦЭМ!$L$40:$L$783,СВЦЭМ!$A$40:$A$783,$A451,СВЦЭМ!$B$40:$B$783,H$437)+'СЕТ СН'!$F$16</f>
        <v>0</v>
      </c>
      <c r="I451" s="36">
        <f>SUMIFS(СВЦЭМ!$L$40:$L$783,СВЦЭМ!$A$40:$A$783,$A451,СВЦЭМ!$B$40:$B$783,I$437)+'СЕТ СН'!$F$16</f>
        <v>0</v>
      </c>
      <c r="J451" s="36">
        <f>SUMIFS(СВЦЭМ!$L$40:$L$783,СВЦЭМ!$A$40:$A$783,$A451,СВЦЭМ!$B$40:$B$783,J$437)+'СЕТ СН'!$F$16</f>
        <v>0</v>
      </c>
      <c r="K451" s="36">
        <f>SUMIFS(СВЦЭМ!$L$40:$L$783,СВЦЭМ!$A$40:$A$783,$A451,СВЦЭМ!$B$40:$B$783,K$437)+'СЕТ СН'!$F$16</f>
        <v>0</v>
      </c>
      <c r="L451" s="36">
        <f>SUMIFS(СВЦЭМ!$L$40:$L$783,СВЦЭМ!$A$40:$A$783,$A451,СВЦЭМ!$B$40:$B$783,L$437)+'СЕТ СН'!$F$16</f>
        <v>0</v>
      </c>
      <c r="M451" s="36">
        <f>SUMIFS(СВЦЭМ!$L$40:$L$783,СВЦЭМ!$A$40:$A$783,$A451,СВЦЭМ!$B$40:$B$783,M$437)+'СЕТ СН'!$F$16</f>
        <v>0</v>
      </c>
      <c r="N451" s="36">
        <f>SUMIFS(СВЦЭМ!$L$40:$L$783,СВЦЭМ!$A$40:$A$783,$A451,СВЦЭМ!$B$40:$B$783,N$437)+'СЕТ СН'!$F$16</f>
        <v>0</v>
      </c>
      <c r="O451" s="36">
        <f>SUMIFS(СВЦЭМ!$L$40:$L$783,СВЦЭМ!$A$40:$A$783,$A451,СВЦЭМ!$B$40:$B$783,O$437)+'СЕТ СН'!$F$16</f>
        <v>0</v>
      </c>
      <c r="P451" s="36">
        <f>SUMIFS(СВЦЭМ!$L$40:$L$783,СВЦЭМ!$A$40:$A$783,$A451,СВЦЭМ!$B$40:$B$783,P$437)+'СЕТ СН'!$F$16</f>
        <v>0</v>
      </c>
      <c r="Q451" s="36">
        <f>SUMIFS(СВЦЭМ!$L$40:$L$783,СВЦЭМ!$A$40:$A$783,$A451,СВЦЭМ!$B$40:$B$783,Q$437)+'СЕТ СН'!$F$16</f>
        <v>0</v>
      </c>
      <c r="R451" s="36">
        <f>SUMIFS(СВЦЭМ!$L$40:$L$783,СВЦЭМ!$A$40:$A$783,$A451,СВЦЭМ!$B$40:$B$783,R$437)+'СЕТ СН'!$F$16</f>
        <v>0</v>
      </c>
      <c r="S451" s="36">
        <f>SUMIFS(СВЦЭМ!$L$40:$L$783,СВЦЭМ!$A$40:$A$783,$A451,СВЦЭМ!$B$40:$B$783,S$437)+'СЕТ СН'!$F$16</f>
        <v>0</v>
      </c>
      <c r="T451" s="36">
        <f>SUMIFS(СВЦЭМ!$L$40:$L$783,СВЦЭМ!$A$40:$A$783,$A451,СВЦЭМ!$B$40:$B$783,T$437)+'СЕТ СН'!$F$16</f>
        <v>0</v>
      </c>
      <c r="U451" s="36">
        <f>SUMIFS(СВЦЭМ!$L$40:$L$783,СВЦЭМ!$A$40:$A$783,$A451,СВЦЭМ!$B$40:$B$783,U$437)+'СЕТ СН'!$F$16</f>
        <v>0</v>
      </c>
      <c r="V451" s="36">
        <f>SUMIFS(СВЦЭМ!$L$40:$L$783,СВЦЭМ!$A$40:$A$783,$A451,СВЦЭМ!$B$40:$B$783,V$437)+'СЕТ СН'!$F$16</f>
        <v>0</v>
      </c>
      <c r="W451" s="36">
        <f>SUMIFS(СВЦЭМ!$L$40:$L$783,СВЦЭМ!$A$40:$A$783,$A451,СВЦЭМ!$B$40:$B$783,W$437)+'СЕТ СН'!$F$16</f>
        <v>0</v>
      </c>
      <c r="X451" s="36">
        <f>SUMIFS(СВЦЭМ!$L$40:$L$783,СВЦЭМ!$A$40:$A$783,$A451,СВЦЭМ!$B$40:$B$783,X$437)+'СЕТ СН'!$F$16</f>
        <v>0</v>
      </c>
      <c r="Y451" s="36">
        <f>SUMIFS(СВЦЭМ!$L$40:$L$783,СВЦЭМ!$A$40:$A$783,$A451,СВЦЭМ!$B$40:$B$783,Y$437)+'СЕТ СН'!$F$16</f>
        <v>0</v>
      </c>
    </row>
    <row r="452" spans="1:25" ht="15.75" hidden="1" x14ac:dyDescent="0.2">
      <c r="A452" s="35">
        <f t="shared" si="12"/>
        <v>44331</v>
      </c>
      <c r="B452" s="36">
        <f>SUMIFS(СВЦЭМ!$L$40:$L$783,СВЦЭМ!$A$40:$A$783,$A452,СВЦЭМ!$B$40:$B$783,B$437)+'СЕТ СН'!$F$16</f>
        <v>0</v>
      </c>
      <c r="C452" s="36">
        <f>SUMIFS(СВЦЭМ!$L$40:$L$783,СВЦЭМ!$A$40:$A$783,$A452,СВЦЭМ!$B$40:$B$783,C$437)+'СЕТ СН'!$F$16</f>
        <v>0</v>
      </c>
      <c r="D452" s="36">
        <f>SUMIFS(СВЦЭМ!$L$40:$L$783,СВЦЭМ!$A$40:$A$783,$A452,СВЦЭМ!$B$40:$B$783,D$437)+'СЕТ СН'!$F$16</f>
        <v>0</v>
      </c>
      <c r="E452" s="36">
        <f>SUMIFS(СВЦЭМ!$L$40:$L$783,СВЦЭМ!$A$40:$A$783,$A452,СВЦЭМ!$B$40:$B$783,E$437)+'СЕТ СН'!$F$16</f>
        <v>0</v>
      </c>
      <c r="F452" s="36">
        <f>SUMIFS(СВЦЭМ!$L$40:$L$783,СВЦЭМ!$A$40:$A$783,$A452,СВЦЭМ!$B$40:$B$783,F$437)+'СЕТ СН'!$F$16</f>
        <v>0</v>
      </c>
      <c r="G452" s="36">
        <f>SUMIFS(СВЦЭМ!$L$40:$L$783,СВЦЭМ!$A$40:$A$783,$A452,СВЦЭМ!$B$40:$B$783,G$437)+'СЕТ СН'!$F$16</f>
        <v>0</v>
      </c>
      <c r="H452" s="36">
        <f>SUMIFS(СВЦЭМ!$L$40:$L$783,СВЦЭМ!$A$40:$A$783,$A452,СВЦЭМ!$B$40:$B$783,H$437)+'СЕТ СН'!$F$16</f>
        <v>0</v>
      </c>
      <c r="I452" s="36">
        <f>SUMIFS(СВЦЭМ!$L$40:$L$783,СВЦЭМ!$A$40:$A$783,$A452,СВЦЭМ!$B$40:$B$783,I$437)+'СЕТ СН'!$F$16</f>
        <v>0</v>
      </c>
      <c r="J452" s="36">
        <f>SUMIFS(СВЦЭМ!$L$40:$L$783,СВЦЭМ!$A$40:$A$783,$A452,СВЦЭМ!$B$40:$B$783,J$437)+'СЕТ СН'!$F$16</f>
        <v>0</v>
      </c>
      <c r="K452" s="36">
        <f>SUMIFS(СВЦЭМ!$L$40:$L$783,СВЦЭМ!$A$40:$A$783,$A452,СВЦЭМ!$B$40:$B$783,K$437)+'СЕТ СН'!$F$16</f>
        <v>0</v>
      </c>
      <c r="L452" s="36">
        <f>SUMIFS(СВЦЭМ!$L$40:$L$783,СВЦЭМ!$A$40:$A$783,$A452,СВЦЭМ!$B$40:$B$783,L$437)+'СЕТ СН'!$F$16</f>
        <v>0</v>
      </c>
      <c r="M452" s="36">
        <f>SUMIFS(СВЦЭМ!$L$40:$L$783,СВЦЭМ!$A$40:$A$783,$A452,СВЦЭМ!$B$40:$B$783,M$437)+'СЕТ СН'!$F$16</f>
        <v>0</v>
      </c>
      <c r="N452" s="36">
        <f>SUMIFS(СВЦЭМ!$L$40:$L$783,СВЦЭМ!$A$40:$A$783,$A452,СВЦЭМ!$B$40:$B$783,N$437)+'СЕТ СН'!$F$16</f>
        <v>0</v>
      </c>
      <c r="O452" s="36">
        <f>SUMIFS(СВЦЭМ!$L$40:$L$783,СВЦЭМ!$A$40:$A$783,$A452,СВЦЭМ!$B$40:$B$783,O$437)+'СЕТ СН'!$F$16</f>
        <v>0</v>
      </c>
      <c r="P452" s="36">
        <f>SUMIFS(СВЦЭМ!$L$40:$L$783,СВЦЭМ!$A$40:$A$783,$A452,СВЦЭМ!$B$40:$B$783,P$437)+'СЕТ СН'!$F$16</f>
        <v>0</v>
      </c>
      <c r="Q452" s="36">
        <f>SUMIFS(СВЦЭМ!$L$40:$L$783,СВЦЭМ!$A$40:$A$783,$A452,СВЦЭМ!$B$40:$B$783,Q$437)+'СЕТ СН'!$F$16</f>
        <v>0</v>
      </c>
      <c r="R452" s="36">
        <f>SUMIFS(СВЦЭМ!$L$40:$L$783,СВЦЭМ!$A$40:$A$783,$A452,СВЦЭМ!$B$40:$B$783,R$437)+'СЕТ СН'!$F$16</f>
        <v>0</v>
      </c>
      <c r="S452" s="36">
        <f>SUMIFS(СВЦЭМ!$L$40:$L$783,СВЦЭМ!$A$40:$A$783,$A452,СВЦЭМ!$B$40:$B$783,S$437)+'СЕТ СН'!$F$16</f>
        <v>0</v>
      </c>
      <c r="T452" s="36">
        <f>SUMIFS(СВЦЭМ!$L$40:$L$783,СВЦЭМ!$A$40:$A$783,$A452,СВЦЭМ!$B$40:$B$783,T$437)+'СЕТ СН'!$F$16</f>
        <v>0</v>
      </c>
      <c r="U452" s="36">
        <f>SUMIFS(СВЦЭМ!$L$40:$L$783,СВЦЭМ!$A$40:$A$783,$A452,СВЦЭМ!$B$40:$B$783,U$437)+'СЕТ СН'!$F$16</f>
        <v>0</v>
      </c>
      <c r="V452" s="36">
        <f>SUMIFS(СВЦЭМ!$L$40:$L$783,СВЦЭМ!$A$40:$A$783,$A452,СВЦЭМ!$B$40:$B$783,V$437)+'СЕТ СН'!$F$16</f>
        <v>0</v>
      </c>
      <c r="W452" s="36">
        <f>SUMIFS(СВЦЭМ!$L$40:$L$783,СВЦЭМ!$A$40:$A$783,$A452,СВЦЭМ!$B$40:$B$783,W$437)+'СЕТ СН'!$F$16</f>
        <v>0</v>
      </c>
      <c r="X452" s="36">
        <f>SUMIFS(СВЦЭМ!$L$40:$L$783,СВЦЭМ!$A$40:$A$783,$A452,СВЦЭМ!$B$40:$B$783,X$437)+'СЕТ СН'!$F$16</f>
        <v>0</v>
      </c>
      <c r="Y452" s="36">
        <f>SUMIFS(СВЦЭМ!$L$40:$L$783,СВЦЭМ!$A$40:$A$783,$A452,СВЦЭМ!$B$40:$B$783,Y$437)+'СЕТ СН'!$F$16</f>
        <v>0</v>
      </c>
    </row>
    <row r="453" spans="1:25" ht="15.75" hidden="1" x14ac:dyDescent="0.2">
      <c r="A453" s="35">
        <f t="shared" si="12"/>
        <v>44332</v>
      </c>
      <c r="B453" s="36">
        <f>SUMIFS(СВЦЭМ!$L$40:$L$783,СВЦЭМ!$A$40:$A$783,$A453,СВЦЭМ!$B$40:$B$783,B$437)+'СЕТ СН'!$F$16</f>
        <v>0</v>
      </c>
      <c r="C453" s="36">
        <f>SUMIFS(СВЦЭМ!$L$40:$L$783,СВЦЭМ!$A$40:$A$783,$A453,СВЦЭМ!$B$40:$B$783,C$437)+'СЕТ СН'!$F$16</f>
        <v>0</v>
      </c>
      <c r="D453" s="36">
        <f>SUMIFS(СВЦЭМ!$L$40:$L$783,СВЦЭМ!$A$40:$A$783,$A453,СВЦЭМ!$B$40:$B$783,D$437)+'СЕТ СН'!$F$16</f>
        <v>0</v>
      </c>
      <c r="E453" s="36">
        <f>SUMIFS(СВЦЭМ!$L$40:$L$783,СВЦЭМ!$A$40:$A$783,$A453,СВЦЭМ!$B$40:$B$783,E$437)+'СЕТ СН'!$F$16</f>
        <v>0</v>
      </c>
      <c r="F453" s="36">
        <f>SUMIFS(СВЦЭМ!$L$40:$L$783,СВЦЭМ!$A$40:$A$783,$A453,СВЦЭМ!$B$40:$B$783,F$437)+'СЕТ СН'!$F$16</f>
        <v>0</v>
      </c>
      <c r="G453" s="36">
        <f>SUMIFS(СВЦЭМ!$L$40:$L$783,СВЦЭМ!$A$40:$A$783,$A453,СВЦЭМ!$B$40:$B$783,G$437)+'СЕТ СН'!$F$16</f>
        <v>0</v>
      </c>
      <c r="H453" s="36">
        <f>SUMIFS(СВЦЭМ!$L$40:$L$783,СВЦЭМ!$A$40:$A$783,$A453,СВЦЭМ!$B$40:$B$783,H$437)+'СЕТ СН'!$F$16</f>
        <v>0</v>
      </c>
      <c r="I453" s="36">
        <f>SUMIFS(СВЦЭМ!$L$40:$L$783,СВЦЭМ!$A$40:$A$783,$A453,СВЦЭМ!$B$40:$B$783,I$437)+'СЕТ СН'!$F$16</f>
        <v>0</v>
      </c>
      <c r="J453" s="36">
        <f>SUMIFS(СВЦЭМ!$L$40:$L$783,СВЦЭМ!$A$40:$A$783,$A453,СВЦЭМ!$B$40:$B$783,J$437)+'СЕТ СН'!$F$16</f>
        <v>0</v>
      </c>
      <c r="K453" s="36">
        <f>SUMIFS(СВЦЭМ!$L$40:$L$783,СВЦЭМ!$A$40:$A$783,$A453,СВЦЭМ!$B$40:$B$783,K$437)+'СЕТ СН'!$F$16</f>
        <v>0</v>
      </c>
      <c r="L453" s="36">
        <f>SUMIFS(СВЦЭМ!$L$40:$L$783,СВЦЭМ!$A$40:$A$783,$A453,СВЦЭМ!$B$40:$B$783,L$437)+'СЕТ СН'!$F$16</f>
        <v>0</v>
      </c>
      <c r="M453" s="36">
        <f>SUMIFS(СВЦЭМ!$L$40:$L$783,СВЦЭМ!$A$40:$A$783,$A453,СВЦЭМ!$B$40:$B$783,M$437)+'СЕТ СН'!$F$16</f>
        <v>0</v>
      </c>
      <c r="N453" s="36">
        <f>SUMIFS(СВЦЭМ!$L$40:$L$783,СВЦЭМ!$A$40:$A$783,$A453,СВЦЭМ!$B$40:$B$783,N$437)+'СЕТ СН'!$F$16</f>
        <v>0</v>
      </c>
      <c r="O453" s="36">
        <f>SUMIFS(СВЦЭМ!$L$40:$L$783,СВЦЭМ!$A$40:$A$783,$A453,СВЦЭМ!$B$40:$B$783,O$437)+'СЕТ СН'!$F$16</f>
        <v>0</v>
      </c>
      <c r="P453" s="36">
        <f>SUMIFS(СВЦЭМ!$L$40:$L$783,СВЦЭМ!$A$40:$A$783,$A453,СВЦЭМ!$B$40:$B$783,P$437)+'СЕТ СН'!$F$16</f>
        <v>0</v>
      </c>
      <c r="Q453" s="36">
        <f>SUMIFS(СВЦЭМ!$L$40:$L$783,СВЦЭМ!$A$40:$A$783,$A453,СВЦЭМ!$B$40:$B$783,Q$437)+'СЕТ СН'!$F$16</f>
        <v>0</v>
      </c>
      <c r="R453" s="36">
        <f>SUMIFS(СВЦЭМ!$L$40:$L$783,СВЦЭМ!$A$40:$A$783,$A453,СВЦЭМ!$B$40:$B$783,R$437)+'СЕТ СН'!$F$16</f>
        <v>0</v>
      </c>
      <c r="S453" s="36">
        <f>SUMIFS(СВЦЭМ!$L$40:$L$783,СВЦЭМ!$A$40:$A$783,$A453,СВЦЭМ!$B$40:$B$783,S$437)+'СЕТ СН'!$F$16</f>
        <v>0</v>
      </c>
      <c r="T453" s="36">
        <f>SUMIFS(СВЦЭМ!$L$40:$L$783,СВЦЭМ!$A$40:$A$783,$A453,СВЦЭМ!$B$40:$B$783,T$437)+'СЕТ СН'!$F$16</f>
        <v>0</v>
      </c>
      <c r="U453" s="36">
        <f>SUMIFS(СВЦЭМ!$L$40:$L$783,СВЦЭМ!$A$40:$A$783,$A453,СВЦЭМ!$B$40:$B$783,U$437)+'СЕТ СН'!$F$16</f>
        <v>0</v>
      </c>
      <c r="V453" s="36">
        <f>SUMIFS(СВЦЭМ!$L$40:$L$783,СВЦЭМ!$A$40:$A$783,$A453,СВЦЭМ!$B$40:$B$783,V$437)+'СЕТ СН'!$F$16</f>
        <v>0</v>
      </c>
      <c r="W453" s="36">
        <f>SUMIFS(СВЦЭМ!$L$40:$L$783,СВЦЭМ!$A$40:$A$783,$A453,СВЦЭМ!$B$40:$B$783,W$437)+'СЕТ СН'!$F$16</f>
        <v>0</v>
      </c>
      <c r="X453" s="36">
        <f>SUMIFS(СВЦЭМ!$L$40:$L$783,СВЦЭМ!$A$40:$A$783,$A453,СВЦЭМ!$B$40:$B$783,X$437)+'СЕТ СН'!$F$16</f>
        <v>0</v>
      </c>
      <c r="Y453" s="36">
        <f>SUMIFS(СВЦЭМ!$L$40:$L$783,СВЦЭМ!$A$40:$A$783,$A453,СВЦЭМ!$B$40:$B$783,Y$437)+'СЕТ СН'!$F$16</f>
        <v>0</v>
      </c>
    </row>
    <row r="454" spans="1:25" ht="15.75" hidden="1" x14ac:dyDescent="0.2">
      <c r="A454" s="35">
        <f t="shared" si="12"/>
        <v>44333</v>
      </c>
      <c r="B454" s="36">
        <f>SUMIFS(СВЦЭМ!$L$40:$L$783,СВЦЭМ!$A$40:$A$783,$A454,СВЦЭМ!$B$40:$B$783,B$437)+'СЕТ СН'!$F$16</f>
        <v>0</v>
      </c>
      <c r="C454" s="36">
        <f>SUMIFS(СВЦЭМ!$L$40:$L$783,СВЦЭМ!$A$40:$A$783,$A454,СВЦЭМ!$B$40:$B$783,C$437)+'СЕТ СН'!$F$16</f>
        <v>0</v>
      </c>
      <c r="D454" s="36">
        <f>SUMIFS(СВЦЭМ!$L$40:$L$783,СВЦЭМ!$A$40:$A$783,$A454,СВЦЭМ!$B$40:$B$783,D$437)+'СЕТ СН'!$F$16</f>
        <v>0</v>
      </c>
      <c r="E454" s="36">
        <f>SUMIFS(СВЦЭМ!$L$40:$L$783,СВЦЭМ!$A$40:$A$783,$A454,СВЦЭМ!$B$40:$B$783,E$437)+'СЕТ СН'!$F$16</f>
        <v>0</v>
      </c>
      <c r="F454" s="36">
        <f>SUMIFS(СВЦЭМ!$L$40:$L$783,СВЦЭМ!$A$40:$A$783,$A454,СВЦЭМ!$B$40:$B$783,F$437)+'СЕТ СН'!$F$16</f>
        <v>0</v>
      </c>
      <c r="G454" s="36">
        <f>SUMIFS(СВЦЭМ!$L$40:$L$783,СВЦЭМ!$A$40:$A$783,$A454,СВЦЭМ!$B$40:$B$783,G$437)+'СЕТ СН'!$F$16</f>
        <v>0</v>
      </c>
      <c r="H454" s="36">
        <f>SUMIFS(СВЦЭМ!$L$40:$L$783,СВЦЭМ!$A$40:$A$783,$A454,СВЦЭМ!$B$40:$B$783,H$437)+'СЕТ СН'!$F$16</f>
        <v>0</v>
      </c>
      <c r="I454" s="36">
        <f>SUMIFS(СВЦЭМ!$L$40:$L$783,СВЦЭМ!$A$40:$A$783,$A454,СВЦЭМ!$B$40:$B$783,I$437)+'СЕТ СН'!$F$16</f>
        <v>0</v>
      </c>
      <c r="J454" s="36">
        <f>SUMIFS(СВЦЭМ!$L$40:$L$783,СВЦЭМ!$A$40:$A$783,$A454,СВЦЭМ!$B$40:$B$783,J$437)+'СЕТ СН'!$F$16</f>
        <v>0</v>
      </c>
      <c r="K454" s="36">
        <f>SUMIFS(СВЦЭМ!$L$40:$L$783,СВЦЭМ!$A$40:$A$783,$A454,СВЦЭМ!$B$40:$B$783,K$437)+'СЕТ СН'!$F$16</f>
        <v>0</v>
      </c>
      <c r="L454" s="36">
        <f>SUMIFS(СВЦЭМ!$L$40:$L$783,СВЦЭМ!$A$40:$A$783,$A454,СВЦЭМ!$B$40:$B$783,L$437)+'СЕТ СН'!$F$16</f>
        <v>0</v>
      </c>
      <c r="M454" s="36">
        <f>SUMIFS(СВЦЭМ!$L$40:$L$783,СВЦЭМ!$A$40:$A$783,$A454,СВЦЭМ!$B$40:$B$783,M$437)+'СЕТ СН'!$F$16</f>
        <v>0</v>
      </c>
      <c r="N454" s="36">
        <f>SUMIFS(СВЦЭМ!$L$40:$L$783,СВЦЭМ!$A$40:$A$783,$A454,СВЦЭМ!$B$40:$B$783,N$437)+'СЕТ СН'!$F$16</f>
        <v>0</v>
      </c>
      <c r="O454" s="36">
        <f>SUMIFS(СВЦЭМ!$L$40:$L$783,СВЦЭМ!$A$40:$A$783,$A454,СВЦЭМ!$B$40:$B$783,O$437)+'СЕТ СН'!$F$16</f>
        <v>0</v>
      </c>
      <c r="P454" s="36">
        <f>SUMIFS(СВЦЭМ!$L$40:$L$783,СВЦЭМ!$A$40:$A$783,$A454,СВЦЭМ!$B$40:$B$783,P$437)+'СЕТ СН'!$F$16</f>
        <v>0</v>
      </c>
      <c r="Q454" s="36">
        <f>SUMIFS(СВЦЭМ!$L$40:$L$783,СВЦЭМ!$A$40:$A$783,$A454,СВЦЭМ!$B$40:$B$783,Q$437)+'СЕТ СН'!$F$16</f>
        <v>0</v>
      </c>
      <c r="R454" s="36">
        <f>SUMIFS(СВЦЭМ!$L$40:$L$783,СВЦЭМ!$A$40:$A$783,$A454,СВЦЭМ!$B$40:$B$783,R$437)+'СЕТ СН'!$F$16</f>
        <v>0</v>
      </c>
      <c r="S454" s="36">
        <f>SUMIFS(СВЦЭМ!$L$40:$L$783,СВЦЭМ!$A$40:$A$783,$A454,СВЦЭМ!$B$40:$B$783,S$437)+'СЕТ СН'!$F$16</f>
        <v>0</v>
      </c>
      <c r="T454" s="36">
        <f>SUMIFS(СВЦЭМ!$L$40:$L$783,СВЦЭМ!$A$40:$A$783,$A454,СВЦЭМ!$B$40:$B$783,T$437)+'СЕТ СН'!$F$16</f>
        <v>0</v>
      </c>
      <c r="U454" s="36">
        <f>SUMIFS(СВЦЭМ!$L$40:$L$783,СВЦЭМ!$A$40:$A$783,$A454,СВЦЭМ!$B$40:$B$783,U$437)+'СЕТ СН'!$F$16</f>
        <v>0</v>
      </c>
      <c r="V454" s="36">
        <f>SUMIFS(СВЦЭМ!$L$40:$L$783,СВЦЭМ!$A$40:$A$783,$A454,СВЦЭМ!$B$40:$B$783,V$437)+'СЕТ СН'!$F$16</f>
        <v>0</v>
      </c>
      <c r="W454" s="36">
        <f>SUMIFS(СВЦЭМ!$L$40:$L$783,СВЦЭМ!$A$40:$A$783,$A454,СВЦЭМ!$B$40:$B$783,W$437)+'СЕТ СН'!$F$16</f>
        <v>0</v>
      </c>
      <c r="X454" s="36">
        <f>SUMIFS(СВЦЭМ!$L$40:$L$783,СВЦЭМ!$A$40:$A$783,$A454,СВЦЭМ!$B$40:$B$783,X$437)+'СЕТ СН'!$F$16</f>
        <v>0</v>
      </c>
      <c r="Y454" s="36">
        <f>SUMIFS(СВЦЭМ!$L$40:$L$783,СВЦЭМ!$A$40:$A$783,$A454,СВЦЭМ!$B$40:$B$783,Y$437)+'СЕТ СН'!$F$16</f>
        <v>0</v>
      </c>
    </row>
    <row r="455" spans="1:25" ht="15.75" hidden="1" x14ac:dyDescent="0.2">
      <c r="A455" s="35">
        <f t="shared" si="12"/>
        <v>44334</v>
      </c>
      <c r="B455" s="36">
        <f>SUMIFS(СВЦЭМ!$L$40:$L$783,СВЦЭМ!$A$40:$A$783,$A455,СВЦЭМ!$B$40:$B$783,B$437)+'СЕТ СН'!$F$16</f>
        <v>0</v>
      </c>
      <c r="C455" s="36">
        <f>SUMIFS(СВЦЭМ!$L$40:$L$783,СВЦЭМ!$A$40:$A$783,$A455,СВЦЭМ!$B$40:$B$783,C$437)+'СЕТ СН'!$F$16</f>
        <v>0</v>
      </c>
      <c r="D455" s="36">
        <f>SUMIFS(СВЦЭМ!$L$40:$L$783,СВЦЭМ!$A$40:$A$783,$A455,СВЦЭМ!$B$40:$B$783,D$437)+'СЕТ СН'!$F$16</f>
        <v>0</v>
      </c>
      <c r="E455" s="36">
        <f>SUMIFS(СВЦЭМ!$L$40:$L$783,СВЦЭМ!$A$40:$A$783,$A455,СВЦЭМ!$B$40:$B$783,E$437)+'СЕТ СН'!$F$16</f>
        <v>0</v>
      </c>
      <c r="F455" s="36">
        <f>SUMIFS(СВЦЭМ!$L$40:$L$783,СВЦЭМ!$A$40:$A$783,$A455,СВЦЭМ!$B$40:$B$783,F$437)+'СЕТ СН'!$F$16</f>
        <v>0</v>
      </c>
      <c r="G455" s="36">
        <f>SUMIFS(СВЦЭМ!$L$40:$L$783,СВЦЭМ!$A$40:$A$783,$A455,СВЦЭМ!$B$40:$B$783,G$437)+'СЕТ СН'!$F$16</f>
        <v>0</v>
      </c>
      <c r="H455" s="36">
        <f>SUMIFS(СВЦЭМ!$L$40:$L$783,СВЦЭМ!$A$40:$A$783,$A455,СВЦЭМ!$B$40:$B$783,H$437)+'СЕТ СН'!$F$16</f>
        <v>0</v>
      </c>
      <c r="I455" s="36">
        <f>SUMIFS(СВЦЭМ!$L$40:$L$783,СВЦЭМ!$A$40:$A$783,$A455,СВЦЭМ!$B$40:$B$783,I$437)+'СЕТ СН'!$F$16</f>
        <v>0</v>
      </c>
      <c r="J455" s="36">
        <f>SUMIFS(СВЦЭМ!$L$40:$L$783,СВЦЭМ!$A$40:$A$783,$A455,СВЦЭМ!$B$40:$B$783,J$437)+'СЕТ СН'!$F$16</f>
        <v>0</v>
      </c>
      <c r="K455" s="36">
        <f>SUMIFS(СВЦЭМ!$L$40:$L$783,СВЦЭМ!$A$40:$A$783,$A455,СВЦЭМ!$B$40:$B$783,K$437)+'СЕТ СН'!$F$16</f>
        <v>0</v>
      </c>
      <c r="L455" s="36">
        <f>SUMIFS(СВЦЭМ!$L$40:$L$783,СВЦЭМ!$A$40:$A$783,$A455,СВЦЭМ!$B$40:$B$783,L$437)+'СЕТ СН'!$F$16</f>
        <v>0</v>
      </c>
      <c r="M455" s="36">
        <f>SUMIFS(СВЦЭМ!$L$40:$L$783,СВЦЭМ!$A$40:$A$783,$A455,СВЦЭМ!$B$40:$B$783,M$437)+'СЕТ СН'!$F$16</f>
        <v>0</v>
      </c>
      <c r="N455" s="36">
        <f>SUMIFS(СВЦЭМ!$L$40:$L$783,СВЦЭМ!$A$40:$A$783,$A455,СВЦЭМ!$B$40:$B$783,N$437)+'СЕТ СН'!$F$16</f>
        <v>0</v>
      </c>
      <c r="O455" s="36">
        <f>SUMIFS(СВЦЭМ!$L$40:$L$783,СВЦЭМ!$A$40:$A$783,$A455,СВЦЭМ!$B$40:$B$783,O$437)+'СЕТ СН'!$F$16</f>
        <v>0</v>
      </c>
      <c r="P455" s="36">
        <f>SUMIFS(СВЦЭМ!$L$40:$L$783,СВЦЭМ!$A$40:$A$783,$A455,СВЦЭМ!$B$40:$B$783,P$437)+'СЕТ СН'!$F$16</f>
        <v>0</v>
      </c>
      <c r="Q455" s="36">
        <f>SUMIFS(СВЦЭМ!$L$40:$L$783,СВЦЭМ!$A$40:$A$783,$A455,СВЦЭМ!$B$40:$B$783,Q$437)+'СЕТ СН'!$F$16</f>
        <v>0</v>
      </c>
      <c r="R455" s="36">
        <f>SUMIFS(СВЦЭМ!$L$40:$L$783,СВЦЭМ!$A$40:$A$783,$A455,СВЦЭМ!$B$40:$B$783,R$437)+'СЕТ СН'!$F$16</f>
        <v>0</v>
      </c>
      <c r="S455" s="36">
        <f>SUMIFS(СВЦЭМ!$L$40:$L$783,СВЦЭМ!$A$40:$A$783,$A455,СВЦЭМ!$B$40:$B$783,S$437)+'СЕТ СН'!$F$16</f>
        <v>0</v>
      </c>
      <c r="T455" s="36">
        <f>SUMIFS(СВЦЭМ!$L$40:$L$783,СВЦЭМ!$A$40:$A$783,$A455,СВЦЭМ!$B$40:$B$783,T$437)+'СЕТ СН'!$F$16</f>
        <v>0</v>
      </c>
      <c r="U455" s="36">
        <f>SUMIFS(СВЦЭМ!$L$40:$L$783,СВЦЭМ!$A$40:$A$783,$A455,СВЦЭМ!$B$40:$B$783,U$437)+'СЕТ СН'!$F$16</f>
        <v>0</v>
      </c>
      <c r="V455" s="36">
        <f>SUMIFS(СВЦЭМ!$L$40:$L$783,СВЦЭМ!$A$40:$A$783,$A455,СВЦЭМ!$B$40:$B$783,V$437)+'СЕТ СН'!$F$16</f>
        <v>0</v>
      </c>
      <c r="W455" s="36">
        <f>SUMIFS(СВЦЭМ!$L$40:$L$783,СВЦЭМ!$A$40:$A$783,$A455,СВЦЭМ!$B$40:$B$783,W$437)+'СЕТ СН'!$F$16</f>
        <v>0</v>
      </c>
      <c r="X455" s="36">
        <f>SUMIFS(СВЦЭМ!$L$40:$L$783,СВЦЭМ!$A$40:$A$783,$A455,СВЦЭМ!$B$40:$B$783,X$437)+'СЕТ СН'!$F$16</f>
        <v>0</v>
      </c>
      <c r="Y455" s="36">
        <f>SUMIFS(СВЦЭМ!$L$40:$L$783,СВЦЭМ!$A$40:$A$783,$A455,СВЦЭМ!$B$40:$B$783,Y$437)+'СЕТ СН'!$F$16</f>
        <v>0</v>
      </c>
    </row>
    <row r="456" spans="1:25" ht="15.75" hidden="1" x14ac:dyDescent="0.2">
      <c r="A456" s="35">
        <f t="shared" si="12"/>
        <v>44335</v>
      </c>
      <c r="B456" s="36">
        <f>SUMIFS(СВЦЭМ!$L$40:$L$783,СВЦЭМ!$A$40:$A$783,$A456,СВЦЭМ!$B$40:$B$783,B$437)+'СЕТ СН'!$F$16</f>
        <v>0</v>
      </c>
      <c r="C456" s="36">
        <f>SUMIFS(СВЦЭМ!$L$40:$L$783,СВЦЭМ!$A$40:$A$783,$A456,СВЦЭМ!$B$40:$B$783,C$437)+'СЕТ СН'!$F$16</f>
        <v>0</v>
      </c>
      <c r="D456" s="36">
        <f>SUMIFS(СВЦЭМ!$L$40:$L$783,СВЦЭМ!$A$40:$A$783,$A456,СВЦЭМ!$B$40:$B$783,D$437)+'СЕТ СН'!$F$16</f>
        <v>0</v>
      </c>
      <c r="E456" s="36">
        <f>SUMIFS(СВЦЭМ!$L$40:$L$783,СВЦЭМ!$A$40:$A$783,$A456,СВЦЭМ!$B$40:$B$783,E$437)+'СЕТ СН'!$F$16</f>
        <v>0</v>
      </c>
      <c r="F456" s="36">
        <f>SUMIFS(СВЦЭМ!$L$40:$L$783,СВЦЭМ!$A$40:$A$783,$A456,СВЦЭМ!$B$40:$B$783,F$437)+'СЕТ СН'!$F$16</f>
        <v>0</v>
      </c>
      <c r="G456" s="36">
        <f>SUMIFS(СВЦЭМ!$L$40:$L$783,СВЦЭМ!$A$40:$A$783,$A456,СВЦЭМ!$B$40:$B$783,G$437)+'СЕТ СН'!$F$16</f>
        <v>0</v>
      </c>
      <c r="H456" s="36">
        <f>SUMIFS(СВЦЭМ!$L$40:$L$783,СВЦЭМ!$A$40:$A$783,$A456,СВЦЭМ!$B$40:$B$783,H$437)+'СЕТ СН'!$F$16</f>
        <v>0</v>
      </c>
      <c r="I456" s="36">
        <f>SUMIFS(СВЦЭМ!$L$40:$L$783,СВЦЭМ!$A$40:$A$783,$A456,СВЦЭМ!$B$40:$B$783,I$437)+'СЕТ СН'!$F$16</f>
        <v>0</v>
      </c>
      <c r="J456" s="36">
        <f>SUMIFS(СВЦЭМ!$L$40:$L$783,СВЦЭМ!$A$40:$A$783,$A456,СВЦЭМ!$B$40:$B$783,J$437)+'СЕТ СН'!$F$16</f>
        <v>0</v>
      </c>
      <c r="K456" s="36">
        <f>SUMIFS(СВЦЭМ!$L$40:$L$783,СВЦЭМ!$A$40:$A$783,$A456,СВЦЭМ!$B$40:$B$783,K$437)+'СЕТ СН'!$F$16</f>
        <v>0</v>
      </c>
      <c r="L456" s="36">
        <f>SUMIFS(СВЦЭМ!$L$40:$L$783,СВЦЭМ!$A$40:$A$783,$A456,СВЦЭМ!$B$40:$B$783,L$437)+'СЕТ СН'!$F$16</f>
        <v>0</v>
      </c>
      <c r="M456" s="36">
        <f>SUMIFS(СВЦЭМ!$L$40:$L$783,СВЦЭМ!$A$40:$A$783,$A456,СВЦЭМ!$B$40:$B$783,M$437)+'СЕТ СН'!$F$16</f>
        <v>0</v>
      </c>
      <c r="N456" s="36">
        <f>SUMIFS(СВЦЭМ!$L$40:$L$783,СВЦЭМ!$A$40:$A$783,$A456,СВЦЭМ!$B$40:$B$783,N$437)+'СЕТ СН'!$F$16</f>
        <v>0</v>
      </c>
      <c r="O456" s="36">
        <f>SUMIFS(СВЦЭМ!$L$40:$L$783,СВЦЭМ!$A$40:$A$783,$A456,СВЦЭМ!$B$40:$B$783,O$437)+'СЕТ СН'!$F$16</f>
        <v>0</v>
      </c>
      <c r="P456" s="36">
        <f>SUMIFS(СВЦЭМ!$L$40:$L$783,СВЦЭМ!$A$40:$A$783,$A456,СВЦЭМ!$B$40:$B$783,P$437)+'СЕТ СН'!$F$16</f>
        <v>0</v>
      </c>
      <c r="Q456" s="36">
        <f>SUMIFS(СВЦЭМ!$L$40:$L$783,СВЦЭМ!$A$40:$A$783,$A456,СВЦЭМ!$B$40:$B$783,Q$437)+'СЕТ СН'!$F$16</f>
        <v>0</v>
      </c>
      <c r="R456" s="36">
        <f>SUMIFS(СВЦЭМ!$L$40:$L$783,СВЦЭМ!$A$40:$A$783,$A456,СВЦЭМ!$B$40:$B$783,R$437)+'СЕТ СН'!$F$16</f>
        <v>0</v>
      </c>
      <c r="S456" s="36">
        <f>SUMIFS(СВЦЭМ!$L$40:$L$783,СВЦЭМ!$A$40:$A$783,$A456,СВЦЭМ!$B$40:$B$783,S$437)+'СЕТ СН'!$F$16</f>
        <v>0</v>
      </c>
      <c r="T456" s="36">
        <f>SUMIFS(СВЦЭМ!$L$40:$L$783,СВЦЭМ!$A$40:$A$783,$A456,СВЦЭМ!$B$40:$B$783,T$437)+'СЕТ СН'!$F$16</f>
        <v>0</v>
      </c>
      <c r="U456" s="36">
        <f>SUMIFS(СВЦЭМ!$L$40:$L$783,СВЦЭМ!$A$40:$A$783,$A456,СВЦЭМ!$B$40:$B$783,U$437)+'СЕТ СН'!$F$16</f>
        <v>0</v>
      </c>
      <c r="V456" s="36">
        <f>SUMIFS(СВЦЭМ!$L$40:$L$783,СВЦЭМ!$A$40:$A$783,$A456,СВЦЭМ!$B$40:$B$783,V$437)+'СЕТ СН'!$F$16</f>
        <v>0</v>
      </c>
      <c r="W456" s="36">
        <f>SUMIFS(СВЦЭМ!$L$40:$L$783,СВЦЭМ!$A$40:$A$783,$A456,СВЦЭМ!$B$40:$B$783,W$437)+'СЕТ СН'!$F$16</f>
        <v>0</v>
      </c>
      <c r="X456" s="36">
        <f>SUMIFS(СВЦЭМ!$L$40:$L$783,СВЦЭМ!$A$40:$A$783,$A456,СВЦЭМ!$B$40:$B$783,X$437)+'СЕТ СН'!$F$16</f>
        <v>0</v>
      </c>
      <c r="Y456" s="36">
        <f>SUMIFS(СВЦЭМ!$L$40:$L$783,СВЦЭМ!$A$40:$A$783,$A456,СВЦЭМ!$B$40:$B$783,Y$437)+'СЕТ СН'!$F$16</f>
        <v>0</v>
      </c>
    </row>
    <row r="457" spans="1:25" ht="15.75" hidden="1" x14ac:dyDescent="0.2">
      <c r="A457" s="35">
        <f t="shared" si="12"/>
        <v>44336</v>
      </c>
      <c r="B457" s="36">
        <f>SUMIFS(СВЦЭМ!$L$40:$L$783,СВЦЭМ!$A$40:$A$783,$A457,СВЦЭМ!$B$40:$B$783,B$437)+'СЕТ СН'!$F$16</f>
        <v>0</v>
      </c>
      <c r="C457" s="36">
        <f>SUMIFS(СВЦЭМ!$L$40:$L$783,СВЦЭМ!$A$40:$A$783,$A457,СВЦЭМ!$B$40:$B$783,C$437)+'СЕТ СН'!$F$16</f>
        <v>0</v>
      </c>
      <c r="D457" s="36">
        <f>SUMIFS(СВЦЭМ!$L$40:$L$783,СВЦЭМ!$A$40:$A$783,$A457,СВЦЭМ!$B$40:$B$783,D$437)+'СЕТ СН'!$F$16</f>
        <v>0</v>
      </c>
      <c r="E457" s="36">
        <f>SUMIFS(СВЦЭМ!$L$40:$L$783,СВЦЭМ!$A$40:$A$783,$A457,СВЦЭМ!$B$40:$B$783,E$437)+'СЕТ СН'!$F$16</f>
        <v>0</v>
      </c>
      <c r="F457" s="36">
        <f>SUMIFS(СВЦЭМ!$L$40:$L$783,СВЦЭМ!$A$40:$A$783,$A457,СВЦЭМ!$B$40:$B$783,F$437)+'СЕТ СН'!$F$16</f>
        <v>0</v>
      </c>
      <c r="G457" s="36">
        <f>SUMIFS(СВЦЭМ!$L$40:$L$783,СВЦЭМ!$A$40:$A$783,$A457,СВЦЭМ!$B$40:$B$783,G$437)+'СЕТ СН'!$F$16</f>
        <v>0</v>
      </c>
      <c r="H457" s="36">
        <f>SUMIFS(СВЦЭМ!$L$40:$L$783,СВЦЭМ!$A$40:$A$783,$A457,СВЦЭМ!$B$40:$B$783,H$437)+'СЕТ СН'!$F$16</f>
        <v>0</v>
      </c>
      <c r="I457" s="36">
        <f>SUMIFS(СВЦЭМ!$L$40:$L$783,СВЦЭМ!$A$40:$A$783,$A457,СВЦЭМ!$B$40:$B$783,I$437)+'СЕТ СН'!$F$16</f>
        <v>0</v>
      </c>
      <c r="J457" s="36">
        <f>SUMIFS(СВЦЭМ!$L$40:$L$783,СВЦЭМ!$A$40:$A$783,$A457,СВЦЭМ!$B$40:$B$783,J$437)+'СЕТ СН'!$F$16</f>
        <v>0</v>
      </c>
      <c r="K457" s="36">
        <f>SUMIFS(СВЦЭМ!$L$40:$L$783,СВЦЭМ!$A$40:$A$783,$A457,СВЦЭМ!$B$40:$B$783,K$437)+'СЕТ СН'!$F$16</f>
        <v>0</v>
      </c>
      <c r="L457" s="36">
        <f>SUMIFS(СВЦЭМ!$L$40:$L$783,СВЦЭМ!$A$40:$A$783,$A457,СВЦЭМ!$B$40:$B$783,L$437)+'СЕТ СН'!$F$16</f>
        <v>0</v>
      </c>
      <c r="M457" s="36">
        <f>SUMIFS(СВЦЭМ!$L$40:$L$783,СВЦЭМ!$A$40:$A$783,$A457,СВЦЭМ!$B$40:$B$783,M$437)+'СЕТ СН'!$F$16</f>
        <v>0</v>
      </c>
      <c r="N457" s="36">
        <f>SUMIFS(СВЦЭМ!$L$40:$L$783,СВЦЭМ!$A$40:$A$783,$A457,СВЦЭМ!$B$40:$B$783,N$437)+'СЕТ СН'!$F$16</f>
        <v>0</v>
      </c>
      <c r="O457" s="36">
        <f>SUMIFS(СВЦЭМ!$L$40:$L$783,СВЦЭМ!$A$40:$A$783,$A457,СВЦЭМ!$B$40:$B$783,O$437)+'СЕТ СН'!$F$16</f>
        <v>0</v>
      </c>
      <c r="P457" s="36">
        <f>SUMIFS(СВЦЭМ!$L$40:$L$783,СВЦЭМ!$A$40:$A$783,$A457,СВЦЭМ!$B$40:$B$783,P$437)+'СЕТ СН'!$F$16</f>
        <v>0</v>
      </c>
      <c r="Q457" s="36">
        <f>SUMIFS(СВЦЭМ!$L$40:$L$783,СВЦЭМ!$A$40:$A$783,$A457,СВЦЭМ!$B$40:$B$783,Q$437)+'СЕТ СН'!$F$16</f>
        <v>0</v>
      </c>
      <c r="R457" s="36">
        <f>SUMIFS(СВЦЭМ!$L$40:$L$783,СВЦЭМ!$A$40:$A$783,$A457,СВЦЭМ!$B$40:$B$783,R$437)+'СЕТ СН'!$F$16</f>
        <v>0</v>
      </c>
      <c r="S457" s="36">
        <f>SUMIFS(СВЦЭМ!$L$40:$L$783,СВЦЭМ!$A$40:$A$783,$A457,СВЦЭМ!$B$40:$B$783,S$437)+'СЕТ СН'!$F$16</f>
        <v>0</v>
      </c>
      <c r="T457" s="36">
        <f>SUMIFS(СВЦЭМ!$L$40:$L$783,СВЦЭМ!$A$40:$A$783,$A457,СВЦЭМ!$B$40:$B$783,T$437)+'СЕТ СН'!$F$16</f>
        <v>0</v>
      </c>
      <c r="U457" s="36">
        <f>SUMIFS(СВЦЭМ!$L$40:$L$783,СВЦЭМ!$A$40:$A$783,$A457,СВЦЭМ!$B$40:$B$783,U$437)+'СЕТ СН'!$F$16</f>
        <v>0</v>
      </c>
      <c r="V457" s="36">
        <f>SUMIFS(СВЦЭМ!$L$40:$L$783,СВЦЭМ!$A$40:$A$783,$A457,СВЦЭМ!$B$40:$B$783,V$437)+'СЕТ СН'!$F$16</f>
        <v>0</v>
      </c>
      <c r="W457" s="36">
        <f>SUMIFS(СВЦЭМ!$L$40:$L$783,СВЦЭМ!$A$40:$A$783,$A457,СВЦЭМ!$B$40:$B$783,W$437)+'СЕТ СН'!$F$16</f>
        <v>0</v>
      </c>
      <c r="X457" s="36">
        <f>SUMIFS(СВЦЭМ!$L$40:$L$783,СВЦЭМ!$A$40:$A$783,$A457,СВЦЭМ!$B$40:$B$783,X$437)+'СЕТ СН'!$F$16</f>
        <v>0</v>
      </c>
      <c r="Y457" s="36">
        <f>SUMIFS(СВЦЭМ!$L$40:$L$783,СВЦЭМ!$A$40:$A$783,$A457,СВЦЭМ!$B$40:$B$783,Y$437)+'СЕТ СН'!$F$16</f>
        <v>0</v>
      </c>
    </row>
    <row r="458" spans="1:25" ht="15.75" hidden="1" x14ac:dyDescent="0.2">
      <c r="A458" s="35">
        <f t="shared" si="12"/>
        <v>44337</v>
      </c>
      <c r="B458" s="36">
        <f>SUMIFS(СВЦЭМ!$L$40:$L$783,СВЦЭМ!$A$40:$A$783,$A458,СВЦЭМ!$B$40:$B$783,B$437)+'СЕТ СН'!$F$16</f>
        <v>0</v>
      </c>
      <c r="C458" s="36">
        <f>SUMIFS(СВЦЭМ!$L$40:$L$783,СВЦЭМ!$A$40:$A$783,$A458,СВЦЭМ!$B$40:$B$783,C$437)+'СЕТ СН'!$F$16</f>
        <v>0</v>
      </c>
      <c r="D458" s="36">
        <f>SUMIFS(СВЦЭМ!$L$40:$L$783,СВЦЭМ!$A$40:$A$783,$A458,СВЦЭМ!$B$40:$B$783,D$437)+'СЕТ СН'!$F$16</f>
        <v>0</v>
      </c>
      <c r="E458" s="36">
        <f>SUMIFS(СВЦЭМ!$L$40:$L$783,СВЦЭМ!$A$40:$A$783,$A458,СВЦЭМ!$B$40:$B$783,E$437)+'СЕТ СН'!$F$16</f>
        <v>0</v>
      </c>
      <c r="F458" s="36">
        <f>SUMIFS(СВЦЭМ!$L$40:$L$783,СВЦЭМ!$A$40:$A$783,$A458,СВЦЭМ!$B$40:$B$783,F$437)+'СЕТ СН'!$F$16</f>
        <v>0</v>
      </c>
      <c r="G458" s="36">
        <f>SUMIFS(СВЦЭМ!$L$40:$L$783,СВЦЭМ!$A$40:$A$783,$A458,СВЦЭМ!$B$40:$B$783,G$437)+'СЕТ СН'!$F$16</f>
        <v>0</v>
      </c>
      <c r="H458" s="36">
        <f>SUMIFS(СВЦЭМ!$L$40:$L$783,СВЦЭМ!$A$40:$A$783,$A458,СВЦЭМ!$B$40:$B$783,H$437)+'СЕТ СН'!$F$16</f>
        <v>0</v>
      </c>
      <c r="I458" s="36">
        <f>SUMIFS(СВЦЭМ!$L$40:$L$783,СВЦЭМ!$A$40:$A$783,$A458,СВЦЭМ!$B$40:$B$783,I$437)+'СЕТ СН'!$F$16</f>
        <v>0</v>
      </c>
      <c r="J458" s="36">
        <f>SUMIFS(СВЦЭМ!$L$40:$L$783,СВЦЭМ!$A$40:$A$783,$A458,СВЦЭМ!$B$40:$B$783,J$437)+'СЕТ СН'!$F$16</f>
        <v>0</v>
      </c>
      <c r="K458" s="36">
        <f>SUMIFS(СВЦЭМ!$L$40:$L$783,СВЦЭМ!$A$40:$A$783,$A458,СВЦЭМ!$B$40:$B$783,K$437)+'СЕТ СН'!$F$16</f>
        <v>0</v>
      </c>
      <c r="L458" s="36">
        <f>SUMIFS(СВЦЭМ!$L$40:$L$783,СВЦЭМ!$A$40:$A$783,$A458,СВЦЭМ!$B$40:$B$783,L$437)+'СЕТ СН'!$F$16</f>
        <v>0</v>
      </c>
      <c r="M458" s="36">
        <f>SUMIFS(СВЦЭМ!$L$40:$L$783,СВЦЭМ!$A$40:$A$783,$A458,СВЦЭМ!$B$40:$B$783,M$437)+'СЕТ СН'!$F$16</f>
        <v>0</v>
      </c>
      <c r="N458" s="36">
        <f>SUMIFS(СВЦЭМ!$L$40:$L$783,СВЦЭМ!$A$40:$A$783,$A458,СВЦЭМ!$B$40:$B$783,N$437)+'СЕТ СН'!$F$16</f>
        <v>0</v>
      </c>
      <c r="O458" s="36">
        <f>SUMIFS(СВЦЭМ!$L$40:$L$783,СВЦЭМ!$A$40:$A$783,$A458,СВЦЭМ!$B$40:$B$783,O$437)+'СЕТ СН'!$F$16</f>
        <v>0</v>
      </c>
      <c r="P458" s="36">
        <f>SUMIFS(СВЦЭМ!$L$40:$L$783,СВЦЭМ!$A$40:$A$783,$A458,СВЦЭМ!$B$40:$B$783,P$437)+'СЕТ СН'!$F$16</f>
        <v>0</v>
      </c>
      <c r="Q458" s="36">
        <f>SUMIFS(СВЦЭМ!$L$40:$L$783,СВЦЭМ!$A$40:$A$783,$A458,СВЦЭМ!$B$40:$B$783,Q$437)+'СЕТ СН'!$F$16</f>
        <v>0</v>
      </c>
      <c r="R458" s="36">
        <f>SUMIFS(СВЦЭМ!$L$40:$L$783,СВЦЭМ!$A$40:$A$783,$A458,СВЦЭМ!$B$40:$B$783,R$437)+'СЕТ СН'!$F$16</f>
        <v>0</v>
      </c>
      <c r="S458" s="36">
        <f>SUMIFS(СВЦЭМ!$L$40:$L$783,СВЦЭМ!$A$40:$A$783,$A458,СВЦЭМ!$B$40:$B$783,S$437)+'СЕТ СН'!$F$16</f>
        <v>0</v>
      </c>
      <c r="T458" s="36">
        <f>SUMIFS(СВЦЭМ!$L$40:$L$783,СВЦЭМ!$A$40:$A$783,$A458,СВЦЭМ!$B$40:$B$783,T$437)+'СЕТ СН'!$F$16</f>
        <v>0</v>
      </c>
      <c r="U458" s="36">
        <f>SUMIFS(СВЦЭМ!$L$40:$L$783,СВЦЭМ!$A$40:$A$783,$A458,СВЦЭМ!$B$40:$B$783,U$437)+'СЕТ СН'!$F$16</f>
        <v>0</v>
      </c>
      <c r="V458" s="36">
        <f>SUMIFS(СВЦЭМ!$L$40:$L$783,СВЦЭМ!$A$40:$A$783,$A458,СВЦЭМ!$B$40:$B$783,V$437)+'СЕТ СН'!$F$16</f>
        <v>0</v>
      </c>
      <c r="W458" s="36">
        <f>SUMIFS(СВЦЭМ!$L$40:$L$783,СВЦЭМ!$A$40:$A$783,$A458,СВЦЭМ!$B$40:$B$783,W$437)+'СЕТ СН'!$F$16</f>
        <v>0</v>
      </c>
      <c r="X458" s="36">
        <f>SUMIFS(СВЦЭМ!$L$40:$L$783,СВЦЭМ!$A$40:$A$783,$A458,СВЦЭМ!$B$40:$B$783,X$437)+'СЕТ СН'!$F$16</f>
        <v>0</v>
      </c>
      <c r="Y458" s="36">
        <f>SUMIFS(СВЦЭМ!$L$40:$L$783,СВЦЭМ!$A$40:$A$783,$A458,СВЦЭМ!$B$40:$B$783,Y$437)+'СЕТ СН'!$F$16</f>
        <v>0</v>
      </c>
    </row>
    <row r="459" spans="1:25" ht="15.75" hidden="1" x14ac:dyDescent="0.2">
      <c r="A459" s="35">
        <f t="shared" si="12"/>
        <v>44338</v>
      </c>
      <c r="B459" s="36">
        <f>SUMIFS(СВЦЭМ!$L$40:$L$783,СВЦЭМ!$A$40:$A$783,$A459,СВЦЭМ!$B$40:$B$783,B$437)+'СЕТ СН'!$F$16</f>
        <v>0</v>
      </c>
      <c r="C459" s="36">
        <f>SUMIFS(СВЦЭМ!$L$40:$L$783,СВЦЭМ!$A$40:$A$783,$A459,СВЦЭМ!$B$40:$B$783,C$437)+'СЕТ СН'!$F$16</f>
        <v>0</v>
      </c>
      <c r="D459" s="36">
        <f>SUMIFS(СВЦЭМ!$L$40:$L$783,СВЦЭМ!$A$40:$A$783,$A459,СВЦЭМ!$B$40:$B$783,D$437)+'СЕТ СН'!$F$16</f>
        <v>0</v>
      </c>
      <c r="E459" s="36">
        <f>SUMIFS(СВЦЭМ!$L$40:$L$783,СВЦЭМ!$A$40:$A$783,$A459,СВЦЭМ!$B$40:$B$783,E$437)+'СЕТ СН'!$F$16</f>
        <v>0</v>
      </c>
      <c r="F459" s="36">
        <f>SUMIFS(СВЦЭМ!$L$40:$L$783,СВЦЭМ!$A$40:$A$783,$A459,СВЦЭМ!$B$40:$B$783,F$437)+'СЕТ СН'!$F$16</f>
        <v>0</v>
      </c>
      <c r="G459" s="36">
        <f>SUMIFS(СВЦЭМ!$L$40:$L$783,СВЦЭМ!$A$40:$A$783,$A459,СВЦЭМ!$B$40:$B$783,G$437)+'СЕТ СН'!$F$16</f>
        <v>0</v>
      </c>
      <c r="H459" s="36">
        <f>SUMIFS(СВЦЭМ!$L$40:$L$783,СВЦЭМ!$A$40:$A$783,$A459,СВЦЭМ!$B$40:$B$783,H$437)+'СЕТ СН'!$F$16</f>
        <v>0</v>
      </c>
      <c r="I459" s="36">
        <f>SUMIFS(СВЦЭМ!$L$40:$L$783,СВЦЭМ!$A$40:$A$783,$A459,СВЦЭМ!$B$40:$B$783,I$437)+'СЕТ СН'!$F$16</f>
        <v>0</v>
      </c>
      <c r="J459" s="36">
        <f>SUMIFS(СВЦЭМ!$L$40:$L$783,СВЦЭМ!$A$40:$A$783,$A459,СВЦЭМ!$B$40:$B$783,J$437)+'СЕТ СН'!$F$16</f>
        <v>0</v>
      </c>
      <c r="K459" s="36">
        <f>SUMIFS(СВЦЭМ!$L$40:$L$783,СВЦЭМ!$A$40:$A$783,$A459,СВЦЭМ!$B$40:$B$783,K$437)+'СЕТ СН'!$F$16</f>
        <v>0</v>
      </c>
      <c r="L459" s="36">
        <f>SUMIFS(СВЦЭМ!$L$40:$L$783,СВЦЭМ!$A$40:$A$783,$A459,СВЦЭМ!$B$40:$B$783,L$437)+'СЕТ СН'!$F$16</f>
        <v>0</v>
      </c>
      <c r="M459" s="36">
        <f>SUMIFS(СВЦЭМ!$L$40:$L$783,СВЦЭМ!$A$40:$A$783,$A459,СВЦЭМ!$B$40:$B$783,M$437)+'СЕТ СН'!$F$16</f>
        <v>0</v>
      </c>
      <c r="N459" s="36">
        <f>SUMIFS(СВЦЭМ!$L$40:$L$783,СВЦЭМ!$A$40:$A$783,$A459,СВЦЭМ!$B$40:$B$783,N$437)+'СЕТ СН'!$F$16</f>
        <v>0</v>
      </c>
      <c r="O459" s="36">
        <f>SUMIFS(СВЦЭМ!$L$40:$L$783,СВЦЭМ!$A$40:$A$783,$A459,СВЦЭМ!$B$40:$B$783,O$437)+'СЕТ СН'!$F$16</f>
        <v>0</v>
      </c>
      <c r="P459" s="36">
        <f>SUMIFS(СВЦЭМ!$L$40:$L$783,СВЦЭМ!$A$40:$A$783,$A459,СВЦЭМ!$B$40:$B$783,P$437)+'СЕТ СН'!$F$16</f>
        <v>0</v>
      </c>
      <c r="Q459" s="36">
        <f>SUMIFS(СВЦЭМ!$L$40:$L$783,СВЦЭМ!$A$40:$A$783,$A459,СВЦЭМ!$B$40:$B$783,Q$437)+'СЕТ СН'!$F$16</f>
        <v>0</v>
      </c>
      <c r="R459" s="36">
        <f>SUMIFS(СВЦЭМ!$L$40:$L$783,СВЦЭМ!$A$40:$A$783,$A459,СВЦЭМ!$B$40:$B$783,R$437)+'СЕТ СН'!$F$16</f>
        <v>0</v>
      </c>
      <c r="S459" s="36">
        <f>SUMIFS(СВЦЭМ!$L$40:$L$783,СВЦЭМ!$A$40:$A$783,$A459,СВЦЭМ!$B$40:$B$783,S$437)+'СЕТ СН'!$F$16</f>
        <v>0</v>
      </c>
      <c r="T459" s="36">
        <f>SUMIFS(СВЦЭМ!$L$40:$L$783,СВЦЭМ!$A$40:$A$783,$A459,СВЦЭМ!$B$40:$B$783,T$437)+'СЕТ СН'!$F$16</f>
        <v>0</v>
      </c>
      <c r="U459" s="36">
        <f>SUMIFS(СВЦЭМ!$L$40:$L$783,СВЦЭМ!$A$40:$A$783,$A459,СВЦЭМ!$B$40:$B$783,U$437)+'СЕТ СН'!$F$16</f>
        <v>0</v>
      </c>
      <c r="V459" s="36">
        <f>SUMIFS(СВЦЭМ!$L$40:$L$783,СВЦЭМ!$A$40:$A$783,$A459,СВЦЭМ!$B$40:$B$783,V$437)+'СЕТ СН'!$F$16</f>
        <v>0</v>
      </c>
      <c r="W459" s="36">
        <f>SUMIFS(СВЦЭМ!$L$40:$L$783,СВЦЭМ!$A$40:$A$783,$A459,СВЦЭМ!$B$40:$B$783,W$437)+'СЕТ СН'!$F$16</f>
        <v>0</v>
      </c>
      <c r="X459" s="36">
        <f>SUMIFS(СВЦЭМ!$L$40:$L$783,СВЦЭМ!$A$40:$A$783,$A459,СВЦЭМ!$B$40:$B$783,X$437)+'СЕТ СН'!$F$16</f>
        <v>0</v>
      </c>
      <c r="Y459" s="36">
        <f>SUMIFS(СВЦЭМ!$L$40:$L$783,СВЦЭМ!$A$40:$A$783,$A459,СВЦЭМ!$B$40:$B$783,Y$437)+'СЕТ СН'!$F$16</f>
        <v>0</v>
      </c>
    </row>
    <row r="460" spans="1:25" ht="15.75" hidden="1" x14ac:dyDescent="0.2">
      <c r="A460" s="35">
        <f t="shared" si="12"/>
        <v>44339</v>
      </c>
      <c r="B460" s="36">
        <f>SUMIFS(СВЦЭМ!$L$40:$L$783,СВЦЭМ!$A$40:$A$783,$A460,СВЦЭМ!$B$40:$B$783,B$437)+'СЕТ СН'!$F$16</f>
        <v>0</v>
      </c>
      <c r="C460" s="36">
        <f>SUMIFS(СВЦЭМ!$L$40:$L$783,СВЦЭМ!$A$40:$A$783,$A460,СВЦЭМ!$B$40:$B$783,C$437)+'СЕТ СН'!$F$16</f>
        <v>0</v>
      </c>
      <c r="D460" s="36">
        <f>SUMIFS(СВЦЭМ!$L$40:$L$783,СВЦЭМ!$A$40:$A$783,$A460,СВЦЭМ!$B$40:$B$783,D$437)+'СЕТ СН'!$F$16</f>
        <v>0</v>
      </c>
      <c r="E460" s="36">
        <f>SUMIFS(СВЦЭМ!$L$40:$L$783,СВЦЭМ!$A$40:$A$783,$A460,СВЦЭМ!$B$40:$B$783,E$437)+'СЕТ СН'!$F$16</f>
        <v>0</v>
      </c>
      <c r="F460" s="36">
        <f>SUMIFS(СВЦЭМ!$L$40:$L$783,СВЦЭМ!$A$40:$A$783,$A460,СВЦЭМ!$B$40:$B$783,F$437)+'СЕТ СН'!$F$16</f>
        <v>0</v>
      </c>
      <c r="G460" s="36">
        <f>SUMIFS(СВЦЭМ!$L$40:$L$783,СВЦЭМ!$A$40:$A$783,$A460,СВЦЭМ!$B$40:$B$783,G$437)+'СЕТ СН'!$F$16</f>
        <v>0</v>
      </c>
      <c r="H460" s="36">
        <f>SUMIFS(СВЦЭМ!$L$40:$L$783,СВЦЭМ!$A$40:$A$783,$A460,СВЦЭМ!$B$40:$B$783,H$437)+'СЕТ СН'!$F$16</f>
        <v>0</v>
      </c>
      <c r="I460" s="36">
        <f>SUMIFS(СВЦЭМ!$L$40:$L$783,СВЦЭМ!$A$40:$A$783,$A460,СВЦЭМ!$B$40:$B$783,I$437)+'СЕТ СН'!$F$16</f>
        <v>0</v>
      </c>
      <c r="J460" s="36">
        <f>SUMIFS(СВЦЭМ!$L$40:$L$783,СВЦЭМ!$A$40:$A$783,$A460,СВЦЭМ!$B$40:$B$783,J$437)+'СЕТ СН'!$F$16</f>
        <v>0</v>
      </c>
      <c r="K460" s="36">
        <f>SUMIFS(СВЦЭМ!$L$40:$L$783,СВЦЭМ!$A$40:$A$783,$A460,СВЦЭМ!$B$40:$B$783,K$437)+'СЕТ СН'!$F$16</f>
        <v>0</v>
      </c>
      <c r="L460" s="36">
        <f>SUMIFS(СВЦЭМ!$L$40:$L$783,СВЦЭМ!$A$40:$A$783,$A460,СВЦЭМ!$B$40:$B$783,L$437)+'СЕТ СН'!$F$16</f>
        <v>0</v>
      </c>
      <c r="M460" s="36">
        <f>SUMIFS(СВЦЭМ!$L$40:$L$783,СВЦЭМ!$A$40:$A$783,$A460,СВЦЭМ!$B$40:$B$783,M$437)+'СЕТ СН'!$F$16</f>
        <v>0</v>
      </c>
      <c r="N460" s="36">
        <f>SUMIFS(СВЦЭМ!$L$40:$L$783,СВЦЭМ!$A$40:$A$783,$A460,СВЦЭМ!$B$40:$B$783,N$437)+'СЕТ СН'!$F$16</f>
        <v>0</v>
      </c>
      <c r="O460" s="36">
        <f>SUMIFS(СВЦЭМ!$L$40:$L$783,СВЦЭМ!$A$40:$A$783,$A460,СВЦЭМ!$B$40:$B$783,O$437)+'СЕТ СН'!$F$16</f>
        <v>0</v>
      </c>
      <c r="P460" s="36">
        <f>SUMIFS(СВЦЭМ!$L$40:$L$783,СВЦЭМ!$A$40:$A$783,$A460,СВЦЭМ!$B$40:$B$783,P$437)+'СЕТ СН'!$F$16</f>
        <v>0</v>
      </c>
      <c r="Q460" s="36">
        <f>SUMIFS(СВЦЭМ!$L$40:$L$783,СВЦЭМ!$A$40:$A$783,$A460,СВЦЭМ!$B$40:$B$783,Q$437)+'СЕТ СН'!$F$16</f>
        <v>0</v>
      </c>
      <c r="R460" s="36">
        <f>SUMIFS(СВЦЭМ!$L$40:$L$783,СВЦЭМ!$A$40:$A$783,$A460,СВЦЭМ!$B$40:$B$783,R$437)+'СЕТ СН'!$F$16</f>
        <v>0</v>
      </c>
      <c r="S460" s="36">
        <f>SUMIFS(СВЦЭМ!$L$40:$L$783,СВЦЭМ!$A$40:$A$783,$A460,СВЦЭМ!$B$40:$B$783,S$437)+'СЕТ СН'!$F$16</f>
        <v>0</v>
      </c>
      <c r="T460" s="36">
        <f>SUMIFS(СВЦЭМ!$L$40:$L$783,СВЦЭМ!$A$40:$A$783,$A460,СВЦЭМ!$B$40:$B$783,T$437)+'СЕТ СН'!$F$16</f>
        <v>0</v>
      </c>
      <c r="U460" s="36">
        <f>SUMIFS(СВЦЭМ!$L$40:$L$783,СВЦЭМ!$A$40:$A$783,$A460,СВЦЭМ!$B$40:$B$783,U$437)+'СЕТ СН'!$F$16</f>
        <v>0</v>
      </c>
      <c r="V460" s="36">
        <f>SUMIFS(СВЦЭМ!$L$40:$L$783,СВЦЭМ!$A$40:$A$783,$A460,СВЦЭМ!$B$40:$B$783,V$437)+'СЕТ СН'!$F$16</f>
        <v>0</v>
      </c>
      <c r="W460" s="36">
        <f>SUMIFS(СВЦЭМ!$L$40:$L$783,СВЦЭМ!$A$40:$A$783,$A460,СВЦЭМ!$B$40:$B$783,W$437)+'СЕТ СН'!$F$16</f>
        <v>0</v>
      </c>
      <c r="X460" s="36">
        <f>SUMIFS(СВЦЭМ!$L$40:$L$783,СВЦЭМ!$A$40:$A$783,$A460,СВЦЭМ!$B$40:$B$783,X$437)+'СЕТ СН'!$F$16</f>
        <v>0</v>
      </c>
      <c r="Y460" s="36">
        <f>SUMIFS(СВЦЭМ!$L$40:$L$783,СВЦЭМ!$A$40:$A$783,$A460,СВЦЭМ!$B$40:$B$783,Y$437)+'СЕТ СН'!$F$16</f>
        <v>0</v>
      </c>
    </row>
    <row r="461" spans="1:25" ht="15.75" hidden="1" x14ac:dyDescent="0.2">
      <c r="A461" s="35">
        <f t="shared" si="12"/>
        <v>44340</v>
      </c>
      <c r="B461" s="36">
        <f>SUMIFS(СВЦЭМ!$L$40:$L$783,СВЦЭМ!$A$40:$A$783,$A461,СВЦЭМ!$B$40:$B$783,B$437)+'СЕТ СН'!$F$16</f>
        <v>0</v>
      </c>
      <c r="C461" s="36">
        <f>SUMIFS(СВЦЭМ!$L$40:$L$783,СВЦЭМ!$A$40:$A$783,$A461,СВЦЭМ!$B$40:$B$783,C$437)+'СЕТ СН'!$F$16</f>
        <v>0</v>
      </c>
      <c r="D461" s="36">
        <f>SUMIFS(СВЦЭМ!$L$40:$L$783,СВЦЭМ!$A$40:$A$783,$A461,СВЦЭМ!$B$40:$B$783,D$437)+'СЕТ СН'!$F$16</f>
        <v>0</v>
      </c>
      <c r="E461" s="36">
        <f>SUMIFS(СВЦЭМ!$L$40:$L$783,СВЦЭМ!$A$40:$A$783,$A461,СВЦЭМ!$B$40:$B$783,E$437)+'СЕТ СН'!$F$16</f>
        <v>0</v>
      </c>
      <c r="F461" s="36">
        <f>SUMIFS(СВЦЭМ!$L$40:$L$783,СВЦЭМ!$A$40:$A$783,$A461,СВЦЭМ!$B$40:$B$783,F$437)+'СЕТ СН'!$F$16</f>
        <v>0</v>
      </c>
      <c r="G461" s="36">
        <f>SUMIFS(СВЦЭМ!$L$40:$L$783,СВЦЭМ!$A$40:$A$783,$A461,СВЦЭМ!$B$40:$B$783,G$437)+'СЕТ СН'!$F$16</f>
        <v>0</v>
      </c>
      <c r="H461" s="36">
        <f>SUMIFS(СВЦЭМ!$L$40:$L$783,СВЦЭМ!$A$40:$A$783,$A461,СВЦЭМ!$B$40:$B$783,H$437)+'СЕТ СН'!$F$16</f>
        <v>0</v>
      </c>
      <c r="I461" s="36">
        <f>SUMIFS(СВЦЭМ!$L$40:$L$783,СВЦЭМ!$A$40:$A$783,$A461,СВЦЭМ!$B$40:$B$783,I$437)+'СЕТ СН'!$F$16</f>
        <v>0</v>
      </c>
      <c r="J461" s="36">
        <f>SUMIFS(СВЦЭМ!$L$40:$L$783,СВЦЭМ!$A$40:$A$783,$A461,СВЦЭМ!$B$40:$B$783,J$437)+'СЕТ СН'!$F$16</f>
        <v>0</v>
      </c>
      <c r="K461" s="36">
        <f>SUMIFS(СВЦЭМ!$L$40:$L$783,СВЦЭМ!$A$40:$A$783,$A461,СВЦЭМ!$B$40:$B$783,K$437)+'СЕТ СН'!$F$16</f>
        <v>0</v>
      </c>
      <c r="L461" s="36">
        <f>SUMIFS(СВЦЭМ!$L$40:$L$783,СВЦЭМ!$A$40:$A$783,$A461,СВЦЭМ!$B$40:$B$783,L$437)+'СЕТ СН'!$F$16</f>
        <v>0</v>
      </c>
      <c r="M461" s="36">
        <f>SUMIFS(СВЦЭМ!$L$40:$L$783,СВЦЭМ!$A$40:$A$783,$A461,СВЦЭМ!$B$40:$B$783,M$437)+'СЕТ СН'!$F$16</f>
        <v>0</v>
      </c>
      <c r="N461" s="36">
        <f>SUMIFS(СВЦЭМ!$L$40:$L$783,СВЦЭМ!$A$40:$A$783,$A461,СВЦЭМ!$B$40:$B$783,N$437)+'СЕТ СН'!$F$16</f>
        <v>0</v>
      </c>
      <c r="O461" s="36">
        <f>SUMIFS(СВЦЭМ!$L$40:$L$783,СВЦЭМ!$A$40:$A$783,$A461,СВЦЭМ!$B$40:$B$783,O$437)+'СЕТ СН'!$F$16</f>
        <v>0</v>
      </c>
      <c r="P461" s="36">
        <f>SUMIFS(СВЦЭМ!$L$40:$L$783,СВЦЭМ!$A$40:$A$783,$A461,СВЦЭМ!$B$40:$B$783,P$437)+'СЕТ СН'!$F$16</f>
        <v>0</v>
      </c>
      <c r="Q461" s="36">
        <f>SUMIFS(СВЦЭМ!$L$40:$L$783,СВЦЭМ!$A$40:$A$783,$A461,СВЦЭМ!$B$40:$B$783,Q$437)+'СЕТ СН'!$F$16</f>
        <v>0</v>
      </c>
      <c r="R461" s="36">
        <f>SUMIFS(СВЦЭМ!$L$40:$L$783,СВЦЭМ!$A$40:$A$783,$A461,СВЦЭМ!$B$40:$B$783,R$437)+'СЕТ СН'!$F$16</f>
        <v>0</v>
      </c>
      <c r="S461" s="36">
        <f>SUMIFS(СВЦЭМ!$L$40:$L$783,СВЦЭМ!$A$40:$A$783,$A461,СВЦЭМ!$B$40:$B$783,S$437)+'СЕТ СН'!$F$16</f>
        <v>0</v>
      </c>
      <c r="T461" s="36">
        <f>SUMIFS(СВЦЭМ!$L$40:$L$783,СВЦЭМ!$A$40:$A$783,$A461,СВЦЭМ!$B$40:$B$783,T$437)+'СЕТ СН'!$F$16</f>
        <v>0</v>
      </c>
      <c r="U461" s="36">
        <f>SUMIFS(СВЦЭМ!$L$40:$L$783,СВЦЭМ!$A$40:$A$783,$A461,СВЦЭМ!$B$40:$B$783,U$437)+'СЕТ СН'!$F$16</f>
        <v>0</v>
      </c>
      <c r="V461" s="36">
        <f>SUMIFS(СВЦЭМ!$L$40:$L$783,СВЦЭМ!$A$40:$A$783,$A461,СВЦЭМ!$B$40:$B$783,V$437)+'СЕТ СН'!$F$16</f>
        <v>0</v>
      </c>
      <c r="W461" s="36">
        <f>SUMIFS(СВЦЭМ!$L$40:$L$783,СВЦЭМ!$A$40:$A$783,$A461,СВЦЭМ!$B$40:$B$783,W$437)+'СЕТ СН'!$F$16</f>
        <v>0</v>
      </c>
      <c r="X461" s="36">
        <f>SUMIFS(СВЦЭМ!$L$40:$L$783,СВЦЭМ!$A$40:$A$783,$A461,СВЦЭМ!$B$40:$B$783,X$437)+'СЕТ СН'!$F$16</f>
        <v>0</v>
      </c>
      <c r="Y461" s="36">
        <f>SUMIFS(СВЦЭМ!$L$40:$L$783,СВЦЭМ!$A$40:$A$783,$A461,СВЦЭМ!$B$40:$B$783,Y$437)+'СЕТ СН'!$F$16</f>
        <v>0</v>
      </c>
    </row>
    <row r="462" spans="1:25" ht="15.75" hidden="1" x14ac:dyDescent="0.2">
      <c r="A462" s="35">
        <f t="shared" si="12"/>
        <v>44341</v>
      </c>
      <c r="B462" s="36">
        <f>SUMIFS(СВЦЭМ!$L$40:$L$783,СВЦЭМ!$A$40:$A$783,$A462,СВЦЭМ!$B$40:$B$783,B$437)+'СЕТ СН'!$F$16</f>
        <v>0</v>
      </c>
      <c r="C462" s="36">
        <f>SUMIFS(СВЦЭМ!$L$40:$L$783,СВЦЭМ!$A$40:$A$783,$A462,СВЦЭМ!$B$40:$B$783,C$437)+'СЕТ СН'!$F$16</f>
        <v>0</v>
      </c>
      <c r="D462" s="36">
        <f>SUMIFS(СВЦЭМ!$L$40:$L$783,СВЦЭМ!$A$40:$A$783,$A462,СВЦЭМ!$B$40:$B$783,D$437)+'СЕТ СН'!$F$16</f>
        <v>0</v>
      </c>
      <c r="E462" s="36">
        <f>SUMIFS(СВЦЭМ!$L$40:$L$783,СВЦЭМ!$A$40:$A$783,$A462,СВЦЭМ!$B$40:$B$783,E$437)+'СЕТ СН'!$F$16</f>
        <v>0</v>
      </c>
      <c r="F462" s="36">
        <f>SUMIFS(СВЦЭМ!$L$40:$L$783,СВЦЭМ!$A$40:$A$783,$A462,СВЦЭМ!$B$40:$B$783,F$437)+'СЕТ СН'!$F$16</f>
        <v>0</v>
      </c>
      <c r="G462" s="36">
        <f>SUMIFS(СВЦЭМ!$L$40:$L$783,СВЦЭМ!$A$40:$A$783,$A462,СВЦЭМ!$B$40:$B$783,G$437)+'СЕТ СН'!$F$16</f>
        <v>0</v>
      </c>
      <c r="H462" s="36">
        <f>SUMIFS(СВЦЭМ!$L$40:$L$783,СВЦЭМ!$A$40:$A$783,$A462,СВЦЭМ!$B$40:$B$783,H$437)+'СЕТ СН'!$F$16</f>
        <v>0</v>
      </c>
      <c r="I462" s="36">
        <f>SUMIFS(СВЦЭМ!$L$40:$L$783,СВЦЭМ!$A$40:$A$783,$A462,СВЦЭМ!$B$40:$B$783,I$437)+'СЕТ СН'!$F$16</f>
        <v>0</v>
      </c>
      <c r="J462" s="36">
        <f>SUMIFS(СВЦЭМ!$L$40:$L$783,СВЦЭМ!$A$40:$A$783,$A462,СВЦЭМ!$B$40:$B$783,J$437)+'СЕТ СН'!$F$16</f>
        <v>0</v>
      </c>
      <c r="K462" s="36">
        <f>SUMIFS(СВЦЭМ!$L$40:$L$783,СВЦЭМ!$A$40:$A$783,$A462,СВЦЭМ!$B$40:$B$783,K$437)+'СЕТ СН'!$F$16</f>
        <v>0</v>
      </c>
      <c r="L462" s="36">
        <f>SUMIFS(СВЦЭМ!$L$40:$L$783,СВЦЭМ!$A$40:$A$783,$A462,СВЦЭМ!$B$40:$B$783,L$437)+'СЕТ СН'!$F$16</f>
        <v>0</v>
      </c>
      <c r="M462" s="36">
        <f>SUMIFS(СВЦЭМ!$L$40:$L$783,СВЦЭМ!$A$40:$A$783,$A462,СВЦЭМ!$B$40:$B$783,M$437)+'СЕТ СН'!$F$16</f>
        <v>0</v>
      </c>
      <c r="N462" s="36">
        <f>SUMIFS(СВЦЭМ!$L$40:$L$783,СВЦЭМ!$A$40:$A$783,$A462,СВЦЭМ!$B$40:$B$783,N$437)+'СЕТ СН'!$F$16</f>
        <v>0</v>
      </c>
      <c r="O462" s="36">
        <f>SUMIFS(СВЦЭМ!$L$40:$L$783,СВЦЭМ!$A$40:$A$783,$A462,СВЦЭМ!$B$40:$B$783,O$437)+'СЕТ СН'!$F$16</f>
        <v>0</v>
      </c>
      <c r="P462" s="36">
        <f>SUMIFS(СВЦЭМ!$L$40:$L$783,СВЦЭМ!$A$40:$A$783,$A462,СВЦЭМ!$B$40:$B$783,P$437)+'СЕТ СН'!$F$16</f>
        <v>0</v>
      </c>
      <c r="Q462" s="36">
        <f>SUMIFS(СВЦЭМ!$L$40:$L$783,СВЦЭМ!$A$40:$A$783,$A462,СВЦЭМ!$B$40:$B$783,Q$437)+'СЕТ СН'!$F$16</f>
        <v>0</v>
      </c>
      <c r="R462" s="36">
        <f>SUMIFS(СВЦЭМ!$L$40:$L$783,СВЦЭМ!$A$40:$A$783,$A462,СВЦЭМ!$B$40:$B$783,R$437)+'СЕТ СН'!$F$16</f>
        <v>0</v>
      </c>
      <c r="S462" s="36">
        <f>SUMIFS(СВЦЭМ!$L$40:$L$783,СВЦЭМ!$A$40:$A$783,$A462,СВЦЭМ!$B$40:$B$783,S$437)+'СЕТ СН'!$F$16</f>
        <v>0</v>
      </c>
      <c r="T462" s="36">
        <f>SUMIFS(СВЦЭМ!$L$40:$L$783,СВЦЭМ!$A$40:$A$783,$A462,СВЦЭМ!$B$40:$B$783,T$437)+'СЕТ СН'!$F$16</f>
        <v>0</v>
      </c>
      <c r="U462" s="36">
        <f>SUMIFS(СВЦЭМ!$L$40:$L$783,СВЦЭМ!$A$40:$A$783,$A462,СВЦЭМ!$B$40:$B$783,U$437)+'СЕТ СН'!$F$16</f>
        <v>0</v>
      </c>
      <c r="V462" s="36">
        <f>SUMIFS(СВЦЭМ!$L$40:$L$783,СВЦЭМ!$A$40:$A$783,$A462,СВЦЭМ!$B$40:$B$783,V$437)+'СЕТ СН'!$F$16</f>
        <v>0</v>
      </c>
      <c r="W462" s="36">
        <f>SUMIFS(СВЦЭМ!$L$40:$L$783,СВЦЭМ!$A$40:$A$783,$A462,СВЦЭМ!$B$40:$B$783,W$437)+'СЕТ СН'!$F$16</f>
        <v>0</v>
      </c>
      <c r="X462" s="36">
        <f>SUMIFS(СВЦЭМ!$L$40:$L$783,СВЦЭМ!$A$40:$A$783,$A462,СВЦЭМ!$B$40:$B$783,X$437)+'СЕТ СН'!$F$16</f>
        <v>0</v>
      </c>
      <c r="Y462" s="36">
        <f>SUMIFS(СВЦЭМ!$L$40:$L$783,СВЦЭМ!$A$40:$A$783,$A462,СВЦЭМ!$B$40:$B$783,Y$437)+'СЕТ СН'!$F$16</f>
        <v>0</v>
      </c>
    </row>
    <row r="463" spans="1:25" ht="15.75" hidden="1" x14ac:dyDescent="0.2">
      <c r="A463" s="35">
        <f t="shared" si="12"/>
        <v>44342</v>
      </c>
      <c r="B463" s="36">
        <f>SUMIFS(СВЦЭМ!$L$40:$L$783,СВЦЭМ!$A$40:$A$783,$A463,СВЦЭМ!$B$40:$B$783,B$437)+'СЕТ СН'!$F$16</f>
        <v>0</v>
      </c>
      <c r="C463" s="36">
        <f>SUMIFS(СВЦЭМ!$L$40:$L$783,СВЦЭМ!$A$40:$A$783,$A463,СВЦЭМ!$B$40:$B$783,C$437)+'СЕТ СН'!$F$16</f>
        <v>0</v>
      </c>
      <c r="D463" s="36">
        <f>SUMIFS(СВЦЭМ!$L$40:$L$783,СВЦЭМ!$A$40:$A$783,$A463,СВЦЭМ!$B$40:$B$783,D$437)+'СЕТ СН'!$F$16</f>
        <v>0</v>
      </c>
      <c r="E463" s="36">
        <f>SUMIFS(СВЦЭМ!$L$40:$L$783,СВЦЭМ!$A$40:$A$783,$A463,СВЦЭМ!$B$40:$B$783,E$437)+'СЕТ СН'!$F$16</f>
        <v>0</v>
      </c>
      <c r="F463" s="36">
        <f>SUMIFS(СВЦЭМ!$L$40:$L$783,СВЦЭМ!$A$40:$A$783,$A463,СВЦЭМ!$B$40:$B$783,F$437)+'СЕТ СН'!$F$16</f>
        <v>0</v>
      </c>
      <c r="G463" s="36">
        <f>SUMIFS(СВЦЭМ!$L$40:$L$783,СВЦЭМ!$A$40:$A$783,$A463,СВЦЭМ!$B$40:$B$783,G$437)+'СЕТ СН'!$F$16</f>
        <v>0</v>
      </c>
      <c r="H463" s="36">
        <f>SUMIFS(СВЦЭМ!$L$40:$L$783,СВЦЭМ!$A$40:$A$783,$A463,СВЦЭМ!$B$40:$B$783,H$437)+'СЕТ СН'!$F$16</f>
        <v>0</v>
      </c>
      <c r="I463" s="36">
        <f>SUMIFS(СВЦЭМ!$L$40:$L$783,СВЦЭМ!$A$40:$A$783,$A463,СВЦЭМ!$B$40:$B$783,I$437)+'СЕТ СН'!$F$16</f>
        <v>0</v>
      </c>
      <c r="J463" s="36">
        <f>SUMIFS(СВЦЭМ!$L$40:$L$783,СВЦЭМ!$A$40:$A$783,$A463,СВЦЭМ!$B$40:$B$783,J$437)+'СЕТ СН'!$F$16</f>
        <v>0</v>
      </c>
      <c r="K463" s="36">
        <f>SUMIFS(СВЦЭМ!$L$40:$L$783,СВЦЭМ!$A$40:$A$783,$A463,СВЦЭМ!$B$40:$B$783,K$437)+'СЕТ СН'!$F$16</f>
        <v>0</v>
      </c>
      <c r="L463" s="36">
        <f>SUMIFS(СВЦЭМ!$L$40:$L$783,СВЦЭМ!$A$40:$A$783,$A463,СВЦЭМ!$B$40:$B$783,L$437)+'СЕТ СН'!$F$16</f>
        <v>0</v>
      </c>
      <c r="M463" s="36">
        <f>SUMIFS(СВЦЭМ!$L$40:$L$783,СВЦЭМ!$A$40:$A$783,$A463,СВЦЭМ!$B$40:$B$783,M$437)+'СЕТ СН'!$F$16</f>
        <v>0</v>
      </c>
      <c r="N463" s="36">
        <f>SUMIFS(СВЦЭМ!$L$40:$L$783,СВЦЭМ!$A$40:$A$783,$A463,СВЦЭМ!$B$40:$B$783,N$437)+'СЕТ СН'!$F$16</f>
        <v>0</v>
      </c>
      <c r="O463" s="36">
        <f>SUMIFS(СВЦЭМ!$L$40:$L$783,СВЦЭМ!$A$40:$A$783,$A463,СВЦЭМ!$B$40:$B$783,O$437)+'СЕТ СН'!$F$16</f>
        <v>0</v>
      </c>
      <c r="P463" s="36">
        <f>SUMIFS(СВЦЭМ!$L$40:$L$783,СВЦЭМ!$A$40:$A$783,$A463,СВЦЭМ!$B$40:$B$783,P$437)+'СЕТ СН'!$F$16</f>
        <v>0</v>
      </c>
      <c r="Q463" s="36">
        <f>SUMIFS(СВЦЭМ!$L$40:$L$783,СВЦЭМ!$A$40:$A$783,$A463,СВЦЭМ!$B$40:$B$783,Q$437)+'СЕТ СН'!$F$16</f>
        <v>0</v>
      </c>
      <c r="R463" s="36">
        <f>SUMIFS(СВЦЭМ!$L$40:$L$783,СВЦЭМ!$A$40:$A$783,$A463,СВЦЭМ!$B$40:$B$783,R$437)+'СЕТ СН'!$F$16</f>
        <v>0</v>
      </c>
      <c r="S463" s="36">
        <f>SUMIFS(СВЦЭМ!$L$40:$L$783,СВЦЭМ!$A$40:$A$783,$A463,СВЦЭМ!$B$40:$B$783,S$437)+'СЕТ СН'!$F$16</f>
        <v>0</v>
      </c>
      <c r="T463" s="36">
        <f>SUMIFS(СВЦЭМ!$L$40:$L$783,СВЦЭМ!$A$40:$A$783,$A463,СВЦЭМ!$B$40:$B$783,T$437)+'СЕТ СН'!$F$16</f>
        <v>0</v>
      </c>
      <c r="U463" s="36">
        <f>SUMIFS(СВЦЭМ!$L$40:$L$783,СВЦЭМ!$A$40:$A$783,$A463,СВЦЭМ!$B$40:$B$783,U$437)+'СЕТ СН'!$F$16</f>
        <v>0</v>
      </c>
      <c r="V463" s="36">
        <f>SUMIFS(СВЦЭМ!$L$40:$L$783,СВЦЭМ!$A$40:$A$783,$A463,СВЦЭМ!$B$40:$B$783,V$437)+'СЕТ СН'!$F$16</f>
        <v>0</v>
      </c>
      <c r="W463" s="36">
        <f>SUMIFS(СВЦЭМ!$L$40:$L$783,СВЦЭМ!$A$40:$A$783,$A463,СВЦЭМ!$B$40:$B$783,W$437)+'СЕТ СН'!$F$16</f>
        <v>0</v>
      </c>
      <c r="X463" s="36">
        <f>SUMIFS(СВЦЭМ!$L$40:$L$783,СВЦЭМ!$A$40:$A$783,$A463,СВЦЭМ!$B$40:$B$783,X$437)+'СЕТ СН'!$F$16</f>
        <v>0</v>
      </c>
      <c r="Y463" s="36">
        <f>SUMIFS(СВЦЭМ!$L$40:$L$783,СВЦЭМ!$A$40:$A$783,$A463,СВЦЭМ!$B$40:$B$783,Y$437)+'СЕТ СН'!$F$16</f>
        <v>0</v>
      </c>
    </row>
    <row r="464" spans="1:25" ht="15.75" hidden="1" x14ac:dyDescent="0.2">
      <c r="A464" s="35">
        <f t="shared" si="12"/>
        <v>44343</v>
      </c>
      <c r="B464" s="36">
        <f>SUMIFS(СВЦЭМ!$L$40:$L$783,СВЦЭМ!$A$40:$A$783,$A464,СВЦЭМ!$B$40:$B$783,B$437)+'СЕТ СН'!$F$16</f>
        <v>0</v>
      </c>
      <c r="C464" s="36">
        <f>SUMIFS(СВЦЭМ!$L$40:$L$783,СВЦЭМ!$A$40:$A$783,$A464,СВЦЭМ!$B$40:$B$783,C$437)+'СЕТ СН'!$F$16</f>
        <v>0</v>
      </c>
      <c r="D464" s="36">
        <f>SUMIFS(СВЦЭМ!$L$40:$L$783,СВЦЭМ!$A$40:$A$783,$A464,СВЦЭМ!$B$40:$B$783,D$437)+'СЕТ СН'!$F$16</f>
        <v>0</v>
      </c>
      <c r="E464" s="36">
        <f>SUMIFS(СВЦЭМ!$L$40:$L$783,СВЦЭМ!$A$40:$A$783,$A464,СВЦЭМ!$B$40:$B$783,E$437)+'СЕТ СН'!$F$16</f>
        <v>0</v>
      </c>
      <c r="F464" s="36">
        <f>SUMIFS(СВЦЭМ!$L$40:$L$783,СВЦЭМ!$A$40:$A$783,$A464,СВЦЭМ!$B$40:$B$783,F$437)+'СЕТ СН'!$F$16</f>
        <v>0</v>
      </c>
      <c r="G464" s="36">
        <f>SUMIFS(СВЦЭМ!$L$40:$L$783,СВЦЭМ!$A$40:$A$783,$A464,СВЦЭМ!$B$40:$B$783,G$437)+'СЕТ СН'!$F$16</f>
        <v>0</v>
      </c>
      <c r="H464" s="36">
        <f>SUMIFS(СВЦЭМ!$L$40:$L$783,СВЦЭМ!$A$40:$A$783,$A464,СВЦЭМ!$B$40:$B$783,H$437)+'СЕТ СН'!$F$16</f>
        <v>0</v>
      </c>
      <c r="I464" s="36">
        <f>SUMIFS(СВЦЭМ!$L$40:$L$783,СВЦЭМ!$A$40:$A$783,$A464,СВЦЭМ!$B$40:$B$783,I$437)+'СЕТ СН'!$F$16</f>
        <v>0</v>
      </c>
      <c r="J464" s="36">
        <f>SUMIFS(СВЦЭМ!$L$40:$L$783,СВЦЭМ!$A$40:$A$783,$A464,СВЦЭМ!$B$40:$B$783,J$437)+'СЕТ СН'!$F$16</f>
        <v>0</v>
      </c>
      <c r="K464" s="36">
        <f>SUMIFS(СВЦЭМ!$L$40:$L$783,СВЦЭМ!$A$40:$A$783,$A464,СВЦЭМ!$B$40:$B$783,K$437)+'СЕТ СН'!$F$16</f>
        <v>0</v>
      </c>
      <c r="L464" s="36">
        <f>SUMIFS(СВЦЭМ!$L$40:$L$783,СВЦЭМ!$A$40:$A$783,$A464,СВЦЭМ!$B$40:$B$783,L$437)+'СЕТ СН'!$F$16</f>
        <v>0</v>
      </c>
      <c r="M464" s="36">
        <f>SUMIFS(СВЦЭМ!$L$40:$L$783,СВЦЭМ!$A$40:$A$783,$A464,СВЦЭМ!$B$40:$B$783,M$437)+'СЕТ СН'!$F$16</f>
        <v>0</v>
      </c>
      <c r="N464" s="36">
        <f>SUMIFS(СВЦЭМ!$L$40:$L$783,СВЦЭМ!$A$40:$A$783,$A464,СВЦЭМ!$B$40:$B$783,N$437)+'СЕТ СН'!$F$16</f>
        <v>0</v>
      </c>
      <c r="O464" s="36">
        <f>SUMIFS(СВЦЭМ!$L$40:$L$783,СВЦЭМ!$A$40:$A$783,$A464,СВЦЭМ!$B$40:$B$783,O$437)+'СЕТ СН'!$F$16</f>
        <v>0</v>
      </c>
      <c r="P464" s="36">
        <f>SUMIFS(СВЦЭМ!$L$40:$L$783,СВЦЭМ!$A$40:$A$783,$A464,СВЦЭМ!$B$40:$B$783,P$437)+'СЕТ СН'!$F$16</f>
        <v>0</v>
      </c>
      <c r="Q464" s="36">
        <f>SUMIFS(СВЦЭМ!$L$40:$L$783,СВЦЭМ!$A$40:$A$783,$A464,СВЦЭМ!$B$40:$B$783,Q$437)+'СЕТ СН'!$F$16</f>
        <v>0</v>
      </c>
      <c r="R464" s="36">
        <f>SUMIFS(СВЦЭМ!$L$40:$L$783,СВЦЭМ!$A$40:$A$783,$A464,СВЦЭМ!$B$40:$B$783,R$437)+'СЕТ СН'!$F$16</f>
        <v>0</v>
      </c>
      <c r="S464" s="36">
        <f>SUMIFS(СВЦЭМ!$L$40:$L$783,СВЦЭМ!$A$40:$A$783,$A464,СВЦЭМ!$B$40:$B$783,S$437)+'СЕТ СН'!$F$16</f>
        <v>0</v>
      </c>
      <c r="T464" s="36">
        <f>SUMIFS(СВЦЭМ!$L$40:$L$783,СВЦЭМ!$A$40:$A$783,$A464,СВЦЭМ!$B$40:$B$783,T$437)+'СЕТ СН'!$F$16</f>
        <v>0</v>
      </c>
      <c r="U464" s="36">
        <f>SUMIFS(СВЦЭМ!$L$40:$L$783,СВЦЭМ!$A$40:$A$783,$A464,СВЦЭМ!$B$40:$B$783,U$437)+'СЕТ СН'!$F$16</f>
        <v>0</v>
      </c>
      <c r="V464" s="36">
        <f>SUMIFS(СВЦЭМ!$L$40:$L$783,СВЦЭМ!$A$40:$A$783,$A464,СВЦЭМ!$B$40:$B$783,V$437)+'СЕТ СН'!$F$16</f>
        <v>0</v>
      </c>
      <c r="W464" s="36">
        <f>SUMIFS(СВЦЭМ!$L$40:$L$783,СВЦЭМ!$A$40:$A$783,$A464,СВЦЭМ!$B$40:$B$783,W$437)+'СЕТ СН'!$F$16</f>
        <v>0</v>
      </c>
      <c r="X464" s="36">
        <f>SUMIFS(СВЦЭМ!$L$40:$L$783,СВЦЭМ!$A$40:$A$783,$A464,СВЦЭМ!$B$40:$B$783,X$437)+'СЕТ СН'!$F$16</f>
        <v>0</v>
      </c>
      <c r="Y464" s="36">
        <f>SUMIFS(СВЦЭМ!$L$40:$L$783,СВЦЭМ!$A$40:$A$783,$A464,СВЦЭМ!$B$40:$B$783,Y$437)+'СЕТ СН'!$F$16</f>
        <v>0</v>
      </c>
    </row>
    <row r="465" spans="1:26" ht="15.75" hidden="1" x14ac:dyDescent="0.2">
      <c r="A465" s="35">
        <f t="shared" si="12"/>
        <v>44344</v>
      </c>
      <c r="B465" s="36">
        <f>SUMIFS(СВЦЭМ!$L$40:$L$783,СВЦЭМ!$A$40:$A$783,$A465,СВЦЭМ!$B$40:$B$783,B$437)+'СЕТ СН'!$F$16</f>
        <v>0</v>
      </c>
      <c r="C465" s="36">
        <f>SUMIFS(СВЦЭМ!$L$40:$L$783,СВЦЭМ!$A$40:$A$783,$A465,СВЦЭМ!$B$40:$B$783,C$437)+'СЕТ СН'!$F$16</f>
        <v>0</v>
      </c>
      <c r="D465" s="36">
        <f>SUMIFS(СВЦЭМ!$L$40:$L$783,СВЦЭМ!$A$40:$A$783,$A465,СВЦЭМ!$B$40:$B$783,D$437)+'СЕТ СН'!$F$16</f>
        <v>0</v>
      </c>
      <c r="E465" s="36">
        <f>SUMIFS(СВЦЭМ!$L$40:$L$783,СВЦЭМ!$A$40:$A$783,$A465,СВЦЭМ!$B$40:$B$783,E$437)+'СЕТ СН'!$F$16</f>
        <v>0</v>
      </c>
      <c r="F465" s="36">
        <f>SUMIFS(СВЦЭМ!$L$40:$L$783,СВЦЭМ!$A$40:$A$783,$A465,СВЦЭМ!$B$40:$B$783,F$437)+'СЕТ СН'!$F$16</f>
        <v>0</v>
      </c>
      <c r="G465" s="36">
        <f>SUMIFS(СВЦЭМ!$L$40:$L$783,СВЦЭМ!$A$40:$A$783,$A465,СВЦЭМ!$B$40:$B$783,G$437)+'СЕТ СН'!$F$16</f>
        <v>0</v>
      </c>
      <c r="H465" s="36">
        <f>SUMIFS(СВЦЭМ!$L$40:$L$783,СВЦЭМ!$A$40:$A$783,$A465,СВЦЭМ!$B$40:$B$783,H$437)+'СЕТ СН'!$F$16</f>
        <v>0</v>
      </c>
      <c r="I465" s="36">
        <f>SUMIFS(СВЦЭМ!$L$40:$L$783,СВЦЭМ!$A$40:$A$783,$A465,СВЦЭМ!$B$40:$B$783,I$437)+'СЕТ СН'!$F$16</f>
        <v>0</v>
      </c>
      <c r="J465" s="36">
        <f>SUMIFS(СВЦЭМ!$L$40:$L$783,СВЦЭМ!$A$40:$A$783,$A465,СВЦЭМ!$B$40:$B$783,J$437)+'СЕТ СН'!$F$16</f>
        <v>0</v>
      </c>
      <c r="K465" s="36">
        <f>SUMIFS(СВЦЭМ!$L$40:$L$783,СВЦЭМ!$A$40:$A$783,$A465,СВЦЭМ!$B$40:$B$783,K$437)+'СЕТ СН'!$F$16</f>
        <v>0</v>
      </c>
      <c r="L465" s="36">
        <f>SUMIFS(СВЦЭМ!$L$40:$L$783,СВЦЭМ!$A$40:$A$783,$A465,СВЦЭМ!$B$40:$B$783,L$437)+'СЕТ СН'!$F$16</f>
        <v>0</v>
      </c>
      <c r="M465" s="36">
        <f>SUMIFS(СВЦЭМ!$L$40:$L$783,СВЦЭМ!$A$40:$A$783,$A465,СВЦЭМ!$B$40:$B$783,M$437)+'СЕТ СН'!$F$16</f>
        <v>0</v>
      </c>
      <c r="N465" s="36">
        <f>SUMIFS(СВЦЭМ!$L$40:$L$783,СВЦЭМ!$A$40:$A$783,$A465,СВЦЭМ!$B$40:$B$783,N$437)+'СЕТ СН'!$F$16</f>
        <v>0</v>
      </c>
      <c r="O465" s="36">
        <f>SUMIFS(СВЦЭМ!$L$40:$L$783,СВЦЭМ!$A$40:$A$783,$A465,СВЦЭМ!$B$40:$B$783,O$437)+'СЕТ СН'!$F$16</f>
        <v>0</v>
      </c>
      <c r="P465" s="36">
        <f>SUMIFS(СВЦЭМ!$L$40:$L$783,СВЦЭМ!$A$40:$A$783,$A465,СВЦЭМ!$B$40:$B$783,P$437)+'СЕТ СН'!$F$16</f>
        <v>0</v>
      </c>
      <c r="Q465" s="36">
        <f>SUMIFS(СВЦЭМ!$L$40:$L$783,СВЦЭМ!$A$40:$A$783,$A465,СВЦЭМ!$B$40:$B$783,Q$437)+'СЕТ СН'!$F$16</f>
        <v>0</v>
      </c>
      <c r="R465" s="36">
        <f>SUMIFS(СВЦЭМ!$L$40:$L$783,СВЦЭМ!$A$40:$A$783,$A465,СВЦЭМ!$B$40:$B$783,R$437)+'СЕТ СН'!$F$16</f>
        <v>0</v>
      </c>
      <c r="S465" s="36">
        <f>SUMIFS(СВЦЭМ!$L$40:$L$783,СВЦЭМ!$A$40:$A$783,$A465,СВЦЭМ!$B$40:$B$783,S$437)+'СЕТ СН'!$F$16</f>
        <v>0</v>
      </c>
      <c r="T465" s="36">
        <f>SUMIFS(СВЦЭМ!$L$40:$L$783,СВЦЭМ!$A$40:$A$783,$A465,СВЦЭМ!$B$40:$B$783,T$437)+'СЕТ СН'!$F$16</f>
        <v>0</v>
      </c>
      <c r="U465" s="36">
        <f>SUMIFS(СВЦЭМ!$L$40:$L$783,СВЦЭМ!$A$40:$A$783,$A465,СВЦЭМ!$B$40:$B$783,U$437)+'СЕТ СН'!$F$16</f>
        <v>0</v>
      </c>
      <c r="V465" s="36">
        <f>SUMIFS(СВЦЭМ!$L$40:$L$783,СВЦЭМ!$A$40:$A$783,$A465,СВЦЭМ!$B$40:$B$783,V$437)+'СЕТ СН'!$F$16</f>
        <v>0</v>
      </c>
      <c r="W465" s="36">
        <f>SUMIFS(СВЦЭМ!$L$40:$L$783,СВЦЭМ!$A$40:$A$783,$A465,СВЦЭМ!$B$40:$B$783,W$437)+'СЕТ СН'!$F$16</f>
        <v>0</v>
      </c>
      <c r="X465" s="36">
        <f>SUMIFS(СВЦЭМ!$L$40:$L$783,СВЦЭМ!$A$40:$A$783,$A465,СВЦЭМ!$B$40:$B$783,X$437)+'СЕТ СН'!$F$16</f>
        <v>0</v>
      </c>
      <c r="Y465" s="36">
        <f>SUMIFS(СВЦЭМ!$L$40:$L$783,СВЦЭМ!$A$40:$A$783,$A465,СВЦЭМ!$B$40:$B$783,Y$437)+'СЕТ СН'!$F$16</f>
        <v>0</v>
      </c>
    </row>
    <row r="466" spans="1:26" ht="15.75" hidden="1" x14ac:dyDescent="0.2">
      <c r="A466" s="35">
        <f t="shared" si="12"/>
        <v>44345</v>
      </c>
      <c r="B466" s="36">
        <f>SUMIFS(СВЦЭМ!$L$40:$L$783,СВЦЭМ!$A$40:$A$783,$A466,СВЦЭМ!$B$40:$B$783,B$437)+'СЕТ СН'!$F$16</f>
        <v>0</v>
      </c>
      <c r="C466" s="36">
        <f>SUMIFS(СВЦЭМ!$L$40:$L$783,СВЦЭМ!$A$40:$A$783,$A466,СВЦЭМ!$B$40:$B$783,C$437)+'СЕТ СН'!$F$16</f>
        <v>0</v>
      </c>
      <c r="D466" s="36">
        <f>SUMIFS(СВЦЭМ!$L$40:$L$783,СВЦЭМ!$A$40:$A$783,$A466,СВЦЭМ!$B$40:$B$783,D$437)+'СЕТ СН'!$F$16</f>
        <v>0</v>
      </c>
      <c r="E466" s="36">
        <f>SUMIFS(СВЦЭМ!$L$40:$L$783,СВЦЭМ!$A$40:$A$783,$A466,СВЦЭМ!$B$40:$B$783,E$437)+'СЕТ СН'!$F$16</f>
        <v>0</v>
      </c>
      <c r="F466" s="36">
        <f>SUMIFS(СВЦЭМ!$L$40:$L$783,СВЦЭМ!$A$40:$A$783,$A466,СВЦЭМ!$B$40:$B$783,F$437)+'СЕТ СН'!$F$16</f>
        <v>0</v>
      </c>
      <c r="G466" s="36">
        <f>SUMIFS(СВЦЭМ!$L$40:$L$783,СВЦЭМ!$A$40:$A$783,$A466,СВЦЭМ!$B$40:$B$783,G$437)+'СЕТ СН'!$F$16</f>
        <v>0</v>
      </c>
      <c r="H466" s="36">
        <f>SUMIFS(СВЦЭМ!$L$40:$L$783,СВЦЭМ!$A$40:$A$783,$A466,СВЦЭМ!$B$40:$B$783,H$437)+'СЕТ СН'!$F$16</f>
        <v>0</v>
      </c>
      <c r="I466" s="36">
        <f>SUMIFS(СВЦЭМ!$L$40:$L$783,СВЦЭМ!$A$40:$A$783,$A466,СВЦЭМ!$B$40:$B$783,I$437)+'СЕТ СН'!$F$16</f>
        <v>0</v>
      </c>
      <c r="J466" s="36">
        <f>SUMIFS(СВЦЭМ!$L$40:$L$783,СВЦЭМ!$A$40:$A$783,$A466,СВЦЭМ!$B$40:$B$783,J$437)+'СЕТ СН'!$F$16</f>
        <v>0</v>
      </c>
      <c r="K466" s="36">
        <f>SUMIFS(СВЦЭМ!$L$40:$L$783,СВЦЭМ!$A$40:$A$783,$A466,СВЦЭМ!$B$40:$B$783,K$437)+'СЕТ СН'!$F$16</f>
        <v>0</v>
      </c>
      <c r="L466" s="36">
        <f>SUMIFS(СВЦЭМ!$L$40:$L$783,СВЦЭМ!$A$40:$A$783,$A466,СВЦЭМ!$B$40:$B$783,L$437)+'СЕТ СН'!$F$16</f>
        <v>0</v>
      </c>
      <c r="M466" s="36">
        <f>SUMIFS(СВЦЭМ!$L$40:$L$783,СВЦЭМ!$A$40:$A$783,$A466,СВЦЭМ!$B$40:$B$783,M$437)+'СЕТ СН'!$F$16</f>
        <v>0</v>
      </c>
      <c r="N466" s="36">
        <f>SUMIFS(СВЦЭМ!$L$40:$L$783,СВЦЭМ!$A$40:$A$783,$A466,СВЦЭМ!$B$40:$B$783,N$437)+'СЕТ СН'!$F$16</f>
        <v>0</v>
      </c>
      <c r="O466" s="36">
        <f>SUMIFS(СВЦЭМ!$L$40:$L$783,СВЦЭМ!$A$40:$A$783,$A466,СВЦЭМ!$B$40:$B$783,O$437)+'СЕТ СН'!$F$16</f>
        <v>0</v>
      </c>
      <c r="P466" s="36">
        <f>SUMIFS(СВЦЭМ!$L$40:$L$783,СВЦЭМ!$A$40:$A$783,$A466,СВЦЭМ!$B$40:$B$783,P$437)+'СЕТ СН'!$F$16</f>
        <v>0</v>
      </c>
      <c r="Q466" s="36">
        <f>SUMIFS(СВЦЭМ!$L$40:$L$783,СВЦЭМ!$A$40:$A$783,$A466,СВЦЭМ!$B$40:$B$783,Q$437)+'СЕТ СН'!$F$16</f>
        <v>0</v>
      </c>
      <c r="R466" s="36">
        <f>SUMIFS(СВЦЭМ!$L$40:$L$783,СВЦЭМ!$A$40:$A$783,$A466,СВЦЭМ!$B$40:$B$783,R$437)+'СЕТ СН'!$F$16</f>
        <v>0</v>
      </c>
      <c r="S466" s="36">
        <f>SUMIFS(СВЦЭМ!$L$40:$L$783,СВЦЭМ!$A$40:$A$783,$A466,СВЦЭМ!$B$40:$B$783,S$437)+'СЕТ СН'!$F$16</f>
        <v>0</v>
      </c>
      <c r="T466" s="36">
        <f>SUMIFS(СВЦЭМ!$L$40:$L$783,СВЦЭМ!$A$40:$A$783,$A466,СВЦЭМ!$B$40:$B$783,T$437)+'СЕТ СН'!$F$16</f>
        <v>0</v>
      </c>
      <c r="U466" s="36">
        <f>SUMIFS(СВЦЭМ!$L$40:$L$783,СВЦЭМ!$A$40:$A$783,$A466,СВЦЭМ!$B$40:$B$783,U$437)+'СЕТ СН'!$F$16</f>
        <v>0</v>
      </c>
      <c r="V466" s="36">
        <f>SUMIFS(СВЦЭМ!$L$40:$L$783,СВЦЭМ!$A$40:$A$783,$A466,СВЦЭМ!$B$40:$B$783,V$437)+'СЕТ СН'!$F$16</f>
        <v>0</v>
      </c>
      <c r="W466" s="36">
        <f>SUMIFS(СВЦЭМ!$L$40:$L$783,СВЦЭМ!$A$40:$A$783,$A466,СВЦЭМ!$B$40:$B$783,W$437)+'СЕТ СН'!$F$16</f>
        <v>0</v>
      </c>
      <c r="X466" s="36">
        <f>SUMIFS(СВЦЭМ!$L$40:$L$783,СВЦЭМ!$A$40:$A$783,$A466,СВЦЭМ!$B$40:$B$783,X$437)+'СЕТ СН'!$F$16</f>
        <v>0</v>
      </c>
      <c r="Y466" s="36">
        <f>SUMIFS(СВЦЭМ!$L$40:$L$783,СВЦЭМ!$A$40:$A$783,$A466,СВЦЭМ!$B$40:$B$783,Y$437)+'СЕТ СН'!$F$16</f>
        <v>0</v>
      </c>
    </row>
    <row r="467" spans="1:26" ht="15.75" hidden="1" x14ac:dyDescent="0.2">
      <c r="A467" s="35">
        <f t="shared" si="12"/>
        <v>44346</v>
      </c>
      <c r="B467" s="36">
        <f>SUMIFS(СВЦЭМ!$L$40:$L$783,СВЦЭМ!$A$40:$A$783,$A467,СВЦЭМ!$B$40:$B$783,B$437)+'СЕТ СН'!$F$16</f>
        <v>0</v>
      </c>
      <c r="C467" s="36">
        <f>SUMIFS(СВЦЭМ!$L$40:$L$783,СВЦЭМ!$A$40:$A$783,$A467,СВЦЭМ!$B$40:$B$783,C$437)+'СЕТ СН'!$F$16</f>
        <v>0</v>
      </c>
      <c r="D467" s="36">
        <f>SUMIFS(СВЦЭМ!$L$40:$L$783,СВЦЭМ!$A$40:$A$783,$A467,СВЦЭМ!$B$40:$B$783,D$437)+'СЕТ СН'!$F$16</f>
        <v>0</v>
      </c>
      <c r="E467" s="36">
        <f>SUMIFS(СВЦЭМ!$L$40:$L$783,СВЦЭМ!$A$40:$A$783,$A467,СВЦЭМ!$B$40:$B$783,E$437)+'СЕТ СН'!$F$16</f>
        <v>0</v>
      </c>
      <c r="F467" s="36">
        <f>SUMIFS(СВЦЭМ!$L$40:$L$783,СВЦЭМ!$A$40:$A$783,$A467,СВЦЭМ!$B$40:$B$783,F$437)+'СЕТ СН'!$F$16</f>
        <v>0</v>
      </c>
      <c r="G467" s="36">
        <f>SUMIFS(СВЦЭМ!$L$40:$L$783,СВЦЭМ!$A$40:$A$783,$A467,СВЦЭМ!$B$40:$B$783,G$437)+'СЕТ СН'!$F$16</f>
        <v>0</v>
      </c>
      <c r="H467" s="36">
        <f>SUMIFS(СВЦЭМ!$L$40:$L$783,СВЦЭМ!$A$40:$A$783,$A467,СВЦЭМ!$B$40:$B$783,H$437)+'СЕТ СН'!$F$16</f>
        <v>0</v>
      </c>
      <c r="I467" s="36">
        <f>SUMIFS(СВЦЭМ!$L$40:$L$783,СВЦЭМ!$A$40:$A$783,$A467,СВЦЭМ!$B$40:$B$783,I$437)+'СЕТ СН'!$F$16</f>
        <v>0</v>
      </c>
      <c r="J467" s="36">
        <f>SUMIFS(СВЦЭМ!$L$40:$L$783,СВЦЭМ!$A$40:$A$783,$A467,СВЦЭМ!$B$40:$B$783,J$437)+'СЕТ СН'!$F$16</f>
        <v>0</v>
      </c>
      <c r="K467" s="36">
        <f>SUMIFS(СВЦЭМ!$L$40:$L$783,СВЦЭМ!$A$40:$A$783,$A467,СВЦЭМ!$B$40:$B$783,K$437)+'СЕТ СН'!$F$16</f>
        <v>0</v>
      </c>
      <c r="L467" s="36">
        <f>SUMIFS(СВЦЭМ!$L$40:$L$783,СВЦЭМ!$A$40:$A$783,$A467,СВЦЭМ!$B$40:$B$783,L$437)+'СЕТ СН'!$F$16</f>
        <v>0</v>
      </c>
      <c r="M467" s="36">
        <f>SUMIFS(СВЦЭМ!$L$40:$L$783,СВЦЭМ!$A$40:$A$783,$A467,СВЦЭМ!$B$40:$B$783,M$437)+'СЕТ СН'!$F$16</f>
        <v>0</v>
      </c>
      <c r="N467" s="36">
        <f>SUMIFS(СВЦЭМ!$L$40:$L$783,СВЦЭМ!$A$40:$A$783,$A467,СВЦЭМ!$B$40:$B$783,N$437)+'СЕТ СН'!$F$16</f>
        <v>0</v>
      </c>
      <c r="O467" s="36">
        <f>SUMIFS(СВЦЭМ!$L$40:$L$783,СВЦЭМ!$A$40:$A$783,$A467,СВЦЭМ!$B$40:$B$783,O$437)+'СЕТ СН'!$F$16</f>
        <v>0</v>
      </c>
      <c r="P467" s="36">
        <f>SUMIFS(СВЦЭМ!$L$40:$L$783,СВЦЭМ!$A$40:$A$783,$A467,СВЦЭМ!$B$40:$B$783,P$437)+'СЕТ СН'!$F$16</f>
        <v>0</v>
      </c>
      <c r="Q467" s="36">
        <f>SUMIFS(СВЦЭМ!$L$40:$L$783,СВЦЭМ!$A$40:$A$783,$A467,СВЦЭМ!$B$40:$B$783,Q$437)+'СЕТ СН'!$F$16</f>
        <v>0</v>
      </c>
      <c r="R467" s="36">
        <f>SUMIFS(СВЦЭМ!$L$40:$L$783,СВЦЭМ!$A$40:$A$783,$A467,СВЦЭМ!$B$40:$B$783,R$437)+'СЕТ СН'!$F$16</f>
        <v>0</v>
      </c>
      <c r="S467" s="36">
        <f>SUMIFS(СВЦЭМ!$L$40:$L$783,СВЦЭМ!$A$40:$A$783,$A467,СВЦЭМ!$B$40:$B$783,S$437)+'СЕТ СН'!$F$16</f>
        <v>0</v>
      </c>
      <c r="T467" s="36">
        <f>SUMIFS(СВЦЭМ!$L$40:$L$783,СВЦЭМ!$A$40:$A$783,$A467,СВЦЭМ!$B$40:$B$783,T$437)+'СЕТ СН'!$F$16</f>
        <v>0</v>
      </c>
      <c r="U467" s="36">
        <f>SUMIFS(СВЦЭМ!$L$40:$L$783,СВЦЭМ!$A$40:$A$783,$A467,СВЦЭМ!$B$40:$B$783,U$437)+'СЕТ СН'!$F$16</f>
        <v>0</v>
      </c>
      <c r="V467" s="36">
        <f>SUMIFS(СВЦЭМ!$L$40:$L$783,СВЦЭМ!$A$40:$A$783,$A467,СВЦЭМ!$B$40:$B$783,V$437)+'СЕТ СН'!$F$16</f>
        <v>0</v>
      </c>
      <c r="W467" s="36">
        <f>SUMIFS(СВЦЭМ!$L$40:$L$783,СВЦЭМ!$A$40:$A$783,$A467,СВЦЭМ!$B$40:$B$783,W$437)+'СЕТ СН'!$F$16</f>
        <v>0</v>
      </c>
      <c r="X467" s="36">
        <f>SUMIFS(СВЦЭМ!$L$40:$L$783,СВЦЭМ!$A$40:$A$783,$A467,СВЦЭМ!$B$40:$B$783,X$437)+'СЕТ СН'!$F$16</f>
        <v>0</v>
      </c>
      <c r="Y467" s="36">
        <f>SUMIFS(СВЦЭМ!$L$40:$L$783,СВЦЭМ!$A$40:$A$783,$A467,СВЦЭМ!$B$40:$B$783,Y$437)+'СЕТ СН'!$F$16</f>
        <v>0</v>
      </c>
    </row>
    <row r="468" spans="1:26" ht="15.75" hidden="1" x14ac:dyDescent="0.2">
      <c r="A468" s="35">
        <f t="shared" si="12"/>
        <v>44347</v>
      </c>
      <c r="B468" s="36">
        <f>SUMIFS(СВЦЭМ!$L$40:$L$783,СВЦЭМ!$A$40:$A$783,$A468,СВЦЭМ!$B$40:$B$783,B$437)+'СЕТ СН'!$F$16</f>
        <v>0</v>
      </c>
      <c r="C468" s="36">
        <f>SUMIFS(СВЦЭМ!$L$40:$L$783,СВЦЭМ!$A$40:$A$783,$A468,СВЦЭМ!$B$40:$B$783,C$437)+'СЕТ СН'!$F$16</f>
        <v>0</v>
      </c>
      <c r="D468" s="36">
        <f>SUMIFS(СВЦЭМ!$L$40:$L$783,СВЦЭМ!$A$40:$A$783,$A468,СВЦЭМ!$B$40:$B$783,D$437)+'СЕТ СН'!$F$16</f>
        <v>0</v>
      </c>
      <c r="E468" s="36">
        <f>SUMIFS(СВЦЭМ!$L$40:$L$783,СВЦЭМ!$A$40:$A$783,$A468,СВЦЭМ!$B$40:$B$783,E$437)+'СЕТ СН'!$F$16</f>
        <v>0</v>
      </c>
      <c r="F468" s="36">
        <f>SUMIFS(СВЦЭМ!$L$40:$L$783,СВЦЭМ!$A$40:$A$783,$A468,СВЦЭМ!$B$40:$B$783,F$437)+'СЕТ СН'!$F$16</f>
        <v>0</v>
      </c>
      <c r="G468" s="36">
        <f>SUMIFS(СВЦЭМ!$L$40:$L$783,СВЦЭМ!$A$40:$A$783,$A468,СВЦЭМ!$B$40:$B$783,G$437)+'СЕТ СН'!$F$16</f>
        <v>0</v>
      </c>
      <c r="H468" s="36">
        <f>SUMIFS(СВЦЭМ!$L$40:$L$783,СВЦЭМ!$A$40:$A$783,$A468,СВЦЭМ!$B$40:$B$783,H$437)+'СЕТ СН'!$F$16</f>
        <v>0</v>
      </c>
      <c r="I468" s="36">
        <f>SUMIFS(СВЦЭМ!$L$40:$L$783,СВЦЭМ!$A$40:$A$783,$A468,СВЦЭМ!$B$40:$B$783,I$437)+'СЕТ СН'!$F$16</f>
        <v>0</v>
      </c>
      <c r="J468" s="36">
        <f>SUMIFS(СВЦЭМ!$L$40:$L$783,СВЦЭМ!$A$40:$A$783,$A468,СВЦЭМ!$B$40:$B$783,J$437)+'СЕТ СН'!$F$16</f>
        <v>0</v>
      </c>
      <c r="K468" s="36">
        <f>SUMIFS(СВЦЭМ!$L$40:$L$783,СВЦЭМ!$A$40:$A$783,$A468,СВЦЭМ!$B$40:$B$783,K$437)+'СЕТ СН'!$F$16</f>
        <v>0</v>
      </c>
      <c r="L468" s="36">
        <f>SUMIFS(СВЦЭМ!$L$40:$L$783,СВЦЭМ!$A$40:$A$783,$A468,СВЦЭМ!$B$40:$B$783,L$437)+'СЕТ СН'!$F$16</f>
        <v>0</v>
      </c>
      <c r="M468" s="36">
        <f>SUMIFS(СВЦЭМ!$L$40:$L$783,СВЦЭМ!$A$40:$A$783,$A468,СВЦЭМ!$B$40:$B$783,M$437)+'СЕТ СН'!$F$16</f>
        <v>0</v>
      </c>
      <c r="N468" s="36">
        <f>SUMIFS(СВЦЭМ!$L$40:$L$783,СВЦЭМ!$A$40:$A$783,$A468,СВЦЭМ!$B$40:$B$783,N$437)+'СЕТ СН'!$F$16</f>
        <v>0</v>
      </c>
      <c r="O468" s="36">
        <f>SUMIFS(СВЦЭМ!$L$40:$L$783,СВЦЭМ!$A$40:$A$783,$A468,СВЦЭМ!$B$40:$B$783,O$437)+'СЕТ СН'!$F$16</f>
        <v>0</v>
      </c>
      <c r="P468" s="36">
        <f>SUMIFS(СВЦЭМ!$L$40:$L$783,СВЦЭМ!$A$40:$A$783,$A468,СВЦЭМ!$B$40:$B$783,P$437)+'СЕТ СН'!$F$16</f>
        <v>0</v>
      </c>
      <c r="Q468" s="36">
        <f>SUMIFS(СВЦЭМ!$L$40:$L$783,СВЦЭМ!$A$40:$A$783,$A468,СВЦЭМ!$B$40:$B$783,Q$437)+'СЕТ СН'!$F$16</f>
        <v>0</v>
      </c>
      <c r="R468" s="36">
        <f>SUMIFS(СВЦЭМ!$L$40:$L$783,СВЦЭМ!$A$40:$A$783,$A468,СВЦЭМ!$B$40:$B$783,R$437)+'СЕТ СН'!$F$16</f>
        <v>0</v>
      </c>
      <c r="S468" s="36">
        <f>SUMIFS(СВЦЭМ!$L$40:$L$783,СВЦЭМ!$A$40:$A$783,$A468,СВЦЭМ!$B$40:$B$783,S$437)+'СЕТ СН'!$F$16</f>
        <v>0</v>
      </c>
      <c r="T468" s="36">
        <f>SUMIFS(СВЦЭМ!$L$40:$L$783,СВЦЭМ!$A$40:$A$783,$A468,СВЦЭМ!$B$40:$B$783,T$437)+'СЕТ СН'!$F$16</f>
        <v>0</v>
      </c>
      <c r="U468" s="36">
        <f>SUMIFS(СВЦЭМ!$L$40:$L$783,СВЦЭМ!$A$40:$A$783,$A468,СВЦЭМ!$B$40:$B$783,U$437)+'СЕТ СН'!$F$16</f>
        <v>0</v>
      </c>
      <c r="V468" s="36">
        <f>SUMIFS(СВЦЭМ!$L$40:$L$783,СВЦЭМ!$A$40:$A$783,$A468,СВЦЭМ!$B$40:$B$783,V$437)+'СЕТ СН'!$F$16</f>
        <v>0</v>
      </c>
      <c r="W468" s="36">
        <f>SUMIFS(СВЦЭМ!$L$40:$L$783,СВЦЭМ!$A$40:$A$783,$A468,СВЦЭМ!$B$40:$B$783,W$437)+'СЕТ СН'!$F$16</f>
        <v>0</v>
      </c>
      <c r="X468" s="36">
        <f>SUMIFS(СВЦЭМ!$L$40:$L$783,СВЦЭМ!$A$40:$A$783,$A468,СВЦЭМ!$B$40:$B$783,X$437)+'СЕТ СН'!$F$16</f>
        <v>0</v>
      </c>
      <c r="Y468" s="36">
        <f>SUMIFS(СВЦЭМ!$L$40:$L$783,СВЦЭМ!$A$40:$A$783,$A468,СВЦЭМ!$B$40:$B$783,Y$437)+'СЕТ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7" t="s">
        <v>122</v>
      </c>
      <c r="B471" s="157"/>
      <c r="C471" s="157"/>
      <c r="D471" s="157"/>
      <c r="E471" s="157"/>
      <c r="F471" s="157"/>
      <c r="G471" s="157"/>
      <c r="H471" s="157"/>
      <c r="I471" s="157"/>
      <c r="J471" s="157"/>
      <c r="K471" s="157"/>
      <c r="L471" s="158">
        <f>СВЦЭМ!$D$18+'СЕТ СН'!$F$17</f>
        <v>0</v>
      </c>
      <c r="M471" s="159"/>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39" t="s">
        <v>74</v>
      </c>
      <c r="B473" s="139"/>
      <c r="C473" s="139"/>
      <c r="D473" s="139"/>
      <c r="E473" s="139"/>
      <c r="F473" s="139"/>
      <c r="G473" s="139"/>
      <c r="H473" s="139"/>
      <c r="I473" s="139"/>
      <c r="J473" s="139"/>
      <c r="K473" s="139"/>
      <c r="L473" s="139"/>
      <c r="M473" s="139"/>
      <c r="N473" s="160">
        <f>СВЦЭМ!$D$12+'СЕТ СН'!$F$13</f>
        <v>551840.76344490412</v>
      </c>
      <c r="O473" s="161"/>
      <c r="P473" s="47"/>
      <c r="Q473" s="47"/>
      <c r="R473" s="47"/>
      <c r="S473" s="47"/>
      <c r="T473" s="47"/>
      <c r="U473" s="47"/>
      <c r="V473" s="47"/>
      <c r="W473" s="47"/>
      <c r="X473" s="47"/>
      <c r="Y473" s="47"/>
    </row>
    <row r="474" spans="1:26" ht="15.75" x14ac:dyDescent="0.2">
      <c r="A474" s="139"/>
      <c r="B474" s="139"/>
      <c r="C474" s="139"/>
      <c r="D474" s="139"/>
      <c r="E474" s="139"/>
      <c r="F474" s="139"/>
      <c r="G474" s="139"/>
      <c r="H474" s="139"/>
      <c r="I474" s="139"/>
      <c r="J474" s="139"/>
      <c r="K474" s="139"/>
      <c r="L474" s="139"/>
      <c r="M474" s="139"/>
      <c r="N474" s="162"/>
      <c r="O474" s="163"/>
      <c r="P474" s="47"/>
      <c r="Q474" s="47"/>
      <c r="R474" s="47"/>
      <c r="S474" s="47"/>
      <c r="T474" s="47"/>
      <c r="U474" s="47"/>
      <c r="V474" s="47"/>
      <c r="W474" s="47"/>
      <c r="X474" s="47"/>
      <c r="Y474" s="47"/>
    </row>
    <row r="475" spans="1:26" ht="15.75" x14ac:dyDescent="0.2">
      <c r="A475" s="139"/>
      <c r="B475" s="139"/>
      <c r="C475" s="139"/>
      <c r="D475" s="139"/>
      <c r="E475" s="139"/>
      <c r="F475" s="139"/>
      <c r="G475" s="139"/>
      <c r="H475" s="139"/>
      <c r="I475" s="139"/>
      <c r="J475" s="139"/>
      <c r="K475" s="139"/>
      <c r="L475" s="139"/>
      <c r="M475" s="139"/>
      <c r="N475" s="164"/>
      <c r="O475" s="165"/>
      <c r="P475" s="47"/>
      <c r="Q475" s="47"/>
      <c r="R475" s="47"/>
      <c r="S475" s="47"/>
      <c r="T475" s="47"/>
      <c r="U475" s="47"/>
      <c r="V475" s="47"/>
      <c r="W475" s="47"/>
      <c r="X475" s="47"/>
      <c r="Y475" s="47"/>
    </row>
    <row r="476" spans="1:26" ht="30" customHeight="1" x14ac:dyDescent="0.25"/>
    <row r="477" spans="1:26" ht="15.75" x14ac:dyDescent="0.25">
      <c r="A477" s="148" t="s">
        <v>135</v>
      </c>
      <c r="B477" s="149"/>
      <c r="C477" s="149"/>
      <c r="D477" s="149"/>
      <c r="E477" s="149"/>
      <c r="F477" s="149"/>
      <c r="G477" s="149"/>
      <c r="H477" s="149"/>
      <c r="I477" s="149"/>
      <c r="J477" s="149"/>
      <c r="K477" s="149"/>
      <c r="L477" s="149"/>
      <c r="M477" s="150"/>
      <c r="N477" s="140" t="s">
        <v>29</v>
      </c>
      <c r="O477" s="140"/>
      <c r="P477" s="140"/>
      <c r="Q477" s="140"/>
      <c r="R477" s="140"/>
      <c r="S477" s="140"/>
      <c r="T477" s="140"/>
      <c r="U477" s="140"/>
    </row>
    <row r="478" spans="1:26" ht="15.75" x14ac:dyDescent="0.25">
      <c r="A478" s="151"/>
      <c r="B478" s="152"/>
      <c r="C478" s="152"/>
      <c r="D478" s="152"/>
      <c r="E478" s="152"/>
      <c r="F478" s="152"/>
      <c r="G478" s="152"/>
      <c r="H478" s="152"/>
      <c r="I478" s="152"/>
      <c r="J478" s="152"/>
      <c r="K478" s="152"/>
      <c r="L478" s="152"/>
      <c r="M478" s="153"/>
      <c r="N478" s="141" t="s">
        <v>0</v>
      </c>
      <c r="O478" s="141"/>
      <c r="P478" s="141" t="s">
        <v>1</v>
      </c>
      <c r="Q478" s="141"/>
      <c r="R478" s="141" t="s">
        <v>2</v>
      </c>
      <c r="S478" s="141"/>
      <c r="T478" s="141" t="s">
        <v>3</v>
      </c>
      <c r="U478" s="141"/>
    </row>
    <row r="479" spans="1:26" ht="15.75" x14ac:dyDescent="0.25">
      <c r="A479" s="154"/>
      <c r="B479" s="155"/>
      <c r="C479" s="155"/>
      <c r="D479" s="155"/>
      <c r="E479" s="155"/>
      <c r="F479" s="155"/>
      <c r="G479" s="155"/>
      <c r="H479" s="155"/>
      <c r="I479" s="155"/>
      <c r="J479" s="155"/>
      <c r="K479" s="155"/>
      <c r="L479" s="155"/>
      <c r="M479" s="156"/>
      <c r="N479" s="147">
        <f>'СЕТ СН'!$F$7</f>
        <v>1466461.65</v>
      </c>
      <c r="O479" s="147"/>
      <c r="P479" s="147">
        <f>'СЕТ СН'!$G$7</f>
        <v>1029924.38</v>
      </c>
      <c r="Q479" s="147"/>
      <c r="R479" s="147">
        <f>'СЕТ СН'!$H$7</f>
        <v>1366087.15</v>
      </c>
      <c r="S479" s="147"/>
      <c r="T479" s="147">
        <f>'СЕТ СН'!$I$7</f>
        <v>1264711.31</v>
      </c>
      <c r="U479" s="147"/>
    </row>
    <row r="482" spans="1:25" ht="15.75" x14ac:dyDescent="0.25">
      <c r="A482" s="148" t="s">
        <v>136</v>
      </c>
      <c r="B482" s="149"/>
      <c r="C482" s="149"/>
      <c r="D482" s="149"/>
      <c r="E482" s="149"/>
      <c r="F482" s="149"/>
      <c r="G482" s="149"/>
      <c r="H482" s="149"/>
      <c r="I482" s="149"/>
      <c r="J482" s="149"/>
      <c r="K482" s="149"/>
      <c r="L482" s="149"/>
      <c r="M482" s="150"/>
      <c r="N482" s="92" t="s">
        <v>137</v>
      </c>
      <c r="O482" s="93"/>
      <c r="T482" s="42"/>
      <c r="U482" s="42"/>
      <c r="V482" s="42"/>
      <c r="W482" s="42"/>
      <c r="X482" s="42"/>
      <c r="Y482" s="42"/>
    </row>
    <row r="483" spans="1:25" ht="15.75" x14ac:dyDescent="0.25">
      <c r="A483" s="151"/>
      <c r="B483" s="152"/>
      <c r="C483" s="152"/>
      <c r="D483" s="152"/>
      <c r="E483" s="152"/>
      <c r="F483" s="152"/>
      <c r="G483" s="152"/>
      <c r="H483" s="152"/>
      <c r="I483" s="152"/>
      <c r="J483" s="152"/>
      <c r="K483" s="152"/>
      <c r="L483" s="152"/>
      <c r="M483" s="153"/>
      <c r="N483" s="141" t="s">
        <v>142</v>
      </c>
      <c r="O483" s="141"/>
      <c r="T483" s="42"/>
      <c r="U483" s="42"/>
      <c r="V483" s="42"/>
      <c r="W483" s="42"/>
      <c r="X483" s="42"/>
      <c r="Y483" s="42"/>
    </row>
    <row r="484" spans="1:25" ht="15.75" x14ac:dyDescent="0.25">
      <c r="A484" s="154"/>
      <c r="B484" s="155"/>
      <c r="C484" s="155"/>
      <c r="D484" s="155"/>
      <c r="E484" s="155"/>
      <c r="F484" s="155"/>
      <c r="G484" s="155"/>
      <c r="H484" s="155"/>
      <c r="I484" s="155"/>
      <c r="J484" s="155"/>
      <c r="K484" s="155"/>
      <c r="L484" s="155"/>
      <c r="M484" s="156"/>
      <c r="N484" s="147">
        <f>'СЕТ СН'!$F$10</f>
        <v>192746.05</v>
      </c>
      <c r="O484" s="147"/>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 ref="A435:A437"/>
    <mergeCell ref="B435:Y436"/>
    <mergeCell ref="A471:K471"/>
    <mergeCell ref="L471:M471"/>
    <mergeCell ref="A473:M475"/>
    <mergeCell ref="N473:O475"/>
    <mergeCell ref="A330:A332"/>
    <mergeCell ref="B330:Y331"/>
    <mergeCell ref="A365:A367"/>
    <mergeCell ref="B365:Y366"/>
    <mergeCell ref="A400:A402"/>
    <mergeCell ref="B400:Y401"/>
    <mergeCell ref="A224:A226"/>
    <mergeCell ref="B224:Y225"/>
    <mergeCell ref="A259:A261"/>
    <mergeCell ref="B259:Y260"/>
    <mergeCell ref="A294:A296"/>
    <mergeCell ref="B294:Y295"/>
    <mergeCell ref="A117:A119"/>
    <mergeCell ref="B117:Y118"/>
    <mergeCell ref="A153:A155"/>
    <mergeCell ref="B153:Y154"/>
    <mergeCell ref="A189:A191"/>
    <mergeCell ref="B189:Y190"/>
    <mergeCell ref="A81:A83"/>
    <mergeCell ref="B81:Y82"/>
    <mergeCell ref="A1:Y1"/>
    <mergeCell ref="A3:Y3"/>
    <mergeCell ref="A4:Y4"/>
    <mergeCell ref="A45:A47"/>
    <mergeCell ref="B45:Y46"/>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sqref="A1:I1"/>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6" t="s">
        <v>43</v>
      </c>
      <c r="B1" s="166"/>
      <c r="C1" s="166"/>
      <c r="D1" s="166"/>
      <c r="E1" s="166"/>
      <c r="F1" s="166"/>
      <c r="G1" s="166"/>
      <c r="H1" s="166"/>
      <c r="I1" s="166"/>
    </row>
    <row r="2" spans="1:9" x14ac:dyDescent="0.25">
      <c r="A2" s="51"/>
      <c r="B2" s="51"/>
      <c r="C2" s="51"/>
      <c r="D2" s="51"/>
      <c r="E2" s="51"/>
      <c r="F2" s="51"/>
      <c r="G2" s="51"/>
      <c r="H2" s="51"/>
      <c r="I2" s="51"/>
    </row>
    <row r="3" spans="1:9" ht="39" customHeight="1" x14ac:dyDescent="0.2">
      <c r="A3" s="167" t="s">
        <v>15</v>
      </c>
      <c r="B3" s="168" t="s">
        <v>16</v>
      </c>
      <c r="C3" s="168" t="s">
        <v>17</v>
      </c>
      <c r="D3" s="168" t="s">
        <v>18</v>
      </c>
      <c r="E3" s="168" t="s">
        <v>11</v>
      </c>
      <c r="F3" s="168" t="s">
        <v>19</v>
      </c>
      <c r="G3" s="168"/>
      <c r="H3" s="168"/>
      <c r="I3" s="168"/>
    </row>
    <row r="4" spans="1:9" x14ac:dyDescent="0.2">
      <c r="A4" s="167"/>
      <c r="B4" s="168"/>
      <c r="C4" s="168"/>
      <c r="D4" s="168"/>
      <c r="E4" s="168"/>
      <c r="F4" s="52" t="s">
        <v>0</v>
      </c>
      <c r="G4" s="52" t="s">
        <v>1</v>
      </c>
      <c r="H4" s="52" t="s">
        <v>2</v>
      </c>
      <c r="I4" s="52" t="s">
        <v>3</v>
      </c>
    </row>
    <row r="5" spans="1:9" ht="45" x14ac:dyDescent="0.2">
      <c r="A5" s="53" t="s">
        <v>144</v>
      </c>
      <c r="B5" s="100" t="s">
        <v>149</v>
      </c>
      <c r="C5" s="54">
        <v>44197</v>
      </c>
      <c r="D5" s="54">
        <v>44377</v>
      </c>
      <c r="E5" s="52" t="s">
        <v>20</v>
      </c>
      <c r="F5" s="52">
        <v>2530</v>
      </c>
      <c r="G5" s="52">
        <v>2660</v>
      </c>
      <c r="H5" s="52">
        <v>2730</v>
      </c>
      <c r="I5" s="52">
        <v>2730</v>
      </c>
    </row>
    <row r="6" spans="1:9" ht="60" x14ac:dyDescent="0.2">
      <c r="A6" s="53" t="s">
        <v>145</v>
      </c>
      <c r="B6" s="100" t="s">
        <v>149</v>
      </c>
      <c r="C6" s="54">
        <v>44197</v>
      </c>
      <c r="D6" s="54">
        <v>44377</v>
      </c>
      <c r="E6" s="52" t="s">
        <v>20</v>
      </c>
      <c r="F6" s="52">
        <v>73.23</v>
      </c>
      <c r="G6" s="52">
        <v>595.12</v>
      </c>
      <c r="H6" s="52">
        <v>409.4</v>
      </c>
      <c r="I6" s="52">
        <v>653.16999999999996</v>
      </c>
    </row>
    <row r="7" spans="1:9" ht="60" x14ac:dyDescent="0.2">
      <c r="A7" s="53" t="s">
        <v>146</v>
      </c>
      <c r="B7" s="100" t="s">
        <v>149</v>
      </c>
      <c r="C7" s="54">
        <v>44197</v>
      </c>
      <c r="D7" s="54">
        <v>44377</v>
      </c>
      <c r="E7" s="52" t="s">
        <v>21</v>
      </c>
      <c r="F7" s="52">
        <v>1466461.65</v>
      </c>
      <c r="G7" s="52">
        <v>1029924.38</v>
      </c>
      <c r="H7" s="52">
        <v>1366087.15</v>
      </c>
      <c r="I7" s="52">
        <v>1264711.31</v>
      </c>
    </row>
    <row r="8" spans="1:9" ht="90" x14ac:dyDescent="0.2">
      <c r="A8" s="53" t="s">
        <v>141</v>
      </c>
      <c r="B8" s="91" t="s">
        <v>150</v>
      </c>
      <c r="C8" s="101">
        <v>44197</v>
      </c>
      <c r="D8" s="101">
        <v>44561</v>
      </c>
      <c r="E8" s="91" t="s">
        <v>140</v>
      </c>
      <c r="F8" s="95">
        <v>7.8700000000000006E-2</v>
      </c>
      <c r="G8" s="91"/>
      <c r="H8" s="91"/>
      <c r="I8" s="91"/>
    </row>
    <row r="9" spans="1:9" ht="75" x14ac:dyDescent="0.2">
      <c r="A9" s="53" t="s">
        <v>133</v>
      </c>
      <c r="B9" s="91" t="s">
        <v>138</v>
      </c>
      <c r="C9" s="54">
        <v>44317</v>
      </c>
      <c r="D9" s="54">
        <v>44347</v>
      </c>
      <c r="E9" s="91" t="s">
        <v>20</v>
      </c>
      <c r="F9" s="94" t="s">
        <v>191</v>
      </c>
      <c r="G9" s="91"/>
      <c r="H9" s="91"/>
      <c r="I9" s="91"/>
    </row>
    <row r="10" spans="1:9" ht="45" x14ac:dyDescent="0.2">
      <c r="A10" s="53" t="s">
        <v>139</v>
      </c>
      <c r="B10" s="91" t="s">
        <v>151</v>
      </c>
      <c r="C10" s="54">
        <v>44197</v>
      </c>
      <c r="D10" s="54">
        <v>44377</v>
      </c>
      <c r="E10" s="91" t="s">
        <v>21</v>
      </c>
      <c r="F10" s="91">
        <v>192746.05</v>
      </c>
      <c r="G10" s="91"/>
      <c r="H10" s="91"/>
      <c r="I10" s="91"/>
    </row>
    <row r="11" spans="1:9" ht="30" x14ac:dyDescent="0.2">
      <c r="A11" s="53" t="s">
        <v>113</v>
      </c>
      <c r="B11" s="85"/>
      <c r="C11" s="54"/>
      <c r="D11" s="54"/>
      <c r="E11" s="52" t="s">
        <v>20</v>
      </c>
      <c r="F11" s="90">
        <v>50</v>
      </c>
      <c r="G11" s="90">
        <v>50</v>
      </c>
      <c r="H11" s="90">
        <v>50</v>
      </c>
      <c r="I11" s="90">
        <v>50</v>
      </c>
    </row>
    <row r="12" spans="1:9" ht="30" x14ac:dyDescent="0.2">
      <c r="A12" s="53" t="s">
        <v>114</v>
      </c>
      <c r="B12" s="52"/>
      <c r="C12" s="54"/>
      <c r="D12" s="54"/>
      <c r="E12" s="52" t="s">
        <v>20</v>
      </c>
      <c r="F12" s="90">
        <v>50</v>
      </c>
      <c r="G12" s="90">
        <v>50</v>
      </c>
      <c r="H12" s="90">
        <v>50</v>
      </c>
      <c r="I12" s="90">
        <v>50</v>
      </c>
    </row>
    <row r="13" spans="1:9" ht="30" x14ac:dyDescent="0.2">
      <c r="A13" s="53" t="s">
        <v>80</v>
      </c>
      <c r="B13" s="52"/>
      <c r="C13" s="54"/>
      <c r="D13" s="54"/>
      <c r="E13" s="52" t="s">
        <v>115</v>
      </c>
      <c r="F13" s="90">
        <v>0</v>
      </c>
      <c r="G13" s="90">
        <v>0</v>
      </c>
      <c r="H13" s="90">
        <v>0</v>
      </c>
      <c r="I13" s="90">
        <v>0</v>
      </c>
    </row>
    <row r="14" spans="1:9" ht="30" x14ac:dyDescent="0.2">
      <c r="A14" s="53" t="s">
        <v>76</v>
      </c>
      <c r="B14" s="52"/>
      <c r="C14" s="54"/>
      <c r="D14" s="54"/>
      <c r="E14" s="52" t="s">
        <v>20</v>
      </c>
      <c r="F14" s="90">
        <v>50</v>
      </c>
      <c r="G14" s="90">
        <v>50</v>
      </c>
      <c r="H14" s="90">
        <v>50</v>
      </c>
      <c r="I14" s="90">
        <v>50</v>
      </c>
    </row>
    <row r="15" spans="1:9" ht="30" x14ac:dyDescent="0.2">
      <c r="A15" s="53" t="s">
        <v>77</v>
      </c>
      <c r="B15" s="52"/>
      <c r="C15" s="54"/>
      <c r="D15" s="54"/>
      <c r="E15" s="52" t="s">
        <v>20</v>
      </c>
      <c r="F15" s="90">
        <v>0</v>
      </c>
      <c r="G15" s="90">
        <v>0</v>
      </c>
      <c r="H15" s="90">
        <v>0</v>
      </c>
      <c r="I15" s="90">
        <v>0</v>
      </c>
    </row>
    <row r="16" spans="1:9" ht="30" x14ac:dyDescent="0.2">
      <c r="A16" s="53" t="s">
        <v>78</v>
      </c>
      <c r="B16" s="52"/>
      <c r="C16" s="54"/>
      <c r="D16" s="54"/>
      <c r="E16" s="52" t="s">
        <v>20</v>
      </c>
      <c r="F16" s="90">
        <v>0</v>
      </c>
      <c r="G16" s="90">
        <v>0</v>
      </c>
      <c r="H16" s="90">
        <v>0</v>
      </c>
      <c r="I16" s="90">
        <v>0</v>
      </c>
    </row>
    <row r="17" spans="1:9" ht="30" x14ac:dyDescent="0.2">
      <c r="A17" s="53" t="s">
        <v>79</v>
      </c>
      <c r="B17" s="52"/>
      <c r="C17" s="54"/>
      <c r="D17" s="54"/>
      <c r="E17" s="52" t="s">
        <v>20</v>
      </c>
      <c r="F17" s="90">
        <v>0</v>
      </c>
      <c r="G17" s="90">
        <v>0</v>
      </c>
      <c r="H17" s="90">
        <v>0</v>
      </c>
      <c r="I17" s="90">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algorithmName="SHA-512" hashValue="aSeYcwO7GG2A350SeeGJKcd+6QPtRGEXWdnMuuBMkgU0gYiaAJ1W7K2Jqi2Ghplj3Fh8F1rhh4oZGyTTLi4fww==" saltValue="LqE+i2H+odb2w0vJELbZmg==" spinCount="100000" sheet="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50" zoomScaleNormal="50" workbookViewId="0">
      <selection activeCell="D4" sqref="D4"/>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9" t="s">
        <v>84</v>
      </c>
      <c r="B4" s="170"/>
      <c r="C4" s="63"/>
      <c r="D4" s="64" t="s">
        <v>85</v>
      </c>
    </row>
    <row r="5" spans="1:4" ht="15" customHeight="1" x14ac:dyDescent="0.2">
      <c r="A5" s="172" t="s">
        <v>86</v>
      </c>
      <c r="B5" s="173"/>
      <c r="C5" s="65"/>
      <c r="D5" s="66" t="s">
        <v>87</v>
      </c>
    </row>
    <row r="6" spans="1:4" ht="15" customHeight="1" x14ac:dyDescent="0.2">
      <c r="A6" s="169" t="s">
        <v>88</v>
      </c>
      <c r="B6" s="170"/>
      <c r="C6" s="67"/>
      <c r="D6" s="64" t="s">
        <v>143</v>
      </c>
    </row>
    <row r="7" spans="1:4" ht="15" customHeight="1" x14ac:dyDescent="0.2">
      <c r="A7" s="169" t="s">
        <v>89</v>
      </c>
      <c r="B7" s="170"/>
      <c r="C7" s="67"/>
      <c r="D7" s="64" t="s">
        <v>159</v>
      </c>
    </row>
    <row r="8" spans="1:4" ht="15" customHeight="1" x14ac:dyDescent="0.2">
      <c r="A8" s="171" t="s">
        <v>90</v>
      </c>
      <c r="B8" s="171"/>
      <c r="C8" s="102"/>
      <c r="D8" s="68"/>
    </row>
    <row r="9" spans="1:4" ht="15" customHeight="1" x14ac:dyDescent="0.2">
      <c r="A9" s="69" t="s">
        <v>91</v>
      </c>
      <c r="B9" s="70"/>
      <c r="C9" s="71"/>
      <c r="D9" s="72"/>
    </row>
    <row r="10" spans="1:4" ht="30" customHeight="1" x14ac:dyDescent="0.2">
      <c r="A10" s="174" t="s">
        <v>92</v>
      </c>
      <c r="B10" s="175"/>
      <c r="C10" s="73"/>
      <c r="D10" s="74">
        <v>3.9813663300000002</v>
      </c>
    </row>
    <row r="11" spans="1:4" ht="66" customHeight="1" x14ac:dyDescent="0.2">
      <c r="A11" s="174" t="s">
        <v>93</v>
      </c>
      <c r="B11" s="175"/>
      <c r="C11" s="73"/>
      <c r="D11" s="74">
        <v>834.90982901999996</v>
      </c>
    </row>
    <row r="12" spans="1:4" ht="30" customHeight="1" x14ac:dyDescent="0.2">
      <c r="A12" s="174" t="s">
        <v>94</v>
      </c>
      <c r="B12" s="175"/>
      <c r="C12" s="73"/>
      <c r="D12" s="75">
        <v>551840.76344490412</v>
      </c>
    </row>
    <row r="13" spans="1:4" ht="30" customHeight="1" x14ac:dyDescent="0.2">
      <c r="A13" s="174" t="s">
        <v>95</v>
      </c>
      <c r="B13" s="175"/>
      <c r="C13" s="73"/>
      <c r="D13" s="76"/>
    </row>
    <row r="14" spans="1:4" ht="15" customHeight="1" x14ac:dyDescent="0.2">
      <c r="A14" s="176" t="s">
        <v>96</v>
      </c>
      <c r="B14" s="177"/>
      <c r="C14" s="73"/>
      <c r="D14" s="74">
        <v>895.55881905000001</v>
      </c>
    </row>
    <row r="15" spans="1:4" ht="15" customHeight="1" x14ac:dyDescent="0.2">
      <c r="A15" s="176" t="s">
        <v>97</v>
      </c>
      <c r="B15" s="177"/>
      <c r="C15" s="73"/>
      <c r="D15" s="74">
        <v>1624.9528335299999</v>
      </c>
    </row>
    <row r="16" spans="1:4" ht="15" customHeight="1" x14ac:dyDescent="0.2">
      <c r="A16" s="176" t="s">
        <v>98</v>
      </c>
      <c r="B16" s="177"/>
      <c r="C16" s="73"/>
      <c r="D16" s="74">
        <v>2611.9569332299998</v>
      </c>
    </row>
    <row r="17" spans="1:4" ht="15" customHeight="1" x14ac:dyDescent="0.2">
      <c r="A17" s="176" t="s">
        <v>99</v>
      </c>
      <c r="B17" s="177"/>
      <c r="C17" s="73"/>
      <c r="D17" s="74">
        <v>2007.48521239</v>
      </c>
    </row>
    <row r="18" spans="1:4" ht="52.5" customHeight="1" x14ac:dyDescent="0.2">
      <c r="A18" s="174" t="s">
        <v>100</v>
      </c>
      <c r="B18" s="175"/>
      <c r="C18" s="73"/>
      <c r="D18" s="74">
        <v>0</v>
      </c>
    </row>
    <row r="19" spans="1:4" ht="52.5" customHeight="1" x14ac:dyDescent="0.25">
      <c r="A19" s="174" t="s">
        <v>152</v>
      </c>
      <c r="B19" s="175"/>
      <c r="C19" s="81"/>
      <c r="D19" s="74">
        <v>826.30640885000003</v>
      </c>
    </row>
    <row r="20" spans="1:4" ht="52.5" customHeight="1" x14ac:dyDescent="0.25">
      <c r="A20" s="174" t="s">
        <v>153</v>
      </c>
      <c r="B20" s="175"/>
      <c r="C20" s="81"/>
      <c r="D20" s="103"/>
    </row>
    <row r="21" spans="1:4" ht="52.5" customHeight="1" x14ac:dyDescent="0.25">
      <c r="A21" s="176" t="s">
        <v>154</v>
      </c>
      <c r="B21" s="177"/>
      <c r="C21" s="81"/>
      <c r="D21" s="74">
        <v>886.59817528999997</v>
      </c>
    </row>
    <row r="22" spans="1:4" ht="52.5" customHeight="1" x14ac:dyDescent="0.25">
      <c r="A22" s="176" t="s">
        <v>155</v>
      </c>
      <c r="B22" s="177"/>
      <c r="C22" s="81"/>
      <c r="D22" s="74">
        <v>810.04829125000003</v>
      </c>
    </row>
    <row r="23" spans="1:4" ht="52.5" customHeight="1" x14ac:dyDescent="0.25">
      <c r="A23" s="176" t="s">
        <v>156</v>
      </c>
      <c r="B23" s="177"/>
      <c r="C23" s="81"/>
      <c r="D23" s="74">
        <v>775.99397022000005</v>
      </c>
    </row>
    <row r="24" spans="1:4" ht="52.5" customHeight="1" x14ac:dyDescent="0.25">
      <c r="A24" s="176" t="s">
        <v>157</v>
      </c>
      <c r="B24" s="177"/>
      <c r="C24" s="81"/>
      <c r="D24" s="74">
        <v>796.81969215000004</v>
      </c>
    </row>
    <row r="25" spans="1:4" ht="15" customHeight="1" x14ac:dyDescent="0.2">
      <c r="A25" s="69" t="s">
        <v>101</v>
      </c>
      <c r="B25" s="70"/>
      <c r="C25" s="77"/>
      <c r="D25" s="78"/>
    </row>
    <row r="26" spans="1:4" ht="30" customHeight="1" x14ac:dyDescent="0.2">
      <c r="A26" s="174" t="s">
        <v>102</v>
      </c>
      <c r="B26" s="175"/>
      <c r="C26" s="73"/>
      <c r="D26" s="79">
        <v>1834.6389999999999</v>
      </c>
    </row>
    <row r="27" spans="1:4" ht="30" customHeight="1" x14ac:dyDescent="0.2">
      <c r="A27" s="174" t="s">
        <v>103</v>
      </c>
      <c r="B27" s="175"/>
      <c r="C27" s="80"/>
      <c r="D27" s="79">
        <v>2.6589999999999998</v>
      </c>
    </row>
    <row r="28" spans="1:4" ht="15" customHeight="1" x14ac:dyDescent="0.2">
      <c r="A28" s="69" t="s">
        <v>104</v>
      </c>
      <c r="B28" s="70"/>
      <c r="C28" s="77"/>
      <c r="D28" s="78"/>
    </row>
    <row r="29" spans="1:4" ht="15" customHeight="1" x14ac:dyDescent="0.25">
      <c r="A29" s="174" t="s">
        <v>105</v>
      </c>
      <c r="B29" s="175"/>
      <c r="C29" s="81"/>
      <c r="D29" s="76"/>
    </row>
    <row r="30" spans="1:4" ht="15" customHeight="1" x14ac:dyDescent="0.25">
      <c r="A30" s="176" t="s">
        <v>96</v>
      </c>
      <c r="B30" s="177"/>
      <c r="C30" s="81"/>
      <c r="D30" s="82">
        <v>0</v>
      </c>
    </row>
    <row r="31" spans="1:4" ht="15" customHeight="1" x14ac:dyDescent="0.25">
      <c r="A31" s="176" t="s">
        <v>97</v>
      </c>
      <c r="B31" s="177"/>
      <c r="C31" s="81"/>
      <c r="D31" s="82">
        <v>1.461018063913E-3</v>
      </c>
    </row>
    <row r="32" spans="1:4" ht="15" customHeight="1" x14ac:dyDescent="0.25">
      <c r="A32" s="176" t="s">
        <v>98</v>
      </c>
      <c r="B32" s="177"/>
      <c r="C32" s="81"/>
      <c r="D32" s="82">
        <v>3.3123778625629998E-3</v>
      </c>
    </row>
    <row r="33" spans="1:6" ht="15" customHeight="1" x14ac:dyDescent="0.25">
      <c r="A33" s="176" t="s">
        <v>99</v>
      </c>
      <c r="B33" s="177"/>
      <c r="C33" s="81"/>
      <c r="D33" s="82">
        <v>2.1786028265299998E-3</v>
      </c>
    </row>
    <row r="35" spans="1:6" x14ac:dyDescent="0.2">
      <c r="A35" s="58" t="s">
        <v>106</v>
      </c>
      <c r="B35" s="59"/>
      <c r="C35" s="59"/>
      <c r="D35" s="56"/>
      <c r="E35" s="56"/>
      <c r="F35" s="60"/>
    </row>
    <row r="36" spans="1:6" ht="280.5" customHeight="1" x14ac:dyDescent="0.2">
      <c r="A36" s="178" t="s">
        <v>7</v>
      </c>
      <c r="B36" s="178" t="s">
        <v>107</v>
      </c>
      <c r="C36" s="57" t="s">
        <v>108</v>
      </c>
      <c r="D36" s="57" t="s">
        <v>109</v>
      </c>
      <c r="E36" s="57" t="s">
        <v>110</v>
      </c>
      <c r="F36" s="57" t="s">
        <v>111</v>
      </c>
    </row>
    <row r="37" spans="1:6" x14ac:dyDescent="0.2">
      <c r="A37" s="179"/>
      <c r="B37" s="179"/>
      <c r="C37" s="57" t="s">
        <v>112</v>
      </c>
      <c r="D37" s="57" t="s">
        <v>112</v>
      </c>
      <c r="E37" s="96" t="s">
        <v>112</v>
      </c>
      <c r="F37" s="96" t="s">
        <v>112</v>
      </c>
    </row>
    <row r="38" spans="1:6" ht="30.75" customHeight="1" x14ac:dyDescent="0.2">
      <c r="A38" s="97"/>
      <c r="B38" s="97"/>
      <c r="C38" s="97"/>
      <c r="D38" s="97"/>
      <c r="E38" s="98"/>
      <c r="F38" s="99"/>
    </row>
    <row r="39" spans="1:6" ht="12.75" customHeight="1" x14ac:dyDescent="0.2">
      <c r="A39" s="83" t="s">
        <v>160</v>
      </c>
      <c r="B39" s="83">
        <v>1</v>
      </c>
      <c r="C39" s="84">
        <v>1010.3239314800001</v>
      </c>
      <c r="D39" s="84">
        <v>999.28628512</v>
      </c>
      <c r="E39" s="84">
        <v>231.22660628</v>
      </c>
      <c r="F39" s="84">
        <v>231.22660628</v>
      </c>
    </row>
    <row r="40" spans="1:6" ht="12.75" customHeight="1" x14ac:dyDescent="0.2">
      <c r="A40" s="83" t="s">
        <v>160</v>
      </c>
      <c r="B40" s="83">
        <v>2</v>
      </c>
      <c r="C40" s="84">
        <v>1052.3912485799999</v>
      </c>
      <c r="D40" s="84">
        <v>1047.5058524200001</v>
      </c>
      <c r="E40" s="84">
        <v>242.38421653</v>
      </c>
      <c r="F40" s="84">
        <v>242.38421653</v>
      </c>
    </row>
    <row r="41" spans="1:6" ht="12.75" customHeight="1" x14ac:dyDescent="0.2">
      <c r="A41" s="83" t="s">
        <v>160</v>
      </c>
      <c r="B41" s="83">
        <v>3</v>
      </c>
      <c r="C41" s="84">
        <v>1101.71408004</v>
      </c>
      <c r="D41" s="84">
        <v>1088.20684927</v>
      </c>
      <c r="E41" s="84">
        <v>251.80209159</v>
      </c>
      <c r="F41" s="84">
        <v>251.80209159</v>
      </c>
    </row>
    <row r="42" spans="1:6" ht="12.75" customHeight="1" x14ac:dyDescent="0.2">
      <c r="A42" s="83" t="s">
        <v>160</v>
      </c>
      <c r="B42" s="83">
        <v>4</v>
      </c>
      <c r="C42" s="84">
        <v>1097.2239626400001</v>
      </c>
      <c r="D42" s="84">
        <v>1091.2430973999999</v>
      </c>
      <c r="E42" s="84">
        <v>252.50465437</v>
      </c>
      <c r="F42" s="84">
        <v>252.50465437</v>
      </c>
    </row>
    <row r="43" spans="1:6" ht="12.75" customHeight="1" x14ac:dyDescent="0.2">
      <c r="A43" s="83" t="s">
        <v>160</v>
      </c>
      <c r="B43" s="83">
        <v>5</v>
      </c>
      <c r="C43" s="84">
        <v>1100.37698832</v>
      </c>
      <c r="D43" s="84">
        <v>1099.0728017399999</v>
      </c>
      <c r="E43" s="84">
        <v>254.31638339</v>
      </c>
      <c r="F43" s="84">
        <v>254.31638339</v>
      </c>
    </row>
    <row r="44" spans="1:6" ht="12.75" customHeight="1" x14ac:dyDescent="0.2">
      <c r="A44" s="83" t="s">
        <v>160</v>
      </c>
      <c r="B44" s="83">
        <v>6</v>
      </c>
      <c r="C44" s="84">
        <v>1108.25766574</v>
      </c>
      <c r="D44" s="84">
        <v>1096.3335664799999</v>
      </c>
      <c r="E44" s="84">
        <v>253.68254693</v>
      </c>
      <c r="F44" s="84">
        <v>253.68254693</v>
      </c>
    </row>
    <row r="45" spans="1:6" ht="12.75" customHeight="1" x14ac:dyDescent="0.2">
      <c r="A45" s="83" t="s">
        <v>160</v>
      </c>
      <c r="B45" s="83">
        <v>7</v>
      </c>
      <c r="C45" s="84">
        <v>1091.2300998799999</v>
      </c>
      <c r="D45" s="84">
        <v>1091.1414789099999</v>
      </c>
      <c r="E45" s="84">
        <v>252.48114068000001</v>
      </c>
      <c r="F45" s="84">
        <v>252.48114068000001</v>
      </c>
    </row>
    <row r="46" spans="1:6" ht="12.75" customHeight="1" x14ac:dyDescent="0.2">
      <c r="A46" s="83" t="s">
        <v>160</v>
      </c>
      <c r="B46" s="83">
        <v>8</v>
      </c>
      <c r="C46" s="84">
        <v>1065.5260145300001</v>
      </c>
      <c r="D46" s="84">
        <v>1052.9712577400001</v>
      </c>
      <c r="E46" s="84">
        <v>243.64886626000001</v>
      </c>
      <c r="F46" s="84">
        <v>243.64886626000001</v>
      </c>
    </row>
    <row r="47" spans="1:6" ht="12.75" customHeight="1" x14ac:dyDescent="0.2">
      <c r="A47" s="83" t="s">
        <v>160</v>
      </c>
      <c r="B47" s="83">
        <v>9</v>
      </c>
      <c r="C47" s="84">
        <v>1016.43841697</v>
      </c>
      <c r="D47" s="84">
        <v>1014.93750761</v>
      </c>
      <c r="E47" s="84">
        <v>234.8481701</v>
      </c>
      <c r="F47" s="84">
        <v>234.8481701</v>
      </c>
    </row>
    <row r="48" spans="1:6" ht="12.75" customHeight="1" x14ac:dyDescent="0.2">
      <c r="A48" s="83" t="s">
        <v>160</v>
      </c>
      <c r="B48" s="83">
        <v>10</v>
      </c>
      <c r="C48" s="84">
        <v>961.48850350999999</v>
      </c>
      <c r="D48" s="84">
        <v>956.14761028999999</v>
      </c>
      <c r="E48" s="84">
        <v>221.24467264</v>
      </c>
      <c r="F48" s="84">
        <v>221.24467264</v>
      </c>
    </row>
    <row r="49" spans="1:6" ht="12.75" customHeight="1" x14ac:dyDescent="0.2">
      <c r="A49" s="83" t="s">
        <v>160</v>
      </c>
      <c r="B49" s="83">
        <v>11</v>
      </c>
      <c r="C49" s="84">
        <v>920.14053349999995</v>
      </c>
      <c r="D49" s="84">
        <v>917.01192768999999</v>
      </c>
      <c r="E49" s="84">
        <v>212.1889984</v>
      </c>
      <c r="F49" s="84">
        <v>212.1889984</v>
      </c>
    </row>
    <row r="50" spans="1:6" ht="12.75" customHeight="1" x14ac:dyDescent="0.2">
      <c r="A50" s="83" t="s">
        <v>160</v>
      </c>
      <c r="B50" s="83">
        <v>12</v>
      </c>
      <c r="C50" s="84">
        <v>927.47610189</v>
      </c>
      <c r="D50" s="84">
        <v>922.30031246999999</v>
      </c>
      <c r="E50" s="84">
        <v>213.41268703</v>
      </c>
      <c r="F50" s="84">
        <v>213.41268703</v>
      </c>
    </row>
    <row r="51" spans="1:6" ht="12.75" customHeight="1" x14ac:dyDescent="0.2">
      <c r="A51" s="83" t="s">
        <v>160</v>
      </c>
      <c r="B51" s="83">
        <v>13</v>
      </c>
      <c r="C51" s="84">
        <v>983.87450823999995</v>
      </c>
      <c r="D51" s="84">
        <v>979.79714146000003</v>
      </c>
      <c r="E51" s="84">
        <v>226.71697914000001</v>
      </c>
      <c r="F51" s="84">
        <v>226.71697914000001</v>
      </c>
    </row>
    <row r="52" spans="1:6" ht="12.75" customHeight="1" x14ac:dyDescent="0.2">
      <c r="A52" s="83" t="s">
        <v>160</v>
      </c>
      <c r="B52" s="83">
        <v>14</v>
      </c>
      <c r="C52" s="84">
        <v>1002.54394752</v>
      </c>
      <c r="D52" s="84">
        <v>999.45706203999998</v>
      </c>
      <c r="E52" s="84">
        <v>231.26612265</v>
      </c>
      <c r="F52" s="84">
        <v>231.26612265</v>
      </c>
    </row>
    <row r="53" spans="1:6" ht="12.75" customHeight="1" x14ac:dyDescent="0.2">
      <c r="A53" s="83" t="s">
        <v>160</v>
      </c>
      <c r="B53" s="83">
        <v>15</v>
      </c>
      <c r="C53" s="84">
        <v>1027.33315279</v>
      </c>
      <c r="D53" s="84">
        <v>1016.42922557</v>
      </c>
      <c r="E53" s="84">
        <v>235.19334133999999</v>
      </c>
      <c r="F53" s="84">
        <v>235.19334133999999</v>
      </c>
    </row>
    <row r="54" spans="1:6" ht="12.75" customHeight="1" x14ac:dyDescent="0.2">
      <c r="A54" s="83" t="s">
        <v>160</v>
      </c>
      <c r="B54" s="83">
        <v>16</v>
      </c>
      <c r="C54" s="84">
        <v>1036.24381614</v>
      </c>
      <c r="D54" s="84">
        <v>1024.97881289</v>
      </c>
      <c r="E54" s="84">
        <v>237.17164534</v>
      </c>
      <c r="F54" s="84">
        <v>237.17164534</v>
      </c>
    </row>
    <row r="55" spans="1:6" ht="12.75" customHeight="1" x14ac:dyDescent="0.2">
      <c r="A55" s="83" t="s">
        <v>160</v>
      </c>
      <c r="B55" s="83">
        <v>17</v>
      </c>
      <c r="C55" s="84">
        <v>1028.0860143499999</v>
      </c>
      <c r="D55" s="84">
        <v>1017.1432095599999</v>
      </c>
      <c r="E55" s="84">
        <v>235.35855135</v>
      </c>
      <c r="F55" s="84">
        <v>235.35855135</v>
      </c>
    </row>
    <row r="56" spans="1:6" ht="12.75" customHeight="1" x14ac:dyDescent="0.2">
      <c r="A56" s="83" t="s">
        <v>160</v>
      </c>
      <c r="B56" s="83">
        <v>18</v>
      </c>
      <c r="C56" s="84">
        <v>1018.58253802</v>
      </c>
      <c r="D56" s="84">
        <v>1007.77275537</v>
      </c>
      <c r="E56" s="84">
        <v>233.19030551</v>
      </c>
      <c r="F56" s="84">
        <v>233.19030551</v>
      </c>
    </row>
    <row r="57" spans="1:6" ht="12.75" customHeight="1" x14ac:dyDescent="0.2">
      <c r="A57" s="83" t="s">
        <v>160</v>
      </c>
      <c r="B57" s="83">
        <v>19</v>
      </c>
      <c r="C57" s="84">
        <v>959.69255355999996</v>
      </c>
      <c r="D57" s="84">
        <v>957.14782608999997</v>
      </c>
      <c r="E57" s="84">
        <v>221.47611433</v>
      </c>
      <c r="F57" s="84">
        <v>221.47611433</v>
      </c>
    </row>
    <row r="58" spans="1:6" ht="12.75" customHeight="1" x14ac:dyDescent="0.2">
      <c r="A58" s="83" t="s">
        <v>160</v>
      </c>
      <c r="B58" s="83">
        <v>20</v>
      </c>
      <c r="C58" s="84">
        <v>943.86740052000005</v>
      </c>
      <c r="D58" s="84">
        <v>935.17827912999996</v>
      </c>
      <c r="E58" s="84">
        <v>216.39254233</v>
      </c>
      <c r="F58" s="84">
        <v>216.39254233</v>
      </c>
    </row>
    <row r="59" spans="1:6" ht="12.75" customHeight="1" x14ac:dyDescent="0.2">
      <c r="A59" s="83" t="s">
        <v>160</v>
      </c>
      <c r="B59" s="83">
        <v>21</v>
      </c>
      <c r="C59" s="84">
        <v>923.38283360000003</v>
      </c>
      <c r="D59" s="84">
        <v>917.82768099999998</v>
      </c>
      <c r="E59" s="84">
        <v>212.37775698999999</v>
      </c>
      <c r="F59" s="84">
        <v>212.37775698999999</v>
      </c>
    </row>
    <row r="60" spans="1:6" ht="12.75" customHeight="1" x14ac:dyDescent="0.2">
      <c r="A60" s="83" t="s">
        <v>160</v>
      </c>
      <c r="B60" s="83">
        <v>22</v>
      </c>
      <c r="C60" s="84">
        <v>912.20685616000003</v>
      </c>
      <c r="D60" s="84">
        <v>903.96371333000002</v>
      </c>
      <c r="E60" s="84">
        <v>209.16974919</v>
      </c>
      <c r="F60" s="84">
        <v>209.16974919</v>
      </c>
    </row>
    <row r="61" spans="1:6" ht="12.75" customHeight="1" x14ac:dyDescent="0.2">
      <c r="A61" s="83" t="s">
        <v>160</v>
      </c>
      <c r="B61" s="83">
        <v>23</v>
      </c>
      <c r="C61" s="84">
        <v>918.14160092999998</v>
      </c>
      <c r="D61" s="84">
        <v>917.26904803000002</v>
      </c>
      <c r="E61" s="84">
        <v>212.24849393</v>
      </c>
      <c r="F61" s="84">
        <v>212.24849393</v>
      </c>
    </row>
    <row r="62" spans="1:6" ht="12.75" customHeight="1" x14ac:dyDescent="0.2">
      <c r="A62" s="83" t="s">
        <v>160</v>
      </c>
      <c r="B62" s="83">
        <v>24</v>
      </c>
      <c r="C62" s="84">
        <v>998.74678431999996</v>
      </c>
      <c r="D62" s="84">
        <v>990.76081165000005</v>
      </c>
      <c r="E62" s="84">
        <v>229.25388201999999</v>
      </c>
      <c r="F62" s="84">
        <v>229.25388201999999</v>
      </c>
    </row>
    <row r="63" spans="1:6" ht="12.75" customHeight="1" x14ac:dyDescent="0.2">
      <c r="A63" s="83" t="s">
        <v>161</v>
      </c>
      <c r="B63" s="83">
        <v>1</v>
      </c>
      <c r="C63" s="84">
        <v>973.95779129000005</v>
      </c>
      <c r="D63" s="84">
        <v>968.79005744000006</v>
      </c>
      <c r="E63" s="84">
        <v>224.17003066000001</v>
      </c>
      <c r="F63" s="84">
        <v>224.17003066000001</v>
      </c>
    </row>
    <row r="64" spans="1:6" ht="12.75" customHeight="1" x14ac:dyDescent="0.2">
      <c r="A64" s="83" t="s">
        <v>161</v>
      </c>
      <c r="B64" s="83">
        <v>2</v>
      </c>
      <c r="C64" s="84">
        <v>1021.91254729</v>
      </c>
      <c r="D64" s="84">
        <v>1009.43455005</v>
      </c>
      <c r="E64" s="84">
        <v>233.57483110000001</v>
      </c>
      <c r="F64" s="84">
        <v>233.57483110000001</v>
      </c>
    </row>
    <row r="65" spans="1:6" ht="12.75" customHeight="1" x14ac:dyDescent="0.2">
      <c r="A65" s="83" t="s">
        <v>161</v>
      </c>
      <c r="B65" s="83">
        <v>3</v>
      </c>
      <c r="C65" s="84">
        <v>1074.81417035</v>
      </c>
      <c r="D65" s="84">
        <v>1061.3219131599999</v>
      </c>
      <c r="E65" s="84">
        <v>245.58113906</v>
      </c>
      <c r="F65" s="84">
        <v>245.58113906</v>
      </c>
    </row>
    <row r="66" spans="1:6" ht="12.75" customHeight="1" x14ac:dyDescent="0.2">
      <c r="A66" s="83" t="s">
        <v>161</v>
      </c>
      <c r="B66" s="83">
        <v>4</v>
      </c>
      <c r="C66" s="84">
        <v>1092.80661925</v>
      </c>
      <c r="D66" s="84">
        <v>1080.3642384499999</v>
      </c>
      <c r="E66" s="84">
        <v>249.98737611000001</v>
      </c>
      <c r="F66" s="84">
        <v>249.98737611000001</v>
      </c>
    </row>
    <row r="67" spans="1:6" ht="12.75" customHeight="1" x14ac:dyDescent="0.2">
      <c r="A67" s="83" t="s">
        <v>161</v>
      </c>
      <c r="B67" s="83">
        <v>5</v>
      </c>
      <c r="C67" s="84">
        <v>1104.73296091</v>
      </c>
      <c r="D67" s="84">
        <v>1091.7145938599999</v>
      </c>
      <c r="E67" s="84">
        <v>252.61375476000001</v>
      </c>
      <c r="F67" s="84">
        <v>252.61375476000001</v>
      </c>
    </row>
    <row r="68" spans="1:6" ht="12.75" customHeight="1" x14ac:dyDescent="0.2">
      <c r="A68" s="83" t="s">
        <v>161</v>
      </c>
      <c r="B68" s="83">
        <v>6</v>
      </c>
      <c r="C68" s="84">
        <v>1103.0886347999999</v>
      </c>
      <c r="D68" s="84">
        <v>1089.3335943</v>
      </c>
      <c r="E68" s="84">
        <v>252.06281109</v>
      </c>
      <c r="F68" s="84">
        <v>252.06281109</v>
      </c>
    </row>
    <row r="69" spans="1:6" ht="12.75" customHeight="1" x14ac:dyDescent="0.2">
      <c r="A69" s="83" t="s">
        <v>161</v>
      </c>
      <c r="B69" s="83">
        <v>7</v>
      </c>
      <c r="C69" s="84">
        <v>1108.19725915</v>
      </c>
      <c r="D69" s="84">
        <v>1094.61671753</v>
      </c>
      <c r="E69" s="84">
        <v>253.28528223999999</v>
      </c>
      <c r="F69" s="84">
        <v>253.28528223999999</v>
      </c>
    </row>
    <row r="70" spans="1:6" ht="12.75" customHeight="1" x14ac:dyDescent="0.2">
      <c r="A70" s="83" t="s">
        <v>161</v>
      </c>
      <c r="B70" s="83">
        <v>8</v>
      </c>
      <c r="C70" s="84">
        <v>1077.2935555700001</v>
      </c>
      <c r="D70" s="84">
        <v>1064.0674972899999</v>
      </c>
      <c r="E70" s="84">
        <v>246.21644459000001</v>
      </c>
      <c r="F70" s="84">
        <v>246.21644459000001</v>
      </c>
    </row>
    <row r="71" spans="1:6" ht="12.75" customHeight="1" x14ac:dyDescent="0.2">
      <c r="A71" s="83" t="s">
        <v>161</v>
      </c>
      <c r="B71" s="83">
        <v>9</v>
      </c>
      <c r="C71" s="84">
        <v>1006.07911968</v>
      </c>
      <c r="D71" s="84">
        <v>993.63338501999999</v>
      </c>
      <c r="E71" s="84">
        <v>229.91857181</v>
      </c>
      <c r="F71" s="84">
        <v>229.91857181</v>
      </c>
    </row>
    <row r="72" spans="1:6" ht="12.75" customHeight="1" x14ac:dyDescent="0.2">
      <c r="A72" s="83" t="s">
        <v>161</v>
      </c>
      <c r="B72" s="83">
        <v>10</v>
      </c>
      <c r="C72" s="84">
        <v>965.11461694000002</v>
      </c>
      <c r="D72" s="84">
        <v>952.41448556</v>
      </c>
      <c r="E72" s="84">
        <v>220.38085835999999</v>
      </c>
      <c r="F72" s="84">
        <v>220.38085835999999</v>
      </c>
    </row>
    <row r="73" spans="1:6" ht="12.75" customHeight="1" x14ac:dyDescent="0.2">
      <c r="A73" s="83" t="s">
        <v>161</v>
      </c>
      <c r="B73" s="83">
        <v>11</v>
      </c>
      <c r="C73" s="84">
        <v>917.13584212000001</v>
      </c>
      <c r="D73" s="84">
        <v>904.70262217000004</v>
      </c>
      <c r="E73" s="84">
        <v>209.34072660999999</v>
      </c>
      <c r="F73" s="84">
        <v>209.34072660999999</v>
      </c>
    </row>
    <row r="74" spans="1:6" ht="12.75" customHeight="1" x14ac:dyDescent="0.2">
      <c r="A74" s="83" t="s">
        <v>161</v>
      </c>
      <c r="B74" s="83">
        <v>12</v>
      </c>
      <c r="C74" s="84">
        <v>915.95667750999996</v>
      </c>
      <c r="D74" s="84">
        <v>904.21101155999997</v>
      </c>
      <c r="E74" s="84">
        <v>209.22697196999999</v>
      </c>
      <c r="F74" s="84">
        <v>209.22697196999999</v>
      </c>
    </row>
    <row r="75" spans="1:6" ht="12.75" customHeight="1" x14ac:dyDescent="0.2">
      <c r="A75" s="83" t="s">
        <v>161</v>
      </c>
      <c r="B75" s="83">
        <v>13</v>
      </c>
      <c r="C75" s="84">
        <v>989.2700906</v>
      </c>
      <c r="D75" s="84">
        <v>976.86670360000005</v>
      </c>
      <c r="E75" s="84">
        <v>226.03889999</v>
      </c>
      <c r="F75" s="84">
        <v>226.03889999</v>
      </c>
    </row>
    <row r="76" spans="1:6" ht="12.75" customHeight="1" x14ac:dyDescent="0.2">
      <c r="A76" s="83" t="s">
        <v>161</v>
      </c>
      <c r="B76" s="83">
        <v>14</v>
      </c>
      <c r="C76" s="84">
        <v>1003.92179302</v>
      </c>
      <c r="D76" s="84">
        <v>990.98916690999999</v>
      </c>
      <c r="E76" s="84">
        <v>229.30672154000001</v>
      </c>
      <c r="F76" s="84">
        <v>229.30672154000001</v>
      </c>
    </row>
    <row r="77" spans="1:6" ht="12.75" customHeight="1" x14ac:dyDescent="0.2">
      <c r="A77" s="83" t="s">
        <v>161</v>
      </c>
      <c r="B77" s="83">
        <v>15</v>
      </c>
      <c r="C77" s="84">
        <v>1017.23242025</v>
      </c>
      <c r="D77" s="84">
        <v>1009.6564617499999</v>
      </c>
      <c r="E77" s="84">
        <v>233.62617964</v>
      </c>
      <c r="F77" s="84">
        <v>233.62617964</v>
      </c>
    </row>
    <row r="78" spans="1:6" ht="12.75" customHeight="1" x14ac:dyDescent="0.2">
      <c r="A78" s="83" t="s">
        <v>161</v>
      </c>
      <c r="B78" s="83">
        <v>16</v>
      </c>
      <c r="C78" s="84">
        <v>1023.60808227</v>
      </c>
      <c r="D78" s="84">
        <v>1009.37847343</v>
      </c>
      <c r="E78" s="84">
        <v>233.56185543000001</v>
      </c>
      <c r="F78" s="84">
        <v>233.56185543000001</v>
      </c>
    </row>
    <row r="79" spans="1:6" ht="12.75" customHeight="1" x14ac:dyDescent="0.2">
      <c r="A79" s="83" t="s">
        <v>161</v>
      </c>
      <c r="B79" s="83">
        <v>17</v>
      </c>
      <c r="C79" s="84">
        <v>1012.40640337</v>
      </c>
      <c r="D79" s="84">
        <v>997.88644857999998</v>
      </c>
      <c r="E79" s="84">
        <v>230.90269565</v>
      </c>
      <c r="F79" s="84">
        <v>230.90269565</v>
      </c>
    </row>
    <row r="80" spans="1:6" ht="12.75" customHeight="1" x14ac:dyDescent="0.2">
      <c r="A80" s="83" t="s">
        <v>161</v>
      </c>
      <c r="B80" s="83">
        <v>18</v>
      </c>
      <c r="C80" s="84">
        <v>1003.18742465</v>
      </c>
      <c r="D80" s="84">
        <v>988.14370518999999</v>
      </c>
      <c r="E80" s="84">
        <v>228.64830516000001</v>
      </c>
      <c r="F80" s="84">
        <v>228.64830516000001</v>
      </c>
    </row>
    <row r="81" spans="1:6" ht="12.75" customHeight="1" x14ac:dyDescent="0.2">
      <c r="A81" s="83" t="s">
        <v>161</v>
      </c>
      <c r="B81" s="83">
        <v>19</v>
      </c>
      <c r="C81" s="84">
        <v>953.13577362000001</v>
      </c>
      <c r="D81" s="84">
        <v>939.17461788000003</v>
      </c>
      <c r="E81" s="84">
        <v>217.31726216000001</v>
      </c>
      <c r="F81" s="84">
        <v>217.31726216000001</v>
      </c>
    </row>
    <row r="82" spans="1:6" ht="12.75" customHeight="1" x14ac:dyDescent="0.2">
      <c r="A82" s="83" t="s">
        <v>161</v>
      </c>
      <c r="B82" s="83">
        <v>20</v>
      </c>
      <c r="C82" s="84">
        <v>927.60230118000004</v>
      </c>
      <c r="D82" s="84">
        <v>914.84320216000003</v>
      </c>
      <c r="E82" s="84">
        <v>211.68717319999999</v>
      </c>
      <c r="F82" s="84">
        <v>211.68717319999999</v>
      </c>
    </row>
    <row r="83" spans="1:6" ht="12.75" customHeight="1" x14ac:dyDescent="0.2">
      <c r="A83" s="83" t="s">
        <v>161</v>
      </c>
      <c r="B83" s="83">
        <v>21</v>
      </c>
      <c r="C83" s="84">
        <v>895.22459018999996</v>
      </c>
      <c r="D83" s="84">
        <v>883.55561049999994</v>
      </c>
      <c r="E83" s="84">
        <v>204.44748247999999</v>
      </c>
      <c r="F83" s="84">
        <v>204.44748247999999</v>
      </c>
    </row>
    <row r="84" spans="1:6" ht="12.75" customHeight="1" x14ac:dyDescent="0.2">
      <c r="A84" s="83" t="s">
        <v>161</v>
      </c>
      <c r="B84" s="83">
        <v>22</v>
      </c>
      <c r="C84" s="84">
        <v>892.35874654999998</v>
      </c>
      <c r="D84" s="84">
        <v>880.63862789999996</v>
      </c>
      <c r="E84" s="84">
        <v>203.77251676</v>
      </c>
      <c r="F84" s="84">
        <v>203.77251676</v>
      </c>
    </row>
    <row r="85" spans="1:6" ht="12.75" customHeight="1" x14ac:dyDescent="0.2">
      <c r="A85" s="83" t="s">
        <v>161</v>
      </c>
      <c r="B85" s="83">
        <v>23</v>
      </c>
      <c r="C85" s="84">
        <v>929.79009525000004</v>
      </c>
      <c r="D85" s="84">
        <v>916.90672188999997</v>
      </c>
      <c r="E85" s="84">
        <v>212.16465464999999</v>
      </c>
      <c r="F85" s="84">
        <v>212.16465464999999</v>
      </c>
    </row>
    <row r="86" spans="1:6" ht="12.75" customHeight="1" x14ac:dyDescent="0.2">
      <c r="A86" s="83" t="s">
        <v>161</v>
      </c>
      <c r="B86" s="83">
        <v>24</v>
      </c>
      <c r="C86" s="84">
        <v>990.66697826999996</v>
      </c>
      <c r="D86" s="84">
        <v>977.45361386000002</v>
      </c>
      <c r="E86" s="84">
        <v>226.17470617999999</v>
      </c>
      <c r="F86" s="84">
        <v>226.17470617999999</v>
      </c>
    </row>
    <row r="87" spans="1:6" ht="12.75" customHeight="1" x14ac:dyDescent="0.2">
      <c r="A87" s="83" t="s">
        <v>162</v>
      </c>
      <c r="B87" s="83">
        <v>1</v>
      </c>
      <c r="C87" s="84">
        <v>975.29645162999998</v>
      </c>
      <c r="D87" s="84">
        <v>962.21824458000003</v>
      </c>
      <c r="E87" s="84">
        <v>222.64936736000001</v>
      </c>
      <c r="F87" s="84">
        <v>222.64936736000001</v>
      </c>
    </row>
    <row r="88" spans="1:6" ht="12.75" customHeight="1" x14ac:dyDescent="0.2">
      <c r="A88" s="83" t="s">
        <v>162</v>
      </c>
      <c r="B88" s="83">
        <v>2</v>
      </c>
      <c r="C88" s="84">
        <v>1043.6509922400001</v>
      </c>
      <c r="D88" s="84">
        <v>1029.3853092100001</v>
      </c>
      <c r="E88" s="84">
        <v>238.19127226000001</v>
      </c>
      <c r="F88" s="84">
        <v>238.19127226000001</v>
      </c>
    </row>
    <row r="89" spans="1:6" ht="12.75" customHeight="1" x14ac:dyDescent="0.2">
      <c r="A89" s="83" t="s">
        <v>162</v>
      </c>
      <c r="B89" s="83">
        <v>3</v>
      </c>
      <c r="C89" s="84">
        <v>1083.2347979599999</v>
      </c>
      <c r="D89" s="84">
        <v>1068.5763833999999</v>
      </c>
      <c r="E89" s="84">
        <v>247.25976366</v>
      </c>
      <c r="F89" s="84">
        <v>247.25976366</v>
      </c>
    </row>
    <row r="90" spans="1:6" ht="12.75" customHeight="1" x14ac:dyDescent="0.2">
      <c r="A90" s="83" t="s">
        <v>162</v>
      </c>
      <c r="B90" s="83">
        <v>4</v>
      </c>
      <c r="C90" s="84">
        <v>1099.02262948</v>
      </c>
      <c r="D90" s="84">
        <v>1083.4910609799999</v>
      </c>
      <c r="E90" s="84">
        <v>250.71089706000001</v>
      </c>
      <c r="F90" s="84">
        <v>250.71089706000001</v>
      </c>
    </row>
    <row r="91" spans="1:6" ht="12.75" customHeight="1" x14ac:dyDescent="0.2">
      <c r="A91" s="83" t="s">
        <v>162</v>
      </c>
      <c r="B91" s="83">
        <v>5</v>
      </c>
      <c r="C91" s="84">
        <v>1111.4399387999999</v>
      </c>
      <c r="D91" s="84">
        <v>1095.4810440900001</v>
      </c>
      <c r="E91" s="84">
        <v>253.48528028000001</v>
      </c>
      <c r="F91" s="84">
        <v>253.48528028000001</v>
      </c>
    </row>
    <row r="92" spans="1:6" ht="12.75" customHeight="1" x14ac:dyDescent="0.2">
      <c r="A92" s="83" t="s">
        <v>162</v>
      </c>
      <c r="B92" s="83">
        <v>6</v>
      </c>
      <c r="C92" s="84">
        <v>1115.19823948</v>
      </c>
      <c r="D92" s="84">
        <v>1098.9715440299999</v>
      </c>
      <c r="E92" s="84">
        <v>254.29295318999999</v>
      </c>
      <c r="F92" s="84">
        <v>254.29295318999999</v>
      </c>
    </row>
    <row r="93" spans="1:6" ht="12.75" customHeight="1" x14ac:dyDescent="0.2">
      <c r="A93" s="83" t="s">
        <v>162</v>
      </c>
      <c r="B93" s="83">
        <v>7</v>
      </c>
      <c r="C93" s="84">
        <v>1116.1864752500001</v>
      </c>
      <c r="D93" s="84">
        <v>1100.7493572799999</v>
      </c>
      <c r="E93" s="84">
        <v>254.70432450999999</v>
      </c>
      <c r="F93" s="84">
        <v>254.70432450999999</v>
      </c>
    </row>
    <row r="94" spans="1:6" ht="12.75" customHeight="1" x14ac:dyDescent="0.2">
      <c r="A94" s="83" t="s">
        <v>162</v>
      </c>
      <c r="B94" s="83">
        <v>8</v>
      </c>
      <c r="C94" s="84">
        <v>1078.46646588</v>
      </c>
      <c r="D94" s="84">
        <v>1062.6120177600001</v>
      </c>
      <c r="E94" s="84">
        <v>245.87965862999999</v>
      </c>
      <c r="F94" s="84">
        <v>245.87965862999999</v>
      </c>
    </row>
    <row r="95" spans="1:6" ht="12.75" customHeight="1" x14ac:dyDescent="0.2">
      <c r="A95" s="83" t="s">
        <v>162</v>
      </c>
      <c r="B95" s="83">
        <v>9</v>
      </c>
      <c r="C95" s="84">
        <v>1015.06242336</v>
      </c>
      <c r="D95" s="84">
        <v>1001.25426169</v>
      </c>
      <c r="E95" s="84">
        <v>231.68197982999999</v>
      </c>
      <c r="F95" s="84">
        <v>231.68197982999999</v>
      </c>
    </row>
    <row r="96" spans="1:6" ht="12.75" customHeight="1" x14ac:dyDescent="0.2">
      <c r="A96" s="83" t="s">
        <v>162</v>
      </c>
      <c r="B96" s="83">
        <v>10</v>
      </c>
      <c r="C96" s="84">
        <v>974.31960155000002</v>
      </c>
      <c r="D96" s="84">
        <v>961.39202546000001</v>
      </c>
      <c r="E96" s="84">
        <v>222.45818707000001</v>
      </c>
      <c r="F96" s="84">
        <v>222.45818707000001</v>
      </c>
    </row>
    <row r="97" spans="1:6" ht="12.75" customHeight="1" x14ac:dyDescent="0.2">
      <c r="A97" s="83" t="s">
        <v>162</v>
      </c>
      <c r="B97" s="83">
        <v>11</v>
      </c>
      <c r="C97" s="84">
        <v>950.95416521000004</v>
      </c>
      <c r="D97" s="84">
        <v>938.56096563000006</v>
      </c>
      <c r="E97" s="84">
        <v>217.17526809</v>
      </c>
      <c r="F97" s="84">
        <v>217.17526809</v>
      </c>
    </row>
    <row r="98" spans="1:6" ht="12.75" customHeight="1" x14ac:dyDescent="0.2">
      <c r="A98" s="83" t="s">
        <v>162</v>
      </c>
      <c r="B98" s="83">
        <v>12</v>
      </c>
      <c r="C98" s="84">
        <v>936.34269470000004</v>
      </c>
      <c r="D98" s="84">
        <v>923.38328845000001</v>
      </c>
      <c r="E98" s="84">
        <v>213.66327874000001</v>
      </c>
      <c r="F98" s="84">
        <v>213.66327874000001</v>
      </c>
    </row>
    <row r="99" spans="1:6" ht="12.75" customHeight="1" x14ac:dyDescent="0.2">
      <c r="A99" s="83" t="s">
        <v>162</v>
      </c>
      <c r="B99" s="83">
        <v>13</v>
      </c>
      <c r="C99" s="84">
        <v>969.02054618</v>
      </c>
      <c r="D99" s="84">
        <v>956.38411027999996</v>
      </c>
      <c r="E99" s="84">
        <v>221.29939679</v>
      </c>
      <c r="F99" s="84">
        <v>221.29939679</v>
      </c>
    </row>
    <row r="100" spans="1:6" ht="12.75" customHeight="1" x14ac:dyDescent="0.2">
      <c r="A100" s="83" t="s">
        <v>162</v>
      </c>
      <c r="B100" s="83">
        <v>14</v>
      </c>
      <c r="C100" s="84">
        <v>1003.23982957</v>
      </c>
      <c r="D100" s="84">
        <v>990.91609549999998</v>
      </c>
      <c r="E100" s="84">
        <v>229.28981342</v>
      </c>
      <c r="F100" s="84">
        <v>229.28981342</v>
      </c>
    </row>
    <row r="101" spans="1:6" ht="12.75" customHeight="1" x14ac:dyDescent="0.2">
      <c r="A101" s="83" t="s">
        <v>162</v>
      </c>
      <c r="B101" s="83">
        <v>15</v>
      </c>
      <c r="C101" s="84">
        <v>1024.1615471800001</v>
      </c>
      <c r="D101" s="84">
        <v>1009.9089029</v>
      </c>
      <c r="E101" s="84">
        <v>233.68459243999999</v>
      </c>
      <c r="F101" s="84">
        <v>233.68459243999999</v>
      </c>
    </row>
    <row r="102" spans="1:6" ht="12.75" customHeight="1" x14ac:dyDescent="0.2">
      <c r="A102" s="83" t="s">
        <v>162</v>
      </c>
      <c r="B102" s="83">
        <v>16</v>
      </c>
      <c r="C102" s="84">
        <v>1034.8640892799999</v>
      </c>
      <c r="D102" s="84">
        <v>1018.74222654</v>
      </c>
      <c r="E102" s="84">
        <v>235.72855068999999</v>
      </c>
      <c r="F102" s="84">
        <v>235.72855068999999</v>
      </c>
    </row>
    <row r="103" spans="1:6" ht="12.75" customHeight="1" x14ac:dyDescent="0.2">
      <c r="A103" s="83" t="s">
        <v>162</v>
      </c>
      <c r="B103" s="83">
        <v>17</v>
      </c>
      <c r="C103" s="84">
        <v>1023.6112490199999</v>
      </c>
      <c r="D103" s="84">
        <v>1007.95561633</v>
      </c>
      <c r="E103" s="84">
        <v>233.23261803</v>
      </c>
      <c r="F103" s="84">
        <v>233.23261803</v>
      </c>
    </row>
    <row r="104" spans="1:6" ht="12.75" customHeight="1" x14ac:dyDescent="0.2">
      <c r="A104" s="83" t="s">
        <v>162</v>
      </c>
      <c r="B104" s="83">
        <v>18</v>
      </c>
      <c r="C104" s="84">
        <v>1001.78616202</v>
      </c>
      <c r="D104" s="84">
        <v>987.63430837999999</v>
      </c>
      <c r="E104" s="84">
        <v>228.53043493999999</v>
      </c>
      <c r="F104" s="84">
        <v>228.53043493999999</v>
      </c>
    </row>
    <row r="105" spans="1:6" ht="12.75" customHeight="1" x14ac:dyDescent="0.2">
      <c r="A105" s="83" t="s">
        <v>162</v>
      </c>
      <c r="B105" s="83">
        <v>19</v>
      </c>
      <c r="C105" s="84">
        <v>953.88628598000003</v>
      </c>
      <c r="D105" s="84">
        <v>940.07759326999997</v>
      </c>
      <c r="E105" s="84">
        <v>217.52620322000001</v>
      </c>
      <c r="F105" s="84">
        <v>217.52620322000001</v>
      </c>
    </row>
    <row r="106" spans="1:6" ht="12.75" customHeight="1" x14ac:dyDescent="0.2">
      <c r="A106" s="83" t="s">
        <v>162</v>
      </c>
      <c r="B106" s="83">
        <v>20</v>
      </c>
      <c r="C106" s="84">
        <v>931.80997421999996</v>
      </c>
      <c r="D106" s="84">
        <v>919.56311558000004</v>
      </c>
      <c r="E106" s="84">
        <v>212.77932224</v>
      </c>
      <c r="F106" s="84">
        <v>212.77932224</v>
      </c>
    </row>
    <row r="107" spans="1:6" ht="12.75" customHeight="1" x14ac:dyDescent="0.2">
      <c r="A107" s="83" t="s">
        <v>162</v>
      </c>
      <c r="B107" s="83">
        <v>21</v>
      </c>
      <c r="C107" s="84">
        <v>921.25816630999998</v>
      </c>
      <c r="D107" s="84">
        <v>909.04350213999999</v>
      </c>
      <c r="E107" s="84">
        <v>210.34517044</v>
      </c>
      <c r="F107" s="84">
        <v>210.34517044</v>
      </c>
    </row>
    <row r="108" spans="1:6" ht="12.75" customHeight="1" x14ac:dyDescent="0.2">
      <c r="A108" s="83" t="s">
        <v>162</v>
      </c>
      <c r="B108" s="83">
        <v>22</v>
      </c>
      <c r="C108" s="84">
        <v>927.17152085999999</v>
      </c>
      <c r="D108" s="84">
        <v>915.50099620000003</v>
      </c>
      <c r="E108" s="84">
        <v>211.83938130999999</v>
      </c>
      <c r="F108" s="84">
        <v>211.83938130999999</v>
      </c>
    </row>
    <row r="109" spans="1:6" ht="12.75" customHeight="1" x14ac:dyDescent="0.2">
      <c r="A109" s="83" t="s">
        <v>162</v>
      </c>
      <c r="B109" s="83">
        <v>23</v>
      </c>
      <c r="C109" s="84">
        <v>916.75496665000003</v>
      </c>
      <c r="D109" s="84">
        <v>904.06914099000005</v>
      </c>
      <c r="E109" s="84">
        <v>209.19414429</v>
      </c>
      <c r="F109" s="84">
        <v>209.19414429</v>
      </c>
    </row>
    <row r="110" spans="1:6" ht="12.75" customHeight="1" x14ac:dyDescent="0.2">
      <c r="A110" s="83" t="s">
        <v>162</v>
      </c>
      <c r="B110" s="83">
        <v>24</v>
      </c>
      <c r="C110" s="84">
        <v>923.53464184999996</v>
      </c>
      <c r="D110" s="84">
        <v>910.81924079999999</v>
      </c>
      <c r="E110" s="84">
        <v>210.75606171999999</v>
      </c>
      <c r="F110" s="84">
        <v>210.75606171999999</v>
      </c>
    </row>
    <row r="111" spans="1:6" ht="12.75" customHeight="1" x14ac:dyDescent="0.2">
      <c r="A111" s="83" t="s">
        <v>163</v>
      </c>
      <c r="B111" s="83">
        <v>1</v>
      </c>
      <c r="C111" s="84">
        <v>936.44395563</v>
      </c>
      <c r="D111" s="84">
        <v>924.53438316999996</v>
      </c>
      <c r="E111" s="84">
        <v>213.92963257</v>
      </c>
      <c r="F111" s="84">
        <v>213.92963257</v>
      </c>
    </row>
    <row r="112" spans="1:6" ht="12.75" customHeight="1" x14ac:dyDescent="0.2">
      <c r="A112" s="83" t="s">
        <v>163</v>
      </c>
      <c r="B112" s="83">
        <v>2</v>
      </c>
      <c r="C112" s="84">
        <v>993.06255174</v>
      </c>
      <c r="D112" s="84">
        <v>980.65850883999997</v>
      </c>
      <c r="E112" s="84">
        <v>226.91629244999999</v>
      </c>
      <c r="F112" s="84">
        <v>226.91629244999999</v>
      </c>
    </row>
    <row r="113" spans="1:6" ht="12.75" customHeight="1" x14ac:dyDescent="0.2">
      <c r="A113" s="83" t="s">
        <v>163</v>
      </c>
      <c r="B113" s="83">
        <v>3</v>
      </c>
      <c r="C113" s="84">
        <v>1016.0453503</v>
      </c>
      <c r="D113" s="84">
        <v>1002.94671765</v>
      </c>
      <c r="E113" s="84">
        <v>232.07360018</v>
      </c>
      <c r="F113" s="84">
        <v>232.07360018</v>
      </c>
    </row>
    <row r="114" spans="1:6" ht="12.75" customHeight="1" x14ac:dyDescent="0.2">
      <c r="A114" s="83" t="s">
        <v>163</v>
      </c>
      <c r="B114" s="83">
        <v>4</v>
      </c>
      <c r="C114" s="84">
        <v>1027.3680804799999</v>
      </c>
      <c r="D114" s="84">
        <v>1014.85249564</v>
      </c>
      <c r="E114" s="84">
        <v>234.82849902999999</v>
      </c>
      <c r="F114" s="84">
        <v>234.82849902999999</v>
      </c>
    </row>
    <row r="115" spans="1:6" ht="12.75" customHeight="1" x14ac:dyDescent="0.2">
      <c r="A115" s="83" t="s">
        <v>163</v>
      </c>
      <c r="B115" s="83">
        <v>5</v>
      </c>
      <c r="C115" s="84">
        <v>1040.51739473</v>
      </c>
      <c r="D115" s="84">
        <v>1027.8763776799999</v>
      </c>
      <c r="E115" s="84">
        <v>237.84211794000001</v>
      </c>
      <c r="F115" s="84">
        <v>237.84211794000001</v>
      </c>
    </row>
    <row r="116" spans="1:6" ht="12.75" customHeight="1" x14ac:dyDescent="0.2">
      <c r="A116" s="83" t="s">
        <v>163</v>
      </c>
      <c r="B116" s="83">
        <v>6</v>
      </c>
      <c r="C116" s="84">
        <v>1036.2013178300001</v>
      </c>
      <c r="D116" s="84">
        <v>1022.43178116</v>
      </c>
      <c r="E116" s="84">
        <v>236.58228320000001</v>
      </c>
      <c r="F116" s="84">
        <v>236.58228320000001</v>
      </c>
    </row>
    <row r="117" spans="1:6" ht="12.75" customHeight="1" x14ac:dyDescent="0.2">
      <c r="A117" s="83" t="s">
        <v>163</v>
      </c>
      <c r="B117" s="83">
        <v>7</v>
      </c>
      <c r="C117" s="84">
        <v>1003.32917657</v>
      </c>
      <c r="D117" s="84">
        <v>991.04187434000005</v>
      </c>
      <c r="E117" s="84">
        <v>229.31891761</v>
      </c>
      <c r="F117" s="84">
        <v>229.31891761</v>
      </c>
    </row>
    <row r="118" spans="1:6" ht="12.75" customHeight="1" x14ac:dyDescent="0.2">
      <c r="A118" s="83" t="s">
        <v>163</v>
      </c>
      <c r="B118" s="83">
        <v>8</v>
      </c>
      <c r="C118" s="84">
        <v>981.82526424000002</v>
      </c>
      <c r="D118" s="84">
        <v>969.34987669999998</v>
      </c>
      <c r="E118" s="84">
        <v>224.29956823000001</v>
      </c>
      <c r="F118" s="84">
        <v>224.29956823000001</v>
      </c>
    </row>
    <row r="119" spans="1:6" ht="12.75" customHeight="1" x14ac:dyDescent="0.2">
      <c r="A119" s="83" t="s">
        <v>163</v>
      </c>
      <c r="B119" s="83">
        <v>9</v>
      </c>
      <c r="C119" s="84">
        <v>950.30485089000001</v>
      </c>
      <c r="D119" s="84">
        <v>938.82676916000003</v>
      </c>
      <c r="E119" s="84">
        <v>217.23677283000001</v>
      </c>
      <c r="F119" s="84">
        <v>217.23677283000001</v>
      </c>
    </row>
    <row r="120" spans="1:6" ht="12.75" customHeight="1" x14ac:dyDescent="0.2">
      <c r="A120" s="83" t="s">
        <v>163</v>
      </c>
      <c r="B120" s="83">
        <v>10</v>
      </c>
      <c r="C120" s="84">
        <v>927.30390566000005</v>
      </c>
      <c r="D120" s="84">
        <v>915.49038393000001</v>
      </c>
      <c r="E120" s="84">
        <v>211.83692572000001</v>
      </c>
      <c r="F120" s="84">
        <v>211.83692572000001</v>
      </c>
    </row>
    <row r="121" spans="1:6" ht="12.75" customHeight="1" x14ac:dyDescent="0.2">
      <c r="A121" s="83" t="s">
        <v>163</v>
      </c>
      <c r="B121" s="83">
        <v>11</v>
      </c>
      <c r="C121" s="84">
        <v>920.20482687000003</v>
      </c>
      <c r="D121" s="84">
        <v>908.78463463000003</v>
      </c>
      <c r="E121" s="84">
        <v>210.28527063000001</v>
      </c>
      <c r="F121" s="84">
        <v>210.28527063000001</v>
      </c>
    </row>
    <row r="122" spans="1:6" ht="12.75" customHeight="1" x14ac:dyDescent="0.2">
      <c r="A122" s="83" t="s">
        <v>163</v>
      </c>
      <c r="B122" s="83">
        <v>12</v>
      </c>
      <c r="C122" s="84">
        <v>918.60296086999995</v>
      </c>
      <c r="D122" s="84">
        <v>906.35631087000002</v>
      </c>
      <c r="E122" s="84">
        <v>209.72337654</v>
      </c>
      <c r="F122" s="84">
        <v>209.72337654</v>
      </c>
    </row>
    <row r="123" spans="1:6" ht="12.75" customHeight="1" x14ac:dyDescent="0.2">
      <c r="A123" s="83" t="s">
        <v>163</v>
      </c>
      <c r="B123" s="83">
        <v>13</v>
      </c>
      <c r="C123" s="84">
        <v>927.13079038000001</v>
      </c>
      <c r="D123" s="84">
        <v>916.19667461999995</v>
      </c>
      <c r="E123" s="84">
        <v>212.00035556</v>
      </c>
      <c r="F123" s="84">
        <v>212.00035556</v>
      </c>
    </row>
    <row r="124" spans="1:6" ht="12.75" customHeight="1" x14ac:dyDescent="0.2">
      <c r="A124" s="83" t="s">
        <v>163</v>
      </c>
      <c r="B124" s="83">
        <v>14</v>
      </c>
      <c r="C124" s="84">
        <v>925.74925709000001</v>
      </c>
      <c r="D124" s="84">
        <v>918.03404493999994</v>
      </c>
      <c r="E124" s="84">
        <v>212.42550790999999</v>
      </c>
      <c r="F124" s="84">
        <v>212.42550790999999</v>
      </c>
    </row>
    <row r="125" spans="1:6" ht="12.75" customHeight="1" x14ac:dyDescent="0.2">
      <c r="A125" s="83" t="s">
        <v>163</v>
      </c>
      <c r="B125" s="83">
        <v>15</v>
      </c>
      <c r="C125" s="84">
        <v>925.92285674000004</v>
      </c>
      <c r="D125" s="84">
        <v>925.38304328000004</v>
      </c>
      <c r="E125" s="84">
        <v>214.12600552000001</v>
      </c>
      <c r="F125" s="84">
        <v>214.12600552000001</v>
      </c>
    </row>
    <row r="126" spans="1:6" ht="12.75" customHeight="1" x14ac:dyDescent="0.2">
      <c r="A126" s="83" t="s">
        <v>163</v>
      </c>
      <c r="B126" s="83">
        <v>16</v>
      </c>
      <c r="C126" s="84">
        <v>942.48292273000004</v>
      </c>
      <c r="D126" s="84">
        <v>927.81630404999999</v>
      </c>
      <c r="E126" s="84">
        <v>214.689042</v>
      </c>
      <c r="F126" s="84">
        <v>214.689042</v>
      </c>
    </row>
    <row r="127" spans="1:6" ht="12.75" customHeight="1" x14ac:dyDescent="0.2">
      <c r="A127" s="83" t="s">
        <v>163</v>
      </c>
      <c r="B127" s="83">
        <v>17</v>
      </c>
      <c r="C127" s="84">
        <v>946.10521760999995</v>
      </c>
      <c r="D127" s="84">
        <v>931.77290170000003</v>
      </c>
      <c r="E127" s="84">
        <v>215.60456607</v>
      </c>
      <c r="F127" s="84">
        <v>215.60456607</v>
      </c>
    </row>
    <row r="128" spans="1:6" ht="12.75" customHeight="1" x14ac:dyDescent="0.2">
      <c r="A128" s="83" t="s">
        <v>163</v>
      </c>
      <c r="B128" s="83">
        <v>18</v>
      </c>
      <c r="C128" s="84">
        <v>961.63076723999995</v>
      </c>
      <c r="D128" s="84">
        <v>946.64344444000005</v>
      </c>
      <c r="E128" s="84">
        <v>219.04548704000001</v>
      </c>
      <c r="F128" s="84">
        <v>219.04548704000001</v>
      </c>
    </row>
    <row r="129" spans="1:6" ht="12.75" customHeight="1" x14ac:dyDescent="0.2">
      <c r="A129" s="83" t="s">
        <v>163</v>
      </c>
      <c r="B129" s="83">
        <v>19</v>
      </c>
      <c r="C129" s="84">
        <v>934.11748418000002</v>
      </c>
      <c r="D129" s="84">
        <v>919.55920331000004</v>
      </c>
      <c r="E129" s="84">
        <v>212.77841698</v>
      </c>
      <c r="F129" s="84">
        <v>212.77841698</v>
      </c>
    </row>
    <row r="130" spans="1:6" ht="12.75" customHeight="1" x14ac:dyDescent="0.2">
      <c r="A130" s="83" t="s">
        <v>163</v>
      </c>
      <c r="B130" s="83">
        <v>20</v>
      </c>
      <c r="C130" s="84">
        <v>900.30496834999997</v>
      </c>
      <c r="D130" s="84">
        <v>888.39365305000001</v>
      </c>
      <c r="E130" s="84">
        <v>205.56696564000001</v>
      </c>
      <c r="F130" s="84">
        <v>205.56696564000001</v>
      </c>
    </row>
    <row r="131" spans="1:6" ht="12.75" customHeight="1" x14ac:dyDescent="0.2">
      <c r="A131" s="83" t="s">
        <v>163</v>
      </c>
      <c r="B131" s="83">
        <v>21</v>
      </c>
      <c r="C131" s="84">
        <v>882.47455423999997</v>
      </c>
      <c r="D131" s="84">
        <v>871.55658901000004</v>
      </c>
      <c r="E131" s="84">
        <v>201.67100786</v>
      </c>
      <c r="F131" s="84">
        <v>201.67100786</v>
      </c>
    </row>
    <row r="132" spans="1:6" ht="12.75" customHeight="1" x14ac:dyDescent="0.2">
      <c r="A132" s="83" t="s">
        <v>163</v>
      </c>
      <c r="B132" s="83">
        <v>22</v>
      </c>
      <c r="C132" s="84">
        <v>888.68329968</v>
      </c>
      <c r="D132" s="84">
        <v>877.47883740999998</v>
      </c>
      <c r="E132" s="84">
        <v>203.04136729999999</v>
      </c>
      <c r="F132" s="84">
        <v>203.04136729999999</v>
      </c>
    </row>
    <row r="133" spans="1:6" ht="12.75" customHeight="1" x14ac:dyDescent="0.2">
      <c r="A133" s="83" t="s">
        <v>163</v>
      </c>
      <c r="B133" s="83">
        <v>23</v>
      </c>
      <c r="C133" s="84">
        <v>909.83164356999998</v>
      </c>
      <c r="D133" s="84">
        <v>897.64063874999999</v>
      </c>
      <c r="E133" s="84">
        <v>207.70664188000001</v>
      </c>
      <c r="F133" s="84">
        <v>207.70664188000001</v>
      </c>
    </row>
    <row r="134" spans="1:6" ht="12.75" customHeight="1" x14ac:dyDescent="0.2">
      <c r="A134" s="83" t="s">
        <v>163</v>
      </c>
      <c r="B134" s="83">
        <v>24</v>
      </c>
      <c r="C134" s="84">
        <v>931.43651729999999</v>
      </c>
      <c r="D134" s="84">
        <v>918.99225948000003</v>
      </c>
      <c r="E134" s="84">
        <v>212.64723085</v>
      </c>
      <c r="F134" s="84">
        <v>212.64723085</v>
      </c>
    </row>
    <row r="135" spans="1:6" ht="12.75" customHeight="1" x14ac:dyDescent="0.2">
      <c r="A135" s="83" t="s">
        <v>164</v>
      </c>
      <c r="B135" s="83">
        <v>1</v>
      </c>
      <c r="C135" s="84">
        <v>950.63783151999996</v>
      </c>
      <c r="D135" s="84">
        <v>944.04269784999997</v>
      </c>
      <c r="E135" s="84">
        <v>218.44369571999999</v>
      </c>
      <c r="F135" s="84">
        <v>218.44369571999999</v>
      </c>
    </row>
    <row r="136" spans="1:6" ht="12.75" customHeight="1" x14ac:dyDescent="0.2">
      <c r="A136" s="83" t="s">
        <v>164</v>
      </c>
      <c r="B136" s="83">
        <v>2</v>
      </c>
      <c r="C136" s="84">
        <v>1002.34617474</v>
      </c>
      <c r="D136" s="84">
        <v>990.28551239000001</v>
      </c>
      <c r="E136" s="84">
        <v>229.14390169000001</v>
      </c>
      <c r="F136" s="84">
        <v>229.14390169000001</v>
      </c>
    </row>
    <row r="137" spans="1:6" ht="12.75" customHeight="1" x14ac:dyDescent="0.2">
      <c r="A137" s="83" t="s">
        <v>164</v>
      </c>
      <c r="B137" s="83">
        <v>3</v>
      </c>
      <c r="C137" s="84">
        <v>1023.79068948</v>
      </c>
      <c r="D137" s="84">
        <v>1010.78904656</v>
      </c>
      <c r="E137" s="84">
        <v>233.88825041999999</v>
      </c>
      <c r="F137" s="84">
        <v>233.88825041999999</v>
      </c>
    </row>
    <row r="138" spans="1:6" ht="12.75" customHeight="1" x14ac:dyDescent="0.2">
      <c r="A138" s="83" t="s">
        <v>164</v>
      </c>
      <c r="B138" s="83">
        <v>4</v>
      </c>
      <c r="C138" s="84">
        <v>1026.4105755999999</v>
      </c>
      <c r="D138" s="84">
        <v>1024.6377453099999</v>
      </c>
      <c r="E138" s="84">
        <v>237.09272512000001</v>
      </c>
      <c r="F138" s="84">
        <v>237.09272512000001</v>
      </c>
    </row>
    <row r="139" spans="1:6" ht="12.75" customHeight="1" x14ac:dyDescent="0.2">
      <c r="A139" s="83" t="s">
        <v>164</v>
      </c>
      <c r="B139" s="83">
        <v>5</v>
      </c>
      <c r="C139" s="84">
        <v>1038.8446252900001</v>
      </c>
      <c r="D139" s="84">
        <v>1037.7043819800001</v>
      </c>
      <c r="E139" s="84">
        <v>240.11623710000001</v>
      </c>
      <c r="F139" s="84">
        <v>240.11623710000001</v>
      </c>
    </row>
    <row r="140" spans="1:6" ht="12.75" customHeight="1" x14ac:dyDescent="0.2">
      <c r="A140" s="83" t="s">
        <v>164</v>
      </c>
      <c r="B140" s="83">
        <v>6</v>
      </c>
      <c r="C140" s="84">
        <v>1040.56694879</v>
      </c>
      <c r="D140" s="84">
        <v>1029.06695074</v>
      </c>
      <c r="E140" s="84">
        <v>238.11760673000001</v>
      </c>
      <c r="F140" s="84">
        <v>238.11760673000001</v>
      </c>
    </row>
    <row r="141" spans="1:6" ht="12.75" customHeight="1" x14ac:dyDescent="0.2">
      <c r="A141" s="83" t="s">
        <v>164</v>
      </c>
      <c r="B141" s="83">
        <v>7</v>
      </c>
      <c r="C141" s="84">
        <v>1012.34811474</v>
      </c>
      <c r="D141" s="84">
        <v>1000.08993596</v>
      </c>
      <c r="E141" s="84">
        <v>231.41256446</v>
      </c>
      <c r="F141" s="84">
        <v>231.41256446</v>
      </c>
    </row>
    <row r="142" spans="1:6" ht="12.75" customHeight="1" x14ac:dyDescent="0.2">
      <c r="A142" s="83" t="s">
        <v>164</v>
      </c>
      <c r="B142" s="83">
        <v>8</v>
      </c>
      <c r="C142" s="84">
        <v>975.64319095999997</v>
      </c>
      <c r="D142" s="84">
        <v>963.88926752999998</v>
      </c>
      <c r="E142" s="84">
        <v>223.03602828999999</v>
      </c>
      <c r="F142" s="84">
        <v>223.03602828999999</v>
      </c>
    </row>
    <row r="143" spans="1:6" ht="12.75" customHeight="1" x14ac:dyDescent="0.2">
      <c r="A143" s="83" t="s">
        <v>164</v>
      </c>
      <c r="B143" s="83">
        <v>9</v>
      </c>
      <c r="C143" s="84">
        <v>928.02487342999996</v>
      </c>
      <c r="D143" s="84">
        <v>927.52633232999995</v>
      </c>
      <c r="E143" s="84">
        <v>214.62194493000001</v>
      </c>
      <c r="F143" s="84">
        <v>214.62194493000001</v>
      </c>
    </row>
    <row r="144" spans="1:6" ht="12.75" customHeight="1" x14ac:dyDescent="0.2">
      <c r="A144" s="83" t="s">
        <v>164</v>
      </c>
      <c r="B144" s="83">
        <v>10</v>
      </c>
      <c r="C144" s="84">
        <v>925.35935109000002</v>
      </c>
      <c r="D144" s="84">
        <v>914.07051103000003</v>
      </c>
      <c r="E144" s="84">
        <v>211.50837884000001</v>
      </c>
      <c r="F144" s="84">
        <v>211.50837884000001</v>
      </c>
    </row>
    <row r="145" spans="1:6" ht="12.75" customHeight="1" x14ac:dyDescent="0.2">
      <c r="A145" s="83" t="s">
        <v>164</v>
      </c>
      <c r="B145" s="83">
        <v>11</v>
      </c>
      <c r="C145" s="84">
        <v>902.31902462999994</v>
      </c>
      <c r="D145" s="84">
        <v>892.43604105999998</v>
      </c>
      <c r="E145" s="84">
        <v>206.50234089</v>
      </c>
      <c r="F145" s="84">
        <v>206.50234089</v>
      </c>
    </row>
    <row r="146" spans="1:6" ht="12.75" customHeight="1" x14ac:dyDescent="0.2">
      <c r="A146" s="83" t="s">
        <v>164</v>
      </c>
      <c r="B146" s="83">
        <v>12</v>
      </c>
      <c r="C146" s="84">
        <v>892.41245547999995</v>
      </c>
      <c r="D146" s="84">
        <v>881.36686392000001</v>
      </c>
      <c r="E146" s="84">
        <v>203.94102457</v>
      </c>
      <c r="F146" s="84">
        <v>203.94102457</v>
      </c>
    </row>
    <row r="147" spans="1:6" ht="12.75" customHeight="1" x14ac:dyDescent="0.2">
      <c r="A147" s="83" t="s">
        <v>164</v>
      </c>
      <c r="B147" s="83">
        <v>13</v>
      </c>
      <c r="C147" s="84">
        <v>910.23297136999997</v>
      </c>
      <c r="D147" s="84">
        <v>902.55888847999995</v>
      </c>
      <c r="E147" s="84">
        <v>208.84468430999999</v>
      </c>
      <c r="F147" s="84">
        <v>208.84468430999999</v>
      </c>
    </row>
    <row r="148" spans="1:6" ht="12.75" customHeight="1" x14ac:dyDescent="0.2">
      <c r="A148" s="83" t="s">
        <v>164</v>
      </c>
      <c r="B148" s="83">
        <v>14</v>
      </c>
      <c r="C148" s="84">
        <v>913.19882637000001</v>
      </c>
      <c r="D148" s="84">
        <v>903.63703300999998</v>
      </c>
      <c r="E148" s="84">
        <v>209.09415806000001</v>
      </c>
      <c r="F148" s="84">
        <v>209.09415806000001</v>
      </c>
    </row>
    <row r="149" spans="1:6" ht="12.75" customHeight="1" x14ac:dyDescent="0.2">
      <c r="A149" s="83" t="s">
        <v>164</v>
      </c>
      <c r="B149" s="83">
        <v>15</v>
      </c>
      <c r="C149" s="84">
        <v>918.03023323000002</v>
      </c>
      <c r="D149" s="84">
        <v>906.70011144</v>
      </c>
      <c r="E149" s="84">
        <v>209.80292915000001</v>
      </c>
      <c r="F149" s="84">
        <v>209.80292915000001</v>
      </c>
    </row>
    <row r="150" spans="1:6" ht="12.75" customHeight="1" x14ac:dyDescent="0.2">
      <c r="A150" s="83" t="s">
        <v>164</v>
      </c>
      <c r="B150" s="83">
        <v>16</v>
      </c>
      <c r="C150" s="84">
        <v>923.57539855000005</v>
      </c>
      <c r="D150" s="84">
        <v>911.49340671000004</v>
      </c>
      <c r="E150" s="84">
        <v>210.91205815000001</v>
      </c>
      <c r="F150" s="84">
        <v>210.91205815000001</v>
      </c>
    </row>
    <row r="151" spans="1:6" ht="12.75" customHeight="1" x14ac:dyDescent="0.2">
      <c r="A151" s="83" t="s">
        <v>164</v>
      </c>
      <c r="B151" s="83">
        <v>17</v>
      </c>
      <c r="C151" s="84">
        <v>920.87152278999997</v>
      </c>
      <c r="D151" s="84">
        <v>909.54593991000002</v>
      </c>
      <c r="E151" s="84">
        <v>210.46143039</v>
      </c>
      <c r="F151" s="84">
        <v>210.46143039</v>
      </c>
    </row>
    <row r="152" spans="1:6" ht="12.75" customHeight="1" x14ac:dyDescent="0.2">
      <c r="A152" s="83" t="s">
        <v>164</v>
      </c>
      <c r="B152" s="83">
        <v>18</v>
      </c>
      <c r="C152" s="84">
        <v>930.92412864000005</v>
      </c>
      <c r="D152" s="84">
        <v>919.02621111999997</v>
      </c>
      <c r="E152" s="84">
        <v>212.65508697999999</v>
      </c>
      <c r="F152" s="84">
        <v>212.65508697999999</v>
      </c>
    </row>
    <row r="153" spans="1:6" ht="12.75" customHeight="1" x14ac:dyDescent="0.2">
      <c r="A153" s="83" t="s">
        <v>164</v>
      </c>
      <c r="B153" s="83">
        <v>19</v>
      </c>
      <c r="C153" s="84">
        <v>930.75913496999999</v>
      </c>
      <c r="D153" s="84">
        <v>916.46637609000004</v>
      </c>
      <c r="E153" s="84">
        <v>212.06276226</v>
      </c>
      <c r="F153" s="84">
        <v>212.06276226</v>
      </c>
    </row>
    <row r="154" spans="1:6" ht="12.75" customHeight="1" x14ac:dyDescent="0.2">
      <c r="A154" s="83" t="s">
        <v>164</v>
      </c>
      <c r="B154" s="83">
        <v>20</v>
      </c>
      <c r="C154" s="84">
        <v>912.27405834000001</v>
      </c>
      <c r="D154" s="84">
        <v>900.02119500000003</v>
      </c>
      <c r="E154" s="84">
        <v>208.25748296</v>
      </c>
      <c r="F154" s="84">
        <v>208.25748296</v>
      </c>
    </row>
    <row r="155" spans="1:6" ht="12.75" customHeight="1" x14ac:dyDescent="0.2">
      <c r="A155" s="83" t="s">
        <v>164</v>
      </c>
      <c r="B155" s="83">
        <v>21</v>
      </c>
      <c r="C155" s="84">
        <v>902.77413488000002</v>
      </c>
      <c r="D155" s="84">
        <v>891.63672267000004</v>
      </c>
      <c r="E155" s="84">
        <v>206.31738519999999</v>
      </c>
      <c r="F155" s="84">
        <v>206.31738519999999</v>
      </c>
    </row>
    <row r="156" spans="1:6" ht="12.75" customHeight="1" x14ac:dyDescent="0.2">
      <c r="A156" s="83" t="s">
        <v>164</v>
      </c>
      <c r="B156" s="83">
        <v>22</v>
      </c>
      <c r="C156" s="84">
        <v>908.33782151000003</v>
      </c>
      <c r="D156" s="84">
        <v>896.43346925000003</v>
      </c>
      <c r="E156" s="84">
        <v>207.42731280999999</v>
      </c>
      <c r="F156" s="84">
        <v>207.42731280999999</v>
      </c>
    </row>
    <row r="157" spans="1:6" ht="12.75" customHeight="1" x14ac:dyDescent="0.2">
      <c r="A157" s="83" t="s">
        <v>164</v>
      </c>
      <c r="B157" s="83">
        <v>23</v>
      </c>
      <c r="C157" s="84">
        <v>920.65868461000002</v>
      </c>
      <c r="D157" s="84">
        <v>907.66604649999999</v>
      </c>
      <c r="E157" s="84">
        <v>210.02643856</v>
      </c>
      <c r="F157" s="84">
        <v>210.02643856</v>
      </c>
    </row>
    <row r="158" spans="1:6" ht="12.75" customHeight="1" x14ac:dyDescent="0.2">
      <c r="A158" s="83" t="s">
        <v>164</v>
      </c>
      <c r="B158" s="83">
        <v>24</v>
      </c>
      <c r="C158" s="84">
        <v>960.90809744000001</v>
      </c>
      <c r="D158" s="84">
        <v>947.10205944999996</v>
      </c>
      <c r="E158" s="84">
        <v>219.15160677</v>
      </c>
      <c r="F158" s="84">
        <v>219.15160677</v>
      </c>
    </row>
    <row r="159" spans="1:6" ht="12.75" customHeight="1" x14ac:dyDescent="0.2">
      <c r="A159" s="83" t="s">
        <v>165</v>
      </c>
      <c r="B159" s="83">
        <v>1</v>
      </c>
      <c r="C159" s="84">
        <v>948.55585536000001</v>
      </c>
      <c r="D159" s="84">
        <v>936.23375974999999</v>
      </c>
      <c r="E159" s="84">
        <v>216.63677183999999</v>
      </c>
      <c r="F159" s="84">
        <v>216.63677183999999</v>
      </c>
    </row>
    <row r="160" spans="1:6" ht="12.75" customHeight="1" x14ac:dyDescent="0.2">
      <c r="A160" s="83" t="s">
        <v>165</v>
      </c>
      <c r="B160" s="83">
        <v>2</v>
      </c>
      <c r="C160" s="84">
        <v>982.17959725000003</v>
      </c>
      <c r="D160" s="84">
        <v>968.94407143000001</v>
      </c>
      <c r="E160" s="84">
        <v>224.20566822999999</v>
      </c>
      <c r="F160" s="84">
        <v>224.20566822999999</v>
      </c>
    </row>
    <row r="161" spans="1:6" ht="12.75" customHeight="1" x14ac:dyDescent="0.2">
      <c r="A161" s="83" t="s">
        <v>165</v>
      </c>
      <c r="B161" s="83">
        <v>3</v>
      </c>
      <c r="C161" s="84">
        <v>1013.35898671</v>
      </c>
      <c r="D161" s="84">
        <v>1000.7189365200001</v>
      </c>
      <c r="E161" s="84">
        <v>231.55811</v>
      </c>
      <c r="F161" s="84">
        <v>231.55811</v>
      </c>
    </row>
    <row r="162" spans="1:6" ht="12.75" customHeight="1" x14ac:dyDescent="0.2">
      <c r="A162" s="83" t="s">
        <v>165</v>
      </c>
      <c r="B162" s="83">
        <v>4</v>
      </c>
      <c r="C162" s="84">
        <v>1027.51697704</v>
      </c>
      <c r="D162" s="84">
        <v>1014.27145737</v>
      </c>
      <c r="E162" s="84">
        <v>234.69405157</v>
      </c>
      <c r="F162" s="84">
        <v>234.69405157</v>
      </c>
    </row>
    <row r="163" spans="1:6" ht="12.75" customHeight="1" x14ac:dyDescent="0.2">
      <c r="A163" s="83" t="s">
        <v>165</v>
      </c>
      <c r="B163" s="83">
        <v>5</v>
      </c>
      <c r="C163" s="84">
        <v>1036.42801596</v>
      </c>
      <c r="D163" s="84">
        <v>1023.2528674</v>
      </c>
      <c r="E163" s="84">
        <v>236.77227579000001</v>
      </c>
      <c r="F163" s="84">
        <v>236.77227579000001</v>
      </c>
    </row>
    <row r="164" spans="1:6" ht="12.75" customHeight="1" x14ac:dyDescent="0.2">
      <c r="A164" s="83" t="s">
        <v>165</v>
      </c>
      <c r="B164" s="83">
        <v>6</v>
      </c>
      <c r="C164" s="84">
        <v>1031.0822074499999</v>
      </c>
      <c r="D164" s="84">
        <v>1017.85084986</v>
      </c>
      <c r="E164" s="84">
        <v>235.52229348</v>
      </c>
      <c r="F164" s="84">
        <v>235.52229348</v>
      </c>
    </row>
    <row r="165" spans="1:6" ht="12.75" customHeight="1" x14ac:dyDescent="0.2">
      <c r="A165" s="83" t="s">
        <v>165</v>
      </c>
      <c r="B165" s="83">
        <v>7</v>
      </c>
      <c r="C165" s="84">
        <v>996.88059809000003</v>
      </c>
      <c r="D165" s="84">
        <v>983.95694633999994</v>
      </c>
      <c r="E165" s="84">
        <v>227.67952369</v>
      </c>
      <c r="F165" s="84">
        <v>227.67952369</v>
      </c>
    </row>
    <row r="166" spans="1:6" ht="12.75" customHeight="1" x14ac:dyDescent="0.2">
      <c r="A166" s="83" t="s">
        <v>165</v>
      </c>
      <c r="B166" s="83">
        <v>8</v>
      </c>
      <c r="C166" s="84">
        <v>957.80434451999997</v>
      </c>
      <c r="D166" s="84">
        <v>949.00019718999999</v>
      </c>
      <c r="E166" s="84">
        <v>219.59082018999999</v>
      </c>
      <c r="F166" s="84">
        <v>219.59082018999999</v>
      </c>
    </row>
    <row r="167" spans="1:6" ht="12.75" customHeight="1" x14ac:dyDescent="0.2">
      <c r="A167" s="83" t="s">
        <v>165</v>
      </c>
      <c r="B167" s="83">
        <v>9</v>
      </c>
      <c r="C167" s="84">
        <v>918.72494426000003</v>
      </c>
      <c r="D167" s="84">
        <v>917.45069140999999</v>
      </c>
      <c r="E167" s="84">
        <v>212.29052471</v>
      </c>
      <c r="F167" s="84">
        <v>212.29052471</v>
      </c>
    </row>
    <row r="168" spans="1:6" ht="12.75" customHeight="1" x14ac:dyDescent="0.2">
      <c r="A168" s="83" t="s">
        <v>165</v>
      </c>
      <c r="B168" s="83">
        <v>10</v>
      </c>
      <c r="C168" s="84">
        <v>875.63341241000001</v>
      </c>
      <c r="D168" s="84">
        <v>867.61216107999996</v>
      </c>
      <c r="E168" s="84">
        <v>200.75829976</v>
      </c>
      <c r="F168" s="84">
        <v>200.75829976</v>
      </c>
    </row>
    <row r="169" spans="1:6" ht="12.75" customHeight="1" x14ac:dyDescent="0.2">
      <c r="A169" s="83" t="s">
        <v>165</v>
      </c>
      <c r="B169" s="83">
        <v>11</v>
      </c>
      <c r="C169" s="84">
        <v>846.01907991999997</v>
      </c>
      <c r="D169" s="84">
        <v>844.68945968000003</v>
      </c>
      <c r="E169" s="84">
        <v>195.45417567000001</v>
      </c>
      <c r="F169" s="84">
        <v>195.45417567000001</v>
      </c>
    </row>
    <row r="170" spans="1:6" ht="12.75" customHeight="1" x14ac:dyDescent="0.2">
      <c r="A170" s="83" t="s">
        <v>165</v>
      </c>
      <c r="B170" s="83">
        <v>12</v>
      </c>
      <c r="C170" s="84">
        <v>858.15073249</v>
      </c>
      <c r="D170" s="84">
        <v>848.83139603999996</v>
      </c>
      <c r="E170" s="84">
        <v>196.41258558999999</v>
      </c>
      <c r="F170" s="84">
        <v>196.41258558999999</v>
      </c>
    </row>
    <row r="171" spans="1:6" ht="12.75" customHeight="1" x14ac:dyDescent="0.2">
      <c r="A171" s="83" t="s">
        <v>165</v>
      </c>
      <c r="B171" s="83">
        <v>13</v>
      </c>
      <c r="C171" s="84">
        <v>891.79838666000001</v>
      </c>
      <c r="D171" s="84">
        <v>882.36128443999996</v>
      </c>
      <c r="E171" s="84">
        <v>204.17112528000001</v>
      </c>
      <c r="F171" s="84">
        <v>204.17112528000001</v>
      </c>
    </row>
    <row r="172" spans="1:6" ht="12.75" customHeight="1" x14ac:dyDescent="0.2">
      <c r="A172" s="83" t="s">
        <v>165</v>
      </c>
      <c r="B172" s="83">
        <v>14</v>
      </c>
      <c r="C172" s="84">
        <v>908.53192015000002</v>
      </c>
      <c r="D172" s="84">
        <v>899.44204061000005</v>
      </c>
      <c r="E172" s="84">
        <v>208.12347141000001</v>
      </c>
      <c r="F172" s="84">
        <v>208.12347141000001</v>
      </c>
    </row>
    <row r="173" spans="1:6" ht="12.75" customHeight="1" x14ac:dyDescent="0.2">
      <c r="A173" s="83" t="s">
        <v>165</v>
      </c>
      <c r="B173" s="83">
        <v>15</v>
      </c>
      <c r="C173" s="84">
        <v>927.89366537000001</v>
      </c>
      <c r="D173" s="84">
        <v>918.06861565999998</v>
      </c>
      <c r="E173" s="84">
        <v>212.43350727999999</v>
      </c>
      <c r="F173" s="84">
        <v>212.43350727999999</v>
      </c>
    </row>
    <row r="174" spans="1:6" ht="12.75" customHeight="1" x14ac:dyDescent="0.2">
      <c r="A174" s="83" t="s">
        <v>165</v>
      </c>
      <c r="B174" s="83">
        <v>16</v>
      </c>
      <c r="C174" s="84">
        <v>935.97858163000001</v>
      </c>
      <c r="D174" s="84">
        <v>926.69159131000004</v>
      </c>
      <c r="E174" s="84">
        <v>214.42879275000001</v>
      </c>
      <c r="F174" s="84">
        <v>214.42879275000001</v>
      </c>
    </row>
    <row r="175" spans="1:6" ht="12.75" customHeight="1" x14ac:dyDescent="0.2">
      <c r="A175" s="83" t="s">
        <v>165</v>
      </c>
      <c r="B175" s="83">
        <v>17</v>
      </c>
      <c r="C175" s="84">
        <v>926.59023741999999</v>
      </c>
      <c r="D175" s="84">
        <v>917.27448956000001</v>
      </c>
      <c r="E175" s="84">
        <v>212.24975305000001</v>
      </c>
      <c r="F175" s="84">
        <v>212.24975305000001</v>
      </c>
    </row>
    <row r="176" spans="1:6" ht="12.75" customHeight="1" x14ac:dyDescent="0.2">
      <c r="A176" s="83" t="s">
        <v>165</v>
      </c>
      <c r="B176" s="83">
        <v>18</v>
      </c>
      <c r="C176" s="84">
        <v>933.95083509999995</v>
      </c>
      <c r="D176" s="84">
        <v>924.06649207999999</v>
      </c>
      <c r="E176" s="84">
        <v>213.82136643000001</v>
      </c>
      <c r="F176" s="84">
        <v>213.82136643000001</v>
      </c>
    </row>
    <row r="177" spans="1:6" ht="12.75" customHeight="1" x14ac:dyDescent="0.2">
      <c r="A177" s="83" t="s">
        <v>165</v>
      </c>
      <c r="B177" s="83">
        <v>19</v>
      </c>
      <c r="C177" s="84">
        <v>910.71415852999996</v>
      </c>
      <c r="D177" s="84">
        <v>901.20623245000002</v>
      </c>
      <c r="E177" s="84">
        <v>208.53169086</v>
      </c>
      <c r="F177" s="84">
        <v>208.53169086</v>
      </c>
    </row>
    <row r="178" spans="1:6" ht="12.75" customHeight="1" x14ac:dyDescent="0.2">
      <c r="A178" s="83" t="s">
        <v>165</v>
      </c>
      <c r="B178" s="83">
        <v>20</v>
      </c>
      <c r="C178" s="84">
        <v>871.85152574999995</v>
      </c>
      <c r="D178" s="84">
        <v>863.32169922000003</v>
      </c>
      <c r="E178" s="84">
        <v>199.76552226000001</v>
      </c>
      <c r="F178" s="84">
        <v>199.76552226000001</v>
      </c>
    </row>
    <row r="179" spans="1:6" ht="12.75" customHeight="1" x14ac:dyDescent="0.2">
      <c r="A179" s="83" t="s">
        <v>165</v>
      </c>
      <c r="B179" s="83">
        <v>21</v>
      </c>
      <c r="C179" s="84">
        <v>835.0240556</v>
      </c>
      <c r="D179" s="84">
        <v>826.50613267999995</v>
      </c>
      <c r="E179" s="84">
        <v>191.24670374999999</v>
      </c>
      <c r="F179" s="84">
        <v>191.24670374999999</v>
      </c>
    </row>
    <row r="180" spans="1:6" ht="12.75" customHeight="1" x14ac:dyDescent="0.2">
      <c r="A180" s="83" t="s">
        <v>165</v>
      </c>
      <c r="B180" s="83">
        <v>22</v>
      </c>
      <c r="C180" s="84">
        <v>852.70887784000001</v>
      </c>
      <c r="D180" s="84">
        <v>844.16654716000005</v>
      </c>
      <c r="E180" s="84">
        <v>195.33317803</v>
      </c>
      <c r="F180" s="84">
        <v>195.33317803</v>
      </c>
    </row>
    <row r="181" spans="1:6" ht="12.75" customHeight="1" x14ac:dyDescent="0.2">
      <c r="A181" s="83" t="s">
        <v>165</v>
      </c>
      <c r="B181" s="83">
        <v>23</v>
      </c>
      <c r="C181" s="84">
        <v>883.89677361999998</v>
      </c>
      <c r="D181" s="84">
        <v>874.91549110999995</v>
      </c>
      <c r="E181" s="84">
        <v>202.44823009999999</v>
      </c>
      <c r="F181" s="84">
        <v>202.44823009999999</v>
      </c>
    </row>
    <row r="182" spans="1:6" ht="12.75" customHeight="1" x14ac:dyDescent="0.2">
      <c r="A182" s="83" t="s">
        <v>165</v>
      </c>
      <c r="B182" s="83">
        <v>24</v>
      </c>
      <c r="C182" s="84">
        <v>935.98669754000002</v>
      </c>
      <c r="D182" s="84">
        <v>926.40825004999999</v>
      </c>
      <c r="E182" s="84">
        <v>214.36322991</v>
      </c>
      <c r="F182" s="84">
        <v>214.36322991</v>
      </c>
    </row>
    <row r="183" spans="1:6" ht="12.75" customHeight="1" x14ac:dyDescent="0.2">
      <c r="A183" s="83" t="s">
        <v>166</v>
      </c>
      <c r="B183" s="83">
        <v>1</v>
      </c>
      <c r="C183" s="84">
        <v>941.24324926999998</v>
      </c>
      <c r="D183" s="84">
        <v>931.25320975</v>
      </c>
      <c r="E183" s="84">
        <v>215.48431364000001</v>
      </c>
      <c r="F183" s="84">
        <v>215.48431364000001</v>
      </c>
    </row>
    <row r="184" spans="1:6" ht="12.75" customHeight="1" x14ac:dyDescent="0.2">
      <c r="A184" s="83" t="s">
        <v>166</v>
      </c>
      <c r="B184" s="83">
        <v>2</v>
      </c>
      <c r="C184" s="84">
        <v>944.75904363999996</v>
      </c>
      <c r="D184" s="84">
        <v>934.78430922999996</v>
      </c>
      <c r="E184" s="84">
        <v>216.30138094</v>
      </c>
      <c r="F184" s="84">
        <v>216.30138094</v>
      </c>
    </row>
    <row r="185" spans="1:6" ht="12.75" customHeight="1" x14ac:dyDescent="0.2">
      <c r="A185" s="83" t="s">
        <v>166</v>
      </c>
      <c r="B185" s="83">
        <v>3</v>
      </c>
      <c r="C185" s="84">
        <v>1007.6986432800001</v>
      </c>
      <c r="D185" s="84">
        <v>997.51529663999997</v>
      </c>
      <c r="E185" s="84">
        <v>230.81681415</v>
      </c>
      <c r="F185" s="84">
        <v>230.81681415</v>
      </c>
    </row>
    <row r="186" spans="1:6" ht="12.75" customHeight="1" x14ac:dyDescent="0.2">
      <c r="A186" s="83" t="s">
        <v>166</v>
      </c>
      <c r="B186" s="83">
        <v>4</v>
      </c>
      <c r="C186" s="84">
        <v>1023.26433721</v>
      </c>
      <c r="D186" s="84">
        <v>1012.71551183</v>
      </c>
      <c r="E186" s="84">
        <v>234.33401860000001</v>
      </c>
      <c r="F186" s="84">
        <v>234.33401860000001</v>
      </c>
    </row>
    <row r="187" spans="1:6" ht="12.75" customHeight="1" x14ac:dyDescent="0.2">
      <c r="A187" s="83" t="s">
        <v>166</v>
      </c>
      <c r="B187" s="83">
        <v>5</v>
      </c>
      <c r="C187" s="84">
        <v>1035.5574447399999</v>
      </c>
      <c r="D187" s="84">
        <v>1024.77279748</v>
      </c>
      <c r="E187" s="84">
        <v>237.12397508000001</v>
      </c>
      <c r="F187" s="84">
        <v>237.12397508000001</v>
      </c>
    </row>
    <row r="188" spans="1:6" ht="12.75" customHeight="1" x14ac:dyDescent="0.2">
      <c r="A188" s="83" t="s">
        <v>166</v>
      </c>
      <c r="B188" s="83">
        <v>6</v>
      </c>
      <c r="C188" s="84">
        <v>1016.7501465300001</v>
      </c>
      <c r="D188" s="84">
        <v>1006.48340855</v>
      </c>
      <c r="E188" s="84">
        <v>232.89196129000001</v>
      </c>
      <c r="F188" s="84">
        <v>232.89196129000001</v>
      </c>
    </row>
    <row r="189" spans="1:6" ht="12.75" customHeight="1" x14ac:dyDescent="0.2">
      <c r="A189" s="83" t="s">
        <v>166</v>
      </c>
      <c r="B189" s="83">
        <v>7</v>
      </c>
      <c r="C189" s="84">
        <v>962.84618907000004</v>
      </c>
      <c r="D189" s="84">
        <v>952.97070059999999</v>
      </c>
      <c r="E189" s="84">
        <v>220.50956194</v>
      </c>
      <c r="F189" s="84">
        <v>220.50956194</v>
      </c>
    </row>
    <row r="190" spans="1:6" ht="12.75" customHeight="1" x14ac:dyDescent="0.2">
      <c r="A190" s="83" t="s">
        <v>166</v>
      </c>
      <c r="B190" s="83">
        <v>8</v>
      </c>
      <c r="C190" s="84">
        <v>932.92162874999997</v>
      </c>
      <c r="D190" s="84">
        <v>923.42148212999996</v>
      </c>
      <c r="E190" s="84">
        <v>213.67211645</v>
      </c>
      <c r="F190" s="84">
        <v>213.67211645</v>
      </c>
    </row>
    <row r="191" spans="1:6" ht="12.75" customHeight="1" x14ac:dyDescent="0.2">
      <c r="A191" s="83" t="s">
        <v>166</v>
      </c>
      <c r="B191" s="83">
        <v>9</v>
      </c>
      <c r="C191" s="84">
        <v>910.34597983000003</v>
      </c>
      <c r="D191" s="84">
        <v>901.06059846000005</v>
      </c>
      <c r="E191" s="84">
        <v>208.49799235</v>
      </c>
      <c r="F191" s="84">
        <v>208.49799235</v>
      </c>
    </row>
    <row r="192" spans="1:6" ht="12.75" customHeight="1" x14ac:dyDescent="0.2">
      <c r="A192" s="83" t="s">
        <v>166</v>
      </c>
      <c r="B192" s="83">
        <v>10</v>
      </c>
      <c r="C192" s="84">
        <v>919.76672498000005</v>
      </c>
      <c r="D192" s="84">
        <v>910.01198784999997</v>
      </c>
      <c r="E192" s="84">
        <v>210.56927003999999</v>
      </c>
      <c r="F192" s="84">
        <v>210.56927003999999</v>
      </c>
    </row>
    <row r="193" spans="1:6" ht="12.75" customHeight="1" x14ac:dyDescent="0.2">
      <c r="A193" s="83" t="s">
        <v>166</v>
      </c>
      <c r="B193" s="83">
        <v>11</v>
      </c>
      <c r="C193" s="84">
        <v>909.07736543999999</v>
      </c>
      <c r="D193" s="84">
        <v>899.49688684</v>
      </c>
      <c r="E193" s="84">
        <v>208.13616238</v>
      </c>
      <c r="F193" s="84">
        <v>208.13616238</v>
      </c>
    </row>
    <row r="194" spans="1:6" ht="12.75" customHeight="1" x14ac:dyDescent="0.2">
      <c r="A194" s="83" t="s">
        <v>166</v>
      </c>
      <c r="B194" s="83">
        <v>12</v>
      </c>
      <c r="C194" s="84">
        <v>898.64065162999998</v>
      </c>
      <c r="D194" s="84">
        <v>889.25784667000005</v>
      </c>
      <c r="E194" s="84">
        <v>205.76693291000001</v>
      </c>
      <c r="F194" s="84">
        <v>205.76693291000001</v>
      </c>
    </row>
    <row r="195" spans="1:6" ht="12.75" customHeight="1" x14ac:dyDescent="0.2">
      <c r="A195" s="83" t="s">
        <v>166</v>
      </c>
      <c r="B195" s="83">
        <v>13</v>
      </c>
      <c r="C195" s="84">
        <v>892.34415310999998</v>
      </c>
      <c r="D195" s="84">
        <v>883.43075338000006</v>
      </c>
      <c r="E195" s="84">
        <v>204.41859158</v>
      </c>
      <c r="F195" s="84">
        <v>204.41859158</v>
      </c>
    </row>
    <row r="196" spans="1:6" ht="12.75" customHeight="1" x14ac:dyDescent="0.2">
      <c r="A196" s="83" t="s">
        <v>166</v>
      </c>
      <c r="B196" s="83">
        <v>14</v>
      </c>
      <c r="C196" s="84">
        <v>893.63029816000005</v>
      </c>
      <c r="D196" s="84">
        <v>884.55229833999999</v>
      </c>
      <c r="E196" s="84">
        <v>204.67810782999999</v>
      </c>
      <c r="F196" s="84">
        <v>204.67810782999999</v>
      </c>
    </row>
    <row r="197" spans="1:6" ht="12.75" customHeight="1" x14ac:dyDescent="0.2">
      <c r="A197" s="83" t="s">
        <v>166</v>
      </c>
      <c r="B197" s="83">
        <v>15</v>
      </c>
      <c r="C197" s="84">
        <v>897.46608989000003</v>
      </c>
      <c r="D197" s="84">
        <v>887.96469300000001</v>
      </c>
      <c r="E197" s="84">
        <v>205.46770781999999</v>
      </c>
      <c r="F197" s="84">
        <v>205.46770781999999</v>
      </c>
    </row>
    <row r="198" spans="1:6" ht="12.75" customHeight="1" x14ac:dyDescent="0.2">
      <c r="A198" s="83" t="s">
        <v>166</v>
      </c>
      <c r="B198" s="83">
        <v>16</v>
      </c>
      <c r="C198" s="84">
        <v>901.53256875</v>
      </c>
      <c r="D198" s="84">
        <v>893.28979842000001</v>
      </c>
      <c r="E198" s="84">
        <v>206.69989330000001</v>
      </c>
      <c r="F198" s="84">
        <v>206.69989330000001</v>
      </c>
    </row>
    <row r="199" spans="1:6" ht="12.75" customHeight="1" x14ac:dyDescent="0.2">
      <c r="A199" s="83" t="s">
        <v>166</v>
      </c>
      <c r="B199" s="83">
        <v>17</v>
      </c>
      <c r="C199" s="84">
        <v>890.52975061999996</v>
      </c>
      <c r="D199" s="84">
        <v>882.02645451000001</v>
      </c>
      <c r="E199" s="84">
        <v>204.09364840000001</v>
      </c>
      <c r="F199" s="84">
        <v>204.09364840000001</v>
      </c>
    </row>
    <row r="200" spans="1:6" ht="12.75" customHeight="1" x14ac:dyDescent="0.2">
      <c r="A200" s="83" t="s">
        <v>166</v>
      </c>
      <c r="B200" s="83">
        <v>18</v>
      </c>
      <c r="C200" s="84">
        <v>904.42854732000001</v>
      </c>
      <c r="D200" s="84">
        <v>895.49996012999998</v>
      </c>
      <c r="E200" s="84">
        <v>207.21130650000001</v>
      </c>
      <c r="F200" s="84">
        <v>207.21130650000001</v>
      </c>
    </row>
    <row r="201" spans="1:6" ht="12.75" customHeight="1" x14ac:dyDescent="0.2">
      <c r="A201" s="83" t="s">
        <v>166</v>
      </c>
      <c r="B201" s="83">
        <v>19</v>
      </c>
      <c r="C201" s="84">
        <v>911.62624857000003</v>
      </c>
      <c r="D201" s="84">
        <v>902.49869374000002</v>
      </c>
      <c r="E201" s="84">
        <v>208.83075574</v>
      </c>
      <c r="F201" s="84">
        <v>208.83075574</v>
      </c>
    </row>
    <row r="202" spans="1:6" ht="12.75" customHeight="1" x14ac:dyDescent="0.2">
      <c r="A202" s="83" t="s">
        <v>166</v>
      </c>
      <c r="B202" s="83">
        <v>20</v>
      </c>
      <c r="C202" s="84">
        <v>908.70464213000002</v>
      </c>
      <c r="D202" s="84">
        <v>900.14998581999998</v>
      </c>
      <c r="E202" s="84">
        <v>208.28728409999999</v>
      </c>
      <c r="F202" s="84">
        <v>208.28728409999999</v>
      </c>
    </row>
    <row r="203" spans="1:6" ht="12.75" customHeight="1" x14ac:dyDescent="0.2">
      <c r="A203" s="83" t="s">
        <v>166</v>
      </c>
      <c r="B203" s="83">
        <v>21</v>
      </c>
      <c r="C203" s="84">
        <v>895.85647977999997</v>
      </c>
      <c r="D203" s="84">
        <v>886.51417918000004</v>
      </c>
      <c r="E203" s="84">
        <v>205.13207087999999</v>
      </c>
      <c r="F203" s="84">
        <v>205.13207087999999</v>
      </c>
    </row>
    <row r="204" spans="1:6" ht="12.75" customHeight="1" x14ac:dyDescent="0.2">
      <c r="A204" s="83" t="s">
        <v>166</v>
      </c>
      <c r="B204" s="83">
        <v>22</v>
      </c>
      <c r="C204" s="84">
        <v>895.76159169000005</v>
      </c>
      <c r="D204" s="84">
        <v>886.19269380000003</v>
      </c>
      <c r="E204" s="84">
        <v>205.05768180999999</v>
      </c>
      <c r="F204" s="84">
        <v>205.05768180999999</v>
      </c>
    </row>
    <row r="205" spans="1:6" ht="12.75" customHeight="1" x14ac:dyDescent="0.2">
      <c r="A205" s="83" t="s">
        <v>166</v>
      </c>
      <c r="B205" s="83">
        <v>23</v>
      </c>
      <c r="C205" s="84">
        <v>882.00025067000001</v>
      </c>
      <c r="D205" s="84">
        <v>872.88202292999995</v>
      </c>
      <c r="E205" s="84">
        <v>201.97770234000001</v>
      </c>
      <c r="F205" s="84">
        <v>201.97770234000001</v>
      </c>
    </row>
    <row r="206" spans="1:6" ht="12.75" customHeight="1" x14ac:dyDescent="0.2">
      <c r="A206" s="83" t="s">
        <v>166</v>
      </c>
      <c r="B206" s="83">
        <v>24</v>
      </c>
      <c r="C206" s="84">
        <v>877.72323415999995</v>
      </c>
      <c r="D206" s="84">
        <v>868.52095368000005</v>
      </c>
      <c r="E206" s="84">
        <v>200.96858687</v>
      </c>
      <c r="F206" s="84">
        <v>200.96858687</v>
      </c>
    </row>
    <row r="207" spans="1:6" ht="12.75" customHeight="1" x14ac:dyDescent="0.2">
      <c r="A207" s="83" t="s">
        <v>167</v>
      </c>
      <c r="B207" s="83">
        <v>1</v>
      </c>
      <c r="C207" s="84">
        <v>916.28967298999999</v>
      </c>
      <c r="D207" s="84">
        <v>906.82116804999998</v>
      </c>
      <c r="E207" s="84">
        <v>209.83094065</v>
      </c>
      <c r="F207" s="84">
        <v>209.83094065</v>
      </c>
    </row>
    <row r="208" spans="1:6" ht="12.75" customHeight="1" x14ac:dyDescent="0.2">
      <c r="A208" s="83" t="s">
        <v>167</v>
      </c>
      <c r="B208" s="83">
        <v>2</v>
      </c>
      <c r="C208" s="84">
        <v>967.41636675999996</v>
      </c>
      <c r="D208" s="84">
        <v>957.61767838000003</v>
      </c>
      <c r="E208" s="84">
        <v>221.58483428</v>
      </c>
      <c r="F208" s="84">
        <v>221.58483428</v>
      </c>
    </row>
    <row r="209" spans="1:6" ht="12.75" customHeight="1" x14ac:dyDescent="0.2">
      <c r="A209" s="83" t="s">
        <v>167</v>
      </c>
      <c r="B209" s="83">
        <v>3</v>
      </c>
      <c r="C209" s="84">
        <v>970.64869986999997</v>
      </c>
      <c r="D209" s="84">
        <v>960.49734526999998</v>
      </c>
      <c r="E209" s="84">
        <v>222.25116545</v>
      </c>
      <c r="F209" s="84">
        <v>222.25116545</v>
      </c>
    </row>
    <row r="210" spans="1:6" ht="12.75" customHeight="1" x14ac:dyDescent="0.2">
      <c r="A210" s="83" t="s">
        <v>167</v>
      </c>
      <c r="B210" s="83">
        <v>4</v>
      </c>
      <c r="C210" s="84">
        <v>977.64866452000001</v>
      </c>
      <c r="D210" s="84">
        <v>967.57285878000005</v>
      </c>
      <c r="E210" s="84">
        <v>223.88838093000001</v>
      </c>
      <c r="F210" s="84">
        <v>223.88838093000001</v>
      </c>
    </row>
    <row r="211" spans="1:6" ht="12.75" customHeight="1" x14ac:dyDescent="0.2">
      <c r="A211" s="83" t="s">
        <v>167</v>
      </c>
      <c r="B211" s="83">
        <v>5</v>
      </c>
      <c r="C211" s="84">
        <v>994.91777219000005</v>
      </c>
      <c r="D211" s="84">
        <v>985.16821842000002</v>
      </c>
      <c r="E211" s="84">
        <v>227.95980205999999</v>
      </c>
      <c r="F211" s="84">
        <v>227.95980205999999</v>
      </c>
    </row>
    <row r="212" spans="1:6" ht="12.75" customHeight="1" x14ac:dyDescent="0.2">
      <c r="A212" s="83" t="s">
        <v>167</v>
      </c>
      <c r="B212" s="83">
        <v>6</v>
      </c>
      <c r="C212" s="84">
        <v>982.98357189000001</v>
      </c>
      <c r="D212" s="84">
        <v>973.59155047000002</v>
      </c>
      <c r="E212" s="84">
        <v>225.28105656</v>
      </c>
      <c r="F212" s="84">
        <v>225.28105656</v>
      </c>
    </row>
    <row r="213" spans="1:6" ht="12.75" customHeight="1" x14ac:dyDescent="0.2">
      <c r="A213" s="83" t="s">
        <v>167</v>
      </c>
      <c r="B213" s="83">
        <v>7</v>
      </c>
      <c r="C213" s="84">
        <v>948.63956384999994</v>
      </c>
      <c r="D213" s="84">
        <v>939.60603690999994</v>
      </c>
      <c r="E213" s="84">
        <v>217.41708896</v>
      </c>
      <c r="F213" s="84">
        <v>217.41708896</v>
      </c>
    </row>
    <row r="214" spans="1:6" ht="12.75" customHeight="1" x14ac:dyDescent="0.2">
      <c r="A214" s="83" t="s">
        <v>167</v>
      </c>
      <c r="B214" s="83">
        <v>8</v>
      </c>
      <c r="C214" s="84">
        <v>936.65279609000004</v>
      </c>
      <c r="D214" s="84">
        <v>927.37666660000002</v>
      </c>
      <c r="E214" s="84">
        <v>214.58731352000001</v>
      </c>
      <c r="F214" s="84">
        <v>214.58731352000001</v>
      </c>
    </row>
    <row r="215" spans="1:6" ht="12.75" customHeight="1" x14ac:dyDescent="0.2">
      <c r="A215" s="83" t="s">
        <v>167</v>
      </c>
      <c r="B215" s="83">
        <v>9</v>
      </c>
      <c r="C215" s="84">
        <v>908.92126031999999</v>
      </c>
      <c r="D215" s="84">
        <v>899.59262802000001</v>
      </c>
      <c r="E215" s="84">
        <v>208.15831610000001</v>
      </c>
      <c r="F215" s="84">
        <v>208.15831610000001</v>
      </c>
    </row>
    <row r="216" spans="1:6" ht="12.75" customHeight="1" x14ac:dyDescent="0.2">
      <c r="A216" s="83" t="s">
        <v>167</v>
      </c>
      <c r="B216" s="83">
        <v>10</v>
      </c>
      <c r="C216" s="84">
        <v>882.16070986</v>
      </c>
      <c r="D216" s="84">
        <v>872.61635034999995</v>
      </c>
      <c r="E216" s="84">
        <v>201.91622788999999</v>
      </c>
      <c r="F216" s="84">
        <v>201.91622788999999</v>
      </c>
    </row>
    <row r="217" spans="1:6" ht="12.75" customHeight="1" x14ac:dyDescent="0.2">
      <c r="A217" s="83" t="s">
        <v>167</v>
      </c>
      <c r="B217" s="83">
        <v>11</v>
      </c>
      <c r="C217" s="84">
        <v>852.35245039999995</v>
      </c>
      <c r="D217" s="84">
        <v>843.32362220000005</v>
      </c>
      <c r="E217" s="84">
        <v>195.13813214000001</v>
      </c>
      <c r="F217" s="84">
        <v>195.13813214000001</v>
      </c>
    </row>
    <row r="218" spans="1:6" ht="12.75" customHeight="1" x14ac:dyDescent="0.2">
      <c r="A218" s="83" t="s">
        <v>167</v>
      </c>
      <c r="B218" s="83">
        <v>12</v>
      </c>
      <c r="C218" s="84">
        <v>851.99726339999995</v>
      </c>
      <c r="D218" s="84">
        <v>844.18377681000004</v>
      </c>
      <c r="E218" s="84">
        <v>195.33716483000001</v>
      </c>
      <c r="F218" s="84">
        <v>195.33716483000001</v>
      </c>
    </row>
    <row r="219" spans="1:6" ht="12.75" customHeight="1" x14ac:dyDescent="0.2">
      <c r="A219" s="83" t="s">
        <v>167</v>
      </c>
      <c r="B219" s="83">
        <v>13</v>
      </c>
      <c r="C219" s="84">
        <v>877.61132437000003</v>
      </c>
      <c r="D219" s="84">
        <v>868.28499154999997</v>
      </c>
      <c r="E219" s="84">
        <v>200.91398717999999</v>
      </c>
      <c r="F219" s="84">
        <v>200.91398717999999</v>
      </c>
    </row>
    <row r="220" spans="1:6" ht="12.75" customHeight="1" x14ac:dyDescent="0.2">
      <c r="A220" s="83" t="s">
        <v>167</v>
      </c>
      <c r="B220" s="83">
        <v>14</v>
      </c>
      <c r="C220" s="84">
        <v>871.23431249999999</v>
      </c>
      <c r="D220" s="84">
        <v>863.81470977000004</v>
      </c>
      <c r="E220" s="84">
        <v>199.87960083999999</v>
      </c>
      <c r="F220" s="84">
        <v>199.87960083999999</v>
      </c>
    </row>
    <row r="221" spans="1:6" ht="12.75" customHeight="1" x14ac:dyDescent="0.2">
      <c r="A221" s="83" t="s">
        <v>167</v>
      </c>
      <c r="B221" s="83">
        <v>15</v>
      </c>
      <c r="C221" s="84">
        <v>894.05487216999995</v>
      </c>
      <c r="D221" s="84">
        <v>884.64522572999999</v>
      </c>
      <c r="E221" s="84">
        <v>204.69961046</v>
      </c>
      <c r="F221" s="84">
        <v>204.69961046</v>
      </c>
    </row>
    <row r="222" spans="1:6" ht="12.75" customHeight="1" x14ac:dyDescent="0.2">
      <c r="A222" s="83" t="s">
        <v>167</v>
      </c>
      <c r="B222" s="83">
        <v>16</v>
      </c>
      <c r="C222" s="84">
        <v>898.11518687</v>
      </c>
      <c r="D222" s="84">
        <v>888.59834952000006</v>
      </c>
      <c r="E222" s="84">
        <v>205.61433070999999</v>
      </c>
      <c r="F222" s="84">
        <v>205.61433070999999</v>
      </c>
    </row>
    <row r="223" spans="1:6" ht="12.75" customHeight="1" x14ac:dyDescent="0.2">
      <c r="A223" s="83" t="s">
        <v>167</v>
      </c>
      <c r="B223" s="83">
        <v>17</v>
      </c>
      <c r="C223" s="84">
        <v>891.05207460999998</v>
      </c>
      <c r="D223" s="84">
        <v>879.78839895999999</v>
      </c>
      <c r="E223" s="84">
        <v>203.57578079999999</v>
      </c>
      <c r="F223" s="84">
        <v>203.57578079999999</v>
      </c>
    </row>
    <row r="224" spans="1:6" ht="12.75" customHeight="1" x14ac:dyDescent="0.2">
      <c r="A224" s="83" t="s">
        <v>167</v>
      </c>
      <c r="B224" s="83">
        <v>18</v>
      </c>
      <c r="C224" s="84">
        <v>894.17425732000004</v>
      </c>
      <c r="D224" s="84">
        <v>889.28867586000001</v>
      </c>
      <c r="E224" s="84">
        <v>205.77406653</v>
      </c>
      <c r="F224" s="84">
        <v>205.77406653</v>
      </c>
    </row>
    <row r="225" spans="1:6" ht="12.75" customHeight="1" x14ac:dyDescent="0.2">
      <c r="A225" s="83" t="s">
        <v>167</v>
      </c>
      <c r="B225" s="83">
        <v>19</v>
      </c>
      <c r="C225" s="84">
        <v>887.18925411999999</v>
      </c>
      <c r="D225" s="84">
        <v>878.27379997000003</v>
      </c>
      <c r="E225" s="84">
        <v>203.22531508</v>
      </c>
      <c r="F225" s="84">
        <v>203.22531508</v>
      </c>
    </row>
    <row r="226" spans="1:6" ht="12.75" customHeight="1" x14ac:dyDescent="0.2">
      <c r="A226" s="83" t="s">
        <v>167</v>
      </c>
      <c r="B226" s="83">
        <v>20</v>
      </c>
      <c r="C226" s="84">
        <v>861.10860339999999</v>
      </c>
      <c r="D226" s="84">
        <v>852.69541766999998</v>
      </c>
      <c r="E226" s="84">
        <v>197.30668833999999</v>
      </c>
      <c r="F226" s="84">
        <v>197.30668833999999</v>
      </c>
    </row>
    <row r="227" spans="1:6" ht="12.75" customHeight="1" x14ac:dyDescent="0.2">
      <c r="A227" s="83" t="s">
        <v>167</v>
      </c>
      <c r="B227" s="83">
        <v>21</v>
      </c>
      <c r="C227" s="84">
        <v>847.67087392999997</v>
      </c>
      <c r="D227" s="84">
        <v>838.55292216999999</v>
      </c>
      <c r="E227" s="84">
        <v>194.0342315</v>
      </c>
      <c r="F227" s="84">
        <v>194.0342315</v>
      </c>
    </row>
    <row r="228" spans="1:6" ht="12.75" customHeight="1" x14ac:dyDescent="0.2">
      <c r="A228" s="83" t="s">
        <v>167</v>
      </c>
      <c r="B228" s="83">
        <v>22</v>
      </c>
      <c r="C228" s="84">
        <v>840.82740583999998</v>
      </c>
      <c r="D228" s="84">
        <v>831.81252597000002</v>
      </c>
      <c r="E228" s="84">
        <v>192.4745594</v>
      </c>
      <c r="F228" s="84">
        <v>192.4745594</v>
      </c>
    </row>
    <row r="229" spans="1:6" ht="12.75" customHeight="1" x14ac:dyDescent="0.2">
      <c r="A229" s="83" t="s">
        <v>167</v>
      </c>
      <c r="B229" s="83">
        <v>23</v>
      </c>
      <c r="C229" s="84">
        <v>852.60270347999995</v>
      </c>
      <c r="D229" s="84">
        <v>843.74888163000003</v>
      </c>
      <c r="E229" s="84">
        <v>195.23653367</v>
      </c>
      <c r="F229" s="84">
        <v>195.23653367</v>
      </c>
    </row>
    <row r="230" spans="1:6" ht="12.75" customHeight="1" x14ac:dyDescent="0.2">
      <c r="A230" s="83" t="s">
        <v>167</v>
      </c>
      <c r="B230" s="83">
        <v>24</v>
      </c>
      <c r="C230" s="84">
        <v>872.29238998000005</v>
      </c>
      <c r="D230" s="84">
        <v>863.32890015999999</v>
      </c>
      <c r="E230" s="84">
        <v>199.7671885</v>
      </c>
      <c r="F230" s="84">
        <v>199.7671885</v>
      </c>
    </row>
    <row r="231" spans="1:6" ht="12.75" customHeight="1" x14ac:dyDescent="0.2">
      <c r="A231" s="83" t="s">
        <v>168</v>
      </c>
      <c r="B231" s="83">
        <v>1</v>
      </c>
      <c r="C231" s="84">
        <v>851.12723535999999</v>
      </c>
      <c r="D231" s="84">
        <v>842.68967068999996</v>
      </c>
      <c r="E231" s="84">
        <v>194.99144099</v>
      </c>
      <c r="F231" s="84">
        <v>194.99144099</v>
      </c>
    </row>
    <row r="232" spans="1:6" ht="12.75" customHeight="1" x14ac:dyDescent="0.2">
      <c r="A232" s="83" t="s">
        <v>168</v>
      </c>
      <c r="B232" s="83">
        <v>2</v>
      </c>
      <c r="C232" s="84">
        <v>888.71720495</v>
      </c>
      <c r="D232" s="84">
        <v>879.84132757999998</v>
      </c>
      <c r="E232" s="84">
        <v>203.58802804000001</v>
      </c>
      <c r="F232" s="84">
        <v>203.58802804000001</v>
      </c>
    </row>
    <row r="233" spans="1:6" ht="12.75" customHeight="1" x14ac:dyDescent="0.2">
      <c r="A233" s="83" t="s">
        <v>168</v>
      </c>
      <c r="B233" s="83">
        <v>3</v>
      </c>
      <c r="C233" s="84">
        <v>907.05451827000002</v>
      </c>
      <c r="D233" s="84">
        <v>898.05108361999999</v>
      </c>
      <c r="E233" s="84">
        <v>207.80161544000001</v>
      </c>
      <c r="F233" s="84">
        <v>207.80161544000001</v>
      </c>
    </row>
    <row r="234" spans="1:6" ht="12.75" customHeight="1" x14ac:dyDescent="0.2">
      <c r="A234" s="83" t="s">
        <v>168</v>
      </c>
      <c r="B234" s="83">
        <v>4</v>
      </c>
      <c r="C234" s="84">
        <v>935.95448710999995</v>
      </c>
      <c r="D234" s="84">
        <v>926.55770639000002</v>
      </c>
      <c r="E234" s="84">
        <v>214.39781288</v>
      </c>
      <c r="F234" s="84">
        <v>214.39781288</v>
      </c>
    </row>
    <row r="235" spans="1:6" ht="12.75" customHeight="1" x14ac:dyDescent="0.2">
      <c r="A235" s="83" t="s">
        <v>168</v>
      </c>
      <c r="B235" s="83">
        <v>5</v>
      </c>
      <c r="C235" s="84">
        <v>939.10416348000001</v>
      </c>
      <c r="D235" s="84">
        <v>929.41107050999994</v>
      </c>
      <c r="E235" s="84">
        <v>215.05805781000001</v>
      </c>
      <c r="F235" s="84">
        <v>215.05805781000001</v>
      </c>
    </row>
    <row r="236" spans="1:6" ht="12.75" customHeight="1" x14ac:dyDescent="0.2">
      <c r="A236" s="83" t="s">
        <v>168</v>
      </c>
      <c r="B236" s="83">
        <v>6</v>
      </c>
      <c r="C236" s="84">
        <v>941.52516710999998</v>
      </c>
      <c r="D236" s="84">
        <v>932.02505891999999</v>
      </c>
      <c r="E236" s="84">
        <v>215.66291317</v>
      </c>
      <c r="F236" s="84">
        <v>215.66291317</v>
      </c>
    </row>
    <row r="237" spans="1:6" ht="12.75" customHeight="1" x14ac:dyDescent="0.2">
      <c r="A237" s="83" t="s">
        <v>168</v>
      </c>
      <c r="B237" s="83">
        <v>7</v>
      </c>
      <c r="C237" s="84">
        <v>925.03732783999999</v>
      </c>
      <c r="D237" s="84">
        <v>915.53355407000004</v>
      </c>
      <c r="E237" s="84">
        <v>211.84691494</v>
      </c>
      <c r="F237" s="84">
        <v>211.84691494</v>
      </c>
    </row>
    <row r="238" spans="1:6" ht="12.75" customHeight="1" x14ac:dyDescent="0.2">
      <c r="A238" s="83" t="s">
        <v>168</v>
      </c>
      <c r="B238" s="83">
        <v>8</v>
      </c>
      <c r="C238" s="84">
        <v>902.77809589000003</v>
      </c>
      <c r="D238" s="84">
        <v>893.08595787000002</v>
      </c>
      <c r="E238" s="84">
        <v>206.65272628</v>
      </c>
      <c r="F238" s="84">
        <v>206.65272628</v>
      </c>
    </row>
    <row r="239" spans="1:6" ht="12.75" customHeight="1" x14ac:dyDescent="0.2">
      <c r="A239" s="83" t="s">
        <v>168</v>
      </c>
      <c r="B239" s="83">
        <v>9</v>
      </c>
      <c r="C239" s="84">
        <v>879.53152769999997</v>
      </c>
      <c r="D239" s="84">
        <v>869.98899240000003</v>
      </c>
      <c r="E239" s="84">
        <v>201.30827893</v>
      </c>
      <c r="F239" s="84">
        <v>201.30827893</v>
      </c>
    </row>
    <row r="240" spans="1:6" ht="12.75" customHeight="1" x14ac:dyDescent="0.2">
      <c r="A240" s="83" t="s">
        <v>168</v>
      </c>
      <c r="B240" s="83">
        <v>10</v>
      </c>
      <c r="C240" s="84">
        <v>849.30430641999999</v>
      </c>
      <c r="D240" s="84">
        <v>840.24106619999998</v>
      </c>
      <c r="E240" s="84">
        <v>194.4248541</v>
      </c>
      <c r="F240" s="84">
        <v>194.4248541</v>
      </c>
    </row>
    <row r="241" spans="1:6" ht="12.75" customHeight="1" x14ac:dyDescent="0.2">
      <c r="A241" s="83" t="s">
        <v>168</v>
      </c>
      <c r="B241" s="83">
        <v>11</v>
      </c>
      <c r="C241" s="84">
        <v>841.51662747</v>
      </c>
      <c r="D241" s="84">
        <v>832.71351546999995</v>
      </c>
      <c r="E241" s="84">
        <v>192.68304094000001</v>
      </c>
      <c r="F241" s="84">
        <v>192.68304094000001</v>
      </c>
    </row>
    <row r="242" spans="1:6" ht="12.75" customHeight="1" x14ac:dyDescent="0.2">
      <c r="A242" s="83" t="s">
        <v>168</v>
      </c>
      <c r="B242" s="83">
        <v>12</v>
      </c>
      <c r="C242" s="84">
        <v>833.43603962999998</v>
      </c>
      <c r="D242" s="84">
        <v>831.29569360000005</v>
      </c>
      <c r="E242" s="84">
        <v>192.35496864999999</v>
      </c>
      <c r="F242" s="84">
        <v>192.35496864999999</v>
      </c>
    </row>
    <row r="243" spans="1:6" ht="12.75" customHeight="1" x14ac:dyDescent="0.2">
      <c r="A243" s="83" t="s">
        <v>168</v>
      </c>
      <c r="B243" s="83">
        <v>13</v>
      </c>
      <c r="C243" s="84">
        <v>853.99196085000005</v>
      </c>
      <c r="D243" s="84">
        <v>844.80423084999995</v>
      </c>
      <c r="E243" s="84">
        <v>195.48073278000001</v>
      </c>
      <c r="F243" s="84">
        <v>195.48073278000001</v>
      </c>
    </row>
    <row r="244" spans="1:6" ht="12.75" customHeight="1" x14ac:dyDescent="0.2">
      <c r="A244" s="83" t="s">
        <v>168</v>
      </c>
      <c r="B244" s="83">
        <v>14</v>
      </c>
      <c r="C244" s="84">
        <v>868.42575767000005</v>
      </c>
      <c r="D244" s="84">
        <v>859.14520920999996</v>
      </c>
      <c r="E244" s="84">
        <v>198.79911691000001</v>
      </c>
      <c r="F244" s="84">
        <v>198.79911691000001</v>
      </c>
    </row>
    <row r="245" spans="1:6" ht="12.75" customHeight="1" x14ac:dyDescent="0.2">
      <c r="A245" s="83" t="s">
        <v>168</v>
      </c>
      <c r="B245" s="83">
        <v>15</v>
      </c>
      <c r="C245" s="84">
        <v>878.59751988999994</v>
      </c>
      <c r="D245" s="84">
        <v>873.36332298000002</v>
      </c>
      <c r="E245" s="84">
        <v>202.08907120000001</v>
      </c>
      <c r="F245" s="84">
        <v>202.08907120000001</v>
      </c>
    </row>
    <row r="246" spans="1:6" ht="12.75" customHeight="1" x14ac:dyDescent="0.2">
      <c r="A246" s="83" t="s">
        <v>168</v>
      </c>
      <c r="B246" s="83">
        <v>16</v>
      </c>
      <c r="C246" s="84">
        <v>886.20620731999998</v>
      </c>
      <c r="D246" s="84">
        <v>877.10240643999998</v>
      </c>
      <c r="E246" s="84">
        <v>202.95426427999999</v>
      </c>
      <c r="F246" s="84">
        <v>202.95426427999999</v>
      </c>
    </row>
    <row r="247" spans="1:6" ht="12.75" customHeight="1" x14ac:dyDescent="0.2">
      <c r="A247" s="83" t="s">
        <v>168</v>
      </c>
      <c r="B247" s="83">
        <v>17</v>
      </c>
      <c r="C247" s="84">
        <v>870.35718302999999</v>
      </c>
      <c r="D247" s="84">
        <v>870.20498480000003</v>
      </c>
      <c r="E247" s="84">
        <v>201.35825779000001</v>
      </c>
      <c r="F247" s="84">
        <v>201.35825779000001</v>
      </c>
    </row>
    <row r="248" spans="1:6" ht="12.75" customHeight="1" x14ac:dyDescent="0.2">
      <c r="A248" s="83" t="s">
        <v>168</v>
      </c>
      <c r="B248" s="83">
        <v>18</v>
      </c>
      <c r="C248" s="84">
        <v>875.04496989999996</v>
      </c>
      <c r="D248" s="84">
        <v>868.96861306999995</v>
      </c>
      <c r="E248" s="84">
        <v>201.07217155999999</v>
      </c>
      <c r="F248" s="84">
        <v>201.07217155999999</v>
      </c>
    </row>
    <row r="249" spans="1:6" ht="12.75" customHeight="1" x14ac:dyDescent="0.2">
      <c r="A249" s="83" t="s">
        <v>168</v>
      </c>
      <c r="B249" s="83">
        <v>19</v>
      </c>
      <c r="C249" s="84">
        <v>868.79239169000004</v>
      </c>
      <c r="D249" s="84">
        <v>859.69427440000004</v>
      </c>
      <c r="E249" s="84">
        <v>198.92616606999999</v>
      </c>
      <c r="F249" s="84">
        <v>198.92616606999999</v>
      </c>
    </row>
    <row r="250" spans="1:6" ht="12.75" customHeight="1" x14ac:dyDescent="0.2">
      <c r="A250" s="83" t="s">
        <v>168</v>
      </c>
      <c r="B250" s="83">
        <v>20</v>
      </c>
      <c r="C250" s="84">
        <v>852.24038787999996</v>
      </c>
      <c r="D250" s="84">
        <v>843.76515338000002</v>
      </c>
      <c r="E250" s="84">
        <v>195.24029881999999</v>
      </c>
      <c r="F250" s="84">
        <v>195.24029881999999</v>
      </c>
    </row>
    <row r="251" spans="1:6" ht="12.75" customHeight="1" x14ac:dyDescent="0.2">
      <c r="A251" s="83" t="s">
        <v>168</v>
      </c>
      <c r="B251" s="83">
        <v>21</v>
      </c>
      <c r="C251" s="84">
        <v>828.48654147000002</v>
      </c>
      <c r="D251" s="84">
        <v>818.50311819000001</v>
      </c>
      <c r="E251" s="84">
        <v>189.39487219</v>
      </c>
      <c r="F251" s="84">
        <v>189.39487219</v>
      </c>
    </row>
    <row r="252" spans="1:6" ht="12.75" customHeight="1" x14ac:dyDescent="0.2">
      <c r="A252" s="83" t="s">
        <v>168</v>
      </c>
      <c r="B252" s="83">
        <v>22</v>
      </c>
      <c r="C252" s="84">
        <v>830.26103383999998</v>
      </c>
      <c r="D252" s="84">
        <v>819.96975710000004</v>
      </c>
      <c r="E252" s="84">
        <v>189.73424034000001</v>
      </c>
      <c r="F252" s="84">
        <v>189.73424034000001</v>
      </c>
    </row>
    <row r="253" spans="1:6" ht="12.75" customHeight="1" x14ac:dyDescent="0.2">
      <c r="A253" s="83" t="s">
        <v>168</v>
      </c>
      <c r="B253" s="83">
        <v>23</v>
      </c>
      <c r="C253" s="84">
        <v>834.31377916999998</v>
      </c>
      <c r="D253" s="84">
        <v>833.60057873000005</v>
      </c>
      <c r="E253" s="84">
        <v>192.88830006000001</v>
      </c>
      <c r="F253" s="84">
        <v>192.88830006000001</v>
      </c>
    </row>
    <row r="254" spans="1:6" ht="12.75" customHeight="1" x14ac:dyDescent="0.2">
      <c r="A254" s="83" t="s">
        <v>168</v>
      </c>
      <c r="B254" s="83">
        <v>24</v>
      </c>
      <c r="C254" s="84">
        <v>859.38972021999996</v>
      </c>
      <c r="D254" s="84">
        <v>852.06527019999999</v>
      </c>
      <c r="E254" s="84">
        <v>197.16087741000001</v>
      </c>
      <c r="F254" s="84">
        <v>197.16087741000001</v>
      </c>
    </row>
    <row r="255" spans="1:6" ht="12.75" customHeight="1" x14ac:dyDescent="0.2">
      <c r="A255" s="83" t="s">
        <v>169</v>
      </c>
      <c r="B255" s="83">
        <v>1</v>
      </c>
      <c r="C255" s="84">
        <v>890.95036855000001</v>
      </c>
      <c r="D255" s="84">
        <v>882.18031762999999</v>
      </c>
      <c r="E255" s="84">
        <v>204.12925106</v>
      </c>
      <c r="F255" s="84">
        <v>204.12925106</v>
      </c>
    </row>
    <row r="256" spans="1:6" ht="12.75" customHeight="1" x14ac:dyDescent="0.2">
      <c r="A256" s="83" t="s">
        <v>169</v>
      </c>
      <c r="B256" s="83">
        <v>2</v>
      </c>
      <c r="C256" s="84">
        <v>939.67784297000003</v>
      </c>
      <c r="D256" s="84">
        <v>930.62948267000002</v>
      </c>
      <c r="E256" s="84">
        <v>215.33998833000001</v>
      </c>
      <c r="F256" s="84">
        <v>215.33998833000001</v>
      </c>
    </row>
    <row r="257" spans="1:6" ht="12.75" customHeight="1" x14ac:dyDescent="0.2">
      <c r="A257" s="83" t="s">
        <v>169</v>
      </c>
      <c r="B257" s="83">
        <v>3</v>
      </c>
      <c r="C257" s="84">
        <v>964.27587383000002</v>
      </c>
      <c r="D257" s="84">
        <v>955.10784742999999</v>
      </c>
      <c r="E257" s="84">
        <v>221.00408009</v>
      </c>
      <c r="F257" s="84">
        <v>221.00408009</v>
      </c>
    </row>
    <row r="258" spans="1:6" ht="12.75" customHeight="1" x14ac:dyDescent="0.2">
      <c r="A258" s="83" t="s">
        <v>169</v>
      </c>
      <c r="B258" s="83">
        <v>4</v>
      </c>
      <c r="C258" s="84">
        <v>981.31118825999999</v>
      </c>
      <c r="D258" s="84">
        <v>970.90820582000003</v>
      </c>
      <c r="E258" s="84">
        <v>224.66015272999999</v>
      </c>
      <c r="F258" s="84">
        <v>224.66015272999999</v>
      </c>
    </row>
    <row r="259" spans="1:6" ht="12.75" customHeight="1" x14ac:dyDescent="0.2">
      <c r="A259" s="83" t="s">
        <v>169</v>
      </c>
      <c r="B259" s="83">
        <v>5</v>
      </c>
      <c r="C259" s="84">
        <v>989.77288857999997</v>
      </c>
      <c r="D259" s="84">
        <v>979.69270965999999</v>
      </c>
      <c r="E259" s="84">
        <v>226.69281448999999</v>
      </c>
      <c r="F259" s="84">
        <v>226.69281448999999</v>
      </c>
    </row>
    <row r="260" spans="1:6" ht="12.75" customHeight="1" x14ac:dyDescent="0.2">
      <c r="A260" s="83" t="s">
        <v>169</v>
      </c>
      <c r="B260" s="83">
        <v>6</v>
      </c>
      <c r="C260" s="84">
        <v>988.09879206999994</v>
      </c>
      <c r="D260" s="84">
        <v>978.57418741000004</v>
      </c>
      <c r="E260" s="84">
        <v>226.43399765999999</v>
      </c>
      <c r="F260" s="84">
        <v>226.43399765999999</v>
      </c>
    </row>
    <row r="261" spans="1:6" ht="12.75" customHeight="1" x14ac:dyDescent="0.2">
      <c r="A261" s="83" t="s">
        <v>169</v>
      </c>
      <c r="B261" s="83">
        <v>7</v>
      </c>
      <c r="C261" s="84">
        <v>976.08004498000003</v>
      </c>
      <c r="D261" s="84">
        <v>966.69686631000002</v>
      </c>
      <c r="E261" s="84">
        <v>223.68568350000001</v>
      </c>
      <c r="F261" s="84">
        <v>223.68568350000001</v>
      </c>
    </row>
    <row r="262" spans="1:6" ht="12.75" customHeight="1" x14ac:dyDescent="0.2">
      <c r="A262" s="83" t="s">
        <v>169</v>
      </c>
      <c r="B262" s="83">
        <v>8</v>
      </c>
      <c r="C262" s="84">
        <v>941.15204916000005</v>
      </c>
      <c r="D262" s="84">
        <v>931.23447608000004</v>
      </c>
      <c r="E262" s="84">
        <v>215.47997882000001</v>
      </c>
      <c r="F262" s="84">
        <v>215.47997882000001</v>
      </c>
    </row>
    <row r="263" spans="1:6" ht="12.75" customHeight="1" x14ac:dyDescent="0.2">
      <c r="A263" s="83" t="s">
        <v>169</v>
      </c>
      <c r="B263" s="83">
        <v>9</v>
      </c>
      <c r="C263" s="84">
        <v>897.60074153999994</v>
      </c>
      <c r="D263" s="84">
        <v>891.95656870000005</v>
      </c>
      <c r="E263" s="84">
        <v>206.39139494</v>
      </c>
      <c r="F263" s="84">
        <v>206.39139494</v>
      </c>
    </row>
    <row r="264" spans="1:6" ht="12.75" customHeight="1" x14ac:dyDescent="0.2">
      <c r="A264" s="83" t="s">
        <v>169</v>
      </c>
      <c r="B264" s="83">
        <v>10</v>
      </c>
      <c r="C264" s="84">
        <v>859.20539543999996</v>
      </c>
      <c r="D264" s="84">
        <v>850.13310589000002</v>
      </c>
      <c r="E264" s="84">
        <v>196.71379052</v>
      </c>
      <c r="F264" s="84">
        <v>196.71379052</v>
      </c>
    </row>
    <row r="265" spans="1:6" ht="12.75" customHeight="1" x14ac:dyDescent="0.2">
      <c r="A265" s="83" t="s">
        <v>169</v>
      </c>
      <c r="B265" s="83">
        <v>11</v>
      </c>
      <c r="C265" s="84">
        <v>827.56311519999997</v>
      </c>
      <c r="D265" s="84">
        <v>824.05061619000003</v>
      </c>
      <c r="E265" s="84">
        <v>190.67851748000001</v>
      </c>
      <c r="F265" s="84">
        <v>190.67851748000001</v>
      </c>
    </row>
    <row r="266" spans="1:6" ht="12.75" customHeight="1" x14ac:dyDescent="0.2">
      <c r="A266" s="83" t="s">
        <v>169</v>
      </c>
      <c r="B266" s="83">
        <v>12</v>
      </c>
      <c r="C266" s="84">
        <v>822.32327187999999</v>
      </c>
      <c r="D266" s="84">
        <v>813.19115824999994</v>
      </c>
      <c r="E266" s="84">
        <v>188.16572846</v>
      </c>
      <c r="F266" s="84">
        <v>188.16572846</v>
      </c>
    </row>
    <row r="267" spans="1:6" ht="12.75" customHeight="1" x14ac:dyDescent="0.2">
      <c r="A267" s="83" t="s">
        <v>169</v>
      </c>
      <c r="B267" s="83">
        <v>13</v>
      </c>
      <c r="C267" s="84">
        <v>833.75241898000002</v>
      </c>
      <c r="D267" s="84">
        <v>823.53022024999996</v>
      </c>
      <c r="E267" s="84">
        <v>190.55810215</v>
      </c>
      <c r="F267" s="84">
        <v>190.55810215</v>
      </c>
    </row>
    <row r="268" spans="1:6" ht="12.75" customHeight="1" x14ac:dyDescent="0.2">
      <c r="A268" s="83" t="s">
        <v>169</v>
      </c>
      <c r="B268" s="83">
        <v>14</v>
      </c>
      <c r="C268" s="84">
        <v>846.78274801999999</v>
      </c>
      <c r="D268" s="84">
        <v>836.22986107999998</v>
      </c>
      <c r="E268" s="84">
        <v>193.49669431999999</v>
      </c>
      <c r="F268" s="84">
        <v>193.49669431999999</v>
      </c>
    </row>
    <row r="269" spans="1:6" ht="12.75" customHeight="1" x14ac:dyDescent="0.2">
      <c r="A269" s="83" t="s">
        <v>169</v>
      </c>
      <c r="B269" s="83">
        <v>15</v>
      </c>
      <c r="C269" s="84">
        <v>862.19928790999995</v>
      </c>
      <c r="D269" s="84">
        <v>851.65883676999999</v>
      </c>
      <c r="E269" s="84">
        <v>197.06683206</v>
      </c>
      <c r="F269" s="84">
        <v>197.06683206</v>
      </c>
    </row>
    <row r="270" spans="1:6" ht="12.75" customHeight="1" x14ac:dyDescent="0.2">
      <c r="A270" s="83" t="s">
        <v>169</v>
      </c>
      <c r="B270" s="83">
        <v>16</v>
      </c>
      <c r="C270" s="84">
        <v>867.41405724000003</v>
      </c>
      <c r="D270" s="84">
        <v>855.67806965</v>
      </c>
      <c r="E270" s="84">
        <v>197.99684941000001</v>
      </c>
      <c r="F270" s="84">
        <v>197.99684941000001</v>
      </c>
    </row>
    <row r="271" spans="1:6" ht="12.75" customHeight="1" x14ac:dyDescent="0.2">
      <c r="A271" s="83" t="s">
        <v>169</v>
      </c>
      <c r="B271" s="83">
        <v>17</v>
      </c>
      <c r="C271" s="84">
        <v>858.45828576999997</v>
      </c>
      <c r="D271" s="84">
        <v>847.85862094000004</v>
      </c>
      <c r="E271" s="84">
        <v>196.18749346000001</v>
      </c>
      <c r="F271" s="84">
        <v>196.18749346000001</v>
      </c>
    </row>
    <row r="272" spans="1:6" ht="12.75" customHeight="1" x14ac:dyDescent="0.2">
      <c r="A272" s="83" t="s">
        <v>169</v>
      </c>
      <c r="B272" s="83">
        <v>18</v>
      </c>
      <c r="C272" s="84">
        <v>853.10984945999996</v>
      </c>
      <c r="D272" s="84">
        <v>842.76926902000002</v>
      </c>
      <c r="E272" s="84">
        <v>195.00985939</v>
      </c>
      <c r="F272" s="84">
        <v>195.00985939</v>
      </c>
    </row>
    <row r="273" spans="1:6" ht="12.75" customHeight="1" x14ac:dyDescent="0.2">
      <c r="A273" s="83" t="s">
        <v>169</v>
      </c>
      <c r="B273" s="83">
        <v>19</v>
      </c>
      <c r="C273" s="84">
        <v>845.12617376000003</v>
      </c>
      <c r="D273" s="84">
        <v>836.37006205</v>
      </c>
      <c r="E273" s="84">
        <v>193.52913566000001</v>
      </c>
      <c r="F273" s="84">
        <v>193.52913566000001</v>
      </c>
    </row>
    <row r="274" spans="1:6" ht="12.75" customHeight="1" x14ac:dyDescent="0.2">
      <c r="A274" s="83" t="s">
        <v>169</v>
      </c>
      <c r="B274" s="83">
        <v>20</v>
      </c>
      <c r="C274" s="84">
        <v>825.44364696000002</v>
      </c>
      <c r="D274" s="84">
        <v>816.88203730999999</v>
      </c>
      <c r="E274" s="84">
        <v>189.01976744000001</v>
      </c>
      <c r="F274" s="84">
        <v>189.01976744000001</v>
      </c>
    </row>
    <row r="275" spans="1:6" ht="12.75" customHeight="1" x14ac:dyDescent="0.2">
      <c r="A275" s="83" t="s">
        <v>169</v>
      </c>
      <c r="B275" s="83">
        <v>21</v>
      </c>
      <c r="C275" s="84">
        <v>800.38762460999999</v>
      </c>
      <c r="D275" s="84">
        <v>789.92534319000004</v>
      </c>
      <c r="E275" s="84">
        <v>182.78221070000001</v>
      </c>
      <c r="F275" s="84">
        <v>182.78221070000001</v>
      </c>
    </row>
    <row r="276" spans="1:6" ht="12.75" customHeight="1" x14ac:dyDescent="0.2">
      <c r="A276" s="83" t="s">
        <v>169</v>
      </c>
      <c r="B276" s="83">
        <v>22</v>
      </c>
      <c r="C276" s="84">
        <v>795.46441919999995</v>
      </c>
      <c r="D276" s="84">
        <v>785.83384737999995</v>
      </c>
      <c r="E276" s="84">
        <v>181.83547231</v>
      </c>
      <c r="F276" s="84">
        <v>181.83547231</v>
      </c>
    </row>
    <row r="277" spans="1:6" ht="12.75" customHeight="1" x14ac:dyDescent="0.2">
      <c r="A277" s="83" t="s">
        <v>169</v>
      </c>
      <c r="B277" s="83">
        <v>23</v>
      </c>
      <c r="C277" s="84">
        <v>810.03636686000004</v>
      </c>
      <c r="D277" s="84">
        <v>801.52789482000003</v>
      </c>
      <c r="E277" s="84">
        <v>185.46694547999999</v>
      </c>
      <c r="F277" s="84">
        <v>185.46694547999999</v>
      </c>
    </row>
    <row r="278" spans="1:6" ht="12.75" customHeight="1" x14ac:dyDescent="0.2">
      <c r="A278" s="83" t="s">
        <v>169</v>
      </c>
      <c r="B278" s="83">
        <v>24</v>
      </c>
      <c r="C278" s="84">
        <v>847.76051425000003</v>
      </c>
      <c r="D278" s="84">
        <v>838.83143538000002</v>
      </c>
      <c r="E278" s="84">
        <v>194.09867715999999</v>
      </c>
      <c r="F278" s="84">
        <v>194.09867715999999</v>
      </c>
    </row>
    <row r="279" spans="1:6" ht="12.75" customHeight="1" x14ac:dyDescent="0.2">
      <c r="A279" s="83" t="s">
        <v>170</v>
      </c>
      <c r="B279" s="83">
        <v>1</v>
      </c>
      <c r="C279" s="84">
        <v>921.87832569</v>
      </c>
      <c r="D279" s="84">
        <v>912.95284322999998</v>
      </c>
      <c r="E279" s="84">
        <v>211.24975972999999</v>
      </c>
      <c r="F279" s="84">
        <v>211.24975972999999</v>
      </c>
    </row>
    <row r="280" spans="1:6" ht="12.75" customHeight="1" x14ac:dyDescent="0.2">
      <c r="A280" s="83" t="s">
        <v>170</v>
      </c>
      <c r="B280" s="83">
        <v>2</v>
      </c>
      <c r="C280" s="84">
        <v>921.69632431000002</v>
      </c>
      <c r="D280" s="84">
        <v>913.29619228000001</v>
      </c>
      <c r="E280" s="84">
        <v>211.32920787</v>
      </c>
      <c r="F280" s="84">
        <v>211.32920787</v>
      </c>
    </row>
    <row r="281" spans="1:6" ht="12.75" customHeight="1" x14ac:dyDescent="0.2">
      <c r="A281" s="83" t="s">
        <v>170</v>
      </c>
      <c r="B281" s="83">
        <v>3</v>
      </c>
      <c r="C281" s="84">
        <v>925.60822555000004</v>
      </c>
      <c r="D281" s="84">
        <v>917.06932296000002</v>
      </c>
      <c r="E281" s="84">
        <v>212.20227919000001</v>
      </c>
      <c r="F281" s="84">
        <v>212.20227919000001</v>
      </c>
    </row>
    <row r="282" spans="1:6" ht="12.75" customHeight="1" x14ac:dyDescent="0.2">
      <c r="A282" s="83" t="s">
        <v>170</v>
      </c>
      <c r="B282" s="83">
        <v>4</v>
      </c>
      <c r="C282" s="84">
        <v>949.41381875000002</v>
      </c>
      <c r="D282" s="84">
        <v>941.03700375000005</v>
      </c>
      <c r="E282" s="84">
        <v>217.74820288999999</v>
      </c>
      <c r="F282" s="84">
        <v>217.74820288999999</v>
      </c>
    </row>
    <row r="283" spans="1:6" ht="12.75" customHeight="1" x14ac:dyDescent="0.2">
      <c r="A283" s="83" t="s">
        <v>170</v>
      </c>
      <c r="B283" s="83">
        <v>5</v>
      </c>
      <c r="C283" s="84">
        <v>959.59773510000002</v>
      </c>
      <c r="D283" s="84">
        <v>950.95525418</v>
      </c>
      <c r="E283" s="84">
        <v>220.04320426000001</v>
      </c>
      <c r="F283" s="84">
        <v>220.04320426000001</v>
      </c>
    </row>
    <row r="284" spans="1:6" ht="12.75" customHeight="1" x14ac:dyDescent="0.2">
      <c r="A284" s="83" t="s">
        <v>170</v>
      </c>
      <c r="B284" s="83">
        <v>6</v>
      </c>
      <c r="C284" s="84">
        <v>945.68001384000002</v>
      </c>
      <c r="D284" s="84">
        <v>937.01320449000002</v>
      </c>
      <c r="E284" s="84">
        <v>216.81712891999999</v>
      </c>
      <c r="F284" s="84">
        <v>216.81712891999999</v>
      </c>
    </row>
    <row r="285" spans="1:6" ht="12.75" customHeight="1" x14ac:dyDescent="0.2">
      <c r="A285" s="83" t="s">
        <v>170</v>
      </c>
      <c r="B285" s="83">
        <v>7</v>
      </c>
      <c r="C285" s="84">
        <v>921.44702259999997</v>
      </c>
      <c r="D285" s="84">
        <v>912.98958175999996</v>
      </c>
      <c r="E285" s="84">
        <v>211.25826072000001</v>
      </c>
      <c r="F285" s="84">
        <v>211.25826072000001</v>
      </c>
    </row>
    <row r="286" spans="1:6" ht="12.75" customHeight="1" x14ac:dyDescent="0.2">
      <c r="A286" s="83" t="s">
        <v>170</v>
      </c>
      <c r="B286" s="83">
        <v>8</v>
      </c>
      <c r="C286" s="84">
        <v>888.20944916999997</v>
      </c>
      <c r="D286" s="84">
        <v>878.61765037999999</v>
      </c>
      <c r="E286" s="84">
        <v>203.30487923000001</v>
      </c>
      <c r="F286" s="84">
        <v>203.30487923000001</v>
      </c>
    </row>
    <row r="287" spans="1:6" ht="12.75" customHeight="1" x14ac:dyDescent="0.2">
      <c r="A287" s="83" t="s">
        <v>170</v>
      </c>
      <c r="B287" s="83">
        <v>9</v>
      </c>
      <c r="C287" s="84">
        <v>864.19722682999998</v>
      </c>
      <c r="D287" s="84">
        <v>855.41310527999997</v>
      </c>
      <c r="E287" s="84">
        <v>197.93553883999999</v>
      </c>
      <c r="F287" s="84">
        <v>197.93553883999999</v>
      </c>
    </row>
    <row r="288" spans="1:6" ht="12.75" customHeight="1" x14ac:dyDescent="0.2">
      <c r="A288" s="83" t="s">
        <v>170</v>
      </c>
      <c r="B288" s="83">
        <v>10</v>
      </c>
      <c r="C288" s="84">
        <v>838.25719054000001</v>
      </c>
      <c r="D288" s="84">
        <v>829.63857366000002</v>
      </c>
      <c r="E288" s="84">
        <v>191.97152475999999</v>
      </c>
      <c r="F288" s="84">
        <v>191.97152475999999</v>
      </c>
    </row>
    <row r="289" spans="1:6" ht="12.75" customHeight="1" x14ac:dyDescent="0.2">
      <c r="A289" s="83" t="s">
        <v>170</v>
      </c>
      <c r="B289" s="83">
        <v>11</v>
      </c>
      <c r="C289" s="84">
        <v>841.11368460999995</v>
      </c>
      <c r="D289" s="84">
        <v>839.58877158999996</v>
      </c>
      <c r="E289" s="84">
        <v>194.27391850999999</v>
      </c>
      <c r="F289" s="84">
        <v>194.27391850999999</v>
      </c>
    </row>
    <row r="290" spans="1:6" ht="12.75" customHeight="1" x14ac:dyDescent="0.2">
      <c r="A290" s="83" t="s">
        <v>170</v>
      </c>
      <c r="B290" s="83">
        <v>12</v>
      </c>
      <c r="C290" s="84">
        <v>874.24972617000003</v>
      </c>
      <c r="D290" s="84">
        <v>870.28942072999996</v>
      </c>
      <c r="E290" s="84">
        <v>201.37779556000001</v>
      </c>
      <c r="F290" s="84">
        <v>201.37779556000001</v>
      </c>
    </row>
    <row r="291" spans="1:6" ht="12.75" customHeight="1" x14ac:dyDescent="0.2">
      <c r="A291" s="83" t="s">
        <v>170</v>
      </c>
      <c r="B291" s="83">
        <v>13</v>
      </c>
      <c r="C291" s="84">
        <v>910.59715629000004</v>
      </c>
      <c r="D291" s="84">
        <v>899.61103089000005</v>
      </c>
      <c r="E291" s="84">
        <v>208.16257436999999</v>
      </c>
      <c r="F291" s="84">
        <v>208.16257436999999</v>
      </c>
    </row>
    <row r="292" spans="1:6" ht="12.75" customHeight="1" x14ac:dyDescent="0.2">
      <c r="A292" s="83" t="s">
        <v>170</v>
      </c>
      <c r="B292" s="83">
        <v>14</v>
      </c>
      <c r="C292" s="84">
        <v>900.66914988999997</v>
      </c>
      <c r="D292" s="84">
        <v>889.42566493000004</v>
      </c>
      <c r="E292" s="84">
        <v>205.80576468000001</v>
      </c>
      <c r="F292" s="84">
        <v>205.80576468000001</v>
      </c>
    </row>
    <row r="293" spans="1:6" ht="12.75" customHeight="1" x14ac:dyDescent="0.2">
      <c r="A293" s="83" t="s">
        <v>170</v>
      </c>
      <c r="B293" s="83">
        <v>15</v>
      </c>
      <c r="C293" s="84">
        <v>913.33889034000003</v>
      </c>
      <c r="D293" s="84">
        <v>901.66257687999996</v>
      </c>
      <c r="E293" s="84">
        <v>208.63728520000001</v>
      </c>
      <c r="F293" s="84">
        <v>208.63728520000001</v>
      </c>
    </row>
    <row r="294" spans="1:6" ht="12.75" customHeight="1" x14ac:dyDescent="0.2">
      <c r="A294" s="83" t="s">
        <v>170</v>
      </c>
      <c r="B294" s="83">
        <v>16</v>
      </c>
      <c r="C294" s="84">
        <v>927.02572372999998</v>
      </c>
      <c r="D294" s="84">
        <v>915.07935003</v>
      </c>
      <c r="E294" s="84">
        <v>211.74181587000001</v>
      </c>
      <c r="F294" s="84">
        <v>211.74181587000001</v>
      </c>
    </row>
    <row r="295" spans="1:6" ht="12.75" customHeight="1" x14ac:dyDescent="0.2">
      <c r="A295" s="83" t="s">
        <v>170</v>
      </c>
      <c r="B295" s="83">
        <v>17</v>
      </c>
      <c r="C295" s="84">
        <v>920.64601027000003</v>
      </c>
      <c r="D295" s="84">
        <v>908.96430566000004</v>
      </c>
      <c r="E295" s="84">
        <v>210.32684502000001</v>
      </c>
      <c r="F295" s="84">
        <v>210.32684502000001</v>
      </c>
    </row>
    <row r="296" spans="1:6" ht="12.75" customHeight="1" x14ac:dyDescent="0.2">
      <c r="A296" s="83" t="s">
        <v>170</v>
      </c>
      <c r="B296" s="83">
        <v>18</v>
      </c>
      <c r="C296" s="84">
        <v>923.53061905000004</v>
      </c>
      <c r="D296" s="84">
        <v>921.73330315999999</v>
      </c>
      <c r="E296" s="84">
        <v>213.28148575</v>
      </c>
      <c r="F296" s="84">
        <v>213.28148575</v>
      </c>
    </row>
    <row r="297" spans="1:6" ht="12.75" customHeight="1" x14ac:dyDescent="0.2">
      <c r="A297" s="83" t="s">
        <v>170</v>
      </c>
      <c r="B297" s="83">
        <v>19</v>
      </c>
      <c r="C297" s="84">
        <v>901.23051291000002</v>
      </c>
      <c r="D297" s="84">
        <v>900.39912849999996</v>
      </c>
      <c r="E297" s="84">
        <v>208.34493366000001</v>
      </c>
      <c r="F297" s="84">
        <v>208.34493366000001</v>
      </c>
    </row>
    <row r="298" spans="1:6" ht="12.75" customHeight="1" x14ac:dyDescent="0.2">
      <c r="A298" s="83" t="s">
        <v>170</v>
      </c>
      <c r="B298" s="83">
        <v>20</v>
      </c>
      <c r="C298" s="84">
        <v>897.01646219999998</v>
      </c>
      <c r="D298" s="84">
        <v>886.10428291999995</v>
      </c>
      <c r="E298" s="84">
        <v>205.03722427</v>
      </c>
      <c r="F298" s="84">
        <v>205.03722427</v>
      </c>
    </row>
    <row r="299" spans="1:6" ht="12.75" customHeight="1" x14ac:dyDescent="0.2">
      <c r="A299" s="83" t="s">
        <v>170</v>
      </c>
      <c r="B299" s="83">
        <v>21</v>
      </c>
      <c r="C299" s="84">
        <v>881.50790723</v>
      </c>
      <c r="D299" s="84">
        <v>870.66984246000004</v>
      </c>
      <c r="E299" s="84">
        <v>201.46582201999999</v>
      </c>
      <c r="F299" s="84">
        <v>201.46582201999999</v>
      </c>
    </row>
    <row r="300" spans="1:6" ht="12.75" customHeight="1" x14ac:dyDescent="0.2">
      <c r="A300" s="83" t="s">
        <v>170</v>
      </c>
      <c r="B300" s="83">
        <v>22</v>
      </c>
      <c r="C300" s="84">
        <v>888.14656711999999</v>
      </c>
      <c r="D300" s="84">
        <v>876.20839735000004</v>
      </c>
      <c r="E300" s="84">
        <v>202.74739794999999</v>
      </c>
      <c r="F300" s="84">
        <v>202.74739794999999</v>
      </c>
    </row>
    <row r="301" spans="1:6" ht="12.75" customHeight="1" x14ac:dyDescent="0.2">
      <c r="A301" s="83" t="s">
        <v>170</v>
      </c>
      <c r="B301" s="83">
        <v>23</v>
      </c>
      <c r="C301" s="84">
        <v>907.36112823999997</v>
      </c>
      <c r="D301" s="84">
        <v>896.34826853000004</v>
      </c>
      <c r="E301" s="84">
        <v>207.40759806</v>
      </c>
      <c r="F301" s="84">
        <v>207.40759806</v>
      </c>
    </row>
    <row r="302" spans="1:6" ht="12.75" customHeight="1" x14ac:dyDescent="0.2">
      <c r="A302" s="83" t="s">
        <v>170</v>
      </c>
      <c r="B302" s="83">
        <v>24</v>
      </c>
      <c r="C302" s="84">
        <v>945.74208546</v>
      </c>
      <c r="D302" s="84">
        <v>939.59412234000001</v>
      </c>
      <c r="E302" s="84">
        <v>217.41433203</v>
      </c>
      <c r="F302" s="84">
        <v>217.41433203</v>
      </c>
    </row>
    <row r="303" spans="1:6" ht="12.75" customHeight="1" x14ac:dyDescent="0.2">
      <c r="A303" s="83" t="s">
        <v>171</v>
      </c>
      <c r="B303" s="83">
        <v>1</v>
      </c>
      <c r="C303" s="84">
        <v>956.11114981000003</v>
      </c>
      <c r="D303" s="84">
        <v>946.97423646000004</v>
      </c>
      <c r="E303" s="84">
        <v>219.12202958</v>
      </c>
      <c r="F303" s="84">
        <v>219.12202958</v>
      </c>
    </row>
    <row r="304" spans="1:6" ht="12.75" customHeight="1" x14ac:dyDescent="0.2">
      <c r="A304" s="83" t="s">
        <v>171</v>
      </c>
      <c r="B304" s="83">
        <v>2</v>
      </c>
      <c r="C304" s="84">
        <v>985.62608167999997</v>
      </c>
      <c r="D304" s="84">
        <v>976.69116497000005</v>
      </c>
      <c r="E304" s="84">
        <v>225.99828178999999</v>
      </c>
      <c r="F304" s="84">
        <v>225.99828178999999</v>
      </c>
    </row>
    <row r="305" spans="1:6" ht="12.75" customHeight="1" x14ac:dyDescent="0.2">
      <c r="A305" s="83" t="s">
        <v>171</v>
      </c>
      <c r="B305" s="83">
        <v>3</v>
      </c>
      <c r="C305" s="84">
        <v>973.64193479000005</v>
      </c>
      <c r="D305" s="84">
        <v>964.31876749000003</v>
      </c>
      <c r="E305" s="84">
        <v>223.13541104000001</v>
      </c>
      <c r="F305" s="84">
        <v>223.13541104000001</v>
      </c>
    </row>
    <row r="306" spans="1:6" ht="12.75" customHeight="1" x14ac:dyDescent="0.2">
      <c r="A306" s="83" t="s">
        <v>171</v>
      </c>
      <c r="B306" s="83">
        <v>4</v>
      </c>
      <c r="C306" s="84">
        <v>967.02228360000004</v>
      </c>
      <c r="D306" s="84">
        <v>958.33184855000002</v>
      </c>
      <c r="E306" s="84">
        <v>221.75008736999999</v>
      </c>
      <c r="F306" s="84">
        <v>221.75008736999999</v>
      </c>
    </row>
    <row r="307" spans="1:6" ht="12.75" customHeight="1" x14ac:dyDescent="0.2">
      <c r="A307" s="83" t="s">
        <v>171</v>
      </c>
      <c r="B307" s="83">
        <v>5</v>
      </c>
      <c r="C307" s="84">
        <v>962.94499357999996</v>
      </c>
      <c r="D307" s="84">
        <v>953.76848451000001</v>
      </c>
      <c r="E307" s="84">
        <v>220.69416256</v>
      </c>
      <c r="F307" s="84">
        <v>220.69416256</v>
      </c>
    </row>
    <row r="308" spans="1:6" ht="12.75" customHeight="1" x14ac:dyDescent="0.2">
      <c r="A308" s="83" t="s">
        <v>171</v>
      </c>
      <c r="B308" s="83">
        <v>6</v>
      </c>
      <c r="C308" s="84">
        <v>970.76902891999998</v>
      </c>
      <c r="D308" s="84">
        <v>961.84833420999996</v>
      </c>
      <c r="E308" s="84">
        <v>222.56377315</v>
      </c>
      <c r="F308" s="84">
        <v>222.56377315</v>
      </c>
    </row>
    <row r="309" spans="1:6" ht="12.75" customHeight="1" x14ac:dyDescent="0.2">
      <c r="A309" s="83" t="s">
        <v>171</v>
      </c>
      <c r="B309" s="83">
        <v>7</v>
      </c>
      <c r="C309" s="84">
        <v>960.67958264000004</v>
      </c>
      <c r="D309" s="84">
        <v>951.27671442999997</v>
      </c>
      <c r="E309" s="84">
        <v>220.11758750999999</v>
      </c>
      <c r="F309" s="84">
        <v>220.11758750999999</v>
      </c>
    </row>
    <row r="310" spans="1:6" ht="12.75" customHeight="1" x14ac:dyDescent="0.2">
      <c r="A310" s="83" t="s">
        <v>171</v>
      </c>
      <c r="B310" s="83">
        <v>8</v>
      </c>
      <c r="C310" s="84">
        <v>904.91883817999997</v>
      </c>
      <c r="D310" s="84">
        <v>903.13650691999999</v>
      </c>
      <c r="E310" s="84">
        <v>208.97834044999999</v>
      </c>
      <c r="F310" s="84">
        <v>208.97834044999999</v>
      </c>
    </row>
    <row r="311" spans="1:6" ht="12.75" customHeight="1" x14ac:dyDescent="0.2">
      <c r="A311" s="83" t="s">
        <v>171</v>
      </c>
      <c r="B311" s="83">
        <v>9</v>
      </c>
      <c r="C311" s="84">
        <v>884.36379433000002</v>
      </c>
      <c r="D311" s="84">
        <v>875.18852024</v>
      </c>
      <c r="E311" s="84">
        <v>202.51140679</v>
      </c>
      <c r="F311" s="84">
        <v>202.51140679</v>
      </c>
    </row>
    <row r="312" spans="1:6" ht="12.75" customHeight="1" x14ac:dyDescent="0.2">
      <c r="A312" s="83" t="s">
        <v>171</v>
      </c>
      <c r="B312" s="83">
        <v>10</v>
      </c>
      <c r="C312" s="84">
        <v>867.82896356000003</v>
      </c>
      <c r="D312" s="84">
        <v>857.13267929999995</v>
      </c>
      <c r="E312" s="84">
        <v>198.33343409</v>
      </c>
      <c r="F312" s="84">
        <v>198.33343409</v>
      </c>
    </row>
    <row r="313" spans="1:6" ht="12.75" customHeight="1" x14ac:dyDescent="0.2">
      <c r="A313" s="83" t="s">
        <v>171</v>
      </c>
      <c r="B313" s="83">
        <v>11</v>
      </c>
      <c r="C313" s="84">
        <v>843.84404812000002</v>
      </c>
      <c r="D313" s="84">
        <v>832.76280248</v>
      </c>
      <c r="E313" s="84">
        <v>192.69444555000001</v>
      </c>
      <c r="F313" s="84">
        <v>192.69444555000001</v>
      </c>
    </row>
    <row r="314" spans="1:6" ht="12.75" customHeight="1" x14ac:dyDescent="0.2">
      <c r="A314" s="83" t="s">
        <v>171</v>
      </c>
      <c r="B314" s="83">
        <v>12</v>
      </c>
      <c r="C314" s="84">
        <v>853.46195520000003</v>
      </c>
      <c r="D314" s="84">
        <v>842.11242922999998</v>
      </c>
      <c r="E314" s="84">
        <v>194.85787207999999</v>
      </c>
      <c r="F314" s="84">
        <v>194.85787207999999</v>
      </c>
    </row>
    <row r="315" spans="1:6" ht="12.75" customHeight="1" x14ac:dyDescent="0.2">
      <c r="A315" s="83" t="s">
        <v>171</v>
      </c>
      <c r="B315" s="83">
        <v>13</v>
      </c>
      <c r="C315" s="84">
        <v>858.57256074999998</v>
      </c>
      <c r="D315" s="84">
        <v>846.69339814</v>
      </c>
      <c r="E315" s="84">
        <v>195.91787051</v>
      </c>
      <c r="F315" s="84">
        <v>195.91787051</v>
      </c>
    </row>
    <row r="316" spans="1:6" ht="12.75" customHeight="1" x14ac:dyDescent="0.2">
      <c r="A316" s="83" t="s">
        <v>171</v>
      </c>
      <c r="B316" s="83">
        <v>14</v>
      </c>
      <c r="C316" s="84">
        <v>865.35075676999998</v>
      </c>
      <c r="D316" s="84">
        <v>853.08168966000005</v>
      </c>
      <c r="E316" s="84">
        <v>197.39606849</v>
      </c>
      <c r="F316" s="84">
        <v>197.39606849</v>
      </c>
    </row>
    <row r="317" spans="1:6" ht="12.75" customHeight="1" x14ac:dyDescent="0.2">
      <c r="A317" s="83" t="s">
        <v>171</v>
      </c>
      <c r="B317" s="83">
        <v>15</v>
      </c>
      <c r="C317" s="84">
        <v>869.61222447</v>
      </c>
      <c r="D317" s="84">
        <v>858.56984418000002</v>
      </c>
      <c r="E317" s="84">
        <v>198.66598218999999</v>
      </c>
      <c r="F317" s="84">
        <v>198.66598218999999</v>
      </c>
    </row>
    <row r="318" spans="1:6" ht="12.75" customHeight="1" x14ac:dyDescent="0.2">
      <c r="A318" s="83" t="s">
        <v>171</v>
      </c>
      <c r="B318" s="83">
        <v>16</v>
      </c>
      <c r="C318" s="84">
        <v>881.59897301000001</v>
      </c>
      <c r="D318" s="84">
        <v>869.01988152000001</v>
      </c>
      <c r="E318" s="84">
        <v>201.08403465999999</v>
      </c>
      <c r="F318" s="84">
        <v>201.08403465999999</v>
      </c>
    </row>
    <row r="319" spans="1:6" ht="12.75" customHeight="1" x14ac:dyDescent="0.2">
      <c r="A319" s="83" t="s">
        <v>171</v>
      </c>
      <c r="B319" s="83">
        <v>17</v>
      </c>
      <c r="C319" s="84">
        <v>874.25853971000004</v>
      </c>
      <c r="D319" s="84">
        <v>861.05342309000002</v>
      </c>
      <c r="E319" s="84">
        <v>199.24066187</v>
      </c>
      <c r="F319" s="84">
        <v>199.24066187</v>
      </c>
    </row>
    <row r="320" spans="1:6" ht="12.75" customHeight="1" x14ac:dyDescent="0.2">
      <c r="A320" s="83" t="s">
        <v>171</v>
      </c>
      <c r="B320" s="83">
        <v>18</v>
      </c>
      <c r="C320" s="84">
        <v>877.09532982999997</v>
      </c>
      <c r="D320" s="84">
        <v>864.35140616000001</v>
      </c>
      <c r="E320" s="84">
        <v>200.00378796000001</v>
      </c>
      <c r="F320" s="84">
        <v>200.00378796000001</v>
      </c>
    </row>
    <row r="321" spans="1:6" ht="12.75" customHeight="1" x14ac:dyDescent="0.2">
      <c r="A321" s="83" t="s">
        <v>171</v>
      </c>
      <c r="B321" s="83">
        <v>19</v>
      </c>
      <c r="C321" s="84">
        <v>864.31108958000004</v>
      </c>
      <c r="D321" s="84">
        <v>852.47012338000002</v>
      </c>
      <c r="E321" s="84">
        <v>197.2545571</v>
      </c>
      <c r="F321" s="84">
        <v>197.2545571</v>
      </c>
    </row>
    <row r="322" spans="1:6" ht="12.75" customHeight="1" x14ac:dyDescent="0.2">
      <c r="A322" s="83" t="s">
        <v>171</v>
      </c>
      <c r="B322" s="83">
        <v>20</v>
      </c>
      <c r="C322" s="84">
        <v>856.87268793999999</v>
      </c>
      <c r="D322" s="84">
        <v>845.18034810999995</v>
      </c>
      <c r="E322" s="84">
        <v>195.56776321000001</v>
      </c>
      <c r="F322" s="84">
        <v>195.56776321000001</v>
      </c>
    </row>
    <row r="323" spans="1:6" ht="12.75" customHeight="1" x14ac:dyDescent="0.2">
      <c r="A323" s="83" t="s">
        <v>171</v>
      </c>
      <c r="B323" s="83">
        <v>21</v>
      </c>
      <c r="C323" s="84">
        <v>847.59706702999995</v>
      </c>
      <c r="D323" s="84">
        <v>836.52237308999997</v>
      </c>
      <c r="E323" s="84">
        <v>193.56437918</v>
      </c>
      <c r="F323" s="84">
        <v>193.56437918</v>
      </c>
    </row>
    <row r="324" spans="1:6" ht="12.75" customHeight="1" x14ac:dyDescent="0.2">
      <c r="A324" s="83" t="s">
        <v>171</v>
      </c>
      <c r="B324" s="83">
        <v>22</v>
      </c>
      <c r="C324" s="84">
        <v>859.21219215999997</v>
      </c>
      <c r="D324" s="84">
        <v>846.77372595999998</v>
      </c>
      <c r="E324" s="84">
        <v>195.93645770000001</v>
      </c>
      <c r="F324" s="84">
        <v>195.93645770000001</v>
      </c>
    </row>
    <row r="325" spans="1:6" ht="12.75" customHeight="1" x14ac:dyDescent="0.2">
      <c r="A325" s="83" t="s">
        <v>171</v>
      </c>
      <c r="B325" s="83">
        <v>23</v>
      </c>
      <c r="C325" s="84">
        <v>863.25354689000005</v>
      </c>
      <c r="D325" s="84">
        <v>851.05445612999995</v>
      </c>
      <c r="E325" s="84">
        <v>196.92698336999999</v>
      </c>
      <c r="F325" s="84">
        <v>196.92698336999999</v>
      </c>
    </row>
    <row r="326" spans="1:6" ht="12.75" customHeight="1" x14ac:dyDescent="0.2">
      <c r="A326" s="83" t="s">
        <v>171</v>
      </c>
      <c r="B326" s="83">
        <v>24</v>
      </c>
      <c r="C326" s="84">
        <v>883.97868963999997</v>
      </c>
      <c r="D326" s="84">
        <v>871.67993662000003</v>
      </c>
      <c r="E326" s="84">
        <v>201.69954948</v>
      </c>
      <c r="F326" s="84">
        <v>201.69954948</v>
      </c>
    </row>
    <row r="327" spans="1:6" ht="12.75" customHeight="1" x14ac:dyDescent="0.2">
      <c r="A327" s="83" t="s">
        <v>172</v>
      </c>
      <c r="B327" s="83">
        <v>1</v>
      </c>
      <c r="C327" s="84">
        <v>963.49645310000005</v>
      </c>
      <c r="D327" s="84">
        <v>948.91379269000004</v>
      </c>
      <c r="E327" s="84">
        <v>219.57082689999999</v>
      </c>
      <c r="F327" s="84">
        <v>219.57082689999999</v>
      </c>
    </row>
    <row r="328" spans="1:6" ht="12.75" customHeight="1" x14ac:dyDescent="0.2">
      <c r="A328" s="83" t="s">
        <v>172</v>
      </c>
      <c r="B328" s="83">
        <v>2</v>
      </c>
      <c r="C328" s="84">
        <v>1010.54026716</v>
      </c>
      <c r="D328" s="84">
        <v>994.08604473000003</v>
      </c>
      <c r="E328" s="84">
        <v>230.02331353</v>
      </c>
      <c r="F328" s="84">
        <v>230.02331353</v>
      </c>
    </row>
    <row r="329" spans="1:6" ht="12.75" customHeight="1" x14ac:dyDescent="0.2">
      <c r="A329" s="83" t="s">
        <v>172</v>
      </c>
      <c r="B329" s="83">
        <v>3</v>
      </c>
      <c r="C329" s="84">
        <v>1025.39262917</v>
      </c>
      <c r="D329" s="84">
        <v>1010.14555589</v>
      </c>
      <c r="E329" s="84">
        <v>233.73935198999999</v>
      </c>
      <c r="F329" s="84">
        <v>233.73935198999999</v>
      </c>
    </row>
    <row r="330" spans="1:6" ht="12.75" customHeight="1" x14ac:dyDescent="0.2">
      <c r="A330" s="83" t="s">
        <v>172</v>
      </c>
      <c r="B330" s="83">
        <v>4</v>
      </c>
      <c r="C330" s="84">
        <v>1014.34732786</v>
      </c>
      <c r="D330" s="84">
        <v>1000.26970462</v>
      </c>
      <c r="E330" s="84">
        <v>231.45416144000001</v>
      </c>
      <c r="F330" s="84">
        <v>231.45416144000001</v>
      </c>
    </row>
    <row r="331" spans="1:6" ht="12.75" customHeight="1" x14ac:dyDescent="0.2">
      <c r="A331" s="83" t="s">
        <v>172</v>
      </c>
      <c r="B331" s="83">
        <v>5</v>
      </c>
      <c r="C331" s="84">
        <v>1010.32545512</v>
      </c>
      <c r="D331" s="84">
        <v>996.19069837999996</v>
      </c>
      <c r="E331" s="84">
        <v>230.51031302999999</v>
      </c>
      <c r="F331" s="84">
        <v>230.51031302999999</v>
      </c>
    </row>
    <row r="332" spans="1:6" ht="12.75" customHeight="1" x14ac:dyDescent="0.2">
      <c r="A332" s="83" t="s">
        <v>172</v>
      </c>
      <c r="B332" s="83">
        <v>6</v>
      </c>
      <c r="C332" s="84">
        <v>1015.3052744</v>
      </c>
      <c r="D332" s="84">
        <v>1000.52981124</v>
      </c>
      <c r="E332" s="84">
        <v>231.51434796999999</v>
      </c>
      <c r="F332" s="84">
        <v>231.51434796999999</v>
      </c>
    </row>
    <row r="333" spans="1:6" ht="12.75" customHeight="1" x14ac:dyDescent="0.2">
      <c r="A333" s="83" t="s">
        <v>172</v>
      </c>
      <c r="B333" s="83">
        <v>7</v>
      </c>
      <c r="C333" s="84">
        <v>975.39115144000004</v>
      </c>
      <c r="D333" s="84">
        <v>961.13121391000004</v>
      </c>
      <c r="E333" s="84">
        <v>222.39783743000001</v>
      </c>
      <c r="F333" s="84">
        <v>222.39783743000001</v>
      </c>
    </row>
    <row r="334" spans="1:6" ht="12.75" customHeight="1" x14ac:dyDescent="0.2">
      <c r="A334" s="83" t="s">
        <v>172</v>
      </c>
      <c r="B334" s="83">
        <v>8</v>
      </c>
      <c r="C334" s="84">
        <v>915.67666458999997</v>
      </c>
      <c r="D334" s="84">
        <v>902.34790307000003</v>
      </c>
      <c r="E334" s="84">
        <v>208.79586402000001</v>
      </c>
      <c r="F334" s="84">
        <v>208.79586402000001</v>
      </c>
    </row>
    <row r="335" spans="1:6" ht="12.75" customHeight="1" x14ac:dyDescent="0.2">
      <c r="A335" s="83" t="s">
        <v>172</v>
      </c>
      <c r="B335" s="83">
        <v>9</v>
      </c>
      <c r="C335" s="84">
        <v>890.21596081999996</v>
      </c>
      <c r="D335" s="84">
        <v>877.62961941000003</v>
      </c>
      <c r="E335" s="84">
        <v>203.07625701000001</v>
      </c>
      <c r="F335" s="84">
        <v>203.07625701000001</v>
      </c>
    </row>
    <row r="336" spans="1:6" ht="12.75" customHeight="1" x14ac:dyDescent="0.2">
      <c r="A336" s="83" t="s">
        <v>172</v>
      </c>
      <c r="B336" s="83">
        <v>10</v>
      </c>
      <c r="C336" s="84">
        <v>868.22069816999999</v>
      </c>
      <c r="D336" s="84">
        <v>855.67781021999997</v>
      </c>
      <c r="E336" s="84">
        <v>197.99678938</v>
      </c>
      <c r="F336" s="84">
        <v>197.99678938</v>
      </c>
    </row>
    <row r="337" spans="1:6" ht="12.75" customHeight="1" x14ac:dyDescent="0.2">
      <c r="A337" s="83" t="s">
        <v>172</v>
      </c>
      <c r="B337" s="83">
        <v>11</v>
      </c>
      <c r="C337" s="84">
        <v>831.82938825999997</v>
      </c>
      <c r="D337" s="84">
        <v>819.54874452000001</v>
      </c>
      <c r="E337" s="84">
        <v>189.6368215</v>
      </c>
      <c r="F337" s="84">
        <v>189.6368215</v>
      </c>
    </row>
    <row r="338" spans="1:6" ht="12.75" customHeight="1" x14ac:dyDescent="0.2">
      <c r="A338" s="83" t="s">
        <v>172</v>
      </c>
      <c r="B338" s="83">
        <v>12</v>
      </c>
      <c r="C338" s="84">
        <v>845.48449266</v>
      </c>
      <c r="D338" s="84">
        <v>833.952403</v>
      </c>
      <c r="E338" s="84">
        <v>192.96970930000001</v>
      </c>
      <c r="F338" s="84">
        <v>192.96970930000001</v>
      </c>
    </row>
    <row r="339" spans="1:6" ht="12.75" customHeight="1" x14ac:dyDescent="0.2">
      <c r="A339" s="83" t="s">
        <v>172</v>
      </c>
      <c r="B339" s="83">
        <v>13</v>
      </c>
      <c r="C339" s="84">
        <v>875.27091055000005</v>
      </c>
      <c r="D339" s="84">
        <v>862.50533249</v>
      </c>
      <c r="E339" s="84">
        <v>199.57662173</v>
      </c>
      <c r="F339" s="84">
        <v>199.57662173</v>
      </c>
    </row>
    <row r="340" spans="1:6" ht="12.75" customHeight="1" x14ac:dyDescent="0.2">
      <c r="A340" s="83" t="s">
        <v>172</v>
      </c>
      <c r="B340" s="83">
        <v>14</v>
      </c>
      <c r="C340" s="84">
        <v>885.42293127999994</v>
      </c>
      <c r="D340" s="84">
        <v>873.21346033999998</v>
      </c>
      <c r="E340" s="84">
        <v>202.05439422000001</v>
      </c>
      <c r="F340" s="84">
        <v>202.05439422000001</v>
      </c>
    </row>
    <row r="341" spans="1:6" ht="12.75" customHeight="1" x14ac:dyDescent="0.2">
      <c r="A341" s="83" t="s">
        <v>172</v>
      </c>
      <c r="B341" s="83">
        <v>15</v>
      </c>
      <c r="C341" s="84">
        <v>900.00484219999998</v>
      </c>
      <c r="D341" s="84">
        <v>888.68629466000004</v>
      </c>
      <c r="E341" s="84">
        <v>205.63468048999999</v>
      </c>
      <c r="F341" s="84">
        <v>205.63468048999999</v>
      </c>
    </row>
    <row r="342" spans="1:6" ht="12.75" customHeight="1" x14ac:dyDescent="0.2">
      <c r="A342" s="83" t="s">
        <v>172</v>
      </c>
      <c r="B342" s="83">
        <v>16</v>
      </c>
      <c r="C342" s="84">
        <v>912.19971252000005</v>
      </c>
      <c r="D342" s="84">
        <v>898.88619915000004</v>
      </c>
      <c r="E342" s="84">
        <v>207.99485428</v>
      </c>
      <c r="F342" s="84">
        <v>207.99485428</v>
      </c>
    </row>
    <row r="343" spans="1:6" ht="12.75" customHeight="1" x14ac:dyDescent="0.2">
      <c r="A343" s="83" t="s">
        <v>172</v>
      </c>
      <c r="B343" s="83">
        <v>17</v>
      </c>
      <c r="C343" s="84">
        <v>912.52589957999999</v>
      </c>
      <c r="D343" s="84">
        <v>898.93844323999997</v>
      </c>
      <c r="E343" s="84">
        <v>208.00694313</v>
      </c>
      <c r="F343" s="84">
        <v>208.00694313</v>
      </c>
    </row>
    <row r="344" spans="1:6" ht="12.75" customHeight="1" x14ac:dyDescent="0.2">
      <c r="A344" s="83" t="s">
        <v>172</v>
      </c>
      <c r="B344" s="83">
        <v>18</v>
      </c>
      <c r="C344" s="84">
        <v>929.22641923000003</v>
      </c>
      <c r="D344" s="84">
        <v>915.38955414999998</v>
      </c>
      <c r="E344" s="84">
        <v>211.81359454</v>
      </c>
      <c r="F344" s="84">
        <v>211.81359454</v>
      </c>
    </row>
    <row r="345" spans="1:6" ht="12.75" customHeight="1" x14ac:dyDescent="0.2">
      <c r="A345" s="83" t="s">
        <v>172</v>
      </c>
      <c r="B345" s="83">
        <v>19</v>
      </c>
      <c r="C345" s="84">
        <v>911.55747451000002</v>
      </c>
      <c r="D345" s="84">
        <v>898.43966991000002</v>
      </c>
      <c r="E345" s="84">
        <v>207.89153110000001</v>
      </c>
      <c r="F345" s="84">
        <v>207.89153110000001</v>
      </c>
    </row>
    <row r="346" spans="1:6" ht="12.75" customHeight="1" x14ac:dyDescent="0.2">
      <c r="A346" s="83" t="s">
        <v>172</v>
      </c>
      <c r="B346" s="83">
        <v>20</v>
      </c>
      <c r="C346" s="84">
        <v>887.27760566999996</v>
      </c>
      <c r="D346" s="84">
        <v>874.21937032000005</v>
      </c>
      <c r="E346" s="84">
        <v>202.28715349000001</v>
      </c>
      <c r="F346" s="84">
        <v>202.28715349000001</v>
      </c>
    </row>
    <row r="347" spans="1:6" ht="12.75" customHeight="1" x14ac:dyDescent="0.2">
      <c r="A347" s="83" t="s">
        <v>172</v>
      </c>
      <c r="B347" s="83">
        <v>21</v>
      </c>
      <c r="C347" s="84">
        <v>870.75736380000001</v>
      </c>
      <c r="D347" s="84">
        <v>860.03223591999995</v>
      </c>
      <c r="E347" s="84">
        <v>199.00436758000001</v>
      </c>
      <c r="F347" s="84">
        <v>199.00436758000001</v>
      </c>
    </row>
    <row r="348" spans="1:6" ht="12.75" customHeight="1" x14ac:dyDescent="0.2">
      <c r="A348" s="83" t="s">
        <v>172</v>
      </c>
      <c r="B348" s="83">
        <v>22</v>
      </c>
      <c r="C348" s="84">
        <v>871.97882512000001</v>
      </c>
      <c r="D348" s="84">
        <v>860.99139703000003</v>
      </c>
      <c r="E348" s="84">
        <v>199.22630955</v>
      </c>
      <c r="F348" s="84">
        <v>199.22630955</v>
      </c>
    </row>
    <row r="349" spans="1:6" ht="12.75" customHeight="1" x14ac:dyDescent="0.2">
      <c r="A349" s="83" t="s">
        <v>172</v>
      </c>
      <c r="B349" s="83">
        <v>23</v>
      </c>
      <c r="C349" s="84">
        <v>889.26858461999996</v>
      </c>
      <c r="D349" s="84">
        <v>877.05943428</v>
      </c>
      <c r="E349" s="84">
        <v>202.94432087000001</v>
      </c>
      <c r="F349" s="84">
        <v>202.94432087000001</v>
      </c>
    </row>
    <row r="350" spans="1:6" ht="12.75" customHeight="1" x14ac:dyDescent="0.2">
      <c r="A350" s="83" t="s">
        <v>172</v>
      </c>
      <c r="B350" s="83">
        <v>24</v>
      </c>
      <c r="C350" s="84">
        <v>928.61096096999995</v>
      </c>
      <c r="D350" s="84">
        <v>915.63988842000003</v>
      </c>
      <c r="E350" s="84">
        <v>211.87151983000001</v>
      </c>
      <c r="F350" s="84">
        <v>211.87151983000001</v>
      </c>
    </row>
    <row r="351" spans="1:6" ht="12.75" customHeight="1" x14ac:dyDescent="0.2">
      <c r="A351" s="83" t="s">
        <v>173</v>
      </c>
      <c r="B351" s="83">
        <v>1</v>
      </c>
      <c r="C351" s="84">
        <v>958.46375984999997</v>
      </c>
      <c r="D351" s="84">
        <v>944.98662308999997</v>
      </c>
      <c r="E351" s="84">
        <v>218.66211224</v>
      </c>
      <c r="F351" s="84">
        <v>218.66211224</v>
      </c>
    </row>
    <row r="352" spans="1:6" ht="12.75" customHeight="1" x14ac:dyDescent="0.2">
      <c r="A352" s="83" t="s">
        <v>173</v>
      </c>
      <c r="B352" s="83">
        <v>2</v>
      </c>
      <c r="C352" s="84">
        <v>977.59766702000002</v>
      </c>
      <c r="D352" s="84">
        <v>962.85425468000005</v>
      </c>
      <c r="E352" s="84">
        <v>222.79653485</v>
      </c>
      <c r="F352" s="84">
        <v>222.79653485</v>
      </c>
    </row>
    <row r="353" spans="1:6" ht="12.75" customHeight="1" x14ac:dyDescent="0.2">
      <c r="A353" s="83" t="s">
        <v>173</v>
      </c>
      <c r="B353" s="83">
        <v>3</v>
      </c>
      <c r="C353" s="84">
        <v>998.15344374999995</v>
      </c>
      <c r="D353" s="84">
        <v>983.97336209000002</v>
      </c>
      <c r="E353" s="84">
        <v>227.68332215999999</v>
      </c>
      <c r="F353" s="84">
        <v>227.68332215999999</v>
      </c>
    </row>
    <row r="354" spans="1:6" ht="12.75" customHeight="1" x14ac:dyDescent="0.2">
      <c r="A354" s="83" t="s">
        <v>173</v>
      </c>
      <c r="B354" s="83">
        <v>4</v>
      </c>
      <c r="C354" s="84">
        <v>1008.11676579</v>
      </c>
      <c r="D354" s="84">
        <v>993.36287809999999</v>
      </c>
      <c r="E354" s="84">
        <v>229.85597874000001</v>
      </c>
      <c r="F354" s="84">
        <v>229.85597874000001</v>
      </c>
    </row>
    <row r="355" spans="1:6" ht="12.75" customHeight="1" x14ac:dyDescent="0.2">
      <c r="A355" s="83" t="s">
        <v>173</v>
      </c>
      <c r="B355" s="83">
        <v>5</v>
      </c>
      <c r="C355" s="84">
        <v>1021.35028412</v>
      </c>
      <c r="D355" s="84">
        <v>1007.10677308</v>
      </c>
      <c r="E355" s="84">
        <v>233.03620269999999</v>
      </c>
      <c r="F355" s="84">
        <v>233.03620269999999</v>
      </c>
    </row>
    <row r="356" spans="1:6" ht="12.75" customHeight="1" x14ac:dyDescent="0.2">
      <c r="A356" s="83" t="s">
        <v>173</v>
      </c>
      <c r="B356" s="83">
        <v>6</v>
      </c>
      <c r="C356" s="84">
        <v>1001.35285386</v>
      </c>
      <c r="D356" s="84">
        <v>986.11578238000004</v>
      </c>
      <c r="E356" s="84">
        <v>228.17906055</v>
      </c>
      <c r="F356" s="84">
        <v>228.17906055</v>
      </c>
    </row>
    <row r="357" spans="1:6" ht="12.75" customHeight="1" x14ac:dyDescent="0.2">
      <c r="A357" s="83" t="s">
        <v>173</v>
      </c>
      <c r="B357" s="83">
        <v>7</v>
      </c>
      <c r="C357" s="84">
        <v>949.49164198000005</v>
      </c>
      <c r="D357" s="84">
        <v>935.12842006999995</v>
      </c>
      <c r="E357" s="84">
        <v>216.38100535000001</v>
      </c>
      <c r="F357" s="84">
        <v>216.38100535000001</v>
      </c>
    </row>
    <row r="358" spans="1:6" ht="12.75" customHeight="1" x14ac:dyDescent="0.2">
      <c r="A358" s="83" t="s">
        <v>173</v>
      </c>
      <c r="B358" s="83">
        <v>8</v>
      </c>
      <c r="C358" s="84">
        <v>886.75297550000005</v>
      </c>
      <c r="D358" s="84">
        <v>874.11986708999996</v>
      </c>
      <c r="E358" s="84">
        <v>202.26412927000001</v>
      </c>
      <c r="F358" s="84">
        <v>202.26412927000001</v>
      </c>
    </row>
    <row r="359" spans="1:6" ht="12.75" customHeight="1" x14ac:dyDescent="0.2">
      <c r="A359" s="83" t="s">
        <v>173</v>
      </c>
      <c r="B359" s="83">
        <v>9</v>
      </c>
      <c r="C359" s="84">
        <v>849.78265671999998</v>
      </c>
      <c r="D359" s="84">
        <v>837.93220022000003</v>
      </c>
      <c r="E359" s="84">
        <v>193.89060155999999</v>
      </c>
      <c r="F359" s="84">
        <v>193.89060155999999</v>
      </c>
    </row>
    <row r="360" spans="1:6" ht="12.75" customHeight="1" x14ac:dyDescent="0.2">
      <c r="A360" s="83" t="s">
        <v>173</v>
      </c>
      <c r="B360" s="83">
        <v>10</v>
      </c>
      <c r="C360" s="84">
        <v>826.93221387999995</v>
      </c>
      <c r="D360" s="84">
        <v>814.09819116000006</v>
      </c>
      <c r="E360" s="84">
        <v>188.37560839</v>
      </c>
      <c r="F360" s="84">
        <v>188.37560839</v>
      </c>
    </row>
    <row r="361" spans="1:6" ht="12.75" customHeight="1" x14ac:dyDescent="0.2">
      <c r="A361" s="83" t="s">
        <v>173</v>
      </c>
      <c r="B361" s="83">
        <v>11</v>
      </c>
      <c r="C361" s="84">
        <v>811.85187527000005</v>
      </c>
      <c r="D361" s="84">
        <v>799.72207797999999</v>
      </c>
      <c r="E361" s="84">
        <v>185.04909434999999</v>
      </c>
      <c r="F361" s="84">
        <v>185.04909434999999</v>
      </c>
    </row>
    <row r="362" spans="1:6" ht="12.75" customHeight="1" x14ac:dyDescent="0.2">
      <c r="A362" s="83" t="s">
        <v>173</v>
      </c>
      <c r="B362" s="83">
        <v>12</v>
      </c>
      <c r="C362" s="84">
        <v>825.65110364999998</v>
      </c>
      <c r="D362" s="84">
        <v>813.24235987999998</v>
      </c>
      <c r="E362" s="84">
        <v>188.17757609</v>
      </c>
      <c r="F362" s="84">
        <v>188.17757609</v>
      </c>
    </row>
    <row r="363" spans="1:6" ht="12.75" customHeight="1" x14ac:dyDescent="0.2">
      <c r="A363" s="83" t="s">
        <v>173</v>
      </c>
      <c r="B363" s="83">
        <v>13</v>
      </c>
      <c r="C363" s="84">
        <v>856.19384255</v>
      </c>
      <c r="D363" s="84">
        <v>843.77241321999998</v>
      </c>
      <c r="E363" s="84">
        <v>195.24197869</v>
      </c>
      <c r="F363" s="84">
        <v>195.24197869</v>
      </c>
    </row>
    <row r="364" spans="1:6" ht="12.75" customHeight="1" x14ac:dyDescent="0.2">
      <c r="A364" s="83" t="s">
        <v>173</v>
      </c>
      <c r="B364" s="83">
        <v>14</v>
      </c>
      <c r="C364" s="84">
        <v>860.88088560000006</v>
      </c>
      <c r="D364" s="84">
        <v>850.01853926000001</v>
      </c>
      <c r="E364" s="84">
        <v>196.68728075000001</v>
      </c>
      <c r="F364" s="84">
        <v>196.68728075000001</v>
      </c>
    </row>
    <row r="365" spans="1:6" ht="12.75" customHeight="1" x14ac:dyDescent="0.2">
      <c r="A365" s="83" t="s">
        <v>173</v>
      </c>
      <c r="B365" s="83">
        <v>15</v>
      </c>
      <c r="C365" s="84">
        <v>873.14801467999996</v>
      </c>
      <c r="D365" s="84">
        <v>861.45662130999995</v>
      </c>
      <c r="E365" s="84">
        <v>199.33395861</v>
      </c>
      <c r="F365" s="84">
        <v>199.33395861</v>
      </c>
    </row>
    <row r="366" spans="1:6" ht="12.75" customHeight="1" x14ac:dyDescent="0.2">
      <c r="A366" s="83" t="s">
        <v>173</v>
      </c>
      <c r="B366" s="83">
        <v>16</v>
      </c>
      <c r="C366" s="84">
        <v>887.75213312999995</v>
      </c>
      <c r="D366" s="84">
        <v>876.60272433</v>
      </c>
      <c r="E366" s="84">
        <v>202.83864195999999</v>
      </c>
      <c r="F366" s="84">
        <v>202.83864195999999</v>
      </c>
    </row>
    <row r="367" spans="1:6" ht="12.75" customHeight="1" x14ac:dyDescent="0.2">
      <c r="A367" s="83" t="s">
        <v>173</v>
      </c>
      <c r="B367" s="83">
        <v>17</v>
      </c>
      <c r="C367" s="84">
        <v>882.93718453999998</v>
      </c>
      <c r="D367" s="84">
        <v>875.29107044</v>
      </c>
      <c r="E367" s="84">
        <v>202.53513606000001</v>
      </c>
      <c r="F367" s="84">
        <v>202.53513606000001</v>
      </c>
    </row>
    <row r="368" spans="1:6" ht="12.75" customHeight="1" x14ac:dyDescent="0.2">
      <c r="A368" s="83" t="s">
        <v>173</v>
      </c>
      <c r="B368" s="83">
        <v>18</v>
      </c>
      <c r="C368" s="84">
        <v>896.66598469999997</v>
      </c>
      <c r="D368" s="84">
        <v>885.32116816999996</v>
      </c>
      <c r="E368" s="84">
        <v>204.85601797000001</v>
      </c>
      <c r="F368" s="84">
        <v>204.85601797000001</v>
      </c>
    </row>
    <row r="369" spans="1:6" ht="12.75" customHeight="1" x14ac:dyDescent="0.2">
      <c r="A369" s="83" t="s">
        <v>173</v>
      </c>
      <c r="B369" s="83">
        <v>19</v>
      </c>
      <c r="C369" s="84">
        <v>882.20689747999995</v>
      </c>
      <c r="D369" s="84">
        <v>870.40048569999999</v>
      </c>
      <c r="E369" s="84">
        <v>201.40349508</v>
      </c>
      <c r="F369" s="84">
        <v>201.40349508</v>
      </c>
    </row>
    <row r="370" spans="1:6" ht="12.75" customHeight="1" x14ac:dyDescent="0.2">
      <c r="A370" s="83" t="s">
        <v>173</v>
      </c>
      <c r="B370" s="83">
        <v>20</v>
      </c>
      <c r="C370" s="84">
        <v>873.15507935000005</v>
      </c>
      <c r="D370" s="84">
        <v>861.37733857000001</v>
      </c>
      <c r="E370" s="84">
        <v>199.31561324</v>
      </c>
      <c r="F370" s="84">
        <v>199.31561324</v>
      </c>
    </row>
    <row r="371" spans="1:6" ht="12.75" customHeight="1" x14ac:dyDescent="0.2">
      <c r="A371" s="83" t="s">
        <v>173</v>
      </c>
      <c r="B371" s="83">
        <v>21</v>
      </c>
      <c r="C371" s="84">
        <v>878.07311128000003</v>
      </c>
      <c r="D371" s="84">
        <v>877.89059856999995</v>
      </c>
      <c r="E371" s="84">
        <v>203.13664544</v>
      </c>
      <c r="F371" s="84">
        <v>203.13664544</v>
      </c>
    </row>
    <row r="372" spans="1:6" ht="12.75" customHeight="1" x14ac:dyDescent="0.2">
      <c r="A372" s="83" t="s">
        <v>173</v>
      </c>
      <c r="B372" s="83">
        <v>22</v>
      </c>
      <c r="C372" s="84">
        <v>881.55539692000002</v>
      </c>
      <c r="D372" s="84">
        <v>879.27576485999998</v>
      </c>
      <c r="E372" s="84">
        <v>203.45716149</v>
      </c>
      <c r="F372" s="84">
        <v>203.45716149</v>
      </c>
    </row>
    <row r="373" spans="1:6" ht="12.75" customHeight="1" x14ac:dyDescent="0.2">
      <c r="A373" s="83" t="s">
        <v>173</v>
      </c>
      <c r="B373" s="83">
        <v>23</v>
      </c>
      <c r="C373" s="84">
        <v>894.61536751999995</v>
      </c>
      <c r="D373" s="84">
        <v>883.73549835999995</v>
      </c>
      <c r="E373" s="84">
        <v>204.48910705</v>
      </c>
      <c r="F373" s="84">
        <v>204.48910705</v>
      </c>
    </row>
    <row r="374" spans="1:6" ht="12.75" customHeight="1" x14ac:dyDescent="0.2">
      <c r="A374" s="83" t="s">
        <v>173</v>
      </c>
      <c r="B374" s="83">
        <v>24</v>
      </c>
      <c r="C374" s="84">
        <v>900.90536229999998</v>
      </c>
      <c r="D374" s="84">
        <v>896.27842129999999</v>
      </c>
      <c r="E374" s="84">
        <v>207.39143598999999</v>
      </c>
      <c r="F374" s="84">
        <v>207.39143598999999</v>
      </c>
    </row>
    <row r="375" spans="1:6" ht="12.75" customHeight="1" x14ac:dyDescent="0.2">
      <c r="A375" s="83" t="s">
        <v>174</v>
      </c>
      <c r="B375" s="83">
        <v>1</v>
      </c>
      <c r="C375" s="84">
        <v>913.06311785000003</v>
      </c>
      <c r="D375" s="84">
        <v>902.00288546000002</v>
      </c>
      <c r="E375" s="84">
        <v>208.71602978999999</v>
      </c>
      <c r="F375" s="84">
        <v>208.71602978999999</v>
      </c>
    </row>
    <row r="376" spans="1:6" ht="12.75" customHeight="1" x14ac:dyDescent="0.2">
      <c r="A376" s="83" t="s">
        <v>174</v>
      </c>
      <c r="B376" s="83">
        <v>2</v>
      </c>
      <c r="C376" s="84">
        <v>929.62202149999996</v>
      </c>
      <c r="D376" s="84">
        <v>917.78241691000005</v>
      </c>
      <c r="E376" s="84">
        <v>212.36728325000001</v>
      </c>
      <c r="F376" s="84">
        <v>212.36728325000001</v>
      </c>
    </row>
    <row r="377" spans="1:6" ht="12.75" customHeight="1" x14ac:dyDescent="0.2">
      <c r="A377" s="83" t="s">
        <v>174</v>
      </c>
      <c r="B377" s="83">
        <v>3</v>
      </c>
      <c r="C377" s="84">
        <v>959.09866636000004</v>
      </c>
      <c r="D377" s="84">
        <v>947.12976862999994</v>
      </c>
      <c r="E377" s="84">
        <v>219.15801844000001</v>
      </c>
      <c r="F377" s="84">
        <v>219.15801844000001</v>
      </c>
    </row>
    <row r="378" spans="1:6" ht="12.75" customHeight="1" x14ac:dyDescent="0.2">
      <c r="A378" s="83" t="s">
        <v>174</v>
      </c>
      <c r="B378" s="83">
        <v>4</v>
      </c>
      <c r="C378" s="84">
        <v>980.19885190000002</v>
      </c>
      <c r="D378" s="84">
        <v>967.15881701000001</v>
      </c>
      <c r="E378" s="84">
        <v>223.79257508000001</v>
      </c>
      <c r="F378" s="84">
        <v>223.79257508000001</v>
      </c>
    </row>
    <row r="379" spans="1:6" ht="12.75" customHeight="1" x14ac:dyDescent="0.2">
      <c r="A379" s="83" t="s">
        <v>174</v>
      </c>
      <c r="B379" s="83">
        <v>5</v>
      </c>
      <c r="C379" s="84">
        <v>983.89362337</v>
      </c>
      <c r="D379" s="84">
        <v>971.29951056000004</v>
      </c>
      <c r="E379" s="84">
        <v>224.75069741999999</v>
      </c>
      <c r="F379" s="84">
        <v>224.75069741999999</v>
      </c>
    </row>
    <row r="380" spans="1:6" ht="12.75" customHeight="1" x14ac:dyDescent="0.2">
      <c r="A380" s="83" t="s">
        <v>174</v>
      </c>
      <c r="B380" s="83">
        <v>6</v>
      </c>
      <c r="C380" s="84">
        <v>968.20196503</v>
      </c>
      <c r="D380" s="84">
        <v>955.72117546000004</v>
      </c>
      <c r="E380" s="84">
        <v>221.14599913999999</v>
      </c>
      <c r="F380" s="84">
        <v>221.14599913999999</v>
      </c>
    </row>
    <row r="381" spans="1:6" ht="12.75" customHeight="1" x14ac:dyDescent="0.2">
      <c r="A381" s="83" t="s">
        <v>174</v>
      </c>
      <c r="B381" s="83">
        <v>7</v>
      </c>
      <c r="C381" s="84">
        <v>920.27647222999997</v>
      </c>
      <c r="D381" s="84">
        <v>908.55836176000003</v>
      </c>
      <c r="E381" s="84">
        <v>210.23291295000001</v>
      </c>
      <c r="F381" s="84">
        <v>210.23291295000001</v>
      </c>
    </row>
    <row r="382" spans="1:6" ht="12.75" customHeight="1" x14ac:dyDescent="0.2">
      <c r="A382" s="83" t="s">
        <v>174</v>
      </c>
      <c r="B382" s="83">
        <v>8</v>
      </c>
      <c r="C382" s="84">
        <v>860.82573854999998</v>
      </c>
      <c r="D382" s="84">
        <v>855.20143839000002</v>
      </c>
      <c r="E382" s="84">
        <v>197.88656087000001</v>
      </c>
      <c r="F382" s="84">
        <v>197.88656087000001</v>
      </c>
    </row>
    <row r="383" spans="1:6" ht="12.75" customHeight="1" x14ac:dyDescent="0.2">
      <c r="A383" s="83" t="s">
        <v>174</v>
      </c>
      <c r="B383" s="83">
        <v>9</v>
      </c>
      <c r="C383" s="84">
        <v>868.47858191</v>
      </c>
      <c r="D383" s="84">
        <v>867.06216678999999</v>
      </c>
      <c r="E383" s="84">
        <v>200.63103561</v>
      </c>
      <c r="F383" s="84">
        <v>200.63103561</v>
      </c>
    </row>
    <row r="384" spans="1:6" ht="12.75" customHeight="1" x14ac:dyDescent="0.2">
      <c r="A384" s="83" t="s">
        <v>174</v>
      </c>
      <c r="B384" s="83">
        <v>10</v>
      </c>
      <c r="C384" s="84">
        <v>860.96271363999995</v>
      </c>
      <c r="D384" s="84">
        <v>852.17447315000004</v>
      </c>
      <c r="E384" s="84">
        <v>197.18614607000001</v>
      </c>
      <c r="F384" s="84">
        <v>197.18614607000001</v>
      </c>
    </row>
    <row r="385" spans="1:6" ht="12.75" customHeight="1" x14ac:dyDescent="0.2">
      <c r="A385" s="83" t="s">
        <v>174</v>
      </c>
      <c r="B385" s="83">
        <v>11</v>
      </c>
      <c r="C385" s="84">
        <v>844.38504310999997</v>
      </c>
      <c r="D385" s="84">
        <v>835.37887123999997</v>
      </c>
      <c r="E385" s="84">
        <v>193.29978227999999</v>
      </c>
      <c r="F385" s="84">
        <v>193.29978227999999</v>
      </c>
    </row>
    <row r="386" spans="1:6" ht="12.75" customHeight="1" x14ac:dyDescent="0.2">
      <c r="A386" s="83" t="s">
        <v>174</v>
      </c>
      <c r="B386" s="83">
        <v>12</v>
      </c>
      <c r="C386" s="84">
        <v>846.83993833</v>
      </c>
      <c r="D386" s="84">
        <v>843.24562101000004</v>
      </c>
      <c r="E386" s="84">
        <v>195.12008331000001</v>
      </c>
      <c r="F386" s="84">
        <v>195.12008331000001</v>
      </c>
    </row>
    <row r="387" spans="1:6" ht="12.75" customHeight="1" x14ac:dyDescent="0.2">
      <c r="A387" s="83" t="s">
        <v>174</v>
      </c>
      <c r="B387" s="83">
        <v>13</v>
      </c>
      <c r="C387" s="84">
        <v>863.51602663000006</v>
      </c>
      <c r="D387" s="84">
        <v>855.81583939999996</v>
      </c>
      <c r="E387" s="84">
        <v>198.02872819000001</v>
      </c>
      <c r="F387" s="84">
        <v>198.02872819000001</v>
      </c>
    </row>
    <row r="388" spans="1:6" ht="12.75" customHeight="1" x14ac:dyDescent="0.2">
      <c r="A388" s="83" t="s">
        <v>174</v>
      </c>
      <c r="B388" s="83">
        <v>14</v>
      </c>
      <c r="C388" s="84">
        <v>872.27963079000006</v>
      </c>
      <c r="D388" s="84">
        <v>864.32114350999996</v>
      </c>
      <c r="E388" s="84">
        <v>199.99678542999999</v>
      </c>
      <c r="F388" s="84">
        <v>199.99678542999999</v>
      </c>
    </row>
    <row r="389" spans="1:6" ht="12.75" customHeight="1" x14ac:dyDescent="0.2">
      <c r="A389" s="83" t="s">
        <v>174</v>
      </c>
      <c r="B389" s="83">
        <v>15</v>
      </c>
      <c r="C389" s="84">
        <v>899.99827478999998</v>
      </c>
      <c r="D389" s="84">
        <v>890.98167608000006</v>
      </c>
      <c r="E389" s="84">
        <v>206.16581282000001</v>
      </c>
      <c r="F389" s="84">
        <v>206.16581282000001</v>
      </c>
    </row>
    <row r="390" spans="1:6" ht="12.75" customHeight="1" x14ac:dyDescent="0.2">
      <c r="A390" s="83" t="s">
        <v>174</v>
      </c>
      <c r="B390" s="83">
        <v>16</v>
      </c>
      <c r="C390" s="84">
        <v>894.57017542999995</v>
      </c>
      <c r="D390" s="84">
        <v>886.51692666999998</v>
      </c>
      <c r="E390" s="84">
        <v>205.13270663</v>
      </c>
      <c r="F390" s="84">
        <v>205.13270663</v>
      </c>
    </row>
    <row r="391" spans="1:6" ht="12.75" customHeight="1" x14ac:dyDescent="0.2">
      <c r="A391" s="83" t="s">
        <v>174</v>
      </c>
      <c r="B391" s="83">
        <v>17</v>
      </c>
      <c r="C391" s="84">
        <v>879.21422372999996</v>
      </c>
      <c r="D391" s="84">
        <v>871.13842377000003</v>
      </c>
      <c r="E391" s="84">
        <v>201.57424786999999</v>
      </c>
      <c r="F391" s="84">
        <v>201.57424786999999</v>
      </c>
    </row>
    <row r="392" spans="1:6" ht="12.75" customHeight="1" x14ac:dyDescent="0.2">
      <c r="A392" s="83" t="s">
        <v>174</v>
      </c>
      <c r="B392" s="83">
        <v>18</v>
      </c>
      <c r="C392" s="84">
        <v>873.22667300000001</v>
      </c>
      <c r="D392" s="84">
        <v>864.66992247999997</v>
      </c>
      <c r="E392" s="84">
        <v>200.07749000999999</v>
      </c>
      <c r="F392" s="84">
        <v>200.07749000999999</v>
      </c>
    </row>
    <row r="393" spans="1:6" ht="12.75" customHeight="1" x14ac:dyDescent="0.2">
      <c r="A393" s="83" t="s">
        <v>174</v>
      </c>
      <c r="B393" s="83">
        <v>19</v>
      </c>
      <c r="C393" s="84">
        <v>848.46045947000005</v>
      </c>
      <c r="D393" s="84">
        <v>840.98743497999999</v>
      </c>
      <c r="E393" s="84">
        <v>194.59755769</v>
      </c>
      <c r="F393" s="84">
        <v>194.59755769</v>
      </c>
    </row>
    <row r="394" spans="1:6" ht="12.75" customHeight="1" x14ac:dyDescent="0.2">
      <c r="A394" s="83" t="s">
        <v>174</v>
      </c>
      <c r="B394" s="83">
        <v>20</v>
      </c>
      <c r="C394" s="84">
        <v>821.29232697999998</v>
      </c>
      <c r="D394" s="84">
        <v>813.36239727999998</v>
      </c>
      <c r="E394" s="84">
        <v>188.20535176000001</v>
      </c>
      <c r="F394" s="84">
        <v>188.20535176000001</v>
      </c>
    </row>
    <row r="395" spans="1:6" ht="12.75" customHeight="1" x14ac:dyDescent="0.2">
      <c r="A395" s="83" t="s">
        <v>174</v>
      </c>
      <c r="B395" s="83">
        <v>21</v>
      </c>
      <c r="C395" s="84">
        <v>797.65991873999997</v>
      </c>
      <c r="D395" s="84">
        <v>790.00428968999995</v>
      </c>
      <c r="E395" s="84">
        <v>182.80047827000001</v>
      </c>
      <c r="F395" s="84">
        <v>182.80047827000001</v>
      </c>
    </row>
    <row r="396" spans="1:6" ht="12.75" customHeight="1" x14ac:dyDescent="0.2">
      <c r="A396" s="83" t="s">
        <v>174</v>
      </c>
      <c r="B396" s="83">
        <v>22</v>
      </c>
      <c r="C396" s="84">
        <v>795.15678518000004</v>
      </c>
      <c r="D396" s="84">
        <v>787.30845061000002</v>
      </c>
      <c r="E396" s="84">
        <v>182.17668334000001</v>
      </c>
      <c r="F396" s="84">
        <v>182.17668334000001</v>
      </c>
    </row>
    <row r="397" spans="1:6" ht="12.75" customHeight="1" x14ac:dyDescent="0.2">
      <c r="A397" s="83" t="s">
        <v>174</v>
      </c>
      <c r="B397" s="83">
        <v>23</v>
      </c>
      <c r="C397" s="84">
        <v>799.08369828000002</v>
      </c>
      <c r="D397" s="84">
        <v>790.86447566000004</v>
      </c>
      <c r="E397" s="84">
        <v>182.99951820999999</v>
      </c>
      <c r="F397" s="84">
        <v>182.99951820999999</v>
      </c>
    </row>
    <row r="398" spans="1:6" ht="12.75" customHeight="1" x14ac:dyDescent="0.2">
      <c r="A398" s="83" t="s">
        <v>174</v>
      </c>
      <c r="B398" s="83">
        <v>24</v>
      </c>
      <c r="C398" s="84">
        <v>825.24032400999999</v>
      </c>
      <c r="D398" s="84">
        <v>816.87683296</v>
      </c>
      <c r="E398" s="84">
        <v>189.01856319000001</v>
      </c>
      <c r="F398" s="84">
        <v>189.01856319000001</v>
      </c>
    </row>
    <row r="399" spans="1:6" ht="12.75" customHeight="1" x14ac:dyDescent="0.2">
      <c r="A399" s="83" t="s">
        <v>175</v>
      </c>
      <c r="B399" s="83">
        <v>1</v>
      </c>
      <c r="C399" s="84">
        <v>827.33660034000002</v>
      </c>
      <c r="D399" s="84">
        <v>819.59273402999997</v>
      </c>
      <c r="E399" s="84">
        <v>189.64700031000001</v>
      </c>
      <c r="F399" s="84">
        <v>189.64700031000001</v>
      </c>
    </row>
    <row r="400" spans="1:6" ht="12.75" customHeight="1" x14ac:dyDescent="0.2">
      <c r="A400" s="83" t="s">
        <v>175</v>
      </c>
      <c r="B400" s="83">
        <v>2</v>
      </c>
      <c r="C400" s="84">
        <v>825.14401384999996</v>
      </c>
      <c r="D400" s="84">
        <v>817.42193005000001</v>
      </c>
      <c r="E400" s="84">
        <v>189.14469417000001</v>
      </c>
      <c r="F400" s="84">
        <v>189.14469417000001</v>
      </c>
    </row>
    <row r="401" spans="1:6" ht="12.75" customHeight="1" x14ac:dyDescent="0.2">
      <c r="A401" s="83" t="s">
        <v>175</v>
      </c>
      <c r="B401" s="83">
        <v>3</v>
      </c>
      <c r="C401" s="84">
        <v>810.77073913000004</v>
      </c>
      <c r="D401" s="84">
        <v>802.72666468</v>
      </c>
      <c r="E401" s="84">
        <v>185.74433094</v>
      </c>
      <c r="F401" s="84">
        <v>185.74433094</v>
      </c>
    </row>
    <row r="402" spans="1:6" ht="12.75" customHeight="1" x14ac:dyDescent="0.2">
      <c r="A402" s="83" t="s">
        <v>175</v>
      </c>
      <c r="B402" s="83">
        <v>4</v>
      </c>
      <c r="C402" s="84">
        <v>807.99341364999998</v>
      </c>
      <c r="D402" s="84">
        <v>799.52443576999997</v>
      </c>
      <c r="E402" s="84">
        <v>185.00336157000001</v>
      </c>
      <c r="F402" s="84">
        <v>185.00336157000001</v>
      </c>
    </row>
    <row r="403" spans="1:6" ht="12.75" customHeight="1" x14ac:dyDescent="0.2">
      <c r="A403" s="83" t="s">
        <v>175</v>
      </c>
      <c r="B403" s="83">
        <v>5</v>
      </c>
      <c r="C403" s="84">
        <v>803.69559459000004</v>
      </c>
      <c r="D403" s="84">
        <v>795.05462248000003</v>
      </c>
      <c r="E403" s="84">
        <v>183.96908363</v>
      </c>
      <c r="F403" s="84">
        <v>183.96908363</v>
      </c>
    </row>
    <row r="404" spans="1:6" ht="12.75" customHeight="1" x14ac:dyDescent="0.2">
      <c r="A404" s="83" t="s">
        <v>175</v>
      </c>
      <c r="B404" s="83">
        <v>6</v>
      </c>
      <c r="C404" s="84">
        <v>803.65132105999999</v>
      </c>
      <c r="D404" s="84">
        <v>795.12890413000002</v>
      </c>
      <c r="E404" s="84">
        <v>183.9862718</v>
      </c>
      <c r="F404" s="84">
        <v>183.9862718</v>
      </c>
    </row>
    <row r="405" spans="1:6" ht="12.75" customHeight="1" x14ac:dyDescent="0.2">
      <c r="A405" s="83" t="s">
        <v>175</v>
      </c>
      <c r="B405" s="83">
        <v>7</v>
      </c>
      <c r="C405" s="84">
        <v>813.69037470000001</v>
      </c>
      <c r="D405" s="84">
        <v>805.06841789999999</v>
      </c>
      <c r="E405" s="84">
        <v>186.28619332</v>
      </c>
      <c r="F405" s="84">
        <v>186.28619332</v>
      </c>
    </row>
    <row r="406" spans="1:6" ht="12.75" customHeight="1" x14ac:dyDescent="0.2">
      <c r="A406" s="83" t="s">
        <v>175</v>
      </c>
      <c r="B406" s="83">
        <v>8</v>
      </c>
      <c r="C406" s="84">
        <v>794.94492795999997</v>
      </c>
      <c r="D406" s="84">
        <v>787.03599279000002</v>
      </c>
      <c r="E406" s="84">
        <v>182.11363885</v>
      </c>
      <c r="F406" s="84">
        <v>182.11363885</v>
      </c>
    </row>
    <row r="407" spans="1:6" ht="12.75" customHeight="1" x14ac:dyDescent="0.2">
      <c r="A407" s="83" t="s">
        <v>175</v>
      </c>
      <c r="B407" s="83">
        <v>9</v>
      </c>
      <c r="C407" s="84">
        <v>764.95694945000002</v>
      </c>
      <c r="D407" s="84">
        <v>757.67885379999996</v>
      </c>
      <c r="E407" s="84">
        <v>175.32063896</v>
      </c>
      <c r="F407" s="84">
        <v>175.32063896</v>
      </c>
    </row>
    <row r="408" spans="1:6" ht="12.75" customHeight="1" x14ac:dyDescent="0.2">
      <c r="A408" s="83" t="s">
        <v>175</v>
      </c>
      <c r="B408" s="83">
        <v>10</v>
      </c>
      <c r="C408" s="84">
        <v>801.31041487000005</v>
      </c>
      <c r="D408" s="84">
        <v>793.53858597999999</v>
      </c>
      <c r="E408" s="84">
        <v>183.61828528999999</v>
      </c>
      <c r="F408" s="84">
        <v>183.61828528999999</v>
      </c>
    </row>
    <row r="409" spans="1:6" ht="12.75" customHeight="1" x14ac:dyDescent="0.2">
      <c r="A409" s="83" t="s">
        <v>175</v>
      </c>
      <c r="B409" s="83">
        <v>11</v>
      </c>
      <c r="C409" s="84">
        <v>815.70507241999996</v>
      </c>
      <c r="D409" s="84">
        <v>808.07365421999998</v>
      </c>
      <c r="E409" s="84">
        <v>186.98158022000001</v>
      </c>
      <c r="F409" s="84">
        <v>186.98158022000001</v>
      </c>
    </row>
    <row r="410" spans="1:6" ht="12.75" customHeight="1" x14ac:dyDescent="0.2">
      <c r="A410" s="83" t="s">
        <v>175</v>
      </c>
      <c r="B410" s="83">
        <v>12</v>
      </c>
      <c r="C410" s="84">
        <v>816.95953192000002</v>
      </c>
      <c r="D410" s="84">
        <v>808.66087966999999</v>
      </c>
      <c r="E410" s="84">
        <v>187.11745934999999</v>
      </c>
      <c r="F410" s="84">
        <v>187.11745934999999</v>
      </c>
    </row>
    <row r="411" spans="1:6" ht="12.75" customHeight="1" x14ac:dyDescent="0.2">
      <c r="A411" s="83" t="s">
        <v>175</v>
      </c>
      <c r="B411" s="83">
        <v>13</v>
      </c>
      <c r="C411" s="84">
        <v>806.07095083000002</v>
      </c>
      <c r="D411" s="84">
        <v>798.23723458999996</v>
      </c>
      <c r="E411" s="84">
        <v>184.70551383</v>
      </c>
      <c r="F411" s="84">
        <v>184.70551383</v>
      </c>
    </row>
    <row r="412" spans="1:6" ht="12.75" customHeight="1" x14ac:dyDescent="0.2">
      <c r="A412" s="83" t="s">
        <v>175</v>
      </c>
      <c r="B412" s="83">
        <v>14</v>
      </c>
      <c r="C412" s="84">
        <v>791.06025443999999</v>
      </c>
      <c r="D412" s="84">
        <v>782.77558617</v>
      </c>
      <c r="E412" s="84">
        <v>181.12781588000001</v>
      </c>
      <c r="F412" s="84">
        <v>181.12781588000001</v>
      </c>
    </row>
    <row r="413" spans="1:6" ht="12.75" customHeight="1" x14ac:dyDescent="0.2">
      <c r="A413" s="83" t="s">
        <v>175</v>
      </c>
      <c r="B413" s="83">
        <v>15</v>
      </c>
      <c r="C413" s="84">
        <v>793.00076750000005</v>
      </c>
      <c r="D413" s="84">
        <v>784.92937962999997</v>
      </c>
      <c r="E413" s="84">
        <v>181.62618592999999</v>
      </c>
      <c r="F413" s="84">
        <v>181.62618592999999</v>
      </c>
    </row>
    <row r="414" spans="1:6" ht="12.75" customHeight="1" x14ac:dyDescent="0.2">
      <c r="A414" s="83" t="s">
        <v>175</v>
      </c>
      <c r="B414" s="83">
        <v>16</v>
      </c>
      <c r="C414" s="84">
        <v>785.27127766000001</v>
      </c>
      <c r="D414" s="84">
        <v>777.79623916000003</v>
      </c>
      <c r="E414" s="84">
        <v>179.97563604999999</v>
      </c>
      <c r="F414" s="84">
        <v>179.97563604999999</v>
      </c>
    </row>
    <row r="415" spans="1:6" ht="12.75" customHeight="1" x14ac:dyDescent="0.2">
      <c r="A415" s="83" t="s">
        <v>175</v>
      </c>
      <c r="B415" s="83">
        <v>17</v>
      </c>
      <c r="C415" s="84">
        <v>776.87743948000002</v>
      </c>
      <c r="D415" s="84">
        <v>768.75647064999998</v>
      </c>
      <c r="E415" s="84">
        <v>177.88390816</v>
      </c>
      <c r="F415" s="84">
        <v>177.88390816</v>
      </c>
    </row>
    <row r="416" spans="1:6" ht="12.75" customHeight="1" x14ac:dyDescent="0.2">
      <c r="A416" s="83" t="s">
        <v>175</v>
      </c>
      <c r="B416" s="83">
        <v>18</v>
      </c>
      <c r="C416" s="84">
        <v>788.93071462</v>
      </c>
      <c r="D416" s="84">
        <v>781.05453190000003</v>
      </c>
      <c r="E416" s="84">
        <v>180.72957812000001</v>
      </c>
      <c r="F416" s="84">
        <v>180.72957812000001</v>
      </c>
    </row>
    <row r="417" spans="1:6" ht="12.75" customHeight="1" x14ac:dyDescent="0.2">
      <c r="A417" s="83" t="s">
        <v>175</v>
      </c>
      <c r="B417" s="83">
        <v>19</v>
      </c>
      <c r="C417" s="84">
        <v>804.91072454000005</v>
      </c>
      <c r="D417" s="84">
        <v>796.68288022000002</v>
      </c>
      <c r="E417" s="84">
        <v>184.34584905</v>
      </c>
      <c r="F417" s="84">
        <v>184.34584905</v>
      </c>
    </row>
    <row r="418" spans="1:6" ht="12.75" customHeight="1" x14ac:dyDescent="0.2">
      <c r="A418" s="83" t="s">
        <v>175</v>
      </c>
      <c r="B418" s="83">
        <v>20</v>
      </c>
      <c r="C418" s="84">
        <v>808.65751713999998</v>
      </c>
      <c r="D418" s="84">
        <v>800.32818993000001</v>
      </c>
      <c r="E418" s="84">
        <v>185.18934365999999</v>
      </c>
      <c r="F418" s="84">
        <v>185.18934365999999</v>
      </c>
    </row>
    <row r="419" spans="1:6" ht="12.75" customHeight="1" x14ac:dyDescent="0.2">
      <c r="A419" s="83" t="s">
        <v>175</v>
      </c>
      <c r="B419" s="83">
        <v>21</v>
      </c>
      <c r="C419" s="84">
        <v>771.45125767000002</v>
      </c>
      <c r="D419" s="84">
        <v>763.07743563999998</v>
      </c>
      <c r="E419" s="84">
        <v>176.56982628</v>
      </c>
      <c r="F419" s="84">
        <v>176.56982628</v>
      </c>
    </row>
    <row r="420" spans="1:6" ht="12.75" customHeight="1" x14ac:dyDescent="0.2">
      <c r="A420" s="83" t="s">
        <v>175</v>
      </c>
      <c r="B420" s="83">
        <v>22</v>
      </c>
      <c r="C420" s="84">
        <v>768.77357565</v>
      </c>
      <c r="D420" s="84">
        <v>760.42235344999995</v>
      </c>
      <c r="E420" s="84">
        <v>175.95546216</v>
      </c>
      <c r="F420" s="84">
        <v>175.95546216</v>
      </c>
    </row>
    <row r="421" spans="1:6" ht="12.75" customHeight="1" x14ac:dyDescent="0.2">
      <c r="A421" s="83" t="s">
        <v>175</v>
      </c>
      <c r="B421" s="83">
        <v>23</v>
      </c>
      <c r="C421" s="84">
        <v>758.17912610999997</v>
      </c>
      <c r="D421" s="84">
        <v>756.09054929000001</v>
      </c>
      <c r="E421" s="84">
        <v>174.95311839999999</v>
      </c>
      <c r="F421" s="84">
        <v>174.95311839999999</v>
      </c>
    </row>
    <row r="422" spans="1:6" ht="12.75" customHeight="1" x14ac:dyDescent="0.2">
      <c r="A422" s="83" t="s">
        <v>175</v>
      </c>
      <c r="B422" s="83">
        <v>24</v>
      </c>
      <c r="C422" s="84">
        <v>748.17991203999998</v>
      </c>
      <c r="D422" s="84">
        <v>740.58477803999995</v>
      </c>
      <c r="E422" s="84">
        <v>171.36521078999999</v>
      </c>
      <c r="F422" s="84">
        <v>171.36521078999999</v>
      </c>
    </row>
    <row r="423" spans="1:6" ht="12.75" customHeight="1" x14ac:dyDescent="0.2">
      <c r="A423" s="83" t="s">
        <v>176</v>
      </c>
      <c r="B423" s="83">
        <v>1</v>
      </c>
      <c r="C423" s="84">
        <v>773.41852926000001</v>
      </c>
      <c r="D423" s="84">
        <v>768.33889256999998</v>
      </c>
      <c r="E423" s="84">
        <v>177.78728403</v>
      </c>
      <c r="F423" s="84">
        <v>177.78728403</v>
      </c>
    </row>
    <row r="424" spans="1:6" ht="12.75" customHeight="1" x14ac:dyDescent="0.2">
      <c r="A424" s="83" t="s">
        <v>176</v>
      </c>
      <c r="B424" s="83">
        <v>2</v>
      </c>
      <c r="C424" s="84">
        <v>808.21173441999997</v>
      </c>
      <c r="D424" s="84">
        <v>807.16246061000004</v>
      </c>
      <c r="E424" s="84">
        <v>186.77073754</v>
      </c>
      <c r="F424" s="84">
        <v>186.77073754</v>
      </c>
    </row>
    <row r="425" spans="1:6" ht="12.75" customHeight="1" x14ac:dyDescent="0.2">
      <c r="A425" s="83" t="s">
        <v>176</v>
      </c>
      <c r="B425" s="83">
        <v>3</v>
      </c>
      <c r="C425" s="84">
        <v>839.67936234000001</v>
      </c>
      <c r="D425" s="84">
        <v>837.00451118000001</v>
      </c>
      <c r="E425" s="84">
        <v>193.67594195999999</v>
      </c>
      <c r="F425" s="84">
        <v>193.67594195999999</v>
      </c>
    </row>
    <row r="426" spans="1:6" ht="12.75" customHeight="1" x14ac:dyDescent="0.2">
      <c r="A426" s="83" t="s">
        <v>176</v>
      </c>
      <c r="B426" s="83">
        <v>4</v>
      </c>
      <c r="C426" s="84">
        <v>862.03335425</v>
      </c>
      <c r="D426" s="84">
        <v>850.87364460000003</v>
      </c>
      <c r="E426" s="84">
        <v>196.88514506999999</v>
      </c>
      <c r="F426" s="84">
        <v>196.88514506999999</v>
      </c>
    </row>
    <row r="427" spans="1:6" ht="12.75" customHeight="1" x14ac:dyDescent="0.2">
      <c r="A427" s="83" t="s">
        <v>176</v>
      </c>
      <c r="B427" s="83">
        <v>5</v>
      </c>
      <c r="C427" s="84">
        <v>890.03784369000005</v>
      </c>
      <c r="D427" s="84">
        <v>878.67072902999996</v>
      </c>
      <c r="E427" s="84">
        <v>203.31716119000001</v>
      </c>
      <c r="F427" s="84">
        <v>203.31716119000001</v>
      </c>
    </row>
    <row r="428" spans="1:6" ht="12.75" customHeight="1" x14ac:dyDescent="0.2">
      <c r="A428" s="83" t="s">
        <v>176</v>
      </c>
      <c r="B428" s="83">
        <v>6</v>
      </c>
      <c r="C428" s="84">
        <v>871.81652827000005</v>
      </c>
      <c r="D428" s="84">
        <v>860.5794085</v>
      </c>
      <c r="E428" s="84">
        <v>199.13097880000001</v>
      </c>
      <c r="F428" s="84">
        <v>199.13097880000001</v>
      </c>
    </row>
    <row r="429" spans="1:6" ht="12.75" customHeight="1" x14ac:dyDescent="0.2">
      <c r="A429" s="83" t="s">
        <v>176</v>
      </c>
      <c r="B429" s="83">
        <v>7</v>
      </c>
      <c r="C429" s="84">
        <v>827.14494083</v>
      </c>
      <c r="D429" s="84">
        <v>816.43433293999999</v>
      </c>
      <c r="E429" s="84">
        <v>188.91617234</v>
      </c>
      <c r="F429" s="84">
        <v>188.91617234</v>
      </c>
    </row>
    <row r="430" spans="1:6" ht="12.75" customHeight="1" x14ac:dyDescent="0.2">
      <c r="A430" s="83" t="s">
        <v>176</v>
      </c>
      <c r="B430" s="83">
        <v>8</v>
      </c>
      <c r="C430" s="84">
        <v>796.47443594000003</v>
      </c>
      <c r="D430" s="84">
        <v>788.48454283000001</v>
      </c>
      <c r="E430" s="84">
        <v>182.44882138</v>
      </c>
      <c r="F430" s="84">
        <v>182.44882138</v>
      </c>
    </row>
    <row r="431" spans="1:6" ht="12.75" customHeight="1" x14ac:dyDescent="0.2">
      <c r="A431" s="83" t="s">
        <v>176</v>
      </c>
      <c r="B431" s="83">
        <v>9</v>
      </c>
      <c r="C431" s="84">
        <v>837.89146999000002</v>
      </c>
      <c r="D431" s="84">
        <v>836.56277858999999</v>
      </c>
      <c r="E431" s="84">
        <v>193.57372867999999</v>
      </c>
      <c r="F431" s="84">
        <v>193.57372867999999</v>
      </c>
    </row>
    <row r="432" spans="1:6" ht="12.75" customHeight="1" x14ac:dyDescent="0.2">
      <c r="A432" s="83" t="s">
        <v>176</v>
      </c>
      <c r="B432" s="83">
        <v>10</v>
      </c>
      <c r="C432" s="84">
        <v>765.54988663999995</v>
      </c>
      <c r="D432" s="84">
        <v>757.94280074999995</v>
      </c>
      <c r="E432" s="84">
        <v>175.38171410999999</v>
      </c>
      <c r="F432" s="84">
        <v>175.38171410999999</v>
      </c>
    </row>
    <row r="433" spans="1:6" ht="12.75" customHeight="1" x14ac:dyDescent="0.2">
      <c r="A433" s="83" t="s">
        <v>176</v>
      </c>
      <c r="B433" s="83">
        <v>11</v>
      </c>
      <c r="C433" s="84">
        <v>759.33324806999997</v>
      </c>
      <c r="D433" s="84">
        <v>752.12322201999996</v>
      </c>
      <c r="E433" s="84">
        <v>174.03511158000001</v>
      </c>
      <c r="F433" s="84">
        <v>174.03511158000001</v>
      </c>
    </row>
    <row r="434" spans="1:6" ht="12.75" customHeight="1" x14ac:dyDescent="0.2">
      <c r="A434" s="83" t="s">
        <v>176</v>
      </c>
      <c r="B434" s="83">
        <v>12</v>
      </c>
      <c r="C434" s="84">
        <v>751.21724269000003</v>
      </c>
      <c r="D434" s="84">
        <v>744.27013523000005</v>
      </c>
      <c r="E434" s="84">
        <v>172.21797204999999</v>
      </c>
      <c r="F434" s="84">
        <v>172.21797204999999</v>
      </c>
    </row>
    <row r="435" spans="1:6" ht="12.75" customHeight="1" x14ac:dyDescent="0.2">
      <c r="A435" s="83" t="s">
        <v>176</v>
      </c>
      <c r="B435" s="83">
        <v>13</v>
      </c>
      <c r="C435" s="84">
        <v>743.02056049999999</v>
      </c>
      <c r="D435" s="84">
        <v>736.37850603000004</v>
      </c>
      <c r="E435" s="84">
        <v>170.39191413</v>
      </c>
      <c r="F435" s="84">
        <v>170.39191413</v>
      </c>
    </row>
    <row r="436" spans="1:6" ht="12.75" customHeight="1" x14ac:dyDescent="0.2">
      <c r="A436" s="83" t="s">
        <v>176</v>
      </c>
      <c r="B436" s="83">
        <v>14</v>
      </c>
      <c r="C436" s="84">
        <v>744.93987749999997</v>
      </c>
      <c r="D436" s="84">
        <v>737.99708545999999</v>
      </c>
      <c r="E436" s="84">
        <v>170.76644006000001</v>
      </c>
      <c r="F436" s="84">
        <v>170.76644006000001</v>
      </c>
    </row>
    <row r="437" spans="1:6" ht="12.75" customHeight="1" x14ac:dyDescent="0.2">
      <c r="A437" s="83" t="s">
        <v>176</v>
      </c>
      <c r="B437" s="83">
        <v>15</v>
      </c>
      <c r="C437" s="84">
        <v>762.79581411000004</v>
      </c>
      <c r="D437" s="84">
        <v>754.69162472999994</v>
      </c>
      <c r="E437" s="84">
        <v>174.62941878999999</v>
      </c>
      <c r="F437" s="84">
        <v>174.62941878999999</v>
      </c>
    </row>
    <row r="438" spans="1:6" ht="12.75" customHeight="1" x14ac:dyDescent="0.2">
      <c r="A438" s="83" t="s">
        <v>176</v>
      </c>
      <c r="B438" s="83">
        <v>16</v>
      </c>
      <c r="C438" s="84">
        <v>772.59863661999998</v>
      </c>
      <c r="D438" s="84">
        <v>765.48027357000001</v>
      </c>
      <c r="E438" s="84">
        <v>177.12582316999999</v>
      </c>
      <c r="F438" s="84">
        <v>177.12582316999999</v>
      </c>
    </row>
    <row r="439" spans="1:6" ht="12.75" customHeight="1" x14ac:dyDescent="0.2">
      <c r="A439" s="83" t="s">
        <v>176</v>
      </c>
      <c r="B439" s="83">
        <v>17</v>
      </c>
      <c r="C439" s="84">
        <v>773.61708177000003</v>
      </c>
      <c r="D439" s="84">
        <v>766.63597747999995</v>
      </c>
      <c r="E439" s="84">
        <v>177.39324352</v>
      </c>
      <c r="F439" s="84">
        <v>177.39324352</v>
      </c>
    </row>
    <row r="440" spans="1:6" ht="12.75" customHeight="1" x14ac:dyDescent="0.2">
      <c r="A440" s="83" t="s">
        <v>176</v>
      </c>
      <c r="B440" s="83">
        <v>18</v>
      </c>
      <c r="C440" s="84">
        <v>777.93226973000003</v>
      </c>
      <c r="D440" s="84">
        <v>771.26633494999999</v>
      </c>
      <c r="E440" s="84">
        <v>178.46467006</v>
      </c>
      <c r="F440" s="84">
        <v>178.46467006</v>
      </c>
    </row>
    <row r="441" spans="1:6" ht="12.75" customHeight="1" x14ac:dyDescent="0.2">
      <c r="A441" s="83" t="s">
        <v>176</v>
      </c>
      <c r="B441" s="83">
        <v>19</v>
      </c>
      <c r="C441" s="84">
        <v>775.16548635000004</v>
      </c>
      <c r="D441" s="84">
        <v>767.28424784000003</v>
      </c>
      <c r="E441" s="84">
        <v>177.54324793999999</v>
      </c>
      <c r="F441" s="84">
        <v>177.54324793999999</v>
      </c>
    </row>
    <row r="442" spans="1:6" ht="12.75" customHeight="1" x14ac:dyDescent="0.2">
      <c r="A442" s="83" t="s">
        <v>176</v>
      </c>
      <c r="B442" s="83">
        <v>20</v>
      </c>
      <c r="C442" s="84">
        <v>774.29445037999994</v>
      </c>
      <c r="D442" s="84">
        <v>765.98663224999996</v>
      </c>
      <c r="E442" s="84">
        <v>177.24299038999999</v>
      </c>
      <c r="F442" s="84">
        <v>177.24299038999999</v>
      </c>
    </row>
    <row r="443" spans="1:6" ht="12.75" customHeight="1" x14ac:dyDescent="0.2">
      <c r="A443" s="83" t="s">
        <v>176</v>
      </c>
      <c r="B443" s="83">
        <v>21</v>
      </c>
      <c r="C443" s="84">
        <v>741.94417768999995</v>
      </c>
      <c r="D443" s="84">
        <v>738.39518687999998</v>
      </c>
      <c r="E443" s="84">
        <v>170.85855745000001</v>
      </c>
      <c r="F443" s="84">
        <v>170.85855745000001</v>
      </c>
    </row>
    <row r="444" spans="1:6" ht="12.75" customHeight="1" x14ac:dyDescent="0.2">
      <c r="A444" s="83" t="s">
        <v>176</v>
      </c>
      <c r="B444" s="83">
        <v>22</v>
      </c>
      <c r="C444" s="84">
        <v>748.11609838000004</v>
      </c>
      <c r="D444" s="84">
        <v>740.24558184</v>
      </c>
      <c r="E444" s="84">
        <v>171.28672358</v>
      </c>
      <c r="F444" s="84">
        <v>171.28672358</v>
      </c>
    </row>
    <row r="445" spans="1:6" ht="12.75" customHeight="1" x14ac:dyDescent="0.2">
      <c r="A445" s="83" t="s">
        <v>176</v>
      </c>
      <c r="B445" s="83">
        <v>23</v>
      </c>
      <c r="C445" s="84">
        <v>739.87122426999997</v>
      </c>
      <c r="D445" s="84">
        <v>732.37595063000003</v>
      </c>
      <c r="E445" s="84">
        <v>169.46575582</v>
      </c>
      <c r="F445" s="84">
        <v>169.46575582</v>
      </c>
    </row>
    <row r="446" spans="1:6" ht="12.75" customHeight="1" x14ac:dyDescent="0.2">
      <c r="A446" s="83" t="s">
        <v>176</v>
      </c>
      <c r="B446" s="83">
        <v>24</v>
      </c>
      <c r="C446" s="84">
        <v>754.72988081999995</v>
      </c>
      <c r="D446" s="84">
        <v>747.08089160999998</v>
      </c>
      <c r="E446" s="84">
        <v>172.86835790000001</v>
      </c>
      <c r="F446" s="84">
        <v>172.86835790000001</v>
      </c>
    </row>
    <row r="447" spans="1:6" ht="12.75" customHeight="1" x14ac:dyDescent="0.2">
      <c r="A447" s="83" t="s">
        <v>177</v>
      </c>
      <c r="B447" s="83">
        <v>1</v>
      </c>
      <c r="C447" s="84">
        <v>779.71769167000002</v>
      </c>
      <c r="D447" s="84">
        <v>772.17420989000004</v>
      </c>
      <c r="E447" s="84">
        <v>178.67474483000001</v>
      </c>
      <c r="F447" s="84">
        <v>178.67474483000001</v>
      </c>
    </row>
    <row r="448" spans="1:6" ht="12.75" customHeight="1" x14ac:dyDescent="0.2">
      <c r="A448" s="83" t="s">
        <v>177</v>
      </c>
      <c r="B448" s="83">
        <v>2</v>
      </c>
      <c r="C448" s="84">
        <v>810.30106975000001</v>
      </c>
      <c r="D448" s="84">
        <v>803.11191581000003</v>
      </c>
      <c r="E448" s="84">
        <v>185.83347487</v>
      </c>
      <c r="F448" s="84">
        <v>185.83347487</v>
      </c>
    </row>
    <row r="449" spans="1:6" ht="12.75" customHeight="1" x14ac:dyDescent="0.2">
      <c r="A449" s="83" t="s">
        <v>177</v>
      </c>
      <c r="B449" s="83">
        <v>3</v>
      </c>
      <c r="C449" s="84">
        <v>834.39894488000004</v>
      </c>
      <c r="D449" s="84">
        <v>826.52198543999998</v>
      </c>
      <c r="E449" s="84">
        <v>191.25037194000001</v>
      </c>
      <c r="F449" s="84">
        <v>191.25037194000001</v>
      </c>
    </row>
    <row r="450" spans="1:6" ht="12.75" customHeight="1" x14ac:dyDescent="0.2">
      <c r="A450" s="83" t="s">
        <v>177</v>
      </c>
      <c r="B450" s="83">
        <v>4</v>
      </c>
      <c r="C450" s="84">
        <v>848.37524771999995</v>
      </c>
      <c r="D450" s="84">
        <v>839.68094363</v>
      </c>
      <c r="E450" s="84">
        <v>194.29524635999999</v>
      </c>
      <c r="F450" s="84">
        <v>194.29524635999999</v>
      </c>
    </row>
    <row r="451" spans="1:6" ht="12.75" customHeight="1" x14ac:dyDescent="0.2">
      <c r="A451" s="83" t="s">
        <v>177</v>
      </c>
      <c r="B451" s="83">
        <v>5</v>
      </c>
      <c r="C451" s="84">
        <v>847.79732920000004</v>
      </c>
      <c r="D451" s="84">
        <v>839.01841544000001</v>
      </c>
      <c r="E451" s="84">
        <v>194.14194280000001</v>
      </c>
      <c r="F451" s="84">
        <v>194.14194280000001</v>
      </c>
    </row>
    <row r="452" spans="1:6" ht="12.75" customHeight="1" x14ac:dyDescent="0.2">
      <c r="A452" s="83" t="s">
        <v>177</v>
      </c>
      <c r="B452" s="83">
        <v>6</v>
      </c>
      <c r="C452" s="84">
        <v>833.36731837000002</v>
      </c>
      <c r="D452" s="84">
        <v>824.76626181999995</v>
      </c>
      <c r="E452" s="84">
        <v>190.84411198000001</v>
      </c>
      <c r="F452" s="84">
        <v>190.84411198000001</v>
      </c>
    </row>
    <row r="453" spans="1:6" ht="12.75" customHeight="1" x14ac:dyDescent="0.2">
      <c r="A453" s="83" t="s">
        <v>177</v>
      </c>
      <c r="B453" s="83">
        <v>7</v>
      </c>
      <c r="C453" s="84">
        <v>792.57316100000003</v>
      </c>
      <c r="D453" s="84">
        <v>784.32818370999996</v>
      </c>
      <c r="E453" s="84">
        <v>181.48707415000001</v>
      </c>
      <c r="F453" s="84">
        <v>181.48707415000001</v>
      </c>
    </row>
    <row r="454" spans="1:6" ht="12.75" customHeight="1" x14ac:dyDescent="0.2">
      <c r="A454" s="83" t="s">
        <v>177</v>
      </c>
      <c r="B454" s="83">
        <v>8</v>
      </c>
      <c r="C454" s="84">
        <v>771.89475153000001</v>
      </c>
      <c r="D454" s="84">
        <v>763.91725599999995</v>
      </c>
      <c r="E454" s="84">
        <v>176.76415378999999</v>
      </c>
      <c r="F454" s="84">
        <v>176.76415378999999</v>
      </c>
    </row>
    <row r="455" spans="1:6" ht="12.75" customHeight="1" x14ac:dyDescent="0.2">
      <c r="A455" s="83" t="s">
        <v>177</v>
      </c>
      <c r="B455" s="83">
        <v>9</v>
      </c>
      <c r="C455" s="84">
        <v>740.42376303000003</v>
      </c>
      <c r="D455" s="84">
        <v>732.47023492000005</v>
      </c>
      <c r="E455" s="84">
        <v>169.48757241999999</v>
      </c>
      <c r="F455" s="84">
        <v>169.48757241999999</v>
      </c>
    </row>
    <row r="456" spans="1:6" ht="12.75" customHeight="1" x14ac:dyDescent="0.2">
      <c r="A456" s="83" t="s">
        <v>177</v>
      </c>
      <c r="B456" s="83">
        <v>10</v>
      </c>
      <c r="C456" s="84">
        <v>728.27228721999995</v>
      </c>
      <c r="D456" s="84">
        <v>720.69048495000004</v>
      </c>
      <c r="E456" s="84">
        <v>166.76183542000001</v>
      </c>
      <c r="F456" s="84">
        <v>166.76183542000001</v>
      </c>
    </row>
    <row r="457" spans="1:6" ht="12.75" customHeight="1" x14ac:dyDescent="0.2">
      <c r="A457" s="83" t="s">
        <v>177</v>
      </c>
      <c r="B457" s="83">
        <v>11</v>
      </c>
      <c r="C457" s="84">
        <v>719.37249226999995</v>
      </c>
      <c r="D457" s="84">
        <v>712.70763406000003</v>
      </c>
      <c r="E457" s="84">
        <v>164.91466955000001</v>
      </c>
      <c r="F457" s="84">
        <v>164.91466955000001</v>
      </c>
    </row>
    <row r="458" spans="1:6" ht="12.75" customHeight="1" x14ac:dyDescent="0.2">
      <c r="A458" s="83" t="s">
        <v>177</v>
      </c>
      <c r="B458" s="83">
        <v>12</v>
      </c>
      <c r="C458" s="84">
        <v>733.96882746999995</v>
      </c>
      <c r="D458" s="84">
        <v>726.74710921999997</v>
      </c>
      <c r="E458" s="84">
        <v>168.16328833</v>
      </c>
      <c r="F458" s="84">
        <v>168.16328833</v>
      </c>
    </row>
    <row r="459" spans="1:6" ht="12.75" customHeight="1" x14ac:dyDescent="0.2">
      <c r="A459" s="83" t="s">
        <v>177</v>
      </c>
      <c r="B459" s="83">
        <v>13</v>
      </c>
      <c r="C459" s="84">
        <v>742.39130512999998</v>
      </c>
      <c r="D459" s="84">
        <v>735.52066822999996</v>
      </c>
      <c r="E459" s="84">
        <v>170.19341754000001</v>
      </c>
      <c r="F459" s="84">
        <v>170.19341754000001</v>
      </c>
    </row>
    <row r="460" spans="1:6" ht="12.75" customHeight="1" x14ac:dyDescent="0.2">
      <c r="A460" s="83" t="s">
        <v>177</v>
      </c>
      <c r="B460" s="83">
        <v>14</v>
      </c>
      <c r="C460" s="84">
        <v>772.53043792000005</v>
      </c>
      <c r="D460" s="84">
        <v>764.81459914000004</v>
      </c>
      <c r="E460" s="84">
        <v>176.97179159000001</v>
      </c>
      <c r="F460" s="84">
        <v>176.97179159000001</v>
      </c>
    </row>
    <row r="461" spans="1:6" ht="12.75" customHeight="1" x14ac:dyDescent="0.2">
      <c r="A461" s="83" t="s">
        <v>177</v>
      </c>
      <c r="B461" s="83">
        <v>15</v>
      </c>
      <c r="C461" s="84">
        <v>777.43691091999995</v>
      </c>
      <c r="D461" s="84">
        <v>773.52086466000003</v>
      </c>
      <c r="E461" s="84">
        <v>178.98634963999999</v>
      </c>
      <c r="F461" s="84">
        <v>178.98634963999999</v>
      </c>
    </row>
    <row r="462" spans="1:6" ht="12.75" customHeight="1" x14ac:dyDescent="0.2">
      <c r="A462" s="83" t="s">
        <v>177</v>
      </c>
      <c r="B462" s="83">
        <v>16</v>
      </c>
      <c r="C462" s="84">
        <v>782.83593307000001</v>
      </c>
      <c r="D462" s="84">
        <v>776.24287806999996</v>
      </c>
      <c r="E462" s="84">
        <v>179.61620110000001</v>
      </c>
      <c r="F462" s="84">
        <v>179.61620110000001</v>
      </c>
    </row>
    <row r="463" spans="1:6" ht="12.75" customHeight="1" x14ac:dyDescent="0.2">
      <c r="A463" s="83" t="s">
        <v>177</v>
      </c>
      <c r="B463" s="83">
        <v>17</v>
      </c>
      <c r="C463" s="84">
        <v>780.99982589000001</v>
      </c>
      <c r="D463" s="84">
        <v>774.41673448999995</v>
      </c>
      <c r="E463" s="84">
        <v>179.19364653</v>
      </c>
      <c r="F463" s="84">
        <v>179.19364653</v>
      </c>
    </row>
    <row r="464" spans="1:6" ht="12.75" customHeight="1" x14ac:dyDescent="0.2">
      <c r="A464" s="83" t="s">
        <v>177</v>
      </c>
      <c r="B464" s="83">
        <v>18</v>
      </c>
      <c r="C464" s="84">
        <v>776.24056589999998</v>
      </c>
      <c r="D464" s="84">
        <v>769.14708795000001</v>
      </c>
      <c r="E464" s="84">
        <v>177.97429378000001</v>
      </c>
      <c r="F464" s="84">
        <v>177.97429378000001</v>
      </c>
    </row>
    <row r="465" spans="1:6" ht="12.75" customHeight="1" x14ac:dyDescent="0.2">
      <c r="A465" s="83" t="s">
        <v>177</v>
      </c>
      <c r="B465" s="83">
        <v>19</v>
      </c>
      <c r="C465" s="84">
        <v>772.10133833999998</v>
      </c>
      <c r="D465" s="84">
        <v>764.05042075999995</v>
      </c>
      <c r="E465" s="84">
        <v>176.79496702</v>
      </c>
      <c r="F465" s="84">
        <v>176.79496702</v>
      </c>
    </row>
    <row r="466" spans="1:6" ht="12.75" customHeight="1" x14ac:dyDescent="0.2">
      <c r="A466" s="83" t="s">
        <v>177</v>
      </c>
      <c r="B466" s="83">
        <v>20</v>
      </c>
      <c r="C466" s="84">
        <v>756.71682069999997</v>
      </c>
      <c r="D466" s="84">
        <v>749.65707872999997</v>
      </c>
      <c r="E466" s="84">
        <v>173.46446635999999</v>
      </c>
      <c r="F466" s="84">
        <v>173.46446635999999</v>
      </c>
    </row>
    <row r="467" spans="1:6" ht="12.75" customHeight="1" x14ac:dyDescent="0.2">
      <c r="A467" s="83" t="s">
        <v>177</v>
      </c>
      <c r="B467" s="83">
        <v>21</v>
      </c>
      <c r="C467" s="84">
        <v>733.15093768999998</v>
      </c>
      <c r="D467" s="84">
        <v>725.34189432000005</v>
      </c>
      <c r="E467" s="84">
        <v>167.83813319000001</v>
      </c>
      <c r="F467" s="84">
        <v>167.83813319000001</v>
      </c>
    </row>
    <row r="468" spans="1:6" ht="12.75" customHeight="1" x14ac:dyDescent="0.2">
      <c r="A468" s="83" t="s">
        <v>177</v>
      </c>
      <c r="B468" s="83">
        <v>22</v>
      </c>
      <c r="C468" s="84">
        <v>728.91487523000001</v>
      </c>
      <c r="D468" s="84">
        <v>721.11205606999999</v>
      </c>
      <c r="E468" s="84">
        <v>166.85938350000001</v>
      </c>
      <c r="F468" s="84">
        <v>166.85938350000001</v>
      </c>
    </row>
    <row r="469" spans="1:6" ht="12.75" customHeight="1" x14ac:dyDescent="0.2">
      <c r="A469" s="83" t="s">
        <v>177</v>
      </c>
      <c r="B469" s="83">
        <v>23</v>
      </c>
      <c r="C469" s="84">
        <v>747.18793282000001</v>
      </c>
      <c r="D469" s="84">
        <v>739.56215420000001</v>
      </c>
      <c r="E469" s="84">
        <v>171.12858406000001</v>
      </c>
      <c r="F469" s="84">
        <v>171.12858406000001</v>
      </c>
    </row>
    <row r="470" spans="1:6" ht="12.75" customHeight="1" x14ac:dyDescent="0.2">
      <c r="A470" s="83" t="s">
        <v>177</v>
      </c>
      <c r="B470" s="83">
        <v>24</v>
      </c>
      <c r="C470" s="84">
        <v>787.09698711999999</v>
      </c>
      <c r="D470" s="84">
        <v>779.18512992000001</v>
      </c>
      <c r="E470" s="84">
        <v>180.29701392000001</v>
      </c>
      <c r="F470" s="84">
        <v>180.29701392000001</v>
      </c>
    </row>
    <row r="471" spans="1:6" ht="12.75" customHeight="1" x14ac:dyDescent="0.2">
      <c r="A471" s="83" t="s">
        <v>178</v>
      </c>
      <c r="B471" s="83">
        <v>1</v>
      </c>
      <c r="C471" s="84">
        <v>835.10158836000005</v>
      </c>
      <c r="D471" s="84">
        <v>827.29099831999997</v>
      </c>
      <c r="E471" s="84">
        <v>191.42831518</v>
      </c>
      <c r="F471" s="84">
        <v>191.42831518</v>
      </c>
    </row>
    <row r="472" spans="1:6" ht="12.75" customHeight="1" x14ac:dyDescent="0.2">
      <c r="A472" s="83" t="s">
        <v>178</v>
      </c>
      <c r="B472" s="83">
        <v>2</v>
      </c>
      <c r="C472" s="84">
        <v>846.89274893000004</v>
      </c>
      <c r="D472" s="84">
        <v>839.64885689000005</v>
      </c>
      <c r="E472" s="84">
        <v>194.28782175000001</v>
      </c>
      <c r="F472" s="84">
        <v>194.28782175000001</v>
      </c>
    </row>
    <row r="473" spans="1:6" ht="12.75" customHeight="1" x14ac:dyDescent="0.2">
      <c r="A473" s="83" t="s">
        <v>178</v>
      </c>
      <c r="B473" s="83">
        <v>3</v>
      </c>
      <c r="C473" s="84">
        <v>863.91679252999995</v>
      </c>
      <c r="D473" s="84">
        <v>855.91041180000002</v>
      </c>
      <c r="E473" s="84">
        <v>198.05061147000001</v>
      </c>
      <c r="F473" s="84">
        <v>198.05061147000001</v>
      </c>
    </row>
    <row r="474" spans="1:6" ht="12.75" customHeight="1" x14ac:dyDescent="0.2">
      <c r="A474" s="83" t="s">
        <v>178</v>
      </c>
      <c r="B474" s="83">
        <v>4</v>
      </c>
      <c r="C474" s="84">
        <v>881.85120949999998</v>
      </c>
      <c r="D474" s="84">
        <v>873.15888744999995</v>
      </c>
      <c r="E474" s="84">
        <v>202.04176649999999</v>
      </c>
      <c r="F474" s="84">
        <v>202.04176649999999</v>
      </c>
    </row>
    <row r="475" spans="1:6" ht="12.75" customHeight="1" x14ac:dyDescent="0.2">
      <c r="A475" s="83" t="s">
        <v>178</v>
      </c>
      <c r="B475" s="83">
        <v>5</v>
      </c>
      <c r="C475" s="84">
        <v>880.85008516000005</v>
      </c>
      <c r="D475" s="84">
        <v>872.33560567999996</v>
      </c>
      <c r="E475" s="84">
        <v>201.85126589000001</v>
      </c>
      <c r="F475" s="84">
        <v>201.85126589000001</v>
      </c>
    </row>
    <row r="476" spans="1:6" ht="12.75" customHeight="1" x14ac:dyDescent="0.2">
      <c r="A476" s="83" t="s">
        <v>178</v>
      </c>
      <c r="B476" s="83">
        <v>6</v>
      </c>
      <c r="C476" s="84">
        <v>870.18670111999995</v>
      </c>
      <c r="D476" s="84">
        <v>861.88123312000005</v>
      </c>
      <c r="E476" s="84">
        <v>199.43221029</v>
      </c>
      <c r="F476" s="84">
        <v>199.43221029</v>
      </c>
    </row>
    <row r="477" spans="1:6" ht="12.75" customHeight="1" x14ac:dyDescent="0.2">
      <c r="A477" s="83" t="s">
        <v>178</v>
      </c>
      <c r="B477" s="83">
        <v>7</v>
      </c>
      <c r="C477" s="84">
        <v>824.59877227000004</v>
      </c>
      <c r="D477" s="84">
        <v>816.57556721000003</v>
      </c>
      <c r="E477" s="84">
        <v>188.94885278000001</v>
      </c>
      <c r="F477" s="84">
        <v>188.94885278000001</v>
      </c>
    </row>
    <row r="478" spans="1:6" ht="12.75" customHeight="1" x14ac:dyDescent="0.2">
      <c r="A478" s="83" t="s">
        <v>178</v>
      </c>
      <c r="B478" s="83">
        <v>8</v>
      </c>
      <c r="C478" s="84">
        <v>785.78826022999999</v>
      </c>
      <c r="D478" s="84">
        <v>778.33261886000003</v>
      </c>
      <c r="E478" s="84">
        <v>180.09974989</v>
      </c>
      <c r="F478" s="84">
        <v>180.09974989</v>
      </c>
    </row>
    <row r="479" spans="1:6" ht="12.75" customHeight="1" x14ac:dyDescent="0.2">
      <c r="A479" s="83" t="s">
        <v>178</v>
      </c>
      <c r="B479" s="83">
        <v>9</v>
      </c>
      <c r="C479" s="84">
        <v>772.46858073999999</v>
      </c>
      <c r="D479" s="84">
        <v>764.54494562000002</v>
      </c>
      <c r="E479" s="84">
        <v>176.90939599000001</v>
      </c>
      <c r="F479" s="84">
        <v>176.90939599000001</v>
      </c>
    </row>
    <row r="480" spans="1:6" ht="12.75" customHeight="1" x14ac:dyDescent="0.2">
      <c r="A480" s="83" t="s">
        <v>178</v>
      </c>
      <c r="B480" s="83">
        <v>10</v>
      </c>
      <c r="C480" s="84">
        <v>765.23742388000005</v>
      </c>
      <c r="D480" s="84">
        <v>758.23624214999995</v>
      </c>
      <c r="E480" s="84">
        <v>175.44961402999999</v>
      </c>
      <c r="F480" s="84">
        <v>175.44961402999999</v>
      </c>
    </row>
    <row r="481" spans="1:6" ht="12.75" customHeight="1" x14ac:dyDescent="0.2">
      <c r="A481" s="83" t="s">
        <v>178</v>
      </c>
      <c r="B481" s="83">
        <v>11</v>
      </c>
      <c r="C481" s="84">
        <v>766.28908838999996</v>
      </c>
      <c r="D481" s="84">
        <v>763.37186370999996</v>
      </c>
      <c r="E481" s="84">
        <v>176.63795450999999</v>
      </c>
      <c r="F481" s="84">
        <v>176.63795450999999</v>
      </c>
    </row>
    <row r="482" spans="1:6" ht="12.75" customHeight="1" x14ac:dyDescent="0.2">
      <c r="A482" s="83" t="s">
        <v>178</v>
      </c>
      <c r="B482" s="83">
        <v>12</v>
      </c>
      <c r="C482" s="84">
        <v>795.84738962999995</v>
      </c>
      <c r="D482" s="84">
        <v>789.52051390999998</v>
      </c>
      <c r="E482" s="84">
        <v>182.68853655000001</v>
      </c>
      <c r="F482" s="84">
        <v>182.68853655000001</v>
      </c>
    </row>
    <row r="483" spans="1:6" ht="12.75" customHeight="1" x14ac:dyDescent="0.2">
      <c r="A483" s="83" t="s">
        <v>178</v>
      </c>
      <c r="B483" s="83">
        <v>13</v>
      </c>
      <c r="C483" s="84">
        <v>835.87650667000003</v>
      </c>
      <c r="D483" s="84">
        <v>827.88463702000001</v>
      </c>
      <c r="E483" s="84">
        <v>191.56567827999999</v>
      </c>
      <c r="F483" s="84">
        <v>191.56567827999999</v>
      </c>
    </row>
    <row r="484" spans="1:6" ht="12.75" customHeight="1" x14ac:dyDescent="0.2">
      <c r="A484" s="83" t="s">
        <v>178</v>
      </c>
      <c r="B484" s="83">
        <v>14</v>
      </c>
      <c r="C484" s="84">
        <v>873.53559514000005</v>
      </c>
      <c r="D484" s="84">
        <v>864.67422236000004</v>
      </c>
      <c r="E484" s="84">
        <v>200.07848496</v>
      </c>
      <c r="F484" s="84">
        <v>200.07848496</v>
      </c>
    </row>
    <row r="485" spans="1:6" ht="12.75" customHeight="1" x14ac:dyDescent="0.2">
      <c r="A485" s="83" t="s">
        <v>178</v>
      </c>
      <c r="B485" s="83">
        <v>15</v>
      </c>
      <c r="C485" s="84">
        <v>880.17797044999998</v>
      </c>
      <c r="D485" s="84">
        <v>870.88105614999995</v>
      </c>
      <c r="E485" s="84">
        <v>201.51469512</v>
      </c>
      <c r="F485" s="84">
        <v>201.51469512</v>
      </c>
    </row>
    <row r="486" spans="1:6" ht="12.75" customHeight="1" x14ac:dyDescent="0.2">
      <c r="A486" s="83" t="s">
        <v>178</v>
      </c>
      <c r="B486" s="83">
        <v>16</v>
      </c>
      <c r="C486" s="84">
        <v>874.01025850999997</v>
      </c>
      <c r="D486" s="84">
        <v>864.86271861</v>
      </c>
      <c r="E486" s="84">
        <v>200.12210143999999</v>
      </c>
      <c r="F486" s="84">
        <v>200.12210143999999</v>
      </c>
    </row>
    <row r="487" spans="1:6" ht="12.75" customHeight="1" x14ac:dyDescent="0.2">
      <c r="A487" s="83" t="s">
        <v>178</v>
      </c>
      <c r="B487" s="83">
        <v>17</v>
      </c>
      <c r="C487" s="84">
        <v>855.71017515000005</v>
      </c>
      <c r="D487" s="84">
        <v>846.66157548000001</v>
      </c>
      <c r="E487" s="84">
        <v>195.91050701</v>
      </c>
      <c r="F487" s="84">
        <v>195.91050701</v>
      </c>
    </row>
    <row r="488" spans="1:6" ht="12.75" customHeight="1" x14ac:dyDescent="0.2">
      <c r="A488" s="83" t="s">
        <v>178</v>
      </c>
      <c r="B488" s="83">
        <v>18</v>
      </c>
      <c r="C488" s="84">
        <v>831.91308573000003</v>
      </c>
      <c r="D488" s="84">
        <v>823.21282148</v>
      </c>
      <c r="E488" s="84">
        <v>190.48465869</v>
      </c>
      <c r="F488" s="84">
        <v>190.48465869</v>
      </c>
    </row>
    <row r="489" spans="1:6" ht="12.75" customHeight="1" x14ac:dyDescent="0.2">
      <c r="A489" s="83" t="s">
        <v>178</v>
      </c>
      <c r="B489" s="83">
        <v>19</v>
      </c>
      <c r="C489" s="84">
        <v>803.57699422999997</v>
      </c>
      <c r="D489" s="84">
        <v>801.07428451999999</v>
      </c>
      <c r="E489" s="84">
        <v>185.36198379000001</v>
      </c>
      <c r="F489" s="84">
        <v>185.36198379000001</v>
      </c>
    </row>
    <row r="490" spans="1:6" ht="12.75" customHeight="1" x14ac:dyDescent="0.2">
      <c r="A490" s="83" t="s">
        <v>178</v>
      </c>
      <c r="B490" s="83">
        <v>20</v>
      </c>
      <c r="C490" s="84">
        <v>795.8791397</v>
      </c>
      <c r="D490" s="84">
        <v>789.13028445999998</v>
      </c>
      <c r="E490" s="84">
        <v>182.59824067</v>
      </c>
      <c r="F490" s="84">
        <v>182.59824067</v>
      </c>
    </row>
    <row r="491" spans="1:6" ht="12.75" customHeight="1" x14ac:dyDescent="0.2">
      <c r="A491" s="83" t="s">
        <v>178</v>
      </c>
      <c r="B491" s="83">
        <v>21</v>
      </c>
      <c r="C491" s="84">
        <v>769.77162479000003</v>
      </c>
      <c r="D491" s="84">
        <v>764.43957325999997</v>
      </c>
      <c r="E491" s="84">
        <v>176.8850137</v>
      </c>
      <c r="F491" s="84">
        <v>176.8850137</v>
      </c>
    </row>
    <row r="492" spans="1:6" ht="12.75" customHeight="1" x14ac:dyDescent="0.2">
      <c r="A492" s="83" t="s">
        <v>178</v>
      </c>
      <c r="B492" s="83">
        <v>22</v>
      </c>
      <c r="C492" s="84">
        <v>749.21114917</v>
      </c>
      <c r="D492" s="84">
        <v>742.28700573000003</v>
      </c>
      <c r="E492" s="84">
        <v>171.75909224</v>
      </c>
      <c r="F492" s="84">
        <v>171.75909224</v>
      </c>
    </row>
    <row r="493" spans="1:6" ht="12.75" customHeight="1" x14ac:dyDescent="0.2">
      <c r="A493" s="83" t="s">
        <v>178</v>
      </c>
      <c r="B493" s="83">
        <v>23</v>
      </c>
      <c r="C493" s="84">
        <v>713.45623152999997</v>
      </c>
      <c r="D493" s="84">
        <v>713.39607337999996</v>
      </c>
      <c r="E493" s="84">
        <v>165.07396872999999</v>
      </c>
      <c r="F493" s="84">
        <v>165.07396872999999</v>
      </c>
    </row>
    <row r="494" spans="1:6" ht="12.75" customHeight="1" x14ac:dyDescent="0.2">
      <c r="A494" s="83" t="s">
        <v>178</v>
      </c>
      <c r="B494" s="83">
        <v>24</v>
      </c>
      <c r="C494" s="84">
        <v>769.29724451000004</v>
      </c>
      <c r="D494" s="84">
        <v>766.94981246999998</v>
      </c>
      <c r="E494" s="84">
        <v>177.46586235000001</v>
      </c>
      <c r="F494" s="84">
        <v>177.46586235000001</v>
      </c>
    </row>
    <row r="495" spans="1:6" ht="12.75" customHeight="1" x14ac:dyDescent="0.2">
      <c r="A495" s="83" t="s">
        <v>179</v>
      </c>
      <c r="B495" s="83">
        <v>1</v>
      </c>
      <c r="C495" s="84">
        <v>841.23224492999998</v>
      </c>
      <c r="D495" s="84">
        <v>839.11601031999999</v>
      </c>
      <c r="E495" s="84">
        <v>194.16452545000001</v>
      </c>
      <c r="F495" s="84">
        <v>194.16452545000001</v>
      </c>
    </row>
    <row r="496" spans="1:6" ht="12.75" customHeight="1" x14ac:dyDescent="0.2">
      <c r="A496" s="83" t="s">
        <v>179</v>
      </c>
      <c r="B496" s="83">
        <v>2</v>
      </c>
      <c r="C496" s="84">
        <v>872.80655032000004</v>
      </c>
      <c r="D496" s="84">
        <v>871.80126315999996</v>
      </c>
      <c r="E496" s="84">
        <v>201.72762344</v>
      </c>
      <c r="F496" s="84">
        <v>201.72762344</v>
      </c>
    </row>
    <row r="497" spans="1:6" ht="12.75" customHeight="1" x14ac:dyDescent="0.2">
      <c r="A497" s="83" t="s">
        <v>179</v>
      </c>
      <c r="B497" s="83">
        <v>3</v>
      </c>
      <c r="C497" s="84">
        <v>886.77657734000002</v>
      </c>
      <c r="D497" s="84">
        <v>877.65611086000001</v>
      </c>
      <c r="E497" s="84">
        <v>203.08238691</v>
      </c>
      <c r="F497" s="84">
        <v>203.08238691</v>
      </c>
    </row>
    <row r="498" spans="1:6" ht="12.75" customHeight="1" x14ac:dyDescent="0.2">
      <c r="A498" s="83" t="s">
        <v>179</v>
      </c>
      <c r="B498" s="83">
        <v>4</v>
      </c>
      <c r="C498" s="84">
        <v>897.47507318999999</v>
      </c>
      <c r="D498" s="84">
        <v>887.71872542999995</v>
      </c>
      <c r="E498" s="84">
        <v>205.41079295</v>
      </c>
      <c r="F498" s="84">
        <v>205.41079295</v>
      </c>
    </row>
    <row r="499" spans="1:6" ht="12.75" customHeight="1" x14ac:dyDescent="0.2">
      <c r="A499" s="83" t="s">
        <v>179</v>
      </c>
      <c r="B499" s="83">
        <v>5</v>
      </c>
      <c r="C499" s="84">
        <v>905.23228976999997</v>
      </c>
      <c r="D499" s="84">
        <v>898.89094971999998</v>
      </c>
      <c r="E499" s="84">
        <v>207.99595353000001</v>
      </c>
      <c r="F499" s="84">
        <v>207.99595353000001</v>
      </c>
    </row>
    <row r="500" spans="1:6" ht="12.75" customHeight="1" x14ac:dyDescent="0.2">
      <c r="A500" s="83" t="s">
        <v>179</v>
      </c>
      <c r="B500" s="83">
        <v>6</v>
      </c>
      <c r="C500" s="84">
        <v>881.43453120000004</v>
      </c>
      <c r="D500" s="84">
        <v>879.80372218000002</v>
      </c>
      <c r="E500" s="84">
        <v>203.57932647000001</v>
      </c>
      <c r="F500" s="84">
        <v>203.57932647000001</v>
      </c>
    </row>
    <row r="501" spans="1:6" ht="12.75" customHeight="1" x14ac:dyDescent="0.2">
      <c r="A501" s="83" t="s">
        <v>179</v>
      </c>
      <c r="B501" s="83">
        <v>7</v>
      </c>
      <c r="C501" s="84">
        <v>859.19443361000003</v>
      </c>
      <c r="D501" s="84">
        <v>855.64808744000004</v>
      </c>
      <c r="E501" s="84">
        <v>197.98991176999999</v>
      </c>
      <c r="F501" s="84">
        <v>197.98991176999999</v>
      </c>
    </row>
    <row r="502" spans="1:6" ht="12.75" customHeight="1" x14ac:dyDescent="0.2">
      <c r="A502" s="83" t="s">
        <v>179</v>
      </c>
      <c r="B502" s="83">
        <v>8</v>
      </c>
      <c r="C502" s="84">
        <v>793.14639767000006</v>
      </c>
      <c r="D502" s="84">
        <v>790.85320331000003</v>
      </c>
      <c r="E502" s="84">
        <v>182.99690988</v>
      </c>
      <c r="F502" s="84">
        <v>182.99690988</v>
      </c>
    </row>
    <row r="503" spans="1:6" ht="12.75" customHeight="1" x14ac:dyDescent="0.2">
      <c r="A503" s="83" t="s">
        <v>179</v>
      </c>
      <c r="B503" s="83">
        <v>9</v>
      </c>
      <c r="C503" s="84">
        <v>731.2483575</v>
      </c>
      <c r="D503" s="84">
        <v>730.04922797999996</v>
      </c>
      <c r="E503" s="84">
        <v>168.92737138000001</v>
      </c>
      <c r="F503" s="84">
        <v>168.92737138000001</v>
      </c>
    </row>
    <row r="504" spans="1:6" ht="12.75" customHeight="1" x14ac:dyDescent="0.2">
      <c r="A504" s="83" t="s">
        <v>179</v>
      </c>
      <c r="B504" s="83">
        <v>10</v>
      </c>
      <c r="C504" s="84">
        <v>710.85842455</v>
      </c>
      <c r="D504" s="84">
        <v>702.08040366</v>
      </c>
      <c r="E504" s="84">
        <v>162.45561606000001</v>
      </c>
      <c r="F504" s="84">
        <v>162.45561606000001</v>
      </c>
    </row>
    <row r="505" spans="1:6" ht="12.75" customHeight="1" x14ac:dyDescent="0.2">
      <c r="A505" s="83" t="s">
        <v>179</v>
      </c>
      <c r="B505" s="83">
        <v>11</v>
      </c>
      <c r="C505" s="84">
        <v>712.38467089999995</v>
      </c>
      <c r="D505" s="84">
        <v>702.88200367000002</v>
      </c>
      <c r="E505" s="84">
        <v>162.64109970000001</v>
      </c>
      <c r="F505" s="84">
        <v>162.64109970000001</v>
      </c>
    </row>
    <row r="506" spans="1:6" ht="12.75" customHeight="1" x14ac:dyDescent="0.2">
      <c r="A506" s="83" t="s">
        <v>179</v>
      </c>
      <c r="B506" s="83">
        <v>12</v>
      </c>
      <c r="C506" s="84">
        <v>706.39362405999998</v>
      </c>
      <c r="D506" s="84">
        <v>697.25229491000005</v>
      </c>
      <c r="E506" s="84">
        <v>161.33843150999999</v>
      </c>
      <c r="F506" s="84">
        <v>161.33843150999999</v>
      </c>
    </row>
    <row r="507" spans="1:6" ht="12.75" customHeight="1" x14ac:dyDescent="0.2">
      <c r="A507" s="83" t="s">
        <v>179</v>
      </c>
      <c r="B507" s="83">
        <v>13</v>
      </c>
      <c r="C507" s="84">
        <v>746.89123776999998</v>
      </c>
      <c r="D507" s="84">
        <v>737.52275316999999</v>
      </c>
      <c r="E507" s="84">
        <v>170.65668348</v>
      </c>
      <c r="F507" s="84">
        <v>170.65668348</v>
      </c>
    </row>
    <row r="508" spans="1:6" ht="12.75" customHeight="1" x14ac:dyDescent="0.2">
      <c r="A508" s="83" t="s">
        <v>179</v>
      </c>
      <c r="B508" s="83">
        <v>14</v>
      </c>
      <c r="C508" s="84">
        <v>779.26879651000002</v>
      </c>
      <c r="D508" s="84">
        <v>769.03211254999997</v>
      </c>
      <c r="E508" s="84">
        <v>177.94768941999999</v>
      </c>
      <c r="F508" s="84">
        <v>177.94768941999999</v>
      </c>
    </row>
    <row r="509" spans="1:6" ht="12.75" customHeight="1" x14ac:dyDescent="0.2">
      <c r="A509" s="83" t="s">
        <v>179</v>
      </c>
      <c r="B509" s="83">
        <v>15</v>
      </c>
      <c r="C509" s="84">
        <v>794.33290489000001</v>
      </c>
      <c r="D509" s="84">
        <v>784.56539845999998</v>
      </c>
      <c r="E509" s="84">
        <v>181.54196368999999</v>
      </c>
      <c r="F509" s="84">
        <v>181.54196368999999</v>
      </c>
    </row>
    <row r="510" spans="1:6" ht="12.75" customHeight="1" x14ac:dyDescent="0.2">
      <c r="A510" s="83" t="s">
        <v>179</v>
      </c>
      <c r="B510" s="83">
        <v>16</v>
      </c>
      <c r="C510" s="84">
        <v>799.53816717999996</v>
      </c>
      <c r="D510" s="84">
        <v>788.91172855000002</v>
      </c>
      <c r="E510" s="84">
        <v>182.54766863</v>
      </c>
      <c r="F510" s="84">
        <v>182.54766863</v>
      </c>
    </row>
    <row r="511" spans="1:6" ht="12.75" customHeight="1" x14ac:dyDescent="0.2">
      <c r="A511" s="83" t="s">
        <v>179</v>
      </c>
      <c r="B511" s="83">
        <v>17</v>
      </c>
      <c r="C511" s="84">
        <v>791.93780285000003</v>
      </c>
      <c r="D511" s="84">
        <v>781.41977011999995</v>
      </c>
      <c r="E511" s="84">
        <v>180.81409123</v>
      </c>
      <c r="F511" s="84">
        <v>180.81409123</v>
      </c>
    </row>
    <row r="512" spans="1:6" ht="12.75" customHeight="1" x14ac:dyDescent="0.2">
      <c r="A512" s="83" t="s">
        <v>179</v>
      </c>
      <c r="B512" s="83">
        <v>18</v>
      </c>
      <c r="C512" s="84">
        <v>776.76688378999995</v>
      </c>
      <c r="D512" s="84">
        <v>766.14061013000003</v>
      </c>
      <c r="E512" s="84">
        <v>177.27861960000001</v>
      </c>
      <c r="F512" s="84">
        <v>177.27861960000001</v>
      </c>
    </row>
    <row r="513" spans="1:6" ht="12.75" customHeight="1" x14ac:dyDescent="0.2">
      <c r="A513" s="83" t="s">
        <v>179</v>
      </c>
      <c r="B513" s="83">
        <v>19</v>
      </c>
      <c r="C513" s="84">
        <v>735.66494453999996</v>
      </c>
      <c r="D513" s="84">
        <v>726.20330373000002</v>
      </c>
      <c r="E513" s="84">
        <v>168.03745622</v>
      </c>
      <c r="F513" s="84">
        <v>168.03745622</v>
      </c>
    </row>
    <row r="514" spans="1:6" ht="12.75" customHeight="1" x14ac:dyDescent="0.2">
      <c r="A514" s="83" t="s">
        <v>179</v>
      </c>
      <c r="B514" s="83">
        <v>20</v>
      </c>
      <c r="C514" s="84">
        <v>730.05328408000003</v>
      </c>
      <c r="D514" s="84">
        <v>720.73790808000001</v>
      </c>
      <c r="E514" s="84">
        <v>166.77280873999999</v>
      </c>
      <c r="F514" s="84">
        <v>166.77280873999999</v>
      </c>
    </row>
    <row r="515" spans="1:6" ht="12.75" customHeight="1" x14ac:dyDescent="0.2">
      <c r="A515" s="83" t="s">
        <v>179</v>
      </c>
      <c r="B515" s="83">
        <v>21</v>
      </c>
      <c r="C515" s="84">
        <v>740.56314094000004</v>
      </c>
      <c r="D515" s="84">
        <v>731.57290597999997</v>
      </c>
      <c r="E515" s="84">
        <v>169.27993791</v>
      </c>
      <c r="F515" s="84">
        <v>169.27993791</v>
      </c>
    </row>
    <row r="516" spans="1:6" ht="12.75" customHeight="1" x14ac:dyDescent="0.2">
      <c r="A516" s="83" t="s">
        <v>179</v>
      </c>
      <c r="B516" s="83">
        <v>22</v>
      </c>
      <c r="C516" s="84">
        <v>761.97327358999996</v>
      </c>
      <c r="D516" s="84">
        <v>752.56371077999995</v>
      </c>
      <c r="E516" s="84">
        <v>174.13703705</v>
      </c>
      <c r="F516" s="84">
        <v>174.13703705</v>
      </c>
    </row>
    <row r="517" spans="1:6" ht="12.75" customHeight="1" x14ac:dyDescent="0.2">
      <c r="A517" s="83" t="s">
        <v>179</v>
      </c>
      <c r="B517" s="83">
        <v>23</v>
      </c>
      <c r="C517" s="84">
        <v>742.93026444999998</v>
      </c>
      <c r="D517" s="84">
        <v>733.61795216999997</v>
      </c>
      <c r="E517" s="84">
        <v>169.75314473</v>
      </c>
      <c r="F517" s="84">
        <v>169.75314473</v>
      </c>
    </row>
    <row r="518" spans="1:6" ht="12.75" customHeight="1" x14ac:dyDescent="0.2">
      <c r="A518" s="83" t="s">
        <v>179</v>
      </c>
      <c r="B518" s="83">
        <v>24</v>
      </c>
      <c r="C518" s="84">
        <v>715.4903941</v>
      </c>
      <c r="D518" s="84">
        <v>706.07539578000001</v>
      </c>
      <c r="E518" s="84">
        <v>163.3800243</v>
      </c>
      <c r="F518" s="84">
        <v>163.3800243</v>
      </c>
    </row>
    <row r="519" spans="1:6" ht="12.75" customHeight="1" x14ac:dyDescent="0.2">
      <c r="A519" s="83" t="s">
        <v>180</v>
      </c>
      <c r="B519" s="83">
        <v>1</v>
      </c>
      <c r="C519" s="84">
        <v>738.88135055999999</v>
      </c>
      <c r="D519" s="84">
        <v>728.97189433000005</v>
      </c>
      <c r="E519" s="84">
        <v>168.67808525999999</v>
      </c>
      <c r="F519" s="84">
        <v>168.67808525999999</v>
      </c>
    </row>
    <row r="520" spans="1:6" ht="12.75" customHeight="1" x14ac:dyDescent="0.2">
      <c r="A520" s="83" t="s">
        <v>180</v>
      </c>
      <c r="B520" s="83">
        <v>2</v>
      </c>
      <c r="C520" s="84">
        <v>801.25283043000002</v>
      </c>
      <c r="D520" s="84">
        <v>790.34984539000004</v>
      </c>
      <c r="E520" s="84">
        <v>182.88043701000001</v>
      </c>
      <c r="F520" s="84">
        <v>182.88043701000001</v>
      </c>
    </row>
    <row r="521" spans="1:6" ht="12.75" customHeight="1" x14ac:dyDescent="0.2">
      <c r="A521" s="83" t="s">
        <v>180</v>
      </c>
      <c r="B521" s="83">
        <v>3</v>
      </c>
      <c r="C521" s="84">
        <v>837.82202385999994</v>
      </c>
      <c r="D521" s="84">
        <v>827.31310727000005</v>
      </c>
      <c r="E521" s="84">
        <v>191.43343100999999</v>
      </c>
      <c r="F521" s="84">
        <v>191.43343100999999</v>
      </c>
    </row>
    <row r="522" spans="1:6" ht="12.75" customHeight="1" x14ac:dyDescent="0.2">
      <c r="A522" s="83" t="s">
        <v>180</v>
      </c>
      <c r="B522" s="83">
        <v>4</v>
      </c>
      <c r="C522" s="84">
        <v>830.59253129000001</v>
      </c>
      <c r="D522" s="84">
        <v>819.74414894999995</v>
      </c>
      <c r="E522" s="84">
        <v>189.68203647000001</v>
      </c>
      <c r="F522" s="84">
        <v>189.68203647000001</v>
      </c>
    </row>
    <row r="523" spans="1:6" ht="12.75" customHeight="1" x14ac:dyDescent="0.2">
      <c r="A523" s="83" t="s">
        <v>180</v>
      </c>
      <c r="B523" s="83">
        <v>5</v>
      </c>
      <c r="C523" s="84">
        <v>853.10313799000005</v>
      </c>
      <c r="D523" s="84">
        <v>841.79621908000001</v>
      </c>
      <c r="E523" s="84">
        <v>194.78470365999999</v>
      </c>
      <c r="F523" s="84">
        <v>194.78470365999999</v>
      </c>
    </row>
    <row r="524" spans="1:6" ht="12.75" customHeight="1" x14ac:dyDescent="0.2">
      <c r="A524" s="83" t="s">
        <v>180</v>
      </c>
      <c r="B524" s="83">
        <v>6</v>
      </c>
      <c r="C524" s="84">
        <v>855.96985622</v>
      </c>
      <c r="D524" s="84">
        <v>844.73651440000003</v>
      </c>
      <c r="E524" s="84">
        <v>195.46506375000001</v>
      </c>
      <c r="F524" s="84">
        <v>195.46506375000001</v>
      </c>
    </row>
    <row r="525" spans="1:6" ht="12.75" customHeight="1" x14ac:dyDescent="0.2">
      <c r="A525" s="83" t="s">
        <v>180</v>
      </c>
      <c r="B525" s="83">
        <v>7</v>
      </c>
      <c r="C525" s="84">
        <v>825.67844100000002</v>
      </c>
      <c r="D525" s="84">
        <v>817.80794848999994</v>
      </c>
      <c r="E525" s="84">
        <v>189.23401565</v>
      </c>
      <c r="F525" s="84">
        <v>189.23401565</v>
      </c>
    </row>
    <row r="526" spans="1:6" ht="12.75" customHeight="1" x14ac:dyDescent="0.2">
      <c r="A526" s="83" t="s">
        <v>180</v>
      </c>
      <c r="B526" s="83">
        <v>8</v>
      </c>
      <c r="C526" s="84">
        <v>780.78210399</v>
      </c>
      <c r="D526" s="84">
        <v>773.13090326999998</v>
      </c>
      <c r="E526" s="84">
        <v>178.89611579000001</v>
      </c>
      <c r="F526" s="84">
        <v>178.89611579000001</v>
      </c>
    </row>
    <row r="527" spans="1:6" ht="12.75" customHeight="1" x14ac:dyDescent="0.2">
      <c r="A527" s="83" t="s">
        <v>180</v>
      </c>
      <c r="B527" s="83">
        <v>9</v>
      </c>
      <c r="C527" s="84">
        <v>733.31119580999996</v>
      </c>
      <c r="D527" s="84">
        <v>727.88498961000005</v>
      </c>
      <c r="E527" s="84">
        <v>168.42658446999999</v>
      </c>
      <c r="F527" s="84">
        <v>168.42658446999999</v>
      </c>
    </row>
    <row r="528" spans="1:6" ht="12.75" customHeight="1" x14ac:dyDescent="0.2">
      <c r="A528" s="83" t="s">
        <v>180</v>
      </c>
      <c r="B528" s="83">
        <v>10</v>
      </c>
      <c r="C528" s="84">
        <v>682.67927275</v>
      </c>
      <c r="D528" s="84">
        <v>682.29373638000004</v>
      </c>
      <c r="E528" s="84">
        <v>157.87714442000001</v>
      </c>
      <c r="F528" s="84">
        <v>157.87714442000001</v>
      </c>
    </row>
    <row r="529" spans="1:6" ht="12.75" customHeight="1" x14ac:dyDescent="0.2">
      <c r="A529" s="83" t="s">
        <v>180</v>
      </c>
      <c r="B529" s="83">
        <v>11</v>
      </c>
      <c r="C529" s="84">
        <v>688.34079812000004</v>
      </c>
      <c r="D529" s="84">
        <v>678.76187016999995</v>
      </c>
      <c r="E529" s="84">
        <v>157.05989969999999</v>
      </c>
      <c r="F529" s="84">
        <v>157.05989969999999</v>
      </c>
    </row>
    <row r="530" spans="1:6" ht="12.75" customHeight="1" x14ac:dyDescent="0.2">
      <c r="A530" s="83" t="s">
        <v>180</v>
      </c>
      <c r="B530" s="83">
        <v>12</v>
      </c>
      <c r="C530" s="84">
        <v>712.84344410999995</v>
      </c>
      <c r="D530" s="84">
        <v>702.57825833000004</v>
      </c>
      <c r="E530" s="84">
        <v>162.57081553</v>
      </c>
      <c r="F530" s="84">
        <v>162.57081553</v>
      </c>
    </row>
    <row r="531" spans="1:6" ht="12.75" customHeight="1" x14ac:dyDescent="0.2">
      <c r="A531" s="83" t="s">
        <v>180</v>
      </c>
      <c r="B531" s="83">
        <v>13</v>
      </c>
      <c r="C531" s="84">
        <v>773.06360359999996</v>
      </c>
      <c r="D531" s="84">
        <v>761.45025201999999</v>
      </c>
      <c r="E531" s="84">
        <v>176.19330941000001</v>
      </c>
      <c r="F531" s="84">
        <v>176.19330941000001</v>
      </c>
    </row>
    <row r="532" spans="1:6" ht="12.75" customHeight="1" x14ac:dyDescent="0.2">
      <c r="A532" s="83" t="s">
        <v>180</v>
      </c>
      <c r="B532" s="83">
        <v>14</v>
      </c>
      <c r="C532" s="84">
        <v>809.52870373999997</v>
      </c>
      <c r="D532" s="84">
        <v>797.98129508</v>
      </c>
      <c r="E532" s="84">
        <v>184.64629153999999</v>
      </c>
      <c r="F532" s="84">
        <v>184.64629153999999</v>
      </c>
    </row>
    <row r="533" spans="1:6" ht="12.75" customHeight="1" x14ac:dyDescent="0.2">
      <c r="A533" s="83" t="s">
        <v>180</v>
      </c>
      <c r="B533" s="83">
        <v>15</v>
      </c>
      <c r="C533" s="84">
        <v>812.81806411000002</v>
      </c>
      <c r="D533" s="84">
        <v>804.16538331000004</v>
      </c>
      <c r="E533" s="84">
        <v>186.07723856000001</v>
      </c>
      <c r="F533" s="84">
        <v>186.07723856000001</v>
      </c>
    </row>
    <row r="534" spans="1:6" ht="12.75" customHeight="1" x14ac:dyDescent="0.2">
      <c r="A534" s="83" t="s">
        <v>180</v>
      </c>
      <c r="B534" s="83">
        <v>16</v>
      </c>
      <c r="C534" s="84">
        <v>810.50042607</v>
      </c>
      <c r="D534" s="84">
        <v>799.82720818999996</v>
      </c>
      <c r="E534" s="84">
        <v>185.07342061</v>
      </c>
      <c r="F534" s="84">
        <v>185.07342061</v>
      </c>
    </row>
    <row r="535" spans="1:6" ht="12.75" customHeight="1" x14ac:dyDescent="0.2">
      <c r="A535" s="83" t="s">
        <v>180</v>
      </c>
      <c r="B535" s="83">
        <v>17</v>
      </c>
      <c r="C535" s="84">
        <v>799.70079722000003</v>
      </c>
      <c r="D535" s="84">
        <v>789.37103053999999</v>
      </c>
      <c r="E535" s="84">
        <v>182.65394732999999</v>
      </c>
      <c r="F535" s="84">
        <v>182.65394732999999</v>
      </c>
    </row>
    <row r="536" spans="1:6" ht="12.75" customHeight="1" x14ac:dyDescent="0.2">
      <c r="A536" s="83" t="s">
        <v>180</v>
      </c>
      <c r="B536" s="83">
        <v>18</v>
      </c>
      <c r="C536" s="84">
        <v>789.99614391</v>
      </c>
      <c r="D536" s="84">
        <v>779.87451870999996</v>
      </c>
      <c r="E536" s="84">
        <v>180.45653279999999</v>
      </c>
      <c r="F536" s="84">
        <v>180.45653279999999</v>
      </c>
    </row>
    <row r="537" spans="1:6" ht="12.75" customHeight="1" x14ac:dyDescent="0.2">
      <c r="A537" s="83" t="s">
        <v>180</v>
      </c>
      <c r="B537" s="83">
        <v>19</v>
      </c>
      <c r="C537" s="84">
        <v>747.54251732</v>
      </c>
      <c r="D537" s="84">
        <v>741.04054301999997</v>
      </c>
      <c r="E537" s="84">
        <v>171.47067104999999</v>
      </c>
      <c r="F537" s="84">
        <v>171.47067104999999</v>
      </c>
    </row>
    <row r="538" spans="1:6" ht="12.75" customHeight="1" x14ac:dyDescent="0.2">
      <c r="A538" s="83" t="s">
        <v>180</v>
      </c>
      <c r="B538" s="83">
        <v>20</v>
      </c>
      <c r="C538" s="84">
        <v>695.19842564999999</v>
      </c>
      <c r="D538" s="84">
        <v>693.03592689000004</v>
      </c>
      <c r="E538" s="84">
        <v>160.36279872</v>
      </c>
      <c r="F538" s="84">
        <v>160.36279872</v>
      </c>
    </row>
    <row r="539" spans="1:6" ht="12.75" customHeight="1" x14ac:dyDescent="0.2">
      <c r="A539" s="83" t="s">
        <v>180</v>
      </c>
      <c r="B539" s="83">
        <v>21</v>
      </c>
      <c r="C539" s="84">
        <v>712.26597006999998</v>
      </c>
      <c r="D539" s="84">
        <v>709.13562850999995</v>
      </c>
      <c r="E539" s="84">
        <v>164.08813692000001</v>
      </c>
      <c r="F539" s="84">
        <v>164.08813692000001</v>
      </c>
    </row>
    <row r="540" spans="1:6" ht="12.75" customHeight="1" x14ac:dyDescent="0.2">
      <c r="A540" s="83" t="s">
        <v>180</v>
      </c>
      <c r="B540" s="83">
        <v>22</v>
      </c>
      <c r="C540" s="84">
        <v>727.49937848000002</v>
      </c>
      <c r="D540" s="84">
        <v>725.04969055000004</v>
      </c>
      <c r="E540" s="84">
        <v>167.77051965000001</v>
      </c>
      <c r="F540" s="84">
        <v>167.77051965000001</v>
      </c>
    </row>
    <row r="541" spans="1:6" ht="12.75" customHeight="1" x14ac:dyDescent="0.2">
      <c r="A541" s="83" t="s">
        <v>180</v>
      </c>
      <c r="B541" s="83">
        <v>23</v>
      </c>
      <c r="C541" s="84">
        <v>743.63540932000001</v>
      </c>
      <c r="D541" s="84">
        <v>741.91102445000001</v>
      </c>
      <c r="E541" s="84">
        <v>171.67209327</v>
      </c>
      <c r="F541" s="84">
        <v>171.67209327</v>
      </c>
    </row>
    <row r="542" spans="1:6" ht="12.75" customHeight="1" x14ac:dyDescent="0.2">
      <c r="A542" s="83" t="s">
        <v>180</v>
      </c>
      <c r="B542" s="83">
        <v>24</v>
      </c>
      <c r="C542" s="84">
        <v>716.31247880000001</v>
      </c>
      <c r="D542" s="84">
        <v>712.08591895999996</v>
      </c>
      <c r="E542" s="84">
        <v>164.77080979999999</v>
      </c>
      <c r="F542" s="84">
        <v>164.77080979999999</v>
      </c>
    </row>
    <row r="543" spans="1:6" ht="12.75" customHeight="1" x14ac:dyDescent="0.2">
      <c r="A543" s="83" t="s">
        <v>181</v>
      </c>
      <c r="B543" s="83">
        <v>1</v>
      </c>
      <c r="C543" s="84">
        <v>756.72717072</v>
      </c>
      <c r="D543" s="84">
        <v>753.63779196999997</v>
      </c>
      <c r="E543" s="84">
        <v>174.38557058000001</v>
      </c>
      <c r="F543" s="84">
        <v>174.38557058000001</v>
      </c>
    </row>
    <row r="544" spans="1:6" ht="12.75" customHeight="1" x14ac:dyDescent="0.2">
      <c r="A544" s="83" t="s">
        <v>181</v>
      </c>
      <c r="B544" s="83">
        <v>2</v>
      </c>
      <c r="C544" s="84">
        <v>762.65229984999996</v>
      </c>
      <c r="D544" s="84">
        <v>757.67125123999995</v>
      </c>
      <c r="E544" s="84">
        <v>175.31887979000001</v>
      </c>
      <c r="F544" s="84">
        <v>175.31887979000001</v>
      </c>
    </row>
    <row r="545" spans="1:6" ht="12.75" customHeight="1" x14ac:dyDescent="0.2">
      <c r="A545" s="83" t="s">
        <v>181</v>
      </c>
      <c r="B545" s="83">
        <v>3</v>
      </c>
      <c r="C545" s="84">
        <v>788.47662313000001</v>
      </c>
      <c r="D545" s="84">
        <v>787.86562820999995</v>
      </c>
      <c r="E545" s="84">
        <v>182.30560964</v>
      </c>
      <c r="F545" s="84">
        <v>182.30560964</v>
      </c>
    </row>
    <row r="546" spans="1:6" ht="12.75" customHeight="1" x14ac:dyDescent="0.2">
      <c r="A546" s="83" t="s">
        <v>181</v>
      </c>
      <c r="B546" s="83">
        <v>4</v>
      </c>
      <c r="C546" s="84">
        <v>818.58543430999998</v>
      </c>
      <c r="D546" s="84">
        <v>809.67244990999995</v>
      </c>
      <c r="E546" s="84">
        <v>187.35152836</v>
      </c>
      <c r="F546" s="84">
        <v>187.35152836</v>
      </c>
    </row>
    <row r="547" spans="1:6" ht="12.75" customHeight="1" x14ac:dyDescent="0.2">
      <c r="A547" s="83" t="s">
        <v>181</v>
      </c>
      <c r="B547" s="83">
        <v>5</v>
      </c>
      <c r="C547" s="84">
        <v>816.89826979999998</v>
      </c>
      <c r="D547" s="84">
        <v>813.61283072000003</v>
      </c>
      <c r="E547" s="84">
        <v>188.26329999000001</v>
      </c>
      <c r="F547" s="84">
        <v>188.26329999000001</v>
      </c>
    </row>
    <row r="548" spans="1:6" ht="12.75" customHeight="1" x14ac:dyDescent="0.2">
      <c r="A548" s="83" t="s">
        <v>181</v>
      </c>
      <c r="B548" s="83">
        <v>6</v>
      </c>
      <c r="C548" s="84">
        <v>817.79631843000004</v>
      </c>
      <c r="D548" s="84">
        <v>809.13460649000001</v>
      </c>
      <c r="E548" s="84">
        <v>187.22707582999999</v>
      </c>
      <c r="F548" s="84">
        <v>187.22707582999999</v>
      </c>
    </row>
    <row r="549" spans="1:6" ht="12.75" customHeight="1" x14ac:dyDescent="0.2">
      <c r="A549" s="83" t="s">
        <v>181</v>
      </c>
      <c r="B549" s="83">
        <v>7</v>
      </c>
      <c r="C549" s="84">
        <v>803.48715947999995</v>
      </c>
      <c r="D549" s="84">
        <v>795.05320314000005</v>
      </c>
      <c r="E549" s="84">
        <v>183.96875521000001</v>
      </c>
      <c r="F549" s="84">
        <v>183.96875521000001</v>
      </c>
    </row>
    <row r="550" spans="1:6" ht="12.75" customHeight="1" x14ac:dyDescent="0.2">
      <c r="A550" s="83" t="s">
        <v>181</v>
      </c>
      <c r="B550" s="83">
        <v>8</v>
      </c>
      <c r="C550" s="84">
        <v>729.60843970999997</v>
      </c>
      <c r="D550" s="84">
        <v>721.74485199000003</v>
      </c>
      <c r="E550" s="84">
        <v>167.00580725</v>
      </c>
      <c r="F550" s="84">
        <v>167.00580725</v>
      </c>
    </row>
    <row r="551" spans="1:6" ht="12.75" customHeight="1" x14ac:dyDescent="0.2">
      <c r="A551" s="83" t="s">
        <v>181</v>
      </c>
      <c r="B551" s="83">
        <v>9</v>
      </c>
      <c r="C551" s="84">
        <v>692.53006642000003</v>
      </c>
      <c r="D551" s="84">
        <v>685.12607491000006</v>
      </c>
      <c r="E551" s="84">
        <v>158.53252420000001</v>
      </c>
      <c r="F551" s="84">
        <v>158.53252420000001</v>
      </c>
    </row>
    <row r="552" spans="1:6" ht="12.75" customHeight="1" x14ac:dyDescent="0.2">
      <c r="A552" s="83" t="s">
        <v>181</v>
      </c>
      <c r="B552" s="83">
        <v>10</v>
      </c>
      <c r="C552" s="84">
        <v>641.83980665000001</v>
      </c>
      <c r="D552" s="84">
        <v>635.50343070999998</v>
      </c>
      <c r="E552" s="84">
        <v>147.05025352000001</v>
      </c>
      <c r="F552" s="84">
        <v>147.05025352000001</v>
      </c>
    </row>
    <row r="553" spans="1:6" ht="12.75" customHeight="1" x14ac:dyDescent="0.2">
      <c r="A553" s="83" t="s">
        <v>181</v>
      </c>
      <c r="B553" s="83">
        <v>11</v>
      </c>
      <c r="C553" s="84">
        <v>637.93156337999994</v>
      </c>
      <c r="D553" s="84">
        <v>631.53519496000001</v>
      </c>
      <c r="E553" s="84">
        <v>146.13203648000001</v>
      </c>
      <c r="F553" s="84">
        <v>146.13203648000001</v>
      </c>
    </row>
    <row r="554" spans="1:6" ht="12.75" customHeight="1" x14ac:dyDescent="0.2">
      <c r="A554" s="83" t="s">
        <v>181</v>
      </c>
      <c r="B554" s="83">
        <v>12</v>
      </c>
      <c r="C554" s="84">
        <v>655.40532403999998</v>
      </c>
      <c r="D554" s="84">
        <v>648.93092197999999</v>
      </c>
      <c r="E554" s="84">
        <v>150.15726427000001</v>
      </c>
      <c r="F554" s="84">
        <v>150.15726427000001</v>
      </c>
    </row>
    <row r="555" spans="1:6" ht="12.75" customHeight="1" x14ac:dyDescent="0.2">
      <c r="A555" s="83" t="s">
        <v>181</v>
      </c>
      <c r="B555" s="83">
        <v>13</v>
      </c>
      <c r="C555" s="84">
        <v>710.94780066999999</v>
      </c>
      <c r="D555" s="84">
        <v>703.61009794999995</v>
      </c>
      <c r="E555" s="84">
        <v>162.80957470999999</v>
      </c>
      <c r="F555" s="84">
        <v>162.80957470999999</v>
      </c>
    </row>
    <row r="556" spans="1:6" ht="12.75" customHeight="1" x14ac:dyDescent="0.2">
      <c r="A556" s="83" t="s">
        <v>181</v>
      </c>
      <c r="B556" s="83">
        <v>14</v>
      </c>
      <c r="C556" s="84">
        <v>756.64994258000002</v>
      </c>
      <c r="D556" s="84">
        <v>748.83954200999995</v>
      </c>
      <c r="E556" s="84">
        <v>173.27529509999999</v>
      </c>
      <c r="F556" s="84">
        <v>173.27529509999999</v>
      </c>
    </row>
    <row r="557" spans="1:6" ht="12.75" customHeight="1" x14ac:dyDescent="0.2">
      <c r="A557" s="83" t="s">
        <v>181</v>
      </c>
      <c r="B557" s="83">
        <v>15</v>
      </c>
      <c r="C557" s="84">
        <v>778.15984695999998</v>
      </c>
      <c r="D557" s="84">
        <v>769.71213293999995</v>
      </c>
      <c r="E557" s="84">
        <v>178.10504053</v>
      </c>
      <c r="F557" s="84">
        <v>178.10504053</v>
      </c>
    </row>
    <row r="558" spans="1:6" ht="12.75" customHeight="1" x14ac:dyDescent="0.2">
      <c r="A558" s="83" t="s">
        <v>181</v>
      </c>
      <c r="B558" s="83">
        <v>16</v>
      </c>
      <c r="C558" s="84">
        <v>775.35944269000004</v>
      </c>
      <c r="D558" s="84">
        <v>767.69497698999999</v>
      </c>
      <c r="E558" s="84">
        <v>177.63828727999999</v>
      </c>
      <c r="F558" s="84">
        <v>177.63828727999999</v>
      </c>
    </row>
    <row r="559" spans="1:6" ht="12.75" customHeight="1" x14ac:dyDescent="0.2">
      <c r="A559" s="83" t="s">
        <v>181</v>
      </c>
      <c r="B559" s="83">
        <v>17</v>
      </c>
      <c r="C559" s="84">
        <v>763.32397420999996</v>
      </c>
      <c r="D559" s="84">
        <v>755.74548682</v>
      </c>
      <c r="E559" s="84">
        <v>174.87327379000001</v>
      </c>
      <c r="F559" s="84">
        <v>174.87327379000001</v>
      </c>
    </row>
    <row r="560" spans="1:6" ht="12.75" customHeight="1" x14ac:dyDescent="0.2">
      <c r="A560" s="83" t="s">
        <v>181</v>
      </c>
      <c r="B560" s="83">
        <v>18</v>
      </c>
      <c r="C560" s="84">
        <v>736.08775208999998</v>
      </c>
      <c r="D560" s="84">
        <v>729.08859677999999</v>
      </c>
      <c r="E560" s="84">
        <v>168.70508924000001</v>
      </c>
      <c r="F560" s="84">
        <v>168.70508924000001</v>
      </c>
    </row>
    <row r="561" spans="1:6" ht="12.75" customHeight="1" x14ac:dyDescent="0.2">
      <c r="A561" s="83" t="s">
        <v>181</v>
      </c>
      <c r="B561" s="83">
        <v>19</v>
      </c>
      <c r="C561" s="84">
        <v>685.10122864000004</v>
      </c>
      <c r="D561" s="84">
        <v>678.92893271000003</v>
      </c>
      <c r="E561" s="84">
        <v>157.09855658999999</v>
      </c>
      <c r="F561" s="84">
        <v>157.09855658999999</v>
      </c>
    </row>
    <row r="562" spans="1:6" ht="12.75" customHeight="1" x14ac:dyDescent="0.2">
      <c r="A562" s="83" t="s">
        <v>181</v>
      </c>
      <c r="B562" s="83">
        <v>20</v>
      </c>
      <c r="C562" s="84">
        <v>658.93498043</v>
      </c>
      <c r="D562" s="84">
        <v>652.88659478</v>
      </c>
      <c r="E562" s="84">
        <v>151.07257433999999</v>
      </c>
      <c r="F562" s="84">
        <v>151.07257433999999</v>
      </c>
    </row>
    <row r="563" spans="1:6" ht="12.75" customHeight="1" x14ac:dyDescent="0.2">
      <c r="A563" s="83" t="s">
        <v>181</v>
      </c>
      <c r="B563" s="83">
        <v>21</v>
      </c>
      <c r="C563" s="84">
        <v>659.87054521000005</v>
      </c>
      <c r="D563" s="84">
        <v>653.79391385999998</v>
      </c>
      <c r="E563" s="84">
        <v>151.28252049</v>
      </c>
      <c r="F563" s="84">
        <v>151.28252049</v>
      </c>
    </row>
    <row r="564" spans="1:6" ht="12.75" customHeight="1" x14ac:dyDescent="0.2">
      <c r="A564" s="83" t="s">
        <v>181</v>
      </c>
      <c r="B564" s="83">
        <v>22</v>
      </c>
      <c r="C564" s="84">
        <v>692.03002586000002</v>
      </c>
      <c r="D564" s="84">
        <v>685.38613746999999</v>
      </c>
      <c r="E564" s="84">
        <v>158.59270053</v>
      </c>
      <c r="F564" s="84">
        <v>158.59270053</v>
      </c>
    </row>
    <row r="565" spans="1:6" ht="12.75" customHeight="1" x14ac:dyDescent="0.2">
      <c r="A565" s="83" t="s">
        <v>181</v>
      </c>
      <c r="B565" s="83">
        <v>23</v>
      </c>
      <c r="C565" s="84">
        <v>665.48494727000002</v>
      </c>
      <c r="D565" s="84">
        <v>658.77498986000001</v>
      </c>
      <c r="E565" s="84">
        <v>152.43510040999999</v>
      </c>
      <c r="F565" s="84">
        <v>152.43510040999999</v>
      </c>
    </row>
    <row r="566" spans="1:6" ht="12.75" customHeight="1" x14ac:dyDescent="0.2">
      <c r="A566" s="83" t="s">
        <v>181</v>
      </c>
      <c r="B566" s="83">
        <v>24</v>
      </c>
      <c r="C566" s="84">
        <v>659.74097286000006</v>
      </c>
      <c r="D566" s="84">
        <v>653.31043574</v>
      </c>
      <c r="E566" s="84">
        <v>151.17064764</v>
      </c>
      <c r="F566" s="84">
        <v>151.17064764</v>
      </c>
    </row>
    <row r="567" spans="1:6" ht="12.75" customHeight="1" x14ac:dyDescent="0.2">
      <c r="A567" s="83" t="s">
        <v>182</v>
      </c>
      <c r="B567" s="83">
        <v>1</v>
      </c>
      <c r="C567" s="84">
        <v>740.67810669000005</v>
      </c>
      <c r="D567" s="84">
        <v>733.11074283999994</v>
      </c>
      <c r="E567" s="84">
        <v>169.63578067</v>
      </c>
      <c r="F567" s="84">
        <v>169.63578067</v>
      </c>
    </row>
    <row r="568" spans="1:6" ht="12.75" customHeight="1" x14ac:dyDescent="0.2">
      <c r="A568" s="83" t="s">
        <v>182</v>
      </c>
      <c r="B568" s="83">
        <v>2</v>
      </c>
      <c r="C568" s="84">
        <v>799.70208637999997</v>
      </c>
      <c r="D568" s="84">
        <v>791.42719432000001</v>
      </c>
      <c r="E568" s="84">
        <v>183.12972667</v>
      </c>
      <c r="F568" s="84">
        <v>183.12972667</v>
      </c>
    </row>
    <row r="569" spans="1:6" ht="12.75" customHeight="1" x14ac:dyDescent="0.2">
      <c r="A569" s="83" t="s">
        <v>182</v>
      </c>
      <c r="B569" s="83">
        <v>3</v>
      </c>
      <c r="C569" s="84">
        <v>823.22638128000006</v>
      </c>
      <c r="D569" s="84">
        <v>814.39989787000002</v>
      </c>
      <c r="E569" s="84">
        <v>188.44542084</v>
      </c>
      <c r="F569" s="84">
        <v>188.44542084</v>
      </c>
    </row>
    <row r="570" spans="1:6" ht="12.75" customHeight="1" x14ac:dyDescent="0.2">
      <c r="A570" s="83" t="s">
        <v>182</v>
      </c>
      <c r="B570" s="83">
        <v>4</v>
      </c>
      <c r="C570" s="84">
        <v>832.69985999000005</v>
      </c>
      <c r="D570" s="84">
        <v>824.19116048000001</v>
      </c>
      <c r="E570" s="84">
        <v>190.71103826999999</v>
      </c>
      <c r="F570" s="84">
        <v>190.71103826999999</v>
      </c>
    </row>
    <row r="571" spans="1:6" ht="12.75" customHeight="1" x14ac:dyDescent="0.2">
      <c r="A571" s="83" t="s">
        <v>182</v>
      </c>
      <c r="B571" s="83">
        <v>5</v>
      </c>
      <c r="C571" s="84">
        <v>854.30046015999994</v>
      </c>
      <c r="D571" s="84">
        <v>845.2164831</v>
      </c>
      <c r="E571" s="84">
        <v>195.57612455</v>
      </c>
      <c r="F571" s="84">
        <v>195.57612455</v>
      </c>
    </row>
    <row r="572" spans="1:6" ht="12.75" customHeight="1" x14ac:dyDescent="0.2">
      <c r="A572" s="83" t="s">
        <v>182</v>
      </c>
      <c r="B572" s="83">
        <v>6</v>
      </c>
      <c r="C572" s="84">
        <v>854.84420191000004</v>
      </c>
      <c r="D572" s="84">
        <v>845.99583513000005</v>
      </c>
      <c r="E572" s="84">
        <v>195.75646018</v>
      </c>
      <c r="F572" s="84">
        <v>195.75646018</v>
      </c>
    </row>
    <row r="573" spans="1:6" ht="12.75" customHeight="1" x14ac:dyDescent="0.2">
      <c r="A573" s="83" t="s">
        <v>182</v>
      </c>
      <c r="B573" s="83">
        <v>7</v>
      </c>
      <c r="C573" s="84">
        <v>855.66051104999997</v>
      </c>
      <c r="D573" s="84">
        <v>846.85537449000003</v>
      </c>
      <c r="E573" s="84">
        <v>195.95535050000001</v>
      </c>
      <c r="F573" s="84">
        <v>195.95535050000001</v>
      </c>
    </row>
    <row r="574" spans="1:6" ht="12.75" customHeight="1" x14ac:dyDescent="0.2">
      <c r="A574" s="83" t="s">
        <v>182</v>
      </c>
      <c r="B574" s="83">
        <v>8</v>
      </c>
      <c r="C574" s="84">
        <v>778.65143310999997</v>
      </c>
      <c r="D574" s="84">
        <v>770.51444065999999</v>
      </c>
      <c r="E574" s="84">
        <v>178.29068792000001</v>
      </c>
      <c r="F574" s="84">
        <v>178.29068792000001</v>
      </c>
    </row>
    <row r="575" spans="1:6" ht="12.75" customHeight="1" x14ac:dyDescent="0.2">
      <c r="A575" s="83" t="s">
        <v>182</v>
      </c>
      <c r="B575" s="83">
        <v>9</v>
      </c>
      <c r="C575" s="84">
        <v>743.31927560999998</v>
      </c>
      <c r="D575" s="84">
        <v>736.26371021</v>
      </c>
      <c r="E575" s="84">
        <v>170.36535132</v>
      </c>
      <c r="F575" s="84">
        <v>170.36535132</v>
      </c>
    </row>
    <row r="576" spans="1:6" ht="12.75" customHeight="1" x14ac:dyDescent="0.2">
      <c r="A576" s="83" t="s">
        <v>182</v>
      </c>
      <c r="B576" s="83">
        <v>10</v>
      </c>
      <c r="C576" s="84">
        <v>685.04018868000003</v>
      </c>
      <c r="D576" s="84">
        <v>678.76518801999998</v>
      </c>
      <c r="E576" s="84">
        <v>157.06066741999999</v>
      </c>
      <c r="F576" s="84">
        <v>157.06066741999999</v>
      </c>
    </row>
    <row r="577" spans="1:6" ht="12.75" customHeight="1" x14ac:dyDescent="0.2">
      <c r="A577" s="83" t="s">
        <v>182</v>
      </c>
      <c r="B577" s="83">
        <v>11</v>
      </c>
      <c r="C577" s="84">
        <v>669.72875822000003</v>
      </c>
      <c r="D577" s="84">
        <v>663.46154910999996</v>
      </c>
      <c r="E577" s="84">
        <v>153.51953157</v>
      </c>
      <c r="F577" s="84">
        <v>153.51953157</v>
      </c>
    </row>
    <row r="578" spans="1:6" ht="12.75" customHeight="1" x14ac:dyDescent="0.2">
      <c r="A578" s="83" t="s">
        <v>182</v>
      </c>
      <c r="B578" s="83">
        <v>12</v>
      </c>
      <c r="C578" s="84">
        <v>677.28606548000005</v>
      </c>
      <c r="D578" s="84">
        <v>670.83795884000006</v>
      </c>
      <c r="E578" s="84">
        <v>155.22637195999999</v>
      </c>
      <c r="F578" s="84">
        <v>155.22637195999999</v>
      </c>
    </row>
    <row r="579" spans="1:6" ht="12.75" customHeight="1" x14ac:dyDescent="0.2">
      <c r="A579" s="83" t="s">
        <v>182</v>
      </c>
      <c r="B579" s="83">
        <v>13</v>
      </c>
      <c r="C579" s="84">
        <v>715.84069991000001</v>
      </c>
      <c r="D579" s="84">
        <v>709.11174299000004</v>
      </c>
      <c r="E579" s="84">
        <v>164.08260999999999</v>
      </c>
      <c r="F579" s="84">
        <v>164.08260999999999</v>
      </c>
    </row>
    <row r="580" spans="1:6" ht="12.75" customHeight="1" x14ac:dyDescent="0.2">
      <c r="A580" s="83" t="s">
        <v>182</v>
      </c>
      <c r="B580" s="83">
        <v>14</v>
      </c>
      <c r="C580" s="84">
        <v>758.94974874000002</v>
      </c>
      <c r="D580" s="84">
        <v>752.22755774999996</v>
      </c>
      <c r="E580" s="84">
        <v>174.05925400999999</v>
      </c>
      <c r="F580" s="84">
        <v>174.05925400999999</v>
      </c>
    </row>
    <row r="581" spans="1:6" ht="12.75" customHeight="1" x14ac:dyDescent="0.2">
      <c r="A581" s="83" t="s">
        <v>182</v>
      </c>
      <c r="B581" s="83">
        <v>15</v>
      </c>
      <c r="C581" s="84">
        <v>787.26355263000005</v>
      </c>
      <c r="D581" s="84">
        <v>779.98804627000004</v>
      </c>
      <c r="E581" s="84">
        <v>180.48280213999999</v>
      </c>
      <c r="F581" s="84">
        <v>180.48280213999999</v>
      </c>
    </row>
    <row r="582" spans="1:6" ht="12.75" customHeight="1" x14ac:dyDescent="0.2">
      <c r="A582" s="83" t="s">
        <v>182</v>
      </c>
      <c r="B582" s="83">
        <v>16</v>
      </c>
      <c r="C582" s="84">
        <v>800.32115824000005</v>
      </c>
      <c r="D582" s="84">
        <v>792.30785868999999</v>
      </c>
      <c r="E582" s="84">
        <v>183.33350514</v>
      </c>
      <c r="F582" s="84">
        <v>183.33350514</v>
      </c>
    </row>
    <row r="583" spans="1:6" ht="12.75" customHeight="1" x14ac:dyDescent="0.2">
      <c r="A583" s="83" t="s">
        <v>182</v>
      </c>
      <c r="B583" s="83">
        <v>17</v>
      </c>
      <c r="C583" s="84">
        <v>788.41364695000004</v>
      </c>
      <c r="D583" s="84">
        <v>780.90731082000002</v>
      </c>
      <c r="E583" s="84">
        <v>180.69551236999999</v>
      </c>
      <c r="F583" s="84">
        <v>180.69551236999999</v>
      </c>
    </row>
    <row r="584" spans="1:6" ht="12.75" customHeight="1" x14ac:dyDescent="0.2">
      <c r="A584" s="83" t="s">
        <v>182</v>
      </c>
      <c r="B584" s="83">
        <v>18</v>
      </c>
      <c r="C584" s="84">
        <v>766.96910364999997</v>
      </c>
      <c r="D584" s="84">
        <v>759.51497691999998</v>
      </c>
      <c r="E584" s="84">
        <v>175.74550271000001</v>
      </c>
      <c r="F584" s="84">
        <v>175.74550271000001</v>
      </c>
    </row>
    <row r="585" spans="1:6" ht="12.75" customHeight="1" x14ac:dyDescent="0.2">
      <c r="A585" s="83" t="s">
        <v>182</v>
      </c>
      <c r="B585" s="83">
        <v>19</v>
      </c>
      <c r="C585" s="84">
        <v>725.06766091999998</v>
      </c>
      <c r="D585" s="84">
        <v>717.84520751000002</v>
      </c>
      <c r="E585" s="84">
        <v>166.10346168000001</v>
      </c>
      <c r="F585" s="84">
        <v>166.10346168000001</v>
      </c>
    </row>
    <row r="586" spans="1:6" ht="12.75" customHeight="1" x14ac:dyDescent="0.2">
      <c r="A586" s="83" t="s">
        <v>182</v>
      </c>
      <c r="B586" s="83">
        <v>20</v>
      </c>
      <c r="C586" s="84">
        <v>678.76588513000002</v>
      </c>
      <c r="D586" s="84">
        <v>671.64157365000005</v>
      </c>
      <c r="E586" s="84">
        <v>155.4123218</v>
      </c>
      <c r="F586" s="84">
        <v>155.4123218</v>
      </c>
    </row>
    <row r="587" spans="1:6" ht="12.75" customHeight="1" x14ac:dyDescent="0.2">
      <c r="A587" s="83" t="s">
        <v>182</v>
      </c>
      <c r="B587" s="83">
        <v>21</v>
      </c>
      <c r="C587" s="84">
        <v>662.46003869000003</v>
      </c>
      <c r="D587" s="84">
        <v>656.22425315999999</v>
      </c>
      <c r="E587" s="84">
        <v>151.84488096999999</v>
      </c>
      <c r="F587" s="84">
        <v>151.84488096999999</v>
      </c>
    </row>
    <row r="588" spans="1:6" ht="12.75" customHeight="1" x14ac:dyDescent="0.2">
      <c r="A588" s="83" t="s">
        <v>182</v>
      </c>
      <c r="B588" s="83">
        <v>22</v>
      </c>
      <c r="C588" s="84">
        <v>638.67114372000003</v>
      </c>
      <c r="D588" s="84">
        <v>632.26914374</v>
      </c>
      <c r="E588" s="84">
        <v>146.30186617999999</v>
      </c>
      <c r="F588" s="84">
        <v>146.30186617999999</v>
      </c>
    </row>
    <row r="589" spans="1:6" ht="12.75" customHeight="1" x14ac:dyDescent="0.2">
      <c r="A589" s="83" t="s">
        <v>182</v>
      </c>
      <c r="B589" s="83">
        <v>23</v>
      </c>
      <c r="C589" s="84">
        <v>728.79315830999997</v>
      </c>
      <c r="D589" s="84">
        <v>721.42442915000004</v>
      </c>
      <c r="E589" s="84">
        <v>166.93166404999999</v>
      </c>
      <c r="F589" s="84">
        <v>166.93166404999999</v>
      </c>
    </row>
    <row r="590" spans="1:6" ht="12.75" customHeight="1" x14ac:dyDescent="0.2">
      <c r="A590" s="83" t="s">
        <v>182</v>
      </c>
      <c r="B590" s="83">
        <v>24</v>
      </c>
      <c r="C590" s="84">
        <v>719.70040152000001</v>
      </c>
      <c r="D590" s="84">
        <v>712.56065659000001</v>
      </c>
      <c r="E590" s="84">
        <v>164.88066017</v>
      </c>
      <c r="F590" s="84">
        <v>164.88066017</v>
      </c>
    </row>
    <row r="591" spans="1:6" ht="12.75" customHeight="1" x14ac:dyDescent="0.2">
      <c r="A591" s="83" t="s">
        <v>183</v>
      </c>
      <c r="B591" s="83">
        <v>1</v>
      </c>
      <c r="C591" s="84">
        <v>798.11413919999995</v>
      </c>
      <c r="D591" s="84">
        <v>796.21965423999995</v>
      </c>
      <c r="E591" s="84">
        <v>184.23866237999999</v>
      </c>
      <c r="F591" s="84">
        <v>184.23866237999999</v>
      </c>
    </row>
    <row r="592" spans="1:6" ht="12.75" customHeight="1" x14ac:dyDescent="0.2">
      <c r="A592" s="83" t="s">
        <v>183</v>
      </c>
      <c r="B592" s="83">
        <v>2</v>
      </c>
      <c r="C592" s="84">
        <v>874.96473560000004</v>
      </c>
      <c r="D592" s="84">
        <v>864.90664390999996</v>
      </c>
      <c r="E592" s="84">
        <v>200.13226538999999</v>
      </c>
      <c r="F592" s="84">
        <v>200.13226538999999</v>
      </c>
    </row>
    <row r="593" spans="1:6" ht="12.75" customHeight="1" x14ac:dyDescent="0.2">
      <c r="A593" s="83" t="s">
        <v>183</v>
      </c>
      <c r="B593" s="83">
        <v>3</v>
      </c>
      <c r="C593" s="84">
        <v>917.60153825999998</v>
      </c>
      <c r="D593" s="84">
        <v>912.65584651999995</v>
      </c>
      <c r="E593" s="84">
        <v>211.18103714</v>
      </c>
      <c r="F593" s="84">
        <v>211.18103714</v>
      </c>
    </row>
    <row r="594" spans="1:6" ht="12.75" customHeight="1" x14ac:dyDescent="0.2">
      <c r="A594" s="83" t="s">
        <v>183</v>
      </c>
      <c r="B594" s="83">
        <v>4</v>
      </c>
      <c r="C594" s="84">
        <v>931.38776527000005</v>
      </c>
      <c r="D594" s="84">
        <v>930.45315947999995</v>
      </c>
      <c r="E594" s="84">
        <v>215.29918860000001</v>
      </c>
      <c r="F594" s="84">
        <v>215.29918860000001</v>
      </c>
    </row>
    <row r="595" spans="1:6" ht="12.75" customHeight="1" x14ac:dyDescent="0.2">
      <c r="A595" s="83" t="s">
        <v>183</v>
      </c>
      <c r="B595" s="83">
        <v>5</v>
      </c>
      <c r="C595" s="84">
        <v>961.56798659000003</v>
      </c>
      <c r="D595" s="84">
        <v>949.49553208999998</v>
      </c>
      <c r="E595" s="84">
        <v>219.70543660000001</v>
      </c>
      <c r="F595" s="84">
        <v>219.70543660000001</v>
      </c>
    </row>
    <row r="596" spans="1:6" ht="12.75" customHeight="1" x14ac:dyDescent="0.2">
      <c r="A596" s="83" t="s">
        <v>183</v>
      </c>
      <c r="B596" s="83">
        <v>6</v>
      </c>
      <c r="C596" s="84">
        <v>916.37133136</v>
      </c>
      <c r="D596" s="84">
        <v>911.02144324000005</v>
      </c>
      <c r="E596" s="84">
        <v>210.8028497</v>
      </c>
      <c r="F596" s="84">
        <v>210.8028497</v>
      </c>
    </row>
    <row r="597" spans="1:6" ht="12.75" customHeight="1" x14ac:dyDescent="0.2">
      <c r="A597" s="83" t="s">
        <v>183</v>
      </c>
      <c r="B597" s="83">
        <v>7</v>
      </c>
      <c r="C597" s="84">
        <v>859.48030355000003</v>
      </c>
      <c r="D597" s="84">
        <v>851.8955995</v>
      </c>
      <c r="E597" s="84">
        <v>197.12161700999999</v>
      </c>
      <c r="F597" s="84">
        <v>197.12161700999999</v>
      </c>
    </row>
    <row r="598" spans="1:6" ht="12.75" customHeight="1" x14ac:dyDescent="0.2">
      <c r="A598" s="83" t="s">
        <v>183</v>
      </c>
      <c r="B598" s="83">
        <v>8</v>
      </c>
      <c r="C598" s="84">
        <v>783.30827310999996</v>
      </c>
      <c r="D598" s="84">
        <v>773.83439046000001</v>
      </c>
      <c r="E598" s="84">
        <v>179.05889693</v>
      </c>
      <c r="F598" s="84">
        <v>179.05889693</v>
      </c>
    </row>
    <row r="599" spans="1:6" ht="12.75" customHeight="1" x14ac:dyDescent="0.2">
      <c r="A599" s="83" t="s">
        <v>183</v>
      </c>
      <c r="B599" s="83">
        <v>9</v>
      </c>
      <c r="C599" s="84">
        <v>736.50520558999995</v>
      </c>
      <c r="D599" s="84">
        <v>729.96403124000005</v>
      </c>
      <c r="E599" s="84">
        <v>168.90765755999999</v>
      </c>
      <c r="F599" s="84">
        <v>168.90765755999999</v>
      </c>
    </row>
    <row r="600" spans="1:6" ht="12.75" customHeight="1" x14ac:dyDescent="0.2">
      <c r="A600" s="83" t="s">
        <v>183</v>
      </c>
      <c r="B600" s="83">
        <v>10</v>
      </c>
      <c r="C600" s="84">
        <v>682.65131608000002</v>
      </c>
      <c r="D600" s="84">
        <v>677.89991480000003</v>
      </c>
      <c r="E600" s="84">
        <v>156.86045032999999</v>
      </c>
      <c r="F600" s="84">
        <v>156.86045032999999</v>
      </c>
    </row>
    <row r="601" spans="1:6" ht="12.75" customHeight="1" x14ac:dyDescent="0.2">
      <c r="A601" s="83" t="s">
        <v>183</v>
      </c>
      <c r="B601" s="83">
        <v>11</v>
      </c>
      <c r="C601" s="84">
        <v>675.20946392999997</v>
      </c>
      <c r="D601" s="84">
        <v>668.54245528000001</v>
      </c>
      <c r="E601" s="84">
        <v>154.69521136</v>
      </c>
      <c r="F601" s="84">
        <v>154.69521136</v>
      </c>
    </row>
    <row r="602" spans="1:6" ht="12.75" customHeight="1" x14ac:dyDescent="0.2">
      <c r="A602" s="83" t="s">
        <v>183</v>
      </c>
      <c r="B602" s="83">
        <v>12</v>
      </c>
      <c r="C602" s="84">
        <v>670.84448625000005</v>
      </c>
      <c r="D602" s="84">
        <v>668.20147239000005</v>
      </c>
      <c r="E602" s="84">
        <v>154.61631073000001</v>
      </c>
      <c r="F602" s="84">
        <v>154.61631073000001</v>
      </c>
    </row>
    <row r="603" spans="1:6" ht="12.75" customHeight="1" x14ac:dyDescent="0.2">
      <c r="A603" s="83" t="s">
        <v>183</v>
      </c>
      <c r="B603" s="83">
        <v>13</v>
      </c>
      <c r="C603" s="84">
        <v>710.03993830000002</v>
      </c>
      <c r="D603" s="84">
        <v>707.94814754000004</v>
      </c>
      <c r="E603" s="84">
        <v>163.81336361000001</v>
      </c>
      <c r="F603" s="84">
        <v>163.81336361000001</v>
      </c>
    </row>
    <row r="604" spans="1:6" ht="12.75" customHeight="1" x14ac:dyDescent="0.2">
      <c r="A604" s="83" t="s">
        <v>183</v>
      </c>
      <c r="B604" s="83">
        <v>14</v>
      </c>
      <c r="C604" s="84">
        <v>740.07677425999998</v>
      </c>
      <c r="D604" s="84">
        <v>738.57325730000002</v>
      </c>
      <c r="E604" s="84">
        <v>170.89976148</v>
      </c>
      <c r="F604" s="84">
        <v>170.89976148</v>
      </c>
    </row>
    <row r="605" spans="1:6" ht="12.75" customHeight="1" x14ac:dyDescent="0.2">
      <c r="A605" s="83" t="s">
        <v>183</v>
      </c>
      <c r="B605" s="83">
        <v>15</v>
      </c>
      <c r="C605" s="84">
        <v>758.44468953000001</v>
      </c>
      <c r="D605" s="84">
        <v>753.79145806999998</v>
      </c>
      <c r="E605" s="84">
        <v>174.42112764999999</v>
      </c>
      <c r="F605" s="84">
        <v>174.42112764999999</v>
      </c>
    </row>
    <row r="606" spans="1:6" ht="12.75" customHeight="1" x14ac:dyDescent="0.2">
      <c r="A606" s="83" t="s">
        <v>183</v>
      </c>
      <c r="B606" s="83">
        <v>16</v>
      </c>
      <c r="C606" s="84">
        <v>759.69346680000001</v>
      </c>
      <c r="D606" s="84">
        <v>751.64460054000006</v>
      </c>
      <c r="E606" s="84">
        <v>173.92436251999999</v>
      </c>
      <c r="F606" s="84">
        <v>173.92436251999999</v>
      </c>
    </row>
    <row r="607" spans="1:6" ht="12.75" customHeight="1" x14ac:dyDescent="0.2">
      <c r="A607" s="83" t="s">
        <v>183</v>
      </c>
      <c r="B607" s="83">
        <v>17</v>
      </c>
      <c r="C607" s="84">
        <v>740.06438861000004</v>
      </c>
      <c r="D607" s="84">
        <v>732.24259240000004</v>
      </c>
      <c r="E607" s="84">
        <v>169.43489782</v>
      </c>
      <c r="F607" s="84">
        <v>169.43489782</v>
      </c>
    </row>
    <row r="608" spans="1:6" ht="12.75" customHeight="1" x14ac:dyDescent="0.2">
      <c r="A608" s="83" t="s">
        <v>183</v>
      </c>
      <c r="B608" s="83">
        <v>18</v>
      </c>
      <c r="C608" s="84">
        <v>712.49235939000005</v>
      </c>
      <c r="D608" s="84">
        <v>704.86847917</v>
      </c>
      <c r="E608" s="84">
        <v>163.10075375</v>
      </c>
      <c r="F608" s="84">
        <v>163.10075375</v>
      </c>
    </row>
    <row r="609" spans="1:6" ht="12.75" customHeight="1" x14ac:dyDescent="0.2">
      <c r="A609" s="83" t="s">
        <v>183</v>
      </c>
      <c r="B609" s="83">
        <v>19</v>
      </c>
      <c r="C609" s="84">
        <v>689.70040174999997</v>
      </c>
      <c r="D609" s="84">
        <v>682.50059079000005</v>
      </c>
      <c r="E609" s="84">
        <v>157.92500881999999</v>
      </c>
      <c r="F609" s="84">
        <v>157.92500881999999</v>
      </c>
    </row>
    <row r="610" spans="1:6" ht="12.75" customHeight="1" x14ac:dyDescent="0.2">
      <c r="A610" s="83" t="s">
        <v>183</v>
      </c>
      <c r="B610" s="83">
        <v>20</v>
      </c>
      <c r="C610" s="84">
        <v>661.26013264000005</v>
      </c>
      <c r="D610" s="84">
        <v>654.88568454999995</v>
      </c>
      <c r="E610" s="84">
        <v>151.53514723000001</v>
      </c>
      <c r="F610" s="84">
        <v>151.53514723000001</v>
      </c>
    </row>
    <row r="611" spans="1:6" ht="12.75" customHeight="1" x14ac:dyDescent="0.2">
      <c r="A611" s="83" t="s">
        <v>183</v>
      </c>
      <c r="B611" s="83">
        <v>21</v>
      </c>
      <c r="C611" s="84">
        <v>671.47746896000001</v>
      </c>
      <c r="D611" s="84">
        <v>664.51207304000002</v>
      </c>
      <c r="E611" s="84">
        <v>153.76261414999999</v>
      </c>
      <c r="F611" s="84">
        <v>153.76261414999999</v>
      </c>
    </row>
    <row r="612" spans="1:6" ht="12.75" customHeight="1" x14ac:dyDescent="0.2">
      <c r="A612" s="83" t="s">
        <v>183</v>
      </c>
      <c r="B612" s="83">
        <v>22</v>
      </c>
      <c r="C612" s="84">
        <v>690.45538495999995</v>
      </c>
      <c r="D612" s="84">
        <v>685.24741900000004</v>
      </c>
      <c r="E612" s="84">
        <v>158.56060221999999</v>
      </c>
      <c r="F612" s="84">
        <v>158.56060221999999</v>
      </c>
    </row>
    <row r="613" spans="1:6" ht="12.75" customHeight="1" x14ac:dyDescent="0.2">
      <c r="A613" s="83" t="s">
        <v>183</v>
      </c>
      <c r="B613" s="83">
        <v>23</v>
      </c>
      <c r="C613" s="84">
        <v>668.36078842999996</v>
      </c>
      <c r="D613" s="84">
        <v>666.48079561999998</v>
      </c>
      <c r="E613" s="84">
        <v>154.21816032000001</v>
      </c>
      <c r="F613" s="84">
        <v>154.21816032000001</v>
      </c>
    </row>
    <row r="614" spans="1:6" ht="12.75" customHeight="1" x14ac:dyDescent="0.2">
      <c r="A614" s="83" t="s">
        <v>183</v>
      </c>
      <c r="B614" s="83">
        <v>24</v>
      </c>
      <c r="C614" s="84">
        <v>681.08391828000003</v>
      </c>
      <c r="D614" s="84">
        <v>679.75471010000001</v>
      </c>
      <c r="E614" s="84">
        <v>157.28963467</v>
      </c>
      <c r="F614" s="84">
        <v>157.28963467</v>
      </c>
    </row>
    <row r="615" spans="1:6" ht="12.75" customHeight="1" x14ac:dyDescent="0.2">
      <c r="A615" s="83" t="s">
        <v>184</v>
      </c>
      <c r="B615" s="83">
        <v>1</v>
      </c>
      <c r="C615" s="84">
        <v>801.36834815999998</v>
      </c>
      <c r="D615" s="84">
        <v>790.44628540999997</v>
      </c>
      <c r="E615" s="84">
        <v>182.90275244</v>
      </c>
      <c r="F615" s="84">
        <v>182.90275244</v>
      </c>
    </row>
    <row r="616" spans="1:6" ht="12.75" customHeight="1" x14ac:dyDescent="0.2">
      <c r="A616" s="83" t="s">
        <v>184</v>
      </c>
      <c r="B616" s="83">
        <v>2</v>
      </c>
      <c r="C616" s="84">
        <v>849.23691346999999</v>
      </c>
      <c r="D616" s="84">
        <v>838.89493643000003</v>
      </c>
      <c r="E616" s="84">
        <v>194.11337078</v>
      </c>
      <c r="F616" s="84">
        <v>194.11337078</v>
      </c>
    </row>
    <row r="617" spans="1:6" ht="12.75" customHeight="1" x14ac:dyDescent="0.2">
      <c r="A617" s="83" t="s">
        <v>184</v>
      </c>
      <c r="B617" s="83">
        <v>3</v>
      </c>
      <c r="C617" s="84">
        <v>874.62378352999997</v>
      </c>
      <c r="D617" s="84">
        <v>863.97844787999998</v>
      </c>
      <c r="E617" s="84">
        <v>199.91748849000001</v>
      </c>
      <c r="F617" s="84">
        <v>199.91748849000001</v>
      </c>
    </row>
    <row r="618" spans="1:6" ht="12.75" customHeight="1" x14ac:dyDescent="0.2">
      <c r="A618" s="83" t="s">
        <v>184</v>
      </c>
      <c r="B618" s="83">
        <v>4</v>
      </c>
      <c r="C618" s="84">
        <v>861.37793962000001</v>
      </c>
      <c r="D618" s="84">
        <v>859.20512016999999</v>
      </c>
      <c r="E618" s="84">
        <v>198.81297982000001</v>
      </c>
      <c r="F618" s="84">
        <v>198.81297982000001</v>
      </c>
    </row>
    <row r="619" spans="1:6" ht="12.75" customHeight="1" x14ac:dyDescent="0.2">
      <c r="A619" s="83" t="s">
        <v>184</v>
      </c>
      <c r="B619" s="83">
        <v>5</v>
      </c>
      <c r="C619" s="84">
        <v>872.68733320000001</v>
      </c>
      <c r="D619" s="84">
        <v>868.15201725999998</v>
      </c>
      <c r="E619" s="84">
        <v>200.88321802999999</v>
      </c>
      <c r="F619" s="84">
        <v>200.88321802999999</v>
      </c>
    </row>
    <row r="620" spans="1:6" ht="12.75" customHeight="1" x14ac:dyDescent="0.2">
      <c r="A620" s="83" t="s">
        <v>184</v>
      </c>
      <c r="B620" s="83">
        <v>6</v>
      </c>
      <c r="C620" s="84">
        <v>870.42824566000002</v>
      </c>
      <c r="D620" s="84">
        <v>861.07857782999997</v>
      </c>
      <c r="E620" s="84">
        <v>199.24648246999999</v>
      </c>
      <c r="F620" s="84">
        <v>199.24648246999999</v>
      </c>
    </row>
    <row r="621" spans="1:6" ht="12.75" customHeight="1" x14ac:dyDescent="0.2">
      <c r="A621" s="83" t="s">
        <v>184</v>
      </c>
      <c r="B621" s="83">
        <v>7</v>
      </c>
      <c r="C621" s="84">
        <v>824.72392735000005</v>
      </c>
      <c r="D621" s="84">
        <v>815.55315901999995</v>
      </c>
      <c r="E621" s="84">
        <v>188.71227596</v>
      </c>
      <c r="F621" s="84">
        <v>188.71227596</v>
      </c>
    </row>
    <row r="622" spans="1:6" ht="12.75" customHeight="1" x14ac:dyDescent="0.2">
      <c r="A622" s="83" t="s">
        <v>184</v>
      </c>
      <c r="B622" s="83">
        <v>8</v>
      </c>
      <c r="C622" s="84">
        <v>732.74385127999994</v>
      </c>
      <c r="D622" s="84">
        <v>732.28957307999997</v>
      </c>
      <c r="E622" s="84">
        <v>169.44576875999999</v>
      </c>
      <c r="F622" s="84">
        <v>169.44576875999999</v>
      </c>
    </row>
    <row r="623" spans="1:6" ht="12.75" customHeight="1" x14ac:dyDescent="0.2">
      <c r="A623" s="83" t="s">
        <v>184</v>
      </c>
      <c r="B623" s="83">
        <v>9</v>
      </c>
      <c r="C623" s="84">
        <v>651.72677999999996</v>
      </c>
      <c r="D623" s="84">
        <v>649.26881772000002</v>
      </c>
      <c r="E623" s="84">
        <v>150.23545056</v>
      </c>
      <c r="F623" s="84">
        <v>150.23545056</v>
      </c>
    </row>
    <row r="624" spans="1:6" ht="12.75" customHeight="1" x14ac:dyDescent="0.2">
      <c r="A624" s="83" t="s">
        <v>184</v>
      </c>
      <c r="B624" s="83">
        <v>10</v>
      </c>
      <c r="C624" s="84">
        <v>619.61072963000004</v>
      </c>
      <c r="D624" s="84">
        <v>613.15515321999999</v>
      </c>
      <c r="E624" s="84">
        <v>141.87904639000001</v>
      </c>
      <c r="F624" s="84">
        <v>141.87904639000001</v>
      </c>
    </row>
    <row r="625" spans="1:6" ht="12.75" customHeight="1" x14ac:dyDescent="0.2">
      <c r="A625" s="83" t="s">
        <v>184</v>
      </c>
      <c r="B625" s="83">
        <v>11</v>
      </c>
      <c r="C625" s="84">
        <v>627.07859764</v>
      </c>
      <c r="D625" s="84">
        <v>620.51109942999994</v>
      </c>
      <c r="E625" s="84">
        <v>143.58115168</v>
      </c>
      <c r="F625" s="84">
        <v>143.58115168</v>
      </c>
    </row>
    <row r="626" spans="1:6" ht="12.75" customHeight="1" x14ac:dyDescent="0.2">
      <c r="A626" s="83" t="s">
        <v>184</v>
      </c>
      <c r="B626" s="83">
        <v>12</v>
      </c>
      <c r="C626" s="84">
        <v>620.27588705999995</v>
      </c>
      <c r="D626" s="84">
        <v>613.82031520999999</v>
      </c>
      <c r="E626" s="84">
        <v>142.03295939</v>
      </c>
      <c r="F626" s="84">
        <v>142.03295939</v>
      </c>
    </row>
    <row r="627" spans="1:6" ht="12.75" customHeight="1" x14ac:dyDescent="0.2">
      <c r="A627" s="83" t="s">
        <v>184</v>
      </c>
      <c r="B627" s="83">
        <v>13</v>
      </c>
      <c r="C627" s="84">
        <v>671.34609544</v>
      </c>
      <c r="D627" s="84">
        <v>664.75923049000005</v>
      </c>
      <c r="E627" s="84">
        <v>153.81980433999999</v>
      </c>
      <c r="F627" s="84">
        <v>153.81980433999999</v>
      </c>
    </row>
    <row r="628" spans="1:6" ht="12.75" customHeight="1" x14ac:dyDescent="0.2">
      <c r="A628" s="83" t="s">
        <v>184</v>
      </c>
      <c r="B628" s="83">
        <v>14</v>
      </c>
      <c r="C628" s="84">
        <v>724.23152189999996</v>
      </c>
      <c r="D628" s="84">
        <v>717.50264503000005</v>
      </c>
      <c r="E628" s="84">
        <v>166.02419553999999</v>
      </c>
      <c r="F628" s="84">
        <v>166.02419553999999</v>
      </c>
    </row>
    <row r="629" spans="1:6" ht="12.75" customHeight="1" x14ac:dyDescent="0.2">
      <c r="A629" s="83" t="s">
        <v>184</v>
      </c>
      <c r="B629" s="83">
        <v>15</v>
      </c>
      <c r="C629" s="84">
        <v>748.80995712000004</v>
      </c>
      <c r="D629" s="84">
        <v>740.93938379999997</v>
      </c>
      <c r="E629" s="84">
        <v>171.44726363999999</v>
      </c>
      <c r="F629" s="84">
        <v>171.44726363999999</v>
      </c>
    </row>
    <row r="630" spans="1:6" ht="12.75" customHeight="1" x14ac:dyDescent="0.2">
      <c r="A630" s="83" t="s">
        <v>184</v>
      </c>
      <c r="B630" s="83">
        <v>16</v>
      </c>
      <c r="C630" s="84">
        <v>748.25193115000002</v>
      </c>
      <c r="D630" s="84">
        <v>740.72236917999999</v>
      </c>
      <c r="E630" s="84">
        <v>171.39704824</v>
      </c>
      <c r="F630" s="84">
        <v>171.39704824</v>
      </c>
    </row>
    <row r="631" spans="1:6" ht="12.75" customHeight="1" x14ac:dyDescent="0.2">
      <c r="A631" s="83" t="s">
        <v>184</v>
      </c>
      <c r="B631" s="83">
        <v>17</v>
      </c>
      <c r="C631" s="84">
        <v>733.71478547000004</v>
      </c>
      <c r="D631" s="84">
        <v>726.70729515000005</v>
      </c>
      <c r="E631" s="84">
        <v>168.15407568000001</v>
      </c>
      <c r="F631" s="84">
        <v>168.15407568000001</v>
      </c>
    </row>
    <row r="632" spans="1:6" ht="12.75" customHeight="1" x14ac:dyDescent="0.2">
      <c r="A632" s="83" t="s">
        <v>184</v>
      </c>
      <c r="B632" s="83">
        <v>18</v>
      </c>
      <c r="C632" s="84">
        <v>707.43913654999994</v>
      </c>
      <c r="D632" s="84">
        <v>700.77106538999999</v>
      </c>
      <c r="E632" s="84">
        <v>162.15264597999999</v>
      </c>
      <c r="F632" s="84">
        <v>162.15264597999999</v>
      </c>
    </row>
    <row r="633" spans="1:6" ht="12.75" customHeight="1" x14ac:dyDescent="0.2">
      <c r="A633" s="83" t="s">
        <v>184</v>
      </c>
      <c r="B633" s="83">
        <v>19</v>
      </c>
      <c r="C633" s="84">
        <v>658.15244247999999</v>
      </c>
      <c r="D633" s="84">
        <v>651.98587018000001</v>
      </c>
      <c r="E633" s="84">
        <v>150.86415409</v>
      </c>
      <c r="F633" s="84">
        <v>150.86415409</v>
      </c>
    </row>
    <row r="634" spans="1:6" ht="12.75" customHeight="1" x14ac:dyDescent="0.2">
      <c r="A634" s="83" t="s">
        <v>184</v>
      </c>
      <c r="B634" s="83">
        <v>20</v>
      </c>
      <c r="C634" s="84">
        <v>639.68871971999999</v>
      </c>
      <c r="D634" s="84">
        <v>633.59242567000001</v>
      </c>
      <c r="E634" s="84">
        <v>146.60806271000001</v>
      </c>
      <c r="F634" s="84">
        <v>146.60806271000001</v>
      </c>
    </row>
    <row r="635" spans="1:6" ht="12.75" customHeight="1" x14ac:dyDescent="0.2">
      <c r="A635" s="83" t="s">
        <v>184</v>
      </c>
      <c r="B635" s="83">
        <v>21</v>
      </c>
      <c r="C635" s="84">
        <v>652.98239353999998</v>
      </c>
      <c r="D635" s="84">
        <v>645.99382832000003</v>
      </c>
      <c r="E635" s="84">
        <v>149.47764502000001</v>
      </c>
      <c r="F635" s="84">
        <v>149.47764502000001</v>
      </c>
    </row>
    <row r="636" spans="1:6" ht="12.75" customHeight="1" x14ac:dyDescent="0.2">
      <c r="A636" s="83" t="s">
        <v>184</v>
      </c>
      <c r="B636" s="83">
        <v>22</v>
      </c>
      <c r="C636" s="84">
        <v>680.96439679000002</v>
      </c>
      <c r="D636" s="84">
        <v>675.14756141999999</v>
      </c>
      <c r="E636" s="84">
        <v>156.22357846</v>
      </c>
      <c r="F636" s="84">
        <v>156.22357846</v>
      </c>
    </row>
    <row r="637" spans="1:6" ht="12.75" customHeight="1" x14ac:dyDescent="0.2">
      <c r="A637" s="83" t="s">
        <v>184</v>
      </c>
      <c r="B637" s="83">
        <v>23</v>
      </c>
      <c r="C637" s="84">
        <v>654.85372071999996</v>
      </c>
      <c r="D637" s="84">
        <v>648.04792738000003</v>
      </c>
      <c r="E637" s="84">
        <v>149.95294659999999</v>
      </c>
      <c r="F637" s="84">
        <v>149.95294659999999</v>
      </c>
    </row>
    <row r="638" spans="1:6" ht="12.75" customHeight="1" x14ac:dyDescent="0.2">
      <c r="A638" s="83" t="s">
        <v>184</v>
      </c>
      <c r="B638" s="83">
        <v>24</v>
      </c>
      <c r="C638" s="84">
        <v>673.09581164999997</v>
      </c>
      <c r="D638" s="84">
        <v>666.03691547999995</v>
      </c>
      <c r="E638" s="84">
        <v>154.11545011000001</v>
      </c>
      <c r="F638" s="84">
        <v>154.11545011000001</v>
      </c>
    </row>
    <row r="639" spans="1:6" ht="12.75" customHeight="1" x14ac:dyDescent="0.2">
      <c r="A639" s="83" t="s">
        <v>185</v>
      </c>
      <c r="B639" s="83">
        <v>1</v>
      </c>
      <c r="C639" s="84">
        <v>787.70670604999998</v>
      </c>
      <c r="D639" s="84">
        <v>783.18640754</v>
      </c>
      <c r="E639" s="84">
        <v>181.22287656</v>
      </c>
      <c r="F639" s="84">
        <v>181.22287656</v>
      </c>
    </row>
    <row r="640" spans="1:6" ht="12.75" customHeight="1" x14ac:dyDescent="0.2">
      <c r="A640" s="83" t="s">
        <v>185</v>
      </c>
      <c r="B640" s="83">
        <v>2</v>
      </c>
      <c r="C640" s="84">
        <v>855.39505426999995</v>
      </c>
      <c r="D640" s="84">
        <v>846.26084851999997</v>
      </c>
      <c r="E640" s="84">
        <v>195.81778209000001</v>
      </c>
      <c r="F640" s="84">
        <v>195.81778209000001</v>
      </c>
    </row>
    <row r="641" spans="1:6" ht="12.75" customHeight="1" x14ac:dyDescent="0.2">
      <c r="A641" s="83" t="s">
        <v>185</v>
      </c>
      <c r="B641" s="83">
        <v>3</v>
      </c>
      <c r="C641" s="84">
        <v>902.44413827000005</v>
      </c>
      <c r="D641" s="84">
        <v>893.25042488999998</v>
      </c>
      <c r="E641" s="84">
        <v>206.69078259</v>
      </c>
      <c r="F641" s="84">
        <v>206.69078259</v>
      </c>
    </row>
    <row r="642" spans="1:6" ht="12.75" customHeight="1" x14ac:dyDescent="0.2">
      <c r="A642" s="83" t="s">
        <v>185</v>
      </c>
      <c r="B642" s="83">
        <v>4</v>
      </c>
      <c r="C642" s="84">
        <v>922.19851566</v>
      </c>
      <c r="D642" s="84">
        <v>912.43488133000005</v>
      </c>
      <c r="E642" s="84">
        <v>211.12990762000001</v>
      </c>
      <c r="F642" s="84">
        <v>211.12990762000001</v>
      </c>
    </row>
    <row r="643" spans="1:6" ht="12.75" customHeight="1" x14ac:dyDescent="0.2">
      <c r="A643" s="83" t="s">
        <v>185</v>
      </c>
      <c r="B643" s="83">
        <v>5</v>
      </c>
      <c r="C643" s="84">
        <v>931.79223039999999</v>
      </c>
      <c r="D643" s="84">
        <v>925.18481872999996</v>
      </c>
      <c r="E643" s="84">
        <v>214.08013800000001</v>
      </c>
      <c r="F643" s="84">
        <v>214.08013800000001</v>
      </c>
    </row>
    <row r="644" spans="1:6" ht="12.75" customHeight="1" x14ac:dyDescent="0.2">
      <c r="A644" s="83" t="s">
        <v>185</v>
      </c>
      <c r="B644" s="83">
        <v>6</v>
      </c>
      <c r="C644" s="84">
        <v>904.79575165000006</v>
      </c>
      <c r="D644" s="84">
        <v>901.84926642000005</v>
      </c>
      <c r="E644" s="84">
        <v>208.68048361999999</v>
      </c>
      <c r="F644" s="84">
        <v>208.68048361999999</v>
      </c>
    </row>
    <row r="645" spans="1:6" ht="12.75" customHeight="1" x14ac:dyDescent="0.2">
      <c r="A645" s="83" t="s">
        <v>185</v>
      </c>
      <c r="B645" s="83">
        <v>7</v>
      </c>
      <c r="C645" s="84">
        <v>850.17282811999996</v>
      </c>
      <c r="D645" s="84">
        <v>845.27352608000001</v>
      </c>
      <c r="E645" s="84">
        <v>195.58932382</v>
      </c>
      <c r="F645" s="84">
        <v>195.58932382</v>
      </c>
    </row>
    <row r="646" spans="1:6" ht="12.75" customHeight="1" x14ac:dyDescent="0.2">
      <c r="A646" s="83" t="s">
        <v>185</v>
      </c>
      <c r="B646" s="83">
        <v>8</v>
      </c>
      <c r="C646" s="84">
        <v>758.14498904000004</v>
      </c>
      <c r="D646" s="84">
        <v>752.22777055999995</v>
      </c>
      <c r="E646" s="84">
        <v>174.05930325</v>
      </c>
      <c r="F646" s="84">
        <v>174.05930325</v>
      </c>
    </row>
    <row r="647" spans="1:6" ht="12.75" customHeight="1" x14ac:dyDescent="0.2">
      <c r="A647" s="83" t="s">
        <v>185</v>
      </c>
      <c r="B647" s="83">
        <v>9</v>
      </c>
      <c r="C647" s="84">
        <v>703.37774663000005</v>
      </c>
      <c r="D647" s="84">
        <v>700.69512434000001</v>
      </c>
      <c r="E647" s="84">
        <v>162.13507385</v>
      </c>
      <c r="F647" s="84">
        <v>162.13507385</v>
      </c>
    </row>
    <row r="648" spans="1:6" ht="12.75" customHeight="1" x14ac:dyDescent="0.2">
      <c r="A648" s="83" t="s">
        <v>185</v>
      </c>
      <c r="B648" s="83">
        <v>10</v>
      </c>
      <c r="C648" s="84">
        <v>659.58264453000004</v>
      </c>
      <c r="D648" s="84">
        <v>651.63847050000004</v>
      </c>
      <c r="E648" s="84">
        <v>150.78376867</v>
      </c>
      <c r="F648" s="84">
        <v>150.78376867</v>
      </c>
    </row>
    <row r="649" spans="1:6" ht="12.75" customHeight="1" x14ac:dyDescent="0.2">
      <c r="A649" s="83" t="s">
        <v>185</v>
      </c>
      <c r="B649" s="83">
        <v>11</v>
      </c>
      <c r="C649" s="84">
        <v>652.70673393000004</v>
      </c>
      <c r="D649" s="84">
        <v>649.70462669000005</v>
      </c>
      <c r="E649" s="84">
        <v>150.33629316</v>
      </c>
      <c r="F649" s="84">
        <v>150.33629316</v>
      </c>
    </row>
    <row r="650" spans="1:6" ht="12.75" customHeight="1" x14ac:dyDescent="0.2">
      <c r="A650" s="83" t="s">
        <v>185</v>
      </c>
      <c r="B650" s="83">
        <v>12</v>
      </c>
      <c r="C650" s="84">
        <v>660.83813394000003</v>
      </c>
      <c r="D650" s="84">
        <v>657.38235477000001</v>
      </c>
      <c r="E650" s="84">
        <v>152.11285613000001</v>
      </c>
      <c r="F650" s="84">
        <v>152.11285613000001</v>
      </c>
    </row>
    <row r="651" spans="1:6" ht="12.75" customHeight="1" x14ac:dyDescent="0.2">
      <c r="A651" s="83" t="s">
        <v>185</v>
      </c>
      <c r="B651" s="83">
        <v>13</v>
      </c>
      <c r="C651" s="84">
        <v>703.29539637000005</v>
      </c>
      <c r="D651" s="84">
        <v>702.79173331000004</v>
      </c>
      <c r="E651" s="84">
        <v>162.62021188</v>
      </c>
      <c r="F651" s="84">
        <v>162.62021188</v>
      </c>
    </row>
    <row r="652" spans="1:6" ht="12.75" customHeight="1" x14ac:dyDescent="0.2">
      <c r="A652" s="83" t="s">
        <v>185</v>
      </c>
      <c r="B652" s="83">
        <v>14</v>
      </c>
      <c r="C652" s="84">
        <v>751.86022104999995</v>
      </c>
      <c r="D652" s="84">
        <v>741.85326223000004</v>
      </c>
      <c r="E652" s="84">
        <v>171.65872757</v>
      </c>
      <c r="F652" s="84">
        <v>171.65872757</v>
      </c>
    </row>
    <row r="653" spans="1:6" ht="12.75" customHeight="1" x14ac:dyDescent="0.2">
      <c r="A653" s="83" t="s">
        <v>185</v>
      </c>
      <c r="B653" s="83">
        <v>15</v>
      </c>
      <c r="C653" s="84">
        <v>758.91898624999999</v>
      </c>
      <c r="D653" s="84">
        <v>751.02679708999995</v>
      </c>
      <c r="E653" s="84">
        <v>173.78140789</v>
      </c>
      <c r="F653" s="84">
        <v>173.78140789</v>
      </c>
    </row>
    <row r="654" spans="1:6" ht="12.75" customHeight="1" x14ac:dyDescent="0.2">
      <c r="A654" s="83" t="s">
        <v>185</v>
      </c>
      <c r="B654" s="83">
        <v>16</v>
      </c>
      <c r="C654" s="84">
        <v>758.16379294000001</v>
      </c>
      <c r="D654" s="84">
        <v>748.95523373000003</v>
      </c>
      <c r="E654" s="84">
        <v>173.30206520999999</v>
      </c>
      <c r="F654" s="84">
        <v>173.30206520999999</v>
      </c>
    </row>
    <row r="655" spans="1:6" ht="12.75" customHeight="1" x14ac:dyDescent="0.2">
      <c r="A655" s="83" t="s">
        <v>185</v>
      </c>
      <c r="B655" s="83">
        <v>17</v>
      </c>
      <c r="C655" s="84">
        <v>742.22912429999997</v>
      </c>
      <c r="D655" s="84">
        <v>733.55845480000005</v>
      </c>
      <c r="E655" s="84">
        <v>169.73937753000001</v>
      </c>
      <c r="F655" s="84">
        <v>169.73937753000001</v>
      </c>
    </row>
    <row r="656" spans="1:6" ht="12.75" customHeight="1" x14ac:dyDescent="0.2">
      <c r="A656" s="83" t="s">
        <v>185</v>
      </c>
      <c r="B656" s="83">
        <v>18</v>
      </c>
      <c r="C656" s="84">
        <v>722.28927526999996</v>
      </c>
      <c r="D656" s="84">
        <v>712.87837964000005</v>
      </c>
      <c r="E656" s="84">
        <v>164.95417867</v>
      </c>
      <c r="F656" s="84">
        <v>164.95417867</v>
      </c>
    </row>
    <row r="657" spans="1:6" ht="12.75" customHeight="1" x14ac:dyDescent="0.2">
      <c r="A657" s="83" t="s">
        <v>185</v>
      </c>
      <c r="B657" s="83">
        <v>19</v>
      </c>
      <c r="C657" s="84">
        <v>670.51600108000002</v>
      </c>
      <c r="D657" s="84">
        <v>661.9792195</v>
      </c>
      <c r="E657" s="84">
        <v>153.17653272000001</v>
      </c>
      <c r="F657" s="84">
        <v>153.17653272000001</v>
      </c>
    </row>
    <row r="658" spans="1:6" ht="12.75" customHeight="1" x14ac:dyDescent="0.2">
      <c r="A658" s="83" t="s">
        <v>185</v>
      </c>
      <c r="B658" s="83">
        <v>20</v>
      </c>
      <c r="C658" s="84">
        <v>640.28537246999997</v>
      </c>
      <c r="D658" s="84">
        <v>632.41018710000003</v>
      </c>
      <c r="E658" s="84">
        <v>146.33450245</v>
      </c>
      <c r="F658" s="84">
        <v>146.33450245</v>
      </c>
    </row>
    <row r="659" spans="1:6" ht="12.75" customHeight="1" x14ac:dyDescent="0.2">
      <c r="A659" s="83" t="s">
        <v>185</v>
      </c>
      <c r="B659" s="83">
        <v>21</v>
      </c>
      <c r="C659" s="84">
        <v>643.45155466999995</v>
      </c>
      <c r="D659" s="84">
        <v>635.31841564000001</v>
      </c>
      <c r="E659" s="84">
        <v>147.00744255000001</v>
      </c>
      <c r="F659" s="84">
        <v>147.00744255000001</v>
      </c>
    </row>
    <row r="660" spans="1:6" ht="12.75" customHeight="1" x14ac:dyDescent="0.2">
      <c r="A660" s="83" t="s">
        <v>185</v>
      </c>
      <c r="B660" s="83">
        <v>22</v>
      </c>
      <c r="C660" s="84">
        <v>657.32152228999996</v>
      </c>
      <c r="D660" s="84">
        <v>648.73748488000001</v>
      </c>
      <c r="E660" s="84">
        <v>150.11250451999999</v>
      </c>
      <c r="F660" s="84">
        <v>150.11250451999999</v>
      </c>
    </row>
    <row r="661" spans="1:6" ht="12.75" customHeight="1" x14ac:dyDescent="0.2">
      <c r="A661" s="83" t="s">
        <v>185</v>
      </c>
      <c r="B661" s="83">
        <v>23</v>
      </c>
      <c r="C661" s="84">
        <v>654.41668300000003</v>
      </c>
      <c r="D661" s="84">
        <v>645.11418648999995</v>
      </c>
      <c r="E661" s="84">
        <v>149.27410315</v>
      </c>
      <c r="F661" s="84">
        <v>149.27410315</v>
      </c>
    </row>
    <row r="662" spans="1:6" ht="12.75" customHeight="1" x14ac:dyDescent="0.2">
      <c r="A662" s="83" t="s">
        <v>185</v>
      </c>
      <c r="B662" s="83">
        <v>24</v>
      </c>
      <c r="C662" s="84">
        <v>685.48492328999998</v>
      </c>
      <c r="D662" s="84">
        <v>675.42365119999999</v>
      </c>
      <c r="E662" s="84">
        <v>156.28746336</v>
      </c>
      <c r="F662" s="84">
        <v>156.28746336</v>
      </c>
    </row>
    <row r="663" spans="1:6" ht="12.75" customHeight="1" x14ac:dyDescent="0.2">
      <c r="A663" s="83" t="s">
        <v>186</v>
      </c>
      <c r="B663" s="83">
        <v>1</v>
      </c>
      <c r="C663" s="84">
        <v>695.80286693000005</v>
      </c>
      <c r="D663" s="84">
        <v>688.30485723000004</v>
      </c>
      <c r="E663" s="84">
        <v>159.26806821</v>
      </c>
      <c r="F663" s="84">
        <v>159.26806821</v>
      </c>
    </row>
    <row r="664" spans="1:6" ht="12.75" customHeight="1" x14ac:dyDescent="0.2">
      <c r="A664" s="83" t="s">
        <v>186</v>
      </c>
      <c r="B664" s="83">
        <v>2</v>
      </c>
      <c r="C664" s="84">
        <v>754.63498423999999</v>
      </c>
      <c r="D664" s="84">
        <v>751.76212615999998</v>
      </c>
      <c r="E664" s="84">
        <v>173.95155697999999</v>
      </c>
      <c r="F664" s="84">
        <v>173.95155697999999</v>
      </c>
    </row>
    <row r="665" spans="1:6" ht="12.75" customHeight="1" x14ac:dyDescent="0.2">
      <c r="A665" s="83" t="s">
        <v>186</v>
      </c>
      <c r="B665" s="83">
        <v>3</v>
      </c>
      <c r="C665" s="84">
        <v>804.25126327999999</v>
      </c>
      <c r="D665" s="84">
        <v>795.67189847999998</v>
      </c>
      <c r="E665" s="84">
        <v>184.11191621</v>
      </c>
      <c r="F665" s="84">
        <v>184.11191621</v>
      </c>
    </row>
    <row r="666" spans="1:6" ht="12.75" customHeight="1" x14ac:dyDescent="0.2">
      <c r="A666" s="83" t="s">
        <v>186</v>
      </c>
      <c r="B666" s="83">
        <v>4</v>
      </c>
      <c r="C666" s="84">
        <v>822.90139290000002</v>
      </c>
      <c r="D666" s="84">
        <v>814.60439355999995</v>
      </c>
      <c r="E666" s="84">
        <v>188.49273946</v>
      </c>
      <c r="F666" s="84">
        <v>188.49273946</v>
      </c>
    </row>
    <row r="667" spans="1:6" ht="12.75" customHeight="1" x14ac:dyDescent="0.2">
      <c r="A667" s="83" t="s">
        <v>186</v>
      </c>
      <c r="B667" s="83">
        <v>5</v>
      </c>
      <c r="C667" s="84">
        <v>828.05744718000005</v>
      </c>
      <c r="D667" s="84">
        <v>818.08495979999998</v>
      </c>
      <c r="E667" s="84">
        <v>189.29811377999999</v>
      </c>
      <c r="F667" s="84">
        <v>189.29811377999999</v>
      </c>
    </row>
    <row r="668" spans="1:6" ht="12.75" customHeight="1" x14ac:dyDescent="0.2">
      <c r="A668" s="83" t="s">
        <v>186</v>
      </c>
      <c r="B668" s="83">
        <v>6</v>
      </c>
      <c r="C668" s="84">
        <v>799.15136059999998</v>
      </c>
      <c r="D668" s="84">
        <v>797.60950376999995</v>
      </c>
      <c r="E668" s="84">
        <v>184.56026209999999</v>
      </c>
      <c r="F668" s="84">
        <v>184.56026209999999</v>
      </c>
    </row>
    <row r="669" spans="1:6" ht="12.75" customHeight="1" x14ac:dyDescent="0.2">
      <c r="A669" s="83" t="s">
        <v>186</v>
      </c>
      <c r="B669" s="83">
        <v>7</v>
      </c>
      <c r="C669" s="84">
        <v>761.45246066000004</v>
      </c>
      <c r="D669" s="84">
        <v>757.49503219999997</v>
      </c>
      <c r="E669" s="84">
        <v>175.27810416</v>
      </c>
      <c r="F669" s="84">
        <v>175.27810416</v>
      </c>
    </row>
    <row r="670" spans="1:6" ht="12.75" customHeight="1" x14ac:dyDescent="0.2">
      <c r="A670" s="83" t="s">
        <v>186</v>
      </c>
      <c r="B670" s="83">
        <v>8</v>
      </c>
      <c r="C670" s="84">
        <v>699.39639552999995</v>
      </c>
      <c r="D670" s="84">
        <v>698.36752811999997</v>
      </c>
      <c r="E670" s="84">
        <v>161.59648727999999</v>
      </c>
      <c r="F670" s="84">
        <v>161.59648727999999</v>
      </c>
    </row>
    <row r="671" spans="1:6" ht="12.75" customHeight="1" x14ac:dyDescent="0.2">
      <c r="A671" s="83" t="s">
        <v>186</v>
      </c>
      <c r="B671" s="83">
        <v>9</v>
      </c>
      <c r="C671" s="84">
        <v>674.85986863999995</v>
      </c>
      <c r="D671" s="84">
        <v>666.32395377</v>
      </c>
      <c r="E671" s="84">
        <v>154.18186840999999</v>
      </c>
      <c r="F671" s="84">
        <v>154.18186840999999</v>
      </c>
    </row>
    <row r="672" spans="1:6" ht="12.75" customHeight="1" x14ac:dyDescent="0.2">
      <c r="A672" s="83" t="s">
        <v>186</v>
      </c>
      <c r="B672" s="83">
        <v>10</v>
      </c>
      <c r="C672" s="84">
        <v>665.09528905000002</v>
      </c>
      <c r="D672" s="84">
        <v>657.01949984999999</v>
      </c>
      <c r="E672" s="84">
        <v>152.02889449</v>
      </c>
      <c r="F672" s="84">
        <v>152.02889449</v>
      </c>
    </row>
    <row r="673" spans="1:6" ht="12.75" customHeight="1" x14ac:dyDescent="0.2">
      <c r="A673" s="83" t="s">
        <v>186</v>
      </c>
      <c r="B673" s="83">
        <v>11</v>
      </c>
      <c r="C673" s="84">
        <v>672.72782824000001</v>
      </c>
      <c r="D673" s="84">
        <v>664.44150250999996</v>
      </c>
      <c r="E673" s="84">
        <v>153.74628471</v>
      </c>
      <c r="F673" s="84">
        <v>153.74628471</v>
      </c>
    </row>
    <row r="674" spans="1:6" ht="12.75" customHeight="1" x14ac:dyDescent="0.2">
      <c r="A674" s="83" t="s">
        <v>186</v>
      </c>
      <c r="B674" s="83">
        <v>12</v>
      </c>
      <c r="C674" s="84">
        <v>673.93824971000004</v>
      </c>
      <c r="D674" s="84">
        <v>672.51926418999994</v>
      </c>
      <c r="E674" s="84">
        <v>155.61541215</v>
      </c>
      <c r="F674" s="84">
        <v>155.61541215</v>
      </c>
    </row>
    <row r="675" spans="1:6" ht="12.75" customHeight="1" x14ac:dyDescent="0.2">
      <c r="A675" s="83" t="s">
        <v>186</v>
      </c>
      <c r="B675" s="83">
        <v>13</v>
      </c>
      <c r="C675" s="84">
        <v>726.73306051999998</v>
      </c>
      <c r="D675" s="84">
        <v>721.07372543999998</v>
      </c>
      <c r="E675" s="84">
        <v>166.8505141</v>
      </c>
      <c r="F675" s="84">
        <v>166.8505141</v>
      </c>
    </row>
    <row r="676" spans="1:6" ht="12.75" customHeight="1" x14ac:dyDescent="0.2">
      <c r="A676" s="83" t="s">
        <v>186</v>
      </c>
      <c r="B676" s="83">
        <v>14</v>
      </c>
      <c r="C676" s="84">
        <v>770.02180801999998</v>
      </c>
      <c r="D676" s="84">
        <v>762.82741363000002</v>
      </c>
      <c r="E676" s="84">
        <v>176.51197325000001</v>
      </c>
      <c r="F676" s="84">
        <v>176.51197325000001</v>
      </c>
    </row>
    <row r="677" spans="1:6" ht="12.75" customHeight="1" x14ac:dyDescent="0.2">
      <c r="A677" s="83" t="s">
        <v>186</v>
      </c>
      <c r="B677" s="83">
        <v>15</v>
      </c>
      <c r="C677" s="84">
        <v>789.13650460999997</v>
      </c>
      <c r="D677" s="84">
        <v>779.34773559999996</v>
      </c>
      <c r="E677" s="84">
        <v>180.33463953</v>
      </c>
      <c r="F677" s="84">
        <v>180.33463953</v>
      </c>
    </row>
    <row r="678" spans="1:6" ht="12.75" customHeight="1" x14ac:dyDescent="0.2">
      <c r="A678" s="83" t="s">
        <v>186</v>
      </c>
      <c r="B678" s="83">
        <v>16</v>
      </c>
      <c r="C678" s="84">
        <v>780.17218573000002</v>
      </c>
      <c r="D678" s="84">
        <v>778.41777546000003</v>
      </c>
      <c r="E678" s="84">
        <v>180.11945442000001</v>
      </c>
      <c r="F678" s="84">
        <v>180.11945442000001</v>
      </c>
    </row>
    <row r="679" spans="1:6" ht="12.75" customHeight="1" x14ac:dyDescent="0.2">
      <c r="A679" s="83" t="s">
        <v>186</v>
      </c>
      <c r="B679" s="83">
        <v>17</v>
      </c>
      <c r="C679" s="84">
        <v>777.43585454000004</v>
      </c>
      <c r="D679" s="84">
        <v>770.57214046000001</v>
      </c>
      <c r="E679" s="84">
        <v>178.30403917999999</v>
      </c>
      <c r="F679" s="84">
        <v>178.30403917999999</v>
      </c>
    </row>
    <row r="680" spans="1:6" ht="12.75" customHeight="1" x14ac:dyDescent="0.2">
      <c r="A680" s="83" t="s">
        <v>186</v>
      </c>
      <c r="B680" s="83">
        <v>18</v>
      </c>
      <c r="C680" s="84">
        <v>749.10090614000001</v>
      </c>
      <c r="D680" s="84">
        <v>744.06831643999999</v>
      </c>
      <c r="E680" s="84">
        <v>172.17127285000001</v>
      </c>
      <c r="F680" s="84">
        <v>172.17127285000001</v>
      </c>
    </row>
    <row r="681" spans="1:6" ht="12.75" customHeight="1" x14ac:dyDescent="0.2">
      <c r="A681" s="83" t="s">
        <v>186</v>
      </c>
      <c r="B681" s="83">
        <v>19</v>
      </c>
      <c r="C681" s="84">
        <v>700.18764911000005</v>
      </c>
      <c r="D681" s="84">
        <v>691.7057906</v>
      </c>
      <c r="E681" s="84">
        <v>160.05501615</v>
      </c>
      <c r="F681" s="84">
        <v>160.05501615</v>
      </c>
    </row>
    <row r="682" spans="1:6" ht="12.75" customHeight="1" x14ac:dyDescent="0.2">
      <c r="A682" s="83" t="s">
        <v>186</v>
      </c>
      <c r="B682" s="83">
        <v>20</v>
      </c>
      <c r="C682" s="84">
        <v>661.82662129000005</v>
      </c>
      <c r="D682" s="84">
        <v>652.93360646999997</v>
      </c>
      <c r="E682" s="84">
        <v>151.08345245999999</v>
      </c>
      <c r="F682" s="84">
        <v>151.08345245999999</v>
      </c>
    </row>
    <row r="683" spans="1:6" ht="12.75" customHeight="1" x14ac:dyDescent="0.2">
      <c r="A683" s="83" t="s">
        <v>186</v>
      </c>
      <c r="B683" s="83">
        <v>21</v>
      </c>
      <c r="C683" s="84">
        <v>684.30186988000003</v>
      </c>
      <c r="D683" s="84">
        <v>673.72130887000003</v>
      </c>
      <c r="E683" s="84">
        <v>155.89355538000001</v>
      </c>
      <c r="F683" s="84">
        <v>155.89355538000001</v>
      </c>
    </row>
    <row r="684" spans="1:6" ht="12.75" customHeight="1" x14ac:dyDescent="0.2">
      <c r="A684" s="83" t="s">
        <v>186</v>
      </c>
      <c r="B684" s="83">
        <v>22</v>
      </c>
      <c r="C684" s="84">
        <v>710.56836598999996</v>
      </c>
      <c r="D684" s="84">
        <v>699.53098457999999</v>
      </c>
      <c r="E684" s="84">
        <v>161.86570151000001</v>
      </c>
      <c r="F684" s="84">
        <v>161.86570151000001</v>
      </c>
    </row>
    <row r="685" spans="1:6" ht="12.75" customHeight="1" x14ac:dyDescent="0.2">
      <c r="A685" s="83" t="s">
        <v>186</v>
      </c>
      <c r="B685" s="83">
        <v>23</v>
      </c>
      <c r="C685" s="84">
        <v>700.03705402000003</v>
      </c>
      <c r="D685" s="84">
        <v>689.39506114999995</v>
      </c>
      <c r="E685" s="84">
        <v>159.52033241000001</v>
      </c>
      <c r="F685" s="84">
        <v>159.52033241000001</v>
      </c>
    </row>
    <row r="686" spans="1:6" ht="12.75" customHeight="1" x14ac:dyDescent="0.2">
      <c r="A686" s="83" t="s">
        <v>186</v>
      </c>
      <c r="B686" s="83">
        <v>24</v>
      </c>
      <c r="C686" s="84">
        <v>706.95926804999999</v>
      </c>
      <c r="D686" s="84">
        <v>697.89167966000002</v>
      </c>
      <c r="E686" s="84">
        <v>161.48637987000001</v>
      </c>
      <c r="F686" s="84">
        <v>161.48637987000001</v>
      </c>
    </row>
    <row r="687" spans="1:6" ht="12.75" customHeight="1" x14ac:dyDescent="0.2">
      <c r="A687" s="83" t="s">
        <v>187</v>
      </c>
      <c r="B687" s="83">
        <v>1</v>
      </c>
      <c r="C687" s="84">
        <v>683.97332200000005</v>
      </c>
      <c r="D687" s="84">
        <v>676.59442907000005</v>
      </c>
      <c r="E687" s="84">
        <v>156.55837170000001</v>
      </c>
      <c r="F687" s="84">
        <v>156.55837170000001</v>
      </c>
    </row>
    <row r="688" spans="1:6" ht="12.75" customHeight="1" x14ac:dyDescent="0.2">
      <c r="A688" s="83" t="s">
        <v>187</v>
      </c>
      <c r="B688" s="83">
        <v>2</v>
      </c>
      <c r="C688" s="84">
        <v>738.39624593999997</v>
      </c>
      <c r="D688" s="84">
        <v>733.57324609</v>
      </c>
      <c r="E688" s="84">
        <v>169.74280010999999</v>
      </c>
      <c r="F688" s="84">
        <v>169.74280010999999</v>
      </c>
    </row>
    <row r="689" spans="1:6" ht="12.75" customHeight="1" x14ac:dyDescent="0.2">
      <c r="A689" s="83" t="s">
        <v>187</v>
      </c>
      <c r="B689" s="83">
        <v>3</v>
      </c>
      <c r="C689" s="84">
        <v>778.76582737000001</v>
      </c>
      <c r="D689" s="84">
        <v>770.43524287000002</v>
      </c>
      <c r="E689" s="84">
        <v>178.2723622</v>
      </c>
      <c r="F689" s="84">
        <v>178.2723622</v>
      </c>
    </row>
    <row r="690" spans="1:6" ht="12.75" customHeight="1" x14ac:dyDescent="0.2">
      <c r="A690" s="83" t="s">
        <v>187</v>
      </c>
      <c r="B690" s="83">
        <v>4</v>
      </c>
      <c r="C690" s="84">
        <v>790.56612593</v>
      </c>
      <c r="D690" s="84">
        <v>784.54184663000001</v>
      </c>
      <c r="E690" s="84">
        <v>181.53651399</v>
      </c>
      <c r="F690" s="84">
        <v>181.53651399</v>
      </c>
    </row>
    <row r="691" spans="1:6" ht="12.75" customHeight="1" x14ac:dyDescent="0.2">
      <c r="A691" s="83" t="s">
        <v>187</v>
      </c>
      <c r="B691" s="83">
        <v>5</v>
      </c>
      <c r="C691" s="84">
        <v>800.33097717999999</v>
      </c>
      <c r="D691" s="84">
        <v>790.47744054999998</v>
      </c>
      <c r="E691" s="84">
        <v>182.90996147999999</v>
      </c>
      <c r="F691" s="84">
        <v>182.90996147999999</v>
      </c>
    </row>
    <row r="692" spans="1:6" ht="12.75" customHeight="1" x14ac:dyDescent="0.2">
      <c r="A692" s="83" t="s">
        <v>187</v>
      </c>
      <c r="B692" s="83">
        <v>6</v>
      </c>
      <c r="C692" s="84">
        <v>772.17791491000003</v>
      </c>
      <c r="D692" s="84">
        <v>771.20604254</v>
      </c>
      <c r="E692" s="84">
        <v>178.45071888999999</v>
      </c>
      <c r="F692" s="84">
        <v>178.45071888999999</v>
      </c>
    </row>
    <row r="693" spans="1:6" ht="12.75" customHeight="1" x14ac:dyDescent="0.2">
      <c r="A693" s="83" t="s">
        <v>187</v>
      </c>
      <c r="B693" s="83">
        <v>7</v>
      </c>
      <c r="C693" s="84">
        <v>739.83643284000004</v>
      </c>
      <c r="D693" s="84">
        <v>739.76774257</v>
      </c>
      <c r="E693" s="84">
        <v>171.17615552000001</v>
      </c>
      <c r="F693" s="84">
        <v>171.17615552000001</v>
      </c>
    </row>
    <row r="694" spans="1:6" ht="12.75" customHeight="1" x14ac:dyDescent="0.2">
      <c r="A694" s="83" t="s">
        <v>187</v>
      </c>
      <c r="B694" s="83">
        <v>8</v>
      </c>
      <c r="C694" s="84">
        <v>665.69781020000005</v>
      </c>
      <c r="D694" s="84">
        <v>662.89916817000005</v>
      </c>
      <c r="E694" s="84">
        <v>153.38940126</v>
      </c>
      <c r="F694" s="84">
        <v>153.38940126</v>
      </c>
    </row>
    <row r="695" spans="1:6" ht="12.75" customHeight="1" x14ac:dyDescent="0.2">
      <c r="A695" s="83" t="s">
        <v>187</v>
      </c>
      <c r="B695" s="83">
        <v>9</v>
      </c>
      <c r="C695" s="84">
        <v>617.74696304999998</v>
      </c>
      <c r="D695" s="84">
        <v>614.57269843999995</v>
      </c>
      <c r="E695" s="84">
        <v>142.20705466000001</v>
      </c>
      <c r="F695" s="84">
        <v>142.20705466000001</v>
      </c>
    </row>
    <row r="696" spans="1:6" ht="12.75" customHeight="1" x14ac:dyDescent="0.2">
      <c r="A696" s="83" t="s">
        <v>187</v>
      </c>
      <c r="B696" s="83">
        <v>10</v>
      </c>
      <c r="C696" s="84">
        <v>652.74875427999996</v>
      </c>
      <c r="D696" s="84">
        <v>644.84433222999996</v>
      </c>
      <c r="E696" s="84">
        <v>149.21166109999999</v>
      </c>
      <c r="F696" s="84">
        <v>149.21166109999999</v>
      </c>
    </row>
    <row r="697" spans="1:6" ht="12.75" customHeight="1" x14ac:dyDescent="0.2">
      <c r="A697" s="83" t="s">
        <v>187</v>
      </c>
      <c r="B697" s="83">
        <v>11</v>
      </c>
      <c r="C697" s="84">
        <v>637.03990082999997</v>
      </c>
      <c r="D697" s="84">
        <v>633.43348288000004</v>
      </c>
      <c r="E697" s="84">
        <v>146.57128466</v>
      </c>
      <c r="F697" s="84">
        <v>146.57128466</v>
      </c>
    </row>
    <row r="698" spans="1:6" ht="12.75" customHeight="1" x14ac:dyDescent="0.2">
      <c r="A698" s="83" t="s">
        <v>187</v>
      </c>
      <c r="B698" s="83">
        <v>12</v>
      </c>
      <c r="C698" s="84">
        <v>635.61894969000002</v>
      </c>
      <c r="D698" s="84">
        <v>628.71902226999998</v>
      </c>
      <c r="E698" s="84">
        <v>145.48039735</v>
      </c>
      <c r="F698" s="84">
        <v>145.48039735</v>
      </c>
    </row>
    <row r="699" spans="1:6" ht="12.75" customHeight="1" x14ac:dyDescent="0.2">
      <c r="A699" s="83" t="s">
        <v>187</v>
      </c>
      <c r="B699" s="83">
        <v>13</v>
      </c>
      <c r="C699" s="84">
        <v>654.59483745</v>
      </c>
      <c r="D699" s="84">
        <v>647.66097861000003</v>
      </c>
      <c r="E699" s="84">
        <v>149.86340985000001</v>
      </c>
      <c r="F699" s="84">
        <v>149.86340985000001</v>
      </c>
    </row>
    <row r="700" spans="1:6" ht="12.75" customHeight="1" x14ac:dyDescent="0.2">
      <c r="A700" s="83" t="s">
        <v>187</v>
      </c>
      <c r="B700" s="83">
        <v>14</v>
      </c>
      <c r="C700" s="84">
        <v>694.7219834</v>
      </c>
      <c r="D700" s="84">
        <v>694.09680520999996</v>
      </c>
      <c r="E700" s="84">
        <v>160.60827721000001</v>
      </c>
      <c r="F700" s="84">
        <v>160.60827721000001</v>
      </c>
    </row>
    <row r="701" spans="1:6" ht="12.75" customHeight="1" x14ac:dyDescent="0.2">
      <c r="A701" s="83" t="s">
        <v>187</v>
      </c>
      <c r="B701" s="83">
        <v>15</v>
      </c>
      <c r="C701" s="84">
        <v>715.33580771000004</v>
      </c>
      <c r="D701" s="84">
        <v>708.93800996000004</v>
      </c>
      <c r="E701" s="84">
        <v>164.04240960999999</v>
      </c>
      <c r="F701" s="84">
        <v>164.04240960999999</v>
      </c>
    </row>
    <row r="702" spans="1:6" ht="12.75" customHeight="1" x14ac:dyDescent="0.2">
      <c r="A702" s="83" t="s">
        <v>187</v>
      </c>
      <c r="B702" s="83">
        <v>16</v>
      </c>
      <c r="C702" s="84">
        <v>714.80984157</v>
      </c>
      <c r="D702" s="84">
        <v>712.28239268000004</v>
      </c>
      <c r="E702" s="84">
        <v>164.81627219999999</v>
      </c>
      <c r="F702" s="84">
        <v>164.81627219999999</v>
      </c>
    </row>
    <row r="703" spans="1:6" ht="12.75" customHeight="1" x14ac:dyDescent="0.2">
      <c r="A703" s="83" t="s">
        <v>187</v>
      </c>
      <c r="B703" s="83">
        <v>17</v>
      </c>
      <c r="C703" s="84">
        <v>717.07460229000003</v>
      </c>
      <c r="D703" s="84">
        <v>717.00629873000003</v>
      </c>
      <c r="E703" s="84">
        <v>165.9093451</v>
      </c>
      <c r="F703" s="84">
        <v>165.9093451</v>
      </c>
    </row>
    <row r="704" spans="1:6" ht="12.75" customHeight="1" x14ac:dyDescent="0.2">
      <c r="A704" s="83" t="s">
        <v>187</v>
      </c>
      <c r="B704" s="83">
        <v>18</v>
      </c>
      <c r="C704" s="84">
        <v>711.64171298999997</v>
      </c>
      <c r="D704" s="84">
        <v>704.42459001999998</v>
      </c>
      <c r="E704" s="84">
        <v>162.99804146</v>
      </c>
      <c r="F704" s="84">
        <v>162.99804146</v>
      </c>
    </row>
    <row r="705" spans="1:6" ht="12.75" customHeight="1" x14ac:dyDescent="0.2">
      <c r="A705" s="83" t="s">
        <v>187</v>
      </c>
      <c r="B705" s="83">
        <v>19</v>
      </c>
      <c r="C705" s="84">
        <v>642.52443982</v>
      </c>
      <c r="D705" s="84">
        <v>641.41770645999998</v>
      </c>
      <c r="E705" s="84">
        <v>148.41876815000001</v>
      </c>
      <c r="F705" s="84">
        <v>148.41876815000001</v>
      </c>
    </row>
    <row r="706" spans="1:6" ht="12.75" customHeight="1" x14ac:dyDescent="0.2">
      <c r="A706" s="83" t="s">
        <v>187</v>
      </c>
      <c r="B706" s="83">
        <v>20</v>
      </c>
      <c r="C706" s="84">
        <v>657.21996492999995</v>
      </c>
      <c r="D706" s="84">
        <v>649.80076130999998</v>
      </c>
      <c r="E706" s="84">
        <v>150.35853792</v>
      </c>
      <c r="F706" s="84">
        <v>150.35853792</v>
      </c>
    </row>
    <row r="707" spans="1:6" ht="12.75" customHeight="1" x14ac:dyDescent="0.2">
      <c r="A707" s="83" t="s">
        <v>187</v>
      </c>
      <c r="B707" s="83">
        <v>21</v>
      </c>
      <c r="C707" s="84">
        <v>667.72992574</v>
      </c>
      <c r="D707" s="84">
        <v>658.69521024999995</v>
      </c>
      <c r="E707" s="84">
        <v>152.41664005999999</v>
      </c>
      <c r="F707" s="84">
        <v>152.41664005999999</v>
      </c>
    </row>
    <row r="708" spans="1:6" ht="12.75" customHeight="1" x14ac:dyDescent="0.2">
      <c r="A708" s="83" t="s">
        <v>187</v>
      </c>
      <c r="B708" s="83">
        <v>22</v>
      </c>
      <c r="C708" s="84">
        <v>689.4836861</v>
      </c>
      <c r="D708" s="84">
        <v>683.75933755999995</v>
      </c>
      <c r="E708" s="84">
        <v>158.21627244000001</v>
      </c>
      <c r="F708" s="84">
        <v>158.21627244000001</v>
      </c>
    </row>
    <row r="709" spans="1:6" ht="12.75" customHeight="1" x14ac:dyDescent="0.2">
      <c r="A709" s="83" t="s">
        <v>187</v>
      </c>
      <c r="B709" s="83">
        <v>23</v>
      </c>
      <c r="C709" s="84">
        <v>676.52706263000005</v>
      </c>
      <c r="D709" s="84">
        <v>676.41956406999998</v>
      </c>
      <c r="E709" s="84">
        <v>156.51790937999999</v>
      </c>
      <c r="F709" s="84">
        <v>156.51790937999999</v>
      </c>
    </row>
    <row r="710" spans="1:6" ht="12.75" customHeight="1" x14ac:dyDescent="0.2">
      <c r="A710" s="83" t="s">
        <v>187</v>
      </c>
      <c r="B710" s="83">
        <v>24</v>
      </c>
      <c r="C710" s="84">
        <v>635.73988854000004</v>
      </c>
      <c r="D710" s="84">
        <v>629.62477154999999</v>
      </c>
      <c r="E710" s="84">
        <v>145.68998026</v>
      </c>
      <c r="F710" s="84">
        <v>145.68998026</v>
      </c>
    </row>
    <row r="711" spans="1:6" ht="12.75" customHeight="1" x14ac:dyDescent="0.2">
      <c r="A711" s="83" t="s">
        <v>188</v>
      </c>
      <c r="B711" s="83">
        <v>1</v>
      </c>
      <c r="C711" s="84">
        <v>683.74878971999999</v>
      </c>
      <c r="D711" s="84">
        <v>678.23192218999998</v>
      </c>
      <c r="E711" s="84">
        <v>156.93727411</v>
      </c>
      <c r="F711" s="84">
        <v>156.93727411</v>
      </c>
    </row>
    <row r="712" spans="1:6" ht="12.75" customHeight="1" x14ac:dyDescent="0.2">
      <c r="A712" s="83" t="s">
        <v>188</v>
      </c>
      <c r="B712" s="83">
        <v>2</v>
      </c>
      <c r="C712" s="84">
        <v>687.30801716999997</v>
      </c>
      <c r="D712" s="84">
        <v>681.15603088</v>
      </c>
      <c r="E712" s="84">
        <v>157.61388873999999</v>
      </c>
      <c r="F712" s="84">
        <v>157.61388873999999</v>
      </c>
    </row>
    <row r="713" spans="1:6" ht="12.75" customHeight="1" x14ac:dyDescent="0.2">
      <c r="A713" s="83" t="s">
        <v>188</v>
      </c>
      <c r="B713" s="83">
        <v>3</v>
      </c>
      <c r="C713" s="84">
        <v>736.24588381000001</v>
      </c>
      <c r="D713" s="84">
        <v>728.52042224000002</v>
      </c>
      <c r="E713" s="84">
        <v>168.57361834</v>
      </c>
      <c r="F713" s="84">
        <v>168.57361834</v>
      </c>
    </row>
    <row r="714" spans="1:6" ht="12.75" customHeight="1" x14ac:dyDescent="0.2">
      <c r="A714" s="83" t="s">
        <v>188</v>
      </c>
      <c r="B714" s="83">
        <v>4</v>
      </c>
      <c r="C714" s="84">
        <v>734.78860956000005</v>
      </c>
      <c r="D714" s="84">
        <v>726.90343468000003</v>
      </c>
      <c r="E714" s="84">
        <v>168.19946074999999</v>
      </c>
      <c r="F714" s="84">
        <v>168.19946074999999</v>
      </c>
    </row>
    <row r="715" spans="1:6" ht="12.75" customHeight="1" x14ac:dyDescent="0.2">
      <c r="A715" s="83" t="s">
        <v>188</v>
      </c>
      <c r="B715" s="83">
        <v>5</v>
      </c>
      <c r="C715" s="84">
        <v>730.67015217999995</v>
      </c>
      <c r="D715" s="84">
        <v>721.87052252000001</v>
      </c>
      <c r="E715" s="84">
        <v>167.03488637999999</v>
      </c>
      <c r="F715" s="84">
        <v>167.03488637999999</v>
      </c>
    </row>
    <row r="716" spans="1:6" ht="12.75" customHeight="1" x14ac:dyDescent="0.2">
      <c r="A716" s="83" t="s">
        <v>188</v>
      </c>
      <c r="B716" s="83">
        <v>6</v>
      </c>
      <c r="C716" s="84">
        <v>730.09805189999997</v>
      </c>
      <c r="D716" s="84">
        <v>729.52727727000001</v>
      </c>
      <c r="E716" s="84">
        <v>168.80659628999999</v>
      </c>
      <c r="F716" s="84">
        <v>168.80659628999999</v>
      </c>
    </row>
    <row r="717" spans="1:6" ht="12.75" customHeight="1" x14ac:dyDescent="0.2">
      <c r="A717" s="83" t="s">
        <v>188</v>
      </c>
      <c r="B717" s="83">
        <v>7</v>
      </c>
      <c r="C717" s="84">
        <v>730.10105962</v>
      </c>
      <c r="D717" s="84">
        <v>725.31969021999998</v>
      </c>
      <c r="E717" s="84">
        <v>167.83299534</v>
      </c>
      <c r="F717" s="84">
        <v>167.83299534</v>
      </c>
    </row>
    <row r="718" spans="1:6" ht="12.75" customHeight="1" x14ac:dyDescent="0.2">
      <c r="A718" s="83" t="s">
        <v>188</v>
      </c>
      <c r="B718" s="83">
        <v>8</v>
      </c>
      <c r="C718" s="84">
        <v>668.60578303</v>
      </c>
      <c r="D718" s="84">
        <v>668.48335997000004</v>
      </c>
      <c r="E718" s="84">
        <v>154.68153719</v>
      </c>
      <c r="F718" s="84">
        <v>154.68153719</v>
      </c>
    </row>
    <row r="719" spans="1:6" ht="12.75" customHeight="1" x14ac:dyDescent="0.2">
      <c r="A719" s="83" t="s">
        <v>188</v>
      </c>
      <c r="B719" s="83">
        <v>9</v>
      </c>
      <c r="C719" s="84">
        <v>611.42172618999996</v>
      </c>
      <c r="D719" s="84">
        <v>603.47080963999997</v>
      </c>
      <c r="E719" s="84">
        <v>139.63816914</v>
      </c>
      <c r="F719" s="84">
        <v>139.63816914</v>
      </c>
    </row>
    <row r="720" spans="1:6" ht="12.75" customHeight="1" x14ac:dyDescent="0.2">
      <c r="A720" s="83" t="s">
        <v>188</v>
      </c>
      <c r="B720" s="83">
        <v>10</v>
      </c>
      <c r="C720" s="84">
        <v>570.80373258999998</v>
      </c>
      <c r="D720" s="84">
        <v>563.34668116</v>
      </c>
      <c r="E720" s="84">
        <v>130.35377667</v>
      </c>
      <c r="F720" s="84">
        <v>130.35377667</v>
      </c>
    </row>
    <row r="721" spans="1:6" ht="12.75" customHeight="1" x14ac:dyDescent="0.2">
      <c r="A721" s="83" t="s">
        <v>188</v>
      </c>
      <c r="B721" s="83">
        <v>11</v>
      </c>
      <c r="C721" s="84">
        <v>562.20146178000005</v>
      </c>
      <c r="D721" s="84">
        <v>555.05599943000004</v>
      </c>
      <c r="E721" s="84">
        <v>128.43538129000001</v>
      </c>
      <c r="F721" s="84">
        <v>128.43538129000001</v>
      </c>
    </row>
    <row r="722" spans="1:6" ht="12.75" customHeight="1" x14ac:dyDescent="0.2">
      <c r="A722" s="83" t="s">
        <v>188</v>
      </c>
      <c r="B722" s="83">
        <v>12</v>
      </c>
      <c r="C722" s="84">
        <v>562.25030647000006</v>
      </c>
      <c r="D722" s="84">
        <v>554.86914764000005</v>
      </c>
      <c r="E722" s="84">
        <v>128.39214532</v>
      </c>
      <c r="F722" s="84">
        <v>128.39214532</v>
      </c>
    </row>
    <row r="723" spans="1:6" ht="12.75" customHeight="1" x14ac:dyDescent="0.2">
      <c r="A723" s="83" t="s">
        <v>188</v>
      </c>
      <c r="B723" s="83">
        <v>13</v>
      </c>
      <c r="C723" s="84">
        <v>615.76359147000005</v>
      </c>
      <c r="D723" s="84">
        <v>608.08202621999999</v>
      </c>
      <c r="E723" s="84">
        <v>140.70516663000001</v>
      </c>
      <c r="F723" s="84">
        <v>140.70516663000001</v>
      </c>
    </row>
    <row r="724" spans="1:6" ht="12.75" customHeight="1" x14ac:dyDescent="0.2">
      <c r="A724" s="83" t="s">
        <v>188</v>
      </c>
      <c r="B724" s="83">
        <v>14</v>
      </c>
      <c r="C724" s="84">
        <v>637.46974912999997</v>
      </c>
      <c r="D724" s="84">
        <v>628.95870652999997</v>
      </c>
      <c r="E724" s="84">
        <v>145.53585831000001</v>
      </c>
      <c r="F724" s="84">
        <v>145.53585831000001</v>
      </c>
    </row>
    <row r="725" spans="1:6" ht="12.75" customHeight="1" x14ac:dyDescent="0.2">
      <c r="A725" s="83" t="s">
        <v>188</v>
      </c>
      <c r="B725" s="83">
        <v>15</v>
      </c>
      <c r="C725" s="84">
        <v>661.56796177000001</v>
      </c>
      <c r="D725" s="84">
        <v>653.30932135</v>
      </c>
      <c r="E725" s="84">
        <v>151.17038977999999</v>
      </c>
      <c r="F725" s="84">
        <v>151.17038977999999</v>
      </c>
    </row>
    <row r="726" spans="1:6" ht="12.75" customHeight="1" x14ac:dyDescent="0.2">
      <c r="A726" s="83" t="s">
        <v>188</v>
      </c>
      <c r="B726" s="83">
        <v>16</v>
      </c>
      <c r="C726" s="84">
        <v>659.92443643000001</v>
      </c>
      <c r="D726" s="84">
        <v>651.22810938999999</v>
      </c>
      <c r="E726" s="84">
        <v>150.68881450000001</v>
      </c>
      <c r="F726" s="84">
        <v>150.68881450000001</v>
      </c>
    </row>
    <row r="727" spans="1:6" ht="12.75" customHeight="1" x14ac:dyDescent="0.2">
      <c r="A727" s="83" t="s">
        <v>188</v>
      </c>
      <c r="B727" s="83">
        <v>17</v>
      </c>
      <c r="C727" s="84">
        <v>657.37444104999997</v>
      </c>
      <c r="D727" s="84">
        <v>647.74701522999999</v>
      </c>
      <c r="E727" s="84">
        <v>149.88331801000001</v>
      </c>
      <c r="F727" s="84">
        <v>149.88331801000001</v>
      </c>
    </row>
    <row r="728" spans="1:6" ht="12.75" customHeight="1" x14ac:dyDescent="0.2">
      <c r="A728" s="83" t="s">
        <v>188</v>
      </c>
      <c r="B728" s="83">
        <v>18</v>
      </c>
      <c r="C728" s="84">
        <v>687.93761092</v>
      </c>
      <c r="D728" s="84">
        <v>676.43543703</v>
      </c>
      <c r="E728" s="84">
        <v>156.52158224999999</v>
      </c>
      <c r="F728" s="84">
        <v>156.52158224999999</v>
      </c>
    </row>
    <row r="729" spans="1:6" ht="12.75" customHeight="1" x14ac:dyDescent="0.2">
      <c r="A729" s="83" t="s">
        <v>188</v>
      </c>
      <c r="B729" s="83">
        <v>19</v>
      </c>
      <c r="C729" s="84">
        <v>643.68475149000005</v>
      </c>
      <c r="D729" s="84">
        <v>633.79858158000002</v>
      </c>
      <c r="E729" s="84">
        <v>146.65576548000001</v>
      </c>
      <c r="F729" s="84">
        <v>146.65576548000001</v>
      </c>
    </row>
    <row r="730" spans="1:6" ht="12.75" customHeight="1" x14ac:dyDescent="0.2">
      <c r="A730" s="83" t="s">
        <v>188</v>
      </c>
      <c r="B730" s="83">
        <v>20</v>
      </c>
      <c r="C730" s="84">
        <v>591.94056864000004</v>
      </c>
      <c r="D730" s="84">
        <v>582.80349088000003</v>
      </c>
      <c r="E730" s="84">
        <v>134.85592199999999</v>
      </c>
      <c r="F730" s="84">
        <v>134.85592199999999</v>
      </c>
    </row>
    <row r="731" spans="1:6" ht="12.75" customHeight="1" x14ac:dyDescent="0.2">
      <c r="A731" s="83" t="s">
        <v>188</v>
      </c>
      <c r="B731" s="83">
        <v>21</v>
      </c>
      <c r="C731" s="84">
        <v>565.50737699000001</v>
      </c>
      <c r="D731" s="84">
        <v>556.39680563000002</v>
      </c>
      <c r="E731" s="84">
        <v>128.74563277999999</v>
      </c>
      <c r="F731" s="84">
        <v>128.74563277999999</v>
      </c>
    </row>
    <row r="732" spans="1:6" ht="12.75" customHeight="1" x14ac:dyDescent="0.2">
      <c r="A732" s="83" t="s">
        <v>188</v>
      </c>
      <c r="B732" s="83">
        <v>22</v>
      </c>
      <c r="C732" s="84">
        <v>588.44700969999997</v>
      </c>
      <c r="D732" s="84">
        <v>579.33737875999998</v>
      </c>
      <c r="E732" s="84">
        <v>134.05389224000001</v>
      </c>
      <c r="F732" s="84">
        <v>134.05389224000001</v>
      </c>
    </row>
    <row r="733" spans="1:6" ht="12.75" customHeight="1" x14ac:dyDescent="0.2">
      <c r="A733" s="83" t="s">
        <v>188</v>
      </c>
      <c r="B733" s="83">
        <v>23</v>
      </c>
      <c r="C733" s="84">
        <v>575.55304579000006</v>
      </c>
      <c r="D733" s="84">
        <v>566.80346407000002</v>
      </c>
      <c r="E733" s="84">
        <v>131.15364772999999</v>
      </c>
      <c r="F733" s="84">
        <v>131.15364772999999</v>
      </c>
    </row>
    <row r="734" spans="1:6" ht="12.75" customHeight="1" x14ac:dyDescent="0.2">
      <c r="A734" s="83" t="s">
        <v>188</v>
      </c>
      <c r="B734" s="83">
        <v>24</v>
      </c>
      <c r="C734" s="84">
        <v>568.61759086999996</v>
      </c>
      <c r="D734" s="84">
        <v>560.57451750999996</v>
      </c>
      <c r="E734" s="84">
        <v>129.71232086000001</v>
      </c>
      <c r="F734" s="84">
        <v>129.71232086000001</v>
      </c>
    </row>
    <row r="735" spans="1:6" ht="12.75" customHeight="1" x14ac:dyDescent="0.2">
      <c r="A735" s="83" t="s">
        <v>189</v>
      </c>
      <c r="B735" s="83">
        <v>1</v>
      </c>
      <c r="C735" s="84">
        <v>614.97416461</v>
      </c>
      <c r="D735" s="84">
        <v>606.18201109999995</v>
      </c>
      <c r="E735" s="84">
        <v>140.2655188</v>
      </c>
      <c r="F735" s="84">
        <v>140.2655188</v>
      </c>
    </row>
    <row r="736" spans="1:6" ht="12.75" customHeight="1" x14ac:dyDescent="0.2">
      <c r="A736" s="83" t="s">
        <v>189</v>
      </c>
      <c r="B736" s="83">
        <v>2</v>
      </c>
      <c r="C736" s="84">
        <v>683.14120042000002</v>
      </c>
      <c r="D736" s="84">
        <v>673.55786323999996</v>
      </c>
      <c r="E736" s="84">
        <v>155.85573540999999</v>
      </c>
      <c r="F736" s="84">
        <v>155.85573540999999</v>
      </c>
    </row>
    <row r="737" spans="1:6" ht="12.75" customHeight="1" x14ac:dyDescent="0.2">
      <c r="A737" s="83" t="s">
        <v>189</v>
      </c>
      <c r="B737" s="83">
        <v>3</v>
      </c>
      <c r="C737" s="84">
        <v>724.32730389999995</v>
      </c>
      <c r="D737" s="84">
        <v>714.93465561000005</v>
      </c>
      <c r="E737" s="84">
        <v>165.42998396999999</v>
      </c>
      <c r="F737" s="84">
        <v>165.42998396999999</v>
      </c>
    </row>
    <row r="738" spans="1:6" ht="12.75" customHeight="1" x14ac:dyDescent="0.2">
      <c r="A738" s="83" t="s">
        <v>189</v>
      </c>
      <c r="B738" s="83">
        <v>4</v>
      </c>
      <c r="C738" s="84">
        <v>739.66183034000005</v>
      </c>
      <c r="D738" s="84">
        <v>729.51911289999998</v>
      </c>
      <c r="E738" s="84">
        <v>168.80470711999999</v>
      </c>
      <c r="F738" s="84">
        <v>168.80470711999999</v>
      </c>
    </row>
    <row r="739" spans="1:6" ht="12.75" customHeight="1" x14ac:dyDescent="0.2">
      <c r="A739" s="83" t="s">
        <v>189</v>
      </c>
      <c r="B739" s="83">
        <v>5</v>
      </c>
      <c r="C739" s="84">
        <v>763.28889963999995</v>
      </c>
      <c r="D739" s="84">
        <v>752.51884356000005</v>
      </c>
      <c r="E739" s="84">
        <v>174.12665514</v>
      </c>
      <c r="F739" s="84">
        <v>174.12665514</v>
      </c>
    </row>
    <row r="740" spans="1:6" ht="12.75" customHeight="1" x14ac:dyDescent="0.2">
      <c r="A740" s="83" t="s">
        <v>189</v>
      </c>
      <c r="B740" s="83">
        <v>6</v>
      </c>
      <c r="C740" s="84">
        <v>764.92070987</v>
      </c>
      <c r="D740" s="84">
        <v>754.08251929000005</v>
      </c>
      <c r="E740" s="84">
        <v>174.48847681000001</v>
      </c>
      <c r="F740" s="84">
        <v>174.48847681000001</v>
      </c>
    </row>
    <row r="741" spans="1:6" ht="12.75" customHeight="1" x14ac:dyDescent="0.2">
      <c r="A741" s="83" t="s">
        <v>189</v>
      </c>
      <c r="B741" s="83">
        <v>7</v>
      </c>
      <c r="C741" s="84">
        <v>738.96234574000005</v>
      </c>
      <c r="D741" s="84">
        <v>728.51157952999995</v>
      </c>
      <c r="E741" s="84">
        <v>168.57157221</v>
      </c>
      <c r="F741" s="84">
        <v>168.57157221</v>
      </c>
    </row>
    <row r="742" spans="1:6" ht="12.75" customHeight="1" x14ac:dyDescent="0.2">
      <c r="A742" s="83" t="s">
        <v>189</v>
      </c>
      <c r="B742" s="83">
        <v>8</v>
      </c>
      <c r="C742" s="84">
        <v>666.18581404999998</v>
      </c>
      <c r="D742" s="84">
        <v>656.06658790999995</v>
      </c>
      <c r="E742" s="84">
        <v>151.80839853000001</v>
      </c>
      <c r="F742" s="84">
        <v>151.80839853000001</v>
      </c>
    </row>
    <row r="743" spans="1:6" ht="12.75" customHeight="1" x14ac:dyDescent="0.2">
      <c r="A743" s="83" t="s">
        <v>189</v>
      </c>
      <c r="B743" s="83">
        <v>9</v>
      </c>
      <c r="C743" s="84">
        <v>598.64416058999996</v>
      </c>
      <c r="D743" s="84">
        <v>589.34984832999999</v>
      </c>
      <c r="E743" s="84">
        <v>136.37069513</v>
      </c>
      <c r="F743" s="84">
        <v>136.37069513</v>
      </c>
    </row>
    <row r="744" spans="1:6" ht="12.75" customHeight="1" x14ac:dyDescent="0.2">
      <c r="A744" s="83" t="s">
        <v>189</v>
      </c>
      <c r="B744" s="83">
        <v>10</v>
      </c>
      <c r="C744" s="84">
        <v>550.57846497000003</v>
      </c>
      <c r="D744" s="84">
        <v>541.50446282999997</v>
      </c>
      <c r="E744" s="84">
        <v>125.29966745999999</v>
      </c>
      <c r="F744" s="84">
        <v>125.29966745999999</v>
      </c>
    </row>
    <row r="745" spans="1:6" ht="12.75" customHeight="1" x14ac:dyDescent="0.2">
      <c r="A745" s="83" t="s">
        <v>189</v>
      </c>
      <c r="B745" s="83">
        <v>11</v>
      </c>
      <c r="C745" s="84">
        <v>537.95426285999997</v>
      </c>
      <c r="D745" s="84">
        <v>529.18804889</v>
      </c>
      <c r="E745" s="84">
        <v>122.44975083999999</v>
      </c>
      <c r="F745" s="84">
        <v>122.44975083999999</v>
      </c>
    </row>
    <row r="746" spans="1:6" ht="12.75" customHeight="1" x14ac:dyDescent="0.2">
      <c r="A746" s="83" t="s">
        <v>189</v>
      </c>
      <c r="B746" s="83">
        <v>12</v>
      </c>
      <c r="C746" s="84">
        <v>550.02864066999996</v>
      </c>
      <c r="D746" s="84">
        <v>541.50845706999996</v>
      </c>
      <c r="E746" s="84">
        <v>125.3005917</v>
      </c>
      <c r="F746" s="84">
        <v>125.3005917</v>
      </c>
    </row>
    <row r="747" spans="1:6" ht="12.75" customHeight="1" x14ac:dyDescent="0.2">
      <c r="A747" s="83" t="s">
        <v>189</v>
      </c>
      <c r="B747" s="83">
        <v>13</v>
      </c>
      <c r="C747" s="84">
        <v>611.17854676000002</v>
      </c>
      <c r="D747" s="84">
        <v>601.63615118999996</v>
      </c>
      <c r="E747" s="84">
        <v>139.2136443</v>
      </c>
      <c r="F747" s="84">
        <v>139.2136443</v>
      </c>
    </row>
    <row r="748" spans="1:6" ht="12.75" customHeight="1" x14ac:dyDescent="0.2">
      <c r="A748" s="83" t="s">
        <v>189</v>
      </c>
      <c r="B748" s="83">
        <v>14</v>
      </c>
      <c r="C748" s="84">
        <v>646.74501981000003</v>
      </c>
      <c r="D748" s="84">
        <v>636.11180807999995</v>
      </c>
      <c r="E748" s="84">
        <v>147.19102702000001</v>
      </c>
      <c r="F748" s="84">
        <v>147.19102702000001</v>
      </c>
    </row>
    <row r="749" spans="1:6" ht="12.75" customHeight="1" x14ac:dyDescent="0.2">
      <c r="A749" s="83" t="s">
        <v>189</v>
      </c>
      <c r="B749" s="83">
        <v>15</v>
      </c>
      <c r="C749" s="84">
        <v>664.85049131999995</v>
      </c>
      <c r="D749" s="84">
        <v>654.58970697999996</v>
      </c>
      <c r="E749" s="84">
        <v>151.46666046000001</v>
      </c>
      <c r="F749" s="84">
        <v>151.46666046000001</v>
      </c>
    </row>
    <row r="750" spans="1:6" ht="12.75" customHeight="1" x14ac:dyDescent="0.2">
      <c r="A750" s="83" t="s">
        <v>189</v>
      </c>
      <c r="B750" s="83">
        <v>16</v>
      </c>
      <c r="C750" s="84">
        <v>658.01372189999995</v>
      </c>
      <c r="D750" s="84">
        <v>647.35787384000002</v>
      </c>
      <c r="E750" s="84">
        <v>149.7932739</v>
      </c>
      <c r="F750" s="84">
        <v>149.7932739</v>
      </c>
    </row>
    <row r="751" spans="1:6" ht="12.75" customHeight="1" x14ac:dyDescent="0.2">
      <c r="A751" s="83" t="s">
        <v>189</v>
      </c>
      <c r="B751" s="83">
        <v>17</v>
      </c>
      <c r="C751" s="84">
        <v>638.63085704000002</v>
      </c>
      <c r="D751" s="84">
        <v>627.53701406000005</v>
      </c>
      <c r="E751" s="84">
        <v>145.20689039000001</v>
      </c>
      <c r="F751" s="84">
        <v>145.20689039000001</v>
      </c>
    </row>
    <row r="752" spans="1:6" ht="12.75" customHeight="1" x14ac:dyDescent="0.2">
      <c r="A752" s="83" t="s">
        <v>189</v>
      </c>
      <c r="B752" s="83">
        <v>18</v>
      </c>
      <c r="C752" s="84">
        <v>614.09353513999997</v>
      </c>
      <c r="D752" s="84">
        <v>603.61399573000006</v>
      </c>
      <c r="E752" s="84">
        <v>139.67130122</v>
      </c>
      <c r="F752" s="84">
        <v>139.67130122</v>
      </c>
    </row>
    <row r="753" spans="1:6" ht="12.75" customHeight="1" x14ac:dyDescent="0.2">
      <c r="A753" s="83" t="s">
        <v>189</v>
      </c>
      <c r="B753" s="83">
        <v>19</v>
      </c>
      <c r="C753" s="84">
        <v>565.17257866</v>
      </c>
      <c r="D753" s="84">
        <v>554.97937792000005</v>
      </c>
      <c r="E753" s="84">
        <v>128.41765169999999</v>
      </c>
      <c r="F753" s="84">
        <v>128.41765169999999</v>
      </c>
    </row>
    <row r="754" spans="1:6" ht="12.75" customHeight="1" x14ac:dyDescent="0.2">
      <c r="A754" s="83" t="s">
        <v>189</v>
      </c>
      <c r="B754" s="83">
        <v>20</v>
      </c>
      <c r="C754" s="84">
        <v>542.17813195999997</v>
      </c>
      <c r="D754" s="84">
        <v>532.38752765000004</v>
      </c>
      <c r="E754" s="84">
        <v>123.19008384</v>
      </c>
      <c r="F754" s="84">
        <v>123.19008384</v>
      </c>
    </row>
    <row r="755" spans="1:6" ht="12.75" customHeight="1" x14ac:dyDescent="0.2">
      <c r="A755" s="83" t="s">
        <v>189</v>
      </c>
      <c r="B755" s="83">
        <v>21</v>
      </c>
      <c r="C755" s="84">
        <v>555.76466877999997</v>
      </c>
      <c r="D755" s="84">
        <v>546.03159272000005</v>
      </c>
      <c r="E755" s="84">
        <v>126.34720799</v>
      </c>
      <c r="F755" s="84">
        <v>126.34720799</v>
      </c>
    </row>
    <row r="756" spans="1:6" ht="12.75" customHeight="1" x14ac:dyDescent="0.2">
      <c r="A756" s="83" t="s">
        <v>189</v>
      </c>
      <c r="B756" s="83">
        <v>22</v>
      </c>
      <c r="C756" s="84">
        <v>596.77566250999996</v>
      </c>
      <c r="D756" s="84">
        <v>586.57399968000004</v>
      </c>
      <c r="E756" s="84">
        <v>135.72838665</v>
      </c>
      <c r="F756" s="84">
        <v>135.72838665</v>
      </c>
    </row>
    <row r="757" spans="1:6" ht="12.75" customHeight="1" x14ac:dyDescent="0.2">
      <c r="A757" s="83" t="s">
        <v>189</v>
      </c>
      <c r="B757" s="83">
        <v>23</v>
      </c>
      <c r="C757" s="84">
        <v>556.71641107999994</v>
      </c>
      <c r="D757" s="84">
        <v>547.97734445000003</v>
      </c>
      <c r="E757" s="84">
        <v>126.79743889</v>
      </c>
      <c r="F757" s="84">
        <v>126.79743889</v>
      </c>
    </row>
    <row r="758" spans="1:6" ht="12.75" customHeight="1" x14ac:dyDescent="0.2">
      <c r="A758" s="83" t="s">
        <v>189</v>
      </c>
      <c r="B758" s="83">
        <v>24</v>
      </c>
      <c r="C758" s="84">
        <v>540.77554372999998</v>
      </c>
      <c r="D758" s="84">
        <v>532.41868041999999</v>
      </c>
      <c r="E758" s="84">
        <v>123.19729233</v>
      </c>
      <c r="F758" s="84">
        <v>123.19729233</v>
      </c>
    </row>
    <row r="759" spans="1:6" ht="12.75" customHeight="1" x14ac:dyDescent="0.2">
      <c r="A759" s="83" t="s">
        <v>190</v>
      </c>
      <c r="B759" s="83">
        <v>1</v>
      </c>
      <c r="C759" s="84">
        <v>599.32709345000001</v>
      </c>
      <c r="D759" s="84">
        <v>590.52248685999996</v>
      </c>
      <c r="E759" s="84">
        <v>136.64203402000001</v>
      </c>
      <c r="F759" s="84">
        <v>136.64203402000001</v>
      </c>
    </row>
    <row r="760" spans="1:6" ht="12.75" customHeight="1" x14ac:dyDescent="0.2">
      <c r="A760" s="83" t="s">
        <v>190</v>
      </c>
      <c r="B760" s="83">
        <v>2</v>
      </c>
      <c r="C760" s="84">
        <v>676.32391341000005</v>
      </c>
      <c r="D760" s="84">
        <v>666.24555186999999</v>
      </c>
      <c r="E760" s="84">
        <v>154.16372684999999</v>
      </c>
      <c r="F760" s="84">
        <v>154.16372684999999</v>
      </c>
    </row>
    <row r="761" spans="1:6" ht="12.75" customHeight="1" x14ac:dyDescent="0.2">
      <c r="A761" s="83" t="s">
        <v>190</v>
      </c>
      <c r="B761" s="83">
        <v>3</v>
      </c>
      <c r="C761" s="84">
        <v>716.74878045000003</v>
      </c>
      <c r="D761" s="84">
        <v>706.21207680999999</v>
      </c>
      <c r="E761" s="84">
        <v>163.41165115999999</v>
      </c>
      <c r="F761" s="84">
        <v>163.41165115999999</v>
      </c>
    </row>
    <row r="762" spans="1:6" ht="12.75" customHeight="1" x14ac:dyDescent="0.2">
      <c r="A762" s="83" t="s">
        <v>190</v>
      </c>
      <c r="B762" s="83">
        <v>4</v>
      </c>
      <c r="C762" s="84">
        <v>727.16079788000002</v>
      </c>
      <c r="D762" s="84">
        <v>716.52462287000003</v>
      </c>
      <c r="E762" s="84">
        <v>165.79788927999999</v>
      </c>
      <c r="F762" s="84">
        <v>165.79788927999999</v>
      </c>
    </row>
    <row r="763" spans="1:6" ht="12.75" customHeight="1" x14ac:dyDescent="0.2">
      <c r="A763" s="83" t="s">
        <v>190</v>
      </c>
      <c r="B763" s="83">
        <v>5</v>
      </c>
      <c r="C763" s="84">
        <v>746.05713695999998</v>
      </c>
      <c r="D763" s="84">
        <v>734.87704656000005</v>
      </c>
      <c r="E763" s="84">
        <v>170.04448879</v>
      </c>
      <c r="F763" s="84">
        <v>170.04448879</v>
      </c>
    </row>
    <row r="764" spans="1:6" ht="12.75" customHeight="1" x14ac:dyDescent="0.2">
      <c r="A764" s="83" t="s">
        <v>190</v>
      </c>
      <c r="B764" s="83">
        <v>6</v>
      </c>
      <c r="C764" s="84">
        <v>741.47800817999996</v>
      </c>
      <c r="D764" s="84">
        <v>729.88337336999996</v>
      </c>
      <c r="E764" s="84">
        <v>168.88899398999999</v>
      </c>
      <c r="F764" s="84">
        <v>168.88899398999999</v>
      </c>
    </row>
    <row r="765" spans="1:6" ht="12.75" customHeight="1" x14ac:dyDescent="0.2">
      <c r="A765" s="83" t="s">
        <v>190</v>
      </c>
      <c r="B765" s="83">
        <v>7</v>
      </c>
      <c r="C765" s="84">
        <v>727.33947666999995</v>
      </c>
      <c r="D765" s="84">
        <v>715.64738748000002</v>
      </c>
      <c r="E765" s="84">
        <v>165.59490425000001</v>
      </c>
      <c r="F765" s="84">
        <v>165.59490425000001</v>
      </c>
    </row>
    <row r="766" spans="1:6" ht="12.75" customHeight="1" x14ac:dyDescent="0.2">
      <c r="A766" s="83" t="s">
        <v>190</v>
      </c>
      <c r="B766" s="83">
        <v>8</v>
      </c>
      <c r="C766" s="84">
        <v>741.02481668999997</v>
      </c>
      <c r="D766" s="84">
        <v>728.33978765999996</v>
      </c>
      <c r="E766" s="84">
        <v>168.53182099</v>
      </c>
      <c r="F766" s="84">
        <v>168.53182099</v>
      </c>
    </row>
    <row r="767" spans="1:6" ht="12.75" customHeight="1" x14ac:dyDescent="0.2">
      <c r="A767" s="83" t="s">
        <v>190</v>
      </c>
      <c r="B767" s="83">
        <v>9</v>
      </c>
      <c r="C767" s="84">
        <v>737.93076037000003</v>
      </c>
      <c r="D767" s="84">
        <v>725.34779322999998</v>
      </c>
      <c r="E767" s="84">
        <v>167.83949815</v>
      </c>
      <c r="F767" s="84">
        <v>167.83949815</v>
      </c>
    </row>
    <row r="768" spans="1:6" ht="12.75" customHeight="1" x14ac:dyDescent="0.2">
      <c r="A768" s="83" t="s">
        <v>190</v>
      </c>
      <c r="B768" s="83">
        <v>10</v>
      </c>
      <c r="C768" s="84">
        <v>740.41079253999999</v>
      </c>
      <c r="D768" s="84">
        <v>727.07865857000002</v>
      </c>
      <c r="E768" s="84">
        <v>168.24000611</v>
      </c>
      <c r="F768" s="84">
        <v>168.24000611</v>
      </c>
    </row>
    <row r="769" spans="1:6" ht="12.75" customHeight="1" x14ac:dyDescent="0.2">
      <c r="A769" s="83" t="s">
        <v>190</v>
      </c>
      <c r="B769" s="83">
        <v>11</v>
      </c>
      <c r="C769" s="84">
        <v>740.57968871000003</v>
      </c>
      <c r="D769" s="84">
        <v>727.43840279999995</v>
      </c>
      <c r="E769" s="84">
        <v>168.32324796</v>
      </c>
      <c r="F769" s="84">
        <v>168.32324796</v>
      </c>
    </row>
    <row r="770" spans="1:6" ht="12.75" customHeight="1" x14ac:dyDescent="0.2">
      <c r="A770" s="83" t="s">
        <v>190</v>
      </c>
      <c r="B770" s="83">
        <v>12</v>
      </c>
      <c r="C770" s="84">
        <v>720.79239804999997</v>
      </c>
      <c r="D770" s="84">
        <v>707.95031929000004</v>
      </c>
      <c r="E770" s="84">
        <v>163.81386613999999</v>
      </c>
      <c r="F770" s="84">
        <v>163.81386613999999</v>
      </c>
    </row>
    <row r="771" spans="1:6" ht="12.75" customHeight="1" x14ac:dyDescent="0.2">
      <c r="A771" s="83" t="s">
        <v>190</v>
      </c>
      <c r="B771" s="83">
        <v>13</v>
      </c>
      <c r="C771" s="84">
        <v>742.40544623000005</v>
      </c>
      <c r="D771" s="84">
        <v>728.53923903999998</v>
      </c>
      <c r="E771" s="84">
        <v>168.57797239000001</v>
      </c>
      <c r="F771" s="84">
        <v>168.57797239000001</v>
      </c>
    </row>
    <row r="772" spans="1:6" ht="12.75" customHeight="1" x14ac:dyDescent="0.2">
      <c r="A772" s="83" t="s">
        <v>190</v>
      </c>
      <c r="B772" s="83">
        <v>14</v>
      </c>
      <c r="C772" s="84">
        <v>783.31158655000002</v>
      </c>
      <c r="D772" s="84">
        <v>766.88496204</v>
      </c>
      <c r="E772" s="84">
        <v>177.45085649999999</v>
      </c>
      <c r="F772" s="84">
        <v>177.45085649999999</v>
      </c>
    </row>
    <row r="773" spans="1:6" ht="12.75" customHeight="1" x14ac:dyDescent="0.2">
      <c r="A773" s="83" t="s">
        <v>190</v>
      </c>
      <c r="B773" s="83">
        <v>15</v>
      </c>
      <c r="C773" s="84">
        <v>793.36470182000005</v>
      </c>
      <c r="D773" s="84">
        <v>777.81325973000003</v>
      </c>
      <c r="E773" s="84">
        <v>179.97957446999999</v>
      </c>
      <c r="F773" s="84">
        <v>179.97957446999999</v>
      </c>
    </row>
    <row r="774" spans="1:6" ht="12.75" customHeight="1" x14ac:dyDescent="0.2">
      <c r="A774" s="83" t="s">
        <v>190</v>
      </c>
      <c r="B774" s="83">
        <v>16</v>
      </c>
      <c r="C774" s="84">
        <v>790.02679185</v>
      </c>
      <c r="D774" s="84">
        <v>773.52160991999995</v>
      </c>
      <c r="E774" s="84">
        <v>178.98652208999999</v>
      </c>
      <c r="F774" s="84">
        <v>178.98652208999999</v>
      </c>
    </row>
    <row r="775" spans="1:6" ht="12.75" customHeight="1" x14ac:dyDescent="0.2">
      <c r="A775" s="83" t="s">
        <v>190</v>
      </c>
      <c r="B775" s="83">
        <v>17</v>
      </c>
      <c r="C775" s="84">
        <v>779.81551891000004</v>
      </c>
      <c r="D775" s="84">
        <v>763.85027580999997</v>
      </c>
      <c r="E775" s="84">
        <v>176.74865513</v>
      </c>
      <c r="F775" s="84">
        <v>176.74865513</v>
      </c>
    </row>
    <row r="776" spans="1:6" ht="12.75" customHeight="1" x14ac:dyDescent="0.2">
      <c r="A776" s="83" t="s">
        <v>190</v>
      </c>
      <c r="B776" s="83">
        <v>18</v>
      </c>
      <c r="C776" s="84">
        <v>754.13802163000003</v>
      </c>
      <c r="D776" s="84">
        <v>737.57467745999998</v>
      </c>
      <c r="E776" s="84">
        <v>170.66869833999999</v>
      </c>
      <c r="F776" s="84">
        <v>170.66869833999999</v>
      </c>
    </row>
    <row r="777" spans="1:6" ht="12.75" customHeight="1" x14ac:dyDescent="0.2">
      <c r="A777" s="83" t="s">
        <v>190</v>
      </c>
      <c r="B777" s="83">
        <v>19</v>
      </c>
      <c r="C777" s="84">
        <v>709.98140980000005</v>
      </c>
      <c r="D777" s="84">
        <v>694.23042375</v>
      </c>
      <c r="E777" s="84">
        <v>160.63919544000001</v>
      </c>
      <c r="F777" s="84">
        <v>160.63919544000001</v>
      </c>
    </row>
    <row r="778" spans="1:6" ht="12.75" customHeight="1" x14ac:dyDescent="0.2">
      <c r="A778" s="83" t="s">
        <v>190</v>
      </c>
      <c r="B778" s="83">
        <v>20</v>
      </c>
      <c r="C778" s="84">
        <v>677.77854445000003</v>
      </c>
      <c r="D778" s="84">
        <v>663.99765579999996</v>
      </c>
      <c r="E778" s="84">
        <v>153.64358224</v>
      </c>
      <c r="F778" s="84">
        <v>153.64358224</v>
      </c>
    </row>
    <row r="779" spans="1:6" ht="12.75" customHeight="1" x14ac:dyDescent="0.2">
      <c r="A779" s="83" t="s">
        <v>190</v>
      </c>
      <c r="B779" s="83">
        <v>21</v>
      </c>
      <c r="C779" s="84">
        <v>682.16987846999996</v>
      </c>
      <c r="D779" s="84">
        <v>668.71734791999995</v>
      </c>
      <c r="E779" s="84">
        <v>154.73568008000001</v>
      </c>
      <c r="F779" s="84">
        <v>154.73568008000001</v>
      </c>
    </row>
    <row r="780" spans="1:6" ht="12.75" customHeight="1" x14ac:dyDescent="0.2">
      <c r="A780" s="83" t="s">
        <v>190</v>
      </c>
      <c r="B780" s="83">
        <v>22</v>
      </c>
      <c r="C780" s="84">
        <v>709.94781594000005</v>
      </c>
      <c r="D780" s="84">
        <v>695.62519414999997</v>
      </c>
      <c r="E780" s="84">
        <v>160.96193381</v>
      </c>
      <c r="F780" s="84">
        <v>160.96193381</v>
      </c>
    </row>
    <row r="781" spans="1:6" ht="12.75" customHeight="1" x14ac:dyDescent="0.2">
      <c r="A781" s="83" t="s">
        <v>190</v>
      </c>
      <c r="B781" s="83">
        <v>23</v>
      </c>
      <c r="C781" s="84">
        <v>687.99036983999997</v>
      </c>
      <c r="D781" s="84">
        <v>674.61942919000001</v>
      </c>
      <c r="E781" s="84">
        <v>156.10137301</v>
      </c>
      <c r="F781" s="84">
        <v>156.10137301</v>
      </c>
    </row>
    <row r="782" spans="1:6" ht="12.75" customHeight="1" x14ac:dyDescent="0.2">
      <c r="A782" s="83" t="s">
        <v>190</v>
      </c>
      <c r="B782" s="83">
        <v>24</v>
      </c>
      <c r="C782" s="84">
        <v>645.89454597999998</v>
      </c>
      <c r="D782" s="84">
        <v>633.44542956999999</v>
      </c>
      <c r="E782" s="84">
        <v>146.57404901999999</v>
      </c>
      <c r="F782" s="84">
        <v>146.57404901999999</v>
      </c>
    </row>
  </sheetData>
  <sheetProtection algorithmName="SHA-512" hashValue="XHJvdhX2RUPz53zhqaEzkNlysq3MWpfcCEE4EPDPqWVFz+AVvYjgEGHXe8P6oeUr4FB0zSvEKNhVu6GmUZ6hnQ==" saltValue="/5PwZovfM3d5oNwwbccu0Q==" spinCount="100000" sheet="1" objects="1" scenarios="1" formatCells="0" formatColumns="0" formatRows="0" insertColumns="0" insertRows="0" insertHyperlinks="0" deleteColumns="0" deleteRows="0" sort="0" autoFilter="0" pivotTables="0"/>
  <mergeCells count="29">
    <mergeCell ref="A27:B27"/>
    <mergeCell ref="A36:A37"/>
    <mergeCell ref="B36:B37"/>
    <mergeCell ref="A31:B31"/>
    <mergeCell ref="A32:B32"/>
    <mergeCell ref="A33:B33"/>
    <mergeCell ref="A29:B29"/>
    <mergeCell ref="A30:B30"/>
    <mergeCell ref="A15:B15"/>
    <mergeCell ref="A16:B16"/>
    <mergeCell ref="A17:B17"/>
    <mergeCell ref="A18:B18"/>
    <mergeCell ref="A26:B26"/>
    <mergeCell ref="A19:B19"/>
    <mergeCell ref="A20:B20"/>
    <mergeCell ref="A21:B21"/>
    <mergeCell ref="A22:B22"/>
    <mergeCell ref="A23:B23"/>
    <mergeCell ref="A24:B24"/>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25</xdr:row>
                <xdr:rowOff>447675</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28</xdr:row>
                <xdr:rowOff>238125</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28</xdr:row>
                <xdr:rowOff>219075</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68" r:id="rId36">
          <objectPr defaultSize="0" autoPict="0" r:id="rId37">
            <anchor moveWithCells="1" sizeWithCells="1">
              <from>
                <xdr:col>2</xdr:col>
                <xdr:colOff>9525</xdr:colOff>
                <xdr:row>20</xdr:row>
                <xdr:rowOff>19050</xdr:rowOff>
              </from>
              <to>
                <xdr:col>2</xdr:col>
                <xdr:colOff>1047750</xdr:colOff>
                <xdr:row>21</xdr:row>
                <xdr:rowOff>0</xdr:rowOff>
              </to>
            </anchor>
          </objectPr>
        </oleObject>
      </mc:Choice>
      <mc:Fallback>
        <oleObject progId="Equation.3" shapeId="1368" r:id="rId36"/>
      </mc:Fallback>
    </mc:AlternateContent>
    <mc:AlternateContent xmlns:mc="http://schemas.openxmlformats.org/markup-compatibility/2006">
      <mc:Choice Requires="x14">
        <oleObject progId="Equation.3" shapeId="1369" r:id="rId38">
          <objectPr defaultSize="0" autoPict="0" r:id="rId39">
            <anchor moveWithCells="1" sizeWithCells="1">
              <from>
                <xdr:col>2</xdr:col>
                <xdr:colOff>19050</xdr:colOff>
                <xdr:row>21</xdr:row>
                <xdr:rowOff>19050</xdr:rowOff>
              </from>
              <to>
                <xdr:col>2</xdr:col>
                <xdr:colOff>1066800</xdr:colOff>
                <xdr:row>22</xdr:row>
                <xdr:rowOff>0</xdr:rowOff>
              </to>
            </anchor>
          </objectPr>
        </oleObject>
      </mc:Choice>
      <mc:Fallback>
        <oleObject progId="Equation.3" shapeId="1369" r:id="rId38"/>
      </mc:Fallback>
    </mc:AlternateContent>
    <mc:AlternateContent xmlns:mc="http://schemas.openxmlformats.org/markup-compatibility/2006">
      <mc:Choice Requires="x14">
        <oleObject progId="Equation.3" shapeId="1370" r:id="rId40">
          <objectPr defaultSize="0" autoPict="0" r:id="rId41">
            <anchor moveWithCells="1" sizeWithCells="1">
              <from>
                <xdr:col>2</xdr:col>
                <xdr:colOff>19050</xdr:colOff>
                <xdr:row>22</xdr:row>
                <xdr:rowOff>0</xdr:rowOff>
              </from>
              <to>
                <xdr:col>2</xdr:col>
                <xdr:colOff>904875</xdr:colOff>
                <xdr:row>23</xdr:row>
                <xdr:rowOff>0</xdr:rowOff>
              </to>
            </anchor>
          </objectPr>
        </oleObject>
      </mc:Choice>
      <mc:Fallback>
        <oleObject progId="Equation.3" shapeId="1370" r:id="rId40"/>
      </mc:Fallback>
    </mc:AlternateContent>
    <mc:AlternateContent xmlns:mc="http://schemas.openxmlformats.org/markup-compatibility/2006">
      <mc:Choice Requires="x14">
        <oleObject progId="Equation.3" shapeId="1371" r:id="rId42">
          <objectPr defaultSize="0" autoPict="0" r:id="rId43">
            <anchor moveWithCells="1" sizeWithCells="1">
              <from>
                <xdr:col>2</xdr:col>
                <xdr:colOff>19050</xdr:colOff>
                <xdr:row>23</xdr:row>
                <xdr:rowOff>0</xdr:rowOff>
              </from>
              <to>
                <xdr:col>2</xdr:col>
                <xdr:colOff>876300</xdr:colOff>
                <xdr:row>24</xdr:row>
                <xdr:rowOff>0</xdr:rowOff>
              </to>
            </anchor>
          </objectPr>
        </oleObject>
      </mc:Choice>
      <mc:Fallback>
        <oleObject progId="Equation.3" shapeId="1371"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Пользователь Windows</cp:lastModifiedBy>
  <cp:lastPrinted>2013-04-01T04:34:58Z</cp:lastPrinted>
  <dcterms:created xsi:type="dcterms:W3CDTF">2013-02-04T09:28:33Z</dcterms:created>
  <dcterms:modified xsi:type="dcterms:W3CDTF">2021-06-22T08:51:38Z</dcterms:modified>
</cp:coreProperties>
</file>