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mk-sfls95\folders\Департамент ОРЭ\ОСР\1.Ежедневное сопровождение рынка\10.1 Ежемесячные данные по НЦЗ\На сайт МЭ_до 17 числа\05.Май\"/>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<sst xmlns="http://schemas.openxmlformats.org/spreadsheetml/2006/main" count="1058" uniqueCount="192">
  <si>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</si>
  <si>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</si>
  <si>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</si>
  <si>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</si>
  <si>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</si>
  <si>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</si>
  <si>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</si>
  <si>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</si>
  <si>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</si>
  <si>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</si>
  <si>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</si>
  <si>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</si>
  <si>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</si>
  <si>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</si>
  <si>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</si>
  <si>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</si>
  <si>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</si>
  <si>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</si>
  <si>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</si>
  <si>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</si>
  <si>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</si>
  <si>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</si>
  <si>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</si>
  <si>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</si>
  <si>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</si>
  <si>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</si>
  <si>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</si>
  <si>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</si>
  <si>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</si>
  <si>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</si>
  <si>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</si>
  <si>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</si>
  <si>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</si>
  <si>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</si>
  <si>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</si>
  <si>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</si>
  <si>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</si>
  <si>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</si>
  <si>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</si>
  <si>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</si>
  <si>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</si>
  <si>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</si>
  <si>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</si>
  <si>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</si>
  <si>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</si>
  <si>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</si>
  <si>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</si>
  <si>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</si>
  <si>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</si>
  <si>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</si>
  <si>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</si>
  <si>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</si>
  <si>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</si>
  <si>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</si>
  <si>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</si>
  <si>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</si>
  <si>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</si>
  <si>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</si>
  <si>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</si>
  <si>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</si>
  <si>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</si>
  <si>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</si>
  <si>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</si>
  <si>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</si>
  <si>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</si>
  <si>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</si>
  <si>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</si>
  <si>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</si>
  <si>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</si>
  <si>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</si>
  <si>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</si>
  <si>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</si>
  <si>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</si>
  <si>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</si>
  <si>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</si>
  <si>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</si>
  <si>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</si>
  <si>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</si>
  <si>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</si>
  <si>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</si>
  <si>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</si>
  <si>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</si>
  <si>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</si>
  <si>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</si>
  <si>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</si>
  <si>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</si>
  <si>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</si>
  <si>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</si>
  <si>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</si>
  <si>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</si>
  <si>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</si>
  <si>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</si>
  <si>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</si>
  <si>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</si>
  <si>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</si>
  <si>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</si>
  <si>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</si>
  <si>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</si>
  <si>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</si>
  <si>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</si>
  <si>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</si>
  <si>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</si>
  <si>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</si>
  <si>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</si>
  <si>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</si>
  <si>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</si>
  <si>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</si>
  <si>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</si>
  <si>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</si>
  <si>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</si>
  <si>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</si>
  <si>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</si>
  <si>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</si>
  <si>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</si>
  <si>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</si>
  <si>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</si>
  <si>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</si>
  <si>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</si>
  <si>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</si>
  <si>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</si>
  <si>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</si>
  <si>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</si>
  <si>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</si>
  <si>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</si>
  <si>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</si>
  <si>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</si>
  <si>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</si>
  <si>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</si>
  <si>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</si>
  <si>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</si>
  <si>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</si>
  <si>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</si>
  <si>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</si>
  <si>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</si>
  <si>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</si>
  <si>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</si>
  <si>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</si>
  <si>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</si>
  <si>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</si>
  <si>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</si>
  <si>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</si>
  <si>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</si>
  <si>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</si>
  <si>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</si>
  <si>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</si>
  <si>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</si>
  <si>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</si>
  <si>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</si>
  <si>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</si>
  <si>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</si>
  <si>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</si>
  <si>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</si>
  <si>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</si>
  <si>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</si>
  <si>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</si>
  <si>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</si>
  <si>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</si>
  <si>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</si>
  <si>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2022 г.</t>
  </si>
  <si>
    <t>май 2022 года</t>
  </si>
  <si>
    <t>01.05.2022</t>
  </si>
  <si>
    <t>02.05.2022</t>
  </si>
  <si>
    <t>03.05.2022</t>
  </si>
  <si>
    <t>04.05.2022</t>
  </si>
  <si>
    <t>05.05.2022</t>
  </si>
  <si>
    <t>06.05.2022</t>
  </si>
  <si>
    <t>07.05.2022</t>
  </si>
  <si>
    <t>08.05.2022</t>
  </si>
  <si>
    <t>09.05.2022</t>
  </si>
  <si>
    <t>10.05.2022</t>
  </si>
  <si>
    <t>11.05.2022</t>
  </si>
  <si>
    <t>12.05.2022</t>
  </si>
  <si>
    <t>13.05.2022</t>
  </si>
  <si>
    <t>14.05.2022</t>
  </si>
  <si>
    <t>15.05.2022</t>
  </si>
  <si>
    <t>16.05.2022</t>
  </si>
  <si>
    <t>17.05.2022</t>
  </si>
  <si>
    <t>18.05.2022</t>
  </si>
  <si>
    <t>19.05.2022</t>
  </si>
  <si>
    <t>20.05.2022</t>
  </si>
  <si>
    <t>21.05.2022</t>
  </si>
  <si>
    <t>22.05.2022</t>
  </si>
  <si>
    <t>23.05.2022</t>
  </si>
  <si>
    <t>24.05.2022</t>
  </si>
  <si>
    <t>25.05.2022</t>
  </si>
  <si>
    <t>26.05.2022</t>
  </si>
  <si>
    <t>27.05.2022</t>
  </si>
  <si>
    <t>28.05.2022</t>
  </si>
  <si>
    <t>29.05.2022</t>
  </si>
  <si>
    <t>30.05.2022</t>
  </si>
  <si>
    <t>31.05.2022</t>
  </si>
  <si>
    <t>2232,88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</si>
</sst>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I11" sqref="I11"/>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3722.9036963799999</v>
      </c>
      <c r="D7" s="4">
        <f>$F$12+'СЕТ СН'!G5+СВЦЭМ!$D$10+'СЕТ СН'!G11-'СЕТ СН'!G$18</f>
        <v>3934.7936963799998</v>
      </c>
      <c r="E7" s="4">
        <f>$F$12+'СЕТ СН'!H5+СВЦЭМ!$D$10+'СЕТ СН'!H11-'СЕТ СН'!H$18</f>
        <v>4008.2936963799998</v>
      </c>
      <c r="F7" s="4">
        <f>$F$12+'СЕТ СН'!I5+СВЦЭМ!$D$10+'СЕТ СН'!I11-'СЕТ СН'!I$18</f>
        <v>4008.2936963799998</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1086.5403491699999</v>
      </c>
      <c r="H12" s="2" t="s">
        <v>41</v>
      </c>
    </row>
    <row r="13" spans="1:8" ht="31.5" x14ac:dyDescent="0.25">
      <c r="A13" s="12">
        <v>2</v>
      </c>
      <c r="B13" s="104" t="s">
        <v>48</v>
      </c>
      <c r="C13" s="104"/>
      <c r="D13" s="104"/>
      <c r="E13" s="13" t="s">
        <v>22</v>
      </c>
      <c r="F13" s="11">
        <f>СВЦЭМ!$D$11</f>
        <v>1086.5403491699999</v>
      </c>
    </row>
    <row r="14" spans="1:8" ht="36" customHeight="1" x14ac:dyDescent="0.25">
      <c r="A14" s="12">
        <v>3</v>
      </c>
      <c r="B14" s="104" t="s">
        <v>49</v>
      </c>
      <c r="C14" s="104"/>
      <c r="D14" s="104"/>
      <c r="E14" s="13" t="s">
        <v>23</v>
      </c>
      <c r="F14" s="11">
        <f>СВЦЭМ!$D$12</f>
        <v>565030.8630136986</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9.49</v>
      </c>
    </row>
    <row r="17" spans="1:6" ht="33" customHeight="1" x14ac:dyDescent="0.25">
      <c r="A17" s="12">
        <v>6</v>
      </c>
      <c r="B17" s="104" t="s">
        <v>53</v>
      </c>
      <c r="C17" s="104" t="s">
        <v>25</v>
      </c>
      <c r="D17" s="104" t="s">
        <v>6</v>
      </c>
      <c r="E17" s="13" t="s">
        <v>6</v>
      </c>
      <c r="F17" s="16">
        <f>SUM(F19:F23)</f>
        <v>9.49</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9.49</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6266.7939999999999</v>
      </c>
    </row>
    <row r="26" spans="1:6" ht="30.75" customHeight="1" x14ac:dyDescent="0.25">
      <c r="A26" s="12">
        <v>9</v>
      </c>
      <c r="B26" s="104" t="s">
        <v>62</v>
      </c>
      <c r="C26" s="104" t="s">
        <v>27</v>
      </c>
      <c r="D26" s="104" t="s">
        <v>28</v>
      </c>
      <c r="E26" s="13" t="s">
        <v>61</v>
      </c>
      <c r="F26" s="16">
        <f>SUM(F28:F32)</f>
        <v>6266.7939999999999</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6266.7939999999999</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algorithmName="SHA-512" hashValue="tLTKM3aUcGWvdqvn52y5OjuLSUjtf1C2wOHeej4JH/D3tW24WC3cXZJZYpSVYj5aBs1wm01iHOcV0dX80Srg4Q==" saltValue="fUvgs8V5tOyB3S4chQ52mw=="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2022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3828.6343944800001</v>
      </c>
      <c r="C9" s="4">
        <f>СВЦЭМ!$D$14+'СЕТ СН'!G5+СВЦЭМ!$D$10+'СЕТ СН'!G11-'СЕТ СН'!G$19</f>
        <v>4040.52439448</v>
      </c>
      <c r="D9" s="4">
        <f>СВЦЭМ!$D$14+'СЕТ СН'!H5+СВЦЭМ!$D$10+'СЕТ СН'!H11-'СЕТ СН'!H$19</f>
        <v>4114.0243944800004</v>
      </c>
      <c r="E9" s="4">
        <f>СВЦЭМ!$D$14+'СЕТ СН'!I5+СВЦЭМ!$D$10+'СЕТ СН'!I11-'СЕТ СН'!I$19</f>
        <v>4114.0243944800004</v>
      </c>
    </row>
    <row r="10" spans="1:6" x14ac:dyDescent="0.25">
      <c r="A10" s="26" t="s">
        <v>35</v>
      </c>
      <c r="B10" s="4">
        <f>СВЦЭМ!$D$15+'СЕТ СН'!F5+СВЦЭМ!$D$10+'СЕТ СН'!F11-'СЕТ СН'!F$19</f>
        <v>4554.97366238</v>
      </c>
      <c r="C10" s="4">
        <f>СВЦЭМ!$D$15+'СЕТ СН'!G5+СВЦЭМ!$D$10+'СЕТ СН'!G11-'СЕТ СН'!G$19</f>
        <v>4766.8636623800003</v>
      </c>
      <c r="D10" s="4">
        <f>СВЦЭМ!$D$15+'СЕТ СН'!H5+СВЦЭМ!$D$10+'СЕТ СН'!H11-'СЕТ СН'!H$19</f>
        <v>4840.3636623800003</v>
      </c>
      <c r="E10" s="4">
        <f>СВЦЭМ!$D$15+'СЕТ СН'!I5+СВЦЭМ!$D$10+'СЕТ СН'!I11-'СЕТ СН'!I$19</f>
        <v>4840.3636623800003</v>
      </c>
    </row>
    <row r="11" spans="1:6" x14ac:dyDescent="0.25">
      <c r="A11" s="26" t="s">
        <v>36</v>
      </c>
      <c r="B11" s="4">
        <f>СВЦЭМ!$D$16+'СЕТ СН'!F5+СВЦЭМ!$D$10+'СЕТ СН'!F11-'СЕТ СН'!F$19</f>
        <v>5627.5719390499999</v>
      </c>
      <c r="C11" s="4">
        <f>СВЦЭМ!$D$16+'СЕТ СН'!G5+СВЦЭМ!$D$10+'СЕТ СН'!G11-'СЕТ СН'!G$19</f>
        <v>5839.4619390500002</v>
      </c>
      <c r="D11" s="4">
        <f>СВЦЭМ!$D$16+'СЕТ СН'!H5+СВЦЭМ!$D$10+'СЕТ СН'!H11-'СЕТ СН'!H$19</f>
        <v>5912.9619390500002</v>
      </c>
      <c r="E11" s="4">
        <f>СВЦЭМ!$D$16+'СЕТ СН'!I5+СВЦЭМ!$D$10+'СЕТ СН'!I11-'СЕТ СН'!I$19</f>
        <v>5912.9619390500002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3828.6343944800001</v>
      </c>
      <c r="C16" s="28">
        <f>СВЦЭМ!$D$14+'СЕТ СН'!G5+СВЦЭМ!$D$10+'СЕТ СН'!G11-'СЕТ СН'!G$19</f>
        <v>4040.52439448</v>
      </c>
      <c r="D16" s="28">
        <f>СВЦЭМ!$D$14+'СЕТ СН'!H5+СВЦЭМ!$D$10+'СЕТ СН'!H11-'СЕТ СН'!H$19</f>
        <v>4114.0243944800004</v>
      </c>
      <c r="E16" s="28">
        <f>СВЦЭМ!$D$14+'СЕТ СН'!I5+СВЦЭМ!$D$10+'СЕТ СН'!I11-'СЕТ СН'!I$19</f>
        <v>4114.0243944800004</v>
      </c>
    </row>
    <row r="17" spans="1:5" x14ac:dyDescent="0.25">
      <c r="A17" s="26" t="s">
        <v>37</v>
      </c>
      <c r="B17" s="28">
        <f>СВЦЭМ!$D$17+'СЕТ СН'!F5+СВЦЭМ!$D$10+'СЕТ СН'!F11-'СЕТ СН'!F$19</f>
        <v>4971.6904890700007</v>
      </c>
      <c r="C17" s="28">
        <f>СВЦЭМ!$D$17+'СЕТ СН'!G5+СВЦЭМ!$D$10+'СЕТ СН'!G11-'СЕТ СН'!G$19</f>
        <v>5183.5804890700001</v>
      </c>
      <c r="D17" s="28">
        <f>СВЦЭМ!$D$17+'СЕТ СН'!H5+СВЦЭМ!$D$10+'СЕТ СН'!H11-'СЕТ СН'!H$19</f>
        <v>5257.0804890700001</v>
      </c>
      <c r="E17" s="28">
        <f>СВЦЭМ!$D$17+'СЕТ СН'!I5+СВЦЭМ!$D$10+'СЕТ СН'!I11-'СЕТ СН'!I$19</f>
        <v>5257.0804890700001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SUMIFS(СВЦЭМ!$C$39:$C$782,СВЦЭМ!$A$39:$A$782,$A12,СВЦЭМ!$B$39:$B$782,B$11)+'СЕТ СН'!$F$12+СВЦЭМ!$D$10+'СЕТ СН'!$F$5-'СЕТ СН'!$F$20</f>
        <v>3627.2557578300002</v>
      </c>
      <c r="C12" s="36">
        <f>SUMIFS(СВЦЭМ!$C$39:$C$782,СВЦЭМ!$A$39:$A$782,$A12,СВЦЭМ!$B$39:$B$782,C$11)+'СЕТ СН'!$F$12+СВЦЭМ!$D$10+'СЕТ СН'!$F$5-'СЕТ СН'!$F$20</f>
        <v>3757.9014408100002</v>
      </c>
      <c r="D12" s="36">
        <f>SUMIFS(СВЦЭМ!$C$39:$C$782,СВЦЭМ!$A$39:$A$782,$A12,СВЦЭМ!$B$39:$B$782,D$11)+'СЕТ СН'!$F$12+СВЦЭМ!$D$10+'СЕТ СН'!$F$5-'СЕТ СН'!$F$20</f>
        <v>3921.11569022</v>
      </c>
      <c r="E12" s="36">
        <f>SUMIFS(СВЦЭМ!$C$39:$C$782,СВЦЭМ!$A$39:$A$782,$A12,СВЦЭМ!$B$39:$B$782,E$11)+'СЕТ СН'!$F$12+СВЦЭМ!$D$10+'СЕТ СН'!$F$5-'СЕТ СН'!$F$20</f>
        <v>3986.11349397</v>
      </c>
      <c r="F12" s="36">
        <f>SUMIFS(СВЦЭМ!$C$39:$C$782,СВЦЭМ!$A$39:$A$782,$A12,СВЦЭМ!$B$39:$B$782,F$11)+'СЕТ СН'!$F$12+СВЦЭМ!$D$10+'СЕТ СН'!$F$5-'СЕТ СН'!$F$20</f>
        <v>3991.3279902599998</v>
      </c>
      <c r="G12" s="36">
        <f>SUMIFS(СВЦЭМ!$C$39:$C$782,СВЦЭМ!$A$39:$A$782,$A12,СВЦЭМ!$B$39:$B$782,G$11)+'СЕТ СН'!$F$12+СВЦЭМ!$D$10+'СЕТ СН'!$F$5-'СЕТ СН'!$F$20</f>
        <v>3965.96937729</v>
      </c>
      <c r="H12" s="36">
        <f>SUMIFS(СВЦЭМ!$C$39:$C$782,СВЦЭМ!$A$39:$A$782,$A12,СВЦЭМ!$B$39:$B$782,H$11)+'СЕТ СН'!$F$12+СВЦЭМ!$D$10+'СЕТ СН'!$F$5-'СЕТ СН'!$F$20</f>
        <v>3950.8350028899999</v>
      </c>
      <c r="I12" s="36">
        <f>SUMIFS(СВЦЭМ!$C$39:$C$782,СВЦЭМ!$A$39:$A$782,$A12,СВЦЭМ!$B$39:$B$782,I$11)+'СЕТ СН'!$F$12+СВЦЭМ!$D$10+'СЕТ СН'!$F$5-'СЕТ СН'!$F$20</f>
        <v>3882.4124257100002</v>
      </c>
      <c r="J12" s="36">
        <f>SUMIFS(СВЦЭМ!$C$39:$C$782,СВЦЭМ!$A$39:$A$782,$A12,СВЦЭМ!$B$39:$B$782,J$11)+'СЕТ СН'!$F$12+СВЦЭМ!$D$10+'СЕТ СН'!$F$5-'СЕТ СН'!$F$20</f>
        <v>3717.7179457700004</v>
      </c>
      <c r="K12" s="36">
        <f>SUMIFS(СВЦЭМ!$C$39:$C$782,СВЦЭМ!$A$39:$A$782,$A12,СВЦЭМ!$B$39:$B$782,K$11)+'СЕТ СН'!$F$12+СВЦЭМ!$D$10+'СЕТ СН'!$F$5-'СЕТ СН'!$F$20</f>
        <v>3673.2021614699997</v>
      </c>
      <c r="L12" s="36">
        <f>SUMIFS(СВЦЭМ!$C$39:$C$782,СВЦЭМ!$A$39:$A$782,$A12,СВЦЭМ!$B$39:$B$782,L$11)+'СЕТ СН'!$F$12+СВЦЭМ!$D$10+'СЕТ СН'!$F$5-'СЕТ СН'!$F$20</f>
        <v>3649.6585488999999</v>
      </c>
      <c r="M12" s="36">
        <f>SUMIFS(СВЦЭМ!$C$39:$C$782,СВЦЭМ!$A$39:$A$782,$A12,СВЦЭМ!$B$39:$B$782,M$11)+'СЕТ СН'!$F$12+СВЦЭМ!$D$10+'СЕТ СН'!$F$5-'СЕТ СН'!$F$20</f>
        <v>3744.2574532999997</v>
      </c>
      <c r="N12" s="36">
        <f>SUMIFS(СВЦЭМ!$C$39:$C$782,СВЦЭМ!$A$39:$A$782,$A12,СВЦЭМ!$B$39:$B$782,N$11)+'СЕТ СН'!$F$12+СВЦЭМ!$D$10+'СЕТ СН'!$F$5-'СЕТ СН'!$F$20</f>
        <v>3800.67041797</v>
      </c>
      <c r="O12" s="36">
        <f>SUMIFS(СВЦЭМ!$C$39:$C$782,СВЦЭМ!$A$39:$A$782,$A12,СВЦЭМ!$B$39:$B$782,O$11)+'СЕТ СН'!$F$12+СВЦЭМ!$D$10+'СЕТ СН'!$F$5-'СЕТ СН'!$F$20</f>
        <v>3814.19318041</v>
      </c>
      <c r="P12" s="36">
        <f>SUMIFS(СВЦЭМ!$C$39:$C$782,СВЦЭМ!$A$39:$A$782,$A12,СВЦЭМ!$B$39:$B$782,P$11)+'СЕТ СН'!$F$12+СВЦЭМ!$D$10+'СЕТ СН'!$F$5-'СЕТ СН'!$F$20</f>
        <v>3826.9896293800002</v>
      </c>
      <c r="Q12" s="36">
        <f>SUMIFS(СВЦЭМ!$C$39:$C$782,СВЦЭМ!$A$39:$A$782,$A12,СВЦЭМ!$B$39:$B$782,Q$11)+'СЕТ СН'!$F$12+СВЦЭМ!$D$10+'СЕТ СН'!$F$5-'СЕТ СН'!$F$20</f>
        <v>3836.68252007</v>
      </c>
      <c r="R12" s="36">
        <f>SUMIFS(СВЦЭМ!$C$39:$C$782,СВЦЭМ!$A$39:$A$782,$A12,СВЦЭМ!$B$39:$B$782,R$11)+'СЕТ СН'!$F$12+СВЦЭМ!$D$10+'СЕТ СН'!$F$5-'СЕТ СН'!$F$20</f>
        <v>3862.9285546400001</v>
      </c>
      <c r="S12" s="36">
        <f>SUMIFS(СВЦЭМ!$C$39:$C$782,СВЦЭМ!$A$39:$A$782,$A12,СВЦЭМ!$B$39:$B$782,S$11)+'СЕТ СН'!$F$12+СВЦЭМ!$D$10+'СЕТ СН'!$F$5-'СЕТ СН'!$F$20</f>
        <v>3811.77410551</v>
      </c>
      <c r="T12" s="36">
        <f>SUMIFS(СВЦЭМ!$C$39:$C$782,СВЦЭМ!$A$39:$A$782,$A12,СВЦЭМ!$B$39:$B$782,T$11)+'СЕТ СН'!$F$12+СВЦЭМ!$D$10+'СЕТ СН'!$F$5-'СЕТ СН'!$F$20</f>
        <v>3710.0699698400003</v>
      </c>
      <c r="U12" s="36">
        <f>SUMIFS(СВЦЭМ!$C$39:$C$782,СВЦЭМ!$A$39:$A$782,$A12,СВЦЭМ!$B$39:$B$782,U$11)+'СЕТ СН'!$F$12+СВЦЭМ!$D$10+'СЕТ СН'!$F$5-'СЕТ СН'!$F$20</f>
        <v>3599.8890374299999</v>
      </c>
      <c r="V12" s="36">
        <f>SUMIFS(СВЦЭМ!$C$39:$C$782,СВЦЭМ!$A$39:$A$782,$A12,СВЦЭМ!$B$39:$B$782,V$11)+'СЕТ СН'!$F$12+СВЦЭМ!$D$10+'СЕТ СН'!$F$5-'СЕТ СН'!$F$20</f>
        <v>3508.8658225600002</v>
      </c>
      <c r="W12" s="36">
        <f>SUMIFS(СВЦЭМ!$C$39:$C$782,СВЦЭМ!$A$39:$A$782,$A12,СВЦЭМ!$B$39:$B$782,W$11)+'СЕТ СН'!$F$12+СВЦЭМ!$D$10+'СЕТ СН'!$F$5-'СЕТ СН'!$F$20</f>
        <v>3494.9121912400001</v>
      </c>
      <c r="X12" s="36">
        <f>SUMIFS(СВЦЭМ!$C$39:$C$782,СВЦЭМ!$A$39:$A$782,$A12,СВЦЭМ!$B$39:$B$782,X$11)+'СЕТ СН'!$F$12+СВЦЭМ!$D$10+'СЕТ СН'!$F$5-'СЕТ СН'!$F$20</f>
        <v>3522.4568416900001</v>
      </c>
      <c r="Y12" s="36">
        <f>SUMIFS(СВЦЭМ!$C$39:$C$782,СВЦЭМ!$A$39:$A$782,$A12,СВЦЭМ!$B$39:$B$782,Y$11)+'СЕТ СН'!$F$12+СВЦЭМ!$D$10+'СЕТ СН'!$F$5-'СЕТ СН'!$F$20</f>
        <v>3559.8243973500003</v>
      </c>
      <c r="AA12" s="37"/>
    </row>
    <row r="13" spans="1:27" ht="15.75" x14ac:dyDescent="0.2">
      <c r="A13" s="35">
        <f>A12+1</f>
        <v>44683</v>
      </c>
      <c r="B13" s="36">
        <f>SUMIFS(СВЦЭМ!$C$39:$C$782,СВЦЭМ!$A$39:$A$782,$A13,СВЦЭМ!$B$39:$B$782,B$11)+'СЕТ СН'!$F$12+СВЦЭМ!$D$10+'СЕТ СН'!$F$5-'СЕТ СН'!$F$20</f>
        <v>3596.2998911499999</v>
      </c>
      <c r="C13" s="36">
        <f>SUMIFS(СВЦЭМ!$C$39:$C$782,СВЦЭМ!$A$39:$A$782,$A13,СВЦЭМ!$B$39:$B$782,C$11)+'СЕТ СН'!$F$12+СВЦЭМ!$D$10+'СЕТ СН'!$F$5-'СЕТ СН'!$F$20</f>
        <v>3718.8852692400001</v>
      </c>
      <c r="D13" s="36">
        <f>SUMIFS(СВЦЭМ!$C$39:$C$782,СВЦЭМ!$A$39:$A$782,$A13,СВЦЭМ!$B$39:$B$782,D$11)+'СЕТ СН'!$F$12+СВЦЭМ!$D$10+'СЕТ СН'!$F$5-'СЕТ СН'!$F$20</f>
        <v>3842.1679799100002</v>
      </c>
      <c r="E13" s="36">
        <f>SUMIFS(СВЦЭМ!$C$39:$C$782,СВЦЭМ!$A$39:$A$782,$A13,СВЦЭМ!$B$39:$B$782,E$11)+'СЕТ СН'!$F$12+СВЦЭМ!$D$10+'СЕТ СН'!$F$5-'СЕТ СН'!$F$20</f>
        <v>3908.6946486799998</v>
      </c>
      <c r="F13" s="36">
        <f>SUMIFS(СВЦЭМ!$C$39:$C$782,СВЦЭМ!$A$39:$A$782,$A13,СВЦЭМ!$B$39:$B$782,F$11)+'СЕТ СН'!$F$12+СВЦЭМ!$D$10+'СЕТ СН'!$F$5-'СЕТ СН'!$F$20</f>
        <v>3918.10215728</v>
      </c>
      <c r="G13" s="36">
        <f>SUMIFS(СВЦЭМ!$C$39:$C$782,СВЦЭМ!$A$39:$A$782,$A13,СВЦЭМ!$B$39:$B$782,G$11)+'СЕТ СН'!$F$12+СВЦЭМ!$D$10+'СЕТ СН'!$F$5-'СЕТ СН'!$F$20</f>
        <v>3952.87976961</v>
      </c>
      <c r="H13" s="36">
        <f>SUMIFS(СВЦЭМ!$C$39:$C$782,СВЦЭМ!$A$39:$A$782,$A13,СВЦЭМ!$B$39:$B$782,H$11)+'СЕТ СН'!$F$12+СВЦЭМ!$D$10+'СЕТ СН'!$F$5-'СЕТ СН'!$F$20</f>
        <v>3967.3735122400003</v>
      </c>
      <c r="I13" s="36">
        <f>SUMIFS(СВЦЭМ!$C$39:$C$782,СВЦЭМ!$A$39:$A$782,$A13,СВЦЭМ!$B$39:$B$782,I$11)+'СЕТ СН'!$F$12+СВЦЭМ!$D$10+'СЕТ СН'!$F$5-'СЕТ СН'!$F$20</f>
        <v>3870.5812106399999</v>
      </c>
      <c r="J13" s="36">
        <f>SUMIFS(СВЦЭМ!$C$39:$C$782,СВЦЭМ!$A$39:$A$782,$A13,СВЦЭМ!$B$39:$B$782,J$11)+'СЕТ СН'!$F$12+СВЦЭМ!$D$10+'СЕТ СН'!$F$5-'СЕТ СН'!$F$20</f>
        <v>3711.5493030400003</v>
      </c>
      <c r="K13" s="36">
        <f>SUMIFS(СВЦЭМ!$C$39:$C$782,СВЦЭМ!$A$39:$A$782,$A13,СВЦЭМ!$B$39:$B$782,K$11)+'СЕТ СН'!$F$12+СВЦЭМ!$D$10+'СЕТ СН'!$F$5-'СЕТ СН'!$F$20</f>
        <v>3673.9054098799998</v>
      </c>
      <c r="L13" s="36">
        <f>SUMIFS(СВЦЭМ!$C$39:$C$782,СВЦЭМ!$A$39:$A$782,$A13,СВЦЭМ!$B$39:$B$782,L$11)+'СЕТ СН'!$F$12+СВЦЭМ!$D$10+'СЕТ СН'!$F$5-'СЕТ СН'!$F$20</f>
        <v>3641.1750849700002</v>
      </c>
      <c r="M13" s="36">
        <f>SUMIFS(СВЦЭМ!$C$39:$C$782,СВЦЭМ!$A$39:$A$782,$A13,СВЦЭМ!$B$39:$B$782,M$11)+'СЕТ СН'!$F$12+СВЦЭМ!$D$10+'СЕТ СН'!$F$5-'СЕТ СН'!$F$20</f>
        <v>3707.5199613100003</v>
      </c>
      <c r="N13" s="36">
        <f>SUMIFS(СВЦЭМ!$C$39:$C$782,СВЦЭМ!$A$39:$A$782,$A13,СВЦЭМ!$B$39:$B$782,N$11)+'СЕТ СН'!$F$12+СВЦЭМ!$D$10+'СЕТ СН'!$F$5-'СЕТ СН'!$F$20</f>
        <v>3764.5457247900003</v>
      </c>
      <c r="O13" s="36">
        <f>SUMIFS(СВЦЭМ!$C$39:$C$782,СВЦЭМ!$A$39:$A$782,$A13,СВЦЭМ!$B$39:$B$782,O$11)+'СЕТ СН'!$F$12+СВЦЭМ!$D$10+'СЕТ СН'!$F$5-'СЕТ СН'!$F$20</f>
        <v>3799.50967356</v>
      </c>
      <c r="P13" s="36">
        <f>SUMIFS(СВЦЭМ!$C$39:$C$782,СВЦЭМ!$A$39:$A$782,$A13,СВЦЭМ!$B$39:$B$782,P$11)+'СЕТ СН'!$F$12+СВЦЭМ!$D$10+'СЕТ СН'!$F$5-'СЕТ СН'!$F$20</f>
        <v>3812.7181216399999</v>
      </c>
      <c r="Q13" s="36">
        <f>SUMIFS(СВЦЭМ!$C$39:$C$782,СВЦЭМ!$A$39:$A$782,$A13,СВЦЭМ!$B$39:$B$782,Q$11)+'СЕТ СН'!$F$12+СВЦЭМ!$D$10+'СЕТ СН'!$F$5-'СЕТ СН'!$F$20</f>
        <v>3832.5774175900001</v>
      </c>
      <c r="R13" s="36">
        <f>SUMIFS(СВЦЭМ!$C$39:$C$782,СВЦЭМ!$A$39:$A$782,$A13,СВЦЭМ!$B$39:$B$782,R$11)+'СЕТ СН'!$F$12+СВЦЭМ!$D$10+'СЕТ СН'!$F$5-'СЕТ СН'!$F$20</f>
        <v>3838.8426798700002</v>
      </c>
      <c r="S13" s="36">
        <f>SUMIFS(СВЦЭМ!$C$39:$C$782,СВЦЭМ!$A$39:$A$782,$A13,СВЦЭМ!$B$39:$B$782,S$11)+'СЕТ СН'!$F$12+СВЦЭМ!$D$10+'СЕТ СН'!$F$5-'СЕТ СН'!$F$20</f>
        <v>3776.5402314000003</v>
      </c>
      <c r="T13" s="36">
        <f>SUMIFS(СВЦЭМ!$C$39:$C$782,СВЦЭМ!$A$39:$A$782,$A13,СВЦЭМ!$B$39:$B$782,T$11)+'СЕТ СН'!$F$12+СВЦЭМ!$D$10+'СЕТ СН'!$F$5-'СЕТ СН'!$F$20</f>
        <v>3665.5116487200003</v>
      </c>
      <c r="U13" s="36">
        <f>SUMIFS(СВЦЭМ!$C$39:$C$782,СВЦЭМ!$A$39:$A$782,$A13,СВЦЭМ!$B$39:$B$782,U$11)+'СЕТ СН'!$F$12+СВЦЭМ!$D$10+'СЕТ СН'!$F$5-'СЕТ СН'!$F$20</f>
        <v>3564.7367520300004</v>
      </c>
      <c r="V13" s="36">
        <f>SUMIFS(СВЦЭМ!$C$39:$C$782,СВЦЭМ!$A$39:$A$782,$A13,СВЦЭМ!$B$39:$B$782,V$11)+'СЕТ СН'!$F$12+СВЦЭМ!$D$10+'СЕТ СН'!$F$5-'СЕТ СН'!$F$20</f>
        <v>3487.6279150400001</v>
      </c>
      <c r="W13" s="36">
        <f>SUMIFS(СВЦЭМ!$C$39:$C$782,СВЦЭМ!$A$39:$A$782,$A13,СВЦЭМ!$B$39:$B$782,W$11)+'СЕТ СН'!$F$12+СВЦЭМ!$D$10+'СЕТ СН'!$F$5-'СЕТ СН'!$F$20</f>
        <v>3497.3415753300001</v>
      </c>
      <c r="X13" s="36">
        <f>SUMIFS(СВЦЭМ!$C$39:$C$782,СВЦЭМ!$A$39:$A$782,$A13,СВЦЭМ!$B$39:$B$782,X$11)+'СЕТ СН'!$F$12+СВЦЭМ!$D$10+'СЕТ СН'!$F$5-'СЕТ СН'!$F$20</f>
        <v>3496.8638539900003</v>
      </c>
      <c r="Y13" s="36">
        <f>SUMIFS(СВЦЭМ!$C$39:$C$782,СВЦЭМ!$A$39:$A$782,$A13,СВЦЭМ!$B$39:$B$782,Y$11)+'СЕТ СН'!$F$12+СВЦЭМ!$D$10+'СЕТ СН'!$F$5-'СЕТ СН'!$F$20</f>
        <v>3545.4516688200001</v>
      </c>
    </row>
    <row r="14" spans="1:27" ht="15.75" x14ac:dyDescent="0.2">
      <c r="A14" s="35">
        <f t="shared" ref="A14:A42" si="0">A13+1</f>
        <v>44684</v>
      </c>
      <c r="B14" s="36">
        <f>SUMIFS(СВЦЭМ!$C$39:$C$782,СВЦЭМ!$A$39:$A$782,$A14,СВЦЭМ!$B$39:$B$782,B$11)+'СЕТ СН'!$F$12+СВЦЭМ!$D$10+'СЕТ СН'!$F$5-'СЕТ СН'!$F$20</f>
        <v>3564.92538311</v>
      </c>
      <c r="C14" s="36">
        <f>SUMIFS(СВЦЭМ!$C$39:$C$782,СВЦЭМ!$A$39:$A$782,$A14,СВЦЭМ!$B$39:$B$782,C$11)+'СЕТ СН'!$F$12+СВЦЭМ!$D$10+'СЕТ СН'!$F$5-'СЕТ СН'!$F$20</f>
        <v>3693.50718517</v>
      </c>
      <c r="D14" s="36">
        <f>SUMIFS(СВЦЭМ!$C$39:$C$782,СВЦЭМ!$A$39:$A$782,$A14,СВЦЭМ!$B$39:$B$782,D$11)+'СЕТ СН'!$F$12+СВЦЭМ!$D$10+'СЕТ СН'!$F$5-'СЕТ СН'!$F$20</f>
        <v>3810.2640408400002</v>
      </c>
      <c r="E14" s="36">
        <f>SUMIFS(СВЦЭМ!$C$39:$C$782,СВЦЭМ!$A$39:$A$782,$A14,СВЦЭМ!$B$39:$B$782,E$11)+'СЕТ СН'!$F$12+СВЦЭМ!$D$10+'СЕТ СН'!$F$5-'СЕТ СН'!$F$20</f>
        <v>3843.6663600800002</v>
      </c>
      <c r="F14" s="36">
        <f>SUMIFS(СВЦЭМ!$C$39:$C$782,СВЦЭМ!$A$39:$A$782,$A14,СВЦЭМ!$B$39:$B$782,F$11)+'СЕТ СН'!$F$12+СВЦЭМ!$D$10+'СЕТ СН'!$F$5-'СЕТ СН'!$F$20</f>
        <v>3859.0566935699999</v>
      </c>
      <c r="G14" s="36">
        <f>SUMIFS(СВЦЭМ!$C$39:$C$782,СВЦЭМ!$A$39:$A$782,$A14,СВЦЭМ!$B$39:$B$782,G$11)+'СЕТ СН'!$F$12+СВЦЭМ!$D$10+'СЕТ СН'!$F$5-'СЕТ СН'!$F$20</f>
        <v>3907.47056058</v>
      </c>
      <c r="H14" s="36">
        <f>SUMIFS(СВЦЭМ!$C$39:$C$782,СВЦЭМ!$A$39:$A$782,$A14,СВЦЭМ!$B$39:$B$782,H$11)+'СЕТ СН'!$F$12+СВЦЭМ!$D$10+'СЕТ СН'!$F$5-'СЕТ СН'!$F$20</f>
        <v>3918.2351085099999</v>
      </c>
      <c r="I14" s="36">
        <f>SUMIFS(СВЦЭМ!$C$39:$C$782,СВЦЭМ!$A$39:$A$782,$A14,СВЦЭМ!$B$39:$B$782,I$11)+'СЕТ СН'!$F$12+СВЦЭМ!$D$10+'СЕТ СН'!$F$5-'СЕТ СН'!$F$20</f>
        <v>3899.16503603</v>
      </c>
      <c r="J14" s="36">
        <f>SUMIFS(СВЦЭМ!$C$39:$C$782,СВЦЭМ!$A$39:$A$782,$A14,СВЦЭМ!$B$39:$B$782,J$11)+'СЕТ СН'!$F$12+СВЦЭМ!$D$10+'СЕТ СН'!$F$5-'СЕТ СН'!$F$20</f>
        <v>3785.5667636099997</v>
      </c>
      <c r="K14" s="36">
        <f>SUMIFS(СВЦЭМ!$C$39:$C$782,СВЦЭМ!$A$39:$A$782,$A14,СВЦЭМ!$B$39:$B$782,K$11)+'СЕТ СН'!$F$12+СВЦЭМ!$D$10+'СЕТ СН'!$F$5-'СЕТ СН'!$F$20</f>
        <v>3739.3496592900001</v>
      </c>
      <c r="L14" s="36">
        <f>SUMIFS(СВЦЭМ!$C$39:$C$782,СВЦЭМ!$A$39:$A$782,$A14,СВЦЭМ!$B$39:$B$782,L$11)+'СЕТ СН'!$F$12+СВЦЭМ!$D$10+'СЕТ СН'!$F$5-'СЕТ СН'!$F$20</f>
        <v>3719.63538715</v>
      </c>
      <c r="M14" s="36">
        <f>SUMIFS(СВЦЭМ!$C$39:$C$782,СВЦЭМ!$A$39:$A$782,$A14,СВЦЭМ!$B$39:$B$782,M$11)+'СЕТ СН'!$F$12+СВЦЭМ!$D$10+'СЕТ СН'!$F$5-'СЕТ СН'!$F$20</f>
        <v>3811.12360678</v>
      </c>
      <c r="N14" s="36">
        <f>SUMIFS(СВЦЭМ!$C$39:$C$782,СВЦЭМ!$A$39:$A$782,$A14,СВЦЭМ!$B$39:$B$782,N$11)+'СЕТ СН'!$F$12+СВЦЭМ!$D$10+'СЕТ СН'!$F$5-'СЕТ СН'!$F$20</f>
        <v>3858.0298916500001</v>
      </c>
      <c r="O14" s="36">
        <f>SUMIFS(СВЦЭМ!$C$39:$C$782,СВЦЭМ!$A$39:$A$782,$A14,СВЦЭМ!$B$39:$B$782,O$11)+'СЕТ СН'!$F$12+СВЦЭМ!$D$10+'СЕТ СН'!$F$5-'СЕТ СН'!$F$20</f>
        <v>3880.08200726</v>
      </c>
      <c r="P14" s="36">
        <f>SUMIFS(СВЦЭМ!$C$39:$C$782,СВЦЭМ!$A$39:$A$782,$A14,СВЦЭМ!$B$39:$B$782,P$11)+'СЕТ СН'!$F$12+СВЦЭМ!$D$10+'СЕТ СН'!$F$5-'СЕТ СН'!$F$20</f>
        <v>3900.4354457099998</v>
      </c>
      <c r="Q14" s="36">
        <f>SUMIFS(СВЦЭМ!$C$39:$C$782,СВЦЭМ!$A$39:$A$782,$A14,СВЦЭМ!$B$39:$B$782,Q$11)+'СЕТ СН'!$F$12+СВЦЭМ!$D$10+'СЕТ СН'!$F$5-'СЕТ СН'!$F$20</f>
        <v>3903.8133721200002</v>
      </c>
      <c r="R14" s="36">
        <f>SUMIFS(СВЦЭМ!$C$39:$C$782,СВЦЭМ!$A$39:$A$782,$A14,СВЦЭМ!$B$39:$B$782,R$11)+'СЕТ СН'!$F$12+СВЦЭМ!$D$10+'СЕТ СН'!$F$5-'СЕТ СН'!$F$20</f>
        <v>3910.1553742999999</v>
      </c>
      <c r="S14" s="36">
        <f>SUMIFS(СВЦЭМ!$C$39:$C$782,СВЦЭМ!$A$39:$A$782,$A14,СВЦЭМ!$B$39:$B$782,S$11)+'СЕТ СН'!$F$12+СВЦЭМ!$D$10+'СЕТ СН'!$F$5-'СЕТ СН'!$F$20</f>
        <v>3870.13207281</v>
      </c>
      <c r="T14" s="36">
        <f>SUMIFS(СВЦЭМ!$C$39:$C$782,СВЦЭМ!$A$39:$A$782,$A14,СВЦЭМ!$B$39:$B$782,T$11)+'СЕТ СН'!$F$12+СВЦЭМ!$D$10+'СЕТ СН'!$F$5-'СЕТ СН'!$F$20</f>
        <v>3759.1485150099998</v>
      </c>
      <c r="U14" s="36">
        <f>SUMIFS(СВЦЭМ!$C$39:$C$782,СВЦЭМ!$A$39:$A$782,$A14,СВЦЭМ!$B$39:$B$782,U$11)+'СЕТ СН'!$F$12+СВЦЭМ!$D$10+'СЕТ СН'!$F$5-'СЕТ СН'!$F$20</f>
        <v>3650.2709903700002</v>
      </c>
      <c r="V14" s="36">
        <f>SUMIFS(СВЦЭМ!$C$39:$C$782,СВЦЭМ!$A$39:$A$782,$A14,СВЦЭМ!$B$39:$B$782,V$11)+'СЕТ СН'!$F$12+СВЦЭМ!$D$10+'СЕТ СН'!$F$5-'СЕТ СН'!$F$20</f>
        <v>3551.1334592399999</v>
      </c>
      <c r="W14" s="36">
        <f>SUMIFS(СВЦЭМ!$C$39:$C$782,СВЦЭМ!$A$39:$A$782,$A14,СВЦЭМ!$B$39:$B$782,W$11)+'СЕТ СН'!$F$12+СВЦЭМ!$D$10+'СЕТ СН'!$F$5-'СЕТ СН'!$F$20</f>
        <v>3543.6112272500004</v>
      </c>
      <c r="X14" s="36">
        <f>SUMIFS(СВЦЭМ!$C$39:$C$782,СВЦЭМ!$A$39:$A$782,$A14,СВЦЭМ!$B$39:$B$782,X$11)+'СЕТ СН'!$F$12+СВЦЭМ!$D$10+'СЕТ СН'!$F$5-'СЕТ СН'!$F$20</f>
        <v>3551.6396300000001</v>
      </c>
      <c r="Y14" s="36">
        <f>SUMIFS(СВЦЭМ!$C$39:$C$782,СВЦЭМ!$A$39:$A$782,$A14,СВЦЭМ!$B$39:$B$782,Y$11)+'СЕТ СН'!$F$12+СВЦЭМ!$D$10+'СЕТ СН'!$F$5-'СЕТ СН'!$F$20</f>
        <v>3590.45211728</v>
      </c>
    </row>
    <row r="15" spans="1:27" ht="15.75" x14ac:dyDescent="0.2">
      <c r="A15" s="35">
        <f t="shared" si="0"/>
        <v>44685</v>
      </c>
      <c r="B15" s="36">
        <f>SUMIFS(СВЦЭМ!$C$39:$C$782,СВЦЭМ!$A$39:$A$782,$A15,СВЦЭМ!$B$39:$B$782,B$11)+'СЕТ СН'!$F$12+СВЦЭМ!$D$10+'СЕТ СН'!$F$5-'СЕТ СН'!$F$20</f>
        <v>3662.3381516500003</v>
      </c>
      <c r="C15" s="36">
        <f>SUMIFS(СВЦЭМ!$C$39:$C$782,СВЦЭМ!$A$39:$A$782,$A15,СВЦЭМ!$B$39:$B$782,C$11)+'СЕТ СН'!$F$12+СВЦЭМ!$D$10+'СЕТ СН'!$F$5-'СЕТ СН'!$F$20</f>
        <v>3825.3542446599999</v>
      </c>
      <c r="D15" s="36">
        <f>SUMIFS(СВЦЭМ!$C$39:$C$782,СВЦЭМ!$A$39:$A$782,$A15,СВЦЭМ!$B$39:$B$782,D$11)+'СЕТ СН'!$F$12+СВЦЭМ!$D$10+'СЕТ СН'!$F$5-'СЕТ СН'!$F$20</f>
        <v>3885.3815197900003</v>
      </c>
      <c r="E15" s="36">
        <f>SUMIFS(СВЦЭМ!$C$39:$C$782,СВЦЭМ!$A$39:$A$782,$A15,СВЦЭМ!$B$39:$B$782,E$11)+'СЕТ СН'!$F$12+СВЦЭМ!$D$10+'СЕТ СН'!$F$5-'СЕТ СН'!$F$20</f>
        <v>3856.7751799899997</v>
      </c>
      <c r="F15" s="36">
        <f>SUMIFS(СВЦЭМ!$C$39:$C$782,СВЦЭМ!$A$39:$A$782,$A15,СВЦЭМ!$B$39:$B$782,F$11)+'СЕТ СН'!$F$12+СВЦЭМ!$D$10+'СЕТ СН'!$F$5-'СЕТ СН'!$F$20</f>
        <v>3857.5644610500003</v>
      </c>
      <c r="G15" s="36">
        <f>SUMIFS(СВЦЭМ!$C$39:$C$782,СВЦЭМ!$A$39:$A$782,$A15,СВЦЭМ!$B$39:$B$782,G$11)+'СЕТ СН'!$F$12+СВЦЭМ!$D$10+'СЕТ СН'!$F$5-'СЕТ СН'!$F$20</f>
        <v>3851.8944298000001</v>
      </c>
      <c r="H15" s="36">
        <f>SUMIFS(СВЦЭМ!$C$39:$C$782,СВЦЭМ!$A$39:$A$782,$A15,СВЦЭМ!$B$39:$B$782,H$11)+'СЕТ СН'!$F$12+СВЦЭМ!$D$10+'СЕТ СН'!$F$5-'СЕТ СН'!$F$20</f>
        <v>3864.1194283100003</v>
      </c>
      <c r="I15" s="36">
        <f>SUMIFS(СВЦЭМ!$C$39:$C$782,СВЦЭМ!$A$39:$A$782,$A15,СВЦЭМ!$B$39:$B$782,I$11)+'СЕТ СН'!$F$12+СВЦЭМ!$D$10+'СЕТ СН'!$F$5-'СЕТ СН'!$F$20</f>
        <v>3785.0300656999998</v>
      </c>
      <c r="J15" s="36">
        <f>SUMIFS(СВЦЭМ!$C$39:$C$782,СВЦЭМ!$A$39:$A$782,$A15,СВЦЭМ!$B$39:$B$782,J$11)+'СЕТ СН'!$F$12+СВЦЭМ!$D$10+'СЕТ СН'!$F$5-'СЕТ СН'!$F$20</f>
        <v>3654.3137820299999</v>
      </c>
      <c r="K15" s="36">
        <f>SUMIFS(СВЦЭМ!$C$39:$C$782,СВЦЭМ!$A$39:$A$782,$A15,СВЦЭМ!$B$39:$B$782,K$11)+'СЕТ СН'!$F$12+СВЦЭМ!$D$10+'СЕТ СН'!$F$5-'СЕТ СН'!$F$20</f>
        <v>3645.2932392000002</v>
      </c>
      <c r="L15" s="36">
        <f>SUMIFS(СВЦЭМ!$C$39:$C$782,СВЦЭМ!$A$39:$A$782,$A15,СВЦЭМ!$B$39:$B$782,L$11)+'СЕТ СН'!$F$12+СВЦЭМ!$D$10+'СЕТ СН'!$F$5-'СЕТ СН'!$F$20</f>
        <v>3658.5574525299999</v>
      </c>
      <c r="M15" s="36">
        <f>SUMIFS(СВЦЭМ!$C$39:$C$782,СВЦЭМ!$A$39:$A$782,$A15,СВЦЭМ!$B$39:$B$782,M$11)+'СЕТ СН'!$F$12+СВЦЭМ!$D$10+'СЕТ СН'!$F$5-'СЕТ СН'!$F$20</f>
        <v>3767.9610461000002</v>
      </c>
      <c r="N15" s="36">
        <f>SUMIFS(СВЦЭМ!$C$39:$C$782,СВЦЭМ!$A$39:$A$782,$A15,СВЦЭМ!$B$39:$B$782,N$11)+'СЕТ СН'!$F$12+СВЦЭМ!$D$10+'СЕТ СН'!$F$5-'СЕТ СН'!$F$20</f>
        <v>3827.65273789</v>
      </c>
      <c r="O15" s="36">
        <f>SUMIFS(СВЦЭМ!$C$39:$C$782,СВЦЭМ!$A$39:$A$782,$A15,СВЦЭМ!$B$39:$B$782,O$11)+'СЕТ СН'!$F$12+СВЦЭМ!$D$10+'СЕТ СН'!$F$5-'СЕТ СН'!$F$20</f>
        <v>3831.97935009</v>
      </c>
      <c r="P15" s="36">
        <f>SUMIFS(СВЦЭМ!$C$39:$C$782,СВЦЭМ!$A$39:$A$782,$A15,СВЦЭМ!$B$39:$B$782,P$11)+'СЕТ СН'!$F$12+СВЦЭМ!$D$10+'СЕТ СН'!$F$5-'СЕТ СН'!$F$20</f>
        <v>3864.70729145</v>
      </c>
      <c r="Q15" s="36">
        <f>SUMIFS(СВЦЭМ!$C$39:$C$782,СВЦЭМ!$A$39:$A$782,$A15,СВЦЭМ!$B$39:$B$782,Q$11)+'СЕТ СН'!$F$12+СВЦЭМ!$D$10+'СЕТ СН'!$F$5-'СЕТ СН'!$F$20</f>
        <v>3878.8766887900001</v>
      </c>
      <c r="R15" s="36">
        <f>SUMIFS(СВЦЭМ!$C$39:$C$782,СВЦЭМ!$A$39:$A$782,$A15,СВЦЭМ!$B$39:$B$782,R$11)+'СЕТ СН'!$F$12+СВЦЭМ!$D$10+'СЕТ СН'!$F$5-'СЕТ СН'!$F$20</f>
        <v>3872.5013273700001</v>
      </c>
      <c r="S15" s="36">
        <f>SUMIFS(СВЦЭМ!$C$39:$C$782,СВЦЭМ!$A$39:$A$782,$A15,СВЦЭМ!$B$39:$B$782,S$11)+'СЕТ СН'!$F$12+СВЦЭМ!$D$10+'СЕТ СН'!$F$5-'СЕТ СН'!$F$20</f>
        <v>3808.4856640099997</v>
      </c>
      <c r="T15" s="36">
        <f>SUMIFS(СВЦЭМ!$C$39:$C$782,СВЦЭМ!$A$39:$A$782,$A15,СВЦЭМ!$B$39:$B$782,T$11)+'СЕТ СН'!$F$12+СВЦЭМ!$D$10+'СЕТ СН'!$F$5-'СЕТ СН'!$F$20</f>
        <v>3671.2721236300004</v>
      </c>
      <c r="U15" s="36">
        <f>SUMIFS(СВЦЭМ!$C$39:$C$782,СВЦЭМ!$A$39:$A$782,$A15,СВЦЭМ!$B$39:$B$782,U$11)+'СЕТ СН'!$F$12+СВЦЭМ!$D$10+'СЕТ СН'!$F$5-'СЕТ СН'!$F$20</f>
        <v>3552.3453676700001</v>
      </c>
      <c r="V15" s="36">
        <f>SUMIFS(СВЦЭМ!$C$39:$C$782,СВЦЭМ!$A$39:$A$782,$A15,СВЦЭМ!$B$39:$B$782,V$11)+'СЕТ СН'!$F$12+СВЦЭМ!$D$10+'СЕТ СН'!$F$5-'СЕТ СН'!$F$20</f>
        <v>3481.8096394500003</v>
      </c>
      <c r="W15" s="36">
        <f>SUMIFS(СВЦЭМ!$C$39:$C$782,СВЦЭМ!$A$39:$A$782,$A15,СВЦЭМ!$B$39:$B$782,W$11)+'СЕТ СН'!$F$12+СВЦЭМ!$D$10+'СЕТ СН'!$F$5-'СЕТ СН'!$F$20</f>
        <v>3513.34624063</v>
      </c>
      <c r="X15" s="36">
        <f>SUMIFS(СВЦЭМ!$C$39:$C$782,СВЦЭМ!$A$39:$A$782,$A15,СВЦЭМ!$B$39:$B$782,X$11)+'СЕТ СН'!$F$12+СВЦЭМ!$D$10+'СЕТ СН'!$F$5-'СЕТ СН'!$F$20</f>
        <v>3466.1789227200002</v>
      </c>
      <c r="Y15" s="36">
        <f>SUMIFS(СВЦЭМ!$C$39:$C$782,СВЦЭМ!$A$39:$A$782,$A15,СВЦЭМ!$B$39:$B$782,Y$11)+'СЕТ СН'!$F$12+СВЦЭМ!$D$10+'СЕТ СН'!$F$5-'СЕТ СН'!$F$20</f>
        <v>3460.6799033699999</v>
      </c>
    </row>
    <row r="16" spans="1:27" ht="15.75" x14ac:dyDescent="0.2">
      <c r="A16" s="35">
        <f t="shared" si="0"/>
        <v>44686</v>
      </c>
      <c r="B16" s="36">
        <f>SUMIFS(СВЦЭМ!$C$39:$C$782,СВЦЭМ!$A$39:$A$782,$A16,СВЦЭМ!$B$39:$B$782,B$11)+'СЕТ СН'!$F$12+СВЦЭМ!$D$10+'СЕТ СН'!$F$5-'СЕТ СН'!$F$20</f>
        <v>3635.6117187199998</v>
      </c>
      <c r="C16" s="36">
        <f>SUMIFS(СВЦЭМ!$C$39:$C$782,СВЦЭМ!$A$39:$A$782,$A16,СВЦЭМ!$B$39:$B$782,C$11)+'СЕТ СН'!$F$12+СВЦЭМ!$D$10+'СЕТ СН'!$F$5-'СЕТ СН'!$F$20</f>
        <v>3724.1022665199998</v>
      </c>
      <c r="D16" s="36">
        <f>SUMIFS(СВЦЭМ!$C$39:$C$782,СВЦЭМ!$A$39:$A$782,$A16,СВЦЭМ!$B$39:$B$782,D$11)+'СЕТ СН'!$F$12+СВЦЭМ!$D$10+'СЕТ СН'!$F$5-'СЕТ СН'!$F$20</f>
        <v>3859.3747461299999</v>
      </c>
      <c r="E16" s="36">
        <f>SUMIFS(СВЦЭМ!$C$39:$C$782,СВЦЭМ!$A$39:$A$782,$A16,СВЦЭМ!$B$39:$B$782,E$11)+'СЕТ СН'!$F$12+СВЦЭМ!$D$10+'СЕТ СН'!$F$5-'СЕТ СН'!$F$20</f>
        <v>3925.2298914100002</v>
      </c>
      <c r="F16" s="36">
        <f>SUMIFS(СВЦЭМ!$C$39:$C$782,СВЦЭМ!$A$39:$A$782,$A16,СВЦЭМ!$B$39:$B$782,F$11)+'СЕТ СН'!$F$12+СВЦЭМ!$D$10+'СЕТ СН'!$F$5-'СЕТ СН'!$F$20</f>
        <v>3942.08785081</v>
      </c>
      <c r="G16" s="36">
        <f>SUMIFS(СВЦЭМ!$C$39:$C$782,СВЦЭМ!$A$39:$A$782,$A16,СВЦЭМ!$B$39:$B$782,G$11)+'СЕТ СН'!$F$12+СВЦЭМ!$D$10+'СЕТ СН'!$F$5-'СЕТ СН'!$F$20</f>
        <v>3950.6094569100001</v>
      </c>
      <c r="H16" s="36">
        <f>SUMIFS(СВЦЭМ!$C$39:$C$782,СВЦЭМ!$A$39:$A$782,$A16,СВЦЭМ!$B$39:$B$782,H$11)+'СЕТ СН'!$F$12+СВЦЭМ!$D$10+'СЕТ СН'!$F$5-'СЕТ СН'!$F$20</f>
        <v>3936.8001034500003</v>
      </c>
      <c r="I16" s="36">
        <f>SUMIFS(СВЦЭМ!$C$39:$C$782,СВЦЭМ!$A$39:$A$782,$A16,СВЦЭМ!$B$39:$B$782,I$11)+'СЕТ СН'!$F$12+СВЦЭМ!$D$10+'СЕТ СН'!$F$5-'СЕТ СН'!$F$20</f>
        <v>3864.3899492600003</v>
      </c>
      <c r="J16" s="36">
        <f>SUMIFS(СВЦЭМ!$C$39:$C$782,СВЦЭМ!$A$39:$A$782,$A16,СВЦЭМ!$B$39:$B$782,J$11)+'СЕТ СН'!$F$12+СВЦЭМ!$D$10+'СЕТ СН'!$F$5-'СЕТ СН'!$F$20</f>
        <v>3748.1937167599999</v>
      </c>
      <c r="K16" s="36">
        <f>SUMIFS(СВЦЭМ!$C$39:$C$782,СВЦЭМ!$A$39:$A$782,$A16,СВЦЭМ!$B$39:$B$782,K$11)+'СЕТ СН'!$F$12+СВЦЭМ!$D$10+'СЕТ СН'!$F$5-'СЕТ СН'!$F$20</f>
        <v>3746.8784899000002</v>
      </c>
      <c r="L16" s="36">
        <f>SUMIFS(СВЦЭМ!$C$39:$C$782,СВЦЭМ!$A$39:$A$782,$A16,СВЦЭМ!$B$39:$B$782,L$11)+'СЕТ СН'!$F$12+СВЦЭМ!$D$10+'СЕТ СН'!$F$5-'СЕТ СН'!$F$20</f>
        <v>3742.8536853599999</v>
      </c>
      <c r="M16" s="36">
        <f>SUMIFS(СВЦЭМ!$C$39:$C$782,СВЦЭМ!$A$39:$A$782,$A16,СВЦЭМ!$B$39:$B$782,M$11)+'СЕТ СН'!$F$12+СВЦЭМ!$D$10+'СЕТ СН'!$F$5-'СЕТ СН'!$F$20</f>
        <v>3852.3291097599999</v>
      </c>
      <c r="N16" s="36">
        <f>SUMIFS(СВЦЭМ!$C$39:$C$782,СВЦЭМ!$A$39:$A$782,$A16,СВЦЭМ!$B$39:$B$782,N$11)+'СЕТ СН'!$F$12+СВЦЭМ!$D$10+'СЕТ СН'!$F$5-'СЕТ СН'!$F$20</f>
        <v>3939.3109440099997</v>
      </c>
      <c r="O16" s="36">
        <f>SUMIFS(СВЦЭМ!$C$39:$C$782,СВЦЭМ!$A$39:$A$782,$A16,СВЦЭМ!$B$39:$B$782,O$11)+'СЕТ СН'!$F$12+СВЦЭМ!$D$10+'СЕТ СН'!$F$5-'СЕТ СН'!$F$20</f>
        <v>3933.73666723</v>
      </c>
      <c r="P16" s="36">
        <f>SUMIFS(СВЦЭМ!$C$39:$C$782,СВЦЭМ!$A$39:$A$782,$A16,СВЦЭМ!$B$39:$B$782,P$11)+'СЕТ СН'!$F$12+СВЦЭМ!$D$10+'СЕТ СН'!$F$5-'СЕТ СН'!$F$20</f>
        <v>3981.9525111600001</v>
      </c>
      <c r="Q16" s="36">
        <f>SUMIFS(СВЦЭМ!$C$39:$C$782,СВЦЭМ!$A$39:$A$782,$A16,СВЦЭМ!$B$39:$B$782,Q$11)+'СЕТ СН'!$F$12+СВЦЭМ!$D$10+'СЕТ СН'!$F$5-'СЕТ СН'!$F$20</f>
        <v>3985.5690573500001</v>
      </c>
      <c r="R16" s="36">
        <f>SUMIFS(СВЦЭМ!$C$39:$C$782,СВЦЭМ!$A$39:$A$782,$A16,СВЦЭМ!$B$39:$B$782,R$11)+'СЕТ СН'!$F$12+СВЦЭМ!$D$10+'СЕТ СН'!$F$5-'СЕТ СН'!$F$20</f>
        <v>3998.3525384200002</v>
      </c>
      <c r="S16" s="36">
        <f>SUMIFS(СВЦЭМ!$C$39:$C$782,СВЦЭМ!$A$39:$A$782,$A16,СВЦЭМ!$B$39:$B$782,S$11)+'СЕТ СН'!$F$12+СВЦЭМ!$D$10+'СЕТ СН'!$F$5-'СЕТ СН'!$F$20</f>
        <v>3937.8721793100003</v>
      </c>
      <c r="T16" s="36">
        <f>SUMIFS(СВЦЭМ!$C$39:$C$782,СВЦЭМ!$A$39:$A$782,$A16,СВЦЭМ!$B$39:$B$782,T$11)+'СЕТ СН'!$F$12+СВЦЭМ!$D$10+'СЕТ СН'!$F$5-'СЕТ СН'!$F$20</f>
        <v>3788.0720892700001</v>
      </c>
      <c r="U16" s="36">
        <f>SUMIFS(СВЦЭМ!$C$39:$C$782,СВЦЭМ!$A$39:$A$782,$A16,СВЦЭМ!$B$39:$B$782,U$11)+'СЕТ СН'!$F$12+СВЦЭМ!$D$10+'СЕТ СН'!$F$5-'СЕТ СН'!$F$20</f>
        <v>3685.6532709900002</v>
      </c>
      <c r="V16" s="36">
        <f>SUMIFS(СВЦЭМ!$C$39:$C$782,СВЦЭМ!$A$39:$A$782,$A16,СВЦЭМ!$B$39:$B$782,V$11)+'СЕТ СН'!$F$12+СВЦЭМ!$D$10+'СЕТ СН'!$F$5-'СЕТ СН'!$F$20</f>
        <v>3573.76757322</v>
      </c>
      <c r="W16" s="36">
        <f>SUMIFS(СВЦЭМ!$C$39:$C$782,СВЦЭМ!$A$39:$A$782,$A16,СВЦЭМ!$B$39:$B$782,W$11)+'СЕТ СН'!$F$12+СВЦЭМ!$D$10+'СЕТ СН'!$F$5-'СЕТ СН'!$F$20</f>
        <v>3555.2030915700002</v>
      </c>
      <c r="X16" s="36">
        <f>SUMIFS(СВЦЭМ!$C$39:$C$782,СВЦЭМ!$A$39:$A$782,$A16,СВЦЭМ!$B$39:$B$782,X$11)+'СЕТ СН'!$F$12+СВЦЭМ!$D$10+'СЕТ СН'!$F$5-'СЕТ СН'!$F$20</f>
        <v>3568.9179942000001</v>
      </c>
      <c r="Y16" s="36">
        <f>SUMIFS(СВЦЭМ!$C$39:$C$782,СВЦЭМ!$A$39:$A$782,$A16,СВЦЭМ!$B$39:$B$782,Y$11)+'СЕТ СН'!$F$12+СВЦЭМ!$D$10+'СЕТ СН'!$F$5-'СЕТ СН'!$F$20</f>
        <v>3595.5419075099999</v>
      </c>
    </row>
    <row r="17" spans="1:25" ht="15.75" x14ac:dyDescent="0.2">
      <c r="A17" s="35">
        <f t="shared" si="0"/>
        <v>44687</v>
      </c>
      <c r="B17" s="36">
        <f>SUMIFS(СВЦЭМ!$C$39:$C$782,СВЦЭМ!$A$39:$A$782,$A17,СВЦЭМ!$B$39:$B$782,B$11)+'СЕТ СН'!$F$12+СВЦЭМ!$D$10+'СЕТ СН'!$F$5-'СЕТ СН'!$F$20</f>
        <v>3674.7259062200001</v>
      </c>
      <c r="C17" s="36">
        <f>SUMIFS(СВЦЭМ!$C$39:$C$782,СВЦЭМ!$A$39:$A$782,$A17,СВЦЭМ!$B$39:$B$782,C$11)+'СЕТ СН'!$F$12+СВЦЭМ!$D$10+'СЕТ СН'!$F$5-'СЕТ СН'!$F$20</f>
        <v>3813.59002487</v>
      </c>
      <c r="D17" s="36">
        <f>SUMIFS(СВЦЭМ!$C$39:$C$782,СВЦЭМ!$A$39:$A$782,$A17,СВЦЭМ!$B$39:$B$782,D$11)+'СЕТ СН'!$F$12+СВЦЭМ!$D$10+'СЕТ СН'!$F$5-'СЕТ СН'!$F$20</f>
        <v>3959.0373440800004</v>
      </c>
      <c r="E17" s="36">
        <f>SUMIFS(СВЦЭМ!$C$39:$C$782,СВЦЭМ!$A$39:$A$782,$A17,СВЦЭМ!$B$39:$B$782,E$11)+'СЕТ СН'!$F$12+СВЦЭМ!$D$10+'СЕТ СН'!$F$5-'СЕТ СН'!$F$20</f>
        <v>4013.5376442300003</v>
      </c>
      <c r="F17" s="36">
        <f>SUMIFS(СВЦЭМ!$C$39:$C$782,СВЦЭМ!$A$39:$A$782,$A17,СВЦЭМ!$B$39:$B$782,F$11)+'СЕТ СН'!$F$12+СВЦЭМ!$D$10+'СЕТ СН'!$F$5-'СЕТ СН'!$F$20</f>
        <v>4020.7831157299997</v>
      </c>
      <c r="G17" s="36">
        <f>SUMIFS(СВЦЭМ!$C$39:$C$782,СВЦЭМ!$A$39:$A$782,$A17,СВЦЭМ!$B$39:$B$782,G$11)+'СЕТ СН'!$F$12+СВЦЭМ!$D$10+'СЕТ СН'!$F$5-'СЕТ СН'!$F$20</f>
        <v>4001.6965768499999</v>
      </c>
      <c r="H17" s="36">
        <f>SUMIFS(СВЦЭМ!$C$39:$C$782,СВЦЭМ!$A$39:$A$782,$A17,СВЦЭМ!$B$39:$B$782,H$11)+'СЕТ СН'!$F$12+СВЦЭМ!$D$10+'СЕТ СН'!$F$5-'СЕТ СН'!$F$20</f>
        <v>3954.1225168299998</v>
      </c>
      <c r="I17" s="36">
        <f>SUMIFS(СВЦЭМ!$C$39:$C$782,СВЦЭМ!$A$39:$A$782,$A17,СВЦЭМ!$B$39:$B$782,I$11)+'СЕТ СН'!$F$12+СВЦЭМ!$D$10+'СЕТ СН'!$F$5-'СЕТ СН'!$F$20</f>
        <v>3890.63596633</v>
      </c>
      <c r="J17" s="36">
        <f>SUMIFS(СВЦЭМ!$C$39:$C$782,СВЦЭМ!$A$39:$A$782,$A17,СВЦЭМ!$B$39:$B$782,J$11)+'СЕТ СН'!$F$12+СВЦЭМ!$D$10+'СЕТ СН'!$F$5-'СЕТ СН'!$F$20</f>
        <v>3732.16640487</v>
      </c>
      <c r="K17" s="36">
        <f>SUMIFS(СВЦЭМ!$C$39:$C$782,СВЦЭМ!$A$39:$A$782,$A17,СВЦЭМ!$B$39:$B$782,K$11)+'СЕТ СН'!$F$12+СВЦЭМ!$D$10+'СЕТ СН'!$F$5-'СЕТ СН'!$F$20</f>
        <v>3749.3381682600002</v>
      </c>
      <c r="L17" s="36">
        <f>SUMIFS(СВЦЭМ!$C$39:$C$782,СВЦЭМ!$A$39:$A$782,$A17,СВЦЭМ!$B$39:$B$782,L$11)+'СЕТ СН'!$F$12+СВЦЭМ!$D$10+'СЕТ СН'!$F$5-'СЕТ СН'!$F$20</f>
        <v>3741.1744673499998</v>
      </c>
      <c r="M17" s="36">
        <f>SUMIFS(СВЦЭМ!$C$39:$C$782,СВЦЭМ!$A$39:$A$782,$A17,СВЦЭМ!$B$39:$B$782,M$11)+'СЕТ СН'!$F$12+СВЦЭМ!$D$10+'СЕТ СН'!$F$5-'СЕТ СН'!$F$20</f>
        <v>3876.3253414199999</v>
      </c>
      <c r="N17" s="36">
        <f>SUMIFS(СВЦЭМ!$C$39:$C$782,СВЦЭМ!$A$39:$A$782,$A17,СВЦЭМ!$B$39:$B$782,N$11)+'СЕТ СН'!$F$12+СВЦЭМ!$D$10+'СЕТ СН'!$F$5-'СЕТ СН'!$F$20</f>
        <v>3948.8598431400001</v>
      </c>
      <c r="O17" s="36">
        <f>SUMIFS(СВЦЭМ!$C$39:$C$782,СВЦЭМ!$A$39:$A$782,$A17,СВЦЭМ!$B$39:$B$782,O$11)+'СЕТ СН'!$F$12+СВЦЭМ!$D$10+'СЕТ СН'!$F$5-'СЕТ СН'!$F$20</f>
        <v>3952.2056248899999</v>
      </c>
      <c r="P17" s="36">
        <f>SUMIFS(СВЦЭМ!$C$39:$C$782,СВЦЭМ!$A$39:$A$782,$A17,СВЦЭМ!$B$39:$B$782,P$11)+'СЕТ СН'!$F$12+СВЦЭМ!$D$10+'СЕТ СН'!$F$5-'СЕТ СН'!$F$20</f>
        <v>3954.1776943599998</v>
      </c>
      <c r="Q17" s="36">
        <f>SUMIFS(СВЦЭМ!$C$39:$C$782,СВЦЭМ!$A$39:$A$782,$A17,СВЦЭМ!$B$39:$B$782,Q$11)+'СЕТ СН'!$F$12+СВЦЭМ!$D$10+'СЕТ СН'!$F$5-'СЕТ СН'!$F$20</f>
        <v>3954.87529563</v>
      </c>
      <c r="R17" s="36">
        <f>SUMIFS(СВЦЭМ!$C$39:$C$782,СВЦЭМ!$A$39:$A$782,$A17,СВЦЭМ!$B$39:$B$782,R$11)+'СЕТ СН'!$F$12+СВЦЭМ!$D$10+'СЕТ СН'!$F$5-'СЕТ СН'!$F$20</f>
        <v>3943.6803756500003</v>
      </c>
      <c r="S17" s="36">
        <f>SUMIFS(СВЦЭМ!$C$39:$C$782,СВЦЭМ!$A$39:$A$782,$A17,СВЦЭМ!$B$39:$B$782,S$11)+'СЕТ СН'!$F$12+СВЦЭМ!$D$10+'СЕТ СН'!$F$5-'СЕТ СН'!$F$20</f>
        <v>3894.6177681500003</v>
      </c>
      <c r="T17" s="36">
        <f>SUMIFS(СВЦЭМ!$C$39:$C$782,СВЦЭМ!$A$39:$A$782,$A17,СВЦЭМ!$B$39:$B$782,T$11)+'СЕТ СН'!$F$12+СВЦЭМ!$D$10+'СЕТ СН'!$F$5-'СЕТ СН'!$F$20</f>
        <v>3769.0826764100002</v>
      </c>
      <c r="U17" s="36">
        <f>SUMIFS(СВЦЭМ!$C$39:$C$782,СВЦЭМ!$A$39:$A$782,$A17,СВЦЭМ!$B$39:$B$782,U$11)+'СЕТ СН'!$F$12+СВЦЭМ!$D$10+'СЕТ СН'!$F$5-'СЕТ СН'!$F$20</f>
        <v>3647.6954436699998</v>
      </c>
      <c r="V17" s="36">
        <f>SUMIFS(СВЦЭМ!$C$39:$C$782,СВЦЭМ!$A$39:$A$782,$A17,СВЦЭМ!$B$39:$B$782,V$11)+'СЕТ СН'!$F$12+СВЦЭМ!$D$10+'СЕТ СН'!$F$5-'СЕТ СН'!$F$20</f>
        <v>3543.6093199800002</v>
      </c>
      <c r="W17" s="36">
        <f>SUMIFS(СВЦЭМ!$C$39:$C$782,СВЦЭМ!$A$39:$A$782,$A17,СВЦЭМ!$B$39:$B$782,W$11)+'СЕТ СН'!$F$12+СВЦЭМ!$D$10+'СЕТ СН'!$F$5-'СЕТ СН'!$F$20</f>
        <v>3528.4904473700003</v>
      </c>
      <c r="X17" s="36">
        <f>SUMIFS(СВЦЭМ!$C$39:$C$782,СВЦЭМ!$A$39:$A$782,$A17,СВЦЭМ!$B$39:$B$782,X$11)+'СЕТ СН'!$F$12+СВЦЭМ!$D$10+'СЕТ СН'!$F$5-'СЕТ СН'!$F$20</f>
        <v>3560.6515945300002</v>
      </c>
      <c r="Y17" s="36">
        <f>SUMIFS(СВЦЭМ!$C$39:$C$782,СВЦЭМ!$A$39:$A$782,$A17,СВЦЭМ!$B$39:$B$782,Y$11)+'СЕТ СН'!$F$12+СВЦЭМ!$D$10+'СЕТ СН'!$F$5-'СЕТ СН'!$F$20</f>
        <v>3563.2484663100004</v>
      </c>
    </row>
    <row r="18" spans="1:25" ht="15.75" x14ac:dyDescent="0.2">
      <c r="A18" s="35">
        <f t="shared" si="0"/>
        <v>44688</v>
      </c>
      <c r="B18" s="36">
        <f>SUMIFS(СВЦЭМ!$C$39:$C$782,СВЦЭМ!$A$39:$A$782,$A18,СВЦЭМ!$B$39:$B$782,B$11)+'СЕТ СН'!$F$12+СВЦЭМ!$D$10+'СЕТ СН'!$F$5-'СЕТ СН'!$F$20</f>
        <v>3671.1647763000001</v>
      </c>
      <c r="C18" s="36">
        <f>SUMIFS(СВЦЭМ!$C$39:$C$782,СВЦЭМ!$A$39:$A$782,$A18,СВЦЭМ!$B$39:$B$782,C$11)+'СЕТ СН'!$F$12+СВЦЭМ!$D$10+'СЕТ СН'!$F$5-'СЕТ СН'!$F$20</f>
        <v>3764.4272385300001</v>
      </c>
      <c r="D18" s="36">
        <f>SUMIFS(СВЦЭМ!$C$39:$C$782,СВЦЭМ!$A$39:$A$782,$A18,СВЦЭМ!$B$39:$B$782,D$11)+'СЕТ СН'!$F$12+СВЦЭМ!$D$10+'СЕТ СН'!$F$5-'СЕТ СН'!$F$20</f>
        <v>3970.7764244700002</v>
      </c>
      <c r="E18" s="36">
        <f>SUMIFS(СВЦЭМ!$C$39:$C$782,СВЦЭМ!$A$39:$A$782,$A18,СВЦЭМ!$B$39:$B$782,E$11)+'СЕТ СН'!$F$12+СВЦЭМ!$D$10+'СЕТ СН'!$F$5-'СЕТ СН'!$F$20</f>
        <v>4009.09094074</v>
      </c>
      <c r="F18" s="36">
        <f>SUMIFS(СВЦЭМ!$C$39:$C$782,СВЦЭМ!$A$39:$A$782,$A18,СВЦЭМ!$B$39:$B$782,F$11)+'СЕТ СН'!$F$12+СВЦЭМ!$D$10+'СЕТ СН'!$F$5-'СЕТ СН'!$F$20</f>
        <v>4020.4028423600002</v>
      </c>
      <c r="G18" s="36">
        <f>SUMIFS(СВЦЭМ!$C$39:$C$782,СВЦЭМ!$A$39:$A$782,$A18,СВЦЭМ!$B$39:$B$782,G$11)+'СЕТ СН'!$F$12+СВЦЭМ!$D$10+'СЕТ СН'!$F$5-'СЕТ СН'!$F$20</f>
        <v>4008.7653602199998</v>
      </c>
      <c r="H18" s="36">
        <f>SUMIFS(СВЦЭМ!$C$39:$C$782,СВЦЭМ!$A$39:$A$782,$A18,СВЦЭМ!$B$39:$B$782,H$11)+'СЕТ СН'!$F$12+СВЦЭМ!$D$10+'СЕТ СН'!$F$5-'СЕТ СН'!$F$20</f>
        <v>3986.4504821099999</v>
      </c>
      <c r="I18" s="36">
        <f>SUMIFS(СВЦЭМ!$C$39:$C$782,СВЦЭМ!$A$39:$A$782,$A18,СВЦЭМ!$B$39:$B$782,I$11)+'СЕТ СН'!$F$12+СВЦЭМ!$D$10+'СЕТ СН'!$F$5-'СЕТ СН'!$F$20</f>
        <v>3896.7307774000001</v>
      </c>
      <c r="J18" s="36">
        <f>SUMIFS(СВЦЭМ!$C$39:$C$782,СВЦЭМ!$A$39:$A$782,$A18,СВЦЭМ!$B$39:$B$782,J$11)+'СЕТ СН'!$F$12+СВЦЭМ!$D$10+'СЕТ СН'!$F$5-'СЕТ СН'!$F$20</f>
        <v>3751.14412141</v>
      </c>
      <c r="K18" s="36">
        <f>SUMIFS(СВЦЭМ!$C$39:$C$782,СВЦЭМ!$A$39:$A$782,$A18,СВЦЭМ!$B$39:$B$782,K$11)+'СЕТ СН'!$F$12+СВЦЭМ!$D$10+'СЕТ СН'!$F$5-'СЕТ СН'!$F$20</f>
        <v>3742.58347546</v>
      </c>
      <c r="L18" s="36">
        <f>SUMIFS(СВЦЭМ!$C$39:$C$782,СВЦЭМ!$A$39:$A$782,$A18,СВЦЭМ!$B$39:$B$782,L$11)+'СЕТ СН'!$F$12+СВЦЭМ!$D$10+'СЕТ СН'!$F$5-'СЕТ СН'!$F$20</f>
        <v>3730.0426019300003</v>
      </c>
      <c r="M18" s="36">
        <f>SUMIFS(СВЦЭМ!$C$39:$C$782,СВЦЭМ!$A$39:$A$782,$A18,СВЦЭМ!$B$39:$B$782,M$11)+'СЕТ СН'!$F$12+СВЦЭМ!$D$10+'СЕТ СН'!$F$5-'СЕТ СН'!$F$20</f>
        <v>3834.8181463700002</v>
      </c>
      <c r="N18" s="36">
        <f>SUMIFS(СВЦЭМ!$C$39:$C$782,СВЦЭМ!$A$39:$A$782,$A18,СВЦЭМ!$B$39:$B$782,N$11)+'СЕТ СН'!$F$12+СВЦЭМ!$D$10+'СЕТ СН'!$F$5-'СЕТ СН'!$F$20</f>
        <v>3880.5441219900003</v>
      </c>
      <c r="O18" s="36">
        <f>SUMIFS(СВЦЭМ!$C$39:$C$782,СВЦЭМ!$A$39:$A$782,$A18,СВЦЭМ!$B$39:$B$782,O$11)+'СЕТ СН'!$F$12+СВЦЭМ!$D$10+'СЕТ СН'!$F$5-'СЕТ СН'!$F$20</f>
        <v>3906.6593799399998</v>
      </c>
      <c r="P18" s="36">
        <f>SUMIFS(СВЦЭМ!$C$39:$C$782,СВЦЭМ!$A$39:$A$782,$A18,СВЦЭМ!$B$39:$B$782,P$11)+'СЕТ СН'!$F$12+СВЦЭМ!$D$10+'СЕТ СН'!$F$5-'СЕТ СН'!$F$20</f>
        <v>3924.1701976300001</v>
      </c>
      <c r="Q18" s="36">
        <f>SUMIFS(СВЦЭМ!$C$39:$C$782,СВЦЭМ!$A$39:$A$782,$A18,СВЦЭМ!$B$39:$B$782,Q$11)+'СЕТ СН'!$F$12+СВЦЭМ!$D$10+'СЕТ СН'!$F$5-'СЕТ СН'!$F$20</f>
        <v>3941.00222639</v>
      </c>
      <c r="R18" s="36">
        <f>SUMIFS(СВЦЭМ!$C$39:$C$782,СВЦЭМ!$A$39:$A$782,$A18,СВЦЭМ!$B$39:$B$782,R$11)+'СЕТ СН'!$F$12+СВЦЭМ!$D$10+'СЕТ СН'!$F$5-'СЕТ СН'!$F$20</f>
        <v>3934.6360738600001</v>
      </c>
      <c r="S18" s="36">
        <f>SUMIFS(СВЦЭМ!$C$39:$C$782,СВЦЭМ!$A$39:$A$782,$A18,СВЦЭМ!$B$39:$B$782,S$11)+'СЕТ СН'!$F$12+СВЦЭМ!$D$10+'СЕТ СН'!$F$5-'СЕТ СН'!$F$20</f>
        <v>3885.4628584500001</v>
      </c>
      <c r="T18" s="36">
        <f>SUMIFS(СВЦЭМ!$C$39:$C$782,СВЦЭМ!$A$39:$A$782,$A18,СВЦЭМ!$B$39:$B$782,T$11)+'СЕТ СН'!$F$12+СВЦЭМ!$D$10+'СЕТ СН'!$F$5-'СЕТ СН'!$F$20</f>
        <v>3760.6647466300001</v>
      </c>
      <c r="U18" s="36">
        <f>SUMIFS(СВЦЭМ!$C$39:$C$782,СВЦЭМ!$A$39:$A$782,$A18,СВЦЭМ!$B$39:$B$782,U$11)+'СЕТ СН'!$F$12+СВЦЭМ!$D$10+'СЕТ СН'!$F$5-'СЕТ СН'!$F$20</f>
        <v>3622.8831332499999</v>
      </c>
      <c r="V18" s="36">
        <f>SUMIFS(СВЦЭМ!$C$39:$C$782,СВЦЭМ!$A$39:$A$782,$A18,СВЦЭМ!$B$39:$B$782,V$11)+'СЕТ СН'!$F$12+СВЦЭМ!$D$10+'СЕТ СН'!$F$5-'СЕТ СН'!$F$20</f>
        <v>3520.1520029200001</v>
      </c>
      <c r="W18" s="36">
        <f>SUMIFS(СВЦЭМ!$C$39:$C$782,СВЦЭМ!$A$39:$A$782,$A18,СВЦЭМ!$B$39:$B$782,W$11)+'СЕТ СН'!$F$12+СВЦЭМ!$D$10+'СЕТ СН'!$F$5-'СЕТ СН'!$F$20</f>
        <v>3541.8761727000001</v>
      </c>
      <c r="X18" s="36">
        <f>SUMIFS(СВЦЭМ!$C$39:$C$782,СВЦЭМ!$A$39:$A$782,$A18,СВЦЭМ!$B$39:$B$782,X$11)+'СЕТ СН'!$F$12+СВЦЭМ!$D$10+'СЕТ СН'!$F$5-'СЕТ СН'!$F$20</f>
        <v>3548.0434650300003</v>
      </c>
      <c r="Y18" s="36">
        <f>SUMIFS(СВЦЭМ!$C$39:$C$782,СВЦЭМ!$A$39:$A$782,$A18,СВЦЭМ!$B$39:$B$782,Y$11)+'СЕТ СН'!$F$12+СВЦЭМ!$D$10+'СЕТ СН'!$F$5-'СЕТ СН'!$F$20</f>
        <v>3564.76382134</v>
      </c>
    </row>
    <row r="19" spans="1:25" ht="15.75" x14ac:dyDescent="0.2">
      <c r="A19" s="35">
        <f t="shared" si="0"/>
        <v>44689</v>
      </c>
      <c r="B19" s="36">
        <f>SUMIFS(СВЦЭМ!$C$39:$C$782,СВЦЭМ!$A$39:$A$782,$A19,СВЦЭМ!$B$39:$B$782,B$11)+'СЕТ СН'!$F$12+СВЦЭМ!$D$10+'СЕТ СН'!$F$5-'СЕТ СН'!$F$20</f>
        <v>3651.3823953900001</v>
      </c>
      <c r="C19" s="36">
        <f>SUMIFS(СВЦЭМ!$C$39:$C$782,СВЦЭМ!$A$39:$A$782,$A19,СВЦЭМ!$B$39:$B$782,C$11)+'СЕТ СН'!$F$12+СВЦЭМ!$D$10+'СЕТ СН'!$F$5-'СЕТ СН'!$F$20</f>
        <v>3787.8984560200001</v>
      </c>
      <c r="D19" s="36">
        <f>SUMIFS(СВЦЭМ!$C$39:$C$782,СВЦЭМ!$A$39:$A$782,$A19,СВЦЭМ!$B$39:$B$782,D$11)+'СЕТ СН'!$F$12+СВЦЭМ!$D$10+'СЕТ СН'!$F$5-'СЕТ СН'!$F$20</f>
        <v>3940.8053113599999</v>
      </c>
      <c r="E19" s="36">
        <f>SUMIFS(СВЦЭМ!$C$39:$C$782,СВЦЭМ!$A$39:$A$782,$A19,СВЦЭМ!$B$39:$B$782,E$11)+'СЕТ СН'!$F$12+СВЦЭМ!$D$10+'СЕТ СН'!$F$5-'СЕТ СН'!$F$20</f>
        <v>4024.9910525400001</v>
      </c>
      <c r="F19" s="36">
        <f>SUMIFS(СВЦЭМ!$C$39:$C$782,СВЦЭМ!$A$39:$A$782,$A19,СВЦЭМ!$B$39:$B$782,F$11)+'СЕТ СН'!$F$12+СВЦЭМ!$D$10+'СЕТ СН'!$F$5-'СЕТ СН'!$F$20</f>
        <v>4029.5615550000002</v>
      </c>
      <c r="G19" s="36">
        <f>SUMIFS(СВЦЭМ!$C$39:$C$782,СВЦЭМ!$A$39:$A$782,$A19,СВЦЭМ!$B$39:$B$782,G$11)+'СЕТ СН'!$F$12+СВЦЭМ!$D$10+'СЕТ СН'!$F$5-'СЕТ СН'!$F$20</f>
        <v>4036.1234050100002</v>
      </c>
      <c r="H19" s="36">
        <f>SUMIFS(СВЦЭМ!$C$39:$C$782,СВЦЭМ!$A$39:$A$782,$A19,СВЦЭМ!$B$39:$B$782,H$11)+'СЕТ СН'!$F$12+СВЦЭМ!$D$10+'СЕТ СН'!$F$5-'СЕТ СН'!$F$20</f>
        <v>4008.27417883</v>
      </c>
      <c r="I19" s="36">
        <f>SUMIFS(СВЦЭМ!$C$39:$C$782,СВЦЭМ!$A$39:$A$782,$A19,СВЦЭМ!$B$39:$B$782,I$11)+'СЕТ СН'!$F$12+СВЦЭМ!$D$10+'СЕТ СН'!$F$5-'СЕТ СН'!$F$20</f>
        <v>3930.0375488700001</v>
      </c>
      <c r="J19" s="36">
        <f>SUMIFS(СВЦЭМ!$C$39:$C$782,СВЦЭМ!$A$39:$A$782,$A19,СВЦЭМ!$B$39:$B$782,J$11)+'СЕТ СН'!$F$12+СВЦЭМ!$D$10+'СЕТ СН'!$F$5-'СЕТ СН'!$F$20</f>
        <v>3750.8802704500004</v>
      </c>
      <c r="K19" s="36">
        <f>SUMIFS(СВЦЭМ!$C$39:$C$782,СВЦЭМ!$A$39:$A$782,$A19,СВЦЭМ!$B$39:$B$782,K$11)+'СЕТ СН'!$F$12+СВЦЭМ!$D$10+'СЕТ СН'!$F$5-'СЕТ СН'!$F$20</f>
        <v>3716.9658908500001</v>
      </c>
      <c r="L19" s="36">
        <f>SUMIFS(СВЦЭМ!$C$39:$C$782,СВЦЭМ!$A$39:$A$782,$A19,СВЦЭМ!$B$39:$B$782,L$11)+'СЕТ СН'!$F$12+СВЦЭМ!$D$10+'СЕТ СН'!$F$5-'СЕТ СН'!$F$20</f>
        <v>3714.8939468099998</v>
      </c>
      <c r="M19" s="36">
        <f>SUMIFS(СВЦЭМ!$C$39:$C$782,СВЦЭМ!$A$39:$A$782,$A19,СВЦЭМ!$B$39:$B$782,M$11)+'СЕТ СН'!$F$12+СВЦЭМ!$D$10+'СЕТ СН'!$F$5-'СЕТ СН'!$F$20</f>
        <v>3812.2719059900001</v>
      </c>
      <c r="N19" s="36">
        <f>SUMIFS(СВЦЭМ!$C$39:$C$782,СВЦЭМ!$A$39:$A$782,$A19,СВЦЭМ!$B$39:$B$782,N$11)+'СЕТ СН'!$F$12+СВЦЭМ!$D$10+'СЕТ СН'!$F$5-'СЕТ СН'!$F$20</f>
        <v>3868.3506324300001</v>
      </c>
      <c r="O19" s="36">
        <f>SUMIFS(СВЦЭМ!$C$39:$C$782,СВЦЭМ!$A$39:$A$782,$A19,СВЦЭМ!$B$39:$B$782,O$11)+'СЕТ СН'!$F$12+СВЦЭМ!$D$10+'СЕТ СН'!$F$5-'СЕТ СН'!$F$20</f>
        <v>3902.5462031400002</v>
      </c>
      <c r="P19" s="36">
        <f>SUMIFS(СВЦЭМ!$C$39:$C$782,СВЦЭМ!$A$39:$A$782,$A19,СВЦЭМ!$B$39:$B$782,P$11)+'СЕТ СН'!$F$12+СВЦЭМ!$D$10+'СЕТ СН'!$F$5-'СЕТ СН'!$F$20</f>
        <v>3931.7129448599999</v>
      </c>
      <c r="Q19" s="36">
        <f>SUMIFS(СВЦЭМ!$C$39:$C$782,СВЦЭМ!$A$39:$A$782,$A19,СВЦЭМ!$B$39:$B$782,Q$11)+'СЕТ СН'!$F$12+СВЦЭМ!$D$10+'СЕТ СН'!$F$5-'СЕТ СН'!$F$20</f>
        <v>3940.3710374800003</v>
      </c>
      <c r="R19" s="36">
        <f>SUMIFS(СВЦЭМ!$C$39:$C$782,СВЦЭМ!$A$39:$A$782,$A19,СВЦЭМ!$B$39:$B$782,R$11)+'СЕТ СН'!$F$12+СВЦЭМ!$D$10+'СЕТ СН'!$F$5-'СЕТ СН'!$F$20</f>
        <v>3940.3987096800001</v>
      </c>
      <c r="S19" s="36">
        <f>SUMIFS(СВЦЭМ!$C$39:$C$782,СВЦЭМ!$A$39:$A$782,$A19,СВЦЭМ!$B$39:$B$782,S$11)+'СЕТ СН'!$F$12+СВЦЭМ!$D$10+'СЕТ СН'!$F$5-'СЕТ СН'!$F$20</f>
        <v>3888.5844823100001</v>
      </c>
      <c r="T19" s="36">
        <f>SUMIFS(СВЦЭМ!$C$39:$C$782,СВЦЭМ!$A$39:$A$782,$A19,СВЦЭМ!$B$39:$B$782,T$11)+'СЕТ СН'!$F$12+СВЦЭМ!$D$10+'СЕТ СН'!$F$5-'СЕТ СН'!$F$20</f>
        <v>3741.0130978899997</v>
      </c>
      <c r="U19" s="36">
        <f>SUMIFS(СВЦЭМ!$C$39:$C$782,СВЦЭМ!$A$39:$A$782,$A19,СВЦЭМ!$B$39:$B$782,U$11)+'СЕТ СН'!$F$12+СВЦЭМ!$D$10+'СЕТ СН'!$F$5-'СЕТ СН'!$F$20</f>
        <v>3585.8108194000001</v>
      </c>
      <c r="V19" s="36">
        <f>SUMIFS(СВЦЭМ!$C$39:$C$782,СВЦЭМ!$A$39:$A$782,$A19,СВЦЭМ!$B$39:$B$782,V$11)+'СЕТ СН'!$F$12+СВЦЭМ!$D$10+'СЕТ СН'!$F$5-'СЕТ СН'!$F$20</f>
        <v>3494.3077344900003</v>
      </c>
      <c r="W19" s="36">
        <f>SUMIFS(СВЦЭМ!$C$39:$C$782,СВЦЭМ!$A$39:$A$782,$A19,СВЦЭМ!$B$39:$B$782,W$11)+'СЕТ СН'!$F$12+СВЦЭМ!$D$10+'СЕТ СН'!$F$5-'СЕТ СН'!$F$20</f>
        <v>3510.7865722300003</v>
      </c>
      <c r="X19" s="36">
        <f>SUMIFS(СВЦЭМ!$C$39:$C$782,СВЦЭМ!$A$39:$A$782,$A19,СВЦЭМ!$B$39:$B$782,X$11)+'СЕТ СН'!$F$12+СВЦЭМ!$D$10+'СЕТ СН'!$F$5-'СЕТ СН'!$F$20</f>
        <v>3506.98784879</v>
      </c>
      <c r="Y19" s="36">
        <f>SUMIFS(СВЦЭМ!$C$39:$C$782,СВЦЭМ!$A$39:$A$782,$A19,СВЦЭМ!$B$39:$B$782,Y$11)+'СЕТ СН'!$F$12+СВЦЭМ!$D$10+'СЕТ СН'!$F$5-'СЕТ СН'!$F$20</f>
        <v>3560.6466905000002</v>
      </c>
    </row>
    <row r="20" spans="1:25" ht="15.75" x14ac:dyDescent="0.2">
      <c r="A20" s="35">
        <f t="shared" si="0"/>
        <v>44690</v>
      </c>
      <c r="B20" s="36">
        <f>SUMIFS(СВЦЭМ!$C$39:$C$782,СВЦЭМ!$A$39:$A$782,$A20,СВЦЭМ!$B$39:$B$782,B$11)+'СЕТ СН'!$F$12+СВЦЭМ!$D$10+'СЕТ СН'!$F$5-'СЕТ СН'!$F$20</f>
        <v>3680.7150536600002</v>
      </c>
      <c r="C20" s="36">
        <f>SUMIFS(СВЦЭМ!$C$39:$C$782,СВЦЭМ!$A$39:$A$782,$A20,СВЦЭМ!$B$39:$B$782,C$11)+'СЕТ СН'!$F$12+СВЦЭМ!$D$10+'СЕТ СН'!$F$5-'СЕТ СН'!$F$20</f>
        <v>3802.6541840500004</v>
      </c>
      <c r="D20" s="36">
        <f>SUMIFS(СВЦЭМ!$C$39:$C$782,СВЦЭМ!$A$39:$A$782,$A20,СВЦЭМ!$B$39:$B$782,D$11)+'СЕТ СН'!$F$12+СВЦЭМ!$D$10+'СЕТ СН'!$F$5-'СЕТ СН'!$F$20</f>
        <v>3972.38033791</v>
      </c>
      <c r="E20" s="36">
        <f>SUMIFS(СВЦЭМ!$C$39:$C$782,СВЦЭМ!$A$39:$A$782,$A20,СВЦЭМ!$B$39:$B$782,E$11)+'СЕТ СН'!$F$12+СВЦЭМ!$D$10+'СЕТ СН'!$F$5-'СЕТ СН'!$F$20</f>
        <v>4051.6553376500001</v>
      </c>
      <c r="F20" s="36">
        <f>SUMIFS(СВЦЭМ!$C$39:$C$782,СВЦЭМ!$A$39:$A$782,$A20,СВЦЭМ!$B$39:$B$782,F$11)+'СЕТ СН'!$F$12+СВЦЭМ!$D$10+'СЕТ СН'!$F$5-'СЕТ СН'!$F$20</f>
        <v>4085.2021917100001</v>
      </c>
      <c r="G20" s="36">
        <f>SUMIFS(СВЦЭМ!$C$39:$C$782,СВЦЭМ!$A$39:$A$782,$A20,СВЦЭМ!$B$39:$B$782,G$11)+'СЕТ СН'!$F$12+СВЦЭМ!$D$10+'СЕТ СН'!$F$5-'СЕТ СН'!$F$20</f>
        <v>4060.9348160999998</v>
      </c>
      <c r="H20" s="36">
        <f>SUMIFS(СВЦЭМ!$C$39:$C$782,СВЦЭМ!$A$39:$A$782,$A20,СВЦЭМ!$B$39:$B$782,H$11)+'СЕТ СН'!$F$12+СВЦЭМ!$D$10+'СЕТ СН'!$F$5-'СЕТ СН'!$F$20</f>
        <v>4045.8379837800003</v>
      </c>
      <c r="I20" s="36">
        <f>SUMIFS(СВЦЭМ!$C$39:$C$782,СВЦЭМ!$A$39:$A$782,$A20,СВЦЭМ!$B$39:$B$782,I$11)+'СЕТ СН'!$F$12+СВЦЭМ!$D$10+'СЕТ СН'!$F$5-'СЕТ СН'!$F$20</f>
        <v>3983.8017946800001</v>
      </c>
      <c r="J20" s="36">
        <f>SUMIFS(СВЦЭМ!$C$39:$C$782,СВЦЭМ!$A$39:$A$782,$A20,СВЦЭМ!$B$39:$B$782,J$11)+'СЕТ СН'!$F$12+СВЦЭМ!$D$10+'СЕТ СН'!$F$5-'СЕТ СН'!$F$20</f>
        <v>3796.8646008000001</v>
      </c>
      <c r="K20" s="36">
        <f>SUMIFS(СВЦЭМ!$C$39:$C$782,СВЦЭМ!$A$39:$A$782,$A20,СВЦЭМ!$B$39:$B$782,K$11)+'СЕТ СН'!$F$12+СВЦЭМ!$D$10+'СЕТ СН'!$F$5-'СЕТ СН'!$F$20</f>
        <v>3765.4914558700002</v>
      </c>
      <c r="L20" s="36">
        <f>SUMIFS(СВЦЭМ!$C$39:$C$782,СВЦЭМ!$A$39:$A$782,$A20,СВЦЭМ!$B$39:$B$782,L$11)+'СЕТ СН'!$F$12+СВЦЭМ!$D$10+'СЕТ СН'!$F$5-'СЕТ СН'!$F$20</f>
        <v>3738.6713328999999</v>
      </c>
      <c r="M20" s="36">
        <f>SUMIFS(СВЦЭМ!$C$39:$C$782,СВЦЭМ!$A$39:$A$782,$A20,СВЦЭМ!$B$39:$B$782,M$11)+'СЕТ СН'!$F$12+СВЦЭМ!$D$10+'СЕТ СН'!$F$5-'СЕТ СН'!$F$20</f>
        <v>3834.5035754</v>
      </c>
      <c r="N20" s="36">
        <f>SUMIFS(СВЦЭМ!$C$39:$C$782,СВЦЭМ!$A$39:$A$782,$A20,СВЦЭМ!$B$39:$B$782,N$11)+'СЕТ СН'!$F$12+СВЦЭМ!$D$10+'СЕТ СН'!$F$5-'СЕТ СН'!$F$20</f>
        <v>3862.8590743300001</v>
      </c>
      <c r="O20" s="36">
        <f>SUMIFS(СВЦЭМ!$C$39:$C$782,СВЦЭМ!$A$39:$A$782,$A20,СВЦЭМ!$B$39:$B$782,O$11)+'СЕТ СН'!$F$12+СВЦЭМ!$D$10+'СЕТ СН'!$F$5-'СЕТ СН'!$F$20</f>
        <v>3891.9096612900003</v>
      </c>
      <c r="P20" s="36">
        <f>SUMIFS(СВЦЭМ!$C$39:$C$782,СВЦЭМ!$A$39:$A$782,$A20,СВЦЭМ!$B$39:$B$782,P$11)+'СЕТ СН'!$F$12+СВЦЭМ!$D$10+'СЕТ СН'!$F$5-'СЕТ СН'!$F$20</f>
        <v>3908.9522621599999</v>
      </c>
      <c r="Q20" s="36">
        <f>SUMIFS(СВЦЭМ!$C$39:$C$782,СВЦЭМ!$A$39:$A$782,$A20,СВЦЭМ!$B$39:$B$782,Q$11)+'СЕТ СН'!$F$12+СВЦЭМ!$D$10+'СЕТ СН'!$F$5-'СЕТ СН'!$F$20</f>
        <v>3913.1716479199999</v>
      </c>
      <c r="R20" s="36">
        <f>SUMIFS(СВЦЭМ!$C$39:$C$782,СВЦЭМ!$A$39:$A$782,$A20,СВЦЭМ!$B$39:$B$782,R$11)+'СЕТ СН'!$F$12+СВЦЭМ!$D$10+'СЕТ СН'!$F$5-'СЕТ СН'!$F$20</f>
        <v>3935.08043331</v>
      </c>
      <c r="S20" s="36">
        <f>SUMIFS(СВЦЭМ!$C$39:$C$782,СВЦЭМ!$A$39:$A$782,$A20,СВЦЭМ!$B$39:$B$782,S$11)+'СЕТ СН'!$F$12+СВЦЭМ!$D$10+'СЕТ СН'!$F$5-'СЕТ СН'!$F$20</f>
        <v>3887.3612983200001</v>
      </c>
      <c r="T20" s="36">
        <f>SUMIFS(СВЦЭМ!$C$39:$C$782,СВЦЭМ!$A$39:$A$782,$A20,СВЦЭМ!$B$39:$B$782,T$11)+'СЕТ СН'!$F$12+СВЦЭМ!$D$10+'СЕТ СН'!$F$5-'СЕТ СН'!$F$20</f>
        <v>3759.9609432500001</v>
      </c>
      <c r="U20" s="36">
        <f>SUMIFS(СВЦЭМ!$C$39:$C$782,СВЦЭМ!$A$39:$A$782,$A20,СВЦЭМ!$B$39:$B$782,U$11)+'СЕТ СН'!$F$12+СВЦЭМ!$D$10+'СЕТ СН'!$F$5-'СЕТ СН'!$F$20</f>
        <v>3626.5448242399998</v>
      </c>
      <c r="V20" s="36">
        <f>SUMIFS(СВЦЭМ!$C$39:$C$782,СВЦЭМ!$A$39:$A$782,$A20,СВЦЭМ!$B$39:$B$782,V$11)+'СЕТ СН'!$F$12+СВЦЭМ!$D$10+'СЕТ СН'!$F$5-'СЕТ СН'!$F$20</f>
        <v>3490.03819161</v>
      </c>
      <c r="W20" s="36">
        <f>SUMIFS(СВЦЭМ!$C$39:$C$782,СВЦЭМ!$A$39:$A$782,$A20,СВЦЭМ!$B$39:$B$782,W$11)+'СЕТ СН'!$F$12+СВЦЭМ!$D$10+'СЕТ СН'!$F$5-'СЕТ СН'!$F$20</f>
        <v>3476.5391113200003</v>
      </c>
      <c r="X20" s="36">
        <f>SUMIFS(СВЦЭМ!$C$39:$C$782,СВЦЭМ!$A$39:$A$782,$A20,СВЦЭМ!$B$39:$B$782,X$11)+'СЕТ СН'!$F$12+СВЦЭМ!$D$10+'СЕТ СН'!$F$5-'СЕТ СН'!$F$20</f>
        <v>3541.1947521700004</v>
      </c>
      <c r="Y20" s="36">
        <f>SUMIFS(СВЦЭМ!$C$39:$C$782,СВЦЭМ!$A$39:$A$782,$A20,СВЦЭМ!$B$39:$B$782,Y$11)+'СЕТ СН'!$F$12+СВЦЭМ!$D$10+'СЕТ СН'!$F$5-'СЕТ СН'!$F$20</f>
        <v>3570.5032612600003</v>
      </c>
    </row>
    <row r="21" spans="1:25" ht="15.75" x14ac:dyDescent="0.2">
      <c r="A21" s="35">
        <f t="shared" si="0"/>
        <v>44691</v>
      </c>
      <c r="B21" s="36">
        <f>SUMIFS(СВЦЭМ!$C$39:$C$782,СВЦЭМ!$A$39:$A$782,$A21,СВЦЭМ!$B$39:$B$782,B$11)+'СЕТ СН'!$F$12+СВЦЭМ!$D$10+'СЕТ СН'!$F$5-'СЕТ СН'!$F$20</f>
        <v>3665.5839271200002</v>
      </c>
      <c r="C21" s="36">
        <f>SUMIFS(СВЦЭМ!$C$39:$C$782,СВЦЭМ!$A$39:$A$782,$A21,СВЦЭМ!$B$39:$B$782,C$11)+'СЕТ СН'!$F$12+СВЦЭМ!$D$10+'СЕТ СН'!$F$5-'СЕТ СН'!$F$20</f>
        <v>3800.7652089000003</v>
      </c>
      <c r="D21" s="36">
        <f>SUMIFS(СВЦЭМ!$C$39:$C$782,СВЦЭМ!$A$39:$A$782,$A21,СВЦЭМ!$B$39:$B$782,D$11)+'СЕТ СН'!$F$12+СВЦЭМ!$D$10+'СЕТ СН'!$F$5-'СЕТ СН'!$F$20</f>
        <v>3941.3582784800001</v>
      </c>
      <c r="E21" s="36">
        <f>SUMIFS(СВЦЭМ!$C$39:$C$782,СВЦЭМ!$A$39:$A$782,$A21,СВЦЭМ!$B$39:$B$782,E$11)+'СЕТ СН'!$F$12+СВЦЭМ!$D$10+'СЕТ СН'!$F$5-'СЕТ СН'!$F$20</f>
        <v>4012.6833482399998</v>
      </c>
      <c r="F21" s="36">
        <f>SUMIFS(СВЦЭМ!$C$39:$C$782,СВЦЭМ!$A$39:$A$782,$A21,СВЦЭМ!$B$39:$B$782,F$11)+'СЕТ СН'!$F$12+СВЦЭМ!$D$10+'СЕТ СН'!$F$5-'СЕТ СН'!$F$20</f>
        <v>4029.28803612</v>
      </c>
      <c r="G21" s="36">
        <f>SUMIFS(СВЦЭМ!$C$39:$C$782,СВЦЭМ!$A$39:$A$782,$A21,СВЦЭМ!$B$39:$B$782,G$11)+'СЕТ СН'!$F$12+СВЦЭМ!$D$10+'СЕТ СН'!$F$5-'СЕТ СН'!$F$20</f>
        <v>4067.4573381199998</v>
      </c>
      <c r="H21" s="36">
        <f>SUMIFS(СВЦЭМ!$C$39:$C$782,СВЦЭМ!$A$39:$A$782,$A21,СВЦЭМ!$B$39:$B$782,H$11)+'СЕТ СН'!$F$12+СВЦЭМ!$D$10+'СЕТ СН'!$F$5-'СЕТ СН'!$F$20</f>
        <v>4045.1145483</v>
      </c>
      <c r="I21" s="36">
        <f>SUMIFS(СВЦЭМ!$C$39:$C$782,СВЦЭМ!$A$39:$A$782,$A21,СВЦЭМ!$B$39:$B$782,I$11)+'СЕТ СН'!$F$12+СВЦЭМ!$D$10+'СЕТ СН'!$F$5-'СЕТ СН'!$F$20</f>
        <v>3978.2553001900001</v>
      </c>
      <c r="J21" s="36">
        <f>SUMIFS(СВЦЭМ!$C$39:$C$782,СВЦЭМ!$A$39:$A$782,$A21,СВЦЭМ!$B$39:$B$782,J$11)+'СЕТ СН'!$F$12+СВЦЭМ!$D$10+'СЕТ СН'!$F$5-'СЕТ СН'!$F$20</f>
        <v>3784.8333446199999</v>
      </c>
      <c r="K21" s="36">
        <f>SUMIFS(СВЦЭМ!$C$39:$C$782,СВЦЭМ!$A$39:$A$782,$A21,СВЦЭМ!$B$39:$B$782,K$11)+'СЕТ СН'!$F$12+СВЦЭМ!$D$10+'СЕТ СН'!$F$5-'СЕТ СН'!$F$20</f>
        <v>3736.4385903699999</v>
      </c>
      <c r="L21" s="36">
        <f>SUMIFS(СВЦЭМ!$C$39:$C$782,СВЦЭМ!$A$39:$A$782,$A21,СВЦЭМ!$B$39:$B$782,L$11)+'СЕТ СН'!$F$12+СВЦЭМ!$D$10+'СЕТ СН'!$F$5-'СЕТ СН'!$F$20</f>
        <v>3720.7543599199998</v>
      </c>
      <c r="M21" s="36">
        <f>SUMIFS(СВЦЭМ!$C$39:$C$782,СВЦЭМ!$A$39:$A$782,$A21,СВЦЭМ!$B$39:$B$782,M$11)+'СЕТ СН'!$F$12+СВЦЭМ!$D$10+'СЕТ СН'!$F$5-'СЕТ СН'!$F$20</f>
        <v>3834.9863122199999</v>
      </c>
      <c r="N21" s="36">
        <f>SUMIFS(СВЦЭМ!$C$39:$C$782,СВЦЭМ!$A$39:$A$782,$A21,СВЦЭМ!$B$39:$B$782,N$11)+'СЕТ СН'!$F$12+СВЦЭМ!$D$10+'СЕТ СН'!$F$5-'СЕТ СН'!$F$20</f>
        <v>3890.4986217300002</v>
      </c>
      <c r="O21" s="36">
        <f>SUMIFS(СВЦЭМ!$C$39:$C$782,СВЦЭМ!$A$39:$A$782,$A21,СВЦЭМ!$B$39:$B$782,O$11)+'СЕТ СН'!$F$12+СВЦЭМ!$D$10+'СЕТ СН'!$F$5-'СЕТ СН'!$F$20</f>
        <v>3915.6100081100003</v>
      </c>
      <c r="P21" s="36">
        <f>SUMIFS(СВЦЭМ!$C$39:$C$782,СВЦЭМ!$A$39:$A$782,$A21,СВЦЭМ!$B$39:$B$782,P$11)+'СЕТ СН'!$F$12+СВЦЭМ!$D$10+'СЕТ СН'!$F$5-'СЕТ СН'!$F$20</f>
        <v>3865.7441470900003</v>
      </c>
      <c r="Q21" s="36">
        <f>SUMIFS(СВЦЭМ!$C$39:$C$782,СВЦЭМ!$A$39:$A$782,$A21,СВЦЭМ!$B$39:$B$782,Q$11)+'СЕТ СН'!$F$12+СВЦЭМ!$D$10+'СЕТ СН'!$F$5-'СЕТ СН'!$F$20</f>
        <v>3935.0695159100001</v>
      </c>
      <c r="R21" s="36">
        <f>SUMIFS(СВЦЭМ!$C$39:$C$782,СВЦЭМ!$A$39:$A$782,$A21,СВЦЭМ!$B$39:$B$782,R$11)+'СЕТ СН'!$F$12+СВЦЭМ!$D$10+'СЕТ СН'!$F$5-'СЕТ СН'!$F$20</f>
        <v>3949.5263258699997</v>
      </c>
      <c r="S21" s="36">
        <f>SUMIFS(СВЦЭМ!$C$39:$C$782,СВЦЭМ!$A$39:$A$782,$A21,СВЦЭМ!$B$39:$B$782,S$11)+'СЕТ СН'!$F$12+СВЦЭМ!$D$10+'СЕТ СН'!$F$5-'СЕТ СН'!$F$20</f>
        <v>3906.5257717599998</v>
      </c>
      <c r="T21" s="36">
        <f>SUMIFS(СВЦЭМ!$C$39:$C$782,СВЦЭМ!$A$39:$A$782,$A21,СВЦЭМ!$B$39:$B$782,T$11)+'СЕТ СН'!$F$12+СВЦЭМ!$D$10+'СЕТ СН'!$F$5-'СЕТ СН'!$F$20</f>
        <v>3771.7468384900003</v>
      </c>
      <c r="U21" s="36">
        <f>SUMIFS(СВЦЭМ!$C$39:$C$782,СВЦЭМ!$A$39:$A$782,$A21,СВЦЭМ!$B$39:$B$782,U$11)+'СЕТ СН'!$F$12+СВЦЭМ!$D$10+'СЕТ СН'!$F$5-'СЕТ СН'!$F$20</f>
        <v>3605.3322763200003</v>
      </c>
      <c r="V21" s="36">
        <f>SUMIFS(СВЦЭМ!$C$39:$C$782,СВЦЭМ!$A$39:$A$782,$A21,СВЦЭМ!$B$39:$B$782,V$11)+'СЕТ СН'!$F$12+СВЦЭМ!$D$10+'СЕТ СН'!$F$5-'СЕТ СН'!$F$20</f>
        <v>3539.3048069500001</v>
      </c>
      <c r="W21" s="36">
        <f>SUMIFS(СВЦЭМ!$C$39:$C$782,СВЦЭМ!$A$39:$A$782,$A21,СВЦЭМ!$B$39:$B$782,W$11)+'СЕТ СН'!$F$12+СВЦЭМ!$D$10+'СЕТ СН'!$F$5-'СЕТ СН'!$F$20</f>
        <v>3541.6820076900003</v>
      </c>
      <c r="X21" s="36">
        <f>SUMIFS(СВЦЭМ!$C$39:$C$782,СВЦЭМ!$A$39:$A$782,$A21,СВЦЭМ!$B$39:$B$782,X$11)+'СЕТ СН'!$F$12+СВЦЭМ!$D$10+'СЕТ СН'!$F$5-'СЕТ СН'!$F$20</f>
        <v>3530.1214013700001</v>
      </c>
      <c r="Y21" s="36">
        <f>SUMIFS(СВЦЭМ!$C$39:$C$782,СВЦЭМ!$A$39:$A$782,$A21,СВЦЭМ!$B$39:$B$782,Y$11)+'СЕТ СН'!$F$12+СВЦЭМ!$D$10+'СЕТ СН'!$F$5-'СЕТ СН'!$F$20</f>
        <v>3610.4322598899998</v>
      </c>
    </row>
    <row r="22" spans="1:25" ht="15.75" x14ac:dyDescent="0.2">
      <c r="A22" s="35">
        <f t="shared" si="0"/>
        <v>44692</v>
      </c>
      <c r="B22" s="36">
        <f>SUMIFS(СВЦЭМ!$C$39:$C$782,СВЦЭМ!$A$39:$A$782,$A22,СВЦЭМ!$B$39:$B$782,B$11)+'СЕТ СН'!$F$12+СВЦЭМ!$D$10+'СЕТ СН'!$F$5-'СЕТ СН'!$F$20</f>
        <v>3707.0698374100002</v>
      </c>
      <c r="C22" s="36">
        <f>SUMIFS(СВЦЭМ!$C$39:$C$782,СВЦЭМ!$A$39:$A$782,$A22,СВЦЭМ!$B$39:$B$782,C$11)+'СЕТ СН'!$F$12+СВЦЭМ!$D$10+'СЕТ СН'!$F$5-'СЕТ СН'!$F$20</f>
        <v>3800.2868990100001</v>
      </c>
      <c r="D22" s="36">
        <f>SUMIFS(СВЦЭМ!$C$39:$C$782,СВЦЭМ!$A$39:$A$782,$A22,СВЦЭМ!$B$39:$B$782,D$11)+'СЕТ СН'!$F$12+СВЦЭМ!$D$10+'СЕТ СН'!$F$5-'СЕТ СН'!$F$20</f>
        <v>3974.2846359699997</v>
      </c>
      <c r="E22" s="36">
        <f>SUMIFS(СВЦЭМ!$C$39:$C$782,СВЦЭМ!$A$39:$A$782,$A22,СВЦЭМ!$B$39:$B$782,E$11)+'СЕТ СН'!$F$12+СВЦЭМ!$D$10+'СЕТ СН'!$F$5-'СЕТ СН'!$F$20</f>
        <v>4067.2378821399998</v>
      </c>
      <c r="F22" s="36">
        <f>SUMIFS(СВЦЭМ!$C$39:$C$782,СВЦЭМ!$A$39:$A$782,$A22,СВЦЭМ!$B$39:$B$782,F$11)+'СЕТ СН'!$F$12+СВЦЭМ!$D$10+'СЕТ СН'!$F$5-'СЕТ СН'!$F$20</f>
        <v>4064.46195399</v>
      </c>
      <c r="G22" s="36">
        <f>SUMIFS(СВЦЭМ!$C$39:$C$782,СВЦЭМ!$A$39:$A$782,$A22,СВЦЭМ!$B$39:$B$782,G$11)+'СЕТ СН'!$F$12+СВЦЭМ!$D$10+'СЕТ СН'!$F$5-'СЕТ СН'!$F$20</f>
        <v>4065.0367083000001</v>
      </c>
      <c r="H22" s="36">
        <f>SUMIFS(СВЦЭМ!$C$39:$C$782,СВЦЭМ!$A$39:$A$782,$A22,СВЦЭМ!$B$39:$B$782,H$11)+'СЕТ СН'!$F$12+СВЦЭМ!$D$10+'СЕТ СН'!$F$5-'СЕТ СН'!$F$20</f>
        <v>4013.86521176</v>
      </c>
      <c r="I22" s="36">
        <f>SUMIFS(СВЦЭМ!$C$39:$C$782,СВЦЭМ!$A$39:$A$782,$A22,СВЦЭМ!$B$39:$B$782,I$11)+'СЕТ СН'!$F$12+СВЦЭМ!$D$10+'СЕТ СН'!$F$5-'СЕТ СН'!$F$20</f>
        <v>3917.4624746999998</v>
      </c>
      <c r="J22" s="36">
        <f>SUMIFS(СВЦЭМ!$C$39:$C$782,СВЦЭМ!$A$39:$A$782,$A22,СВЦЭМ!$B$39:$B$782,J$11)+'СЕТ СН'!$F$12+СВЦЭМ!$D$10+'СЕТ СН'!$F$5-'СЕТ СН'!$F$20</f>
        <v>3738.42739063</v>
      </c>
      <c r="K22" s="36">
        <f>SUMIFS(СВЦЭМ!$C$39:$C$782,СВЦЭМ!$A$39:$A$782,$A22,СВЦЭМ!$B$39:$B$782,K$11)+'СЕТ СН'!$F$12+СВЦЭМ!$D$10+'СЕТ СН'!$F$5-'СЕТ СН'!$F$20</f>
        <v>3728.8927467600001</v>
      </c>
      <c r="L22" s="36">
        <f>SUMIFS(СВЦЭМ!$C$39:$C$782,СВЦЭМ!$A$39:$A$782,$A22,СВЦЭМ!$B$39:$B$782,L$11)+'СЕТ СН'!$F$12+СВЦЭМ!$D$10+'СЕТ СН'!$F$5-'СЕТ СН'!$F$20</f>
        <v>3711.4790744399997</v>
      </c>
      <c r="M22" s="36">
        <f>SUMIFS(СВЦЭМ!$C$39:$C$782,СВЦЭМ!$A$39:$A$782,$A22,СВЦЭМ!$B$39:$B$782,M$11)+'СЕТ СН'!$F$12+СВЦЭМ!$D$10+'СЕТ СН'!$F$5-'СЕТ СН'!$F$20</f>
        <v>3817.3007268299998</v>
      </c>
      <c r="N22" s="36">
        <f>SUMIFS(СВЦЭМ!$C$39:$C$782,СВЦЭМ!$A$39:$A$782,$A22,СВЦЭМ!$B$39:$B$782,N$11)+'СЕТ СН'!$F$12+СВЦЭМ!$D$10+'СЕТ СН'!$F$5-'СЕТ СН'!$F$20</f>
        <v>3863.2017685800001</v>
      </c>
      <c r="O22" s="36">
        <f>SUMIFS(СВЦЭМ!$C$39:$C$782,СВЦЭМ!$A$39:$A$782,$A22,СВЦЭМ!$B$39:$B$782,O$11)+'СЕТ СН'!$F$12+СВЦЭМ!$D$10+'СЕТ СН'!$F$5-'СЕТ СН'!$F$20</f>
        <v>3874.47653855</v>
      </c>
      <c r="P22" s="36">
        <f>SUMIFS(СВЦЭМ!$C$39:$C$782,СВЦЭМ!$A$39:$A$782,$A22,СВЦЭМ!$B$39:$B$782,P$11)+'СЕТ СН'!$F$12+СВЦЭМ!$D$10+'СЕТ СН'!$F$5-'СЕТ СН'!$F$20</f>
        <v>3889.62324055</v>
      </c>
      <c r="Q22" s="36">
        <f>SUMIFS(СВЦЭМ!$C$39:$C$782,СВЦЭМ!$A$39:$A$782,$A22,СВЦЭМ!$B$39:$B$782,Q$11)+'СЕТ СН'!$F$12+СВЦЭМ!$D$10+'СЕТ СН'!$F$5-'СЕТ СН'!$F$20</f>
        <v>3892.4712576299999</v>
      </c>
      <c r="R22" s="36">
        <f>SUMIFS(СВЦЭМ!$C$39:$C$782,СВЦЭМ!$A$39:$A$782,$A22,СВЦЭМ!$B$39:$B$782,R$11)+'СЕТ СН'!$F$12+СВЦЭМ!$D$10+'СЕТ СН'!$F$5-'СЕТ СН'!$F$20</f>
        <v>3915.1309848700002</v>
      </c>
      <c r="S22" s="36">
        <f>SUMIFS(СВЦЭМ!$C$39:$C$782,СВЦЭМ!$A$39:$A$782,$A22,СВЦЭМ!$B$39:$B$782,S$11)+'СЕТ СН'!$F$12+СВЦЭМ!$D$10+'СЕТ СН'!$F$5-'СЕТ СН'!$F$20</f>
        <v>3879.0243235899998</v>
      </c>
      <c r="T22" s="36">
        <f>SUMIFS(СВЦЭМ!$C$39:$C$782,СВЦЭМ!$A$39:$A$782,$A22,СВЦЭМ!$B$39:$B$782,T$11)+'СЕТ СН'!$F$12+СВЦЭМ!$D$10+'СЕТ СН'!$F$5-'СЕТ СН'!$F$20</f>
        <v>3751.1171251300002</v>
      </c>
      <c r="U22" s="36">
        <f>SUMIFS(СВЦЭМ!$C$39:$C$782,СВЦЭМ!$A$39:$A$782,$A22,СВЦЭМ!$B$39:$B$782,U$11)+'СЕТ СН'!$F$12+СВЦЭМ!$D$10+'СЕТ СН'!$F$5-'СЕТ СН'!$F$20</f>
        <v>3632.7343124500003</v>
      </c>
      <c r="V22" s="36">
        <f>SUMIFS(СВЦЭМ!$C$39:$C$782,СВЦЭМ!$A$39:$A$782,$A22,СВЦЭМ!$B$39:$B$782,V$11)+'СЕТ СН'!$F$12+СВЦЭМ!$D$10+'СЕТ СН'!$F$5-'СЕТ СН'!$F$20</f>
        <v>3543.2299303200002</v>
      </c>
      <c r="W22" s="36">
        <f>SUMIFS(СВЦЭМ!$C$39:$C$782,СВЦЭМ!$A$39:$A$782,$A22,СВЦЭМ!$B$39:$B$782,W$11)+'СЕТ СН'!$F$12+СВЦЭМ!$D$10+'СЕТ СН'!$F$5-'СЕТ СН'!$F$20</f>
        <v>3536.4570093400002</v>
      </c>
      <c r="X22" s="36">
        <f>SUMIFS(СВЦЭМ!$C$39:$C$782,СВЦЭМ!$A$39:$A$782,$A22,СВЦЭМ!$B$39:$B$782,X$11)+'СЕТ СН'!$F$12+СВЦЭМ!$D$10+'СЕТ СН'!$F$5-'СЕТ СН'!$F$20</f>
        <v>3544.10695085</v>
      </c>
      <c r="Y22" s="36">
        <f>SUMIFS(СВЦЭМ!$C$39:$C$782,СВЦЭМ!$A$39:$A$782,$A22,СВЦЭМ!$B$39:$B$782,Y$11)+'СЕТ СН'!$F$12+СВЦЭМ!$D$10+'СЕТ СН'!$F$5-'СЕТ СН'!$F$20</f>
        <v>3570.5837611800002</v>
      </c>
    </row>
    <row r="23" spans="1:25" ht="15.75" x14ac:dyDescent="0.2">
      <c r="A23" s="35">
        <f t="shared" si="0"/>
        <v>44693</v>
      </c>
      <c r="B23" s="36">
        <f>SUMIFS(СВЦЭМ!$C$39:$C$782,СВЦЭМ!$A$39:$A$782,$A23,СВЦЭМ!$B$39:$B$782,B$11)+'СЕТ СН'!$F$12+СВЦЭМ!$D$10+'СЕТ СН'!$F$5-'СЕТ СН'!$F$20</f>
        <v>3681.9131330299997</v>
      </c>
      <c r="C23" s="36">
        <f>SUMIFS(СВЦЭМ!$C$39:$C$782,СВЦЭМ!$A$39:$A$782,$A23,СВЦЭМ!$B$39:$B$782,C$11)+'СЕТ СН'!$F$12+СВЦЭМ!$D$10+'СЕТ СН'!$F$5-'СЕТ СН'!$F$20</f>
        <v>3778.0276917599999</v>
      </c>
      <c r="D23" s="36">
        <f>SUMIFS(СВЦЭМ!$C$39:$C$782,СВЦЭМ!$A$39:$A$782,$A23,СВЦЭМ!$B$39:$B$782,D$11)+'СЕТ СН'!$F$12+СВЦЭМ!$D$10+'СЕТ СН'!$F$5-'СЕТ СН'!$F$20</f>
        <v>3888.4170561199999</v>
      </c>
      <c r="E23" s="36">
        <f>SUMIFS(СВЦЭМ!$C$39:$C$782,СВЦЭМ!$A$39:$A$782,$A23,СВЦЭМ!$B$39:$B$782,E$11)+'СЕТ СН'!$F$12+СВЦЭМ!$D$10+'СЕТ СН'!$F$5-'СЕТ СН'!$F$20</f>
        <v>3941.8962387299998</v>
      </c>
      <c r="F23" s="36">
        <f>SUMIFS(СВЦЭМ!$C$39:$C$782,СВЦЭМ!$A$39:$A$782,$A23,СВЦЭМ!$B$39:$B$782,F$11)+'СЕТ СН'!$F$12+СВЦЭМ!$D$10+'СЕТ СН'!$F$5-'СЕТ СН'!$F$20</f>
        <v>3951.0163257900003</v>
      </c>
      <c r="G23" s="36">
        <f>SUMIFS(СВЦЭМ!$C$39:$C$782,СВЦЭМ!$A$39:$A$782,$A23,СВЦЭМ!$B$39:$B$782,G$11)+'СЕТ СН'!$F$12+СВЦЭМ!$D$10+'СЕТ СН'!$F$5-'СЕТ СН'!$F$20</f>
        <v>3948.4702351799997</v>
      </c>
      <c r="H23" s="36">
        <f>SUMIFS(СВЦЭМ!$C$39:$C$782,СВЦЭМ!$A$39:$A$782,$A23,СВЦЭМ!$B$39:$B$782,H$11)+'СЕТ СН'!$F$12+СВЦЭМ!$D$10+'СЕТ СН'!$F$5-'СЕТ СН'!$F$20</f>
        <v>3957.4432086799998</v>
      </c>
      <c r="I23" s="36">
        <f>SUMIFS(СВЦЭМ!$C$39:$C$782,СВЦЭМ!$A$39:$A$782,$A23,СВЦЭМ!$B$39:$B$782,I$11)+'СЕТ СН'!$F$12+СВЦЭМ!$D$10+'СЕТ СН'!$F$5-'СЕТ СН'!$F$20</f>
        <v>3874.8842441900001</v>
      </c>
      <c r="J23" s="36">
        <f>SUMIFS(СВЦЭМ!$C$39:$C$782,СВЦЭМ!$A$39:$A$782,$A23,СВЦЭМ!$B$39:$B$782,J$11)+'СЕТ СН'!$F$12+СВЦЭМ!$D$10+'СЕТ СН'!$F$5-'СЕТ СН'!$F$20</f>
        <v>3735.10495021</v>
      </c>
      <c r="K23" s="36">
        <f>SUMIFS(СВЦЭМ!$C$39:$C$782,СВЦЭМ!$A$39:$A$782,$A23,СВЦЭМ!$B$39:$B$782,K$11)+'СЕТ СН'!$F$12+СВЦЭМ!$D$10+'СЕТ СН'!$F$5-'СЕТ СН'!$F$20</f>
        <v>3725.6950425</v>
      </c>
      <c r="L23" s="36">
        <f>SUMIFS(СВЦЭМ!$C$39:$C$782,СВЦЭМ!$A$39:$A$782,$A23,СВЦЭМ!$B$39:$B$782,L$11)+'СЕТ СН'!$F$12+СВЦЭМ!$D$10+'СЕТ СН'!$F$5-'СЕТ СН'!$F$20</f>
        <v>3701.2637259200001</v>
      </c>
      <c r="M23" s="36">
        <f>SUMIFS(СВЦЭМ!$C$39:$C$782,СВЦЭМ!$A$39:$A$782,$A23,СВЦЭМ!$B$39:$B$782,M$11)+'СЕТ СН'!$F$12+СВЦЭМ!$D$10+'СЕТ СН'!$F$5-'СЕТ СН'!$F$20</f>
        <v>3812.48588746</v>
      </c>
      <c r="N23" s="36">
        <f>SUMIFS(СВЦЭМ!$C$39:$C$782,СВЦЭМ!$A$39:$A$782,$A23,СВЦЭМ!$B$39:$B$782,N$11)+'СЕТ СН'!$F$12+СВЦЭМ!$D$10+'СЕТ СН'!$F$5-'СЕТ СН'!$F$20</f>
        <v>3871.6955013300003</v>
      </c>
      <c r="O23" s="36">
        <f>SUMIFS(СВЦЭМ!$C$39:$C$782,СВЦЭМ!$A$39:$A$782,$A23,СВЦЭМ!$B$39:$B$782,O$11)+'СЕТ СН'!$F$12+СВЦЭМ!$D$10+'СЕТ СН'!$F$5-'СЕТ СН'!$F$20</f>
        <v>3876.1715893099999</v>
      </c>
      <c r="P23" s="36">
        <f>SUMIFS(СВЦЭМ!$C$39:$C$782,СВЦЭМ!$A$39:$A$782,$A23,СВЦЭМ!$B$39:$B$782,P$11)+'СЕТ СН'!$F$12+СВЦЭМ!$D$10+'СЕТ СН'!$F$5-'СЕТ СН'!$F$20</f>
        <v>3874.3522025000002</v>
      </c>
      <c r="Q23" s="36">
        <f>SUMIFS(СВЦЭМ!$C$39:$C$782,СВЦЭМ!$A$39:$A$782,$A23,СВЦЭМ!$B$39:$B$782,Q$11)+'СЕТ СН'!$F$12+СВЦЭМ!$D$10+'СЕТ СН'!$F$5-'СЕТ СН'!$F$20</f>
        <v>3881.0615521</v>
      </c>
      <c r="R23" s="36">
        <f>SUMIFS(СВЦЭМ!$C$39:$C$782,СВЦЭМ!$A$39:$A$782,$A23,СВЦЭМ!$B$39:$B$782,R$11)+'СЕТ СН'!$F$12+СВЦЭМ!$D$10+'СЕТ СН'!$F$5-'СЕТ СН'!$F$20</f>
        <v>3914.0818927099999</v>
      </c>
      <c r="S23" s="36">
        <f>SUMIFS(СВЦЭМ!$C$39:$C$782,СВЦЭМ!$A$39:$A$782,$A23,СВЦЭМ!$B$39:$B$782,S$11)+'СЕТ СН'!$F$12+СВЦЭМ!$D$10+'СЕТ СН'!$F$5-'СЕТ СН'!$F$20</f>
        <v>3856.2907830100003</v>
      </c>
      <c r="T23" s="36">
        <f>SUMIFS(СВЦЭМ!$C$39:$C$782,СВЦЭМ!$A$39:$A$782,$A23,СВЦЭМ!$B$39:$B$782,T$11)+'СЕТ СН'!$F$12+СВЦЭМ!$D$10+'СЕТ СН'!$F$5-'СЕТ СН'!$F$20</f>
        <v>3740.7929151600001</v>
      </c>
      <c r="U23" s="36">
        <f>SUMIFS(СВЦЭМ!$C$39:$C$782,СВЦЭМ!$A$39:$A$782,$A23,СВЦЭМ!$B$39:$B$782,U$11)+'СЕТ СН'!$F$12+СВЦЭМ!$D$10+'СЕТ СН'!$F$5-'СЕТ СН'!$F$20</f>
        <v>3650.7931911699998</v>
      </c>
      <c r="V23" s="36">
        <f>SUMIFS(СВЦЭМ!$C$39:$C$782,СВЦЭМ!$A$39:$A$782,$A23,СВЦЭМ!$B$39:$B$782,V$11)+'СЕТ СН'!$F$12+СВЦЭМ!$D$10+'СЕТ СН'!$F$5-'СЕТ СН'!$F$20</f>
        <v>3560.0939339700003</v>
      </c>
      <c r="W23" s="36">
        <f>SUMIFS(СВЦЭМ!$C$39:$C$782,СВЦЭМ!$A$39:$A$782,$A23,СВЦЭМ!$B$39:$B$782,W$11)+'СЕТ СН'!$F$12+СВЦЭМ!$D$10+'СЕТ СН'!$F$5-'СЕТ СН'!$F$20</f>
        <v>3546.78267095</v>
      </c>
      <c r="X23" s="36">
        <f>SUMIFS(СВЦЭМ!$C$39:$C$782,СВЦЭМ!$A$39:$A$782,$A23,СВЦЭМ!$B$39:$B$782,X$11)+'СЕТ СН'!$F$12+СВЦЭМ!$D$10+'СЕТ СН'!$F$5-'СЕТ СН'!$F$20</f>
        <v>3560.8121107800002</v>
      </c>
      <c r="Y23" s="36">
        <f>SUMIFS(СВЦЭМ!$C$39:$C$782,СВЦЭМ!$A$39:$A$782,$A23,СВЦЭМ!$B$39:$B$782,Y$11)+'СЕТ СН'!$F$12+СВЦЭМ!$D$10+'СЕТ СН'!$F$5-'СЕТ СН'!$F$20</f>
        <v>3561.9185275700002</v>
      </c>
    </row>
    <row r="24" spans="1:25" ht="15.75" x14ac:dyDescent="0.2">
      <c r="A24" s="35">
        <f t="shared" si="0"/>
        <v>44694</v>
      </c>
      <c r="B24" s="36">
        <f>SUMIFS(СВЦЭМ!$C$39:$C$782,СВЦЭМ!$A$39:$A$782,$A24,СВЦЭМ!$B$39:$B$782,B$11)+'СЕТ СН'!$F$12+СВЦЭМ!$D$10+'СЕТ СН'!$F$5-'СЕТ СН'!$F$20</f>
        <v>3675.4084611999997</v>
      </c>
      <c r="C24" s="36">
        <f>SUMIFS(СВЦЭМ!$C$39:$C$782,СВЦЭМ!$A$39:$A$782,$A24,СВЦЭМ!$B$39:$B$782,C$11)+'СЕТ СН'!$F$12+СВЦЭМ!$D$10+'СЕТ СН'!$F$5-'СЕТ СН'!$F$20</f>
        <v>3796.6107821400001</v>
      </c>
      <c r="D24" s="36">
        <f>SUMIFS(СВЦЭМ!$C$39:$C$782,СВЦЭМ!$A$39:$A$782,$A24,СВЦЭМ!$B$39:$B$782,D$11)+'СЕТ СН'!$F$12+СВЦЭМ!$D$10+'СЕТ СН'!$F$5-'СЕТ СН'!$F$20</f>
        <v>3934.34025256</v>
      </c>
      <c r="E24" s="36">
        <f>SUMIFS(СВЦЭМ!$C$39:$C$782,СВЦЭМ!$A$39:$A$782,$A24,СВЦЭМ!$B$39:$B$782,E$11)+'СЕТ СН'!$F$12+СВЦЭМ!$D$10+'СЕТ СН'!$F$5-'СЕТ СН'!$F$20</f>
        <v>3993.4642184599998</v>
      </c>
      <c r="F24" s="36">
        <f>SUMIFS(СВЦЭМ!$C$39:$C$782,СВЦЭМ!$A$39:$A$782,$A24,СВЦЭМ!$B$39:$B$782,F$11)+'СЕТ СН'!$F$12+СВЦЭМ!$D$10+'СЕТ СН'!$F$5-'СЕТ СН'!$F$20</f>
        <v>4007.1853117700002</v>
      </c>
      <c r="G24" s="36">
        <f>SUMIFS(СВЦЭМ!$C$39:$C$782,СВЦЭМ!$A$39:$A$782,$A24,СВЦЭМ!$B$39:$B$782,G$11)+'СЕТ СН'!$F$12+СВЦЭМ!$D$10+'СЕТ СН'!$F$5-'СЕТ СН'!$F$20</f>
        <v>4014.3562479000002</v>
      </c>
      <c r="H24" s="36">
        <f>SUMIFS(СВЦЭМ!$C$39:$C$782,СВЦЭМ!$A$39:$A$782,$A24,СВЦЭМ!$B$39:$B$782,H$11)+'СЕТ СН'!$F$12+СВЦЭМ!$D$10+'СЕТ СН'!$F$5-'СЕТ СН'!$F$20</f>
        <v>3999.9524689099999</v>
      </c>
      <c r="I24" s="36">
        <f>SUMIFS(СВЦЭМ!$C$39:$C$782,СВЦЭМ!$A$39:$A$782,$A24,СВЦЭМ!$B$39:$B$782,I$11)+'СЕТ СН'!$F$12+СВЦЭМ!$D$10+'СЕТ СН'!$F$5-'СЕТ СН'!$F$20</f>
        <v>3884.1086420500001</v>
      </c>
      <c r="J24" s="36">
        <f>SUMIFS(СВЦЭМ!$C$39:$C$782,СВЦЭМ!$A$39:$A$782,$A24,СВЦЭМ!$B$39:$B$782,J$11)+'СЕТ СН'!$F$12+СВЦЭМ!$D$10+'СЕТ СН'!$F$5-'СЕТ СН'!$F$20</f>
        <v>3741.1533150699997</v>
      </c>
      <c r="K24" s="36">
        <f>SUMIFS(СВЦЭМ!$C$39:$C$782,СВЦЭМ!$A$39:$A$782,$A24,СВЦЭМ!$B$39:$B$782,K$11)+'СЕТ СН'!$F$12+СВЦЭМ!$D$10+'СЕТ СН'!$F$5-'СЕТ СН'!$F$20</f>
        <v>3729.9558662700001</v>
      </c>
      <c r="L24" s="36">
        <f>SUMIFS(СВЦЭМ!$C$39:$C$782,СВЦЭМ!$A$39:$A$782,$A24,СВЦЭМ!$B$39:$B$782,L$11)+'СЕТ СН'!$F$12+СВЦЭМ!$D$10+'СЕТ СН'!$F$5-'СЕТ СН'!$F$20</f>
        <v>3707.88507648</v>
      </c>
      <c r="M24" s="36">
        <f>SUMIFS(СВЦЭМ!$C$39:$C$782,СВЦЭМ!$A$39:$A$782,$A24,СВЦЭМ!$B$39:$B$782,M$11)+'СЕТ СН'!$F$12+СВЦЭМ!$D$10+'СЕТ СН'!$F$5-'СЕТ СН'!$F$20</f>
        <v>3820.4043408500002</v>
      </c>
      <c r="N24" s="36">
        <f>SUMIFS(СВЦЭМ!$C$39:$C$782,СВЦЭМ!$A$39:$A$782,$A24,СВЦЭМ!$B$39:$B$782,N$11)+'СЕТ СН'!$F$12+СВЦЭМ!$D$10+'СЕТ СН'!$F$5-'СЕТ СН'!$F$20</f>
        <v>3862.00038593</v>
      </c>
      <c r="O24" s="36">
        <f>SUMIFS(СВЦЭМ!$C$39:$C$782,СВЦЭМ!$A$39:$A$782,$A24,СВЦЭМ!$B$39:$B$782,O$11)+'СЕТ СН'!$F$12+СВЦЭМ!$D$10+'СЕТ СН'!$F$5-'СЕТ СН'!$F$20</f>
        <v>3843.7225475699997</v>
      </c>
      <c r="P24" s="36">
        <f>SUMIFS(СВЦЭМ!$C$39:$C$782,СВЦЭМ!$A$39:$A$782,$A24,СВЦЭМ!$B$39:$B$782,P$11)+'СЕТ СН'!$F$12+СВЦЭМ!$D$10+'СЕТ СН'!$F$5-'СЕТ СН'!$F$20</f>
        <v>3857.5535013799999</v>
      </c>
      <c r="Q24" s="36">
        <f>SUMIFS(СВЦЭМ!$C$39:$C$782,СВЦЭМ!$A$39:$A$782,$A24,СВЦЭМ!$B$39:$B$782,Q$11)+'СЕТ СН'!$F$12+СВЦЭМ!$D$10+'СЕТ СН'!$F$5-'СЕТ СН'!$F$20</f>
        <v>3870.2253363</v>
      </c>
      <c r="R24" s="36">
        <f>SUMIFS(СВЦЭМ!$C$39:$C$782,СВЦЭМ!$A$39:$A$782,$A24,СВЦЭМ!$B$39:$B$782,R$11)+'СЕТ СН'!$F$12+СВЦЭМ!$D$10+'СЕТ СН'!$F$5-'СЕТ СН'!$F$20</f>
        <v>3884.7697002300001</v>
      </c>
      <c r="S24" s="36">
        <f>SUMIFS(СВЦЭМ!$C$39:$C$782,СВЦЭМ!$A$39:$A$782,$A24,СВЦЭМ!$B$39:$B$782,S$11)+'СЕТ СН'!$F$12+СВЦЭМ!$D$10+'СЕТ СН'!$F$5-'СЕТ СН'!$F$20</f>
        <v>3849.7037336800004</v>
      </c>
      <c r="T24" s="36">
        <f>SUMIFS(СВЦЭМ!$C$39:$C$782,СВЦЭМ!$A$39:$A$782,$A24,СВЦЭМ!$B$39:$B$782,T$11)+'СЕТ СН'!$F$12+СВЦЭМ!$D$10+'СЕТ СН'!$F$5-'СЕТ СН'!$F$20</f>
        <v>3723.98535864</v>
      </c>
      <c r="U24" s="36">
        <f>SUMIFS(СВЦЭМ!$C$39:$C$782,СВЦЭМ!$A$39:$A$782,$A24,СВЦЭМ!$B$39:$B$782,U$11)+'СЕТ СН'!$F$12+СВЦЭМ!$D$10+'СЕТ СН'!$F$5-'СЕТ СН'!$F$20</f>
        <v>3626.6588437800001</v>
      </c>
      <c r="V24" s="36">
        <f>SUMIFS(СВЦЭМ!$C$39:$C$782,СВЦЭМ!$A$39:$A$782,$A24,СВЦЭМ!$B$39:$B$782,V$11)+'СЕТ СН'!$F$12+СВЦЭМ!$D$10+'СЕТ СН'!$F$5-'СЕТ СН'!$F$20</f>
        <v>3547.2263213400001</v>
      </c>
      <c r="W24" s="36">
        <f>SUMIFS(СВЦЭМ!$C$39:$C$782,СВЦЭМ!$A$39:$A$782,$A24,СВЦЭМ!$B$39:$B$782,W$11)+'СЕТ СН'!$F$12+СВЦЭМ!$D$10+'СЕТ СН'!$F$5-'СЕТ СН'!$F$20</f>
        <v>3526.8636420400003</v>
      </c>
      <c r="X24" s="36">
        <f>SUMIFS(СВЦЭМ!$C$39:$C$782,СВЦЭМ!$A$39:$A$782,$A24,СВЦЭМ!$B$39:$B$782,X$11)+'СЕТ СН'!$F$12+СВЦЭМ!$D$10+'СЕТ СН'!$F$5-'СЕТ СН'!$F$20</f>
        <v>3539.8875406300003</v>
      </c>
      <c r="Y24" s="36">
        <f>SUMIFS(СВЦЭМ!$C$39:$C$782,СВЦЭМ!$A$39:$A$782,$A24,СВЦЭМ!$B$39:$B$782,Y$11)+'СЕТ СН'!$F$12+СВЦЭМ!$D$10+'СЕТ СН'!$F$5-'СЕТ СН'!$F$20</f>
        <v>3550.3515783800003</v>
      </c>
    </row>
    <row r="25" spans="1:25" ht="15.75" x14ac:dyDescent="0.2">
      <c r="A25" s="35">
        <f t="shared" si="0"/>
        <v>44695</v>
      </c>
      <c r="B25" s="36">
        <f>SUMIFS(СВЦЭМ!$C$39:$C$782,СВЦЭМ!$A$39:$A$782,$A25,СВЦЭМ!$B$39:$B$782,B$11)+'СЕТ СН'!$F$12+СВЦЭМ!$D$10+'СЕТ СН'!$F$5-'СЕТ СН'!$F$20</f>
        <v>3678.0627085599999</v>
      </c>
      <c r="C25" s="36">
        <f>SUMIFS(СВЦЭМ!$C$39:$C$782,СВЦЭМ!$A$39:$A$782,$A25,СВЦЭМ!$B$39:$B$782,C$11)+'СЕТ СН'!$F$12+СВЦЭМ!$D$10+'СЕТ СН'!$F$5-'СЕТ СН'!$F$20</f>
        <v>3795.3532298199998</v>
      </c>
      <c r="D25" s="36">
        <f>SUMIFS(СВЦЭМ!$C$39:$C$782,СВЦЭМ!$A$39:$A$782,$A25,СВЦЭМ!$B$39:$B$782,D$11)+'СЕТ СН'!$F$12+СВЦЭМ!$D$10+'СЕТ СН'!$F$5-'СЕТ СН'!$F$20</f>
        <v>3955.6945484899998</v>
      </c>
      <c r="E25" s="36">
        <f>SUMIFS(СВЦЭМ!$C$39:$C$782,СВЦЭМ!$A$39:$A$782,$A25,СВЦЭМ!$B$39:$B$782,E$11)+'СЕТ СН'!$F$12+СВЦЭМ!$D$10+'СЕТ СН'!$F$5-'СЕТ СН'!$F$20</f>
        <v>3997.5978392300003</v>
      </c>
      <c r="F25" s="36">
        <f>SUMIFS(СВЦЭМ!$C$39:$C$782,СВЦЭМ!$A$39:$A$782,$A25,СВЦЭМ!$B$39:$B$782,F$11)+'СЕТ СН'!$F$12+СВЦЭМ!$D$10+'СЕТ СН'!$F$5-'СЕТ СН'!$F$20</f>
        <v>3996.2360776200003</v>
      </c>
      <c r="G25" s="36">
        <f>SUMIFS(СВЦЭМ!$C$39:$C$782,СВЦЭМ!$A$39:$A$782,$A25,СВЦЭМ!$B$39:$B$782,G$11)+'СЕТ СН'!$F$12+СВЦЭМ!$D$10+'СЕТ СН'!$F$5-'СЕТ СН'!$F$20</f>
        <v>3995.12822921</v>
      </c>
      <c r="H25" s="36">
        <f>SUMIFS(СВЦЭМ!$C$39:$C$782,СВЦЭМ!$A$39:$A$782,$A25,СВЦЭМ!$B$39:$B$782,H$11)+'СЕТ СН'!$F$12+СВЦЭМ!$D$10+'СЕТ СН'!$F$5-'СЕТ СН'!$F$20</f>
        <v>3990.9940810799999</v>
      </c>
      <c r="I25" s="36">
        <f>SUMIFS(СВЦЭМ!$C$39:$C$782,СВЦЭМ!$A$39:$A$782,$A25,СВЦЭМ!$B$39:$B$782,I$11)+'СЕТ СН'!$F$12+СВЦЭМ!$D$10+'СЕТ СН'!$F$5-'СЕТ СН'!$F$20</f>
        <v>3898.7542070199997</v>
      </c>
      <c r="J25" s="36">
        <f>SUMIFS(СВЦЭМ!$C$39:$C$782,СВЦЭМ!$A$39:$A$782,$A25,СВЦЭМ!$B$39:$B$782,J$11)+'СЕТ СН'!$F$12+СВЦЭМ!$D$10+'СЕТ СН'!$F$5-'СЕТ СН'!$F$20</f>
        <v>3735.0334033199997</v>
      </c>
      <c r="K25" s="36">
        <f>SUMIFS(СВЦЭМ!$C$39:$C$782,СВЦЭМ!$A$39:$A$782,$A25,СВЦЭМ!$B$39:$B$782,K$11)+'СЕТ СН'!$F$12+СВЦЭМ!$D$10+'СЕТ СН'!$F$5-'СЕТ СН'!$F$20</f>
        <v>3685.5733496100002</v>
      </c>
      <c r="L25" s="36">
        <f>SUMIFS(СВЦЭМ!$C$39:$C$782,СВЦЭМ!$A$39:$A$782,$A25,СВЦЭМ!$B$39:$B$782,L$11)+'СЕТ СН'!$F$12+СВЦЭМ!$D$10+'СЕТ СН'!$F$5-'СЕТ СН'!$F$20</f>
        <v>3665.3632577200001</v>
      </c>
      <c r="M25" s="36">
        <f>SUMIFS(СВЦЭМ!$C$39:$C$782,СВЦЭМ!$A$39:$A$782,$A25,СВЦЭМ!$B$39:$B$782,M$11)+'СЕТ СН'!$F$12+СВЦЭМ!$D$10+'СЕТ СН'!$F$5-'СЕТ СН'!$F$20</f>
        <v>3763.7987119600002</v>
      </c>
      <c r="N25" s="36">
        <f>SUMIFS(СВЦЭМ!$C$39:$C$782,СВЦЭМ!$A$39:$A$782,$A25,СВЦЭМ!$B$39:$B$782,N$11)+'СЕТ СН'!$F$12+СВЦЭМ!$D$10+'СЕТ СН'!$F$5-'СЕТ СН'!$F$20</f>
        <v>3794.05064184</v>
      </c>
      <c r="O25" s="36">
        <f>SUMIFS(СВЦЭМ!$C$39:$C$782,СВЦЭМ!$A$39:$A$782,$A25,СВЦЭМ!$B$39:$B$782,O$11)+'СЕТ СН'!$F$12+СВЦЭМ!$D$10+'СЕТ СН'!$F$5-'СЕТ СН'!$F$20</f>
        <v>3813.4653146700002</v>
      </c>
      <c r="P25" s="36">
        <f>SUMIFS(СВЦЭМ!$C$39:$C$782,СВЦЭМ!$A$39:$A$782,$A25,СВЦЭМ!$B$39:$B$782,P$11)+'СЕТ СН'!$F$12+СВЦЭМ!$D$10+'СЕТ СН'!$F$5-'СЕТ СН'!$F$20</f>
        <v>3838.5883814700001</v>
      </c>
      <c r="Q25" s="36">
        <f>SUMIFS(СВЦЭМ!$C$39:$C$782,СВЦЭМ!$A$39:$A$782,$A25,СВЦЭМ!$B$39:$B$782,Q$11)+'СЕТ СН'!$F$12+СВЦЭМ!$D$10+'СЕТ СН'!$F$5-'СЕТ СН'!$F$20</f>
        <v>3853.7482129</v>
      </c>
      <c r="R25" s="36">
        <f>SUMIFS(СВЦЭМ!$C$39:$C$782,СВЦЭМ!$A$39:$A$782,$A25,СВЦЭМ!$B$39:$B$782,R$11)+'СЕТ СН'!$F$12+СВЦЭМ!$D$10+'СЕТ СН'!$F$5-'СЕТ СН'!$F$20</f>
        <v>3858.7646360600002</v>
      </c>
      <c r="S25" s="36">
        <f>SUMIFS(СВЦЭМ!$C$39:$C$782,СВЦЭМ!$A$39:$A$782,$A25,СВЦЭМ!$B$39:$B$782,S$11)+'СЕТ СН'!$F$12+СВЦЭМ!$D$10+'СЕТ СН'!$F$5-'СЕТ СН'!$F$20</f>
        <v>3808.9436001399999</v>
      </c>
      <c r="T25" s="36">
        <f>SUMIFS(СВЦЭМ!$C$39:$C$782,СВЦЭМ!$A$39:$A$782,$A25,СВЦЭМ!$B$39:$B$782,T$11)+'СЕТ СН'!$F$12+СВЦЭМ!$D$10+'СЕТ СН'!$F$5-'СЕТ СН'!$F$20</f>
        <v>3689.3911430400003</v>
      </c>
      <c r="U25" s="36">
        <f>SUMIFS(СВЦЭМ!$C$39:$C$782,СВЦЭМ!$A$39:$A$782,$A25,СВЦЭМ!$B$39:$B$782,U$11)+'СЕТ СН'!$F$12+СВЦЭМ!$D$10+'СЕТ СН'!$F$5-'СЕТ СН'!$F$20</f>
        <v>3584.9866295100001</v>
      </c>
      <c r="V25" s="36">
        <f>SUMIFS(СВЦЭМ!$C$39:$C$782,СВЦЭМ!$A$39:$A$782,$A25,СВЦЭМ!$B$39:$B$782,V$11)+'СЕТ СН'!$F$12+СВЦЭМ!$D$10+'СЕТ СН'!$F$5-'СЕТ СН'!$F$20</f>
        <v>3492.2787235599999</v>
      </c>
      <c r="W25" s="36">
        <f>SUMIFS(СВЦЭМ!$C$39:$C$782,СВЦЭМ!$A$39:$A$782,$A25,СВЦЭМ!$B$39:$B$782,W$11)+'СЕТ СН'!$F$12+СВЦЭМ!$D$10+'СЕТ СН'!$F$5-'СЕТ СН'!$F$20</f>
        <v>3481.4442811700001</v>
      </c>
      <c r="X25" s="36">
        <f>SUMIFS(СВЦЭМ!$C$39:$C$782,СВЦЭМ!$A$39:$A$782,$A25,СВЦЭМ!$B$39:$B$782,X$11)+'СЕТ СН'!$F$12+СВЦЭМ!$D$10+'СЕТ СН'!$F$5-'СЕТ СН'!$F$20</f>
        <v>3481.6675582900002</v>
      </c>
      <c r="Y25" s="36">
        <f>SUMIFS(СВЦЭМ!$C$39:$C$782,СВЦЭМ!$A$39:$A$782,$A25,СВЦЭМ!$B$39:$B$782,Y$11)+'СЕТ СН'!$F$12+СВЦЭМ!$D$10+'СЕТ СН'!$F$5-'СЕТ СН'!$F$20</f>
        <v>3511.7835502000003</v>
      </c>
    </row>
    <row r="26" spans="1:25" ht="15.75" x14ac:dyDescent="0.2">
      <c r="A26" s="35">
        <f t="shared" si="0"/>
        <v>44696</v>
      </c>
      <c r="B26" s="36">
        <f>SUMIFS(СВЦЭМ!$C$39:$C$782,СВЦЭМ!$A$39:$A$782,$A26,СВЦЭМ!$B$39:$B$782,B$11)+'СЕТ СН'!$F$12+СВЦЭМ!$D$10+'СЕТ СН'!$F$5-'СЕТ СН'!$F$20</f>
        <v>3596.7555107400003</v>
      </c>
      <c r="C26" s="36">
        <f>SUMIFS(СВЦЭМ!$C$39:$C$782,СВЦЭМ!$A$39:$A$782,$A26,СВЦЭМ!$B$39:$B$782,C$11)+'СЕТ СН'!$F$12+СВЦЭМ!$D$10+'СЕТ СН'!$F$5-'СЕТ СН'!$F$20</f>
        <v>3704.0004249599997</v>
      </c>
      <c r="D26" s="36">
        <f>SUMIFS(СВЦЭМ!$C$39:$C$782,СВЦЭМ!$A$39:$A$782,$A26,СВЦЭМ!$B$39:$B$782,D$11)+'СЕТ СН'!$F$12+СВЦЭМ!$D$10+'СЕТ СН'!$F$5-'СЕТ СН'!$F$20</f>
        <v>3845.1861188399998</v>
      </c>
      <c r="E26" s="36">
        <f>SUMIFS(СВЦЭМ!$C$39:$C$782,СВЦЭМ!$A$39:$A$782,$A26,СВЦЭМ!$B$39:$B$782,E$11)+'СЕТ СН'!$F$12+СВЦЭМ!$D$10+'СЕТ СН'!$F$5-'СЕТ СН'!$F$20</f>
        <v>3841.6184303</v>
      </c>
      <c r="F26" s="36">
        <f>SUMIFS(СВЦЭМ!$C$39:$C$782,СВЦЭМ!$A$39:$A$782,$A26,СВЦЭМ!$B$39:$B$782,F$11)+'СЕТ СН'!$F$12+СВЦЭМ!$D$10+'СЕТ СН'!$F$5-'СЕТ СН'!$F$20</f>
        <v>3850.3784277899999</v>
      </c>
      <c r="G26" s="36">
        <f>SUMIFS(СВЦЭМ!$C$39:$C$782,СВЦЭМ!$A$39:$A$782,$A26,СВЦЭМ!$B$39:$B$782,G$11)+'СЕТ СН'!$F$12+СВЦЭМ!$D$10+'СЕТ СН'!$F$5-'СЕТ СН'!$F$20</f>
        <v>3859.5464493999998</v>
      </c>
      <c r="H26" s="36">
        <f>SUMIFS(СВЦЭМ!$C$39:$C$782,СВЦЭМ!$A$39:$A$782,$A26,СВЦЭМ!$B$39:$B$782,H$11)+'СЕТ СН'!$F$12+СВЦЭМ!$D$10+'СЕТ СН'!$F$5-'СЕТ СН'!$F$20</f>
        <v>3843.6000104899999</v>
      </c>
      <c r="I26" s="36">
        <f>SUMIFS(СВЦЭМ!$C$39:$C$782,СВЦЭМ!$A$39:$A$782,$A26,СВЦЭМ!$B$39:$B$782,I$11)+'СЕТ СН'!$F$12+СВЦЭМ!$D$10+'СЕТ СН'!$F$5-'СЕТ СН'!$F$20</f>
        <v>3840.9138795099998</v>
      </c>
      <c r="J26" s="36">
        <f>SUMIFS(СВЦЭМ!$C$39:$C$782,СВЦЭМ!$A$39:$A$782,$A26,СВЦЭМ!$B$39:$B$782,J$11)+'СЕТ СН'!$F$12+СВЦЭМ!$D$10+'СЕТ СН'!$F$5-'СЕТ СН'!$F$20</f>
        <v>3671.7462262700001</v>
      </c>
      <c r="K26" s="36">
        <f>SUMIFS(СВЦЭМ!$C$39:$C$782,СВЦЭМ!$A$39:$A$782,$A26,СВЦЭМ!$B$39:$B$782,K$11)+'СЕТ СН'!$F$12+СВЦЭМ!$D$10+'СЕТ СН'!$F$5-'СЕТ СН'!$F$20</f>
        <v>3640.4956438500003</v>
      </c>
      <c r="L26" s="36">
        <f>SUMIFS(СВЦЭМ!$C$39:$C$782,СВЦЭМ!$A$39:$A$782,$A26,СВЦЭМ!$B$39:$B$782,L$11)+'СЕТ СН'!$F$12+СВЦЭМ!$D$10+'СЕТ СН'!$F$5-'СЕТ СН'!$F$20</f>
        <v>3618.3073684999999</v>
      </c>
      <c r="M26" s="36">
        <f>SUMIFS(СВЦЭМ!$C$39:$C$782,СВЦЭМ!$A$39:$A$782,$A26,СВЦЭМ!$B$39:$B$782,M$11)+'СЕТ СН'!$F$12+СВЦЭМ!$D$10+'СЕТ СН'!$F$5-'СЕТ СН'!$F$20</f>
        <v>3734.57523077</v>
      </c>
      <c r="N26" s="36">
        <f>SUMIFS(СВЦЭМ!$C$39:$C$782,СВЦЭМ!$A$39:$A$782,$A26,СВЦЭМ!$B$39:$B$782,N$11)+'СЕТ СН'!$F$12+СВЦЭМ!$D$10+'СЕТ СН'!$F$5-'СЕТ СН'!$F$20</f>
        <v>3792.2497295499998</v>
      </c>
      <c r="O26" s="36">
        <f>SUMIFS(СВЦЭМ!$C$39:$C$782,СВЦЭМ!$A$39:$A$782,$A26,СВЦЭМ!$B$39:$B$782,O$11)+'СЕТ СН'!$F$12+СВЦЭМ!$D$10+'СЕТ СН'!$F$5-'СЕТ СН'!$F$20</f>
        <v>3829.44377566</v>
      </c>
      <c r="P26" s="36">
        <f>SUMIFS(СВЦЭМ!$C$39:$C$782,СВЦЭМ!$A$39:$A$782,$A26,СВЦЭМ!$B$39:$B$782,P$11)+'СЕТ СН'!$F$12+СВЦЭМ!$D$10+'СЕТ СН'!$F$5-'СЕТ СН'!$F$20</f>
        <v>3846.7113080300001</v>
      </c>
      <c r="Q26" s="36">
        <f>SUMIFS(СВЦЭМ!$C$39:$C$782,СВЦЭМ!$A$39:$A$782,$A26,СВЦЭМ!$B$39:$B$782,Q$11)+'СЕТ СН'!$F$12+СВЦЭМ!$D$10+'СЕТ СН'!$F$5-'СЕТ СН'!$F$20</f>
        <v>3863.6352373</v>
      </c>
      <c r="R26" s="36">
        <f>SUMIFS(СВЦЭМ!$C$39:$C$782,СВЦЭМ!$A$39:$A$782,$A26,СВЦЭМ!$B$39:$B$782,R$11)+'СЕТ СН'!$F$12+СВЦЭМ!$D$10+'СЕТ СН'!$F$5-'СЕТ СН'!$F$20</f>
        <v>3843.3206218400001</v>
      </c>
      <c r="S26" s="36">
        <f>SUMIFS(СВЦЭМ!$C$39:$C$782,СВЦЭМ!$A$39:$A$782,$A26,СВЦЭМ!$B$39:$B$782,S$11)+'СЕТ СН'!$F$12+СВЦЭМ!$D$10+'СЕТ СН'!$F$5-'СЕТ СН'!$F$20</f>
        <v>3777.29913407</v>
      </c>
      <c r="T26" s="36">
        <f>SUMIFS(СВЦЭМ!$C$39:$C$782,СВЦЭМ!$A$39:$A$782,$A26,СВЦЭМ!$B$39:$B$782,T$11)+'СЕТ СН'!$F$12+СВЦЭМ!$D$10+'СЕТ СН'!$F$5-'СЕТ СН'!$F$20</f>
        <v>3698.7907859699999</v>
      </c>
      <c r="U26" s="36">
        <f>SUMIFS(СВЦЭМ!$C$39:$C$782,СВЦЭМ!$A$39:$A$782,$A26,СВЦЭМ!$B$39:$B$782,U$11)+'СЕТ СН'!$F$12+СВЦЭМ!$D$10+'СЕТ СН'!$F$5-'СЕТ СН'!$F$20</f>
        <v>3569.5446790400001</v>
      </c>
      <c r="V26" s="36">
        <f>SUMIFS(СВЦЭМ!$C$39:$C$782,СВЦЭМ!$A$39:$A$782,$A26,СВЦЭМ!$B$39:$B$782,V$11)+'СЕТ СН'!$F$12+СВЦЭМ!$D$10+'СЕТ СН'!$F$5-'СЕТ СН'!$F$20</f>
        <v>3487.61250109</v>
      </c>
      <c r="W26" s="36">
        <f>SUMIFS(СВЦЭМ!$C$39:$C$782,СВЦЭМ!$A$39:$A$782,$A26,СВЦЭМ!$B$39:$B$782,W$11)+'СЕТ СН'!$F$12+СВЦЭМ!$D$10+'СЕТ СН'!$F$5-'СЕТ СН'!$F$20</f>
        <v>3488.8331297300001</v>
      </c>
      <c r="X26" s="36">
        <f>SUMIFS(СВЦЭМ!$C$39:$C$782,СВЦЭМ!$A$39:$A$782,$A26,СВЦЭМ!$B$39:$B$782,X$11)+'СЕТ СН'!$F$12+СВЦЭМ!$D$10+'СЕТ СН'!$F$5-'СЕТ СН'!$F$20</f>
        <v>3538.96973432</v>
      </c>
      <c r="Y26" s="36">
        <f>SUMIFS(СВЦЭМ!$C$39:$C$782,СВЦЭМ!$A$39:$A$782,$A26,СВЦЭМ!$B$39:$B$782,Y$11)+'СЕТ СН'!$F$12+СВЦЭМ!$D$10+'СЕТ СН'!$F$5-'СЕТ СН'!$F$20</f>
        <v>3577.6245411600003</v>
      </c>
    </row>
    <row r="27" spans="1:25" ht="15.75" x14ac:dyDescent="0.2">
      <c r="A27" s="35">
        <f t="shared" si="0"/>
        <v>44697</v>
      </c>
      <c r="B27" s="36">
        <f>SUMIFS(СВЦЭМ!$C$39:$C$782,СВЦЭМ!$A$39:$A$782,$A27,СВЦЭМ!$B$39:$B$782,B$11)+'СЕТ СН'!$F$12+СВЦЭМ!$D$10+'СЕТ СН'!$F$5-'СЕТ СН'!$F$20</f>
        <v>3649.9020143400003</v>
      </c>
      <c r="C27" s="36">
        <f>SUMIFS(СВЦЭМ!$C$39:$C$782,СВЦЭМ!$A$39:$A$782,$A27,СВЦЭМ!$B$39:$B$782,C$11)+'СЕТ СН'!$F$12+СВЦЭМ!$D$10+'СЕТ СН'!$F$5-'СЕТ СН'!$F$20</f>
        <v>3777.33204269</v>
      </c>
      <c r="D27" s="36">
        <f>SUMIFS(СВЦЭМ!$C$39:$C$782,СВЦЭМ!$A$39:$A$782,$A27,СВЦЭМ!$B$39:$B$782,D$11)+'СЕТ СН'!$F$12+СВЦЭМ!$D$10+'СЕТ СН'!$F$5-'СЕТ СН'!$F$20</f>
        <v>3917.5449988999999</v>
      </c>
      <c r="E27" s="36">
        <f>SUMIFS(СВЦЭМ!$C$39:$C$782,СВЦЭМ!$A$39:$A$782,$A27,СВЦЭМ!$B$39:$B$782,E$11)+'СЕТ СН'!$F$12+СВЦЭМ!$D$10+'СЕТ СН'!$F$5-'СЕТ СН'!$F$20</f>
        <v>3976.3147414100004</v>
      </c>
      <c r="F27" s="36">
        <f>SUMIFS(СВЦЭМ!$C$39:$C$782,СВЦЭМ!$A$39:$A$782,$A27,СВЦЭМ!$B$39:$B$782,F$11)+'СЕТ СН'!$F$12+СВЦЭМ!$D$10+'СЕТ СН'!$F$5-'СЕТ СН'!$F$20</f>
        <v>3970.7683092100001</v>
      </c>
      <c r="G27" s="36">
        <f>SUMIFS(СВЦЭМ!$C$39:$C$782,СВЦЭМ!$A$39:$A$782,$A27,СВЦЭМ!$B$39:$B$782,G$11)+'СЕТ СН'!$F$12+СВЦЭМ!$D$10+'СЕТ СН'!$F$5-'СЕТ СН'!$F$20</f>
        <v>3979.5637409999999</v>
      </c>
      <c r="H27" s="36">
        <f>SUMIFS(СВЦЭМ!$C$39:$C$782,СВЦЭМ!$A$39:$A$782,$A27,СВЦЭМ!$B$39:$B$782,H$11)+'СЕТ СН'!$F$12+СВЦЭМ!$D$10+'СЕТ СН'!$F$5-'СЕТ СН'!$F$20</f>
        <v>3948.3367222300003</v>
      </c>
      <c r="I27" s="36">
        <f>SUMIFS(СВЦЭМ!$C$39:$C$782,СВЦЭМ!$A$39:$A$782,$A27,СВЦЭМ!$B$39:$B$782,I$11)+'СЕТ СН'!$F$12+СВЦЭМ!$D$10+'СЕТ СН'!$F$5-'СЕТ СН'!$F$20</f>
        <v>3868.5922019</v>
      </c>
      <c r="J27" s="36">
        <f>SUMIFS(СВЦЭМ!$C$39:$C$782,СВЦЭМ!$A$39:$A$782,$A27,СВЦЭМ!$B$39:$B$782,J$11)+'СЕТ СН'!$F$12+СВЦЭМ!$D$10+'СЕТ СН'!$F$5-'СЕТ СН'!$F$20</f>
        <v>3704.36761738</v>
      </c>
      <c r="K27" s="36">
        <f>SUMIFS(СВЦЭМ!$C$39:$C$782,СВЦЭМ!$A$39:$A$782,$A27,СВЦЭМ!$B$39:$B$782,K$11)+'СЕТ СН'!$F$12+СВЦЭМ!$D$10+'СЕТ СН'!$F$5-'СЕТ СН'!$F$20</f>
        <v>3647.4094677600001</v>
      </c>
      <c r="L27" s="36">
        <f>SUMIFS(СВЦЭМ!$C$39:$C$782,СВЦЭМ!$A$39:$A$782,$A27,СВЦЭМ!$B$39:$B$782,L$11)+'СЕТ СН'!$F$12+СВЦЭМ!$D$10+'СЕТ СН'!$F$5-'СЕТ СН'!$F$20</f>
        <v>3689.9629222900003</v>
      </c>
      <c r="M27" s="36">
        <f>SUMIFS(СВЦЭМ!$C$39:$C$782,СВЦЭМ!$A$39:$A$782,$A27,СВЦЭМ!$B$39:$B$782,M$11)+'СЕТ СН'!$F$12+СВЦЭМ!$D$10+'СЕТ СН'!$F$5-'СЕТ СН'!$F$20</f>
        <v>3826.4884795600001</v>
      </c>
      <c r="N27" s="36">
        <f>SUMIFS(СВЦЭМ!$C$39:$C$782,СВЦЭМ!$A$39:$A$782,$A27,СВЦЭМ!$B$39:$B$782,N$11)+'СЕТ СН'!$F$12+СВЦЭМ!$D$10+'СЕТ СН'!$F$5-'СЕТ СН'!$F$20</f>
        <v>3886.0393324199999</v>
      </c>
      <c r="O27" s="36">
        <f>SUMIFS(СВЦЭМ!$C$39:$C$782,СВЦЭМ!$A$39:$A$782,$A27,СВЦЭМ!$B$39:$B$782,O$11)+'СЕТ СН'!$F$12+СВЦЭМ!$D$10+'СЕТ СН'!$F$5-'СЕТ СН'!$F$20</f>
        <v>3905.8622118800004</v>
      </c>
      <c r="P27" s="36">
        <f>SUMIFS(СВЦЭМ!$C$39:$C$782,СВЦЭМ!$A$39:$A$782,$A27,СВЦЭМ!$B$39:$B$782,P$11)+'СЕТ СН'!$F$12+СВЦЭМ!$D$10+'СЕТ СН'!$F$5-'СЕТ СН'!$F$20</f>
        <v>3949.0683486299999</v>
      </c>
      <c r="Q27" s="36">
        <f>SUMIFS(СВЦЭМ!$C$39:$C$782,СВЦЭМ!$A$39:$A$782,$A27,СВЦЭМ!$B$39:$B$782,Q$11)+'СЕТ СН'!$F$12+СВЦЭМ!$D$10+'СЕТ СН'!$F$5-'СЕТ СН'!$F$20</f>
        <v>3943.4288999</v>
      </c>
      <c r="R27" s="36">
        <f>SUMIFS(СВЦЭМ!$C$39:$C$782,СВЦЭМ!$A$39:$A$782,$A27,СВЦЭМ!$B$39:$B$782,R$11)+'СЕТ СН'!$F$12+СВЦЭМ!$D$10+'СЕТ СН'!$F$5-'СЕТ СН'!$F$20</f>
        <v>3925.0333709400002</v>
      </c>
      <c r="S27" s="36">
        <f>SUMIFS(СВЦЭМ!$C$39:$C$782,СВЦЭМ!$A$39:$A$782,$A27,СВЦЭМ!$B$39:$B$782,S$11)+'СЕТ СН'!$F$12+СВЦЭМ!$D$10+'СЕТ СН'!$F$5-'СЕТ СН'!$F$20</f>
        <v>3875.5194234700002</v>
      </c>
      <c r="T27" s="36">
        <f>SUMIFS(СВЦЭМ!$C$39:$C$782,СВЦЭМ!$A$39:$A$782,$A27,СВЦЭМ!$B$39:$B$782,T$11)+'СЕТ СН'!$F$12+СВЦЭМ!$D$10+'СЕТ СН'!$F$5-'СЕТ СН'!$F$20</f>
        <v>3717.1780388300003</v>
      </c>
      <c r="U27" s="36">
        <f>SUMIFS(СВЦЭМ!$C$39:$C$782,СВЦЭМ!$A$39:$A$782,$A27,СВЦЭМ!$B$39:$B$782,U$11)+'СЕТ СН'!$F$12+СВЦЭМ!$D$10+'СЕТ СН'!$F$5-'СЕТ СН'!$F$20</f>
        <v>3561.5011132</v>
      </c>
      <c r="V27" s="36">
        <f>SUMIFS(СВЦЭМ!$C$39:$C$782,СВЦЭМ!$A$39:$A$782,$A27,СВЦЭМ!$B$39:$B$782,V$11)+'СЕТ СН'!$F$12+СВЦЭМ!$D$10+'СЕТ СН'!$F$5-'СЕТ СН'!$F$20</f>
        <v>3475.2617174300003</v>
      </c>
      <c r="W27" s="36">
        <f>SUMIFS(СВЦЭМ!$C$39:$C$782,СВЦЭМ!$A$39:$A$782,$A27,СВЦЭМ!$B$39:$B$782,W$11)+'СЕТ СН'!$F$12+СВЦЭМ!$D$10+'СЕТ СН'!$F$5-'СЕТ СН'!$F$20</f>
        <v>3500.21300793</v>
      </c>
      <c r="X27" s="36">
        <f>SUMIFS(СВЦЭМ!$C$39:$C$782,СВЦЭМ!$A$39:$A$782,$A27,СВЦЭМ!$B$39:$B$782,X$11)+'СЕТ СН'!$F$12+СВЦЭМ!$D$10+'СЕТ СН'!$F$5-'СЕТ СН'!$F$20</f>
        <v>3494.75233686</v>
      </c>
      <c r="Y27" s="36">
        <f>SUMIFS(СВЦЭМ!$C$39:$C$782,СВЦЭМ!$A$39:$A$782,$A27,СВЦЭМ!$B$39:$B$782,Y$11)+'СЕТ СН'!$F$12+СВЦЭМ!$D$10+'СЕТ СН'!$F$5-'СЕТ СН'!$F$20</f>
        <v>3550.0163959199999</v>
      </c>
    </row>
    <row r="28" spans="1:25" ht="15.75" x14ac:dyDescent="0.2">
      <c r="A28" s="35">
        <f t="shared" si="0"/>
        <v>44698</v>
      </c>
      <c r="B28" s="36">
        <f>SUMIFS(СВЦЭМ!$C$39:$C$782,СВЦЭМ!$A$39:$A$782,$A28,СВЦЭМ!$B$39:$B$782,B$11)+'СЕТ СН'!$F$12+СВЦЭМ!$D$10+'СЕТ СН'!$F$5-'СЕТ СН'!$F$20</f>
        <v>3626.4629208400002</v>
      </c>
      <c r="C28" s="36">
        <f>SUMIFS(СВЦЭМ!$C$39:$C$782,СВЦЭМ!$A$39:$A$782,$A28,СВЦЭМ!$B$39:$B$782,C$11)+'СЕТ СН'!$F$12+СВЦЭМ!$D$10+'СЕТ СН'!$F$5-'СЕТ СН'!$F$20</f>
        <v>3776.0007524299999</v>
      </c>
      <c r="D28" s="36">
        <f>SUMIFS(СВЦЭМ!$C$39:$C$782,СВЦЭМ!$A$39:$A$782,$A28,СВЦЭМ!$B$39:$B$782,D$11)+'СЕТ СН'!$F$12+СВЦЭМ!$D$10+'СЕТ СН'!$F$5-'СЕТ СН'!$F$20</f>
        <v>3917.2494007499999</v>
      </c>
      <c r="E28" s="36">
        <f>SUMIFS(СВЦЭМ!$C$39:$C$782,СВЦЭМ!$A$39:$A$782,$A28,СВЦЭМ!$B$39:$B$782,E$11)+'СЕТ СН'!$F$12+СВЦЭМ!$D$10+'СЕТ СН'!$F$5-'СЕТ СН'!$F$20</f>
        <v>3954.0536727200001</v>
      </c>
      <c r="F28" s="36">
        <f>SUMIFS(СВЦЭМ!$C$39:$C$782,СВЦЭМ!$A$39:$A$782,$A28,СВЦЭМ!$B$39:$B$782,F$11)+'СЕТ СН'!$F$12+СВЦЭМ!$D$10+'СЕТ СН'!$F$5-'СЕТ СН'!$F$20</f>
        <v>3964.4977266000001</v>
      </c>
      <c r="G28" s="36">
        <f>SUMIFS(СВЦЭМ!$C$39:$C$782,СВЦЭМ!$A$39:$A$782,$A28,СВЦЭМ!$B$39:$B$782,G$11)+'СЕТ СН'!$F$12+СВЦЭМ!$D$10+'СЕТ СН'!$F$5-'СЕТ СН'!$F$20</f>
        <v>3958.8039718700002</v>
      </c>
      <c r="H28" s="36">
        <f>SUMIFS(СВЦЭМ!$C$39:$C$782,СВЦЭМ!$A$39:$A$782,$A28,СВЦЭМ!$B$39:$B$782,H$11)+'СЕТ СН'!$F$12+СВЦЭМ!$D$10+'СЕТ СН'!$F$5-'СЕТ СН'!$F$20</f>
        <v>3907.3326043500001</v>
      </c>
      <c r="I28" s="36">
        <f>SUMIFS(СВЦЭМ!$C$39:$C$782,СВЦЭМ!$A$39:$A$782,$A28,СВЦЭМ!$B$39:$B$782,I$11)+'СЕТ СН'!$F$12+СВЦЭМ!$D$10+'СЕТ СН'!$F$5-'СЕТ СН'!$F$20</f>
        <v>3857.8587701199999</v>
      </c>
      <c r="J28" s="36">
        <f>SUMIFS(СВЦЭМ!$C$39:$C$782,СВЦЭМ!$A$39:$A$782,$A28,СВЦЭМ!$B$39:$B$782,J$11)+'СЕТ СН'!$F$12+СВЦЭМ!$D$10+'СЕТ СН'!$F$5-'СЕТ СН'!$F$20</f>
        <v>3696.0539711000001</v>
      </c>
      <c r="K28" s="36">
        <f>SUMIFS(СВЦЭМ!$C$39:$C$782,СВЦЭМ!$A$39:$A$782,$A28,СВЦЭМ!$B$39:$B$782,K$11)+'СЕТ СН'!$F$12+СВЦЭМ!$D$10+'СЕТ СН'!$F$5-'СЕТ СН'!$F$20</f>
        <v>3676.8379073900001</v>
      </c>
      <c r="L28" s="36">
        <f>SUMIFS(СВЦЭМ!$C$39:$C$782,СВЦЭМ!$A$39:$A$782,$A28,СВЦЭМ!$B$39:$B$782,L$11)+'СЕТ СН'!$F$12+СВЦЭМ!$D$10+'СЕТ СН'!$F$5-'СЕТ СН'!$F$20</f>
        <v>3655.5376457500001</v>
      </c>
      <c r="M28" s="36">
        <f>SUMIFS(СВЦЭМ!$C$39:$C$782,СВЦЭМ!$A$39:$A$782,$A28,СВЦЭМ!$B$39:$B$782,M$11)+'СЕТ СН'!$F$12+СВЦЭМ!$D$10+'СЕТ СН'!$F$5-'СЕТ СН'!$F$20</f>
        <v>3764.6806867099999</v>
      </c>
      <c r="N28" s="36">
        <f>SUMIFS(СВЦЭМ!$C$39:$C$782,СВЦЭМ!$A$39:$A$782,$A28,СВЦЭМ!$B$39:$B$782,N$11)+'СЕТ СН'!$F$12+СВЦЭМ!$D$10+'СЕТ СН'!$F$5-'СЕТ СН'!$F$20</f>
        <v>3821.7519874700001</v>
      </c>
      <c r="O28" s="36">
        <f>SUMIFS(СВЦЭМ!$C$39:$C$782,СВЦЭМ!$A$39:$A$782,$A28,СВЦЭМ!$B$39:$B$782,O$11)+'СЕТ СН'!$F$12+СВЦЭМ!$D$10+'СЕТ СН'!$F$5-'СЕТ СН'!$F$20</f>
        <v>3821.2039725100003</v>
      </c>
      <c r="P28" s="36">
        <f>SUMIFS(СВЦЭМ!$C$39:$C$782,СВЦЭМ!$A$39:$A$782,$A28,СВЦЭМ!$B$39:$B$782,P$11)+'СЕТ СН'!$F$12+СВЦЭМ!$D$10+'СЕТ СН'!$F$5-'СЕТ СН'!$F$20</f>
        <v>3824.9134838700002</v>
      </c>
      <c r="Q28" s="36">
        <f>SUMIFS(СВЦЭМ!$C$39:$C$782,СВЦЭМ!$A$39:$A$782,$A28,СВЦЭМ!$B$39:$B$782,Q$11)+'СЕТ СН'!$F$12+СВЦЭМ!$D$10+'СЕТ СН'!$F$5-'СЕТ СН'!$F$20</f>
        <v>3836.8017871900001</v>
      </c>
      <c r="R28" s="36">
        <f>SUMIFS(СВЦЭМ!$C$39:$C$782,СВЦЭМ!$A$39:$A$782,$A28,СВЦЭМ!$B$39:$B$782,R$11)+'СЕТ СН'!$F$12+СВЦЭМ!$D$10+'СЕТ СН'!$F$5-'СЕТ СН'!$F$20</f>
        <v>3840.5302165900002</v>
      </c>
      <c r="S28" s="36">
        <f>SUMIFS(СВЦЭМ!$C$39:$C$782,СВЦЭМ!$A$39:$A$782,$A28,СВЦЭМ!$B$39:$B$782,S$11)+'СЕТ СН'!$F$12+СВЦЭМ!$D$10+'СЕТ СН'!$F$5-'СЕТ СН'!$F$20</f>
        <v>3799.1418122100004</v>
      </c>
      <c r="T28" s="36">
        <f>SUMIFS(СВЦЭМ!$C$39:$C$782,СВЦЭМ!$A$39:$A$782,$A28,СВЦЭМ!$B$39:$B$782,T$11)+'СЕТ СН'!$F$12+СВЦЭМ!$D$10+'СЕТ СН'!$F$5-'СЕТ СН'!$F$20</f>
        <v>3668.4643145999999</v>
      </c>
      <c r="U28" s="36">
        <f>SUMIFS(СВЦЭМ!$C$39:$C$782,СВЦЭМ!$A$39:$A$782,$A28,СВЦЭМ!$B$39:$B$782,U$11)+'СЕТ СН'!$F$12+СВЦЭМ!$D$10+'СЕТ СН'!$F$5-'СЕТ СН'!$F$20</f>
        <v>3558.7664916100002</v>
      </c>
      <c r="V28" s="36">
        <f>SUMIFS(СВЦЭМ!$C$39:$C$782,СВЦЭМ!$A$39:$A$782,$A28,СВЦЭМ!$B$39:$B$782,V$11)+'СЕТ СН'!$F$12+СВЦЭМ!$D$10+'СЕТ СН'!$F$5-'СЕТ СН'!$F$20</f>
        <v>3460.8071372499999</v>
      </c>
      <c r="W28" s="36">
        <f>SUMIFS(СВЦЭМ!$C$39:$C$782,СВЦЭМ!$A$39:$A$782,$A28,СВЦЭМ!$B$39:$B$782,W$11)+'СЕТ СН'!$F$12+СВЦЭМ!$D$10+'СЕТ СН'!$F$5-'СЕТ СН'!$F$20</f>
        <v>3454.4248186200002</v>
      </c>
      <c r="X28" s="36">
        <f>SUMIFS(СВЦЭМ!$C$39:$C$782,СВЦЭМ!$A$39:$A$782,$A28,СВЦЭМ!$B$39:$B$782,X$11)+'СЕТ СН'!$F$12+СВЦЭМ!$D$10+'СЕТ СН'!$F$5-'СЕТ СН'!$F$20</f>
        <v>3476.7518120700001</v>
      </c>
      <c r="Y28" s="36">
        <f>SUMIFS(СВЦЭМ!$C$39:$C$782,СВЦЭМ!$A$39:$A$782,$A28,СВЦЭМ!$B$39:$B$782,Y$11)+'СЕТ СН'!$F$12+СВЦЭМ!$D$10+'СЕТ СН'!$F$5-'СЕТ СН'!$F$20</f>
        <v>3508.85818161</v>
      </c>
    </row>
    <row r="29" spans="1:25" ht="15.75" x14ac:dyDescent="0.2">
      <c r="A29" s="35">
        <f t="shared" si="0"/>
        <v>44699</v>
      </c>
      <c r="B29" s="36">
        <f>SUMIFS(СВЦЭМ!$C$39:$C$782,СВЦЭМ!$A$39:$A$782,$A29,СВЦЭМ!$B$39:$B$782,B$11)+'СЕТ СН'!$F$12+СВЦЭМ!$D$10+'СЕТ СН'!$F$5-'СЕТ СН'!$F$20</f>
        <v>3688.3759070900001</v>
      </c>
      <c r="C29" s="36">
        <f>SUMIFS(СВЦЭМ!$C$39:$C$782,СВЦЭМ!$A$39:$A$782,$A29,СВЦЭМ!$B$39:$B$782,C$11)+'СЕТ СН'!$F$12+СВЦЭМ!$D$10+'СЕТ СН'!$F$5-'СЕТ СН'!$F$20</f>
        <v>3850.9327127199999</v>
      </c>
      <c r="D29" s="36">
        <f>SUMIFS(СВЦЭМ!$C$39:$C$782,СВЦЭМ!$A$39:$A$782,$A29,СВЦЭМ!$B$39:$B$782,D$11)+'СЕТ СН'!$F$12+СВЦЭМ!$D$10+'СЕТ СН'!$F$5-'СЕТ СН'!$F$20</f>
        <v>3920.9727161000001</v>
      </c>
      <c r="E29" s="36">
        <f>SUMIFS(СВЦЭМ!$C$39:$C$782,СВЦЭМ!$A$39:$A$782,$A29,СВЦЭМ!$B$39:$B$782,E$11)+'СЕТ СН'!$F$12+СВЦЭМ!$D$10+'СЕТ СН'!$F$5-'СЕТ СН'!$F$20</f>
        <v>3920.1728612100001</v>
      </c>
      <c r="F29" s="36">
        <f>SUMIFS(СВЦЭМ!$C$39:$C$782,СВЦЭМ!$A$39:$A$782,$A29,СВЦЭМ!$B$39:$B$782,F$11)+'СЕТ СН'!$F$12+СВЦЭМ!$D$10+'СЕТ СН'!$F$5-'СЕТ СН'!$F$20</f>
        <v>3918.10588001</v>
      </c>
      <c r="G29" s="36">
        <f>SUMIFS(СВЦЭМ!$C$39:$C$782,СВЦЭМ!$A$39:$A$782,$A29,СВЦЭМ!$B$39:$B$782,G$11)+'СЕТ СН'!$F$12+СВЦЭМ!$D$10+'СЕТ СН'!$F$5-'СЕТ СН'!$F$20</f>
        <v>3932.08911816</v>
      </c>
      <c r="H29" s="36">
        <f>SUMIFS(СВЦЭМ!$C$39:$C$782,СВЦЭМ!$A$39:$A$782,$A29,СВЦЭМ!$B$39:$B$782,H$11)+'СЕТ СН'!$F$12+СВЦЭМ!$D$10+'СЕТ СН'!$F$5-'СЕТ СН'!$F$20</f>
        <v>3919.9333108999999</v>
      </c>
      <c r="I29" s="36">
        <f>SUMIFS(СВЦЭМ!$C$39:$C$782,СВЦЭМ!$A$39:$A$782,$A29,СВЦЭМ!$B$39:$B$782,I$11)+'СЕТ СН'!$F$12+СВЦЭМ!$D$10+'СЕТ СН'!$F$5-'СЕТ СН'!$F$20</f>
        <v>3817.52371765</v>
      </c>
      <c r="J29" s="36">
        <f>SUMIFS(СВЦЭМ!$C$39:$C$782,СВЦЭМ!$A$39:$A$782,$A29,СВЦЭМ!$B$39:$B$782,J$11)+'СЕТ СН'!$F$12+СВЦЭМ!$D$10+'СЕТ СН'!$F$5-'СЕТ СН'!$F$20</f>
        <v>3643.3237649600001</v>
      </c>
      <c r="K29" s="36">
        <f>SUMIFS(СВЦЭМ!$C$39:$C$782,СВЦЭМ!$A$39:$A$782,$A29,СВЦЭМ!$B$39:$B$782,K$11)+'СЕТ СН'!$F$12+СВЦЭМ!$D$10+'СЕТ СН'!$F$5-'СЕТ СН'!$F$20</f>
        <v>3647.62185331</v>
      </c>
      <c r="L29" s="36">
        <f>SUMIFS(СВЦЭМ!$C$39:$C$782,СВЦЭМ!$A$39:$A$782,$A29,СВЦЭМ!$B$39:$B$782,L$11)+'СЕТ СН'!$F$12+СВЦЭМ!$D$10+'СЕТ СН'!$F$5-'СЕТ СН'!$F$20</f>
        <v>3665.1532261299999</v>
      </c>
      <c r="M29" s="36">
        <f>SUMIFS(СВЦЭМ!$C$39:$C$782,СВЦЭМ!$A$39:$A$782,$A29,СВЦЭМ!$B$39:$B$782,M$11)+'СЕТ СН'!$F$12+СВЦЭМ!$D$10+'СЕТ СН'!$F$5-'СЕТ СН'!$F$20</f>
        <v>3792.0671089400003</v>
      </c>
      <c r="N29" s="36">
        <f>SUMIFS(СВЦЭМ!$C$39:$C$782,СВЦЭМ!$A$39:$A$782,$A29,СВЦЭМ!$B$39:$B$782,N$11)+'СЕТ СН'!$F$12+СВЦЭМ!$D$10+'СЕТ СН'!$F$5-'СЕТ СН'!$F$20</f>
        <v>3826.1213590500001</v>
      </c>
      <c r="O29" s="36">
        <f>SUMIFS(СВЦЭМ!$C$39:$C$782,СВЦЭМ!$A$39:$A$782,$A29,СВЦЭМ!$B$39:$B$782,O$11)+'СЕТ СН'!$F$12+СВЦЭМ!$D$10+'СЕТ СН'!$F$5-'СЕТ СН'!$F$20</f>
        <v>3821.7283502299997</v>
      </c>
      <c r="P29" s="36">
        <f>SUMIFS(СВЦЭМ!$C$39:$C$782,СВЦЭМ!$A$39:$A$782,$A29,СВЦЭМ!$B$39:$B$782,P$11)+'СЕТ СН'!$F$12+СВЦЭМ!$D$10+'СЕТ СН'!$F$5-'СЕТ СН'!$F$20</f>
        <v>3847.2424453499998</v>
      </c>
      <c r="Q29" s="36">
        <f>SUMIFS(СВЦЭМ!$C$39:$C$782,СВЦЭМ!$A$39:$A$782,$A29,СВЦЭМ!$B$39:$B$782,Q$11)+'СЕТ СН'!$F$12+СВЦЭМ!$D$10+'СЕТ СН'!$F$5-'СЕТ СН'!$F$20</f>
        <v>3858.7425642500002</v>
      </c>
      <c r="R29" s="36">
        <f>SUMIFS(СВЦЭМ!$C$39:$C$782,СВЦЭМ!$A$39:$A$782,$A29,СВЦЭМ!$B$39:$B$782,R$11)+'СЕТ СН'!$F$12+СВЦЭМ!$D$10+'СЕТ СН'!$F$5-'СЕТ СН'!$F$20</f>
        <v>3853.99790747</v>
      </c>
      <c r="S29" s="36">
        <f>SUMIFS(СВЦЭМ!$C$39:$C$782,СВЦЭМ!$A$39:$A$782,$A29,СВЦЭМ!$B$39:$B$782,S$11)+'СЕТ СН'!$F$12+СВЦЭМ!$D$10+'СЕТ СН'!$F$5-'СЕТ СН'!$F$20</f>
        <v>3802.68168788</v>
      </c>
      <c r="T29" s="36">
        <f>SUMIFS(СВЦЭМ!$C$39:$C$782,СВЦЭМ!$A$39:$A$782,$A29,СВЦЭМ!$B$39:$B$782,T$11)+'СЕТ СН'!$F$12+СВЦЭМ!$D$10+'СЕТ СН'!$F$5-'СЕТ СН'!$F$20</f>
        <v>3659.9248813600002</v>
      </c>
      <c r="U29" s="36">
        <f>SUMIFS(СВЦЭМ!$C$39:$C$782,СВЦЭМ!$A$39:$A$782,$A29,СВЦЭМ!$B$39:$B$782,U$11)+'СЕТ СН'!$F$12+СВЦЭМ!$D$10+'СЕТ СН'!$F$5-'СЕТ СН'!$F$20</f>
        <v>3535.32271833</v>
      </c>
      <c r="V29" s="36">
        <f>SUMIFS(СВЦЭМ!$C$39:$C$782,СВЦЭМ!$A$39:$A$782,$A29,СВЦЭМ!$B$39:$B$782,V$11)+'СЕТ СН'!$F$12+СВЦЭМ!$D$10+'СЕТ СН'!$F$5-'СЕТ СН'!$F$20</f>
        <v>3450.9011309000002</v>
      </c>
      <c r="W29" s="36">
        <f>SUMIFS(СВЦЭМ!$C$39:$C$782,СВЦЭМ!$A$39:$A$782,$A29,СВЦЭМ!$B$39:$B$782,W$11)+'СЕТ СН'!$F$12+СВЦЭМ!$D$10+'СЕТ СН'!$F$5-'СЕТ СН'!$F$20</f>
        <v>3486.01143232</v>
      </c>
      <c r="X29" s="36">
        <f>SUMIFS(СВЦЭМ!$C$39:$C$782,СВЦЭМ!$A$39:$A$782,$A29,СВЦЭМ!$B$39:$B$782,X$11)+'СЕТ СН'!$F$12+СВЦЭМ!$D$10+'СЕТ СН'!$F$5-'СЕТ СН'!$F$20</f>
        <v>3521.8328604200001</v>
      </c>
      <c r="Y29" s="36">
        <f>SUMIFS(СВЦЭМ!$C$39:$C$782,СВЦЭМ!$A$39:$A$782,$A29,СВЦЭМ!$B$39:$B$782,Y$11)+'СЕТ СН'!$F$12+СВЦЭМ!$D$10+'СЕТ СН'!$F$5-'СЕТ СН'!$F$20</f>
        <v>3559.7992075000002</v>
      </c>
    </row>
    <row r="30" spans="1:25" ht="15.75" x14ac:dyDescent="0.2">
      <c r="A30" s="35">
        <f t="shared" si="0"/>
        <v>44700</v>
      </c>
      <c r="B30" s="36">
        <f>SUMIFS(СВЦЭМ!$C$39:$C$782,СВЦЭМ!$A$39:$A$782,$A30,СВЦЭМ!$B$39:$B$782,B$11)+'СЕТ СН'!$F$12+СВЦЭМ!$D$10+'СЕТ СН'!$F$5-'СЕТ СН'!$F$20</f>
        <v>3679.0350583500003</v>
      </c>
      <c r="C30" s="36">
        <f>SUMIFS(СВЦЭМ!$C$39:$C$782,СВЦЭМ!$A$39:$A$782,$A30,СВЦЭМ!$B$39:$B$782,C$11)+'СЕТ СН'!$F$12+СВЦЭМ!$D$10+'СЕТ СН'!$F$5-'СЕТ СН'!$F$20</f>
        <v>3809.34182259</v>
      </c>
      <c r="D30" s="36">
        <f>SUMIFS(СВЦЭМ!$C$39:$C$782,СВЦЭМ!$A$39:$A$782,$A30,СВЦЭМ!$B$39:$B$782,D$11)+'СЕТ СН'!$F$12+СВЦЭМ!$D$10+'СЕТ СН'!$F$5-'СЕТ СН'!$F$20</f>
        <v>3943.71874536</v>
      </c>
      <c r="E30" s="36">
        <f>SUMIFS(СВЦЭМ!$C$39:$C$782,СВЦЭМ!$A$39:$A$782,$A30,СВЦЭМ!$B$39:$B$782,E$11)+'СЕТ СН'!$F$12+СВЦЭМ!$D$10+'СЕТ СН'!$F$5-'СЕТ СН'!$F$20</f>
        <v>3995.1977596799998</v>
      </c>
      <c r="F30" s="36">
        <f>SUMIFS(СВЦЭМ!$C$39:$C$782,СВЦЭМ!$A$39:$A$782,$A30,СВЦЭМ!$B$39:$B$782,F$11)+'СЕТ СН'!$F$12+СВЦЭМ!$D$10+'СЕТ СН'!$F$5-'СЕТ СН'!$F$20</f>
        <v>3972.2779846499998</v>
      </c>
      <c r="G30" s="36">
        <f>SUMIFS(СВЦЭМ!$C$39:$C$782,СВЦЭМ!$A$39:$A$782,$A30,СВЦЭМ!$B$39:$B$782,G$11)+'СЕТ СН'!$F$12+СВЦЭМ!$D$10+'СЕТ СН'!$F$5-'СЕТ СН'!$F$20</f>
        <v>3927.3355388</v>
      </c>
      <c r="H30" s="36">
        <f>SUMIFS(СВЦЭМ!$C$39:$C$782,СВЦЭМ!$A$39:$A$782,$A30,СВЦЭМ!$B$39:$B$782,H$11)+'СЕТ СН'!$F$12+СВЦЭМ!$D$10+'СЕТ СН'!$F$5-'СЕТ СН'!$F$20</f>
        <v>3891.76555869</v>
      </c>
      <c r="I30" s="36">
        <f>SUMIFS(СВЦЭМ!$C$39:$C$782,СВЦЭМ!$A$39:$A$782,$A30,СВЦЭМ!$B$39:$B$782,I$11)+'СЕТ СН'!$F$12+СВЦЭМ!$D$10+'СЕТ СН'!$F$5-'СЕТ СН'!$F$20</f>
        <v>3828.5600080499999</v>
      </c>
      <c r="J30" s="36">
        <f>SUMIFS(СВЦЭМ!$C$39:$C$782,СВЦЭМ!$A$39:$A$782,$A30,СВЦЭМ!$B$39:$B$782,J$11)+'СЕТ СН'!$F$12+СВЦЭМ!$D$10+'СЕТ СН'!$F$5-'СЕТ СН'!$F$20</f>
        <v>3675.5037934399998</v>
      </c>
      <c r="K30" s="36">
        <f>SUMIFS(СВЦЭМ!$C$39:$C$782,СВЦЭМ!$A$39:$A$782,$A30,СВЦЭМ!$B$39:$B$782,K$11)+'СЕТ СН'!$F$12+СВЦЭМ!$D$10+'СЕТ СН'!$F$5-'СЕТ СН'!$F$20</f>
        <v>3691.4281876599998</v>
      </c>
      <c r="L30" s="36">
        <f>SUMIFS(СВЦЭМ!$C$39:$C$782,СВЦЭМ!$A$39:$A$782,$A30,СВЦЭМ!$B$39:$B$782,L$11)+'СЕТ СН'!$F$12+СВЦЭМ!$D$10+'СЕТ СН'!$F$5-'СЕТ СН'!$F$20</f>
        <v>3682.2824293900003</v>
      </c>
      <c r="M30" s="36">
        <f>SUMIFS(СВЦЭМ!$C$39:$C$782,СВЦЭМ!$A$39:$A$782,$A30,СВЦЭМ!$B$39:$B$782,M$11)+'СЕТ СН'!$F$12+СВЦЭМ!$D$10+'СЕТ СН'!$F$5-'СЕТ СН'!$F$20</f>
        <v>3780.3435563100002</v>
      </c>
      <c r="N30" s="36">
        <f>SUMIFS(СВЦЭМ!$C$39:$C$782,СВЦЭМ!$A$39:$A$782,$A30,СВЦЭМ!$B$39:$B$782,N$11)+'СЕТ СН'!$F$12+СВЦЭМ!$D$10+'СЕТ СН'!$F$5-'СЕТ СН'!$F$20</f>
        <v>3840.5647650700002</v>
      </c>
      <c r="O30" s="36">
        <f>SUMIFS(СВЦЭМ!$C$39:$C$782,СВЦЭМ!$A$39:$A$782,$A30,СВЦЭМ!$B$39:$B$782,O$11)+'СЕТ СН'!$F$12+СВЦЭМ!$D$10+'СЕТ СН'!$F$5-'СЕТ СН'!$F$20</f>
        <v>3858.9452907100003</v>
      </c>
      <c r="P30" s="36">
        <f>SUMIFS(СВЦЭМ!$C$39:$C$782,СВЦЭМ!$A$39:$A$782,$A30,СВЦЭМ!$B$39:$B$782,P$11)+'СЕТ СН'!$F$12+СВЦЭМ!$D$10+'СЕТ СН'!$F$5-'СЕТ СН'!$F$20</f>
        <v>3863.07464901</v>
      </c>
      <c r="Q30" s="36">
        <f>SUMIFS(СВЦЭМ!$C$39:$C$782,СВЦЭМ!$A$39:$A$782,$A30,СВЦЭМ!$B$39:$B$782,Q$11)+'СЕТ СН'!$F$12+СВЦЭМ!$D$10+'СЕТ СН'!$F$5-'СЕТ СН'!$F$20</f>
        <v>3882.8705296099997</v>
      </c>
      <c r="R30" s="36">
        <f>SUMIFS(СВЦЭМ!$C$39:$C$782,СВЦЭМ!$A$39:$A$782,$A30,СВЦЭМ!$B$39:$B$782,R$11)+'СЕТ СН'!$F$12+СВЦЭМ!$D$10+'СЕТ СН'!$F$5-'СЕТ СН'!$F$20</f>
        <v>3868.3693450800001</v>
      </c>
      <c r="S30" s="36">
        <f>SUMIFS(СВЦЭМ!$C$39:$C$782,СВЦЭМ!$A$39:$A$782,$A30,СВЦЭМ!$B$39:$B$782,S$11)+'СЕТ СН'!$F$12+СВЦЭМ!$D$10+'СЕТ СН'!$F$5-'СЕТ СН'!$F$20</f>
        <v>3841.5291799500001</v>
      </c>
      <c r="T30" s="36">
        <f>SUMIFS(СВЦЭМ!$C$39:$C$782,СВЦЭМ!$A$39:$A$782,$A30,СВЦЭМ!$B$39:$B$782,T$11)+'СЕТ СН'!$F$12+СВЦЭМ!$D$10+'СЕТ СН'!$F$5-'СЕТ СН'!$F$20</f>
        <v>3684.4197343300002</v>
      </c>
      <c r="U30" s="36">
        <f>SUMIFS(СВЦЭМ!$C$39:$C$782,СВЦЭМ!$A$39:$A$782,$A30,СВЦЭМ!$B$39:$B$782,U$11)+'СЕТ СН'!$F$12+СВЦЭМ!$D$10+'СЕТ СН'!$F$5-'СЕТ СН'!$F$20</f>
        <v>3574.52115314</v>
      </c>
      <c r="V30" s="36">
        <f>SUMIFS(СВЦЭМ!$C$39:$C$782,СВЦЭМ!$A$39:$A$782,$A30,СВЦЭМ!$B$39:$B$782,V$11)+'СЕТ СН'!$F$12+СВЦЭМ!$D$10+'СЕТ СН'!$F$5-'СЕТ СН'!$F$20</f>
        <v>3463.9492461</v>
      </c>
      <c r="W30" s="36">
        <f>SUMIFS(СВЦЭМ!$C$39:$C$782,СВЦЭМ!$A$39:$A$782,$A30,СВЦЭМ!$B$39:$B$782,W$11)+'СЕТ СН'!$F$12+СВЦЭМ!$D$10+'СЕТ СН'!$F$5-'СЕТ СН'!$F$20</f>
        <v>3476.4896928000003</v>
      </c>
      <c r="X30" s="36">
        <f>SUMIFS(СВЦЭМ!$C$39:$C$782,СВЦЭМ!$A$39:$A$782,$A30,СВЦЭМ!$B$39:$B$782,X$11)+'СЕТ СН'!$F$12+СВЦЭМ!$D$10+'СЕТ СН'!$F$5-'СЕТ СН'!$F$20</f>
        <v>3487.7307049999999</v>
      </c>
      <c r="Y30" s="36">
        <f>SUMIFS(СВЦЭМ!$C$39:$C$782,СВЦЭМ!$A$39:$A$782,$A30,СВЦЭМ!$B$39:$B$782,Y$11)+'СЕТ СН'!$F$12+СВЦЭМ!$D$10+'СЕТ СН'!$F$5-'СЕТ СН'!$F$20</f>
        <v>3507.2686162500004</v>
      </c>
    </row>
    <row r="31" spans="1:25" ht="15.75" x14ac:dyDescent="0.2">
      <c r="A31" s="35">
        <f t="shared" si="0"/>
        <v>44701</v>
      </c>
      <c r="B31" s="36">
        <f>SUMIFS(СВЦЭМ!$C$39:$C$782,СВЦЭМ!$A$39:$A$782,$A31,СВЦЭМ!$B$39:$B$782,B$11)+'СЕТ СН'!$F$12+СВЦЭМ!$D$10+'СЕТ СН'!$F$5-'СЕТ СН'!$F$20</f>
        <v>3663.1711966900002</v>
      </c>
      <c r="C31" s="36">
        <f>SUMIFS(СВЦЭМ!$C$39:$C$782,СВЦЭМ!$A$39:$A$782,$A31,СВЦЭМ!$B$39:$B$782,C$11)+'СЕТ СН'!$F$12+СВЦЭМ!$D$10+'СЕТ СН'!$F$5-'СЕТ СН'!$F$20</f>
        <v>3749.0888859300003</v>
      </c>
      <c r="D31" s="36">
        <f>SUMIFS(СВЦЭМ!$C$39:$C$782,СВЦЭМ!$A$39:$A$782,$A31,СВЦЭМ!$B$39:$B$782,D$11)+'СЕТ СН'!$F$12+СВЦЭМ!$D$10+'СЕТ СН'!$F$5-'СЕТ СН'!$F$20</f>
        <v>3894.3052123899997</v>
      </c>
      <c r="E31" s="36">
        <f>SUMIFS(СВЦЭМ!$C$39:$C$782,СВЦЭМ!$A$39:$A$782,$A31,СВЦЭМ!$B$39:$B$782,E$11)+'СЕТ СН'!$F$12+СВЦЭМ!$D$10+'СЕТ СН'!$F$5-'СЕТ СН'!$F$20</f>
        <v>3971.5273793200004</v>
      </c>
      <c r="F31" s="36">
        <f>SUMIFS(СВЦЭМ!$C$39:$C$782,СВЦЭМ!$A$39:$A$782,$A31,СВЦЭМ!$B$39:$B$782,F$11)+'СЕТ СН'!$F$12+СВЦЭМ!$D$10+'СЕТ СН'!$F$5-'СЕТ СН'!$F$20</f>
        <v>3959.8879636800002</v>
      </c>
      <c r="G31" s="36">
        <f>SUMIFS(СВЦЭМ!$C$39:$C$782,СВЦЭМ!$A$39:$A$782,$A31,СВЦЭМ!$B$39:$B$782,G$11)+'СЕТ СН'!$F$12+СВЦЭМ!$D$10+'СЕТ СН'!$F$5-'СЕТ СН'!$F$20</f>
        <v>3937.1831388700002</v>
      </c>
      <c r="H31" s="36">
        <f>SUMIFS(СВЦЭМ!$C$39:$C$782,СВЦЭМ!$A$39:$A$782,$A31,СВЦЭМ!$B$39:$B$782,H$11)+'СЕТ СН'!$F$12+СВЦЭМ!$D$10+'СЕТ СН'!$F$5-'СЕТ СН'!$F$20</f>
        <v>3870.7132600499999</v>
      </c>
      <c r="I31" s="36">
        <f>SUMIFS(СВЦЭМ!$C$39:$C$782,СВЦЭМ!$A$39:$A$782,$A31,СВЦЭМ!$B$39:$B$782,I$11)+'СЕТ СН'!$F$12+СВЦЭМ!$D$10+'СЕТ СН'!$F$5-'СЕТ СН'!$F$20</f>
        <v>3788.35418635</v>
      </c>
      <c r="J31" s="36">
        <f>SUMIFS(СВЦЭМ!$C$39:$C$782,СВЦЭМ!$A$39:$A$782,$A31,СВЦЭМ!$B$39:$B$782,J$11)+'СЕТ СН'!$F$12+СВЦЭМ!$D$10+'СЕТ СН'!$F$5-'СЕТ СН'!$F$20</f>
        <v>3634.3202936400003</v>
      </c>
      <c r="K31" s="36">
        <f>SUMIFS(СВЦЭМ!$C$39:$C$782,СВЦЭМ!$A$39:$A$782,$A31,СВЦЭМ!$B$39:$B$782,K$11)+'СЕТ СН'!$F$12+СВЦЭМ!$D$10+'СЕТ СН'!$F$5-'СЕТ СН'!$F$20</f>
        <v>3638.8059055600002</v>
      </c>
      <c r="L31" s="36">
        <f>SUMIFS(СВЦЭМ!$C$39:$C$782,СВЦЭМ!$A$39:$A$782,$A31,СВЦЭМ!$B$39:$B$782,L$11)+'СЕТ СН'!$F$12+СВЦЭМ!$D$10+'СЕТ СН'!$F$5-'СЕТ СН'!$F$20</f>
        <v>3637.1211671599999</v>
      </c>
      <c r="M31" s="36">
        <f>SUMIFS(СВЦЭМ!$C$39:$C$782,СВЦЭМ!$A$39:$A$782,$A31,СВЦЭМ!$B$39:$B$782,M$11)+'СЕТ СН'!$F$12+СВЦЭМ!$D$10+'СЕТ СН'!$F$5-'СЕТ СН'!$F$20</f>
        <v>3746.2073929600001</v>
      </c>
      <c r="N31" s="36">
        <f>SUMIFS(СВЦЭМ!$C$39:$C$782,СВЦЭМ!$A$39:$A$782,$A31,СВЦЭМ!$B$39:$B$782,N$11)+'СЕТ СН'!$F$12+СВЦЭМ!$D$10+'СЕТ СН'!$F$5-'СЕТ СН'!$F$20</f>
        <v>3769.2522335399999</v>
      </c>
      <c r="O31" s="36">
        <f>SUMIFS(СВЦЭМ!$C$39:$C$782,СВЦЭМ!$A$39:$A$782,$A31,СВЦЭМ!$B$39:$B$782,O$11)+'СЕТ СН'!$F$12+СВЦЭМ!$D$10+'СЕТ СН'!$F$5-'СЕТ СН'!$F$20</f>
        <v>3768.0199582800001</v>
      </c>
      <c r="P31" s="36">
        <f>SUMIFS(СВЦЭМ!$C$39:$C$782,СВЦЭМ!$A$39:$A$782,$A31,СВЦЭМ!$B$39:$B$782,P$11)+'СЕТ СН'!$F$12+СВЦЭМ!$D$10+'СЕТ СН'!$F$5-'СЕТ СН'!$F$20</f>
        <v>3764.4367432999998</v>
      </c>
      <c r="Q31" s="36">
        <f>SUMIFS(СВЦЭМ!$C$39:$C$782,СВЦЭМ!$A$39:$A$782,$A31,СВЦЭМ!$B$39:$B$782,Q$11)+'СЕТ СН'!$F$12+СВЦЭМ!$D$10+'СЕТ СН'!$F$5-'СЕТ СН'!$F$20</f>
        <v>3763.2794742300002</v>
      </c>
      <c r="R31" s="36">
        <f>SUMIFS(СВЦЭМ!$C$39:$C$782,СВЦЭМ!$A$39:$A$782,$A31,СВЦЭМ!$B$39:$B$782,R$11)+'СЕТ СН'!$F$12+СВЦЭМ!$D$10+'СЕТ СН'!$F$5-'СЕТ СН'!$F$20</f>
        <v>3766.58310596</v>
      </c>
      <c r="S31" s="36">
        <f>SUMIFS(СВЦЭМ!$C$39:$C$782,СВЦЭМ!$A$39:$A$782,$A31,СВЦЭМ!$B$39:$B$782,S$11)+'СЕТ СН'!$F$12+СВЦЭМ!$D$10+'СЕТ СН'!$F$5-'СЕТ СН'!$F$20</f>
        <v>3746.31958652</v>
      </c>
      <c r="T31" s="36">
        <f>SUMIFS(СВЦЭМ!$C$39:$C$782,СВЦЭМ!$A$39:$A$782,$A31,СВЦЭМ!$B$39:$B$782,T$11)+'СЕТ СН'!$F$12+СВЦЭМ!$D$10+'СЕТ СН'!$F$5-'СЕТ СН'!$F$20</f>
        <v>3639.2022270699999</v>
      </c>
      <c r="U31" s="36">
        <f>SUMIFS(СВЦЭМ!$C$39:$C$782,СВЦЭМ!$A$39:$A$782,$A31,СВЦЭМ!$B$39:$B$782,U$11)+'СЕТ СН'!$F$12+СВЦЭМ!$D$10+'СЕТ СН'!$F$5-'СЕТ СН'!$F$20</f>
        <v>3518.5420176100001</v>
      </c>
      <c r="V31" s="36">
        <f>SUMIFS(СВЦЭМ!$C$39:$C$782,СВЦЭМ!$A$39:$A$782,$A31,СВЦЭМ!$B$39:$B$782,V$11)+'СЕТ СН'!$F$12+СВЦЭМ!$D$10+'СЕТ СН'!$F$5-'СЕТ СН'!$F$20</f>
        <v>3453.2118529300001</v>
      </c>
      <c r="W31" s="36">
        <f>SUMIFS(СВЦЭМ!$C$39:$C$782,СВЦЭМ!$A$39:$A$782,$A31,СВЦЭМ!$B$39:$B$782,W$11)+'СЕТ СН'!$F$12+СВЦЭМ!$D$10+'СЕТ СН'!$F$5-'СЕТ СН'!$F$20</f>
        <v>3461.6340757400003</v>
      </c>
      <c r="X31" s="36">
        <f>SUMIFS(СВЦЭМ!$C$39:$C$782,СВЦЭМ!$A$39:$A$782,$A31,СВЦЭМ!$B$39:$B$782,X$11)+'СЕТ СН'!$F$12+СВЦЭМ!$D$10+'СЕТ СН'!$F$5-'СЕТ СН'!$F$20</f>
        <v>3493.6096817500002</v>
      </c>
      <c r="Y31" s="36">
        <f>SUMIFS(СВЦЭМ!$C$39:$C$782,СВЦЭМ!$A$39:$A$782,$A31,СВЦЭМ!$B$39:$B$782,Y$11)+'СЕТ СН'!$F$12+СВЦЭМ!$D$10+'СЕТ СН'!$F$5-'СЕТ СН'!$F$20</f>
        <v>3495.5471694500002</v>
      </c>
    </row>
    <row r="32" spans="1:25" ht="15.75" x14ac:dyDescent="0.2">
      <c r="A32" s="35">
        <f t="shared" si="0"/>
        <v>44702</v>
      </c>
      <c r="B32" s="36">
        <f>SUMIFS(СВЦЭМ!$C$39:$C$782,СВЦЭМ!$A$39:$A$782,$A32,СВЦЭМ!$B$39:$B$782,B$11)+'СЕТ СН'!$F$12+СВЦЭМ!$D$10+'СЕТ СН'!$F$5-'СЕТ СН'!$F$20</f>
        <v>3529.3759530500001</v>
      </c>
      <c r="C32" s="36">
        <f>SUMIFS(СВЦЭМ!$C$39:$C$782,СВЦЭМ!$A$39:$A$782,$A32,СВЦЭМ!$B$39:$B$782,C$11)+'СЕТ СН'!$F$12+СВЦЭМ!$D$10+'СЕТ СН'!$F$5-'СЕТ СН'!$F$20</f>
        <v>3665.2784447399999</v>
      </c>
      <c r="D32" s="36">
        <f>SUMIFS(СВЦЭМ!$C$39:$C$782,СВЦЭМ!$A$39:$A$782,$A32,СВЦЭМ!$B$39:$B$782,D$11)+'СЕТ СН'!$F$12+СВЦЭМ!$D$10+'СЕТ СН'!$F$5-'СЕТ СН'!$F$20</f>
        <v>3846.0430917399999</v>
      </c>
      <c r="E32" s="36">
        <f>SUMIFS(СВЦЭМ!$C$39:$C$782,СВЦЭМ!$A$39:$A$782,$A32,СВЦЭМ!$B$39:$B$782,E$11)+'СЕТ СН'!$F$12+СВЦЭМ!$D$10+'СЕТ СН'!$F$5-'СЕТ СН'!$F$20</f>
        <v>3934.6528317100001</v>
      </c>
      <c r="F32" s="36">
        <f>SUMIFS(СВЦЭМ!$C$39:$C$782,СВЦЭМ!$A$39:$A$782,$A32,СВЦЭМ!$B$39:$B$782,F$11)+'СЕТ СН'!$F$12+СВЦЭМ!$D$10+'СЕТ СН'!$F$5-'СЕТ СН'!$F$20</f>
        <v>3953.9419507800003</v>
      </c>
      <c r="G32" s="36">
        <f>SUMIFS(СВЦЭМ!$C$39:$C$782,СВЦЭМ!$A$39:$A$782,$A32,СВЦЭМ!$B$39:$B$782,G$11)+'СЕТ СН'!$F$12+СВЦЭМ!$D$10+'СЕТ СН'!$F$5-'СЕТ СН'!$F$20</f>
        <v>4003.4602680600001</v>
      </c>
      <c r="H32" s="36">
        <f>SUMIFS(СВЦЭМ!$C$39:$C$782,СВЦЭМ!$A$39:$A$782,$A32,СВЦЭМ!$B$39:$B$782,H$11)+'СЕТ СН'!$F$12+СВЦЭМ!$D$10+'СЕТ СН'!$F$5-'СЕТ СН'!$F$20</f>
        <v>3988.6449540499998</v>
      </c>
      <c r="I32" s="36">
        <f>SUMIFS(СВЦЭМ!$C$39:$C$782,СВЦЭМ!$A$39:$A$782,$A32,СВЦЭМ!$B$39:$B$782,I$11)+'СЕТ СН'!$F$12+СВЦЭМ!$D$10+'СЕТ СН'!$F$5-'СЕТ СН'!$F$20</f>
        <v>3948.4776929</v>
      </c>
      <c r="J32" s="36">
        <f>SUMIFS(СВЦЭМ!$C$39:$C$782,СВЦЭМ!$A$39:$A$782,$A32,СВЦЭМ!$B$39:$B$782,J$11)+'СЕТ СН'!$F$12+СВЦЭМ!$D$10+'СЕТ СН'!$F$5-'СЕТ СН'!$F$20</f>
        <v>3742.5360265999998</v>
      </c>
      <c r="K32" s="36">
        <f>SUMIFS(СВЦЭМ!$C$39:$C$782,СВЦЭМ!$A$39:$A$782,$A32,СВЦЭМ!$B$39:$B$782,K$11)+'СЕТ СН'!$F$12+СВЦЭМ!$D$10+'СЕТ СН'!$F$5-'СЕТ СН'!$F$20</f>
        <v>3702.21878384</v>
      </c>
      <c r="L32" s="36">
        <f>SUMIFS(СВЦЭМ!$C$39:$C$782,СВЦЭМ!$A$39:$A$782,$A32,СВЦЭМ!$B$39:$B$782,L$11)+'СЕТ СН'!$F$12+СВЦЭМ!$D$10+'СЕТ СН'!$F$5-'СЕТ СН'!$F$20</f>
        <v>3671.7473430600003</v>
      </c>
      <c r="M32" s="36">
        <f>SUMIFS(СВЦЭМ!$C$39:$C$782,СВЦЭМ!$A$39:$A$782,$A32,СВЦЭМ!$B$39:$B$782,M$11)+'СЕТ СН'!$F$12+СВЦЭМ!$D$10+'СЕТ СН'!$F$5-'СЕТ СН'!$F$20</f>
        <v>3763.4795401299998</v>
      </c>
      <c r="N32" s="36">
        <f>SUMIFS(СВЦЭМ!$C$39:$C$782,СВЦЭМ!$A$39:$A$782,$A32,СВЦЭМ!$B$39:$B$782,N$11)+'СЕТ СН'!$F$12+СВЦЭМ!$D$10+'СЕТ СН'!$F$5-'СЕТ СН'!$F$20</f>
        <v>3807.1084618899999</v>
      </c>
      <c r="O32" s="36">
        <f>SUMIFS(СВЦЭМ!$C$39:$C$782,СВЦЭМ!$A$39:$A$782,$A32,СВЦЭМ!$B$39:$B$782,O$11)+'СЕТ СН'!$F$12+СВЦЭМ!$D$10+'СЕТ СН'!$F$5-'СЕТ СН'!$F$20</f>
        <v>3769.0574045800004</v>
      </c>
      <c r="P32" s="36">
        <f>SUMIFS(СВЦЭМ!$C$39:$C$782,СВЦЭМ!$A$39:$A$782,$A32,СВЦЭМ!$B$39:$B$782,P$11)+'СЕТ СН'!$F$12+СВЦЭМ!$D$10+'СЕТ СН'!$F$5-'СЕТ СН'!$F$20</f>
        <v>3821.0582099900003</v>
      </c>
      <c r="Q32" s="36">
        <f>SUMIFS(СВЦЭМ!$C$39:$C$782,СВЦЭМ!$A$39:$A$782,$A32,СВЦЭМ!$B$39:$B$782,Q$11)+'СЕТ СН'!$F$12+СВЦЭМ!$D$10+'СЕТ СН'!$F$5-'СЕТ СН'!$F$20</f>
        <v>3792.17204782</v>
      </c>
      <c r="R32" s="36">
        <f>SUMIFS(СВЦЭМ!$C$39:$C$782,СВЦЭМ!$A$39:$A$782,$A32,СВЦЭМ!$B$39:$B$782,R$11)+'СЕТ СН'!$F$12+СВЦЭМ!$D$10+'СЕТ СН'!$F$5-'СЕТ СН'!$F$20</f>
        <v>3795.89274282</v>
      </c>
      <c r="S32" s="36">
        <f>SUMIFS(СВЦЭМ!$C$39:$C$782,СВЦЭМ!$A$39:$A$782,$A32,СВЦЭМ!$B$39:$B$782,S$11)+'СЕТ СН'!$F$12+СВЦЭМ!$D$10+'СЕТ СН'!$F$5-'СЕТ СН'!$F$20</f>
        <v>3772.75747882</v>
      </c>
      <c r="T32" s="36">
        <f>SUMIFS(СВЦЭМ!$C$39:$C$782,СВЦЭМ!$A$39:$A$782,$A32,СВЦЭМ!$B$39:$B$782,T$11)+'СЕТ СН'!$F$12+СВЦЭМ!$D$10+'СЕТ СН'!$F$5-'СЕТ СН'!$F$20</f>
        <v>3653.5119456399998</v>
      </c>
      <c r="U32" s="36">
        <f>SUMIFS(СВЦЭМ!$C$39:$C$782,СВЦЭМ!$A$39:$A$782,$A32,СВЦЭМ!$B$39:$B$782,U$11)+'СЕТ СН'!$F$12+СВЦЭМ!$D$10+'СЕТ СН'!$F$5-'СЕТ СН'!$F$20</f>
        <v>3541.7457017900001</v>
      </c>
      <c r="V32" s="36">
        <f>SUMIFS(СВЦЭМ!$C$39:$C$782,СВЦЭМ!$A$39:$A$782,$A32,СВЦЭМ!$B$39:$B$782,V$11)+'СЕТ СН'!$F$12+СВЦЭМ!$D$10+'СЕТ СН'!$F$5-'СЕТ СН'!$F$20</f>
        <v>3453.4911273300004</v>
      </c>
      <c r="W32" s="36">
        <f>SUMIFS(СВЦЭМ!$C$39:$C$782,СВЦЭМ!$A$39:$A$782,$A32,СВЦЭМ!$B$39:$B$782,W$11)+'СЕТ СН'!$F$12+СВЦЭМ!$D$10+'СЕТ СН'!$F$5-'СЕТ СН'!$F$20</f>
        <v>3398.5149034700003</v>
      </c>
      <c r="X32" s="36">
        <f>SUMIFS(СВЦЭМ!$C$39:$C$782,СВЦЭМ!$A$39:$A$782,$A32,СВЦЭМ!$B$39:$B$782,X$11)+'СЕТ СН'!$F$12+СВЦЭМ!$D$10+'СЕТ СН'!$F$5-'СЕТ СН'!$F$20</f>
        <v>3417.6006126000002</v>
      </c>
      <c r="Y32" s="36">
        <f>SUMIFS(СВЦЭМ!$C$39:$C$782,СВЦЭМ!$A$39:$A$782,$A32,СВЦЭМ!$B$39:$B$782,Y$11)+'СЕТ СН'!$F$12+СВЦЭМ!$D$10+'СЕТ СН'!$F$5-'СЕТ СН'!$F$20</f>
        <v>3449.7413322900002</v>
      </c>
    </row>
    <row r="33" spans="1:25" ht="15.75" x14ac:dyDescent="0.2">
      <c r="A33" s="35">
        <f t="shared" si="0"/>
        <v>44703</v>
      </c>
      <c r="B33" s="36">
        <f>SUMIFS(СВЦЭМ!$C$39:$C$782,СВЦЭМ!$A$39:$A$782,$A33,СВЦЭМ!$B$39:$B$782,B$11)+'СЕТ СН'!$F$12+СВЦЭМ!$D$10+'СЕТ СН'!$F$5-'СЕТ СН'!$F$20</f>
        <v>3660.69097169</v>
      </c>
      <c r="C33" s="36">
        <f>SUMIFS(СВЦЭМ!$C$39:$C$782,СВЦЭМ!$A$39:$A$782,$A33,СВЦЭМ!$B$39:$B$782,C$11)+'СЕТ СН'!$F$12+СВЦЭМ!$D$10+'СЕТ СН'!$F$5-'СЕТ СН'!$F$20</f>
        <v>3750.7465557599999</v>
      </c>
      <c r="D33" s="36">
        <f>SUMIFS(СВЦЭМ!$C$39:$C$782,СВЦЭМ!$A$39:$A$782,$A33,СВЦЭМ!$B$39:$B$782,D$11)+'СЕТ СН'!$F$12+СВЦЭМ!$D$10+'СЕТ СН'!$F$5-'СЕТ СН'!$F$20</f>
        <v>3882.9607994899998</v>
      </c>
      <c r="E33" s="36">
        <f>SUMIFS(СВЦЭМ!$C$39:$C$782,СВЦЭМ!$A$39:$A$782,$A33,СВЦЭМ!$B$39:$B$782,E$11)+'СЕТ СН'!$F$12+СВЦЭМ!$D$10+'СЕТ СН'!$F$5-'СЕТ СН'!$F$20</f>
        <v>3880.7458221799998</v>
      </c>
      <c r="F33" s="36">
        <f>SUMIFS(СВЦЭМ!$C$39:$C$782,СВЦЭМ!$A$39:$A$782,$A33,СВЦЭМ!$B$39:$B$782,F$11)+'СЕТ СН'!$F$12+СВЦЭМ!$D$10+'СЕТ СН'!$F$5-'СЕТ СН'!$F$20</f>
        <v>3890.00303235</v>
      </c>
      <c r="G33" s="36">
        <f>SUMIFS(СВЦЭМ!$C$39:$C$782,СВЦЭМ!$A$39:$A$782,$A33,СВЦЭМ!$B$39:$B$782,G$11)+'СЕТ СН'!$F$12+СВЦЭМ!$D$10+'СЕТ СН'!$F$5-'СЕТ СН'!$F$20</f>
        <v>3895.1990689200002</v>
      </c>
      <c r="H33" s="36">
        <f>SUMIFS(СВЦЭМ!$C$39:$C$782,СВЦЭМ!$A$39:$A$782,$A33,СВЦЭМ!$B$39:$B$782,H$11)+'СЕТ СН'!$F$12+СВЦЭМ!$D$10+'СЕТ СН'!$F$5-'СЕТ СН'!$F$20</f>
        <v>3858.8505539099997</v>
      </c>
      <c r="I33" s="36">
        <f>SUMIFS(СВЦЭМ!$C$39:$C$782,СВЦЭМ!$A$39:$A$782,$A33,СВЦЭМ!$B$39:$B$782,I$11)+'СЕТ СН'!$F$12+СВЦЭМ!$D$10+'СЕТ СН'!$F$5-'СЕТ СН'!$F$20</f>
        <v>3778.0097400899999</v>
      </c>
      <c r="J33" s="36">
        <f>SUMIFS(СВЦЭМ!$C$39:$C$782,СВЦЭМ!$A$39:$A$782,$A33,СВЦЭМ!$B$39:$B$782,J$11)+'СЕТ СН'!$F$12+СВЦЭМ!$D$10+'СЕТ СН'!$F$5-'СЕТ СН'!$F$20</f>
        <v>3703.17693121</v>
      </c>
      <c r="K33" s="36">
        <f>SUMIFS(СВЦЭМ!$C$39:$C$782,СВЦЭМ!$A$39:$A$782,$A33,СВЦЭМ!$B$39:$B$782,K$11)+'СЕТ СН'!$F$12+СВЦЭМ!$D$10+'СЕТ СН'!$F$5-'СЕТ СН'!$F$20</f>
        <v>3657.4450117900001</v>
      </c>
      <c r="L33" s="36">
        <f>SUMIFS(СВЦЭМ!$C$39:$C$782,СВЦЭМ!$A$39:$A$782,$A33,СВЦЭМ!$B$39:$B$782,L$11)+'СЕТ СН'!$F$12+СВЦЭМ!$D$10+'СЕТ СН'!$F$5-'СЕТ СН'!$F$20</f>
        <v>3633.7107370100002</v>
      </c>
      <c r="M33" s="36">
        <f>SUMIFS(СВЦЭМ!$C$39:$C$782,СВЦЭМ!$A$39:$A$782,$A33,СВЦЭМ!$B$39:$B$782,M$11)+'СЕТ СН'!$F$12+СВЦЭМ!$D$10+'СЕТ СН'!$F$5-'СЕТ СН'!$F$20</f>
        <v>3742.52090026</v>
      </c>
      <c r="N33" s="36">
        <f>SUMIFS(СВЦЭМ!$C$39:$C$782,СВЦЭМ!$A$39:$A$782,$A33,СВЦЭМ!$B$39:$B$782,N$11)+'СЕТ СН'!$F$12+СВЦЭМ!$D$10+'СЕТ СН'!$F$5-'СЕТ СН'!$F$20</f>
        <v>3793.8736680700003</v>
      </c>
      <c r="O33" s="36">
        <f>SUMIFS(СВЦЭМ!$C$39:$C$782,СВЦЭМ!$A$39:$A$782,$A33,СВЦЭМ!$B$39:$B$782,O$11)+'СЕТ СН'!$F$12+СВЦЭМ!$D$10+'СЕТ СН'!$F$5-'СЕТ СН'!$F$20</f>
        <v>3788.89207339</v>
      </c>
      <c r="P33" s="36">
        <f>SUMIFS(СВЦЭМ!$C$39:$C$782,СВЦЭМ!$A$39:$A$782,$A33,СВЦЭМ!$B$39:$B$782,P$11)+'СЕТ СН'!$F$12+СВЦЭМ!$D$10+'СЕТ СН'!$F$5-'СЕТ СН'!$F$20</f>
        <v>3830.3078973299998</v>
      </c>
      <c r="Q33" s="36">
        <f>SUMIFS(СВЦЭМ!$C$39:$C$782,СВЦЭМ!$A$39:$A$782,$A33,СВЦЭМ!$B$39:$B$782,Q$11)+'СЕТ СН'!$F$12+СВЦЭМ!$D$10+'СЕТ СН'!$F$5-'СЕТ СН'!$F$20</f>
        <v>3838.8526582599998</v>
      </c>
      <c r="R33" s="36">
        <f>SUMIFS(СВЦЭМ!$C$39:$C$782,СВЦЭМ!$A$39:$A$782,$A33,СВЦЭМ!$B$39:$B$782,R$11)+'СЕТ СН'!$F$12+СВЦЭМ!$D$10+'СЕТ СН'!$F$5-'СЕТ СН'!$F$20</f>
        <v>3833.31965421</v>
      </c>
      <c r="S33" s="36">
        <f>SUMIFS(СВЦЭМ!$C$39:$C$782,СВЦЭМ!$A$39:$A$782,$A33,СВЦЭМ!$B$39:$B$782,S$11)+'СЕТ СН'!$F$12+СВЦЭМ!$D$10+'СЕТ СН'!$F$5-'СЕТ СН'!$F$20</f>
        <v>3805.9964348799999</v>
      </c>
      <c r="T33" s="36">
        <f>SUMIFS(СВЦЭМ!$C$39:$C$782,СВЦЭМ!$A$39:$A$782,$A33,СВЦЭМ!$B$39:$B$782,T$11)+'СЕТ СН'!$F$12+СВЦЭМ!$D$10+'СЕТ СН'!$F$5-'СЕТ СН'!$F$20</f>
        <v>3664.0072398699999</v>
      </c>
      <c r="U33" s="36">
        <f>SUMIFS(СВЦЭМ!$C$39:$C$782,СВЦЭМ!$A$39:$A$782,$A33,СВЦЭМ!$B$39:$B$782,U$11)+'СЕТ СН'!$F$12+СВЦЭМ!$D$10+'СЕТ СН'!$F$5-'СЕТ СН'!$F$20</f>
        <v>3557.41433542</v>
      </c>
      <c r="V33" s="36">
        <f>SUMIFS(СВЦЭМ!$C$39:$C$782,СВЦЭМ!$A$39:$A$782,$A33,СВЦЭМ!$B$39:$B$782,V$11)+'СЕТ СН'!$F$12+СВЦЭМ!$D$10+'СЕТ СН'!$F$5-'СЕТ СН'!$F$20</f>
        <v>3450.6080271300002</v>
      </c>
      <c r="W33" s="36">
        <f>SUMIFS(СВЦЭМ!$C$39:$C$782,СВЦЭМ!$A$39:$A$782,$A33,СВЦЭМ!$B$39:$B$782,W$11)+'СЕТ СН'!$F$12+СВЦЭМ!$D$10+'СЕТ СН'!$F$5-'СЕТ СН'!$F$20</f>
        <v>3463.76442034</v>
      </c>
      <c r="X33" s="36">
        <f>SUMIFS(СВЦЭМ!$C$39:$C$782,СВЦЭМ!$A$39:$A$782,$A33,СВЦЭМ!$B$39:$B$782,X$11)+'СЕТ СН'!$F$12+СВЦЭМ!$D$10+'СЕТ СН'!$F$5-'СЕТ СН'!$F$20</f>
        <v>3502.3214651200001</v>
      </c>
      <c r="Y33" s="36">
        <f>SUMIFS(СВЦЭМ!$C$39:$C$782,СВЦЭМ!$A$39:$A$782,$A33,СВЦЭМ!$B$39:$B$782,Y$11)+'СЕТ СН'!$F$12+СВЦЭМ!$D$10+'СЕТ СН'!$F$5-'СЕТ СН'!$F$20</f>
        <v>3561.4489546900004</v>
      </c>
    </row>
    <row r="34" spans="1:25" ht="15.75" x14ac:dyDescent="0.2">
      <c r="A34" s="35">
        <f t="shared" si="0"/>
        <v>44704</v>
      </c>
      <c r="B34" s="36">
        <f>SUMIFS(СВЦЭМ!$C$39:$C$782,СВЦЭМ!$A$39:$A$782,$A34,СВЦЭМ!$B$39:$B$782,B$11)+'СЕТ СН'!$F$12+СВЦЭМ!$D$10+'СЕТ СН'!$F$5-'СЕТ СН'!$F$20</f>
        <v>3675.27120083</v>
      </c>
      <c r="C34" s="36">
        <f>SUMIFS(СВЦЭМ!$C$39:$C$782,СВЦЭМ!$A$39:$A$782,$A34,СВЦЭМ!$B$39:$B$782,C$11)+'СЕТ СН'!$F$12+СВЦЭМ!$D$10+'СЕТ СН'!$F$5-'СЕТ СН'!$F$20</f>
        <v>3776.1834892500001</v>
      </c>
      <c r="D34" s="36">
        <f>SUMIFS(СВЦЭМ!$C$39:$C$782,СВЦЭМ!$A$39:$A$782,$A34,СВЦЭМ!$B$39:$B$782,D$11)+'СЕТ СН'!$F$12+СВЦЭМ!$D$10+'СЕТ СН'!$F$5-'СЕТ СН'!$F$20</f>
        <v>3886.9027128899997</v>
      </c>
      <c r="E34" s="36">
        <f>SUMIFS(СВЦЭМ!$C$39:$C$782,СВЦЭМ!$A$39:$A$782,$A34,СВЦЭМ!$B$39:$B$782,E$11)+'СЕТ СН'!$F$12+СВЦЭМ!$D$10+'СЕТ СН'!$F$5-'СЕТ СН'!$F$20</f>
        <v>3880.86330352</v>
      </c>
      <c r="F34" s="36">
        <f>SUMIFS(СВЦЭМ!$C$39:$C$782,СВЦЭМ!$A$39:$A$782,$A34,СВЦЭМ!$B$39:$B$782,F$11)+'СЕТ СН'!$F$12+СВЦЭМ!$D$10+'СЕТ СН'!$F$5-'СЕТ СН'!$F$20</f>
        <v>3878.7918501900003</v>
      </c>
      <c r="G34" s="36">
        <f>SUMIFS(СВЦЭМ!$C$39:$C$782,СВЦЭМ!$A$39:$A$782,$A34,СВЦЭМ!$B$39:$B$782,G$11)+'СЕТ СН'!$F$12+СВЦЭМ!$D$10+'СЕТ СН'!$F$5-'СЕТ СН'!$F$20</f>
        <v>3925.4631020500001</v>
      </c>
      <c r="H34" s="36">
        <f>SUMIFS(СВЦЭМ!$C$39:$C$782,СВЦЭМ!$A$39:$A$782,$A34,СВЦЭМ!$B$39:$B$782,H$11)+'СЕТ СН'!$F$12+СВЦЭМ!$D$10+'СЕТ СН'!$F$5-'СЕТ СН'!$F$20</f>
        <v>3863.6721829600001</v>
      </c>
      <c r="I34" s="36">
        <f>SUMIFS(СВЦЭМ!$C$39:$C$782,СВЦЭМ!$A$39:$A$782,$A34,СВЦЭМ!$B$39:$B$782,I$11)+'СЕТ СН'!$F$12+СВЦЭМ!$D$10+'СЕТ СН'!$F$5-'СЕТ СН'!$F$20</f>
        <v>3815.3955809099998</v>
      </c>
      <c r="J34" s="36">
        <f>SUMIFS(СВЦЭМ!$C$39:$C$782,СВЦЭМ!$A$39:$A$782,$A34,СВЦЭМ!$B$39:$B$782,J$11)+'СЕТ СН'!$F$12+СВЦЭМ!$D$10+'СЕТ СН'!$F$5-'СЕТ СН'!$F$20</f>
        <v>3667.4875387800002</v>
      </c>
      <c r="K34" s="36">
        <f>SUMIFS(СВЦЭМ!$C$39:$C$782,СВЦЭМ!$A$39:$A$782,$A34,СВЦЭМ!$B$39:$B$782,K$11)+'СЕТ СН'!$F$12+СВЦЭМ!$D$10+'СЕТ СН'!$F$5-'СЕТ СН'!$F$20</f>
        <v>3609.2254331200002</v>
      </c>
      <c r="L34" s="36">
        <f>SUMIFS(СВЦЭМ!$C$39:$C$782,СВЦЭМ!$A$39:$A$782,$A34,СВЦЭМ!$B$39:$B$782,L$11)+'СЕТ СН'!$F$12+СВЦЭМ!$D$10+'СЕТ СН'!$F$5-'СЕТ СН'!$F$20</f>
        <v>3632.9269105499998</v>
      </c>
      <c r="M34" s="36">
        <f>SUMIFS(СВЦЭМ!$C$39:$C$782,СВЦЭМ!$A$39:$A$782,$A34,СВЦЭМ!$B$39:$B$782,M$11)+'СЕТ СН'!$F$12+СВЦЭМ!$D$10+'СЕТ СН'!$F$5-'СЕТ СН'!$F$20</f>
        <v>3775.38419196</v>
      </c>
      <c r="N34" s="36">
        <f>SUMIFS(СВЦЭМ!$C$39:$C$782,СВЦЭМ!$A$39:$A$782,$A34,СВЦЭМ!$B$39:$B$782,N$11)+'СЕТ СН'!$F$12+СВЦЭМ!$D$10+'СЕТ СН'!$F$5-'СЕТ СН'!$F$20</f>
        <v>3828.8487878400001</v>
      </c>
      <c r="O34" s="36">
        <f>SUMIFS(СВЦЭМ!$C$39:$C$782,СВЦЭМ!$A$39:$A$782,$A34,СВЦЭМ!$B$39:$B$782,O$11)+'СЕТ СН'!$F$12+СВЦЭМ!$D$10+'СЕТ СН'!$F$5-'СЕТ СН'!$F$20</f>
        <v>3824.3288143</v>
      </c>
      <c r="P34" s="36">
        <f>SUMIFS(СВЦЭМ!$C$39:$C$782,СВЦЭМ!$A$39:$A$782,$A34,СВЦЭМ!$B$39:$B$782,P$11)+'СЕТ СН'!$F$12+СВЦЭМ!$D$10+'СЕТ СН'!$F$5-'СЕТ СН'!$F$20</f>
        <v>3835.9859888600004</v>
      </c>
      <c r="Q34" s="36">
        <f>SUMIFS(СВЦЭМ!$C$39:$C$782,СВЦЭМ!$A$39:$A$782,$A34,СВЦЭМ!$B$39:$B$782,Q$11)+'СЕТ СН'!$F$12+СВЦЭМ!$D$10+'СЕТ СН'!$F$5-'СЕТ СН'!$F$20</f>
        <v>3828.4949523699997</v>
      </c>
      <c r="R34" s="36">
        <f>SUMIFS(СВЦЭМ!$C$39:$C$782,СВЦЭМ!$A$39:$A$782,$A34,СВЦЭМ!$B$39:$B$782,R$11)+'СЕТ СН'!$F$12+СВЦЭМ!$D$10+'СЕТ СН'!$F$5-'СЕТ СН'!$F$20</f>
        <v>3832.76598784</v>
      </c>
      <c r="S34" s="36">
        <f>SUMIFS(СВЦЭМ!$C$39:$C$782,СВЦЭМ!$A$39:$A$782,$A34,СВЦЭМ!$B$39:$B$782,S$11)+'СЕТ СН'!$F$12+СВЦЭМ!$D$10+'СЕТ СН'!$F$5-'СЕТ СН'!$F$20</f>
        <v>3801.0866277699997</v>
      </c>
      <c r="T34" s="36">
        <f>SUMIFS(СВЦЭМ!$C$39:$C$782,СВЦЭМ!$A$39:$A$782,$A34,СВЦЭМ!$B$39:$B$782,T$11)+'СЕТ СН'!$F$12+СВЦЭМ!$D$10+'СЕТ СН'!$F$5-'СЕТ СН'!$F$20</f>
        <v>3695.7567485999998</v>
      </c>
      <c r="U34" s="36">
        <f>SUMIFS(СВЦЭМ!$C$39:$C$782,СВЦЭМ!$A$39:$A$782,$A34,СВЦЭМ!$B$39:$B$782,U$11)+'СЕТ СН'!$F$12+СВЦЭМ!$D$10+'СЕТ СН'!$F$5-'СЕТ СН'!$F$20</f>
        <v>3534.4797392999999</v>
      </c>
      <c r="V34" s="36">
        <f>SUMIFS(СВЦЭМ!$C$39:$C$782,СВЦЭМ!$A$39:$A$782,$A34,СВЦЭМ!$B$39:$B$782,V$11)+'СЕТ СН'!$F$12+СВЦЭМ!$D$10+'СЕТ СН'!$F$5-'СЕТ СН'!$F$20</f>
        <v>3447.88523876</v>
      </c>
      <c r="W34" s="36">
        <f>SUMIFS(СВЦЭМ!$C$39:$C$782,СВЦЭМ!$A$39:$A$782,$A34,СВЦЭМ!$B$39:$B$782,W$11)+'СЕТ СН'!$F$12+СВЦЭМ!$D$10+'СЕТ СН'!$F$5-'СЕТ СН'!$F$20</f>
        <v>3450.9647435900001</v>
      </c>
      <c r="X34" s="36">
        <f>SUMIFS(СВЦЭМ!$C$39:$C$782,СВЦЭМ!$A$39:$A$782,$A34,СВЦЭМ!$B$39:$B$782,X$11)+'СЕТ СН'!$F$12+СВЦЭМ!$D$10+'СЕТ СН'!$F$5-'СЕТ СН'!$F$20</f>
        <v>3456.5390314599999</v>
      </c>
      <c r="Y34" s="36">
        <f>SUMIFS(СВЦЭМ!$C$39:$C$782,СВЦЭМ!$A$39:$A$782,$A34,СВЦЭМ!$B$39:$B$782,Y$11)+'СЕТ СН'!$F$12+СВЦЭМ!$D$10+'СЕТ СН'!$F$5-'СЕТ СН'!$F$20</f>
        <v>3491.7577620500001</v>
      </c>
    </row>
    <row r="35" spans="1:25" ht="15.75" x14ac:dyDescent="0.2">
      <c r="A35" s="35">
        <f t="shared" si="0"/>
        <v>44705</v>
      </c>
      <c r="B35" s="36">
        <f>SUMIFS(СВЦЭМ!$C$39:$C$782,СВЦЭМ!$A$39:$A$782,$A35,СВЦЭМ!$B$39:$B$782,B$11)+'СЕТ СН'!$F$12+СВЦЭМ!$D$10+'СЕТ СН'!$F$5-'СЕТ СН'!$F$20</f>
        <v>3573.7303817800002</v>
      </c>
      <c r="C35" s="36">
        <f>SUMIFS(СВЦЭМ!$C$39:$C$782,СВЦЭМ!$A$39:$A$782,$A35,СВЦЭМ!$B$39:$B$782,C$11)+'СЕТ СН'!$F$12+СВЦЭМ!$D$10+'СЕТ СН'!$F$5-'СЕТ СН'!$F$20</f>
        <v>3725.3191729199998</v>
      </c>
      <c r="D35" s="36">
        <f>SUMIFS(СВЦЭМ!$C$39:$C$782,СВЦЭМ!$A$39:$A$782,$A35,СВЦЭМ!$B$39:$B$782,D$11)+'СЕТ СН'!$F$12+СВЦЭМ!$D$10+'СЕТ СН'!$F$5-'СЕТ СН'!$F$20</f>
        <v>3880.7147891899999</v>
      </c>
      <c r="E35" s="36">
        <f>SUMIFS(СВЦЭМ!$C$39:$C$782,СВЦЭМ!$A$39:$A$782,$A35,СВЦЭМ!$B$39:$B$782,E$11)+'СЕТ СН'!$F$12+СВЦЭМ!$D$10+'СЕТ СН'!$F$5-'СЕТ СН'!$F$20</f>
        <v>3895.8345385699999</v>
      </c>
      <c r="F35" s="36">
        <f>SUMIFS(СВЦЭМ!$C$39:$C$782,СВЦЭМ!$A$39:$A$782,$A35,СВЦЭМ!$B$39:$B$782,F$11)+'СЕТ СН'!$F$12+СВЦЭМ!$D$10+'СЕТ СН'!$F$5-'СЕТ СН'!$F$20</f>
        <v>3903.0043592100001</v>
      </c>
      <c r="G35" s="36">
        <f>SUMIFS(СВЦЭМ!$C$39:$C$782,СВЦЭМ!$A$39:$A$782,$A35,СВЦЭМ!$B$39:$B$782,G$11)+'СЕТ СН'!$F$12+СВЦЭМ!$D$10+'СЕТ СН'!$F$5-'СЕТ СН'!$F$20</f>
        <v>3912.84043931</v>
      </c>
      <c r="H35" s="36">
        <f>SUMIFS(СВЦЭМ!$C$39:$C$782,СВЦЭМ!$A$39:$A$782,$A35,СВЦЭМ!$B$39:$B$782,H$11)+'СЕТ СН'!$F$12+СВЦЭМ!$D$10+'СЕТ СН'!$F$5-'СЕТ СН'!$F$20</f>
        <v>3843.8952476700001</v>
      </c>
      <c r="I35" s="36">
        <f>SUMIFS(СВЦЭМ!$C$39:$C$782,СВЦЭМ!$A$39:$A$782,$A35,СВЦЭМ!$B$39:$B$782,I$11)+'СЕТ СН'!$F$12+СВЦЭМ!$D$10+'СЕТ СН'!$F$5-'СЕТ СН'!$F$20</f>
        <v>3803.08164369</v>
      </c>
      <c r="J35" s="36">
        <f>SUMIFS(СВЦЭМ!$C$39:$C$782,СВЦЭМ!$A$39:$A$782,$A35,СВЦЭМ!$B$39:$B$782,J$11)+'СЕТ СН'!$F$12+СВЦЭМ!$D$10+'СЕТ СН'!$F$5-'СЕТ СН'!$F$20</f>
        <v>3644.4747511599999</v>
      </c>
      <c r="K35" s="36">
        <f>SUMIFS(СВЦЭМ!$C$39:$C$782,СВЦЭМ!$A$39:$A$782,$A35,СВЦЭМ!$B$39:$B$782,K$11)+'СЕТ СН'!$F$12+СВЦЭМ!$D$10+'СЕТ СН'!$F$5-'СЕТ СН'!$F$20</f>
        <v>3636.1458915499998</v>
      </c>
      <c r="L35" s="36">
        <f>SUMIFS(СВЦЭМ!$C$39:$C$782,СВЦЭМ!$A$39:$A$782,$A35,СВЦЭМ!$B$39:$B$782,L$11)+'СЕТ СН'!$F$12+СВЦЭМ!$D$10+'СЕТ СН'!$F$5-'СЕТ СН'!$F$20</f>
        <v>3657.1595920899999</v>
      </c>
      <c r="M35" s="36">
        <f>SUMIFS(СВЦЭМ!$C$39:$C$782,СВЦЭМ!$A$39:$A$782,$A35,СВЦЭМ!$B$39:$B$782,M$11)+'СЕТ СН'!$F$12+СВЦЭМ!$D$10+'СЕТ СН'!$F$5-'СЕТ СН'!$F$20</f>
        <v>3733.66440496</v>
      </c>
      <c r="N35" s="36">
        <f>SUMIFS(СВЦЭМ!$C$39:$C$782,СВЦЭМ!$A$39:$A$782,$A35,СВЦЭМ!$B$39:$B$782,N$11)+'СЕТ СН'!$F$12+СВЦЭМ!$D$10+'СЕТ СН'!$F$5-'СЕТ СН'!$F$20</f>
        <v>3774.9415857599997</v>
      </c>
      <c r="O35" s="36">
        <f>SUMIFS(СВЦЭМ!$C$39:$C$782,СВЦЭМ!$A$39:$A$782,$A35,СВЦЭМ!$B$39:$B$782,O$11)+'СЕТ СН'!$F$12+СВЦЭМ!$D$10+'СЕТ СН'!$F$5-'СЕТ СН'!$F$20</f>
        <v>3824.0915002399997</v>
      </c>
      <c r="P35" s="36">
        <f>SUMIFS(СВЦЭМ!$C$39:$C$782,СВЦЭМ!$A$39:$A$782,$A35,СВЦЭМ!$B$39:$B$782,P$11)+'СЕТ СН'!$F$12+СВЦЭМ!$D$10+'СЕТ СН'!$F$5-'СЕТ СН'!$F$20</f>
        <v>3826.7189267200001</v>
      </c>
      <c r="Q35" s="36">
        <f>SUMIFS(СВЦЭМ!$C$39:$C$782,СВЦЭМ!$A$39:$A$782,$A35,СВЦЭМ!$B$39:$B$782,Q$11)+'СЕТ СН'!$F$12+СВЦЭМ!$D$10+'СЕТ СН'!$F$5-'СЕТ СН'!$F$20</f>
        <v>3842.4547710900001</v>
      </c>
      <c r="R35" s="36">
        <f>SUMIFS(СВЦЭМ!$C$39:$C$782,СВЦЭМ!$A$39:$A$782,$A35,СВЦЭМ!$B$39:$B$782,R$11)+'СЕТ СН'!$F$12+СВЦЭМ!$D$10+'СЕТ СН'!$F$5-'СЕТ СН'!$F$20</f>
        <v>3850.3339900000001</v>
      </c>
      <c r="S35" s="36">
        <f>SUMIFS(СВЦЭМ!$C$39:$C$782,СВЦЭМ!$A$39:$A$782,$A35,СВЦЭМ!$B$39:$B$782,S$11)+'СЕТ СН'!$F$12+СВЦЭМ!$D$10+'СЕТ СН'!$F$5-'СЕТ СН'!$F$20</f>
        <v>3799.4257339400001</v>
      </c>
      <c r="T35" s="36">
        <f>SUMIFS(СВЦЭМ!$C$39:$C$782,СВЦЭМ!$A$39:$A$782,$A35,СВЦЭМ!$B$39:$B$782,T$11)+'СЕТ СН'!$F$12+СВЦЭМ!$D$10+'СЕТ СН'!$F$5-'СЕТ СН'!$F$20</f>
        <v>3665.3166687800003</v>
      </c>
      <c r="U35" s="36">
        <f>SUMIFS(СВЦЭМ!$C$39:$C$782,СВЦЭМ!$A$39:$A$782,$A35,СВЦЭМ!$B$39:$B$782,U$11)+'СЕТ СН'!$F$12+СВЦЭМ!$D$10+'СЕТ СН'!$F$5-'СЕТ СН'!$F$20</f>
        <v>3535.3161298300001</v>
      </c>
      <c r="V35" s="36">
        <f>SUMIFS(СВЦЭМ!$C$39:$C$782,СВЦЭМ!$A$39:$A$782,$A35,СВЦЭМ!$B$39:$B$782,V$11)+'СЕТ СН'!$F$12+СВЦЭМ!$D$10+'СЕТ СН'!$F$5-'СЕТ СН'!$F$20</f>
        <v>3432.10205898</v>
      </c>
      <c r="W35" s="36">
        <f>SUMIFS(СВЦЭМ!$C$39:$C$782,СВЦЭМ!$A$39:$A$782,$A35,СВЦЭМ!$B$39:$B$782,W$11)+'СЕТ СН'!$F$12+СВЦЭМ!$D$10+'СЕТ СН'!$F$5-'СЕТ СН'!$F$20</f>
        <v>3454.6092281000001</v>
      </c>
      <c r="X35" s="36">
        <f>SUMIFS(СВЦЭМ!$C$39:$C$782,СВЦЭМ!$A$39:$A$782,$A35,СВЦЭМ!$B$39:$B$782,X$11)+'СЕТ СН'!$F$12+СВЦЭМ!$D$10+'СЕТ СН'!$F$5-'СЕТ СН'!$F$20</f>
        <v>3487.9361912900004</v>
      </c>
      <c r="Y35" s="36">
        <f>SUMIFS(СВЦЭМ!$C$39:$C$782,СВЦЭМ!$A$39:$A$782,$A35,СВЦЭМ!$B$39:$B$782,Y$11)+'СЕТ СН'!$F$12+СВЦЭМ!$D$10+'СЕТ СН'!$F$5-'СЕТ СН'!$F$20</f>
        <v>3497.1492733300001</v>
      </c>
    </row>
    <row r="36" spans="1:25" ht="15.75" x14ac:dyDescent="0.2">
      <c r="A36" s="35">
        <f t="shared" si="0"/>
        <v>44706</v>
      </c>
      <c r="B36" s="36">
        <f>SUMIFS(СВЦЭМ!$C$39:$C$782,СВЦЭМ!$A$39:$A$782,$A36,СВЦЭМ!$B$39:$B$782,B$11)+'СЕТ СН'!$F$12+СВЦЭМ!$D$10+'СЕТ СН'!$F$5-'СЕТ СН'!$F$20</f>
        <v>3560.4985192600002</v>
      </c>
      <c r="C36" s="36">
        <f>SUMIFS(СВЦЭМ!$C$39:$C$782,СВЦЭМ!$A$39:$A$782,$A36,СВЦЭМ!$B$39:$B$782,C$11)+'СЕТ СН'!$F$12+СВЦЭМ!$D$10+'СЕТ СН'!$F$5-'СЕТ СН'!$F$20</f>
        <v>3677.38349092</v>
      </c>
      <c r="D36" s="36">
        <f>SUMIFS(СВЦЭМ!$C$39:$C$782,СВЦЭМ!$A$39:$A$782,$A36,СВЦЭМ!$B$39:$B$782,D$11)+'СЕТ СН'!$F$12+СВЦЭМ!$D$10+'СЕТ СН'!$F$5-'СЕТ СН'!$F$20</f>
        <v>3822.6200334</v>
      </c>
      <c r="E36" s="36">
        <f>SUMIFS(СВЦЭМ!$C$39:$C$782,СВЦЭМ!$A$39:$A$782,$A36,СВЦЭМ!$B$39:$B$782,E$11)+'СЕТ СН'!$F$12+СВЦЭМ!$D$10+'СЕТ СН'!$F$5-'СЕТ СН'!$F$20</f>
        <v>3838.77257611</v>
      </c>
      <c r="F36" s="36">
        <f>SUMIFS(СВЦЭМ!$C$39:$C$782,СВЦЭМ!$A$39:$A$782,$A36,СВЦЭМ!$B$39:$B$782,F$11)+'СЕТ СН'!$F$12+СВЦЭМ!$D$10+'СЕТ СН'!$F$5-'СЕТ СН'!$F$20</f>
        <v>3846.0599236799999</v>
      </c>
      <c r="G36" s="36">
        <f>SUMIFS(СВЦЭМ!$C$39:$C$782,СВЦЭМ!$A$39:$A$782,$A36,СВЦЭМ!$B$39:$B$782,G$11)+'СЕТ СН'!$F$12+СВЦЭМ!$D$10+'СЕТ СН'!$F$5-'СЕТ СН'!$F$20</f>
        <v>3855.1115833700001</v>
      </c>
      <c r="H36" s="36">
        <f>SUMIFS(СВЦЭМ!$C$39:$C$782,СВЦЭМ!$A$39:$A$782,$A36,СВЦЭМ!$B$39:$B$782,H$11)+'СЕТ СН'!$F$12+СВЦЭМ!$D$10+'СЕТ СН'!$F$5-'СЕТ СН'!$F$20</f>
        <v>3759.7062295400001</v>
      </c>
      <c r="I36" s="36">
        <f>SUMIFS(СВЦЭМ!$C$39:$C$782,СВЦЭМ!$A$39:$A$782,$A36,СВЦЭМ!$B$39:$B$782,I$11)+'СЕТ СН'!$F$12+СВЦЭМ!$D$10+'СЕТ СН'!$F$5-'СЕТ СН'!$F$20</f>
        <v>3753.9301205800002</v>
      </c>
      <c r="J36" s="36">
        <f>SUMIFS(СВЦЭМ!$C$39:$C$782,СВЦЭМ!$A$39:$A$782,$A36,СВЦЭМ!$B$39:$B$782,J$11)+'СЕТ СН'!$F$12+СВЦЭМ!$D$10+'СЕТ СН'!$F$5-'СЕТ СН'!$F$20</f>
        <v>3599.2320223800002</v>
      </c>
      <c r="K36" s="36">
        <f>SUMIFS(СВЦЭМ!$C$39:$C$782,СВЦЭМ!$A$39:$A$782,$A36,СВЦЭМ!$B$39:$B$782,K$11)+'СЕТ СН'!$F$12+СВЦЭМ!$D$10+'СЕТ СН'!$F$5-'СЕТ СН'!$F$20</f>
        <v>3627.3710118600002</v>
      </c>
      <c r="L36" s="36">
        <f>SUMIFS(СВЦЭМ!$C$39:$C$782,СВЦЭМ!$A$39:$A$782,$A36,СВЦЭМ!$B$39:$B$782,L$11)+'СЕТ СН'!$F$12+СВЦЭМ!$D$10+'СЕТ СН'!$F$5-'СЕТ СН'!$F$20</f>
        <v>3608.3854979400003</v>
      </c>
      <c r="M36" s="36">
        <f>SUMIFS(СВЦЭМ!$C$39:$C$782,СВЦЭМ!$A$39:$A$782,$A36,СВЦЭМ!$B$39:$B$782,M$11)+'СЕТ СН'!$F$12+СВЦЭМ!$D$10+'СЕТ СН'!$F$5-'СЕТ СН'!$F$20</f>
        <v>3683.0875188</v>
      </c>
      <c r="N36" s="36">
        <f>SUMIFS(СВЦЭМ!$C$39:$C$782,СВЦЭМ!$A$39:$A$782,$A36,СВЦЭМ!$B$39:$B$782,N$11)+'СЕТ СН'!$F$12+СВЦЭМ!$D$10+'СЕТ СН'!$F$5-'СЕТ СН'!$F$20</f>
        <v>3735.5361348900001</v>
      </c>
      <c r="O36" s="36">
        <f>SUMIFS(СВЦЭМ!$C$39:$C$782,СВЦЭМ!$A$39:$A$782,$A36,СВЦЭМ!$B$39:$B$782,O$11)+'СЕТ СН'!$F$12+СВЦЭМ!$D$10+'СЕТ СН'!$F$5-'СЕТ СН'!$F$20</f>
        <v>3787.0079576400003</v>
      </c>
      <c r="P36" s="36">
        <f>SUMIFS(СВЦЭМ!$C$39:$C$782,СВЦЭМ!$A$39:$A$782,$A36,СВЦЭМ!$B$39:$B$782,P$11)+'СЕТ СН'!$F$12+СВЦЭМ!$D$10+'СЕТ СН'!$F$5-'СЕТ СН'!$F$20</f>
        <v>3808.7487849600002</v>
      </c>
      <c r="Q36" s="36">
        <f>SUMIFS(СВЦЭМ!$C$39:$C$782,СВЦЭМ!$A$39:$A$782,$A36,СВЦЭМ!$B$39:$B$782,Q$11)+'СЕТ СН'!$F$12+СВЦЭМ!$D$10+'СЕТ СН'!$F$5-'СЕТ СН'!$F$20</f>
        <v>3813.35870935</v>
      </c>
      <c r="R36" s="36">
        <f>SUMIFS(СВЦЭМ!$C$39:$C$782,СВЦЭМ!$A$39:$A$782,$A36,СВЦЭМ!$B$39:$B$782,R$11)+'СЕТ СН'!$F$12+СВЦЭМ!$D$10+'СЕТ СН'!$F$5-'СЕТ СН'!$F$20</f>
        <v>3810.35637172</v>
      </c>
      <c r="S36" s="36">
        <f>SUMIFS(СВЦЭМ!$C$39:$C$782,СВЦЭМ!$A$39:$A$782,$A36,СВЦЭМ!$B$39:$B$782,S$11)+'СЕТ СН'!$F$12+СВЦЭМ!$D$10+'СЕТ СН'!$F$5-'СЕТ СН'!$F$20</f>
        <v>3762.3772285599998</v>
      </c>
      <c r="T36" s="36">
        <f>SUMIFS(СВЦЭМ!$C$39:$C$782,СВЦЭМ!$A$39:$A$782,$A36,СВЦЭМ!$B$39:$B$782,T$11)+'СЕТ СН'!$F$12+СВЦЭМ!$D$10+'СЕТ СН'!$F$5-'СЕТ СН'!$F$20</f>
        <v>3621.37160649</v>
      </c>
      <c r="U36" s="36">
        <f>SUMIFS(СВЦЭМ!$C$39:$C$782,СВЦЭМ!$A$39:$A$782,$A36,СВЦЭМ!$B$39:$B$782,U$11)+'СЕТ СН'!$F$12+СВЦЭМ!$D$10+'СЕТ СН'!$F$5-'СЕТ СН'!$F$20</f>
        <v>3514.7938350900004</v>
      </c>
      <c r="V36" s="36">
        <f>SUMIFS(СВЦЭМ!$C$39:$C$782,СВЦЭМ!$A$39:$A$782,$A36,СВЦЭМ!$B$39:$B$782,V$11)+'СЕТ СН'!$F$12+СВЦЭМ!$D$10+'СЕТ СН'!$F$5-'СЕТ СН'!$F$20</f>
        <v>3411.0023420900002</v>
      </c>
      <c r="W36" s="36">
        <f>SUMIFS(СВЦЭМ!$C$39:$C$782,СВЦЭМ!$A$39:$A$782,$A36,СВЦЭМ!$B$39:$B$782,W$11)+'СЕТ СН'!$F$12+СВЦЭМ!$D$10+'СЕТ СН'!$F$5-'СЕТ СН'!$F$20</f>
        <v>3434.2026427700002</v>
      </c>
      <c r="X36" s="36">
        <f>SUMIFS(СВЦЭМ!$C$39:$C$782,СВЦЭМ!$A$39:$A$782,$A36,СВЦЭМ!$B$39:$B$782,X$11)+'СЕТ СН'!$F$12+СВЦЭМ!$D$10+'СЕТ СН'!$F$5-'СЕТ СН'!$F$20</f>
        <v>3434.8218440400001</v>
      </c>
      <c r="Y36" s="36">
        <f>SUMIFS(СВЦЭМ!$C$39:$C$782,СВЦЭМ!$A$39:$A$782,$A36,СВЦЭМ!$B$39:$B$782,Y$11)+'СЕТ СН'!$F$12+СВЦЭМ!$D$10+'СЕТ СН'!$F$5-'СЕТ СН'!$F$20</f>
        <v>3463.6407017800002</v>
      </c>
    </row>
    <row r="37" spans="1:25" ht="15.75" x14ac:dyDescent="0.2">
      <c r="A37" s="35">
        <f t="shared" si="0"/>
        <v>44707</v>
      </c>
      <c r="B37" s="36">
        <f>SUMIFS(СВЦЭМ!$C$39:$C$782,СВЦЭМ!$A$39:$A$782,$A37,СВЦЭМ!$B$39:$B$782,B$11)+'СЕТ СН'!$F$12+СВЦЭМ!$D$10+'СЕТ СН'!$F$5-'СЕТ СН'!$F$20</f>
        <v>3558.9717374000002</v>
      </c>
      <c r="C37" s="36">
        <f>SUMIFS(СВЦЭМ!$C$39:$C$782,СВЦЭМ!$A$39:$A$782,$A37,СВЦЭМ!$B$39:$B$782,C$11)+'СЕТ СН'!$F$12+СВЦЭМ!$D$10+'СЕТ СН'!$F$5-'СЕТ СН'!$F$20</f>
        <v>3651.3229434599998</v>
      </c>
      <c r="D37" s="36">
        <f>SUMIFS(СВЦЭМ!$C$39:$C$782,СВЦЭМ!$A$39:$A$782,$A37,СВЦЭМ!$B$39:$B$782,D$11)+'СЕТ СН'!$F$12+СВЦЭМ!$D$10+'СЕТ СН'!$F$5-'СЕТ СН'!$F$20</f>
        <v>3798.3083095299999</v>
      </c>
      <c r="E37" s="36">
        <f>SUMIFS(СВЦЭМ!$C$39:$C$782,СВЦЭМ!$A$39:$A$782,$A37,СВЦЭМ!$B$39:$B$782,E$11)+'СЕТ СН'!$F$12+СВЦЭМ!$D$10+'СЕТ СН'!$F$5-'СЕТ СН'!$F$20</f>
        <v>3833.5072522600003</v>
      </c>
      <c r="F37" s="36">
        <f>SUMIFS(СВЦЭМ!$C$39:$C$782,СВЦЭМ!$A$39:$A$782,$A37,СВЦЭМ!$B$39:$B$782,F$11)+'СЕТ СН'!$F$12+СВЦЭМ!$D$10+'СЕТ СН'!$F$5-'СЕТ СН'!$F$20</f>
        <v>3819.3613482999999</v>
      </c>
      <c r="G37" s="36">
        <f>SUMIFS(СВЦЭМ!$C$39:$C$782,СВЦЭМ!$A$39:$A$782,$A37,СВЦЭМ!$B$39:$B$782,G$11)+'СЕТ СН'!$F$12+СВЦЭМ!$D$10+'СЕТ СН'!$F$5-'СЕТ СН'!$F$20</f>
        <v>3829.0937390399999</v>
      </c>
      <c r="H37" s="36">
        <f>SUMIFS(СВЦЭМ!$C$39:$C$782,СВЦЭМ!$A$39:$A$782,$A37,СВЦЭМ!$B$39:$B$782,H$11)+'СЕТ СН'!$F$12+СВЦЭМ!$D$10+'СЕТ СН'!$F$5-'СЕТ СН'!$F$20</f>
        <v>3725.3302597299999</v>
      </c>
      <c r="I37" s="36">
        <f>SUMIFS(СВЦЭМ!$C$39:$C$782,СВЦЭМ!$A$39:$A$782,$A37,СВЦЭМ!$B$39:$B$782,I$11)+'СЕТ СН'!$F$12+СВЦЭМ!$D$10+'СЕТ СН'!$F$5-'СЕТ СН'!$F$20</f>
        <v>3704.9038084599997</v>
      </c>
      <c r="J37" s="36">
        <f>SUMIFS(СВЦЭМ!$C$39:$C$782,СВЦЭМ!$A$39:$A$782,$A37,СВЦЭМ!$B$39:$B$782,J$11)+'СЕТ СН'!$F$12+СВЦЭМ!$D$10+'СЕТ СН'!$F$5-'СЕТ СН'!$F$20</f>
        <v>3591.90254439</v>
      </c>
      <c r="K37" s="36">
        <f>SUMIFS(СВЦЭМ!$C$39:$C$782,СВЦЭМ!$A$39:$A$782,$A37,СВЦЭМ!$B$39:$B$782,K$11)+'СЕТ СН'!$F$12+СВЦЭМ!$D$10+'СЕТ СН'!$F$5-'СЕТ СН'!$F$20</f>
        <v>3623.4911414799999</v>
      </c>
      <c r="L37" s="36">
        <f>SUMIFS(СВЦЭМ!$C$39:$C$782,СВЦЭМ!$A$39:$A$782,$A37,СВЦЭМ!$B$39:$B$782,L$11)+'СЕТ СН'!$F$12+СВЦЭМ!$D$10+'СЕТ СН'!$F$5-'СЕТ СН'!$F$20</f>
        <v>3619.8622988900001</v>
      </c>
      <c r="M37" s="36">
        <f>SUMIFS(СВЦЭМ!$C$39:$C$782,СВЦЭМ!$A$39:$A$782,$A37,СВЦЭМ!$B$39:$B$782,M$11)+'СЕТ СН'!$F$12+СВЦЭМ!$D$10+'СЕТ СН'!$F$5-'СЕТ СН'!$F$20</f>
        <v>3683.6059311399999</v>
      </c>
      <c r="N37" s="36">
        <f>SUMIFS(СВЦЭМ!$C$39:$C$782,СВЦЭМ!$A$39:$A$782,$A37,СВЦЭМ!$B$39:$B$782,N$11)+'СЕТ СН'!$F$12+СВЦЭМ!$D$10+'СЕТ СН'!$F$5-'СЕТ СН'!$F$20</f>
        <v>3727.9107498800004</v>
      </c>
      <c r="O37" s="36">
        <f>SUMIFS(СВЦЭМ!$C$39:$C$782,СВЦЭМ!$A$39:$A$782,$A37,СВЦЭМ!$B$39:$B$782,O$11)+'СЕТ СН'!$F$12+СВЦЭМ!$D$10+'СЕТ СН'!$F$5-'СЕТ СН'!$F$20</f>
        <v>3762.4061876699998</v>
      </c>
      <c r="P37" s="36">
        <f>SUMIFS(СВЦЭМ!$C$39:$C$782,СВЦЭМ!$A$39:$A$782,$A37,СВЦЭМ!$B$39:$B$782,P$11)+'СЕТ СН'!$F$12+СВЦЭМ!$D$10+'СЕТ СН'!$F$5-'СЕТ СН'!$F$20</f>
        <v>3770.9512099000003</v>
      </c>
      <c r="Q37" s="36">
        <f>SUMIFS(СВЦЭМ!$C$39:$C$782,СВЦЭМ!$A$39:$A$782,$A37,СВЦЭМ!$B$39:$B$782,Q$11)+'СЕТ СН'!$F$12+СВЦЭМ!$D$10+'СЕТ СН'!$F$5-'СЕТ СН'!$F$20</f>
        <v>3781.9473201000001</v>
      </c>
      <c r="R37" s="36">
        <f>SUMIFS(СВЦЭМ!$C$39:$C$782,СВЦЭМ!$A$39:$A$782,$A37,СВЦЭМ!$B$39:$B$782,R$11)+'СЕТ СН'!$F$12+СВЦЭМ!$D$10+'СЕТ СН'!$F$5-'СЕТ СН'!$F$20</f>
        <v>3762.3765770600003</v>
      </c>
      <c r="S37" s="36">
        <f>SUMIFS(СВЦЭМ!$C$39:$C$782,СВЦЭМ!$A$39:$A$782,$A37,СВЦЭМ!$B$39:$B$782,S$11)+'СЕТ СН'!$F$12+СВЦЭМ!$D$10+'СЕТ СН'!$F$5-'СЕТ СН'!$F$20</f>
        <v>3707.60751381</v>
      </c>
      <c r="T37" s="36">
        <f>SUMIFS(СВЦЭМ!$C$39:$C$782,СВЦЭМ!$A$39:$A$782,$A37,СВЦЭМ!$B$39:$B$782,T$11)+'СЕТ СН'!$F$12+СВЦЭМ!$D$10+'СЕТ СН'!$F$5-'СЕТ СН'!$F$20</f>
        <v>3589.6843190100003</v>
      </c>
      <c r="U37" s="36">
        <f>SUMIFS(СВЦЭМ!$C$39:$C$782,СВЦЭМ!$A$39:$A$782,$A37,СВЦЭМ!$B$39:$B$782,U$11)+'СЕТ СН'!$F$12+СВЦЭМ!$D$10+'СЕТ СН'!$F$5-'СЕТ СН'!$F$20</f>
        <v>3478.7438952900002</v>
      </c>
      <c r="V37" s="36">
        <f>SUMIFS(СВЦЭМ!$C$39:$C$782,СВЦЭМ!$A$39:$A$782,$A37,СВЦЭМ!$B$39:$B$782,V$11)+'СЕТ СН'!$F$12+СВЦЭМ!$D$10+'СЕТ СН'!$F$5-'СЕТ СН'!$F$20</f>
        <v>3398.1761010099999</v>
      </c>
      <c r="W37" s="36">
        <f>SUMIFS(СВЦЭМ!$C$39:$C$782,СВЦЭМ!$A$39:$A$782,$A37,СВЦЭМ!$B$39:$B$782,W$11)+'СЕТ СН'!$F$12+СВЦЭМ!$D$10+'СЕТ СН'!$F$5-'СЕТ СН'!$F$20</f>
        <v>3433.6850439099999</v>
      </c>
      <c r="X37" s="36">
        <f>SUMIFS(СВЦЭМ!$C$39:$C$782,СВЦЭМ!$A$39:$A$782,$A37,СВЦЭМ!$B$39:$B$782,X$11)+'СЕТ СН'!$F$12+СВЦЭМ!$D$10+'СЕТ СН'!$F$5-'СЕТ СН'!$F$20</f>
        <v>3469.1274705100004</v>
      </c>
      <c r="Y37" s="36">
        <f>SUMIFS(СВЦЭМ!$C$39:$C$782,СВЦЭМ!$A$39:$A$782,$A37,СВЦЭМ!$B$39:$B$782,Y$11)+'СЕТ СН'!$F$12+СВЦЭМ!$D$10+'СЕТ СН'!$F$5-'СЕТ СН'!$F$20</f>
        <v>3491.62820543</v>
      </c>
    </row>
    <row r="38" spans="1:25" ht="15.75" x14ac:dyDescent="0.2">
      <c r="A38" s="35">
        <f t="shared" si="0"/>
        <v>44708</v>
      </c>
      <c r="B38" s="36">
        <f>SUMIFS(СВЦЭМ!$C$39:$C$782,СВЦЭМ!$A$39:$A$782,$A38,СВЦЭМ!$B$39:$B$782,B$11)+'СЕТ СН'!$F$12+СВЦЭМ!$D$10+'СЕТ СН'!$F$5-'СЕТ СН'!$F$20</f>
        <v>3533.1617308600003</v>
      </c>
      <c r="C38" s="36">
        <f>SUMIFS(СВЦЭМ!$C$39:$C$782,СВЦЭМ!$A$39:$A$782,$A38,СВЦЭМ!$B$39:$B$782,C$11)+'СЕТ СН'!$F$12+СВЦЭМ!$D$10+'СЕТ СН'!$F$5-'СЕТ СН'!$F$20</f>
        <v>3645.0405125400002</v>
      </c>
      <c r="D38" s="36">
        <f>SUMIFS(СВЦЭМ!$C$39:$C$782,СВЦЭМ!$A$39:$A$782,$A38,СВЦЭМ!$B$39:$B$782,D$11)+'СЕТ СН'!$F$12+СВЦЭМ!$D$10+'СЕТ СН'!$F$5-'СЕТ СН'!$F$20</f>
        <v>3719.3910527600001</v>
      </c>
      <c r="E38" s="36">
        <f>SUMIFS(СВЦЭМ!$C$39:$C$782,СВЦЭМ!$A$39:$A$782,$A38,СВЦЭМ!$B$39:$B$782,E$11)+'СЕТ СН'!$F$12+СВЦЭМ!$D$10+'СЕТ СН'!$F$5-'СЕТ СН'!$F$20</f>
        <v>3718.4279343099997</v>
      </c>
      <c r="F38" s="36">
        <f>SUMIFS(СВЦЭМ!$C$39:$C$782,СВЦЭМ!$A$39:$A$782,$A38,СВЦЭМ!$B$39:$B$782,F$11)+'СЕТ СН'!$F$12+СВЦЭМ!$D$10+'СЕТ СН'!$F$5-'СЕТ СН'!$F$20</f>
        <v>3708.7044407600001</v>
      </c>
      <c r="G38" s="36">
        <f>SUMIFS(СВЦЭМ!$C$39:$C$782,СВЦЭМ!$A$39:$A$782,$A38,СВЦЭМ!$B$39:$B$782,G$11)+'СЕТ СН'!$F$12+СВЦЭМ!$D$10+'СЕТ СН'!$F$5-'СЕТ СН'!$F$20</f>
        <v>3696.5950738800002</v>
      </c>
      <c r="H38" s="36">
        <f>SUMIFS(СВЦЭМ!$C$39:$C$782,СВЦЭМ!$A$39:$A$782,$A38,СВЦЭМ!$B$39:$B$782,H$11)+'СЕТ СН'!$F$12+СВЦЭМ!$D$10+'СЕТ СН'!$F$5-'СЕТ СН'!$F$20</f>
        <v>3611.14404719</v>
      </c>
      <c r="I38" s="36">
        <f>SUMIFS(СВЦЭМ!$C$39:$C$782,СВЦЭМ!$A$39:$A$782,$A38,СВЦЭМ!$B$39:$B$782,I$11)+'СЕТ СН'!$F$12+СВЦЭМ!$D$10+'СЕТ СН'!$F$5-'СЕТ СН'!$F$20</f>
        <v>3532.7151727500004</v>
      </c>
      <c r="J38" s="36">
        <f>SUMIFS(СВЦЭМ!$C$39:$C$782,СВЦЭМ!$A$39:$A$782,$A38,СВЦЭМ!$B$39:$B$782,J$11)+'СЕТ СН'!$F$12+СВЦЭМ!$D$10+'СЕТ СН'!$F$5-'СЕТ СН'!$F$20</f>
        <v>3444.6531042000001</v>
      </c>
      <c r="K38" s="36">
        <f>SUMIFS(СВЦЭМ!$C$39:$C$782,СВЦЭМ!$A$39:$A$782,$A38,СВЦЭМ!$B$39:$B$782,K$11)+'СЕТ СН'!$F$12+СВЦЭМ!$D$10+'СЕТ СН'!$F$5-'СЕТ СН'!$F$20</f>
        <v>3443.3208965900003</v>
      </c>
      <c r="L38" s="36">
        <f>SUMIFS(СВЦЭМ!$C$39:$C$782,СВЦЭМ!$A$39:$A$782,$A38,СВЦЭМ!$B$39:$B$782,L$11)+'СЕТ СН'!$F$12+СВЦЭМ!$D$10+'СЕТ СН'!$F$5-'СЕТ СН'!$F$20</f>
        <v>3454.2595833400001</v>
      </c>
      <c r="M38" s="36">
        <f>SUMIFS(СВЦЭМ!$C$39:$C$782,СВЦЭМ!$A$39:$A$782,$A38,СВЦЭМ!$B$39:$B$782,M$11)+'СЕТ СН'!$F$12+СВЦЭМ!$D$10+'СЕТ СН'!$F$5-'СЕТ СН'!$F$20</f>
        <v>3510.6694066</v>
      </c>
      <c r="N38" s="36">
        <f>SUMIFS(СВЦЭМ!$C$39:$C$782,СВЦЭМ!$A$39:$A$782,$A38,СВЦЭМ!$B$39:$B$782,N$11)+'СЕТ СН'!$F$12+СВЦЭМ!$D$10+'СЕТ СН'!$F$5-'СЕТ СН'!$F$20</f>
        <v>3561.6741516800003</v>
      </c>
      <c r="O38" s="36">
        <f>SUMIFS(СВЦЭМ!$C$39:$C$782,СВЦЭМ!$A$39:$A$782,$A38,СВЦЭМ!$B$39:$B$782,O$11)+'СЕТ СН'!$F$12+СВЦЭМ!$D$10+'СЕТ СН'!$F$5-'СЕТ СН'!$F$20</f>
        <v>3577.0589171700003</v>
      </c>
      <c r="P38" s="36">
        <f>SUMIFS(СВЦЭМ!$C$39:$C$782,СВЦЭМ!$A$39:$A$782,$A38,СВЦЭМ!$B$39:$B$782,P$11)+'СЕТ СН'!$F$12+СВЦЭМ!$D$10+'СЕТ СН'!$F$5-'СЕТ СН'!$F$20</f>
        <v>3563.54812395</v>
      </c>
      <c r="Q38" s="36">
        <f>SUMIFS(СВЦЭМ!$C$39:$C$782,СВЦЭМ!$A$39:$A$782,$A38,СВЦЭМ!$B$39:$B$782,Q$11)+'СЕТ СН'!$F$12+СВЦЭМ!$D$10+'СЕТ СН'!$F$5-'СЕТ СН'!$F$20</f>
        <v>3551.8751128800004</v>
      </c>
      <c r="R38" s="36">
        <f>SUMIFS(СВЦЭМ!$C$39:$C$782,СВЦЭМ!$A$39:$A$782,$A38,СВЦЭМ!$B$39:$B$782,R$11)+'СЕТ СН'!$F$12+СВЦЭМ!$D$10+'СЕТ СН'!$F$5-'СЕТ СН'!$F$20</f>
        <v>3553.06267278</v>
      </c>
      <c r="S38" s="36">
        <f>SUMIFS(СВЦЭМ!$C$39:$C$782,СВЦЭМ!$A$39:$A$782,$A38,СВЦЭМ!$B$39:$B$782,S$11)+'СЕТ СН'!$F$12+СВЦЭМ!$D$10+'СЕТ СН'!$F$5-'СЕТ СН'!$F$20</f>
        <v>3580.4706853600001</v>
      </c>
      <c r="T38" s="36">
        <f>SUMIFS(СВЦЭМ!$C$39:$C$782,СВЦЭМ!$A$39:$A$782,$A38,СВЦЭМ!$B$39:$B$782,T$11)+'СЕТ СН'!$F$12+СВЦЭМ!$D$10+'СЕТ СН'!$F$5-'СЕТ СН'!$F$20</f>
        <v>3481.7049806300001</v>
      </c>
      <c r="U38" s="36">
        <f>SUMIFS(СВЦЭМ!$C$39:$C$782,СВЦЭМ!$A$39:$A$782,$A38,СВЦЭМ!$B$39:$B$782,U$11)+'СЕТ СН'!$F$12+СВЦЭМ!$D$10+'СЕТ СН'!$F$5-'СЕТ СН'!$F$20</f>
        <v>3379.9632601000003</v>
      </c>
      <c r="V38" s="36">
        <f>SUMIFS(СВЦЭМ!$C$39:$C$782,СВЦЭМ!$A$39:$A$782,$A38,СВЦЭМ!$B$39:$B$782,V$11)+'СЕТ СН'!$F$12+СВЦЭМ!$D$10+'СЕТ СН'!$F$5-'СЕТ СН'!$F$20</f>
        <v>3294.4600230000001</v>
      </c>
      <c r="W38" s="36">
        <f>SUMIFS(СВЦЭМ!$C$39:$C$782,СВЦЭМ!$A$39:$A$782,$A38,СВЦЭМ!$B$39:$B$782,W$11)+'СЕТ СН'!$F$12+СВЦЭМ!$D$10+'СЕТ СН'!$F$5-'СЕТ СН'!$F$20</f>
        <v>3319.17723922</v>
      </c>
      <c r="X38" s="36">
        <f>SUMIFS(СВЦЭМ!$C$39:$C$782,СВЦЭМ!$A$39:$A$782,$A38,СВЦЭМ!$B$39:$B$782,X$11)+'СЕТ СН'!$F$12+СВЦЭМ!$D$10+'СЕТ СН'!$F$5-'СЕТ СН'!$F$20</f>
        <v>3350.6573882600001</v>
      </c>
      <c r="Y38" s="36">
        <f>SUMIFS(СВЦЭМ!$C$39:$C$782,СВЦЭМ!$A$39:$A$782,$A38,СВЦЭМ!$B$39:$B$782,Y$11)+'СЕТ СН'!$F$12+СВЦЭМ!$D$10+'СЕТ СН'!$F$5-'СЕТ СН'!$F$20</f>
        <v>3390.5888051000002</v>
      </c>
    </row>
    <row r="39" spans="1:25" ht="15.75" x14ac:dyDescent="0.2">
      <c r="A39" s="35">
        <f t="shared" si="0"/>
        <v>44709</v>
      </c>
      <c r="B39" s="36">
        <f>SUMIFS(СВЦЭМ!$C$39:$C$782,СВЦЭМ!$A$39:$A$782,$A39,СВЦЭМ!$B$39:$B$782,B$11)+'СЕТ СН'!$F$12+СВЦЭМ!$D$10+'СЕТ СН'!$F$5-'СЕТ СН'!$F$20</f>
        <v>3473.3605877099999</v>
      </c>
      <c r="C39" s="36">
        <f>SUMIFS(СВЦЭМ!$C$39:$C$782,СВЦЭМ!$A$39:$A$782,$A39,СВЦЭМ!$B$39:$B$782,C$11)+'СЕТ СН'!$F$12+СВЦЭМ!$D$10+'СЕТ СН'!$F$5-'СЕТ СН'!$F$20</f>
        <v>3586.2773521600002</v>
      </c>
      <c r="D39" s="36">
        <f>SUMIFS(СВЦЭМ!$C$39:$C$782,СВЦЭМ!$A$39:$A$782,$A39,СВЦЭМ!$B$39:$B$782,D$11)+'СЕТ СН'!$F$12+СВЦЭМ!$D$10+'СЕТ СН'!$F$5-'СЕТ СН'!$F$20</f>
        <v>3726.6713813900001</v>
      </c>
      <c r="E39" s="36">
        <f>SUMIFS(СВЦЭМ!$C$39:$C$782,СВЦЭМ!$A$39:$A$782,$A39,СВЦЭМ!$B$39:$B$782,E$11)+'СЕТ СН'!$F$12+СВЦЭМ!$D$10+'СЕТ СН'!$F$5-'СЕТ СН'!$F$20</f>
        <v>3779.9264277900002</v>
      </c>
      <c r="F39" s="36">
        <f>SUMIFS(СВЦЭМ!$C$39:$C$782,СВЦЭМ!$A$39:$A$782,$A39,СВЦЭМ!$B$39:$B$782,F$11)+'СЕТ СН'!$F$12+СВЦЭМ!$D$10+'СЕТ СН'!$F$5-'СЕТ СН'!$F$20</f>
        <v>3764.66731093</v>
      </c>
      <c r="G39" s="36">
        <f>SUMIFS(СВЦЭМ!$C$39:$C$782,СВЦЭМ!$A$39:$A$782,$A39,СВЦЭМ!$B$39:$B$782,G$11)+'СЕТ СН'!$F$12+СВЦЭМ!$D$10+'СЕТ СН'!$F$5-'СЕТ СН'!$F$20</f>
        <v>3763.4906461099999</v>
      </c>
      <c r="H39" s="36">
        <f>SUMIFS(СВЦЭМ!$C$39:$C$782,СВЦЭМ!$A$39:$A$782,$A39,СВЦЭМ!$B$39:$B$782,H$11)+'СЕТ СН'!$F$12+СВЦЭМ!$D$10+'СЕТ СН'!$F$5-'СЕТ СН'!$F$20</f>
        <v>3689.9808111299999</v>
      </c>
      <c r="I39" s="36">
        <f>SUMIFS(СВЦЭМ!$C$39:$C$782,СВЦЭМ!$A$39:$A$782,$A39,СВЦЭМ!$B$39:$B$782,I$11)+'СЕТ СН'!$F$12+СВЦЭМ!$D$10+'СЕТ СН'!$F$5-'СЕТ СН'!$F$20</f>
        <v>3581.88973549</v>
      </c>
      <c r="J39" s="36">
        <f>SUMIFS(СВЦЭМ!$C$39:$C$782,СВЦЭМ!$A$39:$A$782,$A39,СВЦЭМ!$B$39:$B$782,J$11)+'СЕТ СН'!$F$12+СВЦЭМ!$D$10+'СЕТ СН'!$F$5-'СЕТ СН'!$F$20</f>
        <v>3461.0070994900002</v>
      </c>
      <c r="K39" s="36">
        <f>SUMIFS(СВЦЭМ!$C$39:$C$782,СВЦЭМ!$A$39:$A$782,$A39,СВЦЭМ!$B$39:$B$782,K$11)+'СЕТ СН'!$F$12+СВЦЭМ!$D$10+'СЕТ СН'!$F$5-'СЕТ СН'!$F$20</f>
        <v>3475.9986351699999</v>
      </c>
      <c r="L39" s="36">
        <f>SUMIFS(СВЦЭМ!$C$39:$C$782,СВЦЭМ!$A$39:$A$782,$A39,СВЦЭМ!$B$39:$B$782,L$11)+'СЕТ СН'!$F$12+СВЦЭМ!$D$10+'СЕТ СН'!$F$5-'СЕТ СН'!$F$20</f>
        <v>3475.57971731</v>
      </c>
      <c r="M39" s="36">
        <f>SUMIFS(СВЦЭМ!$C$39:$C$782,СВЦЭМ!$A$39:$A$782,$A39,СВЦЭМ!$B$39:$B$782,M$11)+'СЕТ СН'!$F$12+СВЦЭМ!$D$10+'СЕТ СН'!$F$5-'СЕТ СН'!$F$20</f>
        <v>3515.5441288299999</v>
      </c>
      <c r="N39" s="36">
        <f>SUMIFS(СВЦЭМ!$C$39:$C$782,СВЦЭМ!$A$39:$A$782,$A39,СВЦЭМ!$B$39:$B$782,N$11)+'СЕТ СН'!$F$12+СВЦЭМ!$D$10+'СЕТ СН'!$F$5-'СЕТ СН'!$F$20</f>
        <v>3557.7543334100001</v>
      </c>
      <c r="O39" s="36">
        <f>SUMIFS(СВЦЭМ!$C$39:$C$782,СВЦЭМ!$A$39:$A$782,$A39,СВЦЭМ!$B$39:$B$782,O$11)+'СЕТ СН'!$F$12+СВЦЭМ!$D$10+'СЕТ СН'!$F$5-'СЕТ СН'!$F$20</f>
        <v>3586.9340939800004</v>
      </c>
      <c r="P39" s="36">
        <f>SUMIFS(СВЦЭМ!$C$39:$C$782,СВЦЭМ!$A$39:$A$782,$A39,СВЦЭМ!$B$39:$B$782,P$11)+'СЕТ СН'!$F$12+СВЦЭМ!$D$10+'СЕТ СН'!$F$5-'СЕТ СН'!$F$20</f>
        <v>3619.34745101</v>
      </c>
      <c r="Q39" s="36">
        <f>SUMIFS(СВЦЭМ!$C$39:$C$782,СВЦЭМ!$A$39:$A$782,$A39,СВЦЭМ!$B$39:$B$782,Q$11)+'СЕТ СН'!$F$12+СВЦЭМ!$D$10+'СЕТ СН'!$F$5-'СЕТ СН'!$F$20</f>
        <v>3621.4878393399999</v>
      </c>
      <c r="R39" s="36">
        <f>SUMIFS(СВЦЭМ!$C$39:$C$782,СВЦЭМ!$A$39:$A$782,$A39,СВЦЭМ!$B$39:$B$782,R$11)+'СЕТ СН'!$F$12+СВЦЭМ!$D$10+'СЕТ СН'!$F$5-'СЕТ СН'!$F$20</f>
        <v>3619.0104746400002</v>
      </c>
      <c r="S39" s="36">
        <f>SUMIFS(СВЦЭМ!$C$39:$C$782,СВЦЭМ!$A$39:$A$782,$A39,СВЦЭМ!$B$39:$B$782,S$11)+'СЕТ СН'!$F$12+СВЦЭМ!$D$10+'СЕТ СН'!$F$5-'СЕТ СН'!$F$20</f>
        <v>3573.2038215100001</v>
      </c>
      <c r="T39" s="36">
        <f>SUMIFS(СВЦЭМ!$C$39:$C$782,СВЦЭМ!$A$39:$A$782,$A39,СВЦЭМ!$B$39:$B$782,T$11)+'СЕТ СН'!$F$12+СВЦЭМ!$D$10+'СЕТ СН'!$F$5-'СЕТ СН'!$F$20</f>
        <v>3493.6269533700001</v>
      </c>
      <c r="U39" s="36">
        <f>SUMIFS(СВЦЭМ!$C$39:$C$782,СВЦЭМ!$A$39:$A$782,$A39,СВЦЭМ!$B$39:$B$782,U$11)+'СЕТ СН'!$F$12+СВЦЭМ!$D$10+'СЕТ СН'!$F$5-'СЕТ СН'!$F$20</f>
        <v>3399.6871637600002</v>
      </c>
      <c r="V39" s="36">
        <f>SUMIFS(СВЦЭМ!$C$39:$C$782,СВЦЭМ!$A$39:$A$782,$A39,СВЦЭМ!$B$39:$B$782,V$11)+'СЕТ СН'!$F$12+СВЦЭМ!$D$10+'СЕТ СН'!$F$5-'СЕТ СН'!$F$20</f>
        <v>3363.8740140099999</v>
      </c>
      <c r="W39" s="36">
        <f>SUMIFS(СВЦЭМ!$C$39:$C$782,СВЦЭМ!$A$39:$A$782,$A39,СВЦЭМ!$B$39:$B$782,W$11)+'СЕТ СН'!$F$12+СВЦЭМ!$D$10+'СЕТ СН'!$F$5-'СЕТ СН'!$F$20</f>
        <v>3367.4738872799999</v>
      </c>
      <c r="X39" s="36">
        <f>SUMIFS(СВЦЭМ!$C$39:$C$782,СВЦЭМ!$A$39:$A$782,$A39,СВЦЭМ!$B$39:$B$782,X$11)+'СЕТ СН'!$F$12+СВЦЭМ!$D$10+'СЕТ СН'!$F$5-'СЕТ СН'!$F$20</f>
        <v>3360.5561375800003</v>
      </c>
      <c r="Y39" s="36">
        <f>SUMIFS(СВЦЭМ!$C$39:$C$782,СВЦЭМ!$A$39:$A$782,$A39,СВЦЭМ!$B$39:$B$782,Y$11)+'СЕТ СН'!$F$12+СВЦЭМ!$D$10+'СЕТ СН'!$F$5-'СЕТ СН'!$F$20</f>
        <v>3381.4395792800001</v>
      </c>
    </row>
    <row r="40" spans="1:25" ht="15.75" x14ac:dyDescent="0.2">
      <c r="A40" s="35">
        <f t="shared" si="0"/>
        <v>44710</v>
      </c>
      <c r="B40" s="36">
        <f>SUMIFS(СВЦЭМ!$C$39:$C$782,СВЦЭМ!$A$39:$A$782,$A40,СВЦЭМ!$B$39:$B$782,B$11)+'СЕТ СН'!$F$12+СВЦЭМ!$D$10+'СЕТ СН'!$F$5-'СЕТ СН'!$F$20</f>
        <v>3458.1233244300001</v>
      </c>
      <c r="C40" s="36">
        <f>SUMIFS(СВЦЭМ!$C$39:$C$782,СВЦЭМ!$A$39:$A$782,$A40,СВЦЭМ!$B$39:$B$782,C$11)+'СЕТ СН'!$F$12+СВЦЭМ!$D$10+'СЕТ СН'!$F$5-'СЕТ СН'!$F$20</f>
        <v>3579.37189111</v>
      </c>
      <c r="D40" s="36">
        <f>SUMIFS(СВЦЭМ!$C$39:$C$782,СВЦЭМ!$A$39:$A$782,$A40,СВЦЭМ!$B$39:$B$782,D$11)+'СЕТ СН'!$F$12+СВЦЭМ!$D$10+'СЕТ СН'!$F$5-'СЕТ СН'!$F$20</f>
        <v>3700.6511506900001</v>
      </c>
      <c r="E40" s="36">
        <f>SUMIFS(СВЦЭМ!$C$39:$C$782,СВЦЭМ!$A$39:$A$782,$A40,СВЦЭМ!$B$39:$B$782,E$11)+'СЕТ СН'!$F$12+СВЦЭМ!$D$10+'СЕТ СН'!$F$5-'СЕТ СН'!$F$20</f>
        <v>3754.5161378499997</v>
      </c>
      <c r="F40" s="36">
        <f>SUMIFS(СВЦЭМ!$C$39:$C$782,СВЦЭМ!$A$39:$A$782,$A40,СВЦЭМ!$B$39:$B$782,F$11)+'СЕТ СН'!$F$12+СВЦЭМ!$D$10+'СЕТ СН'!$F$5-'СЕТ СН'!$F$20</f>
        <v>3748.9613840299999</v>
      </c>
      <c r="G40" s="36">
        <f>SUMIFS(СВЦЭМ!$C$39:$C$782,СВЦЭМ!$A$39:$A$782,$A40,СВЦЭМ!$B$39:$B$782,G$11)+'СЕТ СН'!$F$12+СВЦЭМ!$D$10+'СЕТ СН'!$F$5-'СЕТ СН'!$F$20</f>
        <v>3738.8104643799998</v>
      </c>
      <c r="H40" s="36">
        <f>SUMIFS(СВЦЭМ!$C$39:$C$782,СВЦЭМ!$A$39:$A$782,$A40,СВЦЭМ!$B$39:$B$782,H$11)+'СЕТ СН'!$F$12+СВЦЭМ!$D$10+'СЕТ СН'!$F$5-'СЕТ СН'!$F$20</f>
        <v>3684.1135193499999</v>
      </c>
      <c r="I40" s="36">
        <f>SUMIFS(СВЦЭМ!$C$39:$C$782,СВЦЭМ!$A$39:$A$782,$A40,СВЦЭМ!$B$39:$B$782,I$11)+'СЕТ СН'!$F$12+СВЦЭМ!$D$10+'СЕТ СН'!$F$5-'СЕТ СН'!$F$20</f>
        <v>3582.4483674500002</v>
      </c>
      <c r="J40" s="36">
        <f>SUMIFS(СВЦЭМ!$C$39:$C$782,СВЦЭМ!$A$39:$A$782,$A40,СВЦЭМ!$B$39:$B$782,J$11)+'СЕТ СН'!$F$12+СВЦЭМ!$D$10+'СЕТ СН'!$F$5-'СЕТ СН'!$F$20</f>
        <v>3451.7279982700002</v>
      </c>
      <c r="K40" s="36">
        <f>SUMIFS(СВЦЭМ!$C$39:$C$782,СВЦЭМ!$A$39:$A$782,$A40,СВЦЭМ!$B$39:$B$782,K$11)+'СЕТ СН'!$F$12+СВЦЭМ!$D$10+'СЕТ СН'!$F$5-'СЕТ СН'!$F$20</f>
        <v>3445.7849295800002</v>
      </c>
      <c r="L40" s="36">
        <f>SUMIFS(СВЦЭМ!$C$39:$C$782,СВЦЭМ!$A$39:$A$782,$A40,СВЦЭМ!$B$39:$B$782,L$11)+'СЕТ СН'!$F$12+СВЦЭМ!$D$10+'СЕТ СН'!$F$5-'СЕТ СН'!$F$20</f>
        <v>3452.99038673</v>
      </c>
      <c r="M40" s="36">
        <f>SUMIFS(СВЦЭМ!$C$39:$C$782,СВЦЭМ!$A$39:$A$782,$A40,СВЦЭМ!$B$39:$B$782,M$11)+'СЕТ СН'!$F$12+СВЦЭМ!$D$10+'СЕТ СН'!$F$5-'СЕТ СН'!$F$20</f>
        <v>3526.7087489700002</v>
      </c>
      <c r="N40" s="36">
        <f>SUMIFS(СВЦЭМ!$C$39:$C$782,СВЦЭМ!$A$39:$A$782,$A40,СВЦЭМ!$B$39:$B$782,N$11)+'СЕТ СН'!$F$12+СВЦЭМ!$D$10+'СЕТ СН'!$F$5-'СЕТ СН'!$F$20</f>
        <v>3566.1227443500002</v>
      </c>
      <c r="O40" s="36">
        <f>SUMIFS(СВЦЭМ!$C$39:$C$782,СВЦЭМ!$A$39:$A$782,$A40,СВЦЭМ!$B$39:$B$782,O$11)+'СЕТ СН'!$F$12+СВЦЭМ!$D$10+'СЕТ СН'!$F$5-'СЕТ СН'!$F$20</f>
        <v>3571.4495300100002</v>
      </c>
      <c r="P40" s="36">
        <f>SUMIFS(СВЦЭМ!$C$39:$C$782,СВЦЭМ!$A$39:$A$782,$A40,СВЦЭМ!$B$39:$B$782,P$11)+'СЕТ СН'!$F$12+СВЦЭМ!$D$10+'СЕТ СН'!$F$5-'СЕТ СН'!$F$20</f>
        <v>3570.2879634300002</v>
      </c>
      <c r="Q40" s="36">
        <f>SUMIFS(СВЦЭМ!$C$39:$C$782,СВЦЭМ!$A$39:$A$782,$A40,СВЦЭМ!$B$39:$B$782,Q$11)+'СЕТ СН'!$F$12+СВЦЭМ!$D$10+'СЕТ СН'!$F$5-'СЕТ СН'!$F$20</f>
        <v>3568.2801311800004</v>
      </c>
      <c r="R40" s="36">
        <f>SUMIFS(СВЦЭМ!$C$39:$C$782,СВЦЭМ!$A$39:$A$782,$A40,СВЦЭМ!$B$39:$B$782,R$11)+'СЕТ СН'!$F$12+СВЦЭМ!$D$10+'СЕТ СН'!$F$5-'СЕТ СН'!$F$20</f>
        <v>3562.8627452700002</v>
      </c>
      <c r="S40" s="36">
        <f>SUMIFS(СВЦЭМ!$C$39:$C$782,СВЦЭМ!$A$39:$A$782,$A40,СВЦЭМ!$B$39:$B$782,S$11)+'СЕТ СН'!$F$12+СВЦЭМ!$D$10+'СЕТ СН'!$F$5-'СЕТ СН'!$F$20</f>
        <v>3588.5328677500002</v>
      </c>
      <c r="T40" s="36">
        <f>SUMIFS(СВЦЭМ!$C$39:$C$782,СВЦЭМ!$A$39:$A$782,$A40,СВЦЭМ!$B$39:$B$782,T$11)+'СЕТ СН'!$F$12+СВЦЭМ!$D$10+'СЕТ СН'!$F$5-'СЕТ СН'!$F$20</f>
        <v>3485.8604183300004</v>
      </c>
      <c r="U40" s="36">
        <f>SUMIFS(СВЦЭМ!$C$39:$C$782,СВЦЭМ!$A$39:$A$782,$A40,СВЦЭМ!$B$39:$B$782,U$11)+'СЕТ СН'!$F$12+СВЦЭМ!$D$10+'СЕТ СН'!$F$5-'СЕТ СН'!$F$20</f>
        <v>3378.8261585200003</v>
      </c>
      <c r="V40" s="36">
        <f>SUMIFS(СВЦЭМ!$C$39:$C$782,СВЦЭМ!$A$39:$A$782,$A40,СВЦЭМ!$B$39:$B$782,V$11)+'СЕТ СН'!$F$12+СВЦЭМ!$D$10+'СЕТ СН'!$F$5-'СЕТ СН'!$F$20</f>
        <v>3291.4057106200003</v>
      </c>
      <c r="W40" s="36">
        <f>SUMIFS(СВЦЭМ!$C$39:$C$782,СВЦЭМ!$A$39:$A$782,$A40,СВЦЭМ!$B$39:$B$782,W$11)+'СЕТ СН'!$F$12+СВЦЭМ!$D$10+'СЕТ СН'!$F$5-'СЕТ СН'!$F$20</f>
        <v>3301.13611064</v>
      </c>
      <c r="X40" s="36">
        <f>SUMIFS(СВЦЭМ!$C$39:$C$782,СВЦЭМ!$A$39:$A$782,$A40,СВЦЭМ!$B$39:$B$782,X$11)+'СЕТ СН'!$F$12+СВЦЭМ!$D$10+'СЕТ СН'!$F$5-'СЕТ СН'!$F$20</f>
        <v>3351.6266875900001</v>
      </c>
      <c r="Y40" s="36">
        <f>SUMIFS(СВЦЭМ!$C$39:$C$782,СВЦЭМ!$A$39:$A$782,$A40,СВЦЭМ!$B$39:$B$782,Y$11)+'СЕТ СН'!$F$12+СВЦЭМ!$D$10+'СЕТ СН'!$F$5-'СЕТ СН'!$F$20</f>
        <v>3353.9583781700003</v>
      </c>
    </row>
    <row r="41" spans="1:25" ht="15.75" x14ac:dyDescent="0.2">
      <c r="A41" s="35">
        <f t="shared" si="0"/>
        <v>44711</v>
      </c>
      <c r="B41" s="36">
        <f>SUMIFS(СВЦЭМ!$C$39:$C$782,СВЦЭМ!$A$39:$A$782,$A41,СВЦЭМ!$B$39:$B$782,B$11)+'СЕТ СН'!$F$12+СВЦЭМ!$D$10+'СЕТ СН'!$F$5-'СЕТ СН'!$F$20</f>
        <v>3470.5312855400002</v>
      </c>
      <c r="C41" s="36">
        <f>SUMIFS(СВЦЭМ!$C$39:$C$782,СВЦЭМ!$A$39:$A$782,$A41,СВЦЭМ!$B$39:$B$782,C$11)+'СЕТ СН'!$F$12+СВЦЭМ!$D$10+'СЕТ СН'!$F$5-'СЕТ СН'!$F$20</f>
        <v>3557.27554624</v>
      </c>
      <c r="D41" s="36">
        <f>SUMIFS(СВЦЭМ!$C$39:$C$782,СВЦЭМ!$A$39:$A$782,$A41,СВЦЭМ!$B$39:$B$782,D$11)+'СЕТ СН'!$F$12+СВЦЭМ!$D$10+'СЕТ СН'!$F$5-'СЕТ СН'!$F$20</f>
        <v>3704.0655889300001</v>
      </c>
      <c r="E41" s="36">
        <f>SUMIFS(СВЦЭМ!$C$39:$C$782,СВЦЭМ!$A$39:$A$782,$A41,СВЦЭМ!$B$39:$B$782,E$11)+'СЕТ СН'!$F$12+СВЦЭМ!$D$10+'СЕТ СН'!$F$5-'СЕТ СН'!$F$20</f>
        <v>3731.29597423</v>
      </c>
      <c r="F41" s="36">
        <f>SUMIFS(СВЦЭМ!$C$39:$C$782,СВЦЭМ!$A$39:$A$782,$A41,СВЦЭМ!$B$39:$B$782,F$11)+'СЕТ СН'!$F$12+СВЦЭМ!$D$10+'СЕТ СН'!$F$5-'СЕТ СН'!$F$20</f>
        <v>3725.3771438799999</v>
      </c>
      <c r="G41" s="36">
        <f>SUMIFS(СВЦЭМ!$C$39:$C$782,СВЦЭМ!$A$39:$A$782,$A41,СВЦЭМ!$B$39:$B$782,G$11)+'СЕТ СН'!$F$12+СВЦЭМ!$D$10+'СЕТ СН'!$F$5-'СЕТ СН'!$F$20</f>
        <v>3700.2223369499998</v>
      </c>
      <c r="H41" s="36">
        <f>SUMIFS(СВЦЭМ!$C$39:$C$782,СВЦЭМ!$A$39:$A$782,$A41,СВЦЭМ!$B$39:$B$782,H$11)+'СЕТ СН'!$F$12+СВЦЭМ!$D$10+'СЕТ СН'!$F$5-'СЕТ СН'!$F$20</f>
        <v>3604.7251004</v>
      </c>
      <c r="I41" s="36">
        <f>SUMIFS(СВЦЭМ!$C$39:$C$782,СВЦЭМ!$A$39:$A$782,$A41,СВЦЭМ!$B$39:$B$782,I$11)+'СЕТ СН'!$F$12+СВЦЭМ!$D$10+'СЕТ СН'!$F$5-'СЕТ СН'!$F$20</f>
        <v>3533.83536589</v>
      </c>
      <c r="J41" s="36">
        <f>SUMIFS(СВЦЭМ!$C$39:$C$782,СВЦЭМ!$A$39:$A$782,$A41,СВЦЭМ!$B$39:$B$782,J$11)+'СЕТ СН'!$F$12+СВЦЭМ!$D$10+'СЕТ СН'!$F$5-'СЕТ СН'!$F$20</f>
        <v>3439.0742053399999</v>
      </c>
      <c r="K41" s="36">
        <f>SUMIFS(СВЦЭМ!$C$39:$C$782,СВЦЭМ!$A$39:$A$782,$A41,СВЦЭМ!$B$39:$B$782,K$11)+'СЕТ СН'!$F$12+СВЦЭМ!$D$10+'СЕТ СН'!$F$5-'СЕТ СН'!$F$20</f>
        <v>3447.5155826600003</v>
      </c>
      <c r="L41" s="36">
        <f>SUMIFS(СВЦЭМ!$C$39:$C$782,СВЦЭМ!$A$39:$A$782,$A41,СВЦЭМ!$B$39:$B$782,L$11)+'СЕТ СН'!$F$12+СВЦЭМ!$D$10+'СЕТ СН'!$F$5-'СЕТ СН'!$F$20</f>
        <v>3515.7784574000002</v>
      </c>
      <c r="M41" s="36">
        <f>SUMIFS(СВЦЭМ!$C$39:$C$782,СВЦЭМ!$A$39:$A$782,$A41,СВЦЭМ!$B$39:$B$782,M$11)+'СЕТ СН'!$F$12+СВЦЭМ!$D$10+'СЕТ СН'!$F$5-'СЕТ СН'!$F$20</f>
        <v>3549.7695911800001</v>
      </c>
      <c r="N41" s="36">
        <f>SUMIFS(СВЦЭМ!$C$39:$C$782,СВЦЭМ!$A$39:$A$782,$A41,СВЦЭМ!$B$39:$B$782,N$11)+'СЕТ СН'!$F$12+СВЦЭМ!$D$10+'СЕТ СН'!$F$5-'СЕТ СН'!$F$20</f>
        <v>3649.5897162400001</v>
      </c>
      <c r="O41" s="36">
        <f>SUMIFS(СВЦЭМ!$C$39:$C$782,СВЦЭМ!$A$39:$A$782,$A41,СВЦЭМ!$B$39:$B$782,O$11)+'СЕТ СН'!$F$12+СВЦЭМ!$D$10+'СЕТ СН'!$F$5-'СЕТ СН'!$F$20</f>
        <v>3650.6729790099998</v>
      </c>
      <c r="P41" s="36">
        <f>SUMIFS(СВЦЭМ!$C$39:$C$782,СВЦЭМ!$A$39:$A$782,$A41,СВЦЭМ!$B$39:$B$782,P$11)+'СЕТ СН'!$F$12+СВЦЭМ!$D$10+'СЕТ СН'!$F$5-'СЕТ СН'!$F$20</f>
        <v>3643.4106052000002</v>
      </c>
      <c r="Q41" s="36">
        <f>SUMIFS(СВЦЭМ!$C$39:$C$782,СВЦЭМ!$A$39:$A$782,$A41,СВЦЭМ!$B$39:$B$782,Q$11)+'СЕТ СН'!$F$12+СВЦЭМ!$D$10+'СЕТ СН'!$F$5-'СЕТ СН'!$F$20</f>
        <v>3636.7986979500001</v>
      </c>
      <c r="R41" s="36">
        <f>SUMIFS(СВЦЭМ!$C$39:$C$782,СВЦЭМ!$A$39:$A$782,$A41,СВЦЭМ!$B$39:$B$782,R$11)+'СЕТ СН'!$F$12+СВЦЭМ!$D$10+'СЕТ СН'!$F$5-'СЕТ СН'!$F$20</f>
        <v>3620.4782154200002</v>
      </c>
      <c r="S41" s="36">
        <f>SUMIFS(СВЦЭМ!$C$39:$C$782,СВЦЭМ!$A$39:$A$782,$A41,СВЦЭМ!$B$39:$B$782,S$11)+'СЕТ СН'!$F$12+СВЦЭМ!$D$10+'СЕТ СН'!$F$5-'СЕТ СН'!$F$20</f>
        <v>3639.7359874200001</v>
      </c>
      <c r="T41" s="36">
        <f>SUMIFS(СВЦЭМ!$C$39:$C$782,СВЦЭМ!$A$39:$A$782,$A41,СВЦЭМ!$B$39:$B$782,T$11)+'СЕТ СН'!$F$12+СВЦЭМ!$D$10+'СЕТ СН'!$F$5-'СЕТ СН'!$F$20</f>
        <v>3460.8739610500002</v>
      </c>
      <c r="U41" s="36">
        <f>SUMIFS(СВЦЭМ!$C$39:$C$782,СВЦЭМ!$A$39:$A$782,$A41,СВЦЭМ!$B$39:$B$782,U$11)+'СЕТ СН'!$F$12+СВЦЭМ!$D$10+'СЕТ СН'!$F$5-'СЕТ СН'!$F$20</f>
        <v>3352.81995211</v>
      </c>
      <c r="V41" s="36">
        <f>SUMIFS(СВЦЭМ!$C$39:$C$782,СВЦЭМ!$A$39:$A$782,$A41,СВЦЭМ!$B$39:$B$782,V$11)+'СЕТ СН'!$F$12+СВЦЭМ!$D$10+'СЕТ СН'!$F$5-'СЕТ СН'!$F$20</f>
        <v>3277.5122800700001</v>
      </c>
      <c r="W41" s="36">
        <f>SUMIFS(СВЦЭМ!$C$39:$C$782,СВЦЭМ!$A$39:$A$782,$A41,СВЦЭМ!$B$39:$B$782,W$11)+'СЕТ СН'!$F$12+СВЦЭМ!$D$10+'СЕТ СН'!$F$5-'СЕТ СН'!$F$20</f>
        <v>3286.9881138999999</v>
      </c>
      <c r="X41" s="36">
        <f>SUMIFS(СВЦЭМ!$C$39:$C$782,СВЦЭМ!$A$39:$A$782,$A41,СВЦЭМ!$B$39:$B$782,X$11)+'СЕТ СН'!$F$12+СВЦЭМ!$D$10+'СЕТ СН'!$F$5-'СЕТ СН'!$F$20</f>
        <v>3340.8031403100003</v>
      </c>
      <c r="Y41" s="36">
        <f>SUMIFS(СВЦЭМ!$C$39:$C$782,СВЦЭМ!$A$39:$A$782,$A41,СВЦЭМ!$B$39:$B$782,Y$11)+'СЕТ СН'!$F$12+СВЦЭМ!$D$10+'СЕТ СН'!$F$5-'СЕТ СН'!$F$20</f>
        <v>3366.5165328800003</v>
      </c>
    </row>
    <row r="42" spans="1:25" ht="15.75" x14ac:dyDescent="0.2">
      <c r="A42" s="35">
        <f t="shared" si="0"/>
        <v>44712</v>
      </c>
      <c r="B42" s="36">
        <f>SUMIFS(СВЦЭМ!$C$39:$C$782,СВЦЭМ!$A$39:$A$782,$A42,СВЦЭМ!$B$39:$B$782,B$11)+'СЕТ СН'!$F$12+СВЦЭМ!$D$10+'СЕТ СН'!$F$5-'СЕТ СН'!$F$20</f>
        <v>3482.2638360199999</v>
      </c>
      <c r="C42" s="36">
        <f>SUMIFS(СВЦЭМ!$C$39:$C$782,СВЦЭМ!$A$39:$A$782,$A42,СВЦЭМ!$B$39:$B$782,C$11)+'СЕТ СН'!$F$12+СВЦЭМ!$D$10+'СЕТ СН'!$F$5-'СЕТ СН'!$F$20</f>
        <v>3589.7585311800003</v>
      </c>
      <c r="D42" s="36">
        <f>SUMIFS(СВЦЭМ!$C$39:$C$782,СВЦЭМ!$A$39:$A$782,$A42,СВЦЭМ!$B$39:$B$782,D$11)+'СЕТ СН'!$F$12+СВЦЭМ!$D$10+'СЕТ СН'!$F$5-'СЕТ СН'!$F$20</f>
        <v>3718.4045116500001</v>
      </c>
      <c r="E42" s="36">
        <f>SUMIFS(СВЦЭМ!$C$39:$C$782,СВЦЭМ!$A$39:$A$782,$A42,СВЦЭМ!$B$39:$B$782,E$11)+'СЕТ СН'!$F$12+СВЦЭМ!$D$10+'СЕТ СН'!$F$5-'СЕТ СН'!$F$20</f>
        <v>3774.5840864199999</v>
      </c>
      <c r="F42" s="36">
        <f>SUMIFS(СВЦЭМ!$C$39:$C$782,СВЦЭМ!$A$39:$A$782,$A42,СВЦЭМ!$B$39:$B$782,F$11)+'СЕТ СН'!$F$12+СВЦЭМ!$D$10+'СЕТ СН'!$F$5-'СЕТ СН'!$F$20</f>
        <v>3754.7586252900001</v>
      </c>
      <c r="G42" s="36">
        <f>SUMIFS(СВЦЭМ!$C$39:$C$782,СВЦЭМ!$A$39:$A$782,$A42,СВЦЭМ!$B$39:$B$782,G$11)+'СЕТ СН'!$F$12+СВЦЭМ!$D$10+'СЕТ СН'!$F$5-'СЕТ СН'!$F$20</f>
        <v>3725.0923012100002</v>
      </c>
      <c r="H42" s="36">
        <f>SUMIFS(СВЦЭМ!$C$39:$C$782,СВЦЭМ!$A$39:$A$782,$A42,СВЦЭМ!$B$39:$B$782,H$11)+'СЕТ СН'!$F$12+СВЦЭМ!$D$10+'СЕТ СН'!$F$5-'СЕТ СН'!$F$20</f>
        <v>3610.1195070600002</v>
      </c>
      <c r="I42" s="36">
        <f>SUMIFS(СВЦЭМ!$C$39:$C$782,СВЦЭМ!$A$39:$A$782,$A42,СВЦЭМ!$B$39:$B$782,I$11)+'СЕТ СН'!$F$12+СВЦЭМ!$D$10+'СЕТ СН'!$F$5-'СЕТ СН'!$F$20</f>
        <v>3518.8781969000001</v>
      </c>
      <c r="J42" s="36">
        <f>SUMIFS(СВЦЭМ!$C$39:$C$782,СВЦЭМ!$A$39:$A$782,$A42,СВЦЭМ!$B$39:$B$782,J$11)+'СЕТ СН'!$F$12+СВЦЭМ!$D$10+'СЕТ СН'!$F$5-'СЕТ СН'!$F$20</f>
        <v>3409.1071255300003</v>
      </c>
      <c r="K42" s="36">
        <f>SUMIFS(СВЦЭМ!$C$39:$C$782,СВЦЭМ!$A$39:$A$782,$A42,СВЦЭМ!$B$39:$B$782,K$11)+'СЕТ СН'!$F$12+СВЦЭМ!$D$10+'СЕТ СН'!$F$5-'СЕТ СН'!$F$20</f>
        <v>3438.5643017800003</v>
      </c>
      <c r="L42" s="36">
        <f>SUMIFS(СВЦЭМ!$C$39:$C$782,СВЦЭМ!$A$39:$A$782,$A42,СВЦЭМ!$B$39:$B$782,L$11)+'СЕТ СН'!$F$12+СВЦЭМ!$D$10+'СЕТ СН'!$F$5-'СЕТ СН'!$F$20</f>
        <v>3444.2179856100001</v>
      </c>
      <c r="M42" s="36">
        <f>SUMIFS(СВЦЭМ!$C$39:$C$782,СВЦЭМ!$A$39:$A$782,$A42,СВЦЭМ!$B$39:$B$782,M$11)+'СЕТ СН'!$F$12+СВЦЭМ!$D$10+'СЕТ СН'!$F$5-'СЕТ СН'!$F$20</f>
        <v>3523.8750879500003</v>
      </c>
      <c r="N42" s="36">
        <f>SUMIFS(СВЦЭМ!$C$39:$C$782,СВЦЭМ!$A$39:$A$782,$A42,СВЦЭМ!$B$39:$B$782,N$11)+'СЕТ СН'!$F$12+СВЦЭМ!$D$10+'СЕТ СН'!$F$5-'СЕТ СН'!$F$20</f>
        <v>3568.7960975200003</v>
      </c>
      <c r="O42" s="36">
        <f>SUMIFS(СВЦЭМ!$C$39:$C$782,СВЦЭМ!$A$39:$A$782,$A42,СВЦЭМ!$B$39:$B$782,O$11)+'СЕТ СН'!$F$12+СВЦЭМ!$D$10+'СЕТ СН'!$F$5-'СЕТ СН'!$F$20</f>
        <v>3650.0815744500001</v>
      </c>
      <c r="P42" s="36">
        <f>SUMIFS(СВЦЭМ!$C$39:$C$782,СВЦЭМ!$A$39:$A$782,$A42,СВЦЭМ!$B$39:$B$782,P$11)+'СЕТ СН'!$F$12+СВЦЭМ!$D$10+'СЕТ СН'!$F$5-'СЕТ СН'!$F$20</f>
        <v>3679.8336469599999</v>
      </c>
      <c r="Q42" s="36">
        <f>SUMIFS(СВЦЭМ!$C$39:$C$782,СВЦЭМ!$A$39:$A$782,$A42,СВЦЭМ!$B$39:$B$782,Q$11)+'СЕТ СН'!$F$12+СВЦЭМ!$D$10+'СЕТ СН'!$F$5-'СЕТ СН'!$F$20</f>
        <v>3668.93966821</v>
      </c>
      <c r="R42" s="36">
        <f>SUMIFS(СВЦЭМ!$C$39:$C$782,СВЦЭМ!$A$39:$A$782,$A42,СВЦЭМ!$B$39:$B$782,R$11)+'СЕТ СН'!$F$12+СВЦЭМ!$D$10+'СЕТ СН'!$F$5-'СЕТ СН'!$F$20</f>
        <v>3664.5605777700002</v>
      </c>
      <c r="S42" s="36">
        <f>SUMIFS(СВЦЭМ!$C$39:$C$782,СВЦЭМ!$A$39:$A$782,$A42,СВЦЭМ!$B$39:$B$782,S$11)+'СЕТ СН'!$F$12+СВЦЭМ!$D$10+'СЕТ СН'!$F$5-'СЕТ СН'!$F$20</f>
        <v>3572.0859897600003</v>
      </c>
      <c r="T42" s="36">
        <f>SUMIFS(СВЦЭМ!$C$39:$C$782,СВЦЭМ!$A$39:$A$782,$A42,СВЦЭМ!$B$39:$B$782,T$11)+'СЕТ СН'!$F$12+СВЦЭМ!$D$10+'СЕТ СН'!$F$5-'СЕТ СН'!$F$20</f>
        <v>3465.2278858300001</v>
      </c>
      <c r="U42" s="36">
        <f>SUMIFS(СВЦЭМ!$C$39:$C$782,СВЦЭМ!$A$39:$A$782,$A42,СВЦЭМ!$B$39:$B$782,U$11)+'СЕТ СН'!$F$12+СВЦЭМ!$D$10+'СЕТ СН'!$F$5-'СЕТ СН'!$F$20</f>
        <v>3355.62401254</v>
      </c>
      <c r="V42" s="36">
        <f>SUMIFS(СВЦЭМ!$C$39:$C$782,СВЦЭМ!$A$39:$A$782,$A42,СВЦЭМ!$B$39:$B$782,V$11)+'СЕТ СН'!$F$12+СВЦЭМ!$D$10+'СЕТ СН'!$F$5-'СЕТ СН'!$F$20</f>
        <v>3279.2498048300004</v>
      </c>
      <c r="W42" s="36">
        <f>SUMIFS(СВЦЭМ!$C$39:$C$782,СВЦЭМ!$A$39:$A$782,$A42,СВЦЭМ!$B$39:$B$782,W$11)+'СЕТ СН'!$F$12+СВЦЭМ!$D$10+'СЕТ СН'!$F$5-'СЕТ СН'!$F$20</f>
        <v>3294.9000967000002</v>
      </c>
      <c r="X42" s="36">
        <f>SUMIFS(СВЦЭМ!$C$39:$C$782,СВЦЭМ!$A$39:$A$782,$A42,СВЦЭМ!$B$39:$B$782,X$11)+'СЕТ СН'!$F$12+СВЦЭМ!$D$10+'СЕТ СН'!$F$5-'СЕТ СН'!$F$20</f>
        <v>3309.5139065600001</v>
      </c>
      <c r="Y42" s="36">
        <f>SUMIFS(СВЦЭМ!$C$39:$C$782,СВЦЭМ!$A$39:$A$782,$A42,СВЦЭМ!$B$39:$B$782,Y$11)+'СЕТ СН'!$F$12+СВЦЭМ!$D$10+'СЕТ СН'!$F$5-'СЕТ СН'!$F$20</f>
        <v>3311.1433155700001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01.05.2022</v>
      </c>
      <c r="B48" s="36">
        <f>SUMIFS(СВЦЭМ!$C$39:$C$782,СВЦЭМ!$A$39:$A$782,$A48,СВЦЭМ!$B$39:$B$782,B$47)+'СЕТ СН'!$G$12+СВЦЭМ!$D$10+'СЕТ СН'!$G$5-'СЕТ СН'!$G$20</f>
        <v>3839.1457578299996</v>
      </c>
      <c r="C48" s="36">
        <f>SUMIFS(СВЦЭМ!$C$39:$C$782,СВЦЭМ!$A$39:$A$782,$A48,СВЦЭМ!$B$39:$B$782,C$47)+'СЕТ СН'!$G$12+СВЦЭМ!$D$10+'СЕТ СН'!$G$5-'СЕТ СН'!$G$20</f>
        <v>3969.7914408099996</v>
      </c>
      <c r="D48" s="36">
        <f>SUMIFS(СВЦЭМ!$C$39:$C$782,СВЦЭМ!$A$39:$A$782,$A48,СВЦЭМ!$B$39:$B$782,D$47)+'СЕТ СН'!$G$12+СВЦЭМ!$D$10+'СЕТ СН'!$G$5-'СЕТ СН'!$G$20</f>
        <v>4133.0056902199995</v>
      </c>
      <c r="E48" s="36">
        <f>SUMIFS(СВЦЭМ!$C$39:$C$782,СВЦЭМ!$A$39:$A$782,$A48,СВЦЭМ!$B$39:$B$782,E$47)+'СЕТ СН'!$G$12+СВЦЭМ!$D$10+'СЕТ СН'!$G$5-'СЕТ СН'!$G$20</f>
        <v>4198.0034939699999</v>
      </c>
      <c r="F48" s="36">
        <f>SUMIFS(СВЦЭМ!$C$39:$C$782,СВЦЭМ!$A$39:$A$782,$A48,СВЦЭМ!$B$39:$B$782,F$47)+'СЕТ СН'!$G$12+СВЦЭМ!$D$10+'СЕТ СН'!$G$5-'СЕТ СН'!$G$20</f>
        <v>4203.2179902600001</v>
      </c>
      <c r="G48" s="36">
        <f>SUMIFS(СВЦЭМ!$C$39:$C$782,СВЦЭМ!$A$39:$A$782,$A48,СВЦЭМ!$B$39:$B$782,G$47)+'СЕТ СН'!$G$12+СВЦЭМ!$D$10+'СЕТ СН'!$G$5-'СЕТ СН'!$G$20</f>
        <v>4177.8593772900003</v>
      </c>
      <c r="H48" s="36">
        <f>SUMIFS(СВЦЭМ!$C$39:$C$782,СВЦЭМ!$A$39:$A$782,$A48,СВЦЭМ!$B$39:$B$782,H$47)+'СЕТ СН'!$G$12+СВЦЭМ!$D$10+'СЕТ СН'!$G$5-'СЕТ СН'!$G$20</f>
        <v>4162.7250028899998</v>
      </c>
      <c r="I48" s="36">
        <f>SUMIFS(СВЦЭМ!$C$39:$C$782,СВЦЭМ!$A$39:$A$782,$A48,СВЦЭМ!$B$39:$B$782,I$47)+'СЕТ СН'!$G$12+СВЦЭМ!$D$10+'СЕТ СН'!$G$5-'СЕТ СН'!$G$20</f>
        <v>4094.3024257099996</v>
      </c>
      <c r="J48" s="36">
        <f>SUMIFS(СВЦЭМ!$C$39:$C$782,СВЦЭМ!$A$39:$A$782,$A48,СВЦЭМ!$B$39:$B$782,J$47)+'СЕТ СН'!$G$12+СВЦЭМ!$D$10+'СЕТ СН'!$G$5-'СЕТ СН'!$G$20</f>
        <v>3929.6079457699998</v>
      </c>
      <c r="K48" s="36">
        <f>SUMIFS(СВЦЭМ!$C$39:$C$782,СВЦЭМ!$A$39:$A$782,$A48,СВЦЭМ!$B$39:$B$782,K$47)+'СЕТ СН'!$G$12+СВЦЭМ!$D$10+'СЕТ СН'!$G$5-'СЕТ СН'!$G$20</f>
        <v>3885.0921614700001</v>
      </c>
      <c r="L48" s="36">
        <f>SUMIFS(СВЦЭМ!$C$39:$C$782,СВЦЭМ!$A$39:$A$782,$A48,СВЦЭМ!$B$39:$B$782,L$47)+'СЕТ СН'!$G$12+СВЦЭМ!$D$10+'СЕТ СН'!$G$5-'СЕТ СН'!$G$20</f>
        <v>3861.5485488999998</v>
      </c>
      <c r="M48" s="36">
        <f>SUMIFS(СВЦЭМ!$C$39:$C$782,СВЦЭМ!$A$39:$A$782,$A48,СВЦЭМ!$B$39:$B$782,M$47)+'СЕТ СН'!$G$12+СВЦЭМ!$D$10+'СЕТ СН'!$G$5-'СЕТ СН'!$G$20</f>
        <v>3956.1474533000001</v>
      </c>
      <c r="N48" s="36">
        <f>SUMIFS(СВЦЭМ!$C$39:$C$782,СВЦЭМ!$A$39:$A$782,$A48,СВЦЭМ!$B$39:$B$782,N$47)+'СЕТ СН'!$G$12+СВЦЭМ!$D$10+'СЕТ СН'!$G$5-'СЕТ СН'!$G$20</f>
        <v>4012.5604179699999</v>
      </c>
      <c r="O48" s="36">
        <f>SUMIFS(СВЦЭМ!$C$39:$C$782,СВЦЭМ!$A$39:$A$782,$A48,СВЦЭМ!$B$39:$B$782,O$47)+'СЕТ СН'!$G$12+СВЦЭМ!$D$10+'СЕТ СН'!$G$5-'СЕТ СН'!$G$20</f>
        <v>4026.0831804099998</v>
      </c>
      <c r="P48" s="36">
        <f>SUMIFS(СВЦЭМ!$C$39:$C$782,СВЦЭМ!$A$39:$A$782,$A48,СВЦЭМ!$B$39:$B$782,P$47)+'СЕТ СН'!$G$12+СВЦЭМ!$D$10+'СЕТ СН'!$G$5-'СЕТ СН'!$G$20</f>
        <v>4038.8796293799996</v>
      </c>
      <c r="Q48" s="36">
        <f>SUMIFS(СВЦЭМ!$C$39:$C$782,СВЦЭМ!$A$39:$A$782,$A48,СВЦЭМ!$B$39:$B$782,Q$47)+'СЕТ СН'!$G$12+СВЦЭМ!$D$10+'СЕТ СН'!$G$5-'СЕТ СН'!$G$20</f>
        <v>4048.5725200699999</v>
      </c>
      <c r="R48" s="36">
        <f>SUMIFS(СВЦЭМ!$C$39:$C$782,СВЦЭМ!$A$39:$A$782,$A48,СВЦЭМ!$B$39:$B$782,R$47)+'СЕТ СН'!$G$12+СВЦЭМ!$D$10+'СЕТ СН'!$G$5-'СЕТ СН'!$G$20</f>
        <v>4074.81855464</v>
      </c>
      <c r="S48" s="36">
        <f>SUMIFS(СВЦЭМ!$C$39:$C$782,СВЦЭМ!$A$39:$A$782,$A48,СВЦЭМ!$B$39:$B$782,S$47)+'СЕТ СН'!$G$12+СВЦЭМ!$D$10+'СЕТ СН'!$G$5-'СЕТ СН'!$G$20</f>
        <v>4023.6641055099999</v>
      </c>
      <c r="T48" s="36">
        <f>SUMIFS(СВЦЭМ!$C$39:$C$782,СВЦЭМ!$A$39:$A$782,$A48,СВЦЭМ!$B$39:$B$782,T$47)+'СЕТ СН'!$G$12+СВЦЭМ!$D$10+'СЕТ СН'!$G$5-'СЕТ СН'!$G$20</f>
        <v>3921.9599698399998</v>
      </c>
      <c r="U48" s="36">
        <f>SUMIFS(СВЦЭМ!$C$39:$C$782,СВЦЭМ!$A$39:$A$782,$A48,СВЦЭМ!$B$39:$B$782,U$47)+'СЕТ СН'!$G$12+СВЦЭМ!$D$10+'СЕТ СН'!$G$5-'СЕТ СН'!$G$20</f>
        <v>3811.7790374300002</v>
      </c>
      <c r="V48" s="36">
        <f>SUMIFS(СВЦЭМ!$C$39:$C$782,СВЦЭМ!$A$39:$A$782,$A48,СВЦЭМ!$B$39:$B$782,V$47)+'СЕТ СН'!$G$12+СВЦЭМ!$D$10+'СЕТ СН'!$G$5-'СЕТ СН'!$G$20</f>
        <v>3720.7558225600001</v>
      </c>
      <c r="W48" s="36">
        <f>SUMIFS(СВЦЭМ!$C$39:$C$782,СВЦЭМ!$A$39:$A$782,$A48,СВЦЭМ!$B$39:$B$782,W$47)+'СЕТ СН'!$G$12+СВЦЭМ!$D$10+'СЕТ СН'!$G$5-'СЕТ СН'!$G$20</f>
        <v>3706.80219124</v>
      </c>
      <c r="X48" s="36">
        <f>SUMIFS(СВЦЭМ!$C$39:$C$782,СВЦЭМ!$A$39:$A$782,$A48,СВЦЭМ!$B$39:$B$782,X$47)+'СЕТ СН'!$G$12+СВЦЭМ!$D$10+'СЕТ СН'!$G$5-'СЕТ СН'!$G$20</f>
        <v>3734.34684169</v>
      </c>
      <c r="Y48" s="36">
        <f>SUMIFS(СВЦЭМ!$C$39:$C$782,СВЦЭМ!$A$39:$A$782,$A48,СВЦЭМ!$B$39:$B$782,Y$47)+'СЕТ СН'!$G$12+СВЦЭМ!$D$10+'СЕТ СН'!$G$5-'СЕТ СН'!$G$20</f>
        <v>3771.7143973500001</v>
      </c>
    </row>
    <row r="49" spans="1:25" ht="15.75" x14ac:dyDescent="0.2">
      <c r="A49" s="35">
        <f>A48+1</f>
        <v>44683</v>
      </c>
      <c r="B49" s="36">
        <f>SUMIFS(СВЦЭМ!$C$39:$C$782,СВЦЭМ!$A$39:$A$782,$A49,СВЦЭМ!$B$39:$B$782,B$47)+'СЕТ СН'!$G$12+СВЦЭМ!$D$10+'СЕТ СН'!$G$5-'СЕТ СН'!$G$20</f>
        <v>3808.1898911500002</v>
      </c>
      <c r="C49" s="36">
        <f>SUMIFS(СВЦЭМ!$C$39:$C$782,СВЦЭМ!$A$39:$A$782,$A49,СВЦЭМ!$B$39:$B$782,C$47)+'СЕТ СН'!$G$12+СВЦЭМ!$D$10+'СЕТ СН'!$G$5-'СЕТ СН'!$G$20</f>
        <v>3930.7752692399999</v>
      </c>
      <c r="D49" s="36">
        <f>SUMIFS(СВЦЭМ!$C$39:$C$782,СВЦЭМ!$A$39:$A$782,$A49,СВЦЭМ!$B$39:$B$782,D$47)+'СЕТ СН'!$G$12+СВЦЭМ!$D$10+'СЕТ СН'!$G$5-'СЕТ СН'!$G$20</f>
        <v>4054.0579799099996</v>
      </c>
      <c r="E49" s="36">
        <f>SUMIFS(СВЦЭМ!$C$39:$C$782,СВЦЭМ!$A$39:$A$782,$A49,СВЦЭМ!$B$39:$B$782,E$47)+'СЕТ СН'!$G$12+СВЦЭМ!$D$10+'СЕТ СН'!$G$5-'СЕТ СН'!$G$20</f>
        <v>4120.5846486800001</v>
      </c>
      <c r="F49" s="36">
        <f>SUMIFS(СВЦЭМ!$C$39:$C$782,СВЦЭМ!$A$39:$A$782,$A49,СВЦЭМ!$B$39:$B$782,F$47)+'СЕТ СН'!$G$12+СВЦЭМ!$D$10+'СЕТ СН'!$G$5-'СЕТ СН'!$G$20</f>
        <v>4129.9921572799994</v>
      </c>
      <c r="G49" s="36">
        <f>SUMIFS(СВЦЭМ!$C$39:$C$782,СВЦЭМ!$A$39:$A$782,$A49,СВЦЭМ!$B$39:$B$782,G$47)+'СЕТ СН'!$G$12+СВЦЭМ!$D$10+'СЕТ СН'!$G$5-'СЕТ СН'!$G$20</f>
        <v>4164.7697696100004</v>
      </c>
      <c r="H49" s="36">
        <f>SUMIFS(СВЦЭМ!$C$39:$C$782,СВЦЭМ!$A$39:$A$782,$A49,СВЦЭМ!$B$39:$B$782,H$47)+'СЕТ СН'!$G$12+СВЦЭМ!$D$10+'СЕТ СН'!$G$5-'СЕТ СН'!$G$20</f>
        <v>4179.2635122399997</v>
      </c>
      <c r="I49" s="36">
        <f>SUMIFS(СВЦЭМ!$C$39:$C$782,СВЦЭМ!$A$39:$A$782,$A49,СВЦЭМ!$B$39:$B$782,I$47)+'СЕТ СН'!$G$12+СВЦЭМ!$D$10+'СЕТ СН'!$G$5-'СЕТ СН'!$G$20</f>
        <v>4082.4712106400002</v>
      </c>
      <c r="J49" s="36">
        <f>SUMIFS(СВЦЭМ!$C$39:$C$782,СВЦЭМ!$A$39:$A$782,$A49,СВЦЭМ!$B$39:$B$782,J$47)+'СЕТ СН'!$G$12+СВЦЭМ!$D$10+'СЕТ СН'!$G$5-'СЕТ СН'!$G$20</f>
        <v>3923.4393030399997</v>
      </c>
      <c r="K49" s="36">
        <f>SUMIFS(СВЦЭМ!$C$39:$C$782,СВЦЭМ!$A$39:$A$782,$A49,СВЦЭМ!$B$39:$B$782,K$47)+'СЕТ СН'!$G$12+СВЦЭМ!$D$10+'СЕТ СН'!$G$5-'СЕТ СН'!$G$20</f>
        <v>3885.7954098800001</v>
      </c>
      <c r="L49" s="36">
        <f>SUMIFS(СВЦЭМ!$C$39:$C$782,СВЦЭМ!$A$39:$A$782,$A49,СВЦЭМ!$B$39:$B$782,L$47)+'СЕТ СН'!$G$12+СВЦЭМ!$D$10+'СЕТ СН'!$G$5-'СЕТ СН'!$G$20</f>
        <v>3853.06508497</v>
      </c>
      <c r="M49" s="36">
        <f>SUMIFS(СВЦЭМ!$C$39:$C$782,СВЦЭМ!$A$39:$A$782,$A49,СВЦЭМ!$B$39:$B$782,M$47)+'СЕТ СН'!$G$12+СВЦЭМ!$D$10+'СЕТ СН'!$G$5-'СЕТ СН'!$G$20</f>
        <v>3919.4099613099997</v>
      </c>
      <c r="N49" s="36">
        <f>SUMIFS(СВЦЭМ!$C$39:$C$782,СВЦЭМ!$A$39:$A$782,$A49,СВЦЭМ!$B$39:$B$782,N$47)+'СЕТ СН'!$G$12+СВЦЭМ!$D$10+'СЕТ СН'!$G$5-'СЕТ СН'!$G$20</f>
        <v>3976.4357247899998</v>
      </c>
      <c r="O49" s="36">
        <f>SUMIFS(СВЦЭМ!$C$39:$C$782,СВЦЭМ!$A$39:$A$782,$A49,СВЦЭМ!$B$39:$B$782,O$47)+'СЕТ СН'!$G$12+СВЦЭМ!$D$10+'СЕТ СН'!$G$5-'СЕТ СН'!$G$20</f>
        <v>4011.3996735599999</v>
      </c>
      <c r="P49" s="36">
        <f>SUMIFS(СВЦЭМ!$C$39:$C$782,СВЦЭМ!$A$39:$A$782,$A49,СВЦЭМ!$B$39:$B$782,P$47)+'СЕТ СН'!$G$12+СВЦЭМ!$D$10+'СЕТ СН'!$G$5-'СЕТ СН'!$G$20</f>
        <v>4024.6081216399998</v>
      </c>
      <c r="Q49" s="36">
        <f>SUMIFS(СВЦЭМ!$C$39:$C$782,СВЦЭМ!$A$39:$A$782,$A49,СВЦЭМ!$B$39:$B$782,Q$47)+'СЕТ СН'!$G$12+СВЦЭМ!$D$10+'СЕТ СН'!$G$5-'СЕТ СН'!$G$20</f>
        <v>4044.46741759</v>
      </c>
      <c r="R49" s="36">
        <f>SUMIFS(СВЦЭМ!$C$39:$C$782,СВЦЭМ!$A$39:$A$782,$A49,СВЦЭМ!$B$39:$B$782,R$47)+'СЕТ СН'!$G$12+СВЦЭМ!$D$10+'СЕТ СН'!$G$5-'СЕТ СН'!$G$20</f>
        <v>4050.7326798699996</v>
      </c>
      <c r="S49" s="36">
        <f>SUMIFS(СВЦЭМ!$C$39:$C$782,СВЦЭМ!$A$39:$A$782,$A49,СВЦЭМ!$B$39:$B$782,S$47)+'СЕТ СН'!$G$12+СВЦЭМ!$D$10+'СЕТ СН'!$G$5-'СЕТ СН'!$G$20</f>
        <v>3988.4302313999997</v>
      </c>
      <c r="T49" s="36">
        <f>SUMIFS(СВЦЭМ!$C$39:$C$782,СВЦЭМ!$A$39:$A$782,$A49,СВЦЭМ!$B$39:$B$782,T$47)+'СЕТ СН'!$G$12+СВЦЭМ!$D$10+'СЕТ СН'!$G$5-'СЕТ СН'!$G$20</f>
        <v>3877.4016487199997</v>
      </c>
      <c r="U49" s="36">
        <f>SUMIFS(СВЦЭМ!$C$39:$C$782,СВЦЭМ!$A$39:$A$782,$A49,СВЦЭМ!$B$39:$B$782,U$47)+'СЕТ СН'!$G$12+СВЦЭМ!$D$10+'СЕТ СН'!$G$5-'СЕТ СН'!$G$20</f>
        <v>3776.6267520299998</v>
      </c>
      <c r="V49" s="36">
        <f>SUMIFS(СВЦЭМ!$C$39:$C$782,СВЦЭМ!$A$39:$A$782,$A49,СВЦЭМ!$B$39:$B$782,V$47)+'СЕТ СН'!$G$12+СВЦЭМ!$D$10+'СЕТ СН'!$G$5-'СЕТ СН'!$G$20</f>
        <v>3699.5179150399999</v>
      </c>
      <c r="W49" s="36">
        <f>SUMIFS(СВЦЭМ!$C$39:$C$782,СВЦЭМ!$A$39:$A$782,$A49,СВЦЭМ!$B$39:$B$782,W$47)+'СЕТ СН'!$G$12+СВЦЭМ!$D$10+'СЕТ СН'!$G$5-'СЕТ СН'!$G$20</f>
        <v>3709.2315753299999</v>
      </c>
      <c r="X49" s="36">
        <f>SUMIFS(СВЦЭМ!$C$39:$C$782,СВЦЭМ!$A$39:$A$782,$A49,СВЦЭМ!$B$39:$B$782,X$47)+'СЕТ СН'!$G$12+СВЦЭМ!$D$10+'СЕТ СН'!$G$5-'СЕТ СН'!$G$20</f>
        <v>3708.7538539900002</v>
      </c>
      <c r="Y49" s="36">
        <f>SUMIFS(СВЦЭМ!$C$39:$C$782,СВЦЭМ!$A$39:$A$782,$A49,СВЦЭМ!$B$39:$B$782,Y$47)+'СЕТ СН'!$G$12+СВЦЭМ!$D$10+'СЕТ СН'!$G$5-'СЕТ СН'!$G$20</f>
        <v>3757.34166882</v>
      </c>
    </row>
    <row r="50" spans="1:25" ht="15.75" x14ac:dyDescent="0.2">
      <c r="A50" s="35">
        <f t="shared" ref="A50:A78" si="1">A49+1</f>
        <v>44684</v>
      </c>
      <c r="B50" s="36">
        <f>SUMIFS(СВЦЭМ!$C$39:$C$782,СВЦЭМ!$A$39:$A$782,$A50,СВЦЭМ!$B$39:$B$782,B$47)+'СЕТ СН'!$G$12+СВЦЭМ!$D$10+'СЕТ СН'!$G$5-'СЕТ СН'!$G$20</f>
        <v>3776.8153831099999</v>
      </c>
      <c r="C50" s="36">
        <f>SUMIFS(СВЦЭМ!$C$39:$C$782,СВЦЭМ!$A$39:$A$782,$A50,СВЦЭМ!$B$39:$B$782,C$47)+'СЕТ СН'!$G$12+СВЦЭМ!$D$10+'СЕТ СН'!$G$5-'СЕТ СН'!$G$20</f>
        <v>3905.3971851699998</v>
      </c>
      <c r="D50" s="36">
        <f>SUMIFS(СВЦЭМ!$C$39:$C$782,СВЦЭМ!$A$39:$A$782,$A50,СВЦЭМ!$B$39:$B$782,D$47)+'СЕТ СН'!$G$12+СВЦЭМ!$D$10+'СЕТ СН'!$G$5-'СЕТ СН'!$G$20</f>
        <v>4022.1540408399997</v>
      </c>
      <c r="E50" s="36">
        <f>SUMIFS(СВЦЭМ!$C$39:$C$782,СВЦЭМ!$A$39:$A$782,$A50,СВЦЭМ!$B$39:$B$782,E$47)+'СЕТ СН'!$G$12+СВЦЭМ!$D$10+'СЕТ СН'!$G$5-'СЕТ СН'!$G$20</f>
        <v>4055.5563600799996</v>
      </c>
      <c r="F50" s="36">
        <f>SUMIFS(СВЦЭМ!$C$39:$C$782,СВЦЭМ!$A$39:$A$782,$A50,СВЦЭМ!$B$39:$B$782,F$47)+'СЕТ СН'!$G$12+СВЦЭМ!$D$10+'СЕТ СН'!$G$5-'СЕТ СН'!$G$20</f>
        <v>4070.9466935700002</v>
      </c>
      <c r="G50" s="36">
        <f>SUMIFS(СВЦЭМ!$C$39:$C$782,СВЦЭМ!$A$39:$A$782,$A50,СВЦЭМ!$B$39:$B$782,G$47)+'СЕТ СН'!$G$12+СВЦЭМ!$D$10+'СЕТ СН'!$G$5-'СЕТ СН'!$G$20</f>
        <v>4119.3605605800003</v>
      </c>
      <c r="H50" s="36">
        <f>SUMIFS(СВЦЭМ!$C$39:$C$782,СВЦЭМ!$A$39:$A$782,$A50,СВЦЭМ!$B$39:$B$782,H$47)+'СЕТ СН'!$G$12+СВЦЭМ!$D$10+'СЕТ СН'!$G$5-'СЕТ СН'!$G$20</f>
        <v>4130.1251085099993</v>
      </c>
      <c r="I50" s="36">
        <f>SUMIFS(СВЦЭМ!$C$39:$C$782,СВЦЭМ!$A$39:$A$782,$A50,СВЦЭМ!$B$39:$B$782,I$47)+'СЕТ СН'!$G$12+СВЦЭМ!$D$10+'СЕТ СН'!$G$5-'СЕТ СН'!$G$20</f>
        <v>4111.0550360300003</v>
      </c>
      <c r="J50" s="36">
        <f>SUMIFS(СВЦЭМ!$C$39:$C$782,СВЦЭМ!$A$39:$A$782,$A50,СВЦЭМ!$B$39:$B$782,J$47)+'СЕТ СН'!$G$12+СВЦЭМ!$D$10+'СЕТ СН'!$G$5-'СЕТ СН'!$G$20</f>
        <v>3997.4567636100001</v>
      </c>
      <c r="K50" s="36">
        <f>SUMIFS(СВЦЭМ!$C$39:$C$782,СВЦЭМ!$A$39:$A$782,$A50,СВЦЭМ!$B$39:$B$782,K$47)+'СЕТ СН'!$G$12+СВЦЭМ!$D$10+'СЕТ СН'!$G$5-'СЕТ СН'!$G$20</f>
        <v>3951.23965929</v>
      </c>
      <c r="L50" s="36">
        <f>SUMIFS(СВЦЭМ!$C$39:$C$782,СВЦЭМ!$A$39:$A$782,$A50,СВЦЭМ!$B$39:$B$782,L$47)+'СЕТ СН'!$G$12+СВЦЭМ!$D$10+'СЕТ СН'!$G$5-'СЕТ СН'!$G$20</f>
        <v>3931.5253871499999</v>
      </c>
      <c r="M50" s="36">
        <f>SUMIFS(СВЦЭМ!$C$39:$C$782,СВЦЭМ!$A$39:$A$782,$A50,СВЦЭМ!$B$39:$B$782,M$47)+'СЕТ СН'!$G$12+СВЦЭМ!$D$10+'СЕТ СН'!$G$5-'СЕТ СН'!$G$20</f>
        <v>4023.0136067799999</v>
      </c>
      <c r="N50" s="36">
        <f>SUMIFS(СВЦЭМ!$C$39:$C$782,СВЦЭМ!$A$39:$A$782,$A50,СВЦЭМ!$B$39:$B$782,N$47)+'СЕТ СН'!$G$12+СВЦЭМ!$D$10+'СЕТ СН'!$G$5-'СЕТ СН'!$G$20</f>
        <v>4069.91989165</v>
      </c>
      <c r="O50" s="36">
        <f>SUMIFS(СВЦЭМ!$C$39:$C$782,СВЦЭМ!$A$39:$A$782,$A50,СВЦЭМ!$B$39:$B$782,O$47)+'СЕТ СН'!$G$12+СВЦЭМ!$D$10+'СЕТ СН'!$G$5-'СЕТ СН'!$G$20</f>
        <v>4091.9720072599998</v>
      </c>
      <c r="P50" s="36">
        <f>SUMIFS(СВЦЭМ!$C$39:$C$782,СВЦЭМ!$A$39:$A$782,$A50,СВЦЭМ!$B$39:$B$782,P$47)+'СЕТ СН'!$G$12+СВЦЭМ!$D$10+'СЕТ СН'!$G$5-'СЕТ СН'!$G$20</f>
        <v>4112.3254457100002</v>
      </c>
      <c r="Q50" s="36">
        <f>SUMIFS(СВЦЭМ!$C$39:$C$782,СВЦЭМ!$A$39:$A$782,$A50,СВЦЭМ!$B$39:$B$782,Q$47)+'СЕТ СН'!$G$12+СВЦЭМ!$D$10+'СЕТ СН'!$G$5-'СЕТ СН'!$G$20</f>
        <v>4115.7033721199996</v>
      </c>
      <c r="R50" s="36">
        <f>SUMIFS(СВЦЭМ!$C$39:$C$782,СВЦЭМ!$A$39:$A$782,$A50,СВЦЭМ!$B$39:$B$782,R$47)+'СЕТ СН'!$G$12+СВЦЭМ!$D$10+'СЕТ СН'!$G$5-'СЕТ СН'!$G$20</f>
        <v>4122.0453742999998</v>
      </c>
      <c r="S50" s="36">
        <f>SUMIFS(СВЦЭМ!$C$39:$C$782,СВЦЭМ!$A$39:$A$782,$A50,СВЦЭМ!$B$39:$B$782,S$47)+'СЕТ СН'!$G$12+СВЦЭМ!$D$10+'СЕТ СН'!$G$5-'СЕТ СН'!$G$20</f>
        <v>4082.0220728099998</v>
      </c>
      <c r="T50" s="36">
        <f>SUMIFS(СВЦЭМ!$C$39:$C$782,СВЦЭМ!$A$39:$A$782,$A50,СВЦЭМ!$B$39:$B$782,T$47)+'СЕТ СН'!$G$12+СВЦЭМ!$D$10+'СЕТ СН'!$G$5-'СЕТ СН'!$G$20</f>
        <v>3971.0385150100001</v>
      </c>
      <c r="U50" s="36">
        <f>SUMIFS(СВЦЭМ!$C$39:$C$782,СВЦЭМ!$A$39:$A$782,$A50,СВЦЭМ!$B$39:$B$782,U$47)+'СЕТ СН'!$G$12+СВЦЭМ!$D$10+'СЕТ СН'!$G$5-'СЕТ СН'!$G$20</f>
        <v>3862.16099037</v>
      </c>
      <c r="V50" s="36">
        <f>SUMIFS(СВЦЭМ!$C$39:$C$782,СВЦЭМ!$A$39:$A$782,$A50,СВЦЭМ!$B$39:$B$782,V$47)+'СЕТ СН'!$G$12+СВЦЭМ!$D$10+'СЕТ СН'!$G$5-'СЕТ СН'!$G$20</f>
        <v>3763.0234592400002</v>
      </c>
      <c r="W50" s="36">
        <f>SUMIFS(СВЦЭМ!$C$39:$C$782,СВЦЭМ!$A$39:$A$782,$A50,СВЦЭМ!$B$39:$B$782,W$47)+'СЕТ СН'!$G$12+СВЦЭМ!$D$10+'СЕТ СН'!$G$5-'СЕТ СН'!$G$20</f>
        <v>3755.5012272499998</v>
      </c>
      <c r="X50" s="36">
        <f>SUMIFS(СВЦЭМ!$C$39:$C$782,СВЦЭМ!$A$39:$A$782,$A50,СВЦЭМ!$B$39:$B$782,X$47)+'СЕТ СН'!$G$12+СВЦЭМ!$D$10+'СЕТ СН'!$G$5-'СЕТ СН'!$G$20</f>
        <v>3763.52963</v>
      </c>
      <c r="Y50" s="36">
        <f>SUMIFS(СВЦЭМ!$C$39:$C$782,СВЦЭМ!$A$39:$A$782,$A50,СВЦЭМ!$B$39:$B$782,Y$47)+'СЕТ СН'!$G$12+СВЦЭМ!$D$10+'СЕТ СН'!$G$5-'СЕТ СН'!$G$20</f>
        <v>3802.3421172799999</v>
      </c>
    </row>
    <row r="51" spans="1:25" ht="15.75" x14ac:dyDescent="0.2">
      <c r="A51" s="35">
        <f t="shared" si="1"/>
        <v>44685</v>
      </c>
      <c r="B51" s="36">
        <f>SUMIFS(СВЦЭМ!$C$39:$C$782,СВЦЭМ!$A$39:$A$782,$A51,СВЦЭМ!$B$39:$B$782,B$47)+'СЕТ СН'!$G$12+СВЦЭМ!$D$10+'СЕТ СН'!$G$5-'СЕТ СН'!$G$20</f>
        <v>3874.2281516499997</v>
      </c>
      <c r="C51" s="36">
        <f>SUMIFS(СВЦЭМ!$C$39:$C$782,СВЦЭМ!$A$39:$A$782,$A51,СВЦЭМ!$B$39:$B$782,C$47)+'СЕТ СН'!$G$12+СВЦЭМ!$D$10+'СЕТ СН'!$G$5-'СЕТ СН'!$G$20</f>
        <v>4037.2442446599998</v>
      </c>
      <c r="D51" s="36">
        <f>SUMIFS(СВЦЭМ!$C$39:$C$782,СВЦЭМ!$A$39:$A$782,$A51,СВЦЭМ!$B$39:$B$782,D$47)+'СЕТ СН'!$G$12+СВЦЭМ!$D$10+'СЕТ СН'!$G$5-'СЕТ СН'!$G$20</f>
        <v>4097.2715197899997</v>
      </c>
      <c r="E51" s="36">
        <f>SUMIFS(СВЦЭМ!$C$39:$C$782,СВЦЭМ!$A$39:$A$782,$A51,СВЦЭМ!$B$39:$B$782,E$47)+'СЕТ СН'!$G$12+СВЦЭМ!$D$10+'СЕТ СН'!$G$5-'СЕТ СН'!$G$20</f>
        <v>4068.6651799900001</v>
      </c>
      <c r="F51" s="36">
        <f>SUMIFS(СВЦЭМ!$C$39:$C$782,СВЦЭМ!$A$39:$A$782,$A51,СВЦЭМ!$B$39:$B$782,F$47)+'СЕТ СН'!$G$12+СВЦЭМ!$D$10+'СЕТ СН'!$G$5-'СЕТ СН'!$G$20</f>
        <v>4069.4544610499997</v>
      </c>
      <c r="G51" s="36">
        <f>SUMIFS(СВЦЭМ!$C$39:$C$782,СВЦЭМ!$A$39:$A$782,$A51,СВЦЭМ!$B$39:$B$782,G$47)+'СЕТ СН'!$G$12+СВЦЭМ!$D$10+'СЕТ СН'!$G$5-'СЕТ СН'!$G$20</f>
        <v>4063.7844298</v>
      </c>
      <c r="H51" s="36">
        <f>SUMIFS(СВЦЭМ!$C$39:$C$782,СВЦЭМ!$A$39:$A$782,$A51,СВЦЭМ!$B$39:$B$782,H$47)+'СЕТ СН'!$G$12+СВЦЭМ!$D$10+'СЕТ СН'!$G$5-'СЕТ СН'!$G$20</f>
        <v>4076.0094283099997</v>
      </c>
      <c r="I51" s="36">
        <f>SUMIFS(СВЦЭМ!$C$39:$C$782,СВЦЭМ!$A$39:$A$782,$A51,СВЦЭМ!$B$39:$B$782,I$47)+'СЕТ СН'!$G$12+СВЦЭМ!$D$10+'СЕТ СН'!$G$5-'СЕТ СН'!$G$20</f>
        <v>3996.9200657000001</v>
      </c>
      <c r="J51" s="36">
        <f>SUMIFS(СВЦЭМ!$C$39:$C$782,СВЦЭМ!$A$39:$A$782,$A51,СВЦЭМ!$B$39:$B$782,J$47)+'СЕТ СН'!$G$12+СВЦЭМ!$D$10+'СЕТ СН'!$G$5-'СЕТ СН'!$G$20</f>
        <v>3866.2037820300002</v>
      </c>
      <c r="K51" s="36">
        <f>SUMIFS(СВЦЭМ!$C$39:$C$782,СВЦЭМ!$A$39:$A$782,$A51,СВЦЭМ!$B$39:$B$782,K$47)+'СЕТ СН'!$G$12+СВЦЭМ!$D$10+'СЕТ СН'!$G$5-'СЕТ СН'!$G$20</f>
        <v>3857.1832391999997</v>
      </c>
      <c r="L51" s="36">
        <f>SUMIFS(СВЦЭМ!$C$39:$C$782,СВЦЭМ!$A$39:$A$782,$A51,СВЦЭМ!$B$39:$B$782,L$47)+'СЕТ СН'!$G$12+СВЦЭМ!$D$10+'СЕТ СН'!$G$5-'СЕТ СН'!$G$20</f>
        <v>3870.4474525299997</v>
      </c>
      <c r="M51" s="36">
        <f>SUMIFS(СВЦЭМ!$C$39:$C$782,СВЦЭМ!$A$39:$A$782,$A51,СВЦЭМ!$B$39:$B$782,M$47)+'СЕТ СН'!$G$12+СВЦЭМ!$D$10+'СЕТ СН'!$G$5-'СЕТ СН'!$G$20</f>
        <v>3979.8510460999996</v>
      </c>
      <c r="N51" s="36">
        <f>SUMIFS(СВЦЭМ!$C$39:$C$782,СВЦЭМ!$A$39:$A$782,$A51,СВЦЭМ!$B$39:$B$782,N$47)+'СЕТ СН'!$G$12+СВЦЭМ!$D$10+'СЕТ СН'!$G$5-'СЕТ СН'!$G$20</f>
        <v>4039.5427378899999</v>
      </c>
      <c r="O51" s="36">
        <f>SUMIFS(СВЦЭМ!$C$39:$C$782,СВЦЭМ!$A$39:$A$782,$A51,СВЦЭМ!$B$39:$B$782,O$47)+'СЕТ СН'!$G$12+СВЦЭМ!$D$10+'СЕТ СН'!$G$5-'СЕТ СН'!$G$20</f>
        <v>4043.8693500899999</v>
      </c>
      <c r="P51" s="36">
        <f>SUMIFS(СВЦЭМ!$C$39:$C$782,СВЦЭМ!$A$39:$A$782,$A51,СВЦЭМ!$B$39:$B$782,P$47)+'СЕТ СН'!$G$12+СВЦЭМ!$D$10+'СЕТ СН'!$G$5-'СЕТ СН'!$G$20</f>
        <v>4076.5972914499998</v>
      </c>
      <c r="Q51" s="36">
        <f>SUMIFS(СВЦЭМ!$C$39:$C$782,СВЦЭМ!$A$39:$A$782,$A51,СВЦЭМ!$B$39:$B$782,Q$47)+'СЕТ СН'!$G$12+СВЦЭМ!$D$10+'СЕТ СН'!$G$5-'СЕТ СН'!$G$20</f>
        <v>4090.76668879</v>
      </c>
      <c r="R51" s="36">
        <f>SUMIFS(СВЦЭМ!$C$39:$C$782,СВЦЭМ!$A$39:$A$782,$A51,СВЦЭМ!$B$39:$B$782,R$47)+'СЕТ СН'!$G$12+СВЦЭМ!$D$10+'СЕТ СН'!$G$5-'СЕТ СН'!$G$20</f>
        <v>4084.39132737</v>
      </c>
      <c r="S51" s="36">
        <f>SUMIFS(СВЦЭМ!$C$39:$C$782,СВЦЭМ!$A$39:$A$782,$A51,СВЦЭМ!$B$39:$B$782,S$47)+'СЕТ СН'!$G$12+СВЦЭМ!$D$10+'СЕТ СН'!$G$5-'СЕТ СН'!$G$20</f>
        <v>4020.37566401</v>
      </c>
      <c r="T51" s="36">
        <f>SUMIFS(СВЦЭМ!$C$39:$C$782,СВЦЭМ!$A$39:$A$782,$A51,СВЦЭМ!$B$39:$B$782,T$47)+'СЕТ СН'!$G$12+СВЦЭМ!$D$10+'СЕТ СН'!$G$5-'СЕТ СН'!$G$20</f>
        <v>3883.1621236299998</v>
      </c>
      <c r="U51" s="36">
        <f>SUMIFS(СВЦЭМ!$C$39:$C$782,СВЦЭМ!$A$39:$A$782,$A51,СВЦЭМ!$B$39:$B$782,U$47)+'СЕТ СН'!$G$12+СВЦЭМ!$D$10+'СЕТ СН'!$G$5-'СЕТ СН'!$G$20</f>
        <v>3764.23536767</v>
      </c>
      <c r="V51" s="36">
        <f>SUMIFS(СВЦЭМ!$C$39:$C$782,СВЦЭМ!$A$39:$A$782,$A51,СВЦЭМ!$B$39:$B$782,V$47)+'СЕТ СН'!$G$12+СВЦЭМ!$D$10+'СЕТ СН'!$G$5-'СЕТ СН'!$G$20</f>
        <v>3693.6996394500002</v>
      </c>
      <c r="W51" s="36">
        <f>SUMIFS(СВЦЭМ!$C$39:$C$782,СВЦЭМ!$A$39:$A$782,$A51,СВЦЭМ!$B$39:$B$782,W$47)+'СЕТ СН'!$G$12+СВЦЭМ!$D$10+'СЕТ СН'!$G$5-'СЕТ СН'!$G$20</f>
        <v>3725.2362406299999</v>
      </c>
      <c r="X51" s="36">
        <f>SUMIFS(СВЦЭМ!$C$39:$C$782,СВЦЭМ!$A$39:$A$782,$A51,СВЦЭМ!$B$39:$B$782,X$47)+'СЕТ СН'!$G$12+СВЦЭМ!$D$10+'СЕТ СН'!$G$5-'СЕТ СН'!$G$20</f>
        <v>3678.06892272</v>
      </c>
      <c r="Y51" s="36">
        <f>SUMIFS(СВЦЭМ!$C$39:$C$782,СВЦЭМ!$A$39:$A$782,$A51,СВЦЭМ!$B$39:$B$782,Y$47)+'СЕТ СН'!$G$12+СВЦЭМ!$D$10+'СЕТ СН'!$G$5-'СЕТ СН'!$G$20</f>
        <v>3672.5699033700002</v>
      </c>
    </row>
    <row r="52" spans="1:25" ht="15.75" x14ac:dyDescent="0.2">
      <c r="A52" s="35">
        <f t="shared" si="1"/>
        <v>44686</v>
      </c>
      <c r="B52" s="36">
        <f>SUMIFS(СВЦЭМ!$C$39:$C$782,СВЦЭМ!$A$39:$A$782,$A52,СВЦЭМ!$B$39:$B$782,B$47)+'СЕТ СН'!$G$12+СВЦЭМ!$D$10+'СЕТ СН'!$G$5-'СЕТ СН'!$G$20</f>
        <v>3847.5017187200001</v>
      </c>
      <c r="C52" s="36">
        <f>SUMIFS(СВЦЭМ!$C$39:$C$782,СВЦЭМ!$A$39:$A$782,$A52,СВЦЭМ!$B$39:$B$782,C$47)+'СЕТ СН'!$G$12+СВЦЭМ!$D$10+'СЕТ СН'!$G$5-'СЕТ СН'!$G$20</f>
        <v>3935.9922665200002</v>
      </c>
      <c r="D52" s="36">
        <f>SUMIFS(СВЦЭМ!$C$39:$C$782,СВЦЭМ!$A$39:$A$782,$A52,СВЦЭМ!$B$39:$B$782,D$47)+'СЕТ СН'!$G$12+СВЦЭМ!$D$10+'СЕТ СН'!$G$5-'СЕТ СН'!$G$20</f>
        <v>4071.2647461299998</v>
      </c>
      <c r="E52" s="36">
        <f>SUMIFS(СВЦЭМ!$C$39:$C$782,СВЦЭМ!$A$39:$A$782,$A52,СВЦЭМ!$B$39:$B$782,E$47)+'СЕТ СН'!$G$12+СВЦЭМ!$D$10+'СЕТ СН'!$G$5-'СЕТ СН'!$G$20</f>
        <v>4137.1198914099996</v>
      </c>
      <c r="F52" s="36">
        <f>SUMIFS(СВЦЭМ!$C$39:$C$782,СВЦЭМ!$A$39:$A$782,$A52,СВЦЭМ!$B$39:$B$782,F$47)+'СЕТ СН'!$G$12+СВЦЭМ!$D$10+'СЕТ СН'!$G$5-'СЕТ СН'!$G$20</f>
        <v>4153.9778508099998</v>
      </c>
      <c r="G52" s="36">
        <f>SUMIFS(СВЦЭМ!$C$39:$C$782,СВЦЭМ!$A$39:$A$782,$A52,СВЦЭМ!$B$39:$B$782,G$47)+'СЕТ СН'!$G$12+СВЦЭМ!$D$10+'СЕТ СН'!$G$5-'СЕТ СН'!$G$20</f>
        <v>4162.4994569099999</v>
      </c>
      <c r="H52" s="36">
        <f>SUMIFS(СВЦЭМ!$C$39:$C$782,СВЦЭМ!$A$39:$A$782,$A52,СВЦЭМ!$B$39:$B$782,H$47)+'СЕТ СН'!$G$12+СВЦЭМ!$D$10+'СЕТ СН'!$G$5-'СЕТ СН'!$G$20</f>
        <v>4148.6901034499997</v>
      </c>
      <c r="I52" s="36">
        <f>SUMIFS(СВЦЭМ!$C$39:$C$782,СВЦЭМ!$A$39:$A$782,$A52,СВЦЭМ!$B$39:$B$782,I$47)+'СЕТ СН'!$G$12+СВЦЭМ!$D$10+'СЕТ СН'!$G$5-'СЕТ СН'!$G$20</f>
        <v>4076.2799492599997</v>
      </c>
      <c r="J52" s="36">
        <f>SUMIFS(СВЦЭМ!$C$39:$C$782,СВЦЭМ!$A$39:$A$782,$A52,СВЦЭМ!$B$39:$B$782,J$47)+'СЕТ СН'!$G$12+СВЦЭМ!$D$10+'СЕТ СН'!$G$5-'СЕТ СН'!$G$20</f>
        <v>3960.0837167599998</v>
      </c>
      <c r="K52" s="36">
        <f>SUMIFS(СВЦЭМ!$C$39:$C$782,СВЦЭМ!$A$39:$A$782,$A52,СВЦЭМ!$B$39:$B$782,K$47)+'СЕТ СН'!$G$12+СВЦЭМ!$D$10+'СЕТ СН'!$G$5-'СЕТ СН'!$G$20</f>
        <v>3958.7684898999996</v>
      </c>
      <c r="L52" s="36">
        <f>SUMIFS(СВЦЭМ!$C$39:$C$782,СВЦЭМ!$A$39:$A$782,$A52,СВЦЭМ!$B$39:$B$782,L$47)+'СЕТ СН'!$G$12+СВЦЭМ!$D$10+'СЕТ СН'!$G$5-'СЕТ СН'!$G$20</f>
        <v>3954.7436853600002</v>
      </c>
      <c r="M52" s="36">
        <f>SUMIFS(СВЦЭМ!$C$39:$C$782,СВЦЭМ!$A$39:$A$782,$A52,СВЦЭМ!$B$39:$B$782,M$47)+'СЕТ СН'!$G$12+СВЦЭМ!$D$10+'СЕТ СН'!$G$5-'СЕТ СН'!$G$20</f>
        <v>4064.2191097599998</v>
      </c>
      <c r="N52" s="36">
        <f>SUMIFS(СВЦЭМ!$C$39:$C$782,СВЦЭМ!$A$39:$A$782,$A52,СВЦЭМ!$B$39:$B$782,N$47)+'СЕТ СН'!$G$12+СВЦЭМ!$D$10+'СЕТ СН'!$G$5-'СЕТ СН'!$G$20</f>
        <v>4151.2009440100001</v>
      </c>
      <c r="O52" s="36">
        <f>SUMIFS(СВЦЭМ!$C$39:$C$782,СВЦЭМ!$A$39:$A$782,$A52,СВЦЭМ!$B$39:$B$782,O$47)+'СЕТ СН'!$G$12+СВЦЭМ!$D$10+'СЕТ СН'!$G$5-'СЕТ СН'!$G$20</f>
        <v>4145.6266672299998</v>
      </c>
      <c r="P52" s="36">
        <f>SUMIFS(СВЦЭМ!$C$39:$C$782,СВЦЭМ!$A$39:$A$782,$A52,СВЦЭМ!$B$39:$B$782,P$47)+'СЕТ СН'!$G$12+СВЦЭМ!$D$10+'СЕТ СН'!$G$5-'СЕТ СН'!$G$20</f>
        <v>4193.84251116</v>
      </c>
      <c r="Q52" s="36">
        <f>SUMIFS(СВЦЭМ!$C$39:$C$782,СВЦЭМ!$A$39:$A$782,$A52,СВЦЭМ!$B$39:$B$782,Q$47)+'СЕТ СН'!$G$12+СВЦЭМ!$D$10+'СЕТ СН'!$G$5-'СЕТ СН'!$G$20</f>
        <v>4197.45905735</v>
      </c>
      <c r="R52" s="36">
        <f>SUMIFS(СВЦЭМ!$C$39:$C$782,СВЦЭМ!$A$39:$A$782,$A52,СВЦЭМ!$B$39:$B$782,R$47)+'СЕТ СН'!$G$12+СВЦЭМ!$D$10+'СЕТ СН'!$G$5-'СЕТ СН'!$G$20</f>
        <v>4210.2425384199996</v>
      </c>
      <c r="S52" s="36">
        <f>SUMIFS(СВЦЭМ!$C$39:$C$782,СВЦЭМ!$A$39:$A$782,$A52,СВЦЭМ!$B$39:$B$782,S$47)+'СЕТ СН'!$G$12+СВЦЭМ!$D$10+'СЕТ СН'!$G$5-'СЕТ СН'!$G$20</f>
        <v>4149.7621793099997</v>
      </c>
      <c r="T52" s="36">
        <f>SUMIFS(СВЦЭМ!$C$39:$C$782,СВЦЭМ!$A$39:$A$782,$A52,СВЦЭМ!$B$39:$B$782,T$47)+'СЕТ СН'!$G$12+СВЦЭМ!$D$10+'СЕТ СН'!$G$5-'СЕТ СН'!$G$20</f>
        <v>3999.96208927</v>
      </c>
      <c r="U52" s="36">
        <f>SUMIFS(СВЦЭМ!$C$39:$C$782,СВЦЭМ!$A$39:$A$782,$A52,СВЦЭМ!$B$39:$B$782,U$47)+'СЕТ СН'!$G$12+СВЦЭМ!$D$10+'СЕТ СН'!$G$5-'СЕТ СН'!$G$20</f>
        <v>3897.5432709899997</v>
      </c>
      <c r="V52" s="36">
        <f>SUMIFS(СВЦЭМ!$C$39:$C$782,СВЦЭМ!$A$39:$A$782,$A52,СВЦЭМ!$B$39:$B$782,V$47)+'СЕТ СН'!$G$12+СВЦЭМ!$D$10+'СЕТ СН'!$G$5-'СЕТ СН'!$G$20</f>
        <v>3785.6575732199999</v>
      </c>
      <c r="W52" s="36">
        <f>SUMIFS(СВЦЭМ!$C$39:$C$782,СВЦЭМ!$A$39:$A$782,$A52,СВЦЭМ!$B$39:$B$782,W$47)+'СЕТ СН'!$G$12+СВЦЭМ!$D$10+'СЕТ СН'!$G$5-'СЕТ СН'!$G$20</f>
        <v>3767.0930915700001</v>
      </c>
      <c r="X52" s="36">
        <f>SUMIFS(СВЦЭМ!$C$39:$C$782,СВЦЭМ!$A$39:$A$782,$A52,СВЦЭМ!$B$39:$B$782,X$47)+'СЕТ СН'!$G$12+СВЦЭМ!$D$10+'СЕТ СН'!$G$5-'СЕТ СН'!$G$20</f>
        <v>3780.8079941999999</v>
      </c>
      <c r="Y52" s="36">
        <f>SUMIFS(СВЦЭМ!$C$39:$C$782,СВЦЭМ!$A$39:$A$782,$A52,СВЦЭМ!$B$39:$B$782,Y$47)+'СЕТ СН'!$G$12+СВЦЭМ!$D$10+'СЕТ СН'!$G$5-'СЕТ СН'!$G$20</f>
        <v>3807.4319075100002</v>
      </c>
    </row>
    <row r="53" spans="1:25" ht="15.75" x14ac:dyDescent="0.2">
      <c r="A53" s="35">
        <f t="shared" si="1"/>
        <v>44687</v>
      </c>
      <c r="B53" s="36">
        <f>SUMIFS(СВЦЭМ!$C$39:$C$782,СВЦЭМ!$A$39:$A$782,$A53,СВЦЭМ!$B$39:$B$782,B$47)+'СЕТ СН'!$G$12+СВЦЭМ!$D$10+'СЕТ СН'!$G$5-'СЕТ СН'!$G$20</f>
        <v>3886.6159062199999</v>
      </c>
      <c r="C53" s="36">
        <f>SUMIFS(СВЦЭМ!$C$39:$C$782,СВЦЭМ!$A$39:$A$782,$A53,СВЦЭМ!$B$39:$B$782,C$47)+'СЕТ СН'!$G$12+СВЦЭМ!$D$10+'СЕТ СН'!$G$5-'СЕТ СН'!$G$20</f>
        <v>4025.4800248699999</v>
      </c>
      <c r="D53" s="36">
        <f>SUMIFS(СВЦЭМ!$C$39:$C$782,СВЦЭМ!$A$39:$A$782,$A53,СВЦЭМ!$B$39:$B$782,D$47)+'СЕТ СН'!$G$12+СВЦЭМ!$D$10+'СЕТ СН'!$G$5-'СЕТ СН'!$G$20</f>
        <v>4170.9273440799998</v>
      </c>
      <c r="E53" s="36">
        <f>SUMIFS(СВЦЭМ!$C$39:$C$782,СВЦЭМ!$A$39:$A$782,$A53,СВЦЭМ!$B$39:$B$782,E$47)+'СЕТ СН'!$G$12+СВЦЭМ!$D$10+'СЕТ СН'!$G$5-'СЕТ СН'!$G$20</f>
        <v>4225.4276442299997</v>
      </c>
      <c r="F53" s="36">
        <f>SUMIFS(СВЦЭМ!$C$39:$C$782,СВЦЭМ!$A$39:$A$782,$A53,СВЦЭМ!$B$39:$B$782,F$47)+'СЕТ СН'!$G$12+СВЦЭМ!$D$10+'СЕТ СН'!$G$5-'СЕТ СН'!$G$20</f>
        <v>4232.6731157300001</v>
      </c>
      <c r="G53" s="36">
        <f>SUMIFS(СВЦЭМ!$C$39:$C$782,СВЦЭМ!$A$39:$A$782,$A53,СВЦЭМ!$B$39:$B$782,G$47)+'СЕТ СН'!$G$12+СВЦЭМ!$D$10+'СЕТ СН'!$G$5-'СЕТ СН'!$G$20</f>
        <v>4213.5865768499998</v>
      </c>
      <c r="H53" s="36">
        <f>SUMIFS(СВЦЭМ!$C$39:$C$782,СВЦЭМ!$A$39:$A$782,$A53,СВЦЭМ!$B$39:$B$782,H$47)+'СЕТ СН'!$G$12+СВЦЭМ!$D$10+'СЕТ СН'!$G$5-'СЕТ СН'!$G$20</f>
        <v>4166.0125168300001</v>
      </c>
      <c r="I53" s="36">
        <f>SUMIFS(СВЦЭМ!$C$39:$C$782,СВЦЭМ!$A$39:$A$782,$A53,СВЦЭМ!$B$39:$B$782,I$47)+'СЕТ СН'!$G$12+СВЦЭМ!$D$10+'СЕТ СН'!$G$5-'СЕТ СН'!$G$20</f>
        <v>4102.5259663300003</v>
      </c>
      <c r="J53" s="36">
        <f>SUMIFS(СВЦЭМ!$C$39:$C$782,СВЦЭМ!$A$39:$A$782,$A53,СВЦЭМ!$B$39:$B$782,J$47)+'СЕТ СН'!$G$12+СВЦЭМ!$D$10+'СЕТ СН'!$G$5-'СЕТ СН'!$G$20</f>
        <v>3944.0564048699998</v>
      </c>
      <c r="K53" s="36">
        <f>SUMIFS(СВЦЭМ!$C$39:$C$782,СВЦЭМ!$A$39:$A$782,$A53,СВЦЭМ!$B$39:$B$782,K$47)+'СЕТ СН'!$G$12+СВЦЭМ!$D$10+'СЕТ СН'!$G$5-'СЕТ СН'!$G$20</f>
        <v>3961.2281682599996</v>
      </c>
      <c r="L53" s="36">
        <f>SUMIFS(СВЦЭМ!$C$39:$C$782,СВЦЭМ!$A$39:$A$782,$A53,СВЦЭМ!$B$39:$B$782,L$47)+'СЕТ СН'!$G$12+СВЦЭМ!$D$10+'СЕТ СН'!$G$5-'СЕТ СН'!$G$20</f>
        <v>3953.0644673500001</v>
      </c>
      <c r="M53" s="36">
        <f>SUMIFS(СВЦЭМ!$C$39:$C$782,СВЦЭМ!$A$39:$A$782,$A53,СВЦЭМ!$B$39:$B$782,M$47)+'СЕТ СН'!$G$12+СВЦЭМ!$D$10+'СЕТ СН'!$G$5-'СЕТ СН'!$G$20</f>
        <v>4088.2153414200002</v>
      </c>
      <c r="N53" s="36">
        <f>SUMIFS(СВЦЭМ!$C$39:$C$782,СВЦЭМ!$A$39:$A$782,$A53,СВЦЭМ!$B$39:$B$782,N$47)+'СЕТ СН'!$G$12+СВЦЭМ!$D$10+'СЕТ СН'!$G$5-'СЕТ СН'!$G$20</f>
        <v>4160.7498431399999</v>
      </c>
      <c r="O53" s="36">
        <f>SUMIFS(СВЦЭМ!$C$39:$C$782,СВЦЭМ!$A$39:$A$782,$A53,СВЦЭМ!$B$39:$B$782,O$47)+'СЕТ СН'!$G$12+СВЦЭМ!$D$10+'СЕТ СН'!$G$5-'СЕТ СН'!$G$20</f>
        <v>4164.0956248900002</v>
      </c>
      <c r="P53" s="36">
        <f>SUMIFS(СВЦЭМ!$C$39:$C$782,СВЦЭМ!$A$39:$A$782,$A53,СВЦЭМ!$B$39:$B$782,P$47)+'СЕТ СН'!$G$12+СВЦЭМ!$D$10+'СЕТ СН'!$G$5-'СЕТ СН'!$G$20</f>
        <v>4166.0676943600001</v>
      </c>
      <c r="Q53" s="36">
        <f>SUMIFS(СВЦЭМ!$C$39:$C$782,СВЦЭМ!$A$39:$A$782,$A53,СВЦЭМ!$B$39:$B$782,Q$47)+'СЕТ СН'!$G$12+СВЦЭМ!$D$10+'СЕТ СН'!$G$5-'СЕТ СН'!$G$20</f>
        <v>4166.7652956299999</v>
      </c>
      <c r="R53" s="36">
        <f>SUMIFS(СВЦЭМ!$C$39:$C$782,СВЦЭМ!$A$39:$A$782,$A53,СВЦЭМ!$B$39:$B$782,R$47)+'СЕТ СН'!$G$12+СВЦЭМ!$D$10+'СЕТ СН'!$G$5-'СЕТ СН'!$G$20</f>
        <v>4155.5703756499997</v>
      </c>
      <c r="S53" s="36">
        <f>SUMIFS(СВЦЭМ!$C$39:$C$782,СВЦЭМ!$A$39:$A$782,$A53,СВЦЭМ!$B$39:$B$782,S$47)+'СЕТ СН'!$G$12+СВЦЭМ!$D$10+'СЕТ СН'!$G$5-'СЕТ СН'!$G$20</f>
        <v>4106.5077681499997</v>
      </c>
      <c r="T53" s="36">
        <f>SUMIFS(СВЦЭМ!$C$39:$C$782,СВЦЭМ!$A$39:$A$782,$A53,СВЦЭМ!$B$39:$B$782,T$47)+'СЕТ СН'!$G$12+СВЦЭМ!$D$10+'СЕТ СН'!$G$5-'СЕТ СН'!$G$20</f>
        <v>3980.9726764099996</v>
      </c>
      <c r="U53" s="36">
        <f>SUMIFS(СВЦЭМ!$C$39:$C$782,СВЦЭМ!$A$39:$A$782,$A53,СВЦЭМ!$B$39:$B$782,U$47)+'СЕТ СН'!$G$12+СВЦЭМ!$D$10+'СЕТ СН'!$G$5-'СЕТ СН'!$G$20</f>
        <v>3859.5854436700001</v>
      </c>
      <c r="V53" s="36">
        <f>SUMIFS(СВЦЭМ!$C$39:$C$782,СВЦЭМ!$A$39:$A$782,$A53,СВЦЭМ!$B$39:$B$782,V$47)+'СЕТ СН'!$G$12+СВЦЭМ!$D$10+'СЕТ СН'!$G$5-'СЕТ СН'!$G$20</f>
        <v>3755.4993199800001</v>
      </c>
      <c r="W53" s="36">
        <f>SUMIFS(СВЦЭМ!$C$39:$C$782,СВЦЭМ!$A$39:$A$782,$A53,СВЦЭМ!$B$39:$B$782,W$47)+'СЕТ СН'!$G$12+СВЦЭМ!$D$10+'СЕТ СН'!$G$5-'СЕТ СН'!$G$20</f>
        <v>3740.3804473700002</v>
      </c>
      <c r="X53" s="36">
        <f>SUMIFS(СВЦЭМ!$C$39:$C$782,СВЦЭМ!$A$39:$A$782,$A53,СВЦЭМ!$B$39:$B$782,X$47)+'СЕТ СН'!$G$12+СВЦЭМ!$D$10+'СЕТ СН'!$G$5-'СЕТ СН'!$G$20</f>
        <v>3772.5415945300001</v>
      </c>
      <c r="Y53" s="36">
        <f>SUMIFS(СВЦЭМ!$C$39:$C$782,СВЦЭМ!$A$39:$A$782,$A53,СВЦЭМ!$B$39:$B$782,Y$47)+'СЕТ СН'!$G$12+СВЦЭМ!$D$10+'СЕТ СН'!$G$5-'СЕТ СН'!$G$20</f>
        <v>3775.1384663099998</v>
      </c>
    </row>
    <row r="54" spans="1:25" ht="15.75" x14ac:dyDescent="0.2">
      <c r="A54" s="35">
        <f t="shared" si="1"/>
        <v>44688</v>
      </c>
      <c r="B54" s="36">
        <f>SUMIFS(СВЦЭМ!$C$39:$C$782,СВЦЭМ!$A$39:$A$782,$A54,СВЦЭМ!$B$39:$B$782,B$47)+'СЕТ СН'!$G$12+СВЦЭМ!$D$10+'СЕТ СН'!$G$5-'СЕТ СН'!$G$20</f>
        <v>3883.0547763</v>
      </c>
      <c r="C54" s="36">
        <f>SUMIFS(СВЦЭМ!$C$39:$C$782,СВЦЭМ!$A$39:$A$782,$A54,СВЦЭМ!$B$39:$B$782,C$47)+'СЕТ СН'!$G$12+СВЦЭМ!$D$10+'СЕТ СН'!$G$5-'СЕТ СН'!$G$20</f>
        <v>3976.3172385299999</v>
      </c>
      <c r="D54" s="36">
        <f>SUMIFS(СВЦЭМ!$C$39:$C$782,СВЦЭМ!$A$39:$A$782,$A54,СВЦЭМ!$B$39:$B$782,D$47)+'СЕТ СН'!$G$12+СВЦЭМ!$D$10+'СЕТ СН'!$G$5-'СЕТ СН'!$G$20</f>
        <v>4182.6664244699996</v>
      </c>
      <c r="E54" s="36">
        <f>SUMIFS(СВЦЭМ!$C$39:$C$782,СВЦЭМ!$A$39:$A$782,$A54,СВЦЭМ!$B$39:$B$782,E$47)+'СЕТ СН'!$G$12+СВЦЭМ!$D$10+'СЕТ СН'!$G$5-'СЕТ СН'!$G$20</f>
        <v>4220.9809407399998</v>
      </c>
      <c r="F54" s="36">
        <f>SUMIFS(СВЦЭМ!$C$39:$C$782,СВЦЭМ!$A$39:$A$782,$A54,СВЦЭМ!$B$39:$B$782,F$47)+'СЕТ СН'!$G$12+СВЦЭМ!$D$10+'СЕТ СН'!$G$5-'СЕТ СН'!$G$20</f>
        <v>4232.2928423599997</v>
      </c>
      <c r="G54" s="36">
        <f>SUMIFS(СВЦЭМ!$C$39:$C$782,СВЦЭМ!$A$39:$A$782,$A54,СВЦЭМ!$B$39:$B$782,G$47)+'СЕТ СН'!$G$12+СВЦЭМ!$D$10+'СЕТ СН'!$G$5-'СЕТ СН'!$G$20</f>
        <v>4220.6553602200001</v>
      </c>
      <c r="H54" s="36">
        <f>SUMIFS(СВЦЭМ!$C$39:$C$782,СВЦЭМ!$A$39:$A$782,$A54,СВЦЭМ!$B$39:$B$782,H$47)+'СЕТ СН'!$G$12+СВЦЭМ!$D$10+'СЕТ СН'!$G$5-'СЕТ СН'!$G$20</f>
        <v>4198.3404821099994</v>
      </c>
      <c r="I54" s="36">
        <f>SUMIFS(СВЦЭМ!$C$39:$C$782,СВЦЭМ!$A$39:$A$782,$A54,СВЦЭМ!$B$39:$B$782,I$47)+'СЕТ СН'!$G$12+СВЦЭМ!$D$10+'СЕТ СН'!$G$5-'СЕТ СН'!$G$20</f>
        <v>4108.6207773999995</v>
      </c>
      <c r="J54" s="36">
        <f>SUMIFS(СВЦЭМ!$C$39:$C$782,СВЦЭМ!$A$39:$A$782,$A54,СВЦЭМ!$B$39:$B$782,J$47)+'СЕТ СН'!$G$12+СВЦЭМ!$D$10+'СЕТ СН'!$G$5-'СЕТ СН'!$G$20</f>
        <v>3963.0341214099999</v>
      </c>
      <c r="K54" s="36">
        <f>SUMIFS(СВЦЭМ!$C$39:$C$782,СВЦЭМ!$A$39:$A$782,$A54,СВЦЭМ!$B$39:$B$782,K$47)+'СЕТ СН'!$G$12+СВЦЭМ!$D$10+'СЕТ СН'!$G$5-'СЕТ СН'!$G$20</f>
        <v>3954.4734754599999</v>
      </c>
      <c r="L54" s="36">
        <f>SUMIFS(СВЦЭМ!$C$39:$C$782,СВЦЭМ!$A$39:$A$782,$A54,СВЦЭМ!$B$39:$B$782,L$47)+'СЕТ СН'!$G$12+СВЦЭМ!$D$10+'СЕТ СН'!$G$5-'СЕТ СН'!$G$20</f>
        <v>3941.9326019299997</v>
      </c>
      <c r="M54" s="36">
        <f>SUMIFS(СВЦЭМ!$C$39:$C$782,СВЦЭМ!$A$39:$A$782,$A54,СВЦЭМ!$B$39:$B$782,M$47)+'СЕТ СН'!$G$12+СВЦЭМ!$D$10+'СЕТ СН'!$G$5-'СЕТ СН'!$G$20</f>
        <v>4046.7081463699997</v>
      </c>
      <c r="N54" s="36">
        <f>SUMIFS(СВЦЭМ!$C$39:$C$782,СВЦЭМ!$A$39:$A$782,$A54,СВЦЭМ!$B$39:$B$782,N$47)+'СЕТ СН'!$G$12+СВЦЭМ!$D$10+'СЕТ СН'!$G$5-'СЕТ СН'!$G$20</f>
        <v>4092.4341219899998</v>
      </c>
      <c r="O54" s="36">
        <f>SUMIFS(СВЦЭМ!$C$39:$C$782,СВЦЭМ!$A$39:$A$782,$A54,СВЦЭМ!$B$39:$B$782,O$47)+'СЕТ СН'!$G$12+СВЦЭМ!$D$10+'СЕТ СН'!$G$5-'СЕТ СН'!$G$20</f>
        <v>4118.5493799400001</v>
      </c>
      <c r="P54" s="36">
        <f>SUMIFS(СВЦЭМ!$C$39:$C$782,СВЦЭМ!$A$39:$A$782,$A54,СВЦЭМ!$B$39:$B$782,P$47)+'СЕТ СН'!$G$12+СВЦЭМ!$D$10+'СЕТ СН'!$G$5-'СЕТ СН'!$G$20</f>
        <v>4136.0601976300004</v>
      </c>
      <c r="Q54" s="36">
        <f>SUMIFS(СВЦЭМ!$C$39:$C$782,СВЦЭМ!$A$39:$A$782,$A54,СВЦЭМ!$B$39:$B$782,Q$47)+'СЕТ СН'!$G$12+СВЦЭМ!$D$10+'СЕТ СН'!$G$5-'СЕТ СН'!$G$20</f>
        <v>4152.8922263900004</v>
      </c>
      <c r="R54" s="36">
        <f>SUMIFS(СВЦЭМ!$C$39:$C$782,СВЦЭМ!$A$39:$A$782,$A54,СВЦЭМ!$B$39:$B$782,R$47)+'СЕТ СН'!$G$12+СВЦЭМ!$D$10+'СЕТ СН'!$G$5-'СЕТ СН'!$G$20</f>
        <v>4146.52607386</v>
      </c>
      <c r="S54" s="36">
        <f>SUMIFS(СВЦЭМ!$C$39:$C$782,СВЦЭМ!$A$39:$A$782,$A54,СВЦЭМ!$B$39:$B$782,S$47)+'СЕТ СН'!$G$12+СВЦЭМ!$D$10+'СЕТ СН'!$G$5-'СЕТ СН'!$G$20</f>
        <v>4097.35285845</v>
      </c>
      <c r="T54" s="36">
        <f>SUMIFS(СВЦЭМ!$C$39:$C$782,СВЦЭМ!$A$39:$A$782,$A54,СВЦЭМ!$B$39:$B$782,T$47)+'СЕТ СН'!$G$12+СВЦЭМ!$D$10+'СЕТ СН'!$G$5-'СЕТ СН'!$G$20</f>
        <v>3972.55474663</v>
      </c>
      <c r="U54" s="36">
        <f>SUMIFS(СВЦЭМ!$C$39:$C$782,СВЦЭМ!$A$39:$A$782,$A54,СВЦЭМ!$B$39:$B$782,U$47)+'СЕТ СН'!$G$12+СВЦЭМ!$D$10+'СЕТ СН'!$G$5-'СЕТ СН'!$G$20</f>
        <v>3834.7731332499998</v>
      </c>
      <c r="V54" s="36">
        <f>SUMIFS(СВЦЭМ!$C$39:$C$782,СВЦЭМ!$A$39:$A$782,$A54,СВЦЭМ!$B$39:$B$782,V$47)+'СЕТ СН'!$G$12+СВЦЭМ!$D$10+'СЕТ СН'!$G$5-'СЕТ СН'!$G$20</f>
        <v>3732.04200292</v>
      </c>
      <c r="W54" s="36">
        <f>SUMIFS(СВЦЭМ!$C$39:$C$782,СВЦЭМ!$A$39:$A$782,$A54,СВЦЭМ!$B$39:$B$782,W$47)+'СЕТ СН'!$G$12+СВЦЭМ!$D$10+'СЕТ СН'!$G$5-'СЕТ СН'!$G$20</f>
        <v>3753.7661727</v>
      </c>
      <c r="X54" s="36">
        <f>SUMIFS(СВЦЭМ!$C$39:$C$782,СВЦЭМ!$A$39:$A$782,$A54,СВЦЭМ!$B$39:$B$782,X$47)+'СЕТ СН'!$G$12+СВЦЭМ!$D$10+'СЕТ СН'!$G$5-'СЕТ СН'!$G$20</f>
        <v>3759.9334650299998</v>
      </c>
      <c r="Y54" s="36">
        <f>SUMIFS(СВЦЭМ!$C$39:$C$782,СВЦЭМ!$A$39:$A$782,$A54,СВЦЭМ!$B$39:$B$782,Y$47)+'СЕТ СН'!$G$12+СВЦЭМ!$D$10+'СЕТ СН'!$G$5-'СЕТ СН'!$G$20</f>
        <v>3776.6538213399999</v>
      </c>
    </row>
    <row r="55" spans="1:25" ht="15.75" x14ac:dyDescent="0.2">
      <c r="A55" s="35">
        <f t="shared" si="1"/>
        <v>44689</v>
      </c>
      <c r="B55" s="36">
        <f>SUMIFS(СВЦЭМ!$C$39:$C$782,СВЦЭМ!$A$39:$A$782,$A55,СВЦЭМ!$B$39:$B$782,B$47)+'СЕТ СН'!$G$12+СВЦЭМ!$D$10+'СЕТ СН'!$G$5-'СЕТ СН'!$G$20</f>
        <v>3863.2723953899999</v>
      </c>
      <c r="C55" s="36">
        <f>SUMIFS(СВЦЭМ!$C$39:$C$782,СВЦЭМ!$A$39:$A$782,$A55,СВЦЭМ!$B$39:$B$782,C$47)+'СЕТ СН'!$G$12+СВЦЭМ!$D$10+'СЕТ СН'!$G$5-'СЕТ СН'!$G$20</f>
        <v>3999.78845602</v>
      </c>
      <c r="D55" s="36">
        <f>SUMIFS(СВЦЭМ!$C$39:$C$782,СВЦЭМ!$A$39:$A$782,$A55,СВЦЭМ!$B$39:$B$782,D$47)+'СЕТ СН'!$G$12+СВЦЭМ!$D$10+'СЕТ СН'!$G$5-'СЕТ СН'!$G$20</f>
        <v>4152.6953113600002</v>
      </c>
      <c r="E55" s="36">
        <f>SUMIFS(СВЦЭМ!$C$39:$C$782,СВЦЭМ!$A$39:$A$782,$A55,СВЦЭМ!$B$39:$B$782,E$47)+'СЕТ СН'!$G$12+СВЦЭМ!$D$10+'СЕТ СН'!$G$5-'СЕТ СН'!$G$20</f>
        <v>4236.8810525400004</v>
      </c>
      <c r="F55" s="36">
        <f>SUMIFS(СВЦЭМ!$C$39:$C$782,СВЦЭМ!$A$39:$A$782,$A55,СВЦЭМ!$B$39:$B$782,F$47)+'СЕТ СН'!$G$12+СВЦЭМ!$D$10+'СЕТ СН'!$G$5-'СЕТ СН'!$G$20</f>
        <v>4241.4515549999996</v>
      </c>
      <c r="G55" s="36">
        <f>SUMIFS(СВЦЭМ!$C$39:$C$782,СВЦЭМ!$A$39:$A$782,$A55,СВЦЭМ!$B$39:$B$782,G$47)+'СЕТ СН'!$G$12+СВЦЭМ!$D$10+'СЕТ СН'!$G$5-'СЕТ СН'!$G$20</f>
        <v>4248.0134050099996</v>
      </c>
      <c r="H55" s="36">
        <f>SUMIFS(СВЦЭМ!$C$39:$C$782,СВЦЭМ!$A$39:$A$782,$A55,СВЦЭМ!$B$39:$B$782,H$47)+'СЕТ СН'!$G$12+СВЦЭМ!$D$10+'СЕТ СН'!$G$5-'СЕТ СН'!$G$20</f>
        <v>4220.1641788300003</v>
      </c>
      <c r="I55" s="36">
        <f>SUMIFS(СВЦЭМ!$C$39:$C$782,СВЦЭМ!$A$39:$A$782,$A55,СВЦЭМ!$B$39:$B$782,I$47)+'СЕТ СН'!$G$12+СВЦЭМ!$D$10+'СЕТ СН'!$G$5-'СЕТ СН'!$G$20</f>
        <v>4141.9275488700005</v>
      </c>
      <c r="J55" s="36">
        <f>SUMIFS(СВЦЭМ!$C$39:$C$782,СВЦЭМ!$A$39:$A$782,$A55,СВЦЭМ!$B$39:$B$782,J$47)+'СЕТ СН'!$G$12+СВЦЭМ!$D$10+'СЕТ СН'!$G$5-'СЕТ СН'!$G$20</f>
        <v>3962.7702704499998</v>
      </c>
      <c r="K55" s="36">
        <f>SUMIFS(СВЦЭМ!$C$39:$C$782,СВЦЭМ!$A$39:$A$782,$A55,СВЦЭМ!$B$39:$B$782,K$47)+'СЕТ СН'!$G$12+СВЦЭМ!$D$10+'СЕТ СН'!$G$5-'СЕТ СН'!$G$20</f>
        <v>3928.8558908499999</v>
      </c>
      <c r="L55" s="36">
        <f>SUMIFS(СВЦЭМ!$C$39:$C$782,СВЦЭМ!$A$39:$A$782,$A55,СВЦЭМ!$B$39:$B$782,L$47)+'СЕТ СН'!$G$12+СВЦЭМ!$D$10+'СЕТ СН'!$G$5-'СЕТ СН'!$G$20</f>
        <v>3926.7839468100001</v>
      </c>
      <c r="M55" s="36">
        <f>SUMIFS(СВЦЭМ!$C$39:$C$782,СВЦЭМ!$A$39:$A$782,$A55,СВЦЭМ!$B$39:$B$782,M$47)+'СЕТ СН'!$G$12+СВЦЭМ!$D$10+'СЕТ СН'!$G$5-'СЕТ СН'!$G$20</f>
        <v>4024.1619059899999</v>
      </c>
      <c r="N55" s="36">
        <f>SUMIFS(СВЦЭМ!$C$39:$C$782,СВЦЭМ!$A$39:$A$782,$A55,СВЦЭМ!$B$39:$B$782,N$47)+'СЕТ СН'!$G$12+СВЦЭМ!$D$10+'СЕТ СН'!$G$5-'СЕТ СН'!$G$20</f>
        <v>4080.24063243</v>
      </c>
      <c r="O55" s="36">
        <f>SUMIFS(СВЦЭМ!$C$39:$C$782,СВЦЭМ!$A$39:$A$782,$A55,СВЦЭМ!$B$39:$B$782,O$47)+'СЕТ СН'!$G$12+СВЦЭМ!$D$10+'СЕТ СН'!$G$5-'СЕТ СН'!$G$20</f>
        <v>4114.4362031399996</v>
      </c>
      <c r="P55" s="36">
        <f>SUMIFS(СВЦЭМ!$C$39:$C$782,СВЦЭМ!$A$39:$A$782,$A55,СВЦЭМ!$B$39:$B$782,P$47)+'СЕТ СН'!$G$12+СВЦЭМ!$D$10+'СЕТ СН'!$G$5-'СЕТ СН'!$G$20</f>
        <v>4143.6029448600002</v>
      </c>
      <c r="Q55" s="36">
        <f>SUMIFS(СВЦЭМ!$C$39:$C$782,СВЦЭМ!$A$39:$A$782,$A55,СВЦЭМ!$B$39:$B$782,Q$47)+'СЕТ СН'!$G$12+СВЦЭМ!$D$10+'СЕТ СН'!$G$5-'СЕТ СН'!$G$20</f>
        <v>4152.2610374799997</v>
      </c>
      <c r="R55" s="36">
        <f>SUMIFS(СВЦЭМ!$C$39:$C$782,СВЦЭМ!$A$39:$A$782,$A55,СВЦЭМ!$B$39:$B$782,R$47)+'СЕТ СН'!$G$12+СВЦЭМ!$D$10+'СЕТ СН'!$G$5-'СЕТ СН'!$G$20</f>
        <v>4152.2887096800005</v>
      </c>
      <c r="S55" s="36">
        <f>SUMIFS(СВЦЭМ!$C$39:$C$782,СВЦЭМ!$A$39:$A$782,$A55,СВЦЭМ!$B$39:$B$782,S$47)+'СЕТ СН'!$G$12+СВЦЭМ!$D$10+'СЕТ СН'!$G$5-'СЕТ СН'!$G$20</f>
        <v>4100.47448231</v>
      </c>
      <c r="T55" s="36">
        <f>SUMIFS(СВЦЭМ!$C$39:$C$782,СВЦЭМ!$A$39:$A$782,$A55,СВЦЭМ!$B$39:$B$782,T$47)+'СЕТ СН'!$G$12+СВЦЭМ!$D$10+'СЕТ СН'!$G$5-'СЕТ СН'!$G$20</f>
        <v>3952.90309789</v>
      </c>
      <c r="U55" s="36">
        <f>SUMIFS(СВЦЭМ!$C$39:$C$782,СВЦЭМ!$A$39:$A$782,$A55,СВЦЭМ!$B$39:$B$782,U$47)+'СЕТ СН'!$G$12+СВЦЭМ!$D$10+'СЕТ СН'!$G$5-'СЕТ СН'!$G$20</f>
        <v>3797.7008194</v>
      </c>
      <c r="V55" s="36">
        <f>SUMIFS(СВЦЭМ!$C$39:$C$782,СВЦЭМ!$A$39:$A$782,$A55,СВЦЭМ!$B$39:$B$782,V$47)+'СЕТ СН'!$G$12+СВЦЭМ!$D$10+'СЕТ СН'!$G$5-'СЕТ СН'!$G$20</f>
        <v>3706.1977344900001</v>
      </c>
      <c r="W55" s="36">
        <f>SUMIFS(СВЦЭМ!$C$39:$C$782,СВЦЭМ!$A$39:$A$782,$A55,СВЦЭМ!$B$39:$B$782,W$47)+'СЕТ СН'!$G$12+СВЦЭМ!$D$10+'СЕТ СН'!$G$5-'СЕТ СН'!$G$20</f>
        <v>3722.6765722300001</v>
      </c>
      <c r="X55" s="36">
        <f>SUMIFS(СВЦЭМ!$C$39:$C$782,СВЦЭМ!$A$39:$A$782,$A55,СВЦЭМ!$B$39:$B$782,X$47)+'СЕТ СН'!$G$12+СВЦЭМ!$D$10+'СЕТ СН'!$G$5-'СЕТ СН'!$G$20</f>
        <v>3718.8778487899999</v>
      </c>
      <c r="Y55" s="36">
        <f>SUMIFS(СВЦЭМ!$C$39:$C$782,СВЦЭМ!$A$39:$A$782,$A55,СВЦЭМ!$B$39:$B$782,Y$47)+'СЕТ СН'!$G$12+СВЦЭМ!$D$10+'СЕТ СН'!$G$5-'СЕТ СН'!$G$20</f>
        <v>3772.5366905000001</v>
      </c>
    </row>
    <row r="56" spans="1:25" ht="15.75" x14ac:dyDescent="0.2">
      <c r="A56" s="35">
        <f t="shared" si="1"/>
        <v>44690</v>
      </c>
      <c r="B56" s="36">
        <f>SUMIFS(СВЦЭМ!$C$39:$C$782,СВЦЭМ!$A$39:$A$782,$A56,СВЦЭМ!$B$39:$B$782,B$47)+'СЕТ СН'!$G$12+СВЦЭМ!$D$10+'СЕТ СН'!$G$5-'СЕТ СН'!$G$20</f>
        <v>3892.6050536599996</v>
      </c>
      <c r="C56" s="36">
        <f>SUMIFS(СВЦЭМ!$C$39:$C$782,СВЦЭМ!$A$39:$A$782,$A56,СВЦЭМ!$B$39:$B$782,C$47)+'СЕТ СН'!$G$12+СВЦЭМ!$D$10+'СЕТ СН'!$G$5-'СЕТ СН'!$G$20</f>
        <v>4014.5441840499998</v>
      </c>
      <c r="D56" s="36">
        <f>SUMIFS(СВЦЭМ!$C$39:$C$782,СВЦЭМ!$A$39:$A$782,$A56,СВЦЭМ!$B$39:$B$782,D$47)+'СЕТ СН'!$G$12+СВЦЭМ!$D$10+'СЕТ СН'!$G$5-'СЕТ СН'!$G$20</f>
        <v>4184.2703379100003</v>
      </c>
      <c r="E56" s="36">
        <f>SUMIFS(СВЦЭМ!$C$39:$C$782,СВЦЭМ!$A$39:$A$782,$A56,СВЦЭМ!$B$39:$B$782,E$47)+'СЕТ СН'!$G$12+СВЦЭМ!$D$10+'СЕТ СН'!$G$5-'СЕТ СН'!$G$20</f>
        <v>4263.54533765</v>
      </c>
      <c r="F56" s="36">
        <f>SUMIFS(СВЦЭМ!$C$39:$C$782,СВЦЭМ!$A$39:$A$782,$A56,СВЦЭМ!$B$39:$B$782,F$47)+'СЕТ СН'!$G$12+СВЦЭМ!$D$10+'СЕТ СН'!$G$5-'СЕТ СН'!$G$20</f>
        <v>4297.0921917100004</v>
      </c>
      <c r="G56" s="36">
        <f>SUMIFS(СВЦЭМ!$C$39:$C$782,СВЦЭМ!$A$39:$A$782,$A56,СВЦЭМ!$B$39:$B$782,G$47)+'СЕТ СН'!$G$12+СВЦЭМ!$D$10+'СЕТ СН'!$G$5-'СЕТ СН'!$G$20</f>
        <v>4272.8248161000001</v>
      </c>
      <c r="H56" s="36">
        <f>SUMIFS(СВЦЭМ!$C$39:$C$782,СВЦЭМ!$A$39:$A$782,$A56,СВЦЭМ!$B$39:$B$782,H$47)+'СЕТ СН'!$G$12+СВЦЭМ!$D$10+'СЕТ СН'!$G$5-'СЕТ СН'!$G$20</f>
        <v>4257.7279837799997</v>
      </c>
      <c r="I56" s="36">
        <f>SUMIFS(СВЦЭМ!$C$39:$C$782,СВЦЭМ!$A$39:$A$782,$A56,СВЦЭМ!$B$39:$B$782,I$47)+'СЕТ СН'!$G$12+СВЦЭМ!$D$10+'СЕТ СН'!$G$5-'СЕТ СН'!$G$20</f>
        <v>4195.6917946800004</v>
      </c>
      <c r="J56" s="36">
        <f>SUMIFS(СВЦЭМ!$C$39:$C$782,СВЦЭМ!$A$39:$A$782,$A56,СВЦЭМ!$B$39:$B$782,J$47)+'СЕТ СН'!$G$12+СВЦЭМ!$D$10+'СЕТ СН'!$G$5-'СЕТ СН'!$G$20</f>
        <v>4008.7546007999999</v>
      </c>
      <c r="K56" s="36">
        <f>SUMIFS(СВЦЭМ!$C$39:$C$782,СВЦЭМ!$A$39:$A$782,$A56,СВЦЭМ!$B$39:$B$782,K$47)+'СЕТ СН'!$G$12+СВЦЭМ!$D$10+'СЕТ СН'!$G$5-'СЕТ СН'!$G$20</f>
        <v>3977.3814558699996</v>
      </c>
      <c r="L56" s="36">
        <f>SUMIFS(СВЦЭМ!$C$39:$C$782,СВЦЭМ!$A$39:$A$782,$A56,СВЦЭМ!$B$39:$B$782,L$47)+'СЕТ СН'!$G$12+СВЦЭМ!$D$10+'СЕТ СН'!$G$5-'СЕТ СН'!$G$20</f>
        <v>3950.5613328999998</v>
      </c>
      <c r="M56" s="36">
        <f>SUMIFS(СВЦЭМ!$C$39:$C$782,СВЦЭМ!$A$39:$A$782,$A56,СВЦЭМ!$B$39:$B$782,M$47)+'СЕТ СН'!$G$12+СВЦЭМ!$D$10+'СЕТ СН'!$G$5-'СЕТ СН'!$G$20</f>
        <v>4046.3935753999999</v>
      </c>
      <c r="N56" s="36">
        <f>SUMIFS(СВЦЭМ!$C$39:$C$782,СВЦЭМ!$A$39:$A$782,$A56,СВЦЭМ!$B$39:$B$782,N$47)+'СЕТ СН'!$G$12+СВЦЭМ!$D$10+'СЕТ СН'!$G$5-'СЕТ СН'!$G$20</f>
        <v>4074.74907433</v>
      </c>
      <c r="O56" s="36">
        <f>SUMIFS(СВЦЭМ!$C$39:$C$782,СВЦЭМ!$A$39:$A$782,$A56,СВЦЭМ!$B$39:$B$782,O$47)+'СЕТ СН'!$G$12+СВЦЭМ!$D$10+'СЕТ СН'!$G$5-'СЕТ СН'!$G$20</f>
        <v>4103.7996612899997</v>
      </c>
      <c r="P56" s="36">
        <f>SUMIFS(СВЦЭМ!$C$39:$C$782,СВЦЭМ!$A$39:$A$782,$A56,СВЦЭМ!$B$39:$B$782,P$47)+'СЕТ СН'!$G$12+СВЦЭМ!$D$10+'СЕТ СН'!$G$5-'СЕТ СН'!$G$20</f>
        <v>4120.8422621600002</v>
      </c>
      <c r="Q56" s="36">
        <f>SUMIFS(СВЦЭМ!$C$39:$C$782,СВЦЭМ!$A$39:$A$782,$A56,СВЦЭМ!$B$39:$B$782,Q$47)+'СЕТ СН'!$G$12+СВЦЭМ!$D$10+'СЕТ СН'!$G$5-'СЕТ СН'!$G$20</f>
        <v>4125.0616479199998</v>
      </c>
      <c r="R56" s="36">
        <f>SUMIFS(СВЦЭМ!$C$39:$C$782,СВЦЭМ!$A$39:$A$782,$A56,СВЦЭМ!$B$39:$B$782,R$47)+'СЕТ СН'!$G$12+СВЦЭМ!$D$10+'СЕТ СН'!$G$5-'СЕТ СН'!$G$20</f>
        <v>4146.9704333099999</v>
      </c>
      <c r="S56" s="36">
        <f>SUMIFS(СВЦЭМ!$C$39:$C$782,СВЦЭМ!$A$39:$A$782,$A56,СВЦЭМ!$B$39:$B$782,S$47)+'СЕТ СН'!$G$12+СВЦЭМ!$D$10+'СЕТ СН'!$G$5-'СЕТ СН'!$G$20</f>
        <v>4099.2512983199995</v>
      </c>
      <c r="T56" s="36">
        <f>SUMIFS(СВЦЭМ!$C$39:$C$782,СВЦЭМ!$A$39:$A$782,$A56,СВЦЭМ!$B$39:$B$782,T$47)+'СЕТ СН'!$G$12+СВЦЭМ!$D$10+'СЕТ СН'!$G$5-'СЕТ СН'!$G$20</f>
        <v>3971.85094325</v>
      </c>
      <c r="U56" s="36">
        <f>SUMIFS(СВЦЭМ!$C$39:$C$782,СВЦЭМ!$A$39:$A$782,$A56,СВЦЭМ!$B$39:$B$782,U$47)+'СЕТ СН'!$G$12+СВЦЭМ!$D$10+'СЕТ СН'!$G$5-'СЕТ СН'!$G$20</f>
        <v>3838.4348242400001</v>
      </c>
      <c r="V56" s="36">
        <f>SUMIFS(СВЦЭМ!$C$39:$C$782,СВЦЭМ!$A$39:$A$782,$A56,СВЦЭМ!$B$39:$B$782,V$47)+'СЕТ СН'!$G$12+СВЦЭМ!$D$10+'СЕТ СН'!$G$5-'СЕТ СН'!$G$20</f>
        <v>3701.9281916099999</v>
      </c>
      <c r="W56" s="36">
        <f>SUMIFS(СВЦЭМ!$C$39:$C$782,СВЦЭМ!$A$39:$A$782,$A56,СВЦЭМ!$B$39:$B$782,W$47)+'СЕТ СН'!$G$12+СВЦЭМ!$D$10+'СЕТ СН'!$G$5-'СЕТ СН'!$G$20</f>
        <v>3688.4291113200002</v>
      </c>
      <c r="X56" s="36">
        <f>SUMIFS(СВЦЭМ!$C$39:$C$782,СВЦЭМ!$A$39:$A$782,$A56,СВЦЭМ!$B$39:$B$782,X$47)+'СЕТ СН'!$G$12+СВЦЭМ!$D$10+'СЕТ СН'!$G$5-'СЕТ СН'!$G$20</f>
        <v>3753.0847521699998</v>
      </c>
      <c r="Y56" s="36">
        <f>SUMIFS(СВЦЭМ!$C$39:$C$782,СВЦЭМ!$A$39:$A$782,$A56,СВЦЭМ!$B$39:$B$782,Y$47)+'СЕТ СН'!$G$12+СВЦЭМ!$D$10+'СЕТ СН'!$G$5-'СЕТ СН'!$G$20</f>
        <v>3782.3932612600001</v>
      </c>
    </row>
    <row r="57" spans="1:25" ht="15.75" x14ac:dyDescent="0.2">
      <c r="A57" s="35">
        <f t="shared" si="1"/>
        <v>44691</v>
      </c>
      <c r="B57" s="36">
        <f>SUMIFS(СВЦЭМ!$C$39:$C$782,СВЦЭМ!$A$39:$A$782,$A57,СВЦЭМ!$B$39:$B$782,B$47)+'СЕТ СН'!$G$12+СВЦЭМ!$D$10+'СЕТ СН'!$G$5-'СЕТ СН'!$G$20</f>
        <v>3877.4739271199996</v>
      </c>
      <c r="C57" s="36">
        <f>SUMIFS(СВЦЭМ!$C$39:$C$782,СВЦЭМ!$A$39:$A$782,$A57,СВЦЭМ!$B$39:$B$782,C$47)+'СЕТ СН'!$G$12+СВЦЭМ!$D$10+'СЕТ СН'!$G$5-'СЕТ СН'!$G$20</f>
        <v>4012.6552088999997</v>
      </c>
      <c r="D57" s="36">
        <f>SUMIFS(СВЦЭМ!$C$39:$C$782,СВЦЭМ!$A$39:$A$782,$A57,СВЦЭМ!$B$39:$B$782,D$47)+'СЕТ СН'!$G$12+СВЦЭМ!$D$10+'СЕТ СН'!$G$5-'СЕТ СН'!$G$20</f>
        <v>4153.2482784799995</v>
      </c>
      <c r="E57" s="36">
        <f>SUMIFS(СВЦЭМ!$C$39:$C$782,СВЦЭМ!$A$39:$A$782,$A57,СВЦЭМ!$B$39:$B$782,E$47)+'СЕТ СН'!$G$12+СВЦЭМ!$D$10+'СЕТ СН'!$G$5-'СЕТ СН'!$G$20</f>
        <v>4224.5733482400001</v>
      </c>
      <c r="F57" s="36">
        <f>SUMIFS(СВЦЭМ!$C$39:$C$782,СВЦЭМ!$A$39:$A$782,$A57,СВЦЭМ!$B$39:$B$782,F$47)+'СЕТ СН'!$G$12+СВЦЭМ!$D$10+'СЕТ СН'!$G$5-'СЕТ СН'!$G$20</f>
        <v>4241.1780361199999</v>
      </c>
      <c r="G57" s="36">
        <f>SUMIFS(СВЦЭМ!$C$39:$C$782,СВЦЭМ!$A$39:$A$782,$A57,СВЦЭМ!$B$39:$B$782,G$47)+'СЕТ СН'!$G$12+СВЦЭМ!$D$10+'СЕТ СН'!$G$5-'СЕТ СН'!$G$20</f>
        <v>4279.3473381200001</v>
      </c>
      <c r="H57" s="36">
        <f>SUMIFS(СВЦЭМ!$C$39:$C$782,СВЦЭМ!$A$39:$A$782,$A57,СВЦЭМ!$B$39:$B$782,H$47)+'СЕТ СН'!$G$12+СВЦЭМ!$D$10+'СЕТ СН'!$G$5-'СЕТ СН'!$G$20</f>
        <v>4257.0045482999994</v>
      </c>
      <c r="I57" s="36">
        <f>SUMIFS(СВЦЭМ!$C$39:$C$782,СВЦЭМ!$A$39:$A$782,$A57,СВЦЭМ!$B$39:$B$782,I$47)+'СЕТ СН'!$G$12+СВЦЭМ!$D$10+'СЕТ СН'!$G$5-'СЕТ СН'!$G$20</f>
        <v>4190.1453001899999</v>
      </c>
      <c r="J57" s="36">
        <f>SUMIFS(СВЦЭМ!$C$39:$C$782,СВЦЭМ!$A$39:$A$782,$A57,СВЦЭМ!$B$39:$B$782,J$47)+'СЕТ СН'!$G$12+СВЦЭМ!$D$10+'СЕТ СН'!$G$5-'СЕТ СН'!$G$20</f>
        <v>3996.7233446199998</v>
      </c>
      <c r="K57" s="36">
        <f>SUMIFS(СВЦЭМ!$C$39:$C$782,СВЦЭМ!$A$39:$A$782,$A57,СВЦЭМ!$B$39:$B$782,K$47)+'СЕТ СН'!$G$12+СВЦЭМ!$D$10+'СЕТ СН'!$G$5-'СЕТ СН'!$G$20</f>
        <v>3948.3285903699998</v>
      </c>
      <c r="L57" s="36">
        <f>SUMIFS(СВЦЭМ!$C$39:$C$782,СВЦЭМ!$A$39:$A$782,$A57,СВЦЭМ!$B$39:$B$782,L$47)+'СЕТ СН'!$G$12+СВЦЭМ!$D$10+'СЕТ СН'!$G$5-'СЕТ СН'!$G$20</f>
        <v>3932.6443599200002</v>
      </c>
      <c r="M57" s="36">
        <f>SUMIFS(СВЦЭМ!$C$39:$C$782,СВЦЭМ!$A$39:$A$782,$A57,СВЦЭМ!$B$39:$B$782,M$47)+'СЕТ СН'!$G$12+СВЦЭМ!$D$10+'СЕТ СН'!$G$5-'СЕТ СН'!$G$20</f>
        <v>4046.8763122199998</v>
      </c>
      <c r="N57" s="36">
        <f>SUMIFS(СВЦЭМ!$C$39:$C$782,СВЦЭМ!$A$39:$A$782,$A57,СВЦЭМ!$B$39:$B$782,N$47)+'СЕТ СН'!$G$12+СВЦЭМ!$D$10+'СЕТ СН'!$G$5-'СЕТ СН'!$G$20</f>
        <v>4102.3886217299996</v>
      </c>
      <c r="O57" s="36">
        <f>SUMIFS(СВЦЭМ!$C$39:$C$782,СВЦЭМ!$A$39:$A$782,$A57,СВЦЭМ!$B$39:$B$782,O$47)+'СЕТ СН'!$G$12+СВЦЭМ!$D$10+'СЕТ СН'!$G$5-'СЕТ СН'!$G$20</f>
        <v>4127.5000081099997</v>
      </c>
      <c r="P57" s="36">
        <f>SUMIFS(СВЦЭМ!$C$39:$C$782,СВЦЭМ!$A$39:$A$782,$A57,СВЦЭМ!$B$39:$B$782,P$47)+'СЕТ СН'!$G$12+СВЦЭМ!$D$10+'СЕТ СН'!$G$5-'СЕТ СН'!$G$20</f>
        <v>4077.6341470899997</v>
      </c>
      <c r="Q57" s="36">
        <f>SUMIFS(СВЦЭМ!$C$39:$C$782,СВЦЭМ!$A$39:$A$782,$A57,СВЦЭМ!$B$39:$B$782,Q$47)+'СЕТ СН'!$G$12+СВЦЭМ!$D$10+'СЕТ СН'!$G$5-'СЕТ СН'!$G$20</f>
        <v>4146.9595159099999</v>
      </c>
      <c r="R57" s="36">
        <f>SUMIFS(СВЦЭМ!$C$39:$C$782,СВЦЭМ!$A$39:$A$782,$A57,СВЦЭМ!$B$39:$B$782,R$47)+'СЕТ СН'!$G$12+СВЦЭМ!$D$10+'СЕТ СН'!$G$5-'СЕТ СН'!$G$20</f>
        <v>4161.41632587</v>
      </c>
      <c r="S57" s="36">
        <f>SUMIFS(СВЦЭМ!$C$39:$C$782,СВЦЭМ!$A$39:$A$782,$A57,СВЦЭМ!$B$39:$B$782,S$47)+'СЕТ СН'!$G$12+СВЦЭМ!$D$10+'СЕТ СН'!$G$5-'СЕТ СН'!$G$20</f>
        <v>4118.4157717600001</v>
      </c>
      <c r="T57" s="36">
        <f>SUMIFS(СВЦЭМ!$C$39:$C$782,СВЦЭМ!$A$39:$A$782,$A57,СВЦЭМ!$B$39:$B$782,T$47)+'СЕТ СН'!$G$12+СВЦЭМ!$D$10+'СЕТ СН'!$G$5-'СЕТ СН'!$G$20</f>
        <v>3983.6368384899997</v>
      </c>
      <c r="U57" s="36">
        <f>SUMIFS(СВЦЭМ!$C$39:$C$782,СВЦЭМ!$A$39:$A$782,$A57,СВЦЭМ!$B$39:$B$782,U$47)+'СЕТ СН'!$G$12+СВЦЭМ!$D$10+'СЕТ СН'!$G$5-'СЕТ СН'!$G$20</f>
        <v>3817.2222763199998</v>
      </c>
      <c r="V57" s="36">
        <f>SUMIFS(СВЦЭМ!$C$39:$C$782,СВЦЭМ!$A$39:$A$782,$A57,СВЦЭМ!$B$39:$B$782,V$47)+'СЕТ СН'!$G$12+СВЦЭМ!$D$10+'СЕТ СН'!$G$5-'СЕТ СН'!$G$20</f>
        <v>3751.1948069499999</v>
      </c>
      <c r="W57" s="36">
        <f>SUMIFS(СВЦЭМ!$C$39:$C$782,СВЦЭМ!$A$39:$A$782,$A57,СВЦЭМ!$B$39:$B$782,W$47)+'СЕТ СН'!$G$12+СВЦЭМ!$D$10+'СЕТ СН'!$G$5-'СЕТ СН'!$G$20</f>
        <v>3753.5720076899997</v>
      </c>
      <c r="X57" s="36">
        <f>SUMIFS(СВЦЭМ!$C$39:$C$782,СВЦЭМ!$A$39:$A$782,$A57,СВЦЭМ!$B$39:$B$782,X$47)+'СЕТ СН'!$G$12+СВЦЭМ!$D$10+'СЕТ СН'!$G$5-'СЕТ СН'!$G$20</f>
        <v>3742.0114013699999</v>
      </c>
      <c r="Y57" s="36">
        <f>SUMIFS(СВЦЭМ!$C$39:$C$782,СВЦЭМ!$A$39:$A$782,$A57,СВЦЭМ!$B$39:$B$782,Y$47)+'СЕТ СН'!$G$12+СВЦЭМ!$D$10+'СЕТ СН'!$G$5-'СЕТ СН'!$G$20</f>
        <v>3822.3222598900002</v>
      </c>
    </row>
    <row r="58" spans="1:25" ht="15.75" x14ac:dyDescent="0.2">
      <c r="A58" s="35">
        <f t="shared" si="1"/>
        <v>44692</v>
      </c>
      <c r="B58" s="36">
        <f>SUMIFS(СВЦЭМ!$C$39:$C$782,СВЦЭМ!$A$39:$A$782,$A58,СВЦЭМ!$B$39:$B$782,B$47)+'СЕТ СН'!$G$12+СВЦЭМ!$D$10+'СЕТ СН'!$G$5-'СЕТ СН'!$G$20</f>
        <v>3918.9598374099996</v>
      </c>
      <c r="C58" s="36">
        <f>SUMIFS(СВЦЭМ!$C$39:$C$782,СВЦЭМ!$A$39:$A$782,$A58,СВЦЭМ!$B$39:$B$782,C$47)+'СЕТ СН'!$G$12+СВЦЭМ!$D$10+'СЕТ СН'!$G$5-'СЕТ СН'!$G$20</f>
        <v>4012.1768990099999</v>
      </c>
      <c r="D58" s="36">
        <f>SUMIFS(СВЦЭМ!$C$39:$C$782,СВЦЭМ!$A$39:$A$782,$A58,СВЦЭМ!$B$39:$B$782,D$47)+'СЕТ СН'!$G$12+СВЦЭМ!$D$10+'СЕТ СН'!$G$5-'СЕТ СН'!$G$20</f>
        <v>4186.1746359700001</v>
      </c>
      <c r="E58" s="36">
        <f>SUMIFS(СВЦЭМ!$C$39:$C$782,СВЦЭМ!$A$39:$A$782,$A58,СВЦЭМ!$B$39:$B$782,E$47)+'СЕТ СН'!$G$12+СВЦЭМ!$D$10+'СЕТ СН'!$G$5-'СЕТ СН'!$G$20</f>
        <v>4279.1278821400001</v>
      </c>
      <c r="F58" s="36">
        <f>SUMIFS(СВЦЭМ!$C$39:$C$782,СВЦЭМ!$A$39:$A$782,$A58,СВЦЭМ!$B$39:$B$782,F$47)+'СЕТ СН'!$G$12+СВЦЭМ!$D$10+'СЕТ СН'!$G$5-'СЕТ СН'!$G$20</f>
        <v>4276.3519539899999</v>
      </c>
      <c r="G58" s="36">
        <f>SUMIFS(СВЦЭМ!$C$39:$C$782,СВЦЭМ!$A$39:$A$782,$A58,СВЦЭМ!$B$39:$B$782,G$47)+'СЕТ СН'!$G$12+СВЦЭМ!$D$10+'СЕТ СН'!$G$5-'СЕТ СН'!$G$20</f>
        <v>4276.9267082999995</v>
      </c>
      <c r="H58" s="36">
        <f>SUMIFS(СВЦЭМ!$C$39:$C$782,СВЦЭМ!$A$39:$A$782,$A58,СВЦЭМ!$B$39:$B$782,H$47)+'СЕТ СН'!$G$12+СВЦЭМ!$D$10+'СЕТ СН'!$G$5-'СЕТ СН'!$G$20</f>
        <v>4225.7552117599998</v>
      </c>
      <c r="I58" s="36">
        <f>SUMIFS(СВЦЭМ!$C$39:$C$782,СВЦЭМ!$A$39:$A$782,$A58,СВЦЭМ!$B$39:$B$782,I$47)+'СЕТ СН'!$G$12+СВЦЭМ!$D$10+'СЕТ СН'!$G$5-'СЕТ СН'!$G$20</f>
        <v>4129.3524747000001</v>
      </c>
      <c r="J58" s="36">
        <f>SUMIFS(СВЦЭМ!$C$39:$C$782,СВЦЭМ!$A$39:$A$782,$A58,СВЦЭМ!$B$39:$B$782,J$47)+'СЕТ СН'!$G$12+СВЦЭМ!$D$10+'СЕТ СН'!$G$5-'СЕТ СН'!$G$20</f>
        <v>3950.3173906299999</v>
      </c>
      <c r="K58" s="36">
        <f>SUMIFS(СВЦЭМ!$C$39:$C$782,СВЦЭМ!$A$39:$A$782,$A58,СВЦЭМ!$B$39:$B$782,K$47)+'СЕТ СН'!$G$12+СВЦЭМ!$D$10+'СЕТ СН'!$G$5-'СЕТ СН'!$G$20</f>
        <v>3940.78274676</v>
      </c>
      <c r="L58" s="36">
        <f>SUMIFS(СВЦЭМ!$C$39:$C$782,СВЦЭМ!$A$39:$A$782,$A58,СВЦЭМ!$B$39:$B$782,L$47)+'СЕТ СН'!$G$12+СВЦЭМ!$D$10+'СЕТ СН'!$G$5-'СЕТ СН'!$G$20</f>
        <v>3923.3690744400001</v>
      </c>
      <c r="M58" s="36">
        <f>SUMIFS(СВЦЭМ!$C$39:$C$782,СВЦЭМ!$A$39:$A$782,$A58,СВЦЭМ!$B$39:$B$782,M$47)+'СЕТ СН'!$G$12+СВЦЭМ!$D$10+'СЕТ СН'!$G$5-'СЕТ СН'!$G$20</f>
        <v>4029.1907268300001</v>
      </c>
      <c r="N58" s="36">
        <f>SUMIFS(СВЦЭМ!$C$39:$C$782,СВЦЭМ!$A$39:$A$782,$A58,СВЦЭМ!$B$39:$B$782,N$47)+'СЕТ СН'!$G$12+СВЦЭМ!$D$10+'СЕТ СН'!$G$5-'СЕТ СН'!$G$20</f>
        <v>4075.09176858</v>
      </c>
      <c r="O58" s="36">
        <f>SUMIFS(СВЦЭМ!$C$39:$C$782,СВЦЭМ!$A$39:$A$782,$A58,СВЦЭМ!$B$39:$B$782,O$47)+'СЕТ СН'!$G$12+СВЦЭМ!$D$10+'СЕТ СН'!$G$5-'СЕТ СН'!$G$20</f>
        <v>4086.3665385499999</v>
      </c>
      <c r="P58" s="36">
        <f>SUMIFS(СВЦЭМ!$C$39:$C$782,СВЦЭМ!$A$39:$A$782,$A58,СВЦЭМ!$B$39:$B$782,P$47)+'СЕТ СН'!$G$12+СВЦЭМ!$D$10+'СЕТ СН'!$G$5-'СЕТ СН'!$G$20</f>
        <v>4101.5132405499999</v>
      </c>
      <c r="Q58" s="36">
        <f>SUMIFS(СВЦЭМ!$C$39:$C$782,СВЦЭМ!$A$39:$A$782,$A58,СВЦЭМ!$B$39:$B$782,Q$47)+'СЕТ СН'!$G$12+СВЦЭМ!$D$10+'СЕТ СН'!$G$5-'СЕТ СН'!$G$20</f>
        <v>4104.3612576300002</v>
      </c>
      <c r="R58" s="36">
        <f>SUMIFS(СВЦЭМ!$C$39:$C$782,СВЦЭМ!$A$39:$A$782,$A58,СВЦЭМ!$B$39:$B$782,R$47)+'СЕТ СН'!$G$12+СВЦЭМ!$D$10+'СЕТ СН'!$G$5-'СЕТ СН'!$G$20</f>
        <v>4127.0209848699997</v>
      </c>
      <c r="S58" s="36">
        <f>SUMIFS(СВЦЭМ!$C$39:$C$782,СВЦЭМ!$A$39:$A$782,$A58,СВЦЭМ!$B$39:$B$782,S$47)+'СЕТ СН'!$G$12+СВЦЭМ!$D$10+'СЕТ СН'!$G$5-'СЕТ СН'!$G$20</f>
        <v>4090.9143235900001</v>
      </c>
      <c r="T58" s="36">
        <f>SUMIFS(СВЦЭМ!$C$39:$C$782,СВЦЭМ!$A$39:$A$782,$A58,СВЦЭМ!$B$39:$B$782,T$47)+'СЕТ СН'!$G$12+СВЦЭМ!$D$10+'СЕТ СН'!$G$5-'СЕТ СН'!$G$20</f>
        <v>3963.0071251299996</v>
      </c>
      <c r="U58" s="36">
        <f>SUMIFS(СВЦЭМ!$C$39:$C$782,СВЦЭМ!$A$39:$A$782,$A58,СВЦЭМ!$B$39:$B$782,U$47)+'СЕТ СН'!$G$12+СВЦЭМ!$D$10+'СЕТ СН'!$G$5-'СЕТ СН'!$G$20</f>
        <v>3844.6243124499997</v>
      </c>
      <c r="V58" s="36">
        <f>SUMIFS(СВЦЭМ!$C$39:$C$782,СВЦЭМ!$A$39:$A$782,$A58,СВЦЭМ!$B$39:$B$782,V$47)+'СЕТ СН'!$G$12+СВЦЭМ!$D$10+'СЕТ СН'!$G$5-'СЕТ СН'!$G$20</f>
        <v>3755.1199303200001</v>
      </c>
      <c r="W58" s="36">
        <f>SUMIFS(СВЦЭМ!$C$39:$C$782,СВЦЭМ!$A$39:$A$782,$A58,СВЦЭМ!$B$39:$B$782,W$47)+'СЕТ СН'!$G$12+СВЦЭМ!$D$10+'СЕТ СН'!$G$5-'СЕТ СН'!$G$20</f>
        <v>3748.3470093400001</v>
      </c>
      <c r="X58" s="36">
        <f>SUMIFS(СВЦЭМ!$C$39:$C$782,СВЦЭМ!$A$39:$A$782,$A58,СВЦЭМ!$B$39:$B$782,X$47)+'СЕТ СН'!$G$12+СВЦЭМ!$D$10+'СЕТ СН'!$G$5-'СЕТ СН'!$G$20</f>
        <v>3755.9969508499998</v>
      </c>
      <c r="Y58" s="36">
        <f>SUMIFS(СВЦЭМ!$C$39:$C$782,СВЦЭМ!$A$39:$A$782,$A58,СВЦЭМ!$B$39:$B$782,Y$47)+'СЕТ СН'!$G$12+СВЦЭМ!$D$10+'СЕТ СН'!$G$5-'СЕТ СН'!$G$20</f>
        <v>3782.4737611800001</v>
      </c>
    </row>
    <row r="59" spans="1:25" ht="15.75" x14ac:dyDescent="0.2">
      <c r="A59" s="35">
        <f t="shared" si="1"/>
        <v>44693</v>
      </c>
      <c r="B59" s="36">
        <f>SUMIFS(СВЦЭМ!$C$39:$C$782,СВЦЭМ!$A$39:$A$782,$A59,СВЦЭМ!$B$39:$B$782,B$47)+'СЕТ СН'!$G$12+СВЦЭМ!$D$10+'СЕТ СН'!$G$5-'СЕТ СН'!$G$20</f>
        <v>3893.80313303</v>
      </c>
      <c r="C59" s="36">
        <f>SUMIFS(СВЦЭМ!$C$39:$C$782,СВЦЭМ!$A$39:$A$782,$A59,СВЦЭМ!$B$39:$B$782,C$47)+'СЕТ СН'!$G$12+СВЦЭМ!$D$10+'СЕТ СН'!$G$5-'СЕТ СН'!$G$20</f>
        <v>3989.9176917599998</v>
      </c>
      <c r="D59" s="36">
        <f>SUMIFS(СВЦЭМ!$C$39:$C$782,СВЦЭМ!$A$39:$A$782,$A59,СВЦЭМ!$B$39:$B$782,D$47)+'СЕТ СН'!$G$12+СВЦЭМ!$D$10+'СЕТ СН'!$G$5-'СЕТ СН'!$G$20</f>
        <v>4100.3070561200002</v>
      </c>
      <c r="E59" s="36">
        <f>SUMIFS(СВЦЭМ!$C$39:$C$782,СВЦЭМ!$A$39:$A$782,$A59,СВЦЭМ!$B$39:$B$782,E$47)+'СЕТ СН'!$G$12+СВЦЭМ!$D$10+'СЕТ СН'!$G$5-'СЕТ СН'!$G$20</f>
        <v>4153.7862387300002</v>
      </c>
      <c r="F59" s="36">
        <f>SUMIFS(СВЦЭМ!$C$39:$C$782,СВЦЭМ!$A$39:$A$782,$A59,СВЦЭМ!$B$39:$B$782,F$47)+'СЕТ СН'!$G$12+СВЦЭМ!$D$10+'СЕТ СН'!$G$5-'СЕТ СН'!$G$20</f>
        <v>4162.9063257899998</v>
      </c>
      <c r="G59" s="36">
        <f>SUMIFS(СВЦЭМ!$C$39:$C$782,СВЦЭМ!$A$39:$A$782,$A59,СВЦЭМ!$B$39:$B$782,G$47)+'СЕТ СН'!$G$12+СВЦЭМ!$D$10+'СЕТ СН'!$G$5-'СЕТ СН'!$G$20</f>
        <v>4160.36023518</v>
      </c>
      <c r="H59" s="36">
        <f>SUMIFS(СВЦЭМ!$C$39:$C$782,СВЦЭМ!$A$39:$A$782,$A59,СВЦЭМ!$B$39:$B$782,H$47)+'СЕТ СН'!$G$12+СВЦЭМ!$D$10+'СЕТ СН'!$G$5-'СЕТ СН'!$G$20</f>
        <v>4169.3332086800001</v>
      </c>
      <c r="I59" s="36">
        <f>SUMIFS(СВЦЭМ!$C$39:$C$782,СВЦЭМ!$A$39:$A$782,$A59,СВЦЭМ!$B$39:$B$782,I$47)+'СЕТ СН'!$G$12+СВЦЭМ!$D$10+'СЕТ СН'!$G$5-'СЕТ СН'!$G$20</f>
        <v>4086.77424419</v>
      </c>
      <c r="J59" s="36">
        <f>SUMIFS(СВЦЭМ!$C$39:$C$782,СВЦЭМ!$A$39:$A$782,$A59,СВЦЭМ!$B$39:$B$782,J$47)+'СЕТ СН'!$G$12+СВЦЭМ!$D$10+'СЕТ СН'!$G$5-'СЕТ СН'!$G$20</f>
        <v>3946.9949502099998</v>
      </c>
      <c r="K59" s="36">
        <f>SUMIFS(СВЦЭМ!$C$39:$C$782,СВЦЭМ!$A$39:$A$782,$A59,СВЦЭМ!$B$39:$B$782,K$47)+'СЕТ СН'!$G$12+СВЦЭМ!$D$10+'СЕТ СН'!$G$5-'СЕТ СН'!$G$20</f>
        <v>3937.5850424999999</v>
      </c>
      <c r="L59" s="36">
        <f>SUMIFS(СВЦЭМ!$C$39:$C$782,СВЦЭМ!$A$39:$A$782,$A59,СВЦЭМ!$B$39:$B$782,L$47)+'СЕТ СН'!$G$12+СВЦЭМ!$D$10+'СЕТ СН'!$G$5-'СЕТ СН'!$G$20</f>
        <v>3913.1537259199999</v>
      </c>
      <c r="M59" s="36">
        <f>SUMIFS(СВЦЭМ!$C$39:$C$782,СВЦЭМ!$A$39:$A$782,$A59,СВЦЭМ!$B$39:$B$782,M$47)+'СЕТ СН'!$G$12+СВЦЭМ!$D$10+'СЕТ СН'!$G$5-'СЕТ СН'!$G$20</f>
        <v>4024.3758874599998</v>
      </c>
      <c r="N59" s="36">
        <f>SUMIFS(СВЦЭМ!$C$39:$C$782,СВЦЭМ!$A$39:$A$782,$A59,СВЦЭМ!$B$39:$B$782,N$47)+'СЕТ СН'!$G$12+СВЦЭМ!$D$10+'СЕТ СН'!$G$5-'СЕТ СН'!$G$20</f>
        <v>4083.5855013299997</v>
      </c>
      <c r="O59" s="36">
        <f>SUMIFS(СВЦЭМ!$C$39:$C$782,СВЦЭМ!$A$39:$A$782,$A59,СВЦЭМ!$B$39:$B$782,O$47)+'СЕТ СН'!$G$12+СВЦЭМ!$D$10+'СЕТ СН'!$G$5-'СЕТ СН'!$G$20</f>
        <v>4088.0615893099998</v>
      </c>
      <c r="P59" s="36">
        <f>SUMIFS(СВЦЭМ!$C$39:$C$782,СВЦЭМ!$A$39:$A$782,$A59,СВЦЭМ!$B$39:$B$782,P$47)+'СЕТ СН'!$G$12+СВЦЭМ!$D$10+'СЕТ СН'!$G$5-'СЕТ СН'!$G$20</f>
        <v>4086.2422024999996</v>
      </c>
      <c r="Q59" s="36">
        <f>SUMIFS(СВЦЭМ!$C$39:$C$782,СВЦЭМ!$A$39:$A$782,$A59,СВЦЭМ!$B$39:$B$782,Q$47)+'СЕТ СН'!$G$12+СВЦЭМ!$D$10+'СЕТ СН'!$G$5-'СЕТ СН'!$G$20</f>
        <v>4092.9515520999998</v>
      </c>
      <c r="R59" s="36">
        <f>SUMIFS(СВЦЭМ!$C$39:$C$782,СВЦЭМ!$A$39:$A$782,$A59,СВЦЭМ!$B$39:$B$782,R$47)+'СЕТ СН'!$G$12+СВЦЭМ!$D$10+'СЕТ СН'!$G$5-'СЕТ СН'!$G$20</f>
        <v>4125.9718927100002</v>
      </c>
      <c r="S59" s="36">
        <f>SUMIFS(СВЦЭМ!$C$39:$C$782,СВЦЭМ!$A$39:$A$782,$A59,СВЦЭМ!$B$39:$B$782,S$47)+'СЕТ СН'!$G$12+СВЦЭМ!$D$10+'СЕТ СН'!$G$5-'СЕТ СН'!$G$20</f>
        <v>4068.1807830099997</v>
      </c>
      <c r="T59" s="36">
        <f>SUMIFS(СВЦЭМ!$C$39:$C$782,СВЦЭМ!$A$39:$A$782,$A59,СВЦЭМ!$B$39:$B$782,T$47)+'СЕТ СН'!$G$12+СВЦЭМ!$D$10+'СЕТ СН'!$G$5-'СЕТ СН'!$G$20</f>
        <v>3952.68291516</v>
      </c>
      <c r="U59" s="36">
        <f>SUMIFS(СВЦЭМ!$C$39:$C$782,СВЦЭМ!$A$39:$A$782,$A59,СВЦЭМ!$B$39:$B$782,U$47)+'СЕТ СН'!$G$12+СВЦЭМ!$D$10+'СЕТ СН'!$G$5-'СЕТ СН'!$G$20</f>
        <v>3862.6831911700001</v>
      </c>
      <c r="V59" s="36">
        <f>SUMIFS(СВЦЭМ!$C$39:$C$782,СВЦЭМ!$A$39:$A$782,$A59,СВЦЭМ!$B$39:$B$782,V$47)+'СЕТ СН'!$G$12+СВЦЭМ!$D$10+'СЕТ СН'!$G$5-'СЕТ СН'!$G$20</f>
        <v>3771.9839339700002</v>
      </c>
      <c r="W59" s="36">
        <f>SUMIFS(СВЦЭМ!$C$39:$C$782,СВЦЭМ!$A$39:$A$782,$A59,СВЦЭМ!$B$39:$B$782,W$47)+'СЕТ СН'!$G$12+СВЦЭМ!$D$10+'СЕТ СН'!$G$5-'СЕТ СН'!$G$20</f>
        <v>3758.6726709499999</v>
      </c>
      <c r="X59" s="36">
        <f>SUMIFS(СВЦЭМ!$C$39:$C$782,СВЦЭМ!$A$39:$A$782,$A59,СВЦЭМ!$B$39:$B$782,X$47)+'СЕТ СН'!$G$12+СВЦЭМ!$D$10+'СЕТ СН'!$G$5-'СЕТ СН'!$G$20</f>
        <v>3772.7021107800001</v>
      </c>
      <c r="Y59" s="36">
        <f>SUMIFS(СВЦЭМ!$C$39:$C$782,СВЦЭМ!$A$39:$A$782,$A59,СВЦЭМ!$B$39:$B$782,Y$47)+'СЕТ СН'!$G$12+СВЦЭМ!$D$10+'СЕТ СН'!$G$5-'СЕТ СН'!$G$20</f>
        <v>3773.80852757</v>
      </c>
    </row>
    <row r="60" spans="1:25" ht="15.75" x14ac:dyDescent="0.2">
      <c r="A60" s="35">
        <f t="shared" si="1"/>
        <v>44694</v>
      </c>
      <c r="B60" s="36">
        <f>SUMIFS(СВЦЭМ!$C$39:$C$782,СВЦЭМ!$A$39:$A$782,$A60,СВЦЭМ!$B$39:$B$782,B$47)+'СЕТ СН'!$G$12+СВЦЭМ!$D$10+'СЕТ СН'!$G$5-'СЕТ СН'!$G$20</f>
        <v>3887.2984612</v>
      </c>
      <c r="C60" s="36">
        <f>SUMIFS(СВЦЭМ!$C$39:$C$782,СВЦЭМ!$A$39:$A$782,$A60,СВЦЭМ!$B$39:$B$782,C$47)+'СЕТ СН'!$G$12+СВЦЭМ!$D$10+'СЕТ СН'!$G$5-'СЕТ СН'!$G$20</f>
        <v>4008.50078214</v>
      </c>
      <c r="D60" s="36">
        <f>SUMIFS(СВЦЭМ!$C$39:$C$782,СВЦЭМ!$A$39:$A$782,$A60,СВЦЭМ!$B$39:$B$782,D$47)+'СЕТ СН'!$G$12+СВЦЭМ!$D$10+'СЕТ СН'!$G$5-'СЕТ СН'!$G$20</f>
        <v>4146.2302525599998</v>
      </c>
      <c r="E60" s="36">
        <f>SUMIFS(СВЦЭМ!$C$39:$C$782,СВЦЭМ!$A$39:$A$782,$A60,СВЦЭМ!$B$39:$B$782,E$47)+'СЕТ СН'!$G$12+СВЦЭМ!$D$10+'СЕТ СН'!$G$5-'СЕТ СН'!$G$20</f>
        <v>4205.3542184600001</v>
      </c>
      <c r="F60" s="36">
        <f>SUMIFS(СВЦЭМ!$C$39:$C$782,СВЦЭМ!$A$39:$A$782,$A60,СВЦЭМ!$B$39:$B$782,F$47)+'СЕТ СН'!$G$12+СВЦЭМ!$D$10+'СЕТ СН'!$G$5-'СЕТ СН'!$G$20</f>
        <v>4219.0753117699996</v>
      </c>
      <c r="G60" s="36">
        <f>SUMIFS(СВЦЭМ!$C$39:$C$782,СВЦЭМ!$A$39:$A$782,$A60,СВЦЭМ!$B$39:$B$782,G$47)+'СЕТ СН'!$G$12+СВЦЭМ!$D$10+'СЕТ СН'!$G$5-'СЕТ СН'!$G$20</f>
        <v>4226.2462478999996</v>
      </c>
      <c r="H60" s="36">
        <f>SUMIFS(СВЦЭМ!$C$39:$C$782,СВЦЭМ!$A$39:$A$782,$A60,СВЦЭМ!$B$39:$B$782,H$47)+'СЕТ СН'!$G$12+СВЦЭМ!$D$10+'СЕТ СН'!$G$5-'СЕТ СН'!$G$20</f>
        <v>4211.8424689100002</v>
      </c>
      <c r="I60" s="36">
        <f>SUMIFS(СВЦЭМ!$C$39:$C$782,СВЦЭМ!$A$39:$A$782,$A60,СВЦЭМ!$B$39:$B$782,I$47)+'СЕТ СН'!$G$12+СВЦЭМ!$D$10+'СЕТ СН'!$G$5-'СЕТ СН'!$G$20</f>
        <v>4095.9986420499999</v>
      </c>
      <c r="J60" s="36">
        <f>SUMIFS(СВЦЭМ!$C$39:$C$782,СВЦЭМ!$A$39:$A$782,$A60,СВЦЭМ!$B$39:$B$782,J$47)+'СЕТ СН'!$G$12+СВЦЭМ!$D$10+'СЕТ СН'!$G$5-'СЕТ СН'!$G$20</f>
        <v>3953.0433150700001</v>
      </c>
      <c r="K60" s="36">
        <f>SUMIFS(СВЦЭМ!$C$39:$C$782,СВЦЭМ!$A$39:$A$782,$A60,СВЦЭМ!$B$39:$B$782,K$47)+'СЕТ СН'!$G$12+СВЦЭМ!$D$10+'СЕТ СН'!$G$5-'СЕТ СН'!$G$20</f>
        <v>3941.84586627</v>
      </c>
      <c r="L60" s="36">
        <f>SUMIFS(СВЦЭМ!$C$39:$C$782,СВЦЭМ!$A$39:$A$782,$A60,СВЦЭМ!$B$39:$B$782,L$47)+'СЕТ СН'!$G$12+СВЦЭМ!$D$10+'СЕТ СН'!$G$5-'СЕТ СН'!$G$20</f>
        <v>3919.7750764799998</v>
      </c>
      <c r="M60" s="36">
        <f>SUMIFS(СВЦЭМ!$C$39:$C$782,СВЦЭМ!$A$39:$A$782,$A60,СВЦЭМ!$B$39:$B$782,M$47)+'СЕТ СН'!$G$12+СВЦЭМ!$D$10+'СЕТ СН'!$G$5-'СЕТ СН'!$G$20</f>
        <v>4032.2943408499996</v>
      </c>
      <c r="N60" s="36">
        <f>SUMIFS(СВЦЭМ!$C$39:$C$782,СВЦЭМ!$A$39:$A$782,$A60,СВЦЭМ!$B$39:$B$782,N$47)+'СЕТ СН'!$G$12+СВЦЭМ!$D$10+'СЕТ СН'!$G$5-'СЕТ СН'!$G$20</f>
        <v>4073.8903859299999</v>
      </c>
      <c r="O60" s="36">
        <f>SUMIFS(СВЦЭМ!$C$39:$C$782,СВЦЭМ!$A$39:$A$782,$A60,СВЦЭМ!$B$39:$B$782,O$47)+'СЕТ СН'!$G$12+СВЦЭМ!$D$10+'СЕТ СН'!$G$5-'СЕТ СН'!$G$20</f>
        <v>4055.6125475700001</v>
      </c>
      <c r="P60" s="36">
        <f>SUMIFS(СВЦЭМ!$C$39:$C$782,СВЦЭМ!$A$39:$A$782,$A60,СВЦЭМ!$B$39:$B$782,P$47)+'СЕТ СН'!$G$12+СВЦЭМ!$D$10+'СЕТ СН'!$G$5-'СЕТ СН'!$G$20</f>
        <v>4069.4435013799998</v>
      </c>
      <c r="Q60" s="36">
        <f>SUMIFS(СВЦЭМ!$C$39:$C$782,СВЦЭМ!$A$39:$A$782,$A60,СВЦЭМ!$B$39:$B$782,Q$47)+'СЕТ СН'!$G$12+СВЦЭМ!$D$10+'СЕТ СН'!$G$5-'СЕТ СН'!$G$20</f>
        <v>4082.1153362999999</v>
      </c>
      <c r="R60" s="36">
        <f>SUMIFS(СВЦЭМ!$C$39:$C$782,СВЦЭМ!$A$39:$A$782,$A60,СВЦЭМ!$B$39:$B$782,R$47)+'СЕТ СН'!$G$12+СВЦЭМ!$D$10+'СЕТ СН'!$G$5-'СЕТ СН'!$G$20</f>
        <v>4096.6597002300005</v>
      </c>
      <c r="S60" s="36">
        <f>SUMIFS(СВЦЭМ!$C$39:$C$782,СВЦЭМ!$A$39:$A$782,$A60,СВЦЭМ!$B$39:$B$782,S$47)+'СЕТ СН'!$G$12+СВЦЭМ!$D$10+'СЕТ СН'!$G$5-'СЕТ СН'!$G$20</f>
        <v>4061.5937336799998</v>
      </c>
      <c r="T60" s="36">
        <f>SUMIFS(СВЦЭМ!$C$39:$C$782,СВЦЭМ!$A$39:$A$782,$A60,СВЦЭМ!$B$39:$B$782,T$47)+'СЕТ СН'!$G$12+СВЦЭМ!$D$10+'СЕТ СН'!$G$5-'СЕТ СН'!$G$20</f>
        <v>3935.8753586399998</v>
      </c>
      <c r="U60" s="36">
        <f>SUMIFS(СВЦЭМ!$C$39:$C$782,СВЦЭМ!$A$39:$A$782,$A60,СВЦЭМ!$B$39:$B$782,U$47)+'СЕТ СН'!$G$12+СВЦЭМ!$D$10+'СЕТ СН'!$G$5-'СЕТ СН'!$G$20</f>
        <v>3838.54884378</v>
      </c>
      <c r="V60" s="36">
        <f>SUMIFS(СВЦЭМ!$C$39:$C$782,СВЦЭМ!$A$39:$A$782,$A60,СВЦЭМ!$B$39:$B$782,V$47)+'СЕТ СН'!$G$12+СВЦЭМ!$D$10+'СЕТ СН'!$G$5-'СЕТ СН'!$G$20</f>
        <v>3759.11632134</v>
      </c>
      <c r="W60" s="36">
        <f>SUMIFS(СВЦЭМ!$C$39:$C$782,СВЦЭМ!$A$39:$A$782,$A60,СВЦЭМ!$B$39:$B$782,W$47)+'СЕТ СН'!$G$12+СВЦЭМ!$D$10+'СЕТ СН'!$G$5-'СЕТ СН'!$G$20</f>
        <v>3738.7536420400002</v>
      </c>
      <c r="X60" s="36">
        <f>SUMIFS(СВЦЭМ!$C$39:$C$782,СВЦЭМ!$A$39:$A$782,$A60,СВЦЭМ!$B$39:$B$782,X$47)+'СЕТ СН'!$G$12+СВЦЭМ!$D$10+'СЕТ СН'!$G$5-'СЕТ СН'!$G$20</f>
        <v>3751.7775406299997</v>
      </c>
      <c r="Y60" s="36">
        <f>SUMIFS(СВЦЭМ!$C$39:$C$782,СВЦЭМ!$A$39:$A$782,$A60,СВЦЭМ!$B$39:$B$782,Y$47)+'СЕТ СН'!$G$12+СВЦЭМ!$D$10+'СЕТ СН'!$G$5-'СЕТ СН'!$G$20</f>
        <v>3762.2415783799997</v>
      </c>
    </row>
    <row r="61" spans="1:25" ht="15.75" x14ac:dyDescent="0.2">
      <c r="A61" s="35">
        <f t="shared" si="1"/>
        <v>44695</v>
      </c>
      <c r="B61" s="36">
        <f>SUMIFS(СВЦЭМ!$C$39:$C$782,СВЦЭМ!$A$39:$A$782,$A61,СВЦЭМ!$B$39:$B$782,B$47)+'СЕТ СН'!$G$12+СВЦЭМ!$D$10+'СЕТ СН'!$G$5-'СЕТ СН'!$G$20</f>
        <v>3889.9527085599998</v>
      </c>
      <c r="C61" s="36">
        <f>SUMIFS(СВЦЭМ!$C$39:$C$782,СВЦЭМ!$A$39:$A$782,$A61,СВЦЭМ!$B$39:$B$782,C$47)+'СЕТ СН'!$G$12+СВЦЭМ!$D$10+'СЕТ СН'!$G$5-'СЕТ СН'!$G$20</f>
        <v>4007.2432298200001</v>
      </c>
      <c r="D61" s="36">
        <f>SUMIFS(СВЦЭМ!$C$39:$C$782,СВЦЭМ!$A$39:$A$782,$A61,СВЦЭМ!$B$39:$B$782,D$47)+'СЕТ СН'!$G$12+СВЦЭМ!$D$10+'СЕТ СН'!$G$5-'СЕТ СН'!$G$20</f>
        <v>4167.5845484900001</v>
      </c>
      <c r="E61" s="36">
        <f>SUMIFS(СВЦЭМ!$C$39:$C$782,СВЦЭМ!$A$39:$A$782,$A61,СВЦЭМ!$B$39:$B$782,E$47)+'СЕТ СН'!$G$12+СВЦЭМ!$D$10+'СЕТ СН'!$G$5-'СЕТ СН'!$G$20</f>
        <v>4209.4878392299997</v>
      </c>
      <c r="F61" s="36">
        <f>SUMIFS(СВЦЭМ!$C$39:$C$782,СВЦЭМ!$A$39:$A$782,$A61,СВЦЭМ!$B$39:$B$782,F$47)+'СЕТ СН'!$G$12+СВЦЭМ!$D$10+'СЕТ СН'!$G$5-'СЕТ СН'!$G$20</f>
        <v>4208.1260776199997</v>
      </c>
      <c r="G61" s="36">
        <f>SUMIFS(СВЦЭМ!$C$39:$C$782,СВЦЭМ!$A$39:$A$782,$A61,СВЦЭМ!$B$39:$B$782,G$47)+'СЕТ СН'!$G$12+СВЦЭМ!$D$10+'СЕТ СН'!$G$5-'СЕТ СН'!$G$20</f>
        <v>4207.0182292099998</v>
      </c>
      <c r="H61" s="36">
        <f>SUMIFS(СВЦЭМ!$C$39:$C$782,СВЦЭМ!$A$39:$A$782,$A61,СВЦЭМ!$B$39:$B$782,H$47)+'СЕТ СН'!$G$12+СВЦЭМ!$D$10+'СЕТ СН'!$G$5-'СЕТ СН'!$G$20</f>
        <v>4202.8840810800002</v>
      </c>
      <c r="I61" s="36">
        <f>SUMIFS(СВЦЭМ!$C$39:$C$782,СВЦЭМ!$A$39:$A$782,$A61,СВЦЭМ!$B$39:$B$782,I$47)+'СЕТ СН'!$G$12+СВЦЭМ!$D$10+'СЕТ СН'!$G$5-'СЕТ СН'!$G$20</f>
        <v>4110.6442070200001</v>
      </c>
      <c r="J61" s="36">
        <f>SUMIFS(СВЦЭМ!$C$39:$C$782,СВЦЭМ!$A$39:$A$782,$A61,СВЦЭМ!$B$39:$B$782,J$47)+'СЕТ СН'!$G$12+СВЦЭМ!$D$10+'СЕТ СН'!$G$5-'СЕТ СН'!$G$20</f>
        <v>3946.92340332</v>
      </c>
      <c r="K61" s="36">
        <f>SUMIFS(СВЦЭМ!$C$39:$C$782,СВЦЭМ!$A$39:$A$782,$A61,СВЦЭМ!$B$39:$B$782,K$47)+'СЕТ СН'!$G$12+СВЦЭМ!$D$10+'СЕТ СН'!$G$5-'СЕТ СН'!$G$20</f>
        <v>3897.4633496099996</v>
      </c>
      <c r="L61" s="36">
        <f>SUMIFS(СВЦЭМ!$C$39:$C$782,СВЦЭМ!$A$39:$A$782,$A61,СВЦЭМ!$B$39:$B$782,L$47)+'СЕТ СН'!$G$12+СВЦЭМ!$D$10+'СЕТ СН'!$G$5-'СЕТ СН'!$G$20</f>
        <v>3877.25325772</v>
      </c>
      <c r="M61" s="36">
        <f>SUMIFS(СВЦЭМ!$C$39:$C$782,СВЦЭМ!$A$39:$A$782,$A61,СВЦЭМ!$B$39:$B$782,M$47)+'СЕТ СН'!$G$12+СВЦЭМ!$D$10+'СЕТ СН'!$G$5-'СЕТ СН'!$G$20</f>
        <v>3975.6887119599996</v>
      </c>
      <c r="N61" s="36">
        <f>SUMIFS(СВЦЭМ!$C$39:$C$782,СВЦЭМ!$A$39:$A$782,$A61,СВЦЭМ!$B$39:$B$782,N$47)+'СЕТ СН'!$G$12+СВЦЭМ!$D$10+'СЕТ СН'!$G$5-'СЕТ СН'!$G$20</f>
        <v>4005.9406418399999</v>
      </c>
      <c r="O61" s="36">
        <f>SUMIFS(СВЦЭМ!$C$39:$C$782,СВЦЭМ!$A$39:$A$782,$A61,СВЦЭМ!$B$39:$B$782,O$47)+'СЕТ СН'!$G$12+СВЦЭМ!$D$10+'СЕТ СН'!$G$5-'СЕТ СН'!$G$20</f>
        <v>4025.3553146699996</v>
      </c>
      <c r="P61" s="36">
        <f>SUMIFS(СВЦЭМ!$C$39:$C$782,СВЦЭМ!$A$39:$A$782,$A61,СВЦЭМ!$B$39:$B$782,P$47)+'СЕТ СН'!$G$12+СВЦЭМ!$D$10+'СЕТ СН'!$G$5-'СЕТ СН'!$G$20</f>
        <v>4050.4783814699999</v>
      </c>
      <c r="Q61" s="36">
        <f>SUMIFS(СВЦЭМ!$C$39:$C$782,СВЦЭМ!$A$39:$A$782,$A61,СВЦЭМ!$B$39:$B$782,Q$47)+'СЕТ СН'!$G$12+СВЦЭМ!$D$10+'СЕТ СН'!$G$5-'СЕТ СН'!$G$20</f>
        <v>4065.6382128999999</v>
      </c>
      <c r="R61" s="36">
        <f>SUMIFS(СВЦЭМ!$C$39:$C$782,СВЦЭМ!$A$39:$A$782,$A61,СВЦЭМ!$B$39:$B$782,R$47)+'СЕТ СН'!$G$12+СВЦЭМ!$D$10+'СЕТ СН'!$G$5-'СЕТ СН'!$G$20</f>
        <v>4070.6546360599996</v>
      </c>
      <c r="S61" s="36">
        <f>SUMIFS(СВЦЭМ!$C$39:$C$782,СВЦЭМ!$A$39:$A$782,$A61,СВЦЭМ!$B$39:$B$782,S$47)+'СЕТ СН'!$G$12+СВЦЭМ!$D$10+'СЕТ СН'!$G$5-'СЕТ СН'!$G$20</f>
        <v>4020.8336001399998</v>
      </c>
      <c r="T61" s="36">
        <f>SUMIFS(СВЦЭМ!$C$39:$C$782,СВЦЭМ!$A$39:$A$782,$A61,СВЦЭМ!$B$39:$B$782,T$47)+'СЕТ СН'!$G$12+СВЦЭМ!$D$10+'СЕТ СН'!$G$5-'СЕТ СН'!$G$20</f>
        <v>3901.2811430399997</v>
      </c>
      <c r="U61" s="36">
        <f>SUMIFS(СВЦЭМ!$C$39:$C$782,СВЦЭМ!$A$39:$A$782,$A61,СВЦЭМ!$B$39:$B$782,U$47)+'СЕТ СН'!$G$12+СВЦЭМ!$D$10+'СЕТ СН'!$G$5-'СЕТ СН'!$G$20</f>
        <v>3796.8766295099999</v>
      </c>
      <c r="V61" s="36">
        <f>SUMIFS(СВЦЭМ!$C$39:$C$782,СВЦЭМ!$A$39:$A$782,$A61,СВЦЭМ!$B$39:$B$782,V$47)+'СЕТ СН'!$G$12+СВЦЭМ!$D$10+'СЕТ СН'!$G$5-'СЕТ СН'!$G$20</f>
        <v>3704.1687235600002</v>
      </c>
      <c r="W61" s="36">
        <f>SUMIFS(СВЦЭМ!$C$39:$C$782,СВЦЭМ!$A$39:$A$782,$A61,СВЦЭМ!$B$39:$B$782,W$47)+'СЕТ СН'!$G$12+СВЦЭМ!$D$10+'СЕТ СН'!$G$5-'СЕТ СН'!$G$20</f>
        <v>3693.3342811699999</v>
      </c>
      <c r="X61" s="36">
        <f>SUMIFS(СВЦЭМ!$C$39:$C$782,СВЦЭМ!$A$39:$A$782,$A61,СВЦЭМ!$B$39:$B$782,X$47)+'СЕТ СН'!$G$12+СВЦЭМ!$D$10+'СЕТ СН'!$G$5-'СЕТ СН'!$G$20</f>
        <v>3693.5575582900001</v>
      </c>
      <c r="Y61" s="36">
        <f>SUMIFS(СВЦЭМ!$C$39:$C$782,СВЦЭМ!$A$39:$A$782,$A61,СВЦЭМ!$B$39:$B$782,Y$47)+'СЕТ СН'!$G$12+СВЦЭМ!$D$10+'СЕТ СН'!$G$5-'СЕТ СН'!$G$20</f>
        <v>3723.6735502000001</v>
      </c>
    </row>
    <row r="62" spans="1:25" ht="15.75" x14ac:dyDescent="0.2">
      <c r="A62" s="35">
        <f t="shared" si="1"/>
        <v>44696</v>
      </c>
      <c r="B62" s="36">
        <f>SUMIFS(СВЦЭМ!$C$39:$C$782,СВЦЭМ!$A$39:$A$782,$A62,СВЦЭМ!$B$39:$B$782,B$47)+'СЕТ СН'!$G$12+СВЦЭМ!$D$10+'СЕТ СН'!$G$5-'СЕТ СН'!$G$20</f>
        <v>3808.6455107399997</v>
      </c>
      <c r="C62" s="36">
        <f>SUMIFS(СВЦЭМ!$C$39:$C$782,СВЦЭМ!$A$39:$A$782,$A62,СВЦЭМ!$B$39:$B$782,C$47)+'СЕТ СН'!$G$12+СВЦЭМ!$D$10+'СЕТ СН'!$G$5-'СЕТ СН'!$G$20</f>
        <v>3915.89042496</v>
      </c>
      <c r="D62" s="36">
        <f>SUMIFS(СВЦЭМ!$C$39:$C$782,СВЦЭМ!$A$39:$A$782,$A62,СВЦЭМ!$B$39:$B$782,D$47)+'СЕТ СН'!$G$12+СВЦЭМ!$D$10+'СЕТ СН'!$G$5-'СЕТ СН'!$G$20</f>
        <v>4057.0761188400002</v>
      </c>
      <c r="E62" s="36">
        <f>SUMIFS(СВЦЭМ!$C$39:$C$782,СВЦЭМ!$A$39:$A$782,$A62,СВЦЭМ!$B$39:$B$782,E$47)+'СЕТ СН'!$G$12+СВЦЭМ!$D$10+'СЕТ СН'!$G$5-'СЕТ СН'!$G$20</f>
        <v>4053.5084302999999</v>
      </c>
      <c r="F62" s="36">
        <f>SUMIFS(СВЦЭМ!$C$39:$C$782,СВЦЭМ!$A$39:$A$782,$A62,СВЦЭМ!$B$39:$B$782,F$47)+'СЕТ СН'!$G$12+СВЦЭМ!$D$10+'СЕТ СН'!$G$5-'СЕТ СН'!$G$20</f>
        <v>4062.2684277899998</v>
      </c>
      <c r="G62" s="36">
        <f>SUMIFS(СВЦЭМ!$C$39:$C$782,СВЦЭМ!$A$39:$A$782,$A62,СВЦЭМ!$B$39:$B$782,G$47)+'СЕТ СН'!$G$12+СВЦЭМ!$D$10+'СЕТ СН'!$G$5-'СЕТ СН'!$G$20</f>
        <v>4071.4364494000001</v>
      </c>
      <c r="H62" s="36">
        <f>SUMIFS(СВЦЭМ!$C$39:$C$782,СВЦЭМ!$A$39:$A$782,$A62,СВЦЭМ!$B$39:$B$782,H$47)+'СЕТ СН'!$G$12+СВЦЭМ!$D$10+'СЕТ СН'!$G$5-'СЕТ СН'!$G$20</f>
        <v>4055.4900104899998</v>
      </c>
      <c r="I62" s="36">
        <f>SUMIFS(СВЦЭМ!$C$39:$C$782,СВЦЭМ!$A$39:$A$782,$A62,СВЦЭМ!$B$39:$B$782,I$47)+'СЕТ СН'!$G$12+СВЦЭМ!$D$10+'СЕТ СН'!$G$5-'СЕТ СН'!$G$20</f>
        <v>4052.8038795100001</v>
      </c>
      <c r="J62" s="36">
        <f>SUMIFS(СВЦЭМ!$C$39:$C$782,СВЦЭМ!$A$39:$A$782,$A62,СВЦЭМ!$B$39:$B$782,J$47)+'СЕТ СН'!$G$12+СВЦЭМ!$D$10+'СЕТ СН'!$G$5-'СЕТ СН'!$G$20</f>
        <v>3883.63622627</v>
      </c>
      <c r="K62" s="36">
        <f>SUMIFS(СВЦЭМ!$C$39:$C$782,СВЦЭМ!$A$39:$A$782,$A62,СВЦЭМ!$B$39:$B$782,K$47)+'СЕТ СН'!$G$12+СВЦЭМ!$D$10+'СЕТ СН'!$G$5-'СЕТ СН'!$G$20</f>
        <v>3852.3856438499997</v>
      </c>
      <c r="L62" s="36">
        <f>SUMIFS(СВЦЭМ!$C$39:$C$782,СВЦЭМ!$A$39:$A$782,$A62,СВЦЭМ!$B$39:$B$782,L$47)+'СЕТ СН'!$G$12+СВЦЭМ!$D$10+'СЕТ СН'!$G$5-'СЕТ СН'!$G$20</f>
        <v>3830.1973684999998</v>
      </c>
      <c r="M62" s="36">
        <f>SUMIFS(СВЦЭМ!$C$39:$C$782,СВЦЭМ!$A$39:$A$782,$A62,СВЦЭМ!$B$39:$B$782,M$47)+'СЕТ СН'!$G$12+СВЦЭМ!$D$10+'СЕТ СН'!$G$5-'СЕТ СН'!$G$20</f>
        <v>3946.4652307699998</v>
      </c>
      <c r="N62" s="36">
        <f>SUMIFS(СВЦЭМ!$C$39:$C$782,СВЦЭМ!$A$39:$A$782,$A62,СВЦЭМ!$B$39:$B$782,N$47)+'СЕТ СН'!$G$12+СВЦЭМ!$D$10+'СЕТ СН'!$G$5-'СЕТ СН'!$G$20</f>
        <v>4004.1397295500001</v>
      </c>
      <c r="O62" s="36">
        <f>SUMIFS(СВЦЭМ!$C$39:$C$782,СВЦЭМ!$A$39:$A$782,$A62,СВЦЭМ!$B$39:$B$782,O$47)+'СЕТ СН'!$G$12+СВЦЭМ!$D$10+'СЕТ СН'!$G$5-'СЕТ СН'!$G$20</f>
        <v>4041.3337756599999</v>
      </c>
      <c r="P62" s="36">
        <f>SUMIFS(СВЦЭМ!$C$39:$C$782,СВЦЭМ!$A$39:$A$782,$A62,СВЦЭМ!$B$39:$B$782,P$47)+'СЕТ СН'!$G$12+СВЦЭМ!$D$10+'СЕТ СН'!$G$5-'СЕТ СН'!$G$20</f>
        <v>4058.6013080299999</v>
      </c>
      <c r="Q62" s="36">
        <f>SUMIFS(СВЦЭМ!$C$39:$C$782,СВЦЭМ!$A$39:$A$782,$A62,СВЦЭМ!$B$39:$B$782,Q$47)+'СЕТ СН'!$G$12+СВЦЭМ!$D$10+'СЕТ СН'!$G$5-'СЕТ СН'!$G$20</f>
        <v>4075.5252372999998</v>
      </c>
      <c r="R62" s="36">
        <f>SUMIFS(СВЦЭМ!$C$39:$C$782,СВЦЭМ!$A$39:$A$782,$A62,СВЦЭМ!$B$39:$B$782,R$47)+'СЕТ СН'!$G$12+СВЦЭМ!$D$10+'СЕТ СН'!$G$5-'СЕТ СН'!$G$20</f>
        <v>4055.2106218399999</v>
      </c>
      <c r="S62" s="36">
        <f>SUMIFS(СВЦЭМ!$C$39:$C$782,СВЦЭМ!$A$39:$A$782,$A62,СВЦЭМ!$B$39:$B$782,S$47)+'СЕТ СН'!$G$12+СВЦЭМ!$D$10+'СЕТ СН'!$G$5-'СЕТ СН'!$G$20</f>
        <v>3989.1891340699999</v>
      </c>
      <c r="T62" s="36">
        <f>SUMIFS(СВЦЭМ!$C$39:$C$782,СВЦЭМ!$A$39:$A$782,$A62,СВЦЭМ!$B$39:$B$782,T$47)+'СЕТ СН'!$G$12+СВЦЭМ!$D$10+'СЕТ СН'!$G$5-'СЕТ СН'!$G$20</f>
        <v>3910.6807859700002</v>
      </c>
      <c r="U62" s="36">
        <f>SUMIFS(СВЦЭМ!$C$39:$C$782,СВЦЭМ!$A$39:$A$782,$A62,СВЦЭМ!$B$39:$B$782,U$47)+'СЕТ СН'!$G$12+СВЦЭМ!$D$10+'СЕТ СН'!$G$5-'СЕТ СН'!$G$20</f>
        <v>3781.43467904</v>
      </c>
      <c r="V62" s="36">
        <f>SUMIFS(СВЦЭМ!$C$39:$C$782,СВЦЭМ!$A$39:$A$782,$A62,СВЦЭМ!$B$39:$B$782,V$47)+'СЕТ СН'!$G$12+СВЦЭМ!$D$10+'СЕТ СН'!$G$5-'СЕТ СН'!$G$20</f>
        <v>3699.5025010899999</v>
      </c>
      <c r="W62" s="36">
        <f>SUMIFS(СВЦЭМ!$C$39:$C$782,СВЦЭМ!$A$39:$A$782,$A62,СВЦЭМ!$B$39:$B$782,W$47)+'СЕТ СН'!$G$12+СВЦЭМ!$D$10+'СЕТ СН'!$G$5-'СЕТ СН'!$G$20</f>
        <v>3700.72312973</v>
      </c>
      <c r="X62" s="36">
        <f>SUMIFS(СВЦЭМ!$C$39:$C$782,СВЦЭМ!$A$39:$A$782,$A62,СВЦЭМ!$B$39:$B$782,X$47)+'СЕТ СН'!$G$12+СВЦЭМ!$D$10+'СЕТ СН'!$G$5-'СЕТ СН'!$G$20</f>
        <v>3750.8597343199999</v>
      </c>
      <c r="Y62" s="36">
        <f>SUMIFS(СВЦЭМ!$C$39:$C$782,СВЦЭМ!$A$39:$A$782,$A62,СВЦЭМ!$B$39:$B$782,Y$47)+'СЕТ СН'!$G$12+СВЦЭМ!$D$10+'СЕТ СН'!$G$5-'СЕТ СН'!$G$20</f>
        <v>3789.5145411600001</v>
      </c>
    </row>
    <row r="63" spans="1:25" ht="15.75" x14ac:dyDescent="0.2">
      <c r="A63" s="35">
        <f t="shared" si="1"/>
        <v>44697</v>
      </c>
      <c r="B63" s="36">
        <f>SUMIFS(СВЦЭМ!$C$39:$C$782,СВЦЭМ!$A$39:$A$782,$A63,СВЦЭМ!$B$39:$B$782,B$47)+'СЕТ СН'!$G$12+СВЦЭМ!$D$10+'СЕТ СН'!$G$5-'СЕТ СН'!$G$20</f>
        <v>3861.7920143399997</v>
      </c>
      <c r="C63" s="36">
        <f>SUMIFS(СВЦЭМ!$C$39:$C$782,СВЦЭМ!$A$39:$A$782,$A63,СВЦЭМ!$B$39:$B$782,C$47)+'СЕТ СН'!$G$12+СВЦЭМ!$D$10+'СЕТ СН'!$G$5-'СЕТ СН'!$G$20</f>
        <v>3989.2220426899999</v>
      </c>
      <c r="D63" s="36">
        <f>SUMIFS(СВЦЭМ!$C$39:$C$782,СВЦЭМ!$A$39:$A$782,$A63,СВЦЭМ!$B$39:$B$782,D$47)+'СЕТ СН'!$G$12+СВЦЭМ!$D$10+'СЕТ СН'!$G$5-'СЕТ СН'!$G$20</f>
        <v>4129.4349989000002</v>
      </c>
      <c r="E63" s="36">
        <f>SUMIFS(СВЦЭМ!$C$39:$C$782,СВЦЭМ!$A$39:$A$782,$A63,СВЦЭМ!$B$39:$B$782,E$47)+'СЕТ СН'!$G$12+СВЦЭМ!$D$10+'СЕТ СН'!$G$5-'СЕТ СН'!$G$20</f>
        <v>4188.2047414099998</v>
      </c>
      <c r="F63" s="36">
        <f>SUMIFS(СВЦЭМ!$C$39:$C$782,СВЦЭМ!$A$39:$A$782,$A63,СВЦЭМ!$B$39:$B$782,F$47)+'СЕТ СН'!$G$12+СВЦЭМ!$D$10+'СЕТ СН'!$G$5-'СЕТ СН'!$G$20</f>
        <v>4182.65830921</v>
      </c>
      <c r="G63" s="36">
        <f>SUMIFS(СВЦЭМ!$C$39:$C$782,СВЦЭМ!$A$39:$A$782,$A63,СВЦЭМ!$B$39:$B$782,G$47)+'СЕТ СН'!$G$12+СВЦЭМ!$D$10+'СЕТ СН'!$G$5-'СЕТ СН'!$G$20</f>
        <v>4191.4537409999994</v>
      </c>
      <c r="H63" s="36">
        <f>SUMIFS(СВЦЭМ!$C$39:$C$782,СВЦЭМ!$A$39:$A$782,$A63,СВЦЭМ!$B$39:$B$782,H$47)+'СЕТ СН'!$G$12+СВЦЭМ!$D$10+'СЕТ СН'!$G$5-'СЕТ СН'!$G$20</f>
        <v>4160.2267222299997</v>
      </c>
      <c r="I63" s="36">
        <f>SUMIFS(СВЦЭМ!$C$39:$C$782,СВЦЭМ!$A$39:$A$782,$A63,СВЦЭМ!$B$39:$B$782,I$47)+'СЕТ СН'!$G$12+СВЦЭМ!$D$10+'СЕТ СН'!$G$5-'СЕТ СН'!$G$20</f>
        <v>4080.4822018999998</v>
      </c>
      <c r="J63" s="36">
        <f>SUMIFS(СВЦЭМ!$C$39:$C$782,СВЦЭМ!$A$39:$A$782,$A63,СВЦЭМ!$B$39:$B$782,J$47)+'СЕТ СН'!$G$12+СВЦЭМ!$D$10+'СЕТ СН'!$G$5-'СЕТ СН'!$G$20</f>
        <v>3916.2576173799998</v>
      </c>
      <c r="K63" s="36">
        <f>SUMIFS(СВЦЭМ!$C$39:$C$782,СВЦЭМ!$A$39:$A$782,$A63,СВЦЭМ!$B$39:$B$782,K$47)+'СЕТ СН'!$G$12+СВЦЭМ!$D$10+'СЕТ СН'!$G$5-'СЕТ СН'!$G$20</f>
        <v>3859.29946776</v>
      </c>
      <c r="L63" s="36">
        <f>SUMIFS(СВЦЭМ!$C$39:$C$782,СВЦЭМ!$A$39:$A$782,$A63,СВЦЭМ!$B$39:$B$782,L$47)+'СЕТ СН'!$G$12+СВЦЭМ!$D$10+'СЕТ СН'!$G$5-'СЕТ СН'!$G$20</f>
        <v>3901.8529222899997</v>
      </c>
      <c r="M63" s="36">
        <f>SUMIFS(СВЦЭМ!$C$39:$C$782,СВЦЭМ!$A$39:$A$782,$A63,СВЦЭМ!$B$39:$B$782,M$47)+'СЕТ СН'!$G$12+СВЦЭМ!$D$10+'СЕТ СН'!$G$5-'СЕТ СН'!$G$20</f>
        <v>4038.37847956</v>
      </c>
      <c r="N63" s="36">
        <f>SUMIFS(СВЦЭМ!$C$39:$C$782,СВЦЭМ!$A$39:$A$782,$A63,СВЦЭМ!$B$39:$B$782,N$47)+'СЕТ СН'!$G$12+СВЦЭМ!$D$10+'СЕТ СН'!$G$5-'СЕТ СН'!$G$20</f>
        <v>4097.9293324199998</v>
      </c>
      <c r="O63" s="36">
        <f>SUMIFS(СВЦЭМ!$C$39:$C$782,СВЦЭМ!$A$39:$A$782,$A63,СВЦЭМ!$B$39:$B$782,O$47)+'СЕТ СН'!$G$12+СВЦЭМ!$D$10+'СЕТ СН'!$G$5-'СЕТ СН'!$G$20</f>
        <v>4117.7522118799998</v>
      </c>
      <c r="P63" s="36">
        <f>SUMIFS(СВЦЭМ!$C$39:$C$782,СВЦЭМ!$A$39:$A$782,$A63,СВЦЭМ!$B$39:$B$782,P$47)+'СЕТ СН'!$G$12+СВЦЭМ!$D$10+'СЕТ СН'!$G$5-'СЕТ СН'!$G$20</f>
        <v>4160.9583486299998</v>
      </c>
      <c r="Q63" s="36">
        <f>SUMIFS(СВЦЭМ!$C$39:$C$782,СВЦЭМ!$A$39:$A$782,$A63,СВЦЭМ!$B$39:$B$782,Q$47)+'СЕТ СН'!$G$12+СВЦЭМ!$D$10+'СЕТ СН'!$G$5-'СЕТ СН'!$G$20</f>
        <v>4155.3188998999995</v>
      </c>
      <c r="R63" s="36">
        <f>SUMIFS(СВЦЭМ!$C$39:$C$782,СВЦЭМ!$A$39:$A$782,$A63,СВЦЭМ!$B$39:$B$782,R$47)+'СЕТ СН'!$G$12+СВЦЭМ!$D$10+'СЕТ СН'!$G$5-'СЕТ СН'!$G$20</f>
        <v>4136.9233709399996</v>
      </c>
      <c r="S63" s="36">
        <f>SUMIFS(СВЦЭМ!$C$39:$C$782,СВЦЭМ!$A$39:$A$782,$A63,СВЦЭМ!$B$39:$B$782,S$47)+'СЕТ СН'!$G$12+СВЦЭМ!$D$10+'СЕТ СН'!$G$5-'СЕТ СН'!$G$20</f>
        <v>4087.4094234699996</v>
      </c>
      <c r="T63" s="36">
        <f>SUMIFS(СВЦЭМ!$C$39:$C$782,СВЦЭМ!$A$39:$A$782,$A63,СВЦЭМ!$B$39:$B$782,T$47)+'СЕТ СН'!$G$12+СВЦЭМ!$D$10+'СЕТ СН'!$G$5-'СЕТ СН'!$G$20</f>
        <v>3929.0680388299998</v>
      </c>
      <c r="U63" s="36">
        <f>SUMIFS(СВЦЭМ!$C$39:$C$782,СВЦЭМ!$A$39:$A$782,$A63,СВЦЭМ!$B$39:$B$782,U$47)+'СЕТ СН'!$G$12+СВЦЭМ!$D$10+'СЕТ СН'!$G$5-'СЕТ СН'!$G$20</f>
        <v>3773.3911132000003</v>
      </c>
      <c r="V63" s="36">
        <f>SUMIFS(СВЦЭМ!$C$39:$C$782,СВЦЭМ!$A$39:$A$782,$A63,СВЦЭМ!$B$39:$B$782,V$47)+'СЕТ СН'!$G$12+СВЦЭМ!$D$10+'СЕТ СН'!$G$5-'СЕТ СН'!$G$20</f>
        <v>3687.1517174299997</v>
      </c>
      <c r="W63" s="36">
        <f>SUMIFS(СВЦЭМ!$C$39:$C$782,СВЦЭМ!$A$39:$A$782,$A63,СВЦЭМ!$B$39:$B$782,W$47)+'СЕТ СН'!$G$12+СВЦЭМ!$D$10+'СЕТ СН'!$G$5-'СЕТ СН'!$G$20</f>
        <v>3712.1030079299999</v>
      </c>
      <c r="X63" s="36">
        <f>SUMIFS(СВЦЭМ!$C$39:$C$782,СВЦЭМ!$A$39:$A$782,$A63,СВЦЭМ!$B$39:$B$782,X$47)+'СЕТ СН'!$G$12+СВЦЭМ!$D$10+'СЕТ СН'!$G$5-'СЕТ СН'!$G$20</f>
        <v>3706.6423368599999</v>
      </c>
      <c r="Y63" s="36">
        <f>SUMIFS(СВЦЭМ!$C$39:$C$782,СВЦЭМ!$A$39:$A$782,$A63,СВЦЭМ!$B$39:$B$782,Y$47)+'СЕТ СН'!$G$12+СВЦЭМ!$D$10+'СЕТ СН'!$G$5-'СЕТ СН'!$G$20</f>
        <v>3761.9063959200003</v>
      </c>
    </row>
    <row r="64" spans="1:25" ht="15.75" x14ac:dyDescent="0.2">
      <c r="A64" s="35">
        <f t="shared" si="1"/>
        <v>44698</v>
      </c>
      <c r="B64" s="36">
        <f>SUMIFS(СВЦЭМ!$C$39:$C$782,СВЦЭМ!$A$39:$A$782,$A64,СВЦЭМ!$B$39:$B$782,B$47)+'СЕТ СН'!$G$12+СВЦЭМ!$D$10+'СЕТ СН'!$G$5-'СЕТ СН'!$G$20</f>
        <v>3838.35292084</v>
      </c>
      <c r="C64" s="36">
        <f>SUMIFS(СВЦЭМ!$C$39:$C$782,СВЦЭМ!$A$39:$A$782,$A64,СВЦЭМ!$B$39:$B$782,C$47)+'СЕТ СН'!$G$12+СВЦЭМ!$D$10+'СЕТ СН'!$G$5-'СЕТ СН'!$G$20</f>
        <v>3987.8907524299998</v>
      </c>
      <c r="D64" s="36">
        <f>SUMIFS(СВЦЭМ!$C$39:$C$782,СВЦЭМ!$A$39:$A$782,$A64,СВЦЭМ!$B$39:$B$782,D$47)+'СЕТ СН'!$G$12+СВЦЭМ!$D$10+'СЕТ СН'!$G$5-'СЕТ СН'!$G$20</f>
        <v>4129.1394007500003</v>
      </c>
      <c r="E64" s="36">
        <f>SUMIFS(СВЦЭМ!$C$39:$C$782,СВЦЭМ!$A$39:$A$782,$A64,СВЦЭМ!$B$39:$B$782,E$47)+'СЕТ СН'!$G$12+СВЦЭМ!$D$10+'СЕТ СН'!$G$5-'СЕТ СН'!$G$20</f>
        <v>4165.94367272</v>
      </c>
      <c r="F64" s="36">
        <f>SUMIFS(СВЦЭМ!$C$39:$C$782,СВЦЭМ!$A$39:$A$782,$A64,СВЦЭМ!$B$39:$B$782,F$47)+'СЕТ СН'!$G$12+СВЦЭМ!$D$10+'СЕТ СН'!$G$5-'СЕТ СН'!$G$20</f>
        <v>4176.3877266</v>
      </c>
      <c r="G64" s="36">
        <f>SUMIFS(СВЦЭМ!$C$39:$C$782,СВЦЭМ!$A$39:$A$782,$A64,СВЦЭМ!$B$39:$B$782,G$47)+'СЕТ СН'!$G$12+СВЦЭМ!$D$10+'СЕТ СН'!$G$5-'СЕТ СН'!$G$20</f>
        <v>4170.6939718699996</v>
      </c>
      <c r="H64" s="36">
        <f>SUMIFS(СВЦЭМ!$C$39:$C$782,СВЦЭМ!$A$39:$A$782,$A64,СВЦЭМ!$B$39:$B$782,H$47)+'СЕТ СН'!$G$12+СВЦЭМ!$D$10+'СЕТ СН'!$G$5-'СЕТ СН'!$G$20</f>
        <v>4119.2226043499995</v>
      </c>
      <c r="I64" s="36">
        <f>SUMIFS(СВЦЭМ!$C$39:$C$782,СВЦЭМ!$A$39:$A$782,$A64,СВЦЭМ!$B$39:$B$782,I$47)+'СЕТ СН'!$G$12+СВЦЭМ!$D$10+'СЕТ СН'!$G$5-'СЕТ СН'!$G$20</f>
        <v>4069.7487701199998</v>
      </c>
      <c r="J64" s="36">
        <f>SUMIFS(СВЦЭМ!$C$39:$C$782,СВЦЭМ!$A$39:$A$782,$A64,СВЦЭМ!$B$39:$B$782,J$47)+'СЕТ СН'!$G$12+СВЦЭМ!$D$10+'СЕТ СН'!$G$5-'СЕТ СН'!$G$20</f>
        <v>3907.9439711</v>
      </c>
      <c r="K64" s="36">
        <f>SUMIFS(СВЦЭМ!$C$39:$C$782,СВЦЭМ!$A$39:$A$782,$A64,СВЦЭМ!$B$39:$B$782,K$47)+'СЕТ СН'!$G$12+СВЦЭМ!$D$10+'СЕТ СН'!$G$5-'СЕТ СН'!$G$20</f>
        <v>3888.7279073899999</v>
      </c>
      <c r="L64" s="36">
        <f>SUMIFS(СВЦЭМ!$C$39:$C$782,СВЦЭМ!$A$39:$A$782,$A64,СВЦЭМ!$B$39:$B$782,L$47)+'СЕТ СН'!$G$12+СВЦЭМ!$D$10+'СЕТ СН'!$G$5-'СЕТ СН'!$G$20</f>
        <v>3867.42764575</v>
      </c>
      <c r="M64" s="36">
        <f>SUMIFS(СВЦЭМ!$C$39:$C$782,СВЦЭМ!$A$39:$A$782,$A64,СВЦЭМ!$B$39:$B$782,M$47)+'СЕТ СН'!$G$12+СВЦЭМ!$D$10+'СЕТ СН'!$G$5-'СЕТ СН'!$G$20</f>
        <v>3976.5706867099998</v>
      </c>
      <c r="N64" s="36">
        <f>SUMIFS(СВЦЭМ!$C$39:$C$782,СВЦЭМ!$A$39:$A$782,$A64,СВЦЭМ!$B$39:$B$782,N$47)+'СЕТ СН'!$G$12+СВЦЭМ!$D$10+'СЕТ СН'!$G$5-'СЕТ СН'!$G$20</f>
        <v>4033.64198747</v>
      </c>
      <c r="O64" s="36">
        <f>SUMIFS(СВЦЭМ!$C$39:$C$782,СВЦЭМ!$A$39:$A$782,$A64,СВЦЭМ!$B$39:$B$782,O$47)+'СЕТ СН'!$G$12+СВЦЭМ!$D$10+'СЕТ СН'!$G$5-'СЕТ СН'!$G$20</f>
        <v>4033.0939725099997</v>
      </c>
      <c r="P64" s="36">
        <f>SUMIFS(СВЦЭМ!$C$39:$C$782,СВЦЭМ!$A$39:$A$782,$A64,СВЦЭМ!$B$39:$B$782,P$47)+'СЕТ СН'!$G$12+СВЦЭМ!$D$10+'СЕТ СН'!$G$5-'СЕТ СН'!$G$20</f>
        <v>4036.8034838699996</v>
      </c>
      <c r="Q64" s="36">
        <f>SUMIFS(СВЦЭМ!$C$39:$C$782,СВЦЭМ!$A$39:$A$782,$A64,СВЦЭМ!$B$39:$B$782,Q$47)+'СЕТ СН'!$G$12+СВЦЭМ!$D$10+'СЕТ СН'!$G$5-'СЕТ СН'!$G$20</f>
        <v>4048.69178719</v>
      </c>
      <c r="R64" s="36">
        <f>SUMIFS(СВЦЭМ!$C$39:$C$782,СВЦЭМ!$A$39:$A$782,$A64,СВЦЭМ!$B$39:$B$782,R$47)+'СЕТ СН'!$G$12+СВЦЭМ!$D$10+'СЕТ СН'!$G$5-'СЕТ СН'!$G$20</f>
        <v>4052.4202165899997</v>
      </c>
      <c r="S64" s="36">
        <f>SUMIFS(СВЦЭМ!$C$39:$C$782,СВЦЭМ!$A$39:$A$782,$A64,СВЦЭМ!$B$39:$B$782,S$47)+'СЕТ СН'!$G$12+СВЦЭМ!$D$10+'СЕТ СН'!$G$5-'СЕТ СН'!$G$20</f>
        <v>4011.0318122099998</v>
      </c>
      <c r="T64" s="36">
        <f>SUMIFS(СВЦЭМ!$C$39:$C$782,СВЦЭМ!$A$39:$A$782,$A64,СВЦЭМ!$B$39:$B$782,T$47)+'СЕТ СН'!$G$12+СВЦЭМ!$D$10+'СЕТ СН'!$G$5-'СЕТ СН'!$G$20</f>
        <v>3880.3543146000002</v>
      </c>
      <c r="U64" s="36">
        <f>SUMIFS(СВЦЭМ!$C$39:$C$782,СВЦЭМ!$A$39:$A$782,$A64,СВЦЭМ!$B$39:$B$782,U$47)+'СЕТ СН'!$G$12+СВЦЭМ!$D$10+'СЕТ СН'!$G$5-'СЕТ СН'!$G$20</f>
        <v>3770.6564916100001</v>
      </c>
      <c r="V64" s="36">
        <f>SUMIFS(СВЦЭМ!$C$39:$C$782,СВЦЭМ!$A$39:$A$782,$A64,СВЦЭМ!$B$39:$B$782,V$47)+'СЕТ СН'!$G$12+СВЦЭМ!$D$10+'СЕТ СН'!$G$5-'СЕТ СН'!$G$20</f>
        <v>3672.6971372500002</v>
      </c>
      <c r="W64" s="36">
        <f>SUMIFS(СВЦЭМ!$C$39:$C$782,СВЦЭМ!$A$39:$A$782,$A64,СВЦЭМ!$B$39:$B$782,W$47)+'СЕТ СН'!$G$12+СВЦЭМ!$D$10+'СЕТ СН'!$G$5-'СЕТ СН'!$G$20</f>
        <v>3666.3148186200001</v>
      </c>
      <c r="X64" s="36">
        <f>SUMIFS(СВЦЭМ!$C$39:$C$782,СВЦЭМ!$A$39:$A$782,$A64,СВЦЭМ!$B$39:$B$782,X$47)+'СЕТ СН'!$G$12+СВЦЭМ!$D$10+'СЕТ СН'!$G$5-'СЕТ СН'!$G$20</f>
        <v>3688.64181207</v>
      </c>
      <c r="Y64" s="36">
        <f>SUMIFS(СВЦЭМ!$C$39:$C$782,СВЦЭМ!$A$39:$A$782,$A64,СВЦЭМ!$B$39:$B$782,Y$47)+'СЕТ СН'!$G$12+СВЦЭМ!$D$10+'СЕТ СН'!$G$5-'СЕТ СН'!$G$20</f>
        <v>3720.7481816099998</v>
      </c>
    </row>
    <row r="65" spans="1:27" ht="15.75" x14ac:dyDescent="0.2">
      <c r="A65" s="35">
        <f t="shared" si="1"/>
        <v>44699</v>
      </c>
      <c r="B65" s="36">
        <f>SUMIFS(СВЦЭМ!$C$39:$C$782,СВЦЭМ!$A$39:$A$782,$A65,СВЦЭМ!$B$39:$B$782,B$47)+'СЕТ СН'!$G$12+СВЦЭМ!$D$10+'СЕТ СН'!$G$5-'СЕТ СН'!$G$20</f>
        <v>3900.2659070899999</v>
      </c>
      <c r="C65" s="36">
        <f>SUMIFS(СВЦЭМ!$C$39:$C$782,СВЦЭМ!$A$39:$A$782,$A65,СВЦЭМ!$B$39:$B$782,C$47)+'СЕТ СН'!$G$12+СВЦЭМ!$D$10+'СЕТ СН'!$G$5-'СЕТ СН'!$G$20</f>
        <v>4062.8227127199998</v>
      </c>
      <c r="D65" s="36">
        <f>SUMIFS(СВЦЭМ!$C$39:$C$782,СВЦЭМ!$A$39:$A$782,$A65,СВЦЭМ!$B$39:$B$782,D$47)+'СЕТ СН'!$G$12+СВЦЭМ!$D$10+'СЕТ СН'!$G$5-'СЕТ СН'!$G$20</f>
        <v>4132.8627161000004</v>
      </c>
      <c r="E65" s="36">
        <f>SUMIFS(СВЦЭМ!$C$39:$C$782,СВЦЭМ!$A$39:$A$782,$A65,СВЦЭМ!$B$39:$B$782,E$47)+'СЕТ СН'!$G$12+СВЦЭМ!$D$10+'СЕТ СН'!$G$5-'СЕТ СН'!$G$20</f>
        <v>4132.0628612099999</v>
      </c>
      <c r="F65" s="36">
        <f>SUMIFS(СВЦЭМ!$C$39:$C$782,СВЦЭМ!$A$39:$A$782,$A65,СВЦЭМ!$B$39:$B$782,F$47)+'СЕТ СН'!$G$12+СВЦЭМ!$D$10+'СЕТ СН'!$G$5-'СЕТ СН'!$G$20</f>
        <v>4129.9958800099994</v>
      </c>
      <c r="G65" s="36">
        <f>SUMIFS(СВЦЭМ!$C$39:$C$782,СВЦЭМ!$A$39:$A$782,$A65,СВЦЭМ!$B$39:$B$782,G$47)+'СЕТ СН'!$G$12+СВЦЭМ!$D$10+'СЕТ СН'!$G$5-'СЕТ СН'!$G$20</f>
        <v>4143.9791181599994</v>
      </c>
      <c r="H65" s="36">
        <f>SUMIFS(СВЦЭМ!$C$39:$C$782,СВЦЭМ!$A$39:$A$782,$A65,СВЦЭМ!$B$39:$B$782,H$47)+'СЕТ СН'!$G$12+СВЦЭМ!$D$10+'СЕТ СН'!$G$5-'СЕТ СН'!$G$20</f>
        <v>4131.8233108999993</v>
      </c>
      <c r="I65" s="36">
        <f>SUMIFS(СВЦЭМ!$C$39:$C$782,СВЦЭМ!$A$39:$A$782,$A65,СВЦЭМ!$B$39:$B$782,I$47)+'СЕТ СН'!$G$12+СВЦЭМ!$D$10+'СЕТ СН'!$G$5-'СЕТ СН'!$G$20</f>
        <v>4029.4137176499999</v>
      </c>
      <c r="J65" s="36">
        <f>SUMIFS(СВЦЭМ!$C$39:$C$782,СВЦЭМ!$A$39:$A$782,$A65,СВЦЭМ!$B$39:$B$782,J$47)+'СЕТ СН'!$G$12+СВЦЭМ!$D$10+'СЕТ СН'!$G$5-'СЕТ СН'!$G$20</f>
        <v>3855.2137649599999</v>
      </c>
      <c r="K65" s="36">
        <f>SUMIFS(СВЦЭМ!$C$39:$C$782,СВЦЭМ!$A$39:$A$782,$A65,СВЦЭМ!$B$39:$B$782,K$47)+'СЕТ СН'!$G$12+СВЦЭМ!$D$10+'СЕТ СН'!$G$5-'СЕТ СН'!$G$20</f>
        <v>3859.5118533099999</v>
      </c>
      <c r="L65" s="36">
        <f>SUMIFS(СВЦЭМ!$C$39:$C$782,СВЦЭМ!$A$39:$A$782,$A65,СВЦЭМ!$B$39:$B$782,L$47)+'СЕТ СН'!$G$12+СВЦЭМ!$D$10+'СЕТ СН'!$G$5-'СЕТ СН'!$G$20</f>
        <v>3877.0432261300002</v>
      </c>
      <c r="M65" s="36">
        <f>SUMIFS(СВЦЭМ!$C$39:$C$782,СВЦЭМ!$A$39:$A$782,$A65,СВЦЭМ!$B$39:$B$782,M$47)+'СЕТ СН'!$G$12+СВЦЭМ!$D$10+'СЕТ СН'!$G$5-'СЕТ СН'!$G$20</f>
        <v>4003.9571089399997</v>
      </c>
      <c r="N65" s="36">
        <f>SUMIFS(СВЦЭМ!$C$39:$C$782,СВЦЭМ!$A$39:$A$782,$A65,СВЦЭМ!$B$39:$B$782,N$47)+'СЕТ СН'!$G$12+СВЦЭМ!$D$10+'СЕТ СН'!$G$5-'СЕТ СН'!$G$20</f>
        <v>4038.01135905</v>
      </c>
      <c r="O65" s="36">
        <f>SUMIFS(СВЦЭМ!$C$39:$C$782,СВЦЭМ!$A$39:$A$782,$A65,СВЦЭМ!$B$39:$B$782,O$47)+'СЕТ СН'!$G$12+СВЦЭМ!$D$10+'СЕТ СН'!$G$5-'СЕТ СН'!$G$20</f>
        <v>4033.61835023</v>
      </c>
      <c r="P65" s="36">
        <f>SUMIFS(СВЦЭМ!$C$39:$C$782,СВЦЭМ!$A$39:$A$782,$A65,СВЦЭМ!$B$39:$B$782,P$47)+'СЕТ СН'!$G$12+СВЦЭМ!$D$10+'СЕТ СН'!$G$5-'СЕТ СН'!$G$20</f>
        <v>4059.1324453500001</v>
      </c>
      <c r="Q65" s="36">
        <f>SUMIFS(СВЦЭМ!$C$39:$C$782,СВЦЭМ!$A$39:$A$782,$A65,СВЦЭМ!$B$39:$B$782,Q$47)+'СЕТ СН'!$G$12+СВЦЭМ!$D$10+'СЕТ СН'!$G$5-'СЕТ СН'!$G$20</f>
        <v>4070.6325642499996</v>
      </c>
      <c r="R65" s="36">
        <f>SUMIFS(СВЦЭМ!$C$39:$C$782,СВЦЭМ!$A$39:$A$782,$A65,СВЦЭМ!$B$39:$B$782,R$47)+'СЕТ СН'!$G$12+СВЦЭМ!$D$10+'СЕТ СН'!$G$5-'СЕТ СН'!$G$20</f>
        <v>4065.8879074699998</v>
      </c>
      <c r="S65" s="36">
        <f>SUMIFS(СВЦЭМ!$C$39:$C$782,СВЦЭМ!$A$39:$A$782,$A65,СВЦЭМ!$B$39:$B$782,S$47)+'СЕТ СН'!$G$12+СВЦЭМ!$D$10+'СЕТ СН'!$G$5-'СЕТ СН'!$G$20</f>
        <v>4014.5716878799999</v>
      </c>
      <c r="T65" s="36">
        <f>SUMIFS(СВЦЭМ!$C$39:$C$782,СВЦЭМ!$A$39:$A$782,$A65,СВЦЭМ!$B$39:$B$782,T$47)+'СЕТ СН'!$G$12+СВЦЭМ!$D$10+'СЕТ СН'!$G$5-'СЕТ СН'!$G$20</f>
        <v>3871.8148813600001</v>
      </c>
      <c r="U65" s="36">
        <f>SUMIFS(СВЦЭМ!$C$39:$C$782,СВЦЭМ!$A$39:$A$782,$A65,СВЦЭМ!$B$39:$B$782,U$47)+'СЕТ СН'!$G$12+СВЦЭМ!$D$10+'СЕТ СН'!$G$5-'СЕТ СН'!$G$20</f>
        <v>3747.2127183299999</v>
      </c>
      <c r="V65" s="36">
        <f>SUMIFS(СВЦЭМ!$C$39:$C$782,СВЦЭМ!$A$39:$A$782,$A65,СВЦЭМ!$B$39:$B$782,V$47)+'СЕТ СН'!$G$12+СВЦЭМ!$D$10+'СЕТ СН'!$G$5-'СЕТ СН'!$G$20</f>
        <v>3662.7911309000001</v>
      </c>
      <c r="W65" s="36">
        <f>SUMIFS(СВЦЭМ!$C$39:$C$782,СВЦЭМ!$A$39:$A$782,$A65,СВЦЭМ!$B$39:$B$782,W$47)+'СЕТ СН'!$G$12+СВЦЭМ!$D$10+'СЕТ СН'!$G$5-'СЕТ СН'!$G$20</f>
        <v>3697.9014323199999</v>
      </c>
      <c r="X65" s="36">
        <f>SUMIFS(СВЦЭМ!$C$39:$C$782,СВЦЭМ!$A$39:$A$782,$A65,СВЦЭМ!$B$39:$B$782,X$47)+'СЕТ СН'!$G$12+СВЦЭМ!$D$10+'СЕТ СН'!$G$5-'СЕТ СН'!$G$20</f>
        <v>3733.72286042</v>
      </c>
      <c r="Y65" s="36">
        <f>SUMIFS(СВЦЭМ!$C$39:$C$782,СВЦЭМ!$A$39:$A$782,$A65,СВЦЭМ!$B$39:$B$782,Y$47)+'СЕТ СН'!$G$12+СВЦЭМ!$D$10+'СЕТ СН'!$G$5-'СЕТ СН'!$G$20</f>
        <v>3771.6892075000001</v>
      </c>
    </row>
    <row r="66" spans="1:27" ht="15.75" x14ac:dyDescent="0.2">
      <c r="A66" s="35">
        <f t="shared" si="1"/>
        <v>44700</v>
      </c>
      <c r="B66" s="36">
        <f>SUMIFS(СВЦЭМ!$C$39:$C$782,СВЦЭМ!$A$39:$A$782,$A66,СВЦЭМ!$B$39:$B$782,B$47)+'СЕТ СН'!$G$12+СВЦЭМ!$D$10+'СЕТ СН'!$G$5-'СЕТ СН'!$G$20</f>
        <v>3890.9250583499997</v>
      </c>
      <c r="C66" s="36">
        <f>SUMIFS(СВЦЭМ!$C$39:$C$782,СВЦЭМ!$A$39:$A$782,$A66,СВЦЭМ!$B$39:$B$782,C$47)+'СЕТ СН'!$G$12+СВЦЭМ!$D$10+'СЕТ СН'!$G$5-'СЕТ СН'!$G$20</f>
        <v>4021.2318225899999</v>
      </c>
      <c r="D66" s="36">
        <f>SUMIFS(СВЦЭМ!$C$39:$C$782,СВЦЭМ!$A$39:$A$782,$A66,СВЦЭМ!$B$39:$B$782,D$47)+'СЕТ СН'!$G$12+СВЦЭМ!$D$10+'СЕТ СН'!$G$5-'СЕТ СН'!$G$20</f>
        <v>4155.6087453599994</v>
      </c>
      <c r="E66" s="36">
        <f>SUMIFS(СВЦЭМ!$C$39:$C$782,СВЦЭМ!$A$39:$A$782,$A66,СВЦЭМ!$B$39:$B$782,E$47)+'СЕТ СН'!$G$12+СВЦЭМ!$D$10+'СЕТ СН'!$G$5-'СЕТ СН'!$G$20</f>
        <v>4207.0877596800001</v>
      </c>
      <c r="F66" s="36">
        <f>SUMIFS(СВЦЭМ!$C$39:$C$782,СВЦЭМ!$A$39:$A$782,$A66,СВЦЭМ!$B$39:$B$782,F$47)+'СЕТ СН'!$G$12+СВЦЭМ!$D$10+'СЕТ СН'!$G$5-'СЕТ СН'!$G$20</f>
        <v>4184.1679846500001</v>
      </c>
      <c r="G66" s="36">
        <f>SUMIFS(СВЦЭМ!$C$39:$C$782,СВЦЭМ!$A$39:$A$782,$A66,СВЦЭМ!$B$39:$B$782,G$47)+'СЕТ СН'!$G$12+СВЦЭМ!$D$10+'СЕТ СН'!$G$5-'СЕТ СН'!$G$20</f>
        <v>4139.2255387999994</v>
      </c>
      <c r="H66" s="36">
        <f>SUMIFS(СВЦЭМ!$C$39:$C$782,СВЦЭМ!$A$39:$A$782,$A66,СВЦЭМ!$B$39:$B$782,H$47)+'СЕТ СН'!$G$12+СВЦЭМ!$D$10+'СЕТ СН'!$G$5-'СЕТ СН'!$G$20</f>
        <v>4103.6555586899995</v>
      </c>
      <c r="I66" s="36">
        <f>SUMIFS(СВЦЭМ!$C$39:$C$782,СВЦЭМ!$A$39:$A$782,$A66,СВЦЭМ!$B$39:$B$782,I$47)+'СЕТ СН'!$G$12+СВЦЭМ!$D$10+'СЕТ СН'!$G$5-'СЕТ СН'!$G$20</f>
        <v>4040.4500080500002</v>
      </c>
      <c r="J66" s="36">
        <f>SUMIFS(СВЦЭМ!$C$39:$C$782,СВЦЭМ!$A$39:$A$782,$A66,СВЦЭМ!$B$39:$B$782,J$47)+'СЕТ СН'!$G$12+СВЦЭМ!$D$10+'СЕТ СН'!$G$5-'СЕТ СН'!$G$20</f>
        <v>3887.3937934400001</v>
      </c>
      <c r="K66" s="36">
        <f>SUMIFS(СВЦЭМ!$C$39:$C$782,СВЦЭМ!$A$39:$A$782,$A66,СВЦЭМ!$B$39:$B$782,K$47)+'СЕТ СН'!$G$12+СВЦЭМ!$D$10+'СЕТ СН'!$G$5-'СЕТ СН'!$G$20</f>
        <v>3903.3181876600001</v>
      </c>
      <c r="L66" s="36">
        <f>SUMIFS(СВЦЭМ!$C$39:$C$782,СВЦЭМ!$A$39:$A$782,$A66,СВЦЭМ!$B$39:$B$782,L$47)+'СЕТ СН'!$G$12+СВЦЭМ!$D$10+'СЕТ СН'!$G$5-'СЕТ СН'!$G$20</f>
        <v>3894.1724293899997</v>
      </c>
      <c r="M66" s="36">
        <f>SUMIFS(СВЦЭМ!$C$39:$C$782,СВЦЭМ!$A$39:$A$782,$A66,СВЦЭМ!$B$39:$B$782,M$47)+'СЕТ СН'!$G$12+СВЦЭМ!$D$10+'СЕТ СН'!$G$5-'СЕТ СН'!$G$20</f>
        <v>3992.2335563099996</v>
      </c>
      <c r="N66" s="36">
        <f>SUMIFS(СВЦЭМ!$C$39:$C$782,СВЦЭМ!$A$39:$A$782,$A66,СВЦЭМ!$B$39:$B$782,N$47)+'СЕТ СН'!$G$12+СВЦЭМ!$D$10+'СЕТ СН'!$G$5-'СЕТ СН'!$G$20</f>
        <v>4052.4547650699997</v>
      </c>
      <c r="O66" s="36">
        <f>SUMIFS(СВЦЭМ!$C$39:$C$782,СВЦЭМ!$A$39:$A$782,$A66,СВЦЭМ!$B$39:$B$782,O$47)+'СЕТ СН'!$G$12+СВЦЭМ!$D$10+'СЕТ СН'!$G$5-'СЕТ СН'!$G$20</f>
        <v>4070.8352907099998</v>
      </c>
      <c r="P66" s="36">
        <f>SUMIFS(СВЦЭМ!$C$39:$C$782,СВЦЭМ!$A$39:$A$782,$A66,СВЦЭМ!$B$39:$B$782,P$47)+'СЕТ СН'!$G$12+СВЦЭМ!$D$10+'СЕТ СН'!$G$5-'СЕТ СН'!$G$20</f>
        <v>4074.9646490099999</v>
      </c>
      <c r="Q66" s="36">
        <f>SUMIFS(СВЦЭМ!$C$39:$C$782,СВЦЭМ!$A$39:$A$782,$A66,СВЦЭМ!$B$39:$B$782,Q$47)+'СЕТ СН'!$G$12+СВЦЭМ!$D$10+'СЕТ СН'!$G$5-'СЕТ СН'!$G$20</f>
        <v>4094.76052961</v>
      </c>
      <c r="R66" s="36">
        <f>SUMIFS(СВЦЭМ!$C$39:$C$782,СВЦЭМ!$A$39:$A$782,$A66,СВЦЭМ!$B$39:$B$782,R$47)+'СЕТ СН'!$G$12+СВЦЭМ!$D$10+'СЕТ СН'!$G$5-'СЕТ СН'!$G$20</f>
        <v>4080.25934508</v>
      </c>
      <c r="S66" s="36">
        <f>SUMIFS(СВЦЭМ!$C$39:$C$782,СВЦЭМ!$A$39:$A$782,$A66,СВЦЭМ!$B$39:$B$782,S$47)+'СЕТ СН'!$G$12+СВЦЭМ!$D$10+'СЕТ СН'!$G$5-'СЕТ СН'!$G$20</f>
        <v>4053.4191799499999</v>
      </c>
      <c r="T66" s="36">
        <f>SUMIFS(СВЦЭМ!$C$39:$C$782,СВЦЭМ!$A$39:$A$782,$A66,СВЦЭМ!$B$39:$B$782,T$47)+'СЕТ СН'!$G$12+СВЦЭМ!$D$10+'СЕТ СН'!$G$5-'СЕТ СН'!$G$20</f>
        <v>3896.3097343299996</v>
      </c>
      <c r="U66" s="36">
        <f>SUMIFS(СВЦЭМ!$C$39:$C$782,СВЦЭМ!$A$39:$A$782,$A66,СВЦЭМ!$B$39:$B$782,U$47)+'СЕТ СН'!$G$12+СВЦЭМ!$D$10+'СЕТ СН'!$G$5-'СЕТ СН'!$G$20</f>
        <v>3786.4111531399999</v>
      </c>
      <c r="V66" s="36">
        <f>SUMIFS(СВЦЭМ!$C$39:$C$782,СВЦЭМ!$A$39:$A$782,$A66,СВЦЭМ!$B$39:$B$782,V$47)+'СЕТ СН'!$G$12+СВЦЭМ!$D$10+'СЕТ СН'!$G$5-'СЕТ СН'!$G$20</f>
        <v>3675.8392460999999</v>
      </c>
      <c r="W66" s="36">
        <f>SUMIFS(СВЦЭМ!$C$39:$C$782,СВЦЭМ!$A$39:$A$782,$A66,СВЦЭМ!$B$39:$B$782,W$47)+'СЕТ СН'!$G$12+СВЦЭМ!$D$10+'СЕТ СН'!$G$5-'СЕТ СН'!$G$20</f>
        <v>3688.3796928000002</v>
      </c>
      <c r="X66" s="36">
        <f>SUMIFS(СВЦЭМ!$C$39:$C$782,СВЦЭМ!$A$39:$A$782,$A66,СВЦЭМ!$B$39:$B$782,X$47)+'СЕТ СН'!$G$12+СВЦЭМ!$D$10+'СЕТ СН'!$G$5-'СЕТ СН'!$G$20</f>
        <v>3699.6207050000003</v>
      </c>
      <c r="Y66" s="36">
        <f>SUMIFS(СВЦЭМ!$C$39:$C$782,СВЦЭМ!$A$39:$A$782,$A66,СВЦЭМ!$B$39:$B$782,Y$47)+'СЕТ СН'!$G$12+СВЦЭМ!$D$10+'СЕТ СН'!$G$5-'СЕТ СН'!$G$20</f>
        <v>3719.1586162499998</v>
      </c>
    </row>
    <row r="67" spans="1:27" ht="15.75" x14ac:dyDescent="0.2">
      <c r="A67" s="35">
        <f t="shared" si="1"/>
        <v>44701</v>
      </c>
      <c r="B67" s="36">
        <f>SUMIFS(СВЦЭМ!$C$39:$C$782,СВЦЭМ!$A$39:$A$782,$A67,СВЦЭМ!$B$39:$B$782,B$47)+'СЕТ СН'!$G$12+СВЦЭМ!$D$10+'СЕТ СН'!$G$5-'СЕТ СН'!$G$20</f>
        <v>3875.0611966899996</v>
      </c>
      <c r="C67" s="36">
        <f>SUMIFS(СВЦЭМ!$C$39:$C$782,СВЦЭМ!$A$39:$A$782,$A67,СВЦЭМ!$B$39:$B$782,C$47)+'СЕТ СН'!$G$12+СВЦЭМ!$D$10+'СЕТ СН'!$G$5-'СЕТ СН'!$G$20</f>
        <v>3960.9788859299997</v>
      </c>
      <c r="D67" s="36">
        <f>SUMIFS(СВЦЭМ!$C$39:$C$782,СВЦЭМ!$A$39:$A$782,$A67,СВЦЭМ!$B$39:$B$782,D$47)+'СЕТ СН'!$G$12+СВЦЭМ!$D$10+'СЕТ СН'!$G$5-'СЕТ СН'!$G$20</f>
        <v>4106.1952123900001</v>
      </c>
      <c r="E67" s="36">
        <f>SUMIFS(СВЦЭМ!$C$39:$C$782,СВЦЭМ!$A$39:$A$782,$A67,СВЦЭМ!$B$39:$B$782,E$47)+'СЕТ СН'!$G$12+СВЦЭМ!$D$10+'СЕТ СН'!$G$5-'СЕТ СН'!$G$20</f>
        <v>4183.4173793199998</v>
      </c>
      <c r="F67" s="36">
        <f>SUMIFS(СВЦЭМ!$C$39:$C$782,СВЦЭМ!$A$39:$A$782,$A67,СВЦЭМ!$B$39:$B$782,F$47)+'СЕТ СН'!$G$12+СВЦЭМ!$D$10+'СЕТ СН'!$G$5-'СЕТ СН'!$G$20</f>
        <v>4171.7779636799996</v>
      </c>
      <c r="G67" s="36">
        <f>SUMIFS(СВЦЭМ!$C$39:$C$782,СВЦЭМ!$A$39:$A$782,$A67,СВЦЭМ!$B$39:$B$782,G$47)+'СЕТ СН'!$G$12+СВЦЭМ!$D$10+'СЕТ СН'!$G$5-'СЕТ СН'!$G$20</f>
        <v>4149.0731388699996</v>
      </c>
      <c r="H67" s="36">
        <f>SUMIFS(СВЦЭМ!$C$39:$C$782,СВЦЭМ!$A$39:$A$782,$A67,СВЦЭМ!$B$39:$B$782,H$47)+'СЕТ СН'!$G$12+СВЦЭМ!$D$10+'СЕТ СН'!$G$5-'СЕТ СН'!$G$20</f>
        <v>4082.6032600499998</v>
      </c>
      <c r="I67" s="36">
        <f>SUMIFS(СВЦЭМ!$C$39:$C$782,СВЦЭМ!$A$39:$A$782,$A67,СВЦЭМ!$B$39:$B$782,I$47)+'СЕТ СН'!$G$12+СВЦЭМ!$D$10+'СЕТ СН'!$G$5-'СЕТ СН'!$G$20</f>
        <v>4000.2441863499998</v>
      </c>
      <c r="J67" s="36">
        <f>SUMIFS(СВЦЭМ!$C$39:$C$782,СВЦЭМ!$A$39:$A$782,$A67,СВЦЭМ!$B$39:$B$782,J$47)+'СЕТ СН'!$G$12+СВЦЭМ!$D$10+'СЕТ СН'!$G$5-'СЕТ СН'!$G$20</f>
        <v>3846.2102936399997</v>
      </c>
      <c r="K67" s="36">
        <f>SUMIFS(СВЦЭМ!$C$39:$C$782,СВЦЭМ!$A$39:$A$782,$A67,СВЦЭМ!$B$39:$B$782,K$47)+'СЕТ СН'!$G$12+СВЦЭМ!$D$10+'СЕТ СН'!$G$5-'СЕТ СН'!$G$20</f>
        <v>3850.69590556</v>
      </c>
      <c r="L67" s="36">
        <f>SUMIFS(СВЦЭМ!$C$39:$C$782,СВЦЭМ!$A$39:$A$782,$A67,СВЦЭМ!$B$39:$B$782,L$47)+'СЕТ СН'!$G$12+СВЦЭМ!$D$10+'СЕТ СН'!$G$5-'СЕТ СН'!$G$20</f>
        <v>3849.0111671599998</v>
      </c>
      <c r="M67" s="36">
        <f>SUMIFS(СВЦЭМ!$C$39:$C$782,СВЦЭМ!$A$39:$A$782,$A67,СВЦЭМ!$B$39:$B$782,M$47)+'СЕТ СН'!$G$12+СВЦЭМ!$D$10+'СЕТ СН'!$G$5-'СЕТ СН'!$G$20</f>
        <v>3958.09739296</v>
      </c>
      <c r="N67" s="36">
        <f>SUMIFS(СВЦЭМ!$C$39:$C$782,СВЦЭМ!$A$39:$A$782,$A67,СВЦЭМ!$B$39:$B$782,N$47)+'СЕТ СН'!$G$12+СВЦЭМ!$D$10+'СЕТ СН'!$G$5-'СЕТ СН'!$G$20</f>
        <v>3981.1422335400002</v>
      </c>
      <c r="O67" s="36">
        <f>SUMIFS(СВЦЭМ!$C$39:$C$782,СВЦЭМ!$A$39:$A$782,$A67,СВЦЭМ!$B$39:$B$782,O$47)+'СЕТ СН'!$G$12+СВЦЭМ!$D$10+'СЕТ СН'!$G$5-'СЕТ СН'!$G$20</f>
        <v>3979.90995828</v>
      </c>
      <c r="P67" s="36">
        <f>SUMIFS(СВЦЭМ!$C$39:$C$782,СВЦЭМ!$A$39:$A$782,$A67,СВЦЭМ!$B$39:$B$782,P$47)+'СЕТ СН'!$G$12+СВЦЭМ!$D$10+'СЕТ СН'!$G$5-'СЕТ СН'!$G$20</f>
        <v>3976.3267433000001</v>
      </c>
      <c r="Q67" s="36">
        <f>SUMIFS(СВЦЭМ!$C$39:$C$782,СВЦЭМ!$A$39:$A$782,$A67,СВЦЭМ!$B$39:$B$782,Q$47)+'СЕТ СН'!$G$12+СВЦЭМ!$D$10+'СЕТ СН'!$G$5-'СЕТ СН'!$G$20</f>
        <v>3975.1694742299997</v>
      </c>
      <c r="R67" s="36">
        <f>SUMIFS(СВЦЭМ!$C$39:$C$782,СВЦЭМ!$A$39:$A$782,$A67,СВЦЭМ!$B$39:$B$782,R$47)+'СЕТ СН'!$G$12+СВЦЭМ!$D$10+'СЕТ СН'!$G$5-'СЕТ СН'!$G$20</f>
        <v>3978.4731059599999</v>
      </c>
      <c r="S67" s="36">
        <f>SUMIFS(СВЦЭМ!$C$39:$C$782,СВЦЭМ!$A$39:$A$782,$A67,СВЦЭМ!$B$39:$B$782,S$47)+'СЕТ СН'!$G$12+СВЦЭМ!$D$10+'СЕТ СН'!$G$5-'СЕТ СН'!$G$20</f>
        <v>3958.2095865199999</v>
      </c>
      <c r="T67" s="36">
        <f>SUMIFS(СВЦЭМ!$C$39:$C$782,СВЦЭМ!$A$39:$A$782,$A67,СВЦЭМ!$B$39:$B$782,T$47)+'СЕТ СН'!$G$12+СВЦЭМ!$D$10+'СЕТ СН'!$G$5-'СЕТ СН'!$G$20</f>
        <v>3851.0922270699998</v>
      </c>
      <c r="U67" s="36">
        <f>SUMIFS(СВЦЭМ!$C$39:$C$782,СВЦЭМ!$A$39:$A$782,$A67,СВЦЭМ!$B$39:$B$782,U$47)+'СЕТ СН'!$G$12+СВЦЭМ!$D$10+'СЕТ СН'!$G$5-'СЕТ СН'!$G$20</f>
        <v>3730.43201761</v>
      </c>
      <c r="V67" s="36">
        <f>SUMIFS(СВЦЭМ!$C$39:$C$782,СВЦЭМ!$A$39:$A$782,$A67,СВЦЭМ!$B$39:$B$782,V$47)+'СЕТ СН'!$G$12+СВЦЭМ!$D$10+'СЕТ СН'!$G$5-'СЕТ СН'!$G$20</f>
        <v>3665.1018529299999</v>
      </c>
      <c r="W67" s="36">
        <f>SUMIFS(СВЦЭМ!$C$39:$C$782,СВЦЭМ!$A$39:$A$782,$A67,СВЦЭМ!$B$39:$B$782,W$47)+'СЕТ СН'!$G$12+СВЦЭМ!$D$10+'СЕТ СН'!$G$5-'СЕТ СН'!$G$20</f>
        <v>3673.5240757400002</v>
      </c>
      <c r="X67" s="36">
        <f>SUMIFS(СВЦЭМ!$C$39:$C$782,СВЦЭМ!$A$39:$A$782,$A67,СВЦЭМ!$B$39:$B$782,X$47)+'СЕТ СН'!$G$12+СВЦЭМ!$D$10+'СЕТ СН'!$G$5-'СЕТ СН'!$G$20</f>
        <v>3705.49968175</v>
      </c>
      <c r="Y67" s="36">
        <f>SUMIFS(СВЦЭМ!$C$39:$C$782,СВЦЭМ!$A$39:$A$782,$A67,СВЦЭМ!$B$39:$B$782,Y$47)+'СЕТ СН'!$G$12+СВЦЭМ!$D$10+'СЕТ СН'!$G$5-'СЕТ СН'!$G$20</f>
        <v>3707.4371694500001</v>
      </c>
    </row>
    <row r="68" spans="1:27" ht="15.75" x14ac:dyDescent="0.2">
      <c r="A68" s="35">
        <f t="shared" si="1"/>
        <v>44702</v>
      </c>
      <c r="B68" s="36">
        <f>SUMIFS(СВЦЭМ!$C$39:$C$782,СВЦЭМ!$A$39:$A$782,$A68,СВЦЭМ!$B$39:$B$782,B$47)+'СЕТ СН'!$G$12+СВЦЭМ!$D$10+'СЕТ СН'!$G$5-'СЕТ СН'!$G$20</f>
        <v>3741.26595305</v>
      </c>
      <c r="C68" s="36">
        <f>SUMIFS(СВЦЭМ!$C$39:$C$782,СВЦЭМ!$A$39:$A$782,$A68,СВЦЭМ!$B$39:$B$782,C$47)+'СЕТ СН'!$G$12+СВЦЭМ!$D$10+'СЕТ СН'!$G$5-'СЕТ СН'!$G$20</f>
        <v>3877.1684447399998</v>
      </c>
      <c r="D68" s="36">
        <f>SUMIFS(СВЦЭМ!$C$39:$C$782,СВЦЭМ!$A$39:$A$782,$A68,СВЦЭМ!$B$39:$B$782,D$47)+'СЕТ СН'!$G$12+СВЦЭМ!$D$10+'СЕТ СН'!$G$5-'СЕТ СН'!$G$20</f>
        <v>4057.9330917400002</v>
      </c>
      <c r="E68" s="36">
        <f>SUMIFS(СВЦЭМ!$C$39:$C$782,СВЦЭМ!$A$39:$A$782,$A68,СВЦЭМ!$B$39:$B$782,E$47)+'СЕТ СН'!$G$12+СВЦЭМ!$D$10+'СЕТ СН'!$G$5-'СЕТ СН'!$G$20</f>
        <v>4146.5428317099995</v>
      </c>
      <c r="F68" s="36">
        <f>SUMIFS(СВЦЭМ!$C$39:$C$782,СВЦЭМ!$A$39:$A$782,$A68,СВЦЭМ!$B$39:$B$782,F$47)+'СЕТ СН'!$G$12+СВЦЭМ!$D$10+'СЕТ СН'!$G$5-'СЕТ СН'!$G$20</f>
        <v>4165.8319507799997</v>
      </c>
      <c r="G68" s="36">
        <f>SUMIFS(СВЦЭМ!$C$39:$C$782,СВЦЭМ!$A$39:$A$782,$A68,СВЦЭМ!$B$39:$B$782,G$47)+'СЕТ СН'!$G$12+СВЦЭМ!$D$10+'СЕТ СН'!$G$5-'СЕТ СН'!$G$20</f>
        <v>4215.3502680599995</v>
      </c>
      <c r="H68" s="36">
        <f>SUMIFS(СВЦЭМ!$C$39:$C$782,СВЦЭМ!$A$39:$A$782,$A68,СВЦЭМ!$B$39:$B$782,H$47)+'СЕТ СН'!$G$12+СВЦЭМ!$D$10+'СЕТ СН'!$G$5-'СЕТ СН'!$G$20</f>
        <v>4200.5349540500001</v>
      </c>
      <c r="I68" s="36">
        <f>SUMIFS(СВЦЭМ!$C$39:$C$782,СВЦЭМ!$A$39:$A$782,$A68,СВЦЭМ!$B$39:$B$782,I$47)+'СЕТ СН'!$G$12+СВЦЭМ!$D$10+'СЕТ СН'!$G$5-'СЕТ СН'!$G$20</f>
        <v>4160.3676928999994</v>
      </c>
      <c r="J68" s="36">
        <f>SUMIFS(СВЦЭМ!$C$39:$C$782,СВЦЭМ!$A$39:$A$782,$A68,СВЦЭМ!$B$39:$B$782,J$47)+'СЕТ СН'!$G$12+СВЦЭМ!$D$10+'СЕТ СН'!$G$5-'СЕТ СН'!$G$20</f>
        <v>3954.4260266000001</v>
      </c>
      <c r="K68" s="36">
        <f>SUMIFS(СВЦЭМ!$C$39:$C$782,СВЦЭМ!$A$39:$A$782,$A68,СВЦЭМ!$B$39:$B$782,K$47)+'СЕТ СН'!$G$12+СВЦЭМ!$D$10+'СЕТ СН'!$G$5-'СЕТ СН'!$G$20</f>
        <v>3914.1087838399999</v>
      </c>
      <c r="L68" s="36">
        <f>SUMIFS(СВЦЭМ!$C$39:$C$782,СВЦЭМ!$A$39:$A$782,$A68,СВЦЭМ!$B$39:$B$782,L$47)+'СЕТ СН'!$G$12+СВЦЭМ!$D$10+'СЕТ СН'!$G$5-'СЕТ СН'!$G$20</f>
        <v>3883.6373430599997</v>
      </c>
      <c r="M68" s="36">
        <f>SUMIFS(СВЦЭМ!$C$39:$C$782,СВЦЭМ!$A$39:$A$782,$A68,СВЦЭМ!$B$39:$B$782,M$47)+'СЕТ СН'!$G$12+СВЦЭМ!$D$10+'СЕТ СН'!$G$5-'СЕТ СН'!$G$20</f>
        <v>3975.3695401300001</v>
      </c>
      <c r="N68" s="36">
        <f>SUMIFS(СВЦЭМ!$C$39:$C$782,СВЦЭМ!$A$39:$A$782,$A68,СВЦЭМ!$B$39:$B$782,N$47)+'СЕТ СН'!$G$12+СВЦЭМ!$D$10+'СЕТ СН'!$G$5-'СЕТ СН'!$G$20</f>
        <v>4018.9984618899998</v>
      </c>
      <c r="O68" s="36">
        <f>SUMIFS(СВЦЭМ!$C$39:$C$782,СВЦЭМ!$A$39:$A$782,$A68,СВЦЭМ!$B$39:$B$782,O$47)+'СЕТ СН'!$G$12+СВЦЭМ!$D$10+'СЕТ СН'!$G$5-'СЕТ СН'!$G$20</f>
        <v>3980.9474045799998</v>
      </c>
      <c r="P68" s="36">
        <f>SUMIFS(СВЦЭМ!$C$39:$C$782,СВЦЭМ!$A$39:$A$782,$A68,СВЦЭМ!$B$39:$B$782,P$47)+'СЕТ СН'!$G$12+СВЦЭМ!$D$10+'СЕТ СН'!$G$5-'СЕТ СН'!$G$20</f>
        <v>4032.9482099899997</v>
      </c>
      <c r="Q68" s="36">
        <f>SUMIFS(СВЦЭМ!$C$39:$C$782,СВЦЭМ!$A$39:$A$782,$A68,СВЦЭМ!$B$39:$B$782,Q$47)+'СЕТ СН'!$G$12+СВЦЭМ!$D$10+'СЕТ СН'!$G$5-'СЕТ СН'!$G$20</f>
        <v>4004.0620478199999</v>
      </c>
      <c r="R68" s="36">
        <f>SUMIFS(СВЦЭМ!$C$39:$C$782,СВЦЭМ!$A$39:$A$782,$A68,СВЦЭМ!$B$39:$B$782,R$47)+'СЕТ СН'!$G$12+СВЦЭМ!$D$10+'СЕТ СН'!$G$5-'СЕТ СН'!$G$20</f>
        <v>4007.7827428199998</v>
      </c>
      <c r="S68" s="36">
        <f>SUMIFS(СВЦЭМ!$C$39:$C$782,СВЦЭМ!$A$39:$A$782,$A68,СВЦЭМ!$B$39:$B$782,S$47)+'СЕТ СН'!$G$12+СВЦЭМ!$D$10+'СЕТ СН'!$G$5-'СЕТ СН'!$G$20</f>
        <v>3984.6474788199998</v>
      </c>
      <c r="T68" s="36">
        <f>SUMIFS(СВЦЭМ!$C$39:$C$782,СВЦЭМ!$A$39:$A$782,$A68,СВЦЭМ!$B$39:$B$782,T$47)+'СЕТ СН'!$G$12+СВЦЭМ!$D$10+'СЕТ СН'!$G$5-'СЕТ СН'!$G$20</f>
        <v>3865.4019456400001</v>
      </c>
      <c r="U68" s="36">
        <f>SUMIFS(СВЦЭМ!$C$39:$C$782,СВЦЭМ!$A$39:$A$782,$A68,СВЦЭМ!$B$39:$B$782,U$47)+'СЕТ СН'!$G$12+СВЦЭМ!$D$10+'СЕТ СН'!$G$5-'СЕТ СН'!$G$20</f>
        <v>3753.63570179</v>
      </c>
      <c r="V68" s="36">
        <f>SUMIFS(СВЦЭМ!$C$39:$C$782,СВЦЭМ!$A$39:$A$782,$A68,СВЦЭМ!$B$39:$B$782,V$47)+'СЕТ СН'!$G$12+СВЦЭМ!$D$10+'СЕТ СН'!$G$5-'СЕТ СН'!$G$20</f>
        <v>3665.3811273299998</v>
      </c>
      <c r="W68" s="36">
        <f>SUMIFS(СВЦЭМ!$C$39:$C$782,СВЦЭМ!$A$39:$A$782,$A68,СВЦЭМ!$B$39:$B$782,W$47)+'СЕТ СН'!$G$12+СВЦЭМ!$D$10+'СЕТ СН'!$G$5-'СЕТ СН'!$G$20</f>
        <v>3610.4049034700001</v>
      </c>
      <c r="X68" s="36">
        <f>SUMIFS(СВЦЭМ!$C$39:$C$782,СВЦЭМ!$A$39:$A$782,$A68,СВЦЭМ!$B$39:$B$782,X$47)+'СЕТ СН'!$G$12+СВЦЭМ!$D$10+'СЕТ СН'!$G$5-'СЕТ СН'!$G$20</f>
        <v>3629.4906126000001</v>
      </c>
      <c r="Y68" s="36">
        <f>SUMIFS(СВЦЭМ!$C$39:$C$782,СВЦЭМ!$A$39:$A$782,$A68,СВЦЭМ!$B$39:$B$782,Y$47)+'СЕТ СН'!$G$12+СВЦЭМ!$D$10+'СЕТ СН'!$G$5-'СЕТ СН'!$G$20</f>
        <v>3661.63133229</v>
      </c>
    </row>
    <row r="69" spans="1:27" ht="15.75" x14ac:dyDescent="0.2">
      <c r="A69" s="35">
        <f t="shared" si="1"/>
        <v>44703</v>
      </c>
      <c r="B69" s="36">
        <f>SUMIFS(СВЦЭМ!$C$39:$C$782,СВЦЭМ!$A$39:$A$782,$A69,СВЦЭМ!$B$39:$B$782,B$47)+'СЕТ СН'!$G$12+СВЦЭМ!$D$10+'СЕТ СН'!$G$5-'СЕТ СН'!$G$20</f>
        <v>3872.5809716899998</v>
      </c>
      <c r="C69" s="36">
        <f>SUMIFS(СВЦЭМ!$C$39:$C$782,СВЦЭМ!$A$39:$A$782,$A69,СВЦЭМ!$B$39:$B$782,C$47)+'СЕТ СН'!$G$12+СВЦЭМ!$D$10+'СЕТ СН'!$G$5-'СЕТ СН'!$G$20</f>
        <v>3962.6365557600002</v>
      </c>
      <c r="D69" s="36">
        <f>SUMIFS(СВЦЭМ!$C$39:$C$782,СВЦЭМ!$A$39:$A$782,$A69,СВЦЭМ!$B$39:$B$782,D$47)+'СЕТ СН'!$G$12+СВЦЭМ!$D$10+'СЕТ СН'!$G$5-'СЕТ СН'!$G$20</f>
        <v>4094.8507994900001</v>
      </c>
      <c r="E69" s="36">
        <f>SUMIFS(СВЦЭМ!$C$39:$C$782,СВЦЭМ!$A$39:$A$782,$A69,СВЦЭМ!$B$39:$B$782,E$47)+'СЕТ СН'!$G$12+СВЦЭМ!$D$10+'СЕТ СН'!$G$5-'СЕТ СН'!$G$20</f>
        <v>4092.6358221800001</v>
      </c>
      <c r="F69" s="36">
        <f>SUMIFS(СВЦЭМ!$C$39:$C$782,СВЦЭМ!$A$39:$A$782,$A69,СВЦЭМ!$B$39:$B$782,F$47)+'СЕТ СН'!$G$12+СВЦЭМ!$D$10+'СЕТ СН'!$G$5-'СЕТ СН'!$G$20</f>
        <v>4101.8930323499999</v>
      </c>
      <c r="G69" s="36">
        <f>SUMIFS(СВЦЭМ!$C$39:$C$782,СВЦЭМ!$A$39:$A$782,$A69,СВЦЭМ!$B$39:$B$782,G$47)+'СЕТ СН'!$G$12+СВЦЭМ!$D$10+'СЕТ СН'!$G$5-'СЕТ СН'!$G$20</f>
        <v>4107.0890689199996</v>
      </c>
      <c r="H69" s="36">
        <f>SUMIFS(СВЦЭМ!$C$39:$C$782,СВЦЭМ!$A$39:$A$782,$A69,СВЦЭМ!$B$39:$B$782,H$47)+'СЕТ СН'!$G$12+СВЦЭМ!$D$10+'СЕТ СН'!$G$5-'СЕТ СН'!$G$20</f>
        <v>4070.74055391</v>
      </c>
      <c r="I69" s="36">
        <f>SUMIFS(СВЦЭМ!$C$39:$C$782,СВЦЭМ!$A$39:$A$782,$A69,СВЦЭМ!$B$39:$B$782,I$47)+'СЕТ СН'!$G$12+СВЦЭМ!$D$10+'СЕТ СН'!$G$5-'СЕТ СН'!$G$20</f>
        <v>3989.8997400899998</v>
      </c>
      <c r="J69" s="36">
        <f>SUMIFS(СВЦЭМ!$C$39:$C$782,СВЦЭМ!$A$39:$A$782,$A69,СВЦЭМ!$B$39:$B$782,J$47)+'СЕТ СН'!$G$12+СВЦЭМ!$D$10+'СЕТ СН'!$G$5-'СЕТ СН'!$G$20</f>
        <v>3915.0669312099999</v>
      </c>
      <c r="K69" s="36">
        <f>SUMIFS(СВЦЭМ!$C$39:$C$782,СВЦЭМ!$A$39:$A$782,$A69,СВЦЭМ!$B$39:$B$782,K$47)+'СЕТ СН'!$G$12+СВЦЭМ!$D$10+'СЕТ СН'!$G$5-'СЕТ СН'!$G$20</f>
        <v>3869.33501179</v>
      </c>
      <c r="L69" s="36">
        <f>SUMIFS(СВЦЭМ!$C$39:$C$782,СВЦЭМ!$A$39:$A$782,$A69,СВЦЭМ!$B$39:$B$782,L$47)+'СЕТ СН'!$G$12+СВЦЭМ!$D$10+'СЕТ СН'!$G$5-'СЕТ СН'!$G$20</f>
        <v>3845.6007370099996</v>
      </c>
      <c r="M69" s="36">
        <f>SUMIFS(СВЦЭМ!$C$39:$C$782,СВЦЭМ!$A$39:$A$782,$A69,СВЦЭМ!$B$39:$B$782,M$47)+'СЕТ СН'!$G$12+СВЦЭМ!$D$10+'СЕТ СН'!$G$5-'СЕТ СН'!$G$20</f>
        <v>3954.4109002599998</v>
      </c>
      <c r="N69" s="36">
        <f>SUMIFS(СВЦЭМ!$C$39:$C$782,СВЦЭМ!$A$39:$A$782,$A69,СВЦЭМ!$B$39:$B$782,N$47)+'СЕТ СН'!$G$12+СВЦЭМ!$D$10+'СЕТ СН'!$G$5-'СЕТ СН'!$G$20</f>
        <v>4005.7636680699998</v>
      </c>
      <c r="O69" s="36">
        <f>SUMIFS(СВЦЭМ!$C$39:$C$782,СВЦЭМ!$A$39:$A$782,$A69,СВЦЭМ!$B$39:$B$782,O$47)+'СЕТ СН'!$G$12+СВЦЭМ!$D$10+'СЕТ СН'!$G$5-'СЕТ СН'!$G$20</f>
        <v>4000.7820733899998</v>
      </c>
      <c r="P69" s="36">
        <f>SUMIFS(СВЦЭМ!$C$39:$C$782,СВЦЭМ!$A$39:$A$782,$A69,СВЦЭМ!$B$39:$B$782,P$47)+'СЕТ СН'!$G$12+СВЦЭМ!$D$10+'СЕТ СН'!$G$5-'СЕТ СН'!$G$20</f>
        <v>4042.1978973300002</v>
      </c>
      <c r="Q69" s="36">
        <f>SUMIFS(СВЦЭМ!$C$39:$C$782,СВЦЭМ!$A$39:$A$782,$A69,СВЦЭМ!$B$39:$B$782,Q$47)+'СЕТ СН'!$G$12+СВЦЭМ!$D$10+'СЕТ СН'!$G$5-'СЕТ СН'!$G$20</f>
        <v>4050.7426582600001</v>
      </c>
      <c r="R69" s="36">
        <f>SUMIFS(СВЦЭМ!$C$39:$C$782,СВЦЭМ!$A$39:$A$782,$A69,СВЦЭМ!$B$39:$B$782,R$47)+'СЕТ СН'!$G$12+СВЦЭМ!$D$10+'СЕТ СН'!$G$5-'СЕТ СН'!$G$20</f>
        <v>4045.2096542099998</v>
      </c>
      <c r="S69" s="36">
        <f>SUMIFS(СВЦЭМ!$C$39:$C$782,СВЦЭМ!$A$39:$A$782,$A69,СВЦЭМ!$B$39:$B$782,S$47)+'СЕТ СН'!$G$12+СВЦЭМ!$D$10+'СЕТ СН'!$G$5-'СЕТ СН'!$G$20</f>
        <v>4017.8864348799998</v>
      </c>
      <c r="T69" s="36">
        <f>SUMIFS(СВЦЭМ!$C$39:$C$782,СВЦЭМ!$A$39:$A$782,$A69,СВЦЭМ!$B$39:$B$782,T$47)+'СЕТ СН'!$G$12+СВЦЭМ!$D$10+'СЕТ СН'!$G$5-'СЕТ СН'!$G$20</f>
        <v>3875.8972398699998</v>
      </c>
      <c r="U69" s="36">
        <f>SUMIFS(СВЦЭМ!$C$39:$C$782,СВЦЭМ!$A$39:$A$782,$A69,СВЦЭМ!$B$39:$B$782,U$47)+'СЕТ СН'!$G$12+СВЦЭМ!$D$10+'СЕТ СН'!$G$5-'СЕТ СН'!$G$20</f>
        <v>3769.3043354199999</v>
      </c>
      <c r="V69" s="36">
        <f>SUMIFS(СВЦЭМ!$C$39:$C$782,СВЦЭМ!$A$39:$A$782,$A69,СВЦЭМ!$B$39:$B$782,V$47)+'СЕТ СН'!$G$12+СВЦЭМ!$D$10+'СЕТ СН'!$G$5-'СЕТ СН'!$G$20</f>
        <v>3662.4980271300001</v>
      </c>
      <c r="W69" s="36">
        <f>SUMIFS(СВЦЭМ!$C$39:$C$782,СВЦЭМ!$A$39:$A$782,$A69,СВЦЭМ!$B$39:$B$782,W$47)+'СЕТ СН'!$G$12+СВЦЭМ!$D$10+'СЕТ СН'!$G$5-'СЕТ СН'!$G$20</f>
        <v>3675.6544203399999</v>
      </c>
      <c r="X69" s="36">
        <f>SUMIFS(СВЦЭМ!$C$39:$C$782,СВЦЭМ!$A$39:$A$782,$A69,СВЦЭМ!$B$39:$B$782,X$47)+'СЕТ СН'!$G$12+СВЦЭМ!$D$10+'СЕТ СН'!$G$5-'СЕТ СН'!$G$20</f>
        <v>3714.21146512</v>
      </c>
      <c r="Y69" s="36">
        <f>SUMIFS(СВЦЭМ!$C$39:$C$782,СВЦЭМ!$A$39:$A$782,$A69,СВЦЭМ!$B$39:$B$782,Y$47)+'СЕТ СН'!$G$12+СВЦЭМ!$D$10+'СЕТ СН'!$G$5-'СЕТ СН'!$G$20</f>
        <v>3773.3389546899998</v>
      </c>
    </row>
    <row r="70" spans="1:27" ht="15.75" x14ac:dyDescent="0.2">
      <c r="A70" s="35">
        <f t="shared" si="1"/>
        <v>44704</v>
      </c>
      <c r="B70" s="36">
        <f>SUMIFS(СВЦЭМ!$C$39:$C$782,СВЦЭМ!$A$39:$A$782,$A70,СВЦЭМ!$B$39:$B$782,B$47)+'СЕТ СН'!$G$12+СВЦЭМ!$D$10+'СЕТ СН'!$G$5-'СЕТ СН'!$G$20</f>
        <v>3887.1612008299999</v>
      </c>
      <c r="C70" s="36">
        <f>SUMIFS(СВЦЭМ!$C$39:$C$782,СВЦЭМ!$A$39:$A$782,$A70,СВЦЭМ!$B$39:$B$782,C$47)+'СЕТ СН'!$G$12+СВЦЭМ!$D$10+'СЕТ СН'!$G$5-'СЕТ СН'!$G$20</f>
        <v>3988.07348925</v>
      </c>
      <c r="D70" s="36">
        <f>SUMIFS(СВЦЭМ!$C$39:$C$782,СВЦЭМ!$A$39:$A$782,$A70,СВЦЭМ!$B$39:$B$782,D$47)+'СЕТ СН'!$G$12+СВЦЭМ!$D$10+'СЕТ СН'!$G$5-'СЕТ СН'!$G$20</f>
        <v>4098.7927128900001</v>
      </c>
      <c r="E70" s="36">
        <f>SUMIFS(СВЦЭМ!$C$39:$C$782,СВЦЭМ!$A$39:$A$782,$A70,СВЦЭМ!$B$39:$B$782,E$47)+'СЕТ СН'!$G$12+СВЦЭМ!$D$10+'СЕТ СН'!$G$5-'СЕТ СН'!$G$20</f>
        <v>4092.7533035199999</v>
      </c>
      <c r="F70" s="36">
        <f>SUMIFS(СВЦЭМ!$C$39:$C$782,СВЦЭМ!$A$39:$A$782,$A70,СВЦЭМ!$B$39:$B$782,F$47)+'СЕТ СН'!$G$12+СВЦЭМ!$D$10+'СЕТ СН'!$G$5-'СЕТ СН'!$G$20</f>
        <v>4090.6818501899998</v>
      </c>
      <c r="G70" s="36">
        <f>SUMIFS(СВЦЭМ!$C$39:$C$782,СВЦЭМ!$A$39:$A$782,$A70,СВЦЭМ!$B$39:$B$782,G$47)+'СЕТ СН'!$G$12+СВЦЭМ!$D$10+'СЕТ СН'!$G$5-'СЕТ СН'!$G$20</f>
        <v>4137.3531020499995</v>
      </c>
      <c r="H70" s="36">
        <f>SUMIFS(СВЦЭМ!$C$39:$C$782,СВЦЭМ!$A$39:$A$782,$A70,СВЦЭМ!$B$39:$B$782,H$47)+'СЕТ СН'!$G$12+СВЦЭМ!$D$10+'СЕТ СН'!$G$5-'СЕТ СН'!$G$20</f>
        <v>4075.56218296</v>
      </c>
      <c r="I70" s="36">
        <f>SUMIFS(СВЦЭМ!$C$39:$C$782,СВЦЭМ!$A$39:$A$782,$A70,СВЦЭМ!$B$39:$B$782,I$47)+'СЕТ СН'!$G$12+СВЦЭМ!$D$10+'СЕТ СН'!$G$5-'СЕТ СН'!$G$20</f>
        <v>4027.2855809100001</v>
      </c>
      <c r="J70" s="36">
        <f>SUMIFS(СВЦЭМ!$C$39:$C$782,СВЦЭМ!$A$39:$A$782,$A70,СВЦЭМ!$B$39:$B$782,J$47)+'СЕТ СН'!$G$12+СВЦЭМ!$D$10+'СЕТ СН'!$G$5-'СЕТ СН'!$G$20</f>
        <v>3879.3775387799997</v>
      </c>
      <c r="K70" s="36">
        <f>SUMIFS(СВЦЭМ!$C$39:$C$782,СВЦЭМ!$A$39:$A$782,$A70,СВЦЭМ!$B$39:$B$782,K$47)+'СЕТ СН'!$G$12+СВЦЭМ!$D$10+'СЕТ СН'!$G$5-'СЕТ СН'!$G$20</f>
        <v>3821.11543312</v>
      </c>
      <c r="L70" s="36">
        <f>SUMIFS(СВЦЭМ!$C$39:$C$782,СВЦЭМ!$A$39:$A$782,$A70,СВЦЭМ!$B$39:$B$782,L$47)+'СЕТ СН'!$G$12+СВЦЭМ!$D$10+'СЕТ СН'!$G$5-'СЕТ СН'!$G$20</f>
        <v>3844.8169105500001</v>
      </c>
      <c r="M70" s="36">
        <f>SUMIFS(СВЦЭМ!$C$39:$C$782,СВЦЭМ!$A$39:$A$782,$A70,СВЦЭМ!$B$39:$B$782,M$47)+'СЕТ СН'!$G$12+СВЦЭМ!$D$10+'СЕТ СН'!$G$5-'СЕТ СН'!$G$20</f>
        <v>3987.2741919599998</v>
      </c>
      <c r="N70" s="36">
        <f>SUMIFS(СВЦЭМ!$C$39:$C$782,СВЦЭМ!$A$39:$A$782,$A70,СВЦЭМ!$B$39:$B$782,N$47)+'СЕТ СН'!$G$12+СВЦЭМ!$D$10+'СЕТ СН'!$G$5-'СЕТ СН'!$G$20</f>
        <v>4040.73878784</v>
      </c>
      <c r="O70" s="36">
        <f>SUMIFS(СВЦЭМ!$C$39:$C$782,СВЦЭМ!$A$39:$A$782,$A70,СВЦЭМ!$B$39:$B$782,O$47)+'СЕТ СН'!$G$12+СВЦЭМ!$D$10+'СЕТ СН'!$G$5-'СЕТ СН'!$G$20</f>
        <v>4036.2188142999998</v>
      </c>
      <c r="P70" s="36">
        <f>SUMIFS(СВЦЭМ!$C$39:$C$782,СВЦЭМ!$A$39:$A$782,$A70,СВЦЭМ!$B$39:$B$782,P$47)+'СЕТ СН'!$G$12+СВЦЭМ!$D$10+'СЕТ СН'!$G$5-'СЕТ СН'!$G$20</f>
        <v>4047.8759888599998</v>
      </c>
      <c r="Q70" s="36">
        <f>SUMIFS(СВЦЭМ!$C$39:$C$782,СВЦЭМ!$A$39:$A$782,$A70,СВЦЭМ!$B$39:$B$782,Q$47)+'СЕТ СН'!$G$12+СВЦЭМ!$D$10+'СЕТ СН'!$G$5-'СЕТ СН'!$G$20</f>
        <v>4040.3849523700001</v>
      </c>
      <c r="R70" s="36">
        <f>SUMIFS(СВЦЭМ!$C$39:$C$782,СВЦЭМ!$A$39:$A$782,$A70,СВЦЭМ!$B$39:$B$782,R$47)+'СЕТ СН'!$G$12+СВЦЭМ!$D$10+'СЕТ СН'!$G$5-'СЕТ СН'!$G$20</f>
        <v>4044.6559878399999</v>
      </c>
      <c r="S70" s="36">
        <f>SUMIFS(СВЦЭМ!$C$39:$C$782,СВЦЭМ!$A$39:$A$782,$A70,СВЦЭМ!$B$39:$B$782,S$47)+'СЕТ СН'!$G$12+СВЦЭМ!$D$10+'СЕТ СН'!$G$5-'СЕТ СН'!$G$20</f>
        <v>4012.9766277700001</v>
      </c>
      <c r="T70" s="36">
        <f>SUMIFS(СВЦЭМ!$C$39:$C$782,СВЦЭМ!$A$39:$A$782,$A70,СВЦЭМ!$B$39:$B$782,T$47)+'СЕТ СН'!$G$12+СВЦЭМ!$D$10+'СЕТ СН'!$G$5-'СЕТ СН'!$G$20</f>
        <v>3907.6467486000001</v>
      </c>
      <c r="U70" s="36">
        <f>SUMIFS(СВЦЭМ!$C$39:$C$782,СВЦЭМ!$A$39:$A$782,$A70,СВЦЭМ!$B$39:$B$782,U$47)+'СЕТ СН'!$G$12+СВЦЭМ!$D$10+'СЕТ СН'!$G$5-'СЕТ СН'!$G$20</f>
        <v>3746.3697393000002</v>
      </c>
      <c r="V70" s="36">
        <f>SUMIFS(СВЦЭМ!$C$39:$C$782,СВЦЭМ!$A$39:$A$782,$A70,СВЦЭМ!$B$39:$B$782,V$47)+'СЕТ СН'!$G$12+СВЦЭМ!$D$10+'СЕТ СН'!$G$5-'СЕТ СН'!$G$20</f>
        <v>3659.7752387599999</v>
      </c>
      <c r="W70" s="36">
        <f>SUMIFS(СВЦЭМ!$C$39:$C$782,СВЦЭМ!$A$39:$A$782,$A70,СВЦЭМ!$B$39:$B$782,W$47)+'СЕТ СН'!$G$12+СВЦЭМ!$D$10+'СЕТ СН'!$G$5-'СЕТ СН'!$G$20</f>
        <v>3662.85474359</v>
      </c>
      <c r="X70" s="36">
        <f>SUMIFS(СВЦЭМ!$C$39:$C$782,СВЦЭМ!$A$39:$A$782,$A70,СВЦЭМ!$B$39:$B$782,X$47)+'СЕТ СН'!$G$12+СВЦЭМ!$D$10+'СЕТ СН'!$G$5-'СЕТ СН'!$G$20</f>
        <v>3668.4290314600003</v>
      </c>
      <c r="Y70" s="36">
        <f>SUMIFS(СВЦЭМ!$C$39:$C$782,СВЦЭМ!$A$39:$A$782,$A70,СВЦЭМ!$B$39:$B$782,Y$47)+'СЕТ СН'!$G$12+СВЦЭМ!$D$10+'СЕТ СН'!$G$5-'СЕТ СН'!$G$20</f>
        <v>3703.64776205</v>
      </c>
    </row>
    <row r="71" spans="1:27" ht="15.75" x14ac:dyDescent="0.2">
      <c r="A71" s="35">
        <f t="shared" si="1"/>
        <v>44705</v>
      </c>
      <c r="B71" s="36">
        <f>SUMIFS(СВЦЭМ!$C$39:$C$782,СВЦЭМ!$A$39:$A$782,$A71,СВЦЭМ!$B$39:$B$782,B$47)+'СЕТ СН'!$G$12+СВЦЭМ!$D$10+'СЕТ СН'!$G$5-'СЕТ СН'!$G$20</f>
        <v>3785.6203817800001</v>
      </c>
      <c r="C71" s="36">
        <f>SUMIFS(СВЦЭМ!$C$39:$C$782,СВЦЭМ!$A$39:$A$782,$A71,СВЦЭМ!$B$39:$B$782,C$47)+'СЕТ СН'!$G$12+СВЦЭМ!$D$10+'СЕТ СН'!$G$5-'СЕТ СН'!$G$20</f>
        <v>3937.2091729200001</v>
      </c>
      <c r="D71" s="36">
        <f>SUMIFS(СВЦЭМ!$C$39:$C$782,СВЦЭМ!$A$39:$A$782,$A71,СВЦЭМ!$B$39:$B$782,D$47)+'СЕТ СН'!$G$12+СВЦЭМ!$D$10+'СЕТ СН'!$G$5-'СЕТ СН'!$G$20</f>
        <v>4092.6047891899998</v>
      </c>
      <c r="E71" s="36">
        <f>SUMIFS(СВЦЭМ!$C$39:$C$782,СВЦЭМ!$A$39:$A$782,$A71,СВЦЭМ!$B$39:$B$782,E$47)+'СЕТ СН'!$G$12+СВЦЭМ!$D$10+'СЕТ СН'!$G$5-'СЕТ СН'!$G$20</f>
        <v>4107.7245385699998</v>
      </c>
      <c r="F71" s="36">
        <f>SUMIFS(СВЦЭМ!$C$39:$C$782,СВЦЭМ!$A$39:$A$782,$A71,СВЦЭМ!$B$39:$B$782,F$47)+'СЕТ СН'!$G$12+СВЦЭМ!$D$10+'СЕТ СН'!$G$5-'СЕТ СН'!$G$20</f>
        <v>4114.8943592100004</v>
      </c>
      <c r="G71" s="36">
        <f>SUMIFS(СВЦЭМ!$C$39:$C$782,СВЦЭМ!$A$39:$A$782,$A71,СВЦЭМ!$B$39:$B$782,G$47)+'СЕТ СН'!$G$12+СВЦЭМ!$D$10+'СЕТ СН'!$G$5-'СЕТ СН'!$G$20</f>
        <v>4124.7304393100003</v>
      </c>
      <c r="H71" s="36">
        <f>SUMIFS(СВЦЭМ!$C$39:$C$782,СВЦЭМ!$A$39:$A$782,$A71,СВЦЭМ!$B$39:$B$782,H$47)+'СЕТ СН'!$G$12+СВЦЭМ!$D$10+'СЕТ СН'!$G$5-'СЕТ СН'!$G$20</f>
        <v>4055.78524767</v>
      </c>
      <c r="I71" s="36">
        <f>SUMIFS(СВЦЭМ!$C$39:$C$782,СВЦЭМ!$A$39:$A$782,$A71,СВЦЭМ!$B$39:$B$782,I$47)+'СЕТ СН'!$G$12+СВЦЭМ!$D$10+'СЕТ СН'!$G$5-'СЕТ СН'!$G$20</f>
        <v>4014.9716436899998</v>
      </c>
      <c r="J71" s="36">
        <f>SUMIFS(СВЦЭМ!$C$39:$C$782,СВЦЭМ!$A$39:$A$782,$A71,СВЦЭМ!$B$39:$B$782,J$47)+'СЕТ СН'!$G$12+СВЦЭМ!$D$10+'СЕТ СН'!$G$5-'СЕТ СН'!$G$20</f>
        <v>3856.3647511599997</v>
      </c>
      <c r="K71" s="36">
        <f>SUMIFS(СВЦЭМ!$C$39:$C$782,СВЦЭМ!$A$39:$A$782,$A71,СВЦЭМ!$B$39:$B$782,K$47)+'СЕТ СН'!$G$12+СВЦЭМ!$D$10+'СЕТ СН'!$G$5-'СЕТ СН'!$G$20</f>
        <v>3848.0358915500001</v>
      </c>
      <c r="L71" s="36">
        <f>SUMIFS(СВЦЭМ!$C$39:$C$782,СВЦЭМ!$A$39:$A$782,$A71,СВЦЭМ!$B$39:$B$782,L$47)+'СЕТ СН'!$G$12+СВЦЭМ!$D$10+'СЕТ СН'!$G$5-'СЕТ СН'!$G$20</f>
        <v>3869.0495920899998</v>
      </c>
      <c r="M71" s="36">
        <f>SUMIFS(СВЦЭМ!$C$39:$C$782,СВЦЭМ!$A$39:$A$782,$A71,СВЦЭМ!$B$39:$B$782,M$47)+'СЕТ СН'!$G$12+СВЦЭМ!$D$10+'СЕТ СН'!$G$5-'СЕТ СН'!$G$20</f>
        <v>3945.5544049599998</v>
      </c>
      <c r="N71" s="36">
        <f>SUMIFS(СВЦЭМ!$C$39:$C$782,СВЦЭМ!$A$39:$A$782,$A71,СВЦЭМ!$B$39:$B$782,N$47)+'СЕТ СН'!$G$12+СВЦЭМ!$D$10+'СЕТ СН'!$G$5-'СЕТ СН'!$G$20</f>
        <v>3986.8315857600001</v>
      </c>
      <c r="O71" s="36">
        <f>SUMIFS(СВЦЭМ!$C$39:$C$782,СВЦЭМ!$A$39:$A$782,$A71,СВЦЭМ!$B$39:$B$782,O$47)+'СЕТ СН'!$G$12+СВЦЭМ!$D$10+'СЕТ СН'!$G$5-'СЕТ СН'!$G$20</f>
        <v>4035.9815002400001</v>
      </c>
      <c r="P71" s="36">
        <f>SUMIFS(СВЦЭМ!$C$39:$C$782,СВЦЭМ!$A$39:$A$782,$A71,СВЦЭМ!$B$39:$B$782,P$47)+'СЕТ СН'!$G$12+СВЦЭМ!$D$10+'СЕТ СН'!$G$5-'СЕТ СН'!$G$20</f>
        <v>4038.60892672</v>
      </c>
      <c r="Q71" s="36">
        <f>SUMIFS(СВЦЭМ!$C$39:$C$782,СВЦЭМ!$A$39:$A$782,$A71,СВЦЭМ!$B$39:$B$782,Q$47)+'СЕТ СН'!$G$12+СВЦЭМ!$D$10+'СЕТ СН'!$G$5-'СЕТ СН'!$G$20</f>
        <v>4054.34477109</v>
      </c>
      <c r="R71" s="36">
        <f>SUMIFS(СВЦЭМ!$C$39:$C$782,СВЦЭМ!$A$39:$A$782,$A71,СВЦЭМ!$B$39:$B$782,R$47)+'СЕТ СН'!$G$12+СВЦЭМ!$D$10+'СЕТ СН'!$G$5-'СЕТ СН'!$G$20</f>
        <v>4062.22399</v>
      </c>
      <c r="S71" s="36">
        <f>SUMIFS(СВЦЭМ!$C$39:$C$782,СВЦЭМ!$A$39:$A$782,$A71,СВЦЭМ!$B$39:$B$782,S$47)+'СЕТ СН'!$G$12+СВЦЭМ!$D$10+'СЕТ СН'!$G$5-'СЕТ СН'!$G$20</f>
        <v>4011.31573394</v>
      </c>
      <c r="T71" s="36">
        <f>SUMIFS(СВЦЭМ!$C$39:$C$782,СВЦЭМ!$A$39:$A$782,$A71,СВЦЭМ!$B$39:$B$782,T$47)+'СЕТ СН'!$G$12+СВЦЭМ!$D$10+'СЕТ СН'!$G$5-'СЕТ СН'!$G$20</f>
        <v>3877.2066687799997</v>
      </c>
      <c r="U71" s="36">
        <f>SUMIFS(СВЦЭМ!$C$39:$C$782,СВЦЭМ!$A$39:$A$782,$A71,СВЦЭМ!$B$39:$B$782,U$47)+'СЕТ СН'!$G$12+СВЦЭМ!$D$10+'СЕТ СН'!$G$5-'СЕТ СН'!$G$20</f>
        <v>3747.20612983</v>
      </c>
      <c r="V71" s="36">
        <f>SUMIFS(СВЦЭМ!$C$39:$C$782,СВЦЭМ!$A$39:$A$782,$A71,СВЦЭМ!$B$39:$B$782,V$47)+'СЕТ СН'!$G$12+СВЦЭМ!$D$10+'СЕТ СН'!$G$5-'СЕТ СН'!$G$20</f>
        <v>3643.9920589799999</v>
      </c>
      <c r="W71" s="36">
        <f>SUMIFS(СВЦЭМ!$C$39:$C$782,СВЦЭМ!$A$39:$A$782,$A71,СВЦЭМ!$B$39:$B$782,W$47)+'СЕТ СН'!$G$12+СВЦЭМ!$D$10+'СЕТ СН'!$G$5-'СЕТ СН'!$G$20</f>
        <v>3666.4992281</v>
      </c>
      <c r="X71" s="36">
        <f>SUMIFS(СВЦЭМ!$C$39:$C$782,СВЦЭМ!$A$39:$A$782,$A71,СВЦЭМ!$B$39:$B$782,X$47)+'СЕТ СН'!$G$12+СВЦЭМ!$D$10+'СЕТ СН'!$G$5-'СЕТ СН'!$G$20</f>
        <v>3699.8261912899998</v>
      </c>
      <c r="Y71" s="36">
        <f>SUMIFS(СВЦЭМ!$C$39:$C$782,СВЦЭМ!$A$39:$A$782,$A71,СВЦЭМ!$B$39:$B$782,Y$47)+'СЕТ СН'!$G$12+СВЦЭМ!$D$10+'СЕТ СН'!$G$5-'СЕТ СН'!$G$20</f>
        <v>3709.03927333</v>
      </c>
    </row>
    <row r="72" spans="1:27" ht="15.75" x14ac:dyDescent="0.2">
      <c r="A72" s="35">
        <f t="shared" si="1"/>
        <v>44706</v>
      </c>
      <c r="B72" s="36">
        <f>SUMIFS(СВЦЭМ!$C$39:$C$782,СВЦЭМ!$A$39:$A$782,$A72,СВЦЭМ!$B$39:$B$782,B$47)+'СЕТ СН'!$G$12+СВЦЭМ!$D$10+'СЕТ СН'!$G$5-'СЕТ СН'!$G$20</f>
        <v>3772.3885192600001</v>
      </c>
      <c r="C72" s="36">
        <f>SUMIFS(СВЦЭМ!$C$39:$C$782,СВЦЭМ!$A$39:$A$782,$A72,СВЦЭМ!$B$39:$B$782,C$47)+'СЕТ СН'!$G$12+СВЦЭМ!$D$10+'СЕТ СН'!$G$5-'СЕТ СН'!$G$20</f>
        <v>3889.2734909199999</v>
      </c>
      <c r="D72" s="36">
        <f>SUMIFS(СВЦЭМ!$C$39:$C$782,СВЦЭМ!$A$39:$A$782,$A72,СВЦЭМ!$B$39:$B$782,D$47)+'СЕТ СН'!$G$12+СВЦЭМ!$D$10+'СЕТ СН'!$G$5-'СЕТ СН'!$G$20</f>
        <v>4034.5100333999999</v>
      </c>
      <c r="E72" s="36">
        <f>SUMIFS(СВЦЭМ!$C$39:$C$782,СВЦЭМ!$A$39:$A$782,$A72,СВЦЭМ!$B$39:$B$782,E$47)+'СЕТ СН'!$G$12+СВЦЭМ!$D$10+'СЕТ СН'!$G$5-'СЕТ СН'!$G$20</f>
        <v>4050.6625761099999</v>
      </c>
      <c r="F72" s="36">
        <f>SUMIFS(СВЦЭМ!$C$39:$C$782,СВЦЭМ!$A$39:$A$782,$A72,СВЦЭМ!$B$39:$B$782,F$47)+'СЕТ СН'!$G$12+СВЦЭМ!$D$10+'СЕТ СН'!$G$5-'СЕТ СН'!$G$20</f>
        <v>4057.9499236800002</v>
      </c>
      <c r="G72" s="36">
        <f>SUMIFS(СВЦЭМ!$C$39:$C$782,СВЦЭМ!$A$39:$A$782,$A72,СВЦЭМ!$B$39:$B$782,G$47)+'СЕТ СН'!$G$12+СВЦЭМ!$D$10+'СЕТ СН'!$G$5-'СЕТ СН'!$G$20</f>
        <v>4067.0015833699999</v>
      </c>
      <c r="H72" s="36">
        <f>SUMIFS(СВЦЭМ!$C$39:$C$782,СВЦЭМ!$A$39:$A$782,$A72,СВЦЭМ!$B$39:$B$782,H$47)+'СЕТ СН'!$G$12+СВЦЭМ!$D$10+'СЕТ СН'!$G$5-'СЕТ СН'!$G$20</f>
        <v>3971.59622954</v>
      </c>
      <c r="I72" s="36">
        <f>SUMIFS(СВЦЭМ!$C$39:$C$782,СВЦЭМ!$A$39:$A$782,$A72,СВЦЭМ!$B$39:$B$782,I$47)+'СЕТ СН'!$G$12+СВЦЭМ!$D$10+'СЕТ СН'!$G$5-'СЕТ СН'!$G$20</f>
        <v>3965.8201205799996</v>
      </c>
      <c r="J72" s="36">
        <f>SUMIFS(СВЦЭМ!$C$39:$C$782,СВЦЭМ!$A$39:$A$782,$A72,СВЦЭМ!$B$39:$B$782,J$47)+'СЕТ СН'!$G$12+СВЦЭМ!$D$10+'СЕТ СН'!$G$5-'СЕТ СН'!$G$20</f>
        <v>3811.1220223800001</v>
      </c>
      <c r="K72" s="36">
        <f>SUMIFS(СВЦЭМ!$C$39:$C$782,СВЦЭМ!$A$39:$A$782,$A72,СВЦЭМ!$B$39:$B$782,K$47)+'СЕТ СН'!$G$12+СВЦЭМ!$D$10+'СЕТ СН'!$G$5-'СЕТ СН'!$G$20</f>
        <v>3839.2610118600001</v>
      </c>
      <c r="L72" s="36">
        <f>SUMIFS(СВЦЭМ!$C$39:$C$782,СВЦЭМ!$A$39:$A$782,$A72,СВЦЭМ!$B$39:$B$782,L$47)+'СЕТ СН'!$G$12+СВЦЭМ!$D$10+'СЕТ СН'!$G$5-'СЕТ СН'!$G$20</f>
        <v>3820.2754979399997</v>
      </c>
      <c r="M72" s="36">
        <f>SUMIFS(СВЦЭМ!$C$39:$C$782,СВЦЭМ!$A$39:$A$782,$A72,СВЦЭМ!$B$39:$B$782,M$47)+'СЕТ СН'!$G$12+СВЦЭМ!$D$10+'СЕТ СН'!$G$5-'СЕТ СН'!$G$20</f>
        <v>3894.9775187999999</v>
      </c>
      <c r="N72" s="36">
        <f>SUMIFS(СВЦЭМ!$C$39:$C$782,СВЦЭМ!$A$39:$A$782,$A72,СВЦЭМ!$B$39:$B$782,N$47)+'СЕТ СН'!$G$12+СВЦЭМ!$D$10+'СЕТ СН'!$G$5-'СЕТ СН'!$G$20</f>
        <v>3947.42613489</v>
      </c>
      <c r="O72" s="36">
        <f>SUMIFS(СВЦЭМ!$C$39:$C$782,СВЦЭМ!$A$39:$A$782,$A72,СВЦЭМ!$B$39:$B$782,O$47)+'СЕТ СН'!$G$12+СВЦЭМ!$D$10+'СЕТ СН'!$G$5-'СЕТ СН'!$G$20</f>
        <v>3998.8979576399997</v>
      </c>
      <c r="P72" s="36">
        <f>SUMIFS(СВЦЭМ!$C$39:$C$782,СВЦЭМ!$A$39:$A$782,$A72,СВЦЭМ!$B$39:$B$782,P$47)+'СЕТ СН'!$G$12+СВЦЭМ!$D$10+'СЕТ СН'!$G$5-'СЕТ СН'!$G$20</f>
        <v>4020.6387849599996</v>
      </c>
      <c r="Q72" s="36">
        <f>SUMIFS(СВЦЭМ!$C$39:$C$782,СВЦЭМ!$A$39:$A$782,$A72,СВЦЭМ!$B$39:$B$782,Q$47)+'СЕТ СН'!$G$12+СВЦЭМ!$D$10+'СЕТ СН'!$G$5-'СЕТ СН'!$G$20</f>
        <v>4025.2487093499999</v>
      </c>
      <c r="R72" s="36">
        <f>SUMIFS(СВЦЭМ!$C$39:$C$782,СВЦЭМ!$A$39:$A$782,$A72,СВЦЭМ!$B$39:$B$782,R$47)+'СЕТ СН'!$G$12+СВЦЭМ!$D$10+'СЕТ СН'!$G$5-'СЕТ СН'!$G$20</f>
        <v>4022.2463717199998</v>
      </c>
      <c r="S72" s="36">
        <f>SUMIFS(СВЦЭМ!$C$39:$C$782,СВЦЭМ!$A$39:$A$782,$A72,СВЦЭМ!$B$39:$B$782,S$47)+'СЕТ СН'!$G$12+СВЦЭМ!$D$10+'СЕТ СН'!$G$5-'СЕТ СН'!$G$20</f>
        <v>3974.2672285600001</v>
      </c>
      <c r="T72" s="36">
        <f>SUMIFS(СВЦЭМ!$C$39:$C$782,СВЦЭМ!$A$39:$A$782,$A72,СВЦЭМ!$B$39:$B$782,T$47)+'СЕТ СН'!$G$12+СВЦЭМ!$D$10+'СЕТ СН'!$G$5-'СЕТ СН'!$G$20</f>
        <v>3833.2616064899998</v>
      </c>
      <c r="U72" s="36">
        <f>SUMIFS(СВЦЭМ!$C$39:$C$782,СВЦЭМ!$A$39:$A$782,$A72,СВЦЭМ!$B$39:$B$782,U$47)+'СЕТ СН'!$G$12+СВЦЭМ!$D$10+'СЕТ СН'!$G$5-'СЕТ СН'!$G$20</f>
        <v>3726.6838350899998</v>
      </c>
      <c r="V72" s="36">
        <f>SUMIFS(СВЦЭМ!$C$39:$C$782,СВЦЭМ!$A$39:$A$782,$A72,СВЦЭМ!$B$39:$B$782,V$47)+'СЕТ СН'!$G$12+СВЦЭМ!$D$10+'СЕТ СН'!$G$5-'СЕТ СН'!$G$20</f>
        <v>3622.8923420900001</v>
      </c>
      <c r="W72" s="36">
        <f>SUMIFS(СВЦЭМ!$C$39:$C$782,СВЦЭМ!$A$39:$A$782,$A72,СВЦЭМ!$B$39:$B$782,W$47)+'СЕТ СН'!$G$12+СВЦЭМ!$D$10+'СЕТ СН'!$G$5-'СЕТ СН'!$G$20</f>
        <v>3646.0926427700001</v>
      </c>
      <c r="X72" s="36">
        <f>SUMIFS(СВЦЭМ!$C$39:$C$782,СВЦЭМ!$A$39:$A$782,$A72,СВЦЭМ!$B$39:$B$782,X$47)+'СЕТ СН'!$G$12+СВЦЭМ!$D$10+'СЕТ СН'!$G$5-'СЕТ СН'!$G$20</f>
        <v>3646.71184404</v>
      </c>
      <c r="Y72" s="36">
        <f>SUMIFS(СВЦЭМ!$C$39:$C$782,СВЦЭМ!$A$39:$A$782,$A72,СВЦЭМ!$B$39:$B$782,Y$47)+'СЕТ СН'!$G$12+СВЦЭМ!$D$10+'СЕТ СН'!$G$5-'СЕТ СН'!$G$20</f>
        <v>3675.5307017800001</v>
      </c>
    </row>
    <row r="73" spans="1:27" ht="15.75" x14ac:dyDescent="0.2">
      <c r="A73" s="35">
        <f t="shared" si="1"/>
        <v>44707</v>
      </c>
      <c r="B73" s="36">
        <f>SUMIFS(СВЦЭМ!$C$39:$C$782,СВЦЭМ!$A$39:$A$782,$A73,СВЦЭМ!$B$39:$B$782,B$47)+'СЕТ СН'!$G$12+СВЦЭМ!$D$10+'СЕТ СН'!$G$5-'СЕТ СН'!$G$20</f>
        <v>3770.8617374</v>
      </c>
      <c r="C73" s="36">
        <f>SUMIFS(СВЦЭМ!$C$39:$C$782,СВЦЭМ!$A$39:$A$782,$A73,СВЦЭМ!$B$39:$B$782,C$47)+'СЕТ СН'!$G$12+СВЦЭМ!$D$10+'СЕТ СН'!$G$5-'СЕТ СН'!$G$20</f>
        <v>3863.2129434600001</v>
      </c>
      <c r="D73" s="36">
        <f>SUMIFS(СВЦЭМ!$C$39:$C$782,СВЦЭМ!$A$39:$A$782,$A73,СВЦЭМ!$B$39:$B$782,D$47)+'СЕТ СН'!$G$12+СВЦЭМ!$D$10+'СЕТ СН'!$G$5-'СЕТ СН'!$G$20</f>
        <v>4010.1983095300002</v>
      </c>
      <c r="E73" s="36">
        <f>SUMIFS(СВЦЭМ!$C$39:$C$782,СВЦЭМ!$A$39:$A$782,$A73,СВЦЭМ!$B$39:$B$782,E$47)+'СЕТ СН'!$G$12+СВЦЭМ!$D$10+'СЕТ СН'!$G$5-'СЕТ СН'!$G$20</f>
        <v>4045.3972522599997</v>
      </c>
      <c r="F73" s="36">
        <f>SUMIFS(СВЦЭМ!$C$39:$C$782,СВЦЭМ!$A$39:$A$782,$A73,СВЦЭМ!$B$39:$B$782,F$47)+'СЕТ СН'!$G$12+СВЦЭМ!$D$10+'СЕТ СН'!$G$5-'СЕТ СН'!$G$20</f>
        <v>4031.2513482999998</v>
      </c>
      <c r="G73" s="36">
        <f>SUMIFS(СВЦЭМ!$C$39:$C$782,СВЦЭМ!$A$39:$A$782,$A73,СВЦЭМ!$B$39:$B$782,G$47)+'СЕТ СН'!$G$12+СВЦЭМ!$D$10+'СЕТ СН'!$G$5-'СЕТ СН'!$G$20</f>
        <v>4040.9837390399998</v>
      </c>
      <c r="H73" s="36">
        <f>SUMIFS(СВЦЭМ!$C$39:$C$782,СВЦЭМ!$A$39:$A$782,$A73,СВЦЭМ!$B$39:$B$782,H$47)+'СЕТ СН'!$G$12+СВЦЭМ!$D$10+'СЕТ СН'!$G$5-'СЕТ СН'!$G$20</f>
        <v>3937.2202597300002</v>
      </c>
      <c r="I73" s="36">
        <f>SUMIFS(СВЦЭМ!$C$39:$C$782,СВЦЭМ!$A$39:$A$782,$A73,СВЦЭМ!$B$39:$B$782,I$47)+'СЕТ СН'!$G$12+СВЦЭМ!$D$10+'СЕТ СН'!$G$5-'СЕТ СН'!$G$20</f>
        <v>3916.79380846</v>
      </c>
      <c r="J73" s="36">
        <f>SUMIFS(СВЦЭМ!$C$39:$C$782,СВЦЭМ!$A$39:$A$782,$A73,СВЦЭМ!$B$39:$B$782,J$47)+'СЕТ СН'!$G$12+СВЦЭМ!$D$10+'СЕТ СН'!$G$5-'СЕТ СН'!$G$20</f>
        <v>3803.7925443899999</v>
      </c>
      <c r="K73" s="36">
        <f>SUMIFS(СВЦЭМ!$C$39:$C$782,СВЦЭМ!$A$39:$A$782,$A73,СВЦЭМ!$B$39:$B$782,K$47)+'СЕТ СН'!$G$12+СВЦЭМ!$D$10+'СЕТ СН'!$G$5-'СЕТ СН'!$G$20</f>
        <v>3835.3811414799998</v>
      </c>
      <c r="L73" s="36">
        <f>SUMIFS(СВЦЭМ!$C$39:$C$782,СВЦЭМ!$A$39:$A$782,$A73,СВЦЭМ!$B$39:$B$782,L$47)+'СЕТ СН'!$G$12+СВЦЭМ!$D$10+'СЕТ СН'!$G$5-'СЕТ СН'!$G$20</f>
        <v>3831.75229889</v>
      </c>
      <c r="M73" s="36">
        <f>SUMIFS(СВЦЭМ!$C$39:$C$782,СВЦЭМ!$A$39:$A$782,$A73,СВЦЭМ!$B$39:$B$782,M$47)+'СЕТ СН'!$G$12+СВЦЭМ!$D$10+'СЕТ СН'!$G$5-'СЕТ СН'!$G$20</f>
        <v>3895.4959311399998</v>
      </c>
      <c r="N73" s="36">
        <f>SUMIFS(СВЦЭМ!$C$39:$C$782,СВЦЭМ!$A$39:$A$782,$A73,СВЦЭМ!$B$39:$B$782,N$47)+'СЕТ СН'!$G$12+СВЦЭМ!$D$10+'СЕТ СН'!$G$5-'СЕТ СН'!$G$20</f>
        <v>3939.8007498799998</v>
      </c>
      <c r="O73" s="36">
        <f>SUMIFS(СВЦЭМ!$C$39:$C$782,СВЦЭМ!$A$39:$A$782,$A73,СВЦЭМ!$B$39:$B$782,O$47)+'СЕТ СН'!$G$12+СВЦЭМ!$D$10+'СЕТ СН'!$G$5-'СЕТ СН'!$G$20</f>
        <v>3974.2961876700001</v>
      </c>
      <c r="P73" s="36">
        <f>SUMIFS(СВЦЭМ!$C$39:$C$782,СВЦЭМ!$A$39:$A$782,$A73,СВЦЭМ!$B$39:$B$782,P$47)+'СЕТ СН'!$G$12+СВЦЭМ!$D$10+'СЕТ СН'!$G$5-'СЕТ СН'!$G$20</f>
        <v>3982.8412098999997</v>
      </c>
      <c r="Q73" s="36">
        <f>SUMIFS(СВЦЭМ!$C$39:$C$782,СВЦЭМ!$A$39:$A$782,$A73,СВЦЭМ!$B$39:$B$782,Q$47)+'СЕТ СН'!$G$12+СВЦЭМ!$D$10+'СЕТ СН'!$G$5-'СЕТ СН'!$G$20</f>
        <v>3993.8373200999999</v>
      </c>
      <c r="R73" s="36">
        <f>SUMIFS(СВЦЭМ!$C$39:$C$782,СВЦЭМ!$A$39:$A$782,$A73,СВЦЭМ!$B$39:$B$782,R$47)+'СЕТ СН'!$G$12+СВЦЭМ!$D$10+'СЕТ СН'!$G$5-'СЕТ СН'!$G$20</f>
        <v>3974.2665770599997</v>
      </c>
      <c r="S73" s="36">
        <f>SUMIFS(СВЦЭМ!$C$39:$C$782,СВЦЭМ!$A$39:$A$782,$A73,СВЦЭМ!$B$39:$B$782,S$47)+'СЕТ СН'!$G$12+СВЦЭМ!$D$10+'СЕТ СН'!$G$5-'СЕТ СН'!$G$20</f>
        <v>3919.4975138099999</v>
      </c>
      <c r="T73" s="36">
        <f>SUMIFS(СВЦЭМ!$C$39:$C$782,СВЦЭМ!$A$39:$A$782,$A73,СВЦЭМ!$B$39:$B$782,T$47)+'СЕТ СН'!$G$12+СВЦЭМ!$D$10+'СЕТ СН'!$G$5-'СЕТ СН'!$G$20</f>
        <v>3801.5743190100002</v>
      </c>
      <c r="U73" s="36">
        <f>SUMIFS(СВЦЭМ!$C$39:$C$782,СВЦЭМ!$A$39:$A$782,$A73,СВЦЭМ!$B$39:$B$782,U$47)+'СЕТ СН'!$G$12+СВЦЭМ!$D$10+'СЕТ СН'!$G$5-'СЕТ СН'!$G$20</f>
        <v>3690.6338952900001</v>
      </c>
      <c r="V73" s="36">
        <f>SUMIFS(СВЦЭМ!$C$39:$C$782,СВЦЭМ!$A$39:$A$782,$A73,СВЦЭМ!$B$39:$B$782,V$47)+'СЕТ СН'!$G$12+СВЦЭМ!$D$10+'СЕТ СН'!$G$5-'СЕТ СН'!$G$20</f>
        <v>3610.0661010100002</v>
      </c>
      <c r="W73" s="36">
        <f>SUMIFS(СВЦЭМ!$C$39:$C$782,СВЦЭМ!$A$39:$A$782,$A73,СВЦЭМ!$B$39:$B$782,W$47)+'СЕТ СН'!$G$12+СВЦЭМ!$D$10+'СЕТ СН'!$G$5-'СЕТ СН'!$G$20</f>
        <v>3645.5750439100002</v>
      </c>
      <c r="X73" s="36">
        <f>SUMIFS(СВЦЭМ!$C$39:$C$782,СВЦЭМ!$A$39:$A$782,$A73,СВЦЭМ!$B$39:$B$782,X$47)+'СЕТ СН'!$G$12+СВЦЭМ!$D$10+'СЕТ СН'!$G$5-'СЕТ СН'!$G$20</f>
        <v>3681.0174705099998</v>
      </c>
      <c r="Y73" s="36">
        <f>SUMIFS(СВЦЭМ!$C$39:$C$782,СВЦЭМ!$A$39:$A$782,$A73,СВЦЭМ!$B$39:$B$782,Y$47)+'СЕТ СН'!$G$12+СВЦЭМ!$D$10+'СЕТ СН'!$G$5-'СЕТ СН'!$G$20</f>
        <v>3703.5182054299999</v>
      </c>
    </row>
    <row r="74" spans="1:27" ht="15.75" x14ac:dyDescent="0.2">
      <c r="A74" s="35">
        <f t="shared" si="1"/>
        <v>44708</v>
      </c>
      <c r="B74" s="36">
        <f>SUMIFS(СВЦЭМ!$C$39:$C$782,СВЦЭМ!$A$39:$A$782,$A74,СВЦЭМ!$B$39:$B$782,B$47)+'СЕТ СН'!$G$12+СВЦЭМ!$D$10+'СЕТ СН'!$G$5-'СЕТ СН'!$G$20</f>
        <v>3745.0517308600001</v>
      </c>
      <c r="C74" s="36">
        <f>SUMIFS(СВЦЭМ!$C$39:$C$782,СВЦЭМ!$A$39:$A$782,$A74,СВЦЭМ!$B$39:$B$782,C$47)+'СЕТ СН'!$G$12+СВЦЭМ!$D$10+'СЕТ СН'!$G$5-'СЕТ СН'!$G$20</f>
        <v>3856.9305125399997</v>
      </c>
      <c r="D74" s="36">
        <f>SUMIFS(СВЦЭМ!$C$39:$C$782,СВЦЭМ!$A$39:$A$782,$A74,СВЦЭМ!$B$39:$B$782,D$47)+'СЕТ СН'!$G$12+СВЦЭМ!$D$10+'СЕТ СН'!$G$5-'СЕТ СН'!$G$20</f>
        <v>3931.28105276</v>
      </c>
      <c r="E74" s="36">
        <f>SUMIFS(СВЦЭМ!$C$39:$C$782,СВЦЭМ!$A$39:$A$782,$A74,СВЦЭМ!$B$39:$B$782,E$47)+'СЕТ СН'!$G$12+СВЦЭМ!$D$10+'СЕТ СН'!$G$5-'СЕТ СН'!$G$20</f>
        <v>3930.3179343100001</v>
      </c>
      <c r="F74" s="36">
        <f>SUMIFS(СВЦЭМ!$C$39:$C$782,СВЦЭМ!$A$39:$A$782,$A74,СВЦЭМ!$B$39:$B$782,F$47)+'СЕТ СН'!$G$12+СВЦЭМ!$D$10+'СЕТ СН'!$G$5-'СЕТ СН'!$G$20</f>
        <v>3920.59444076</v>
      </c>
      <c r="G74" s="36">
        <f>SUMIFS(СВЦЭМ!$C$39:$C$782,СВЦЭМ!$A$39:$A$782,$A74,СВЦЭМ!$B$39:$B$782,G$47)+'СЕТ СН'!$G$12+СВЦЭМ!$D$10+'СЕТ СН'!$G$5-'СЕТ СН'!$G$20</f>
        <v>3908.4850738799996</v>
      </c>
      <c r="H74" s="36">
        <f>SUMIFS(СВЦЭМ!$C$39:$C$782,СВЦЭМ!$A$39:$A$782,$A74,СВЦЭМ!$B$39:$B$782,H$47)+'СЕТ СН'!$G$12+СВЦЭМ!$D$10+'СЕТ СН'!$G$5-'СЕТ СН'!$G$20</f>
        <v>3823.0340471899999</v>
      </c>
      <c r="I74" s="36">
        <f>SUMIFS(СВЦЭМ!$C$39:$C$782,СВЦЭМ!$A$39:$A$782,$A74,СВЦЭМ!$B$39:$B$782,I$47)+'СЕТ СН'!$G$12+СВЦЭМ!$D$10+'СЕТ СН'!$G$5-'СЕТ СН'!$G$20</f>
        <v>3744.6051727499998</v>
      </c>
      <c r="J74" s="36">
        <f>SUMIFS(СВЦЭМ!$C$39:$C$782,СВЦЭМ!$A$39:$A$782,$A74,СВЦЭМ!$B$39:$B$782,J$47)+'СЕТ СН'!$G$12+СВЦЭМ!$D$10+'СЕТ СН'!$G$5-'СЕТ СН'!$G$20</f>
        <v>3656.5431042</v>
      </c>
      <c r="K74" s="36">
        <f>SUMIFS(СВЦЭМ!$C$39:$C$782,СВЦЭМ!$A$39:$A$782,$A74,СВЦЭМ!$B$39:$B$782,K$47)+'СЕТ СН'!$G$12+СВЦЭМ!$D$10+'СЕТ СН'!$G$5-'СЕТ СН'!$G$20</f>
        <v>3655.2108965900002</v>
      </c>
      <c r="L74" s="36">
        <f>SUMIFS(СВЦЭМ!$C$39:$C$782,СВЦЭМ!$A$39:$A$782,$A74,СВЦЭМ!$B$39:$B$782,L$47)+'СЕТ СН'!$G$12+СВЦЭМ!$D$10+'СЕТ СН'!$G$5-'СЕТ СН'!$G$20</f>
        <v>3666.1495833399999</v>
      </c>
      <c r="M74" s="36">
        <f>SUMIFS(СВЦЭМ!$C$39:$C$782,СВЦЭМ!$A$39:$A$782,$A74,СВЦЭМ!$B$39:$B$782,M$47)+'СЕТ СН'!$G$12+СВЦЭМ!$D$10+'СЕТ СН'!$G$5-'СЕТ СН'!$G$20</f>
        <v>3722.5594065999999</v>
      </c>
      <c r="N74" s="36">
        <f>SUMIFS(СВЦЭМ!$C$39:$C$782,СВЦЭМ!$A$39:$A$782,$A74,СВЦЭМ!$B$39:$B$782,N$47)+'СЕТ СН'!$G$12+СВЦЭМ!$D$10+'СЕТ СН'!$G$5-'СЕТ СН'!$G$20</f>
        <v>3773.5641516800001</v>
      </c>
      <c r="O74" s="36">
        <f>SUMIFS(СВЦЭМ!$C$39:$C$782,СВЦЭМ!$A$39:$A$782,$A74,СВЦЭМ!$B$39:$B$782,O$47)+'СЕТ СН'!$G$12+СВЦЭМ!$D$10+'СЕТ СН'!$G$5-'СЕТ СН'!$G$20</f>
        <v>3788.9489171699997</v>
      </c>
      <c r="P74" s="36">
        <f>SUMIFS(СВЦЭМ!$C$39:$C$782,СВЦЭМ!$A$39:$A$782,$A74,СВЦЭМ!$B$39:$B$782,P$47)+'СЕТ СН'!$G$12+СВЦЭМ!$D$10+'СЕТ СН'!$G$5-'СЕТ СН'!$G$20</f>
        <v>3775.4381239499999</v>
      </c>
      <c r="Q74" s="36">
        <f>SUMIFS(СВЦЭМ!$C$39:$C$782,СВЦЭМ!$A$39:$A$782,$A74,СВЦЭМ!$B$39:$B$782,Q$47)+'СЕТ СН'!$G$12+СВЦЭМ!$D$10+'СЕТ СН'!$G$5-'СЕТ СН'!$G$20</f>
        <v>3763.7651128799998</v>
      </c>
      <c r="R74" s="36">
        <f>SUMIFS(СВЦЭМ!$C$39:$C$782,СВЦЭМ!$A$39:$A$782,$A74,СВЦЭМ!$B$39:$B$782,R$47)+'СЕТ СН'!$G$12+СВЦЭМ!$D$10+'СЕТ СН'!$G$5-'СЕТ СН'!$G$20</f>
        <v>3764.9526727800003</v>
      </c>
      <c r="S74" s="36">
        <f>SUMIFS(СВЦЭМ!$C$39:$C$782,СВЦЭМ!$A$39:$A$782,$A74,СВЦЭМ!$B$39:$B$782,S$47)+'СЕТ СН'!$G$12+СВЦЭМ!$D$10+'СЕТ СН'!$G$5-'СЕТ СН'!$G$20</f>
        <v>3792.3606853599999</v>
      </c>
      <c r="T74" s="36">
        <f>SUMIFS(СВЦЭМ!$C$39:$C$782,СВЦЭМ!$A$39:$A$782,$A74,СВЦЭМ!$B$39:$B$782,T$47)+'СЕТ СН'!$G$12+СВЦЭМ!$D$10+'СЕТ СН'!$G$5-'СЕТ СН'!$G$20</f>
        <v>3693.59498063</v>
      </c>
      <c r="U74" s="36">
        <f>SUMIFS(СВЦЭМ!$C$39:$C$782,СВЦЭМ!$A$39:$A$782,$A74,СВЦЭМ!$B$39:$B$782,U$47)+'СЕТ СН'!$G$12+СВЦЭМ!$D$10+'СЕТ СН'!$G$5-'СЕТ СН'!$G$20</f>
        <v>3591.8532601000002</v>
      </c>
      <c r="V74" s="36">
        <f>SUMIFS(СВЦЭМ!$C$39:$C$782,СВЦЭМ!$A$39:$A$782,$A74,СВЦЭМ!$B$39:$B$782,V$47)+'СЕТ СН'!$G$12+СВЦЭМ!$D$10+'СЕТ СН'!$G$5-'СЕТ СН'!$G$20</f>
        <v>3506.350023</v>
      </c>
      <c r="W74" s="36">
        <f>SUMIFS(СВЦЭМ!$C$39:$C$782,СВЦЭМ!$A$39:$A$782,$A74,СВЦЭМ!$B$39:$B$782,W$47)+'СЕТ СН'!$G$12+СВЦЭМ!$D$10+'СЕТ СН'!$G$5-'СЕТ СН'!$G$20</f>
        <v>3531.0672392199999</v>
      </c>
      <c r="X74" s="36">
        <f>SUMIFS(СВЦЭМ!$C$39:$C$782,СВЦЭМ!$A$39:$A$782,$A74,СВЦЭМ!$B$39:$B$782,X$47)+'СЕТ СН'!$G$12+СВЦЭМ!$D$10+'СЕТ СН'!$G$5-'СЕТ СН'!$G$20</f>
        <v>3562.5473882599999</v>
      </c>
      <c r="Y74" s="36">
        <f>SUMIFS(СВЦЭМ!$C$39:$C$782,СВЦЭМ!$A$39:$A$782,$A74,СВЦЭМ!$B$39:$B$782,Y$47)+'СЕТ СН'!$G$12+СВЦЭМ!$D$10+'СЕТ СН'!$G$5-'СЕТ СН'!$G$20</f>
        <v>3602.4788051</v>
      </c>
    </row>
    <row r="75" spans="1:27" ht="15.75" x14ac:dyDescent="0.2">
      <c r="A75" s="35">
        <f t="shared" si="1"/>
        <v>44709</v>
      </c>
      <c r="B75" s="36">
        <f>SUMIFS(СВЦЭМ!$C$39:$C$782,СВЦЭМ!$A$39:$A$782,$A75,СВЦЭМ!$B$39:$B$782,B$47)+'СЕТ СН'!$G$12+СВЦЭМ!$D$10+'СЕТ СН'!$G$5-'СЕТ СН'!$G$20</f>
        <v>3685.2505877100002</v>
      </c>
      <c r="C75" s="36">
        <f>SUMIFS(СВЦЭМ!$C$39:$C$782,СВЦЭМ!$A$39:$A$782,$A75,СВЦЭМ!$B$39:$B$782,C$47)+'СЕТ СН'!$G$12+СВЦЭМ!$D$10+'СЕТ СН'!$G$5-'СЕТ СН'!$G$20</f>
        <v>3798.1673521600001</v>
      </c>
      <c r="D75" s="36">
        <f>SUMIFS(СВЦЭМ!$C$39:$C$782,СВЦЭМ!$A$39:$A$782,$A75,СВЦЭМ!$B$39:$B$782,D$47)+'СЕТ СН'!$G$12+СВЦЭМ!$D$10+'СЕТ СН'!$G$5-'СЕТ СН'!$G$20</f>
        <v>3938.56138139</v>
      </c>
      <c r="E75" s="36">
        <f>SUMIFS(СВЦЭМ!$C$39:$C$782,СВЦЭМ!$A$39:$A$782,$A75,СВЦЭМ!$B$39:$B$782,E$47)+'СЕТ СН'!$G$12+СВЦЭМ!$D$10+'СЕТ СН'!$G$5-'СЕТ СН'!$G$20</f>
        <v>3991.8164277899996</v>
      </c>
      <c r="F75" s="36">
        <f>SUMIFS(СВЦЭМ!$C$39:$C$782,СВЦЭМ!$A$39:$A$782,$A75,СВЦЭМ!$B$39:$B$782,F$47)+'СЕТ СН'!$G$12+СВЦЭМ!$D$10+'СЕТ СН'!$G$5-'СЕТ СН'!$G$20</f>
        <v>3976.5573109299999</v>
      </c>
      <c r="G75" s="36">
        <f>SUMIFS(СВЦЭМ!$C$39:$C$782,СВЦЭМ!$A$39:$A$782,$A75,СВЦЭМ!$B$39:$B$782,G$47)+'СЕТ СН'!$G$12+СВЦЭМ!$D$10+'СЕТ СН'!$G$5-'СЕТ СН'!$G$20</f>
        <v>3975.3806461099998</v>
      </c>
      <c r="H75" s="36">
        <f>SUMIFS(СВЦЭМ!$C$39:$C$782,СВЦЭМ!$A$39:$A$782,$A75,СВЦЭМ!$B$39:$B$782,H$47)+'СЕТ СН'!$G$12+СВЦЭМ!$D$10+'СЕТ СН'!$G$5-'СЕТ СН'!$G$20</f>
        <v>3901.8708111300002</v>
      </c>
      <c r="I75" s="36">
        <f>SUMIFS(СВЦЭМ!$C$39:$C$782,СВЦЭМ!$A$39:$A$782,$A75,СВЦЭМ!$B$39:$B$782,I$47)+'СЕТ СН'!$G$12+СВЦЭМ!$D$10+'СЕТ СН'!$G$5-'СЕТ СН'!$G$20</f>
        <v>3793.7797354899999</v>
      </c>
      <c r="J75" s="36">
        <f>SUMIFS(СВЦЭМ!$C$39:$C$782,СВЦЭМ!$A$39:$A$782,$A75,СВЦЭМ!$B$39:$B$782,J$47)+'СЕТ СН'!$G$12+СВЦЭМ!$D$10+'СЕТ СН'!$G$5-'СЕТ СН'!$G$20</f>
        <v>3672.8970994900001</v>
      </c>
      <c r="K75" s="36">
        <f>SUMIFS(СВЦЭМ!$C$39:$C$782,СВЦЭМ!$A$39:$A$782,$A75,СВЦЭМ!$B$39:$B$782,K$47)+'СЕТ СН'!$G$12+СВЦЭМ!$D$10+'СЕТ СН'!$G$5-'СЕТ СН'!$G$20</f>
        <v>3687.8886351700003</v>
      </c>
      <c r="L75" s="36">
        <f>SUMIFS(СВЦЭМ!$C$39:$C$782,СВЦЭМ!$A$39:$A$782,$A75,СВЦЭМ!$B$39:$B$782,L$47)+'СЕТ СН'!$G$12+СВЦЭМ!$D$10+'СЕТ СН'!$G$5-'СЕТ СН'!$G$20</f>
        <v>3687.4697173099999</v>
      </c>
      <c r="M75" s="36">
        <f>SUMIFS(СВЦЭМ!$C$39:$C$782,СВЦЭМ!$A$39:$A$782,$A75,СВЦЭМ!$B$39:$B$782,M$47)+'СЕТ СН'!$G$12+СВЦЭМ!$D$10+'СЕТ СН'!$G$5-'СЕТ СН'!$G$20</f>
        <v>3727.4341288300002</v>
      </c>
      <c r="N75" s="36">
        <f>SUMIFS(СВЦЭМ!$C$39:$C$782,СВЦЭМ!$A$39:$A$782,$A75,СВЦЭМ!$B$39:$B$782,N$47)+'СЕТ СН'!$G$12+СВЦЭМ!$D$10+'СЕТ СН'!$G$5-'СЕТ СН'!$G$20</f>
        <v>3769.6443334099999</v>
      </c>
      <c r="O75" s="36">
        <f>SUMIFS(СВЦЭМ!$C$39:$C$782,СВЦЭМ!$A$39:$A$782,$A75,СВЦЭМ!$B$39:$B$782,O$47)+'СЕТ СН'!$G$12+СВЦЭМ!$D$10+'СЕТ СН'!$G$5-'СЕТ СН'!$G$20</f>
        <v>3798.8240939799998</v>
      </c>
      <c r="P75" s="36">
        <f>SUMIFS(СВЦЭМ!$C$39:$C$782,СВЦЭМ!$A$39:$A$782,$A75,СВЦЭМ!$B$39:$B$782,P$47)+'СЕТ СН'!$G$12+СВЦЭМ!$D$10+'СЕТ СН'!$G$5-'СЕТ СН'!$G$20</f>
        <v>3831.2374510099999</v>
      </c>
      <c r="Q75" s="36">
        <f>SUMIFS(СВЦЭМ!$C$39:$C$782,СВЦЭМ!$A$39:$A$782,$A75,СВЦЭМ!$B$39:$B$782,Q$47)+'СЕТ СН'!$G$12+СВЦЭМ!$D$10+'СЕТ СН'!$G$5-'СЕТ СН'!$G$20</f>
        <v>3833.3778393399998</v>
      </c>
      <c r="R75" s="36">
        <f>SUMIFS(СВЦЭМ!$C$39:$C$782,СВЦЭМ!$A$39:$A$782,$A75,СВЦЭМ!$B$39:$B$782,R$47)+'СЕТ СН'!$G$12+СВЦЭМ!$D$10+'СЕТ СН'!$G$5-'СЕТ СН'!$G$20</f>
        <v>3830.9004746399996</v>
      </c>
      <c r="S75" s="36">
        <f>SUMIFS(СВЦЭМ!$C$39:$C$782,СВЦЭМ!$A$39:$A$782,$A75,СВЦЭМ!$B$39:$B$782,S$47)+'СЕТ СН'!$G$12+СВЦЭМ!$D$10+'СЕТ СН'!$G$5-'СЕТ СН'!$G$20</f>
        <v>3785.09382151</v>
      </c>
      <c r="T75" s="36">
        <f>SUMIFS(СВЦЭМ!$C$39:$C$782,СВЦЭМ!$A$39:$A$782,$A75,СВЦЭМ!$B$39:$B$782,T$47)+'СЕТ СН'!$G$12+СВЦЭМ!$D$10+'СЕТ СН'!$G$5-'СЕТ СН'!$G$20</f>
        <v>3705.51695337</v>
      </c>
      <c r="U75" s="36">
        <f>SUMIFS(СВЦЭМ!$C$39:$C$782,СВЦЭМ!$A$39:$A$782,$A75,СВЦЭМ!$B$39:$B$782,U$47)+'СЕТ СН'!$G$12+СВЦЭМ!$D$10+'СЕТ СН'!$G$5-'СЕТ СН'!$G$20</f>
        <v>3611.5771637600001</v>
      </c>
      <c r="V75" s="36">
        <f>SUMIFS(СВЦЭМ!$C$39:$C$782,СВЦЭМ!$A$39:$A$782,$A75,СВЦЭМ!$B$39:$B$782,V$47)+'СЕТ СН'!$G$12+СВЦЭМ!$D$10+'СЕТ СН'!$G$5-'СЕТ СН'!$G$20</f>
        <v>3575.7640140100002</v>
      </c>
      <c r="W75" s="36">
        <f>SUMIFS(СВЦЭМ!$C$39:$C$782,СВЦЭМ!$A$39:$A$782,$A75,СВЦЭМ!$B$39:$B$782,W$47)+'СЕТ СН'!$G$12+СВЦЭМ!$D$10+'СЕТ СН'!$G$5-'СЕТ СН'!$G$20</f>
        <v>3579.3638872800002</v>
      </c>
      <c r="X75" s="36">
        <f>SUMIFS(СВЦЭМ!$C$39:$C$782,СВЦЭМ!$A$39:$A$782,$A75,СВЦЭМ!$B$39:$B$782,X$47)+'СЕТ СН'!$G$12+СВЦЭМ!$D$10+'СЕТ СН'!$G$5-'СЕТ СН'!$G$20</f>
        <v>3572.4461375800001</v>
      </c>
      <c r="Y75" s="36">
        <f>SUMIFS(СВЦЭМ!$C$39:$C$782,СВЦЭМ!$A$39:$A$782,$A75,СВЦЭМ!$B$39:$B$782,Y$47)+'СЕТ СН'!$G$12+СВЦЭМ!$D$10+'СЕТ СН'!$G$5-'СЕТ СН'!$G$20</f>
        <v>3593.32957928</v>
      </c>
    </row>
    <row r="76" spans="1:27" ht="15.75" x14ac:dyDescent="0.2">
      <c r="A76" s="35">
        <f t="shared" si="1"/>
        <v>44710</v>
      </c>
      <c r="B76" s="36">
        <f>SUMIFS(СВЦЭМ!$C$39:$C$782,СВЦЭМ!$A$39:$A$782,$A76,СВЦЭМ!$B$39:$B$782,B$47)+'СЕТ СН'!$G$12+СВЦЭМ!$D$10+'СЕТ СН'!$G$5-'СЕТ СН'!$G$20</f>
        <v>3670.01332443</v>
      </c>
      <c r="C76" s="36">
        <f>SUMIFS(СВЦЭМ!$C$39:$C$782,СВЦЭМ!$A$39:$A$782,$A76,СВЦЭМ!$B$39:$B$782,C$47)+'СЕТ СН'!$G$12+СВЦЭМ!$D$10+'СЕТ СН'!$G$5-'СЕТ СН'!$G$20</f>
        <v>3791.2618911099999</v>
      </c>
      <c r="D76" s="36">
        <f>SUMIFS(СВЦЭМ!$C$39:$C$782,СВЦЭМ!$A$39:$A$782,$A76,СВЦЭМ!$B$39:$B$782,D$47)+'СЕТ СН'!$G$12+СВЦЭМ!$D$10+'СЕТ СН'!$G$5-'СЕТ СН'!$G$20</f>
        <v>3912.54115069</v>
      </c>
      <c r="E76" s="36">
        <f>SUMIFS(СВЦЭМ!$C$39:$C$782,СВЦЭМ!$A$39:$A$782,$A76,СВЦЭМ!$B$39:$B$782,E$47)+'СЕТ СН'!$G$12+СВЦЭМ!$D$10+'СЕТ СН'!$G$5-'СЕТ СН'!$G$20</f>
        <v>3966.4061378500001</v>
      </c>
      <c r="F76" s="36">
        <f>SUMIFS(СВЦЭМ!$C$39:$C$782,СВЦЭМ!$A$39:$A$782,$A76,СВЦЭМ!$B$39:$B$782,F$47)+'СЕТ СН'!$G$12+СВЦЭМ!$D$10+'СЕТ СН'!$G$5-'СЕТ СН'!$G$20</f>
        <v>3960.8513840300002</v>
      </c>
      <c r="G76" s="36">
        <f>SUMIFS(СВЦЭМ!$C$39:$C$782,СВЦЭМ!$A$39:$A$782,$A76,СВЦЭМ!$B$39:$B$782,G$47)+'СЕТ СН'!$G$12+СВЦЭМ!$D$10+'СЕТ СН'!$G$5-'СЕТ СН'!$G$20</f>
        <v>3950.7004643800001</v>
      </c>
      <c r="H76" s="36">
        <f>SUMIFS(СВЦЭМ!$C$39:$C$782,СВЦЭМ!$A$39:$A$782,$A76,СВЦЭМ!$B$39:$B$782,H$47)+'СЕТ СН'!$G$12+СВЦЭМ!$D$10+'СЕТ СН'!$G$5-'СЕТ СН'!$G$20</f>
        <v>3896.0035193499998</v>
      </c>
      <c r="I76" s="36">
        <f>SUMIFS(СВЦЭМ!$C$39:$C$782,СВЦЭМ!$A$39:$A$782,$A76,СВЦЭМ!$B$39:$B$782,I$47)+'СЕТ СН'!$G$12+СВЦЭМ!$D$10+'СЕТ СН'!$G$5-'СЕТ СН'!$G$20</f>
        <v>3794.3383674500001</v>
      </c>
      <c r="J76" s="36">
        <f>SUMIFS(СВЦЭМ!$C$39:$C$782,СВЦЭМ!$A$39:$A$782,$A76,СВЦЭМ!$B$39:$B$782,J$47)+'СЕТ СН'!$G$12+СВЦЭМ!$D$10+'СЕТ СН'!$G$5-'СЕТ СН'!$G$20</f>
        <v>3663.61799827</v>
      </c>
      <c r="K76" s="36">
        <f>SUMIFS(СВЦЭМ!$C$39:$C$782,СВЦЭМ!$A$39:$A$782,$A76,СВЦЭМ!$B$39:$B$782,K$47)+'СЕТ СН'!$G$12+СВЦЭМ!$D$10+'СЕТ СН'!$G$5-'СЕТ СН'!$G$20</f>
        <v>3657.67492958</v>
      </c>
      <c r="L76" s="36">
        <f>SUMIFS(СВЦЭМ!$C$39:$C$782,СВЦЭМ!$A$39:$A$782,$A76,СВЦЭМ!$B$39:$B$782,L$47)+'СЕТ СН'!$G$12+СВЦЭМ!$D$10+'СЕТ СН'!$G$5-'СЕТ СН'!$G$20</f>
        <v>3664.8803867300003</v>
      </c>
      <c r="M76" s="36">
        <f>SUMIFS(СВЦЭМ!$C$39:$C$782,СВЦЭМ!$A$39:$A$782,$A76,СВЦЭМ!$B$39:$B$782,M$47)+'СЕТ СН'!$G$12+СВЦЭМ!$D$10+'СЕТ СН'!$G$5-'СЕТ СН'!$G$20</f>
        <v>3738.5987489700001</v>
      </c>
      <c r="N76" s="36">
        <f>SUMIFS(СВЦЭМ!$C$39:$C$782,СВЦЭМ!$A$39:$A$782,$A76,СВЦЭМ!$B$39:$B$782,N$47)+'СЕТ СН'!$G$12+СВЦЭМ!$D$10+'СЕТ СН'!$G$5-'СЕТ СН'!$G$20</f>
        <v>3778.01274435</v>
      </c>
      <c r="O76" s="36">
        <f>SUMIFS(СВЦЭМ!$C$39:$C$782,СВЦЭМ!$A$39:$A$782,$A76,СВЦЭМ!$B$39:$B$782,O$47)+'СЕТ СН'!$G$12+СВЦЭМ!$D$10+'СЕТ СН'!$G$5-'СЕТ СН'!$G$20</f>
        <v>3783.3395300100001</v>
      </c>
      <c r="P76" s="36">
        <f>SUMIFS(СВЦЭМ!$C$39:$C$782,СВЦЭМ!$A$39:$A$782,$A76,СВЦЭМ!$B$39:$B$782,P$47)+'СЕТ СН'!$G$12+СВЦЭМ!$D$10+'СЕТ СН'!$G$5-'СЕТ СН'!$G$20</f>
        <v>3782.1779634300001</v>
      </c>
      <c r="Q76" s="36">
        <f>SUMIFS(СВЦЭМ!$C$39:$C$782,СВЦЭМ!$A$39:$A$782,$A76,СВЦЭМ!$B$39:$B$782,Q$47)+'СЕТ СН'!$G$12+СВЦЭМ!$D$10+'СЕТ СН'!$G$5-'СЕТ СН'!$G$20</f>
        <v>3780.1701311799998</v>
      </c>
      <c r="R76" s="36">
        <f>SUMIFS(СВЦЭМ!$C$39:$C$782,СВЦЭМ!$A$39:$A$782,$A76,СВЦЭМ!$B$39:$B$782,R$47)+'СЕТ СН'!$G$12+СВЦЭМ!$D$10+'СЕТ СН'!$G$5-'СЕТ СН'!$G$20</f>
        <v>3774.7527452700001</v>
      </c>
      <c r="S76" s="36">
        <f>SUMIFS(СВЦЭМ!$C$39:$C$782,СВЦЭМ!$A$39:$A$782,$A76,СВЦЭМ!$B$39:$B$782,S$47)+'СЕТ СН'!$G$12+СВЦЭМ!$D$10+'СЕТ СН'!$G$5-'СЕТ СН'!$G$20</f>
        <v>3800.42286775</v>
      </c>
      <c r="T76" s="36">
        <f>SUMIFS(СВЦЭМ!$C$39:$C$782,СВЦЭМ!$A$39:$A$782,$A76,СВЦЭМ!$B$39:$B$782,T$47)+'СЕТ СН'!$G$12+СВЦЭМ!$D$10+'СЕТ СН'!$G$5-'СЕТ СН'!$G$20</f>
        <v>3697.7504183299998</v>
      </c>
      <c r="U76" s="36">
        <f>SUMIFS(СВЦЭМ!$C$39:$C$782,СВЦЭМ!$A$39:$A$782,$A76,СВЦЭМ!$B$39:$B$782,U$47)+'СЕТ СН'!$G$12+СВЦЭМ!$D$10+'СЕТ СН'!$G$5-'СЕТ СН'!$G$20</f>
        <v>3590.7161585200001</v>
      </c>
      <c r="V76" s="36">
        <f>SUMIFS(СВЦЭМ!$C$39:$C$782,СВЦЭМ!$A$39:$A$782,$A76,СВЦЭМ!$B$39:$B$782,V$47)+'СЕТ СН'!$G$12+СВЦЭМ!$D$10+'СЕТ СН'!$G$5-'СЕТ СН'!$G$20</f>
        <v>3503.2957106200001</v>
      </c>
      <c r="W76" s="36">
        <f>SUMIFS(СВЦЭМ!$C$39:$C$782,СВЦЭМ!$A$39:$A$782,$A76,СВЦЭМ!$B$39:$B$782,W$47)+'СЕТ СН'!$G$12+СВЦЭМ!$D$10+'СЕТ СН'!$G$5-'СЕТ СН'!$G$20</f>
        <v>3513.0261106400003</v>
      </c>
      <c r="X76" s="36">
        <f>SUMIFS(СВЦЭМ!$C$39:$C$782,СВЦЭМ!$A$39:$A$782,$A76,СВЦЭМ!$B$39:$B$782,X$47)+'СЕТ СН'!$G$12+СВЦЭМ!$D$10+'СЕТ СН'!$G$5-'СЕТ СН'!$G$20</f>
        <v>3563.5166875899999</v>
      </c>
      <c r="Y76" s="36">
        <f>SUMIFS(СВЦЭМ!$C$39:$C$782,СВЦЭМ!$A$39:$A$782,$A76,СВЦЭМ!$B$39:$B$782,Y$47)+'СЕТ СН'!$G$12+СВЦЭМ!$D$10+'СЕТ СН'!$G$5-'СЕТ СН'!$G$20</f>
        <v>3565.8483781700002</v>
      </c>
    </row>
    <row r="77" spans="1:27" ht="15.75" x14ac:dyDescent="0.2">
      <c r="A77" s="35">
        <f t="shared" si="1"/>
        <v>44711</v>
      </c>
      <c r="B77" s="36">
        <f>SUMIFS(СВЦЭМ!$C$39:$C$782,СВЦЭМ!$A$39:$A$782,$A77,СВЦЭМ!$B$39:$B$782,B$47)+'СЕТ СН'!$G$12+СВЦЭМ!$D$10+'СЕТ СН'!$G$5-'СЕТ СН'!$G$20</f>
        <v>3682.4212855400001</v>
      </c>
      <c r="C77" s="36">
        <f>SUMIFS(СВЦЭМ!$C$39:$C$782,СВЦЭМ!$A$39:$A$782,$A77,СВЦЭМ!$B$39:$B$782,C$47)+'СЕТ СН'!$G$12+СВЦЭМ!$D$10+'СЕТ СН'!$G$5-'СЕТ СН'!$G$20</f>
        <v>3769.1655462399999</v>
      </c>
      <c r="D77" s="36">
        <f>SUMIFS(СВЦЭМ!$C$39:$C$782,СВЦЭМ!$A$39:$A$782,$A77,СВЦЭМ!$B$39:$B$782,D$47)+'СЕТ СН'!$G$12+СВЦЭМ!$D$10+'СЕТ СН'!$G$5-'СЕТ СН'!$G$20</f>
        <v>3915.95558893</v>
      </c>
      <c r="E77" s="36">
        <f>SUMIFS(СВЦЭМ!$C$39:$C$782,СВЦЭМ!$A$39:$A$782,$A77,СВЦЭМ!$B$39:$B$782,E$47)+'СЕТ СН'!$G$12+СВЦЭМ!$D$10+'СЕТ СН'!$G$5-'СЕТ СН'!$G$20</f>
        <v>3943.1859742299998</v>
      </c>
      <c r="F77" s="36">
        <f>SUMIFS(СВЦЭМ!$C$39:$C$782,СВЦЭМ!$A$39:$A$782,$A77,СВЦЭМ!$B$39:$B$782,F$47)+'СЕТ СН'!$G$12+СВЦЭМ!$D$10+'СЕТ СН'!$G$5-'СЕТ СН'!$G$20</f>
        <v>3937.2671438799998</v>
      </c>
      <c r="G77" s="36">
        <f>SUMIFS(СВЦЭМ!$C$39:$C$782,СВЦЭМ!$A$39:$A$782,$A77,СВЦЭМ!$B$39:$B$782,G$47)+'СЕТ СН'!$G$12+СВЦЭМ!$D$10+'СЕТ СН'!$G$5-'СЕТ СН'!$G$20</f>
        <v>3912.1123369500001</v>
      </c>
      <c r="H77" s="36">
        <f>SUMIFS(СВЦЭМ!$C$39:$C$782,СВЦЭМ!$A$39:$A$782,$A77,СВЦЭМ!$B$39:$B$782,H$47)+'СЕТ СН'!$G$12+СВЦЭМ!$D$10+'СЕТ СН'!$G$5-'СЕТ СН'!$G$20</f>
        <v>3816.6151003999998</v>
      </c>
      <c r="I77" s="36">
        <f>SUMIFS(СВЦЭМ!$C$39:$C$782,СВЦЭМ!$A$39:$A$782,$A77,СВЦЭМ!$B$39:$B$782,I$47)+'СЕТ СН'!$G$12+СВЦЭМ!$D$10+'СЕТ СН'!$G$5-'СЕТ СН'!$G$20</f>
        <v>3745.7253658899999</v>
      </c>
      <c r="J77" s="36">
        <f>SUMIFS(СВЦЭМ!$C$39:$C$782,СВЦЭМ!$A$39:$A$782,$A77,СВЦЭМ!$B$39:$B$782,J$47)+'СЕТ СН'!$G$12+СВЦЭМ!$D$10+'СЕТ СН'!$G$5-'СЕТ СН'!$G$20</f>
        <v>3650.9642053400003</v>
      </c>
      <c r="K77" s="36">
        <f>SUMIFS(СВЦЭМ!$C$39:$C$782,СВЦЭМ!$A$39:$A$782,$A77,СВЦЭМ!$B$39:$B$782,K$47)+'СЕТ СН'!$G$12+СВЦЭМ!$D$10+'СЕТ СН'!$G$5-'СЕТ СН'!$G$20</f>
        <v>3659.4055826600002</v>
      </c>
      <c r="L77" s="36">
        <f>SUMIFS(СВЦЭМ!$C$39:$C$782,СВЦЭМ!$A$39:$A$782,$A77,СВЦЭМ!$B$39:$B$782,L$47)+'СЕТ СН'!$G$12+СВЦЭМ!$D$10+'СЕТ СН'!$G$5-'СЕТ СН'!$G$20</f>
        <v>3727.6684574000001</v>
      </c>
      <c r="M77" s="36">
        <f>SUMIFS(СВЦЭМ!$C$39:$C$782,СВЦЭМ!$A$39:$A$782,$A77,СВЦЭМ!$B$39:$B$782,M$47)+'СЕТ СН'!$G$12+СВЦЭМ!$D$10+'СЕТ СН'!$G$5-'СЕТ СН'!$G$20</f>
        <v>3761.65959118</v>
      </c>
      <c r="N77" s="36">
        <f>SUMIFS(СВЦЭМ!$C$39:$C$782,СВЦЭМ!$A$39:$A$782,$A77,СВЦЭМ!$B$39:$B$782,N$47)+'СЕТ СН'!$G$12+СВЦЭМ!$D$10+'СЕТ СН'!$G$5-'СЕТ СН'!$G$20</f>
        <v>3861.47971624</v>
      </c>
      <c r="O77" s="36">
        <f>SUMIFS(СВЦЭМ!$C$39:$C$782,СВЦЭМ!$A$39:$A$782,$A77,СВЦЭМ!$B$39:$B$782,O$47)+'СЕТ СН'!$G$12+СВЦЭМ!$D$10+'СЕТ СН'!$G$5-'СЕТ СН'!$G$20</f>
        <v>3862.5629790100002</v>
      </c>
      <c r="P77" s="36">
        <f>SUMIFS(СВЦЭМ!$C$39:$C$782,СВЦЭМ!$A$39:$A$782,$A77,СВЦЭМ!$B$39:$B$782,P$47)+'СЕТ СН'!$G$12+СВЦЭМ!$D$10+'СЕТ СН'!$G$5-'СЕТ СН'!$G$20</f>
        <v>3855.3006052000001</v>
      </c>
      <c r="Q77" s="36">
        <f>SUMIFS(СВЦЭМ!$C$39:$C$782,СВЦЭМ!$A$39:$A$782,$A77,СВЦЭМ!$B$39:$B$782,Q$47)+'СЕТ СН'!$G$12+СВЦЭМ!$D$10+'СЕТ СН'!$G$5-'СЕТ СН'!$G$20</f>
        <v>3848.68869795</v>
      </c>
      <c r="R77" s="36">
        <f>SUMIFS(СВЦЭМ!$C$39:$C$782,СВЦЭМ!$A$39:$A$782,$A77,СВЦЭМ!$B$39:$B$782,R$47)+'СЕТ СН'!$G$12+СВЦЭМ!$D$10+'СЕТ СН'!$G$5-'СЕТ СН'!$G$20</f>
        <v>3832.3682154200001</v>
      </c>
      <c r="S77" s="36">
        <f>SUMIFS(СВЦЭМ!$C$39:$C$782,СВЦЭМ!$A$39:$A$782,$A77,СВЦЭМ!$B$39:$B$782,S$47)+'СЕТ СН'!$G$12+СВЦЭМ!$D$10+'СЕТ СН'!$G$5-'СЕТ СН'!$G$20</f>
        <v>3851.62598742</v>
      </c>
      <c r="T77" s="36">
        <f>SUMIFS(СВЦЭМ!$C$39:$C$782,СВЦЭМ!$A$39:$A$782,$A77,СВЦЭМ!$B$39:$B$782,T$47)+'СЕТ СН'!$G$12+СВЦЭМ!$D$10+'СЕТ СН'!$G$5-'СЕТ СН'!$G$20</f>
        <v>3672.76396105</v>
      </c>
      <c r="U77" s="36">
        <f>SUMIFS(СВЦЭМ!$C$39:$C$782,СВЦЭМ!$A$39:$A$782,$A77,СВЦЭМ!$B$39:$B$782,U$47)+'СЕТ СН'!$G$12+СВЦЭМ!$D$10+'СЕТ СН'!$G$5-'СЕТ СН'!$G$20</f>
        <v>3564.7099521099999</v>
      </c>
      <c r="V77" s="36">
        <f>SUMIFS(СВЦЭМ!$C$39:$C$782,СВЦЭМ!$A$39:$A$782,$A77,СВЦЭМ!$B$39:$B$782,V$47)+'СЕТ СН'!$G$12+СВЦЭМ!$D$10+'СЕТ СН'!$G$5-'СЕТ СН'!$G$20</f>
        <v>3489.40228007</v>
      </c>
      <c r="W77" s="36">
        <f>SUMIFS(СВЦЭМ!$C$39:$C$782,СВЦЭМ!$A$39:$A$782,$A77,СВЦЭМ!$B$39:$B$782,W$47)+'СЕТ СН'!$G$12+СВЦЭМ!$D$10+'СЕТ СН'!$G$5-'СЕТ СН'!$G$20</f>
        <v>3498.8781139000002</v>
      </c>
      <c r="X77" s="36">
        <f>SUMIFS(СВЦЭМ!$C$39:$C$782,СВЦЭМ!$A$39:$A$782,$A77,СВЦЭМ!$B$39:$B$782,X$47)+'СЕТ СН'!$G$12+СВЦЭМ!$D$10+'СЕТ СН'!$G$5-'СЕТ СН'!$G$20</f>
        <v>3552.6931403099998</v>
      </c>
      <c r="Y77" s="36">
        <f>SUMIFS(СВЦЭМ!$C$39:$C$782,СВЦЭМ!$A$39:$A$782,$A77,СВЦЭМ!$B$39:$B$782,Y$47)+'СЕТ СН'!$G$12+СВЦЭМ!$D$10+'СЕТ СН'!$G$5-'СЕТ СН'!$G$20</f>
        <v>3578.4065328799998</v>
      </c>
      <c r="AA77" s="37"/>
    </row>
    <row r="78" spans="1:27" ht="15.75" x14ac:dyDescent="0.2">
      <c r="A78" s="35">
        <f t="shared" si="1"/>
        <v>44712</v>
      </c>
      <c r="B78" s="36">
        <f>SUMIFS(СВЦЭМ!$C$39:$C$782,СВЦЭМ!$A$39:$A$782,$A78,СВЦЭМ!$B$39:$B$782,B$47)+'СЕТ СН'!$G$12+СВЦЭМ!$D$10+'СЕТ СН'!$G$5-'СЕТ СН'!$G$20</f>
        <v>3694.1538360200002</v>
      </c>
      <c r="C78" s="36">
        <f>SUMIFS(СВЦЭМ!$C$39:$C$782,СВЦЭМ!$A$39:$A$782,$A78,СВЦЭМ!$B$39:$B$782,C$47)+'СЕТ СН'!$G$12+СВЦЭМ!$D$10+'СЕТ СН'!$G$5-'СЕТ СН'!$G$20</f>
        <v>3801.6485311799997</v>
      </c>
      <c r="D78" s="36">
        <f>SUMIFS(СВЦЭМ!$C$39:$C$782,СВЦЭМ!$A$39:$A$782,$A78,СВЦЭМ!$B$39:$B$782,D$47)+'СЕТ СН'!$G$12+СВЦЭМ!$D$10+'СЕТ СН'!$G$5-'СЕТ СН'!$G$20</f>
        <v>3930.29451165</v>
      </c>
      <c r="E78" s="36">
        <f>SUMIFS(СВЦЭМ!$C$39:$C$782,СВЦЭМ!$A$39:$A$782,$A78,СВЦЭМ!$B$39:$B$782,E$47)+'СЕТ СН'!$G$12+СВЦЭМ!$D$10+'СЕТ СН'!$G$5-'СЕТ СН'!$G$20</f>
        <v>3986.4740864199998</v>
      </c>
      <c r="F78" s="36">
        <f>SUMIFS(СВЦЭМ!$C$39:$C$782,СВЦЭМ!$A$39:$A$782,$A78,СВЦЭМ!$B$39:$B$782,F$47)+'СЕТ СН'!$G$12+СВЦЭМ!$D$10+'СЕТ СН'!$G$5-'СЕТ СН'!$G$20</f>
        <v>3966.6486252899999</v>
      </c>
      <c r="G78" s="36">
        <f>SUMIFS(СВЦЭМ!$C$39:$C$782,СВЦЭМ!$A$39:$A$782,$A78,СВЦЭМ!$B$39:$B$782,G$47)+'СЕТ СН'!$G$12+СВЦЭМ!$D$10+'СЕТ СН'!$G$5-'СЕТ СН'!$G$20</f>
        <v>3936.9823012099996</v>
      </c>
      <c r="H78" s="36">
        <f>SUMIFS(СВЦЭМ!$C$39:$C$782,СВЦЭМ!$A$39:$A$782,$A78,СВЦЭМ!$B$39:$B$782,H$47)+'СЕТ СН'!$G$12+СВЦЭМ!$D$10+'СЕТ СН'!$G$5-'СЕТ СН'!$G$20</f>
        <v>3822.00950706</v>
      </c>
      <c r="I78" s="36">
        <f>SUMIFS(СВЦЭМ!$C$39:$C$782,СВЦЭМ!$A$39:$A$782,$A78,СВЦЭМ!$B$39:$B$782,I$47)+'СЕТ СН'!$G$12+СВЦЭМ!$D$10+'СЕТ СН'!$G$5-'СЕТ СН'!$G$20</f>
        <v>3730.7681969</v>
      </c>
      <c r="J78" s="36">
        <f>SUMIFS(СВЦЭМ!$C$39:$C$782,СВЦЭМ!$A$39:$A$782,$A78,СВЦЭМ!$B$39:$B$782,J$47)+'СЕТ СН'!$G$12+СВЦЭМ!$D$10+'СЕТ СН'!$G$5-'СЕТ СН'!$G$20</f>
        <v>3620.9971255300002</v>
      </c>
      <c r="K78" s="36">
        <f>SUMIFS(СВЦЭМ!$C$39:$C$782,СВЦЭМ!$A$39:$A$782,$A78,СВЦЭМ!$B$39:$B$782,K$47)+'СЕТ СН'!$G$12+СВЦЭМ!$D$10+'СЕТ СН'!$G$5-'СЕТ СН'!$G$20</f>
        <v>3650.4543017800002</v>
      </c>
      <c r="L78" s="36">
        <f>SUMIFS(СВЦЭМ!$C$39:$C$782,СВЦЭМ!$A$39:$A$782,$A78,СВЦЭМ!$B$39:$B$782,L$47)+'СЕТ СН'!$G$12+СВЦЭМ!$D$10+'СЕТ СН'!$G$5-'СЕТ СН'!$G$20</f>
        <v>3656.10798561</v>
      </c>
      <c r="M78" s="36">
        <f>SUMIFS(СВЦЭМ!$C$39:$C$782,СВЦЭМ!$A$39:$A$782,$A78,СВЦЭМ!$B$39:$B$782,M$47)+'СЕТ СН'!$G$12+СВЦЭМ!$D$10+'СЕТ СН'!$G$5-'СЕТ СН'!$G$20</f>
        <v>3735.7650879500002</v>
      </c>
      <c r="N78" s="36">
        <f>SUMIFS(СВЦЭМ!$C$39:$C$782,СВЦЭМ!$A$39:$A$782,$A78,СВЦЭМ!$B$39:$B$782,N$47)+'СЕТ СН'!$G$12+СВЦЭМ!$D$10+'СЕТ СН'!$G$5-'СЕТ СН'!$G$20</f>
        <v>3780.6860975199997</v>
      </c>
      <c r="O78" s="36">
        <f>SUMIFS(СВЦЭМ!$C$39:$C$782,СВЦЭМ!$A$39:$A$782,$A78,СВЦЭМ!$B$39:$B$782,O$47)+'СЕТ СН'!$G$12+СВЦЭМ!$D$10+'СЕТ СН'!$G$5-'СЕТ СН'!$G$20</f>
        <v>3861.9715744499999</v>
      </c>
      <c r="P78" s="36">
        <f>SUMIFS(СВЦЭМ!$C$39:$C$782,СВЦЭМ!$A$39:$A$782,$A78,СВЦЭМ!$B$39:$B$782,P$47)+'СЕТ СН'!$G$12+СВЦЭМ!$D$10+'СЕТ СН'!$G$5-'СЕТ СН'!$G$20</f>
        <v>3891.7236469600002</v>
      </c>
      <c r="Q78" s="36">
        <f>SUMIFS(СВЦЭМ!$C$39:$C$782,СВЦЭМ!$A$39:$A$782,$A78,СВЦЭМ!$B$39:$B$782,Q$47)+'СЕТ СН'!$G$12+СВЦЭМ!$D$10+'СЕТ СН'!$G$5-'СЕТ СН'!$G$20</f>
        <v>3880.8296682099999</v>
      </c>
      <c r="R78" s="36">
        <f>SUMIFS(СВЦЭМ!$C$39:$C$782,СВЦЭМ!$A$39:$A$782,$A78,СВЦЭМ!$B$39:$B$782,R$47)+'СЕТ СН'!$G$12+СВЦЭМ!$D$10+'СЕТ СН'!$G$5-'СЕТ СН'!$G$20</f>
        <v>3876.4505777699997</v>
      </c>
      <c r="S78" s="36">
        <f>SUMIFS(СВЦЭМ!$C$39:$C$782,СВЦЭМ!$A$39:$A$782,$A78,СВЦЭМ!$B$39:$B$782,S$47)+'СЕТ СН'!$G$12+СВЦЭМ!$D$10+'СЕТ СН'!$G$5-'СЕТ СН'!$G$20</f>
        <v>3783.9759897600002</v>
      </c>
      <c r="T78" s="36">
        <f>SUMIFS(СВЦЭМ!$C$39:$C$782,СВЦЭМ!$A$39:$A$782,$A78,СВЦЭМ!$B$39:$B$782,T$47)+'СЕТ СН'!$G$12+СВЦЭМ!$D$10+'СЕТ СН'!$G$5-'СЕТ СН'!$G$20</f>
        <v>3677.11788583</v>
      </c>
      <c r="U78" s="36">
        <f>SUMIFS(СВЦЭМ!$C$39:$C$782,СВЦЭМ!$A$39:$A$782,$A78,СВЦЭМ!$B$39:$B$782,U$47)+'СЕТ СН'!$G$12+СВЦЭМ!$D$10+'СЕТ СН'!$G$5-'СЕТ СН'!$G$20</f>
        <v>3567.5140125400003</v>
      </c>
      <c r="V78" s="36">
        <f>SUMIFS(СВЦЭМ!$C$39:$C$782,СВЦЭМ!$A$39:$A$782,$A78,СВЦЭМ!$B$39:$B$782,V$47)+'СЕТ СН'!$G$12+СВЦЭМ!$D$10+'СЕТ СН'!$G$5-'СЕТ СН'!$G$20</f>
        <v>3491.1398048299998</v>
      </c>
      <c r="W78" s="36">
        <f>SUMIFS(СВЦЭМ!$C$39:$C$782,СВЦЭМ!$A$39:$A$782,$A78,СВЦЭМ!$B$39:$B$782,W$47)+'СЕТ СН'!$G$12+СВЦЭМ!$D$10+'СЕТ СН'!$G$5-'СЕТ СН'!$G$20</f>
        <v>3506.7900967</v>
      </c>
      <c r="X78" s="36">
        <f>SUMIFS(СВЦЭМ!$C$39:$C$782,СВЦЭМ!$A$39:$A$782,$A78,СВЦЭМ!$B$39:$B$782,X$47)+'СЕТ СН'!$G$12+СВЦЭМ!$D$10+'СЕТ СН'!$G$5-'СЕТ СН'!$G$20</f>
        <v>3521.40390656</v>
      </c>
      <c r="Y78" s="36">
        <f>SUMIFS(СВЦЭМ!$C$39:$C$782,СВЦЭМ!$A$39:$A$782,$A78,СВЦЭМ!$B$39:$B$782,Y$47)+'СЕТ СН'!$G$12+СВЦЭМ!$D$10+'СЕТ СН'!$G$5-'СЕТ СН'!$G$20</f>
        <v>3523.03331557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01.05.2022</v>
      </c>
      <c r="B84" s="36">
        <f>SUMIFS(СВЦЭМ!$C$39:$C$782,СВЦЭМ!$A$39:$A$782,$A84,СВЦЭМ!$B$39:$B$782,B$83)+'СЕТ СН'!$H$12+СВЦЭМ!$D$10+'СЕТ СН'!$H$5-'СЕТ СН'!$H$20</f>
        <v>3912.6457578299996</v>
      </c>
      <c r="C84" s="36">
        <f>SUMIFS(СВЦЭМ!$C$39:$C$782,СВЦЭМ!$A$39:$A$782,$A84,СВЦЭМ!$B$39:$B$782,C$83)+'СЕТ СН'!$H$12+СВЦЭМ!$D$10+'СЕТ СН'!$H$5-'СЕТ СН'!$H$20</f>
        <v>4043.2914408099996</v>
      </c>
      <c r="D84" s="36">
        <f>SUMIFS(СВЦЭМ!$C$39:$C$782,СВЦЭМ!$A$39:$A$782,$A84,СВЦЭМ!$B$39:$B$782,D$83)+'СЕТ СН'!$H$12+СВЦЭМ!$D$10+'СЕТ СН'!$H$5-'СЕТ СН'!$H$20</f>
        <v>4206.5056902199995</v>
      </c>
      <c r="E84" s="36">
        <f>SUMIFS(СВЦЭМ!$C$39:$C$782,СВЦЭМ!$A$39:$A$782,$A84,СВЦЭМ!$B$39:$B$782,E$83)+'СЕТ СН'!$H$12+СВЦЭМ!$D$10+'СЕТ СН'!$H$5-'СЕТ СН'!$H$20</f>
        <v>4271.5034939699999</v>
      </c>
      <c r="F84" s="36">
        <f>SUMIFS(СВЦЭМ!$C$39:$C$782,СВЦЭМ!$A$39:$A$782,$A84,СВЦЭМ!$B$39:$B$782,F$83)+'СЕТ СН'!$H$12+СВЦЭМ!$D$10+'СЕТ СН'!$H$5-'СЕТ СН'!$H$20</f>
        <v>4276.7179902600001</v>
      </c>
      <c r="G84" s="36">
        <f>SUMIFS(СВЦЭМ!$C$39:$C$782,СВЦЭМ!$A$39:$A$782,$A84,СВЦЭМ!$B$39:$B$782,G$83)+'СЕТ СН'!$H$12+СВЦЭМ!$D$10+'СЕТ СН'!$H$5-'СЕТ СН'!$H$20</f>
        <v>4251.3593772900003</v>
      </c>
      <c r="H84" s="36">
        <f>SUMIFS(СВЦЭМ!$C$39:$C$782,СВЦЭМ!$A$39:$A$782,$A84,СВЦЭМ!$B$39:$B$782,H$83)+'СЕТ СН'!$H$12+СВЦЭМ!$D$10+'СЕТ СН'!$H$5-'СЕТ СН'!$H$20</f>
        <v>4236.2250028899998</v>
      </c>
      <c r="I84" s="36">
        <f>SUMIFS(СВЦЭМ!$C$39:$C$782,СВЦЭМ!$A$39:$A$782,$A84,СВЦЭМ!$B$39:$B$782,I$83)+'СЕТ СН'!$H$12+СВЦЭМ!$D$10+'СЕТ СН'!$H$5-'СЕТ СН'!$H$20</f>
        <v>4167.8024257099996</v>
      </c>
      <c r="J84" s="36">
        <f>SUMIFS(СВЦЭМ!$C$39:$C$782,СВЦЭМ!$A$39:$A$782,$A84,СВЦЭМ!$B$39:$B$782,J$83)+'СЕТ СН'!$H$12+СВЦЭМ!$D$10+'СЕТ СН'!$H$5-'СЕТ СН'!$H$20</f>
        <v>4003.1079457699998</v>
      </c>
      <c r="K84" s="36">
        <f>SUMIFS(СВЦЭМ!$C$39:$C$782,СВЦЭМ!$A$39:$A$782,$A84,СВЦЭМ!$B$39:$B$782,K$83)+'СЕТ СН'!$H$12+СВЦЭМ!$D$10+'СЕТ СН'!$H$5-'СЕТ СН'!$H$20</f>
        <v>3958.5921614700001</v>
      </c>
      <c r="L84" s="36">
        <f>SUMIFS(СВЦЭМ!$C$39:$C$782,СВЦЭМ!$A$39:$A$782,$A84,СВЦЭМ!$B$39:$B$782,L$83)+'СЕТ СН'!$H$12+СВЦЭМ!$D$10+'СЕТ СН'!$H$5-'СЕТ СН'!$H$20</f>
        <v>3935.0485488999998</v>
      </c>
      <c r="M84" s="36">
        <f>SUMIFS(СВЦЭМ!$C$39:$C$782,СВЦЭМ!$A$39:$A$782,$A84,СВЦЭМ!$B$39:$B$782,M$83)+'СЕТ СН'!$H$12+СВЦЭМ!$D$10+'СЕТ СН'!$H$5-'СЕТ СН'!$H$20</f>
        <v>4029.6474533000001</v>
      </c>
      <c r="N84" s="36">
        <f>SUMIFS(СВЦЭМ!$C$39:$C$782,СВЦЭМ!$A$39:$A$782,$A84,СВЦЭМ!$B$39:$B$782,N$83)+'СЕТ СН'!$H$12+СВЦЭМ!$D$10+'СЕТ СН'!$H$5-'СЕТ СН'!$H$20</f>
        <v>4086.0604179699999</v>
      </c>
      <c r="O84" s="36">
        <f>SUMIFS(СВЦЭМ!$C$39:$C$782,СВЦЭМ!$A$39:$A$782,$A84,СВЦЭМ!$B$39:$B$782,O$83)+'СЕТ СН'!$H$12+СВЦЭМ!$D$10+'СЕТ СН'!$H$5-'СЕТ СН'!$H$20</f>
        <v>4099.5831804099998</v>
      </c>
      <c r="P84" s="36">
        <f>SUMIFS(СВЦЭМ!$C$39:$C$782,СВЦЭМ!$A$39:$A$782,$A84,СВЦЭМ!$B$39:$B$782,P$83)+'СЕТ СН'!$H$12+СВЦЭМ!$D$10+'СЕТ СН'!$H$5-'СЕТ СН'!$H$20</f>
        <v>4112.3796293799996</v>
      </c>
      <c r="Q84" s="36">
        <f>SUMIFS(СВЦЭМ!$C$39:$C$782,СВЦЭМ!$A$39:$A$782,$A84,СВЦЭМ!$B$39:$B$782,Q$83)+'СЕТ СН'!$H$12+СВЦЭМ!$D$10+'СЕТ СН'!$H$5-'СЕТ СН'!$H$20</f>
        <v>4122.0725200699999</v>
      </c>
      <c r="R84" s="36">
        <f>SUMIFS(СВЦЭМ!$C$39:$C$782,СВЦЭМ!$A$39:$A$782,$A84,СВЦЭМ!$B$39:$B$782,R$83)+'СЕТ СН'!$H$12+СВЦЭМ!$D$10+'СЕТ СН'!$H$5-'СЕТ СН'!$H$20</f>
        <v>4148.31855464</v>
      </c>
      <c r="S84" s="36">
        <f>SUMIFS(СВЦЭМ!$C$39:$C$782,СВЦЭМ!$A$39:$A$782,$A84,СВЦЭМ!$B$39:$B$782,S$83)+'СЕТ СН'!$H$12+СВЦЭМ!$D$10+'СЕТ СН'!$H$5-'СЕТ СН'!$H$20</f>
        <v>4097.1641055099999</v>
      </c>
      <c r="T84" s="36">
        <f>SUMIFS(СВЦЭМ!$C$39:$C$782,СВЦЭМ!$A$39:$A$782,$A84,СВЦЭМ!$B$39:$B$782,T$83)+'СЕТ СН'!$H$12+СВЦЭМ!$D$10+'СЕТ СН'!$H$5-'СЕТ СН'!$H$20</f>
        <v>3995.4599698399998</v>
      </c>
      <c r="U84" s="36">
        <f>SUMIFS(СВЦЭМ!$C$39:$C$782,СВЦЭМ!$A$39:$A$782,$A84,СВЦЭМ!$B$39:$B$782,U$83)+'СЕТ СН'!$H$12+СВЦЭМ!$D$10+'СЕТ СН'!$H$5-'СЕТ СН'!$H$20</f>
        <v>3885.2790374300002</v>
      </c>
      <c r="V84" s="36">
        <f>SUMIFS(СВЦЭМ!$C$39:$C$782,СВЦЭМ!$A$39:$A$782,$A84,СВЦЭМ!$B$39:$B$782,V$83)+'СЕТ СН'!$H$12+СВЦЭМ!$D$10+'СЕТ СН'!$H$5-'СЕТ СН'!$H$20</f>
        <v>3794.2558225600001</v>
      </c>
      <c r="W84" s="36">
        <f>SUMIFS(СВЦЭМ!$C$39:$C$782,СВЦЭМ!$A$39:$A$782,$A84,СВЦЭМ!$B$39:$B$782,W$83)+'СЕТ СН'!$H$12+СВЦЭМ!$D$10+'СЕТ СН'!$H$5-'СЕТ СН'!$H$20</f>
        <v>3780.30219124</v>
      </c>
      <c r="X84" s="36">
        <f>SUMIFS(СВЦЭМ!$C$39:$C$782,СВЦЭМ!$A$39:$A$782,$A84,СВЦЭМ!$B$39:$B$782,X$83)+'СЕТ СН'!$H$12+СВЦЭМ!$D$10+'СЕТ СН'!$H$5-'СЕТ СН'!$H$20</f>
        <v>3807.84684169</v>
      </c>
      <c r="Y84" s="36">
        <f>SUMIFS(СВЦЭМ!$C$39:$C$782,СВЦЭМ!$A$39:$A$782,$A84,СВЦЭМ!$B$39:$B$782,Y$83)+'СЕТ СН'!$H$12+СВЦЭМ!$D$10+'СЕТ СН'!$H$5-'СЕТ СН'!$H$20</f>
        <v>3845.2143973500001</v>
      </c>
    </row>
    <row r="85" spans="1:25" ht="15.75" x14ac:dyDescent="0.2">
      <c r="A85" s="35">
        <f>A84+1</f>
        <v>44683</v>
      </c>
      <c r="B85" s="36">
        <f>SUMIFS(СВЦЭМ!$C$39:$C$782,СВЦЭМ!$A$39:$A$782,$A85,СВЦЭМ!$B$39:$B$782,B$83)+'СЕТ СН'!$H$12+СВЦЭМ!$D$10+'СЕТ СН'!$H$5-'СЕТ СН'!$H$20</f>
        <v>3881.6898911500002</v>
      </c>
      <c r="C85" s="36">
        <f>SUMIFS(СВЦЭМ!$C$39:$C$782,СВЦЭМ!$A$39:$A$782,$A85,СВЦЭМ!$B$39:$B$782,C$83)+'СЕТ СН'!$H$12+СВЦЭМ!$D$10+'СЕТ СН'!$H$5-'СЕТ СН'!$H$20</f>
        <v>4004.2752692399999</v>
      </c>
      <c r="D85" s="36">
        <f>SUMIFS(СВЦЭМ!$C$39:$C$782,СВЦЭМ!$A$39:$A$782,$A85,СВЦЭМ!$B$39:$B$782,D$83)+'СЕТ СН'!$H$12+СВЦЭМ!$D$10+'СЕТ СН'!$H$5-'СЕТ СН'!$H$20</f>
        <v>4127.5579799099996</v>
      </c>
      <c r="E85" s="36">
        <f>SUMIFS(СВЦЭМ!$C$39:$C$782,СВЦЭМ!$A$39:$A$782,$A85,СВЦЭМ!$B$39:$B$782,E$83)+'СЕТ СН'!$H$12+СВЦЭМ!$D$10+'СЕТ СН'!$H$5-'СЕТ СН'!$H$20</f>
        <v>4194.0846486800001</v>
      </c>
      <c r="F85" s="36">
        <f>SUMIFS(СВЦЭМ!$C$39:$C$782,СВЦЭМ!$A$39:$A$782,$A85,СВЦЭМ!$B$39:$B$782,F$83)+'СЕТ СН'!$H$12+СВЦЭМ!$D$10+'СЕТ СН'!$H$5-'СЕТ СН'!$H$20</f>
        <v>4203.4921572799994</v>
      </c>
      <c r="G85" s="36">
        <f>SUMIFS(СВЦЭМ!$C$39:$C$782,СВЦЭМ!$A$39:$A$782,$A85,СВЦЭМ!$B$39:$B$782,G$83)+'СЕТ СН'!$H$12+СВЦЭМ!$D$10+'СЕТ СН'!$H$5-'СЕТ СН'!$H$20</f>
        <v>4238.2697696100004</v>
      </c>
      <c r="H85" s="36">
        <f>SUMIFS(СВЦЭМ!$C$39:$C$782,СВЦЭМ!$A$39:$A$782,$A85,СВЦЭМ!$B$39:$B$782,H$83)+'СЕТ СН'!$H$12+СВЦЭМ!$D$10+'СЕТ СН'!$H$5-'СЕТ СН'!$H$20</f>
        <v>4252.7635122399997</v>
      </c>
      <c r="I85" s="36">
        <f>SUMIFS(СВЦЭМ!$C$39:$C$782,СВЦЭМ!$A$39:$A$782,$A85,СВЦЭМ!$B$39:$B$782,I$83)+'СЕТ СН'!$H$12+СВЦЭМ!$D$10+'СЕТ СН'!$H$5-'СЕТ СН'!$H$20</f>
        <v>4155.9712106400002</v>
      </c>
      <c r="J85" s="36">
        <f>SUMIFS(СВЦЭМ!$C$39:$C$782,СВЦЭМ!$A$39:$A$782,$A85,СВЦЭМ!$B$39:$B$782,J$83)+'СЕТ СН'!$H$12+СВЦЭМ!$D$10+'СЕТ СН'!$H$5-'СЕТ СН'!$H$20</f>
        <v>3996.9393030399997</v>
      </c>
      <c r="K85" s="36">
        <f>SUMIFS(СВЦЭМ!$C$39:$C$782,СВЦЭМ!$A$39:$A$782,$A85,СВЦЭМ!$B$39:$B$782,K$83)+'СЕТ СН'!$H$12+СВЦЭМ!$D$10+'СЕТ СН'!$H$5-'СЕТ СН'!$H$20</f>
        <v>3959.2954098800001</v>
      </c>
      <c r="L85" s="36">
        <f>SUMIFS(СВЦЭМ!$C$39:$C$782,СВЦЭМ!$A$39:$A$782,$A85,СВЦЭМ!$B$39:$B$782,L$83)+'СЕТ СН'!$H$12+СВЦЭМ!$D$10+'СЕТ СН'!$H$5-'СЕТ СН'!$H$20</f>
        <v>3926.56508497</v>
      </c>
      <c r="M85" s="36">
        <f>SUMIFS(СВЦЭМ!$C$39:$C$782,СВЦЭМ!$A$39:$A$782,$A85,СВЦЭМ!$B$39:$B$782,M$83)+'СЕТ СН'!$H$12+СВЦЭМ!$D$10+'СЕТ СН'!$H$5-'СЕТ СН'!$H$20</f>
        <v>3992.9099613099997</v>
      </c>
      <c r="N85" s="36">
        <f>SUMIFS(СВЦЭМ!$C$39:$C$782,СВЦЭМ!$A$39:$A$782,$A85,СВЦЭМ!$B$39:$B$782,N$83)+'СЕТ СН'!$H$12+СВЦЭМ!$D$10+'СЕТ СН'!$H$5-'СЕТ СН'!$H$20</f>
        <v>4049.9357247899998</v>
      </c>
      <c r="O85" s="36">
        <f>SUMIFS(СВЦЭМ!$C$39:$C$782,СВЦЭМ!$A$39:$A$782,$A85,СВЦЭМ!$B$39:$B$782,O$83)+'СЕТ СН'!$H$12+СВЦЭМ!$D$10+'СЕТ СН'!$H$5-'СЕТ СН'!$H$20</f>
        <v>4084.8996735599999</v>
      </c>
      <c r="P85" s="36">
        <f>SUMIFS(СВЦЭМ!$C$39:$C$782,СВЦЭМ!$A$39:$A$782,$A85,СВЦЭМ!$B$39:$B$782,P$83)+'СЕТ СН'!$H$12+СВЦЭМ!$D$10+'СЕТ СН'!$H$5-'СЕТ СН'!$H$20</f>
        <v>4098.1081216399998</v>
      </c>
      <c r="Q85" s="36">
        <f>SUMIFS(СВЦЭМ!$C$39:$C$782,СВЦЭМ!$A$39:$A$782,$A85,СВЦЭМ!$B$39:$B$782,Q$83)+'СЕТ СН'!$H$12+СВЦЭМ!$D$10+'СЕТ СН'!$H$5-'СЕТ СН'!$H$20</f>
        <v>4117.96741759</v>
      </c>
      <c r="R85" s="36">
        <f>SUMIFS(СВЦЭМ!$C$39:$C$782,СВЦЭМ!$A$39:$A$782,$A85,СВЦЭМ!$B$39:$B$782,R$83)+'СЕТ СН'!$H$12+СВЦЭМ!$D$10+'СЕТ СН'!$H$5-'СЕТ СН'!$H$20</f>
        <v>4124.2326798699996</v>
      </c>
      <c r="S85" s="36">
        <f>SUMIFS(СВЦЭМ!$C$39:$C$782,СВЦЭМ!$A$39:$A$782,$A85,СВЦЭМ!$B$39:$B$782,S$83)+'СЕТ СН'!$H$12+СВЦЭМ!$D$10+'СЕТ СН'!$H$5-'СЕТ СН'!$H$20</f>
        <v>4061.9302313999997</v>
      </c>
      <c r="T85" s="36">
        <f>SUMIFS(СВЦЭМ!$C$39:$C$782,СВЦЭМ!$A$39:$A$782,$A85,СВЦЭМ!$B$39:$B$782,T$83)+'СЕТ СН'!$H$12+СВЦЭМ!$D$10+'СЕТ СН'!$H$5-'СЕТ СН'!$H$20</f>
        <v>3950.9016487199997</v>
      </c>
      <c r="U85" s="36">
        <f>SUMIFS(СВЦЭМ!$C$39:$C$782,СВЦЭМ!$A$39:$A$782,$A85,СВЦЭМ!$B$39:$B$782,U$83)+'СЕТ СН'!$H$12+СВЦЭМ!$D$10+'СЕТ СН'!$H$5-'СЕТ СН'!$H$20</f>
        <v>3850.1267520299998</v>
      </c>
      <c r="V85" s="36">
        <f>SUMIFS(СВЦЭМ!$C$39:$C$782,СВЦЭМ!$A$39:$A$782,$A85,СВЦЭМ!$B$39:$B$782,V$83)+'СЕТ СН'!$H$12+СВЦЭМ!$D$10+'СЕТ СН'!$H$5-'СЕТ СН'!$H$20</f>
        <v>3773.0179150399999</v>
      </c>
      <c r="W85" s="36">
        <f>SUMIFS(СВЦЭМ!$C$39:$C$782,СВЦЭМ!$A$39:$A$782,$A85,СВЦЭМ!$B$39:$B$782,W$83)+'СЕТ СН'!$H$12+СВЦЭМ!$D$10+'СЕТ СН'!$H$5-'СЕТ СН'!$H$20</f>
        <v>3782.7315753299999</v>
      </c>
      <c r="X85" s="36">
        <f>SUMIFS(СВЦЭМ!$C$39:$C$782,СВЦЭМ!$A$39:$A$782,$A85,СВЦЭМ!$B$39:$B$782,X$83)+'СЕТ СН'!$H$12+СВЦЭМ!$D$10+'СЕТ СН'!$H$5-'СЕТ СН'!$H$20</f>
        <v>3782.2538539900002</v>
      </c>
      <c r="Y85" s="36">
        <f>SUMIFS(СВЦЭМ!$C$39:$C$782,СВЦЭМ!$A$39:$A$782,$A85,СВЦЭМ!$B$39:$B$782,Y$83)+'СЕТ СН'!$H$12+СВЦЭМ!$D$10+'СЕТ СН'!$H$5-'СЕТ СН'!$H$20</f>
        <v>3830.84166882</v>
      </c>
    </row>
    <row r="86" spans="1:25" ht="15.75" x14ac:dyDescent="0.2">
      <c r="A86" s="35">
        <f t="shared" ref="A86:A114" si="2">A85+1</f>
        <v>44684</v>
      </c>
      <c r="B86" s="36">
        <f>SUMIFS(СВЦЭМ!$C$39:$C$782,СВЦЭМ!$A$39:$A$782,$A86,СВЦЭМ!$B$39:$B$782,B$83)+'СЕТ СН'!$H$12+СВЦЭМ!$D$10+'СЕТ СН'!$H$5-'СЕТ СН'!$H$20</f>
        <v>3850.3153831099999</v>
      </c>
      <c r="C86" s="36">
        <f>SUMIFS(СВЦЭМ!$C$39:$C$782,СВЦЭМ!$A$39:$A$782,$A86,СВЦЭМ!$B$39:$B$782,C$83)+'СЕТ СН'!$H$12+СВЦЭМ!$D$10+'СЕТ СН'!$H$5-'СЕТ СН'!$H$20</f>
        <v>3978.8971851699998</v>
      </c>
      <c r="D86" s="36">
        <f>SUMIFS(СВЦЭМ!$C$39:$C$782,СВЦЭМ!$A$39:$A$782,$A86,СВЦЭМ!$B$39:$B$782,D$83)+'СЕТ СН'!$H$12+СВЦЭМ!$D$10+'СЕТ СН'!$H$5-'СЕТ СН'!$H$20</f>
        <v>4095.6540408399997</v>
      </c>
      <c r="E86" s="36">
        <f>SUMIFS(СВЦЭМ!$C$39:$C$782,СВЦЭМ!$A$39:$A$782,$A86,СВЦЭМ!$B$39:$B$782,E$83)+'СЕТ СН'!$H$12+СВЦЭМ!$D$10+'СЕТ СН'!$H$5-'СЕТ СН'!$H$20</f>
        <v>4129.0563600799996</v>
      </c>
      <c r="F86" s="36">
        <f>SUMIFS(СВЦЭМ!$C$39:$C$782,СВЦЭМ!$A$39:$A$782,$A86,СВЦЭМ!$B$39:$B$782,F$83)+'СЕТ СН'!$H$12+СВЦЭМ!$D$10+'СЕТ СН'!$H$5-'СЕТ СН'!$H$20</f>
        <v>4144.4466935700002</v>
      </c>
      <c r="G86" s="36">
        <f>SUMIFS(СВЦЭМ!$C$39:$C$782,СВЦЭМ!$A$39:$A$782,$A86,СВЦЭМ!$B$39:$B$782,G$83)+'СЕТ СН'!$H$12+СВЦЭМ!$D$10+'СЕТ СН'!$H$5-'СЕТ СН'!$H$20</f>
        <v>4192.8605605800003</v>
      </c>
      <c r="H86" s="36">
        <f>SUMIFS(СВЦЭМ!$C$39:$C$782,СВЦЭМ!$A$39:$A$782,$A86,СВЦЭМ!$B$39:$B$782,H$83)+'СЕТ СН'!$H$12+СВЦЭМ!$D$10+'СЕТ СН'!$H$5-'СЕТ СН'!$H$20</f>
        <v>4203.6251085099993</v>
      </c>
      <c r="I86" s="36">
        <f>SUMIFS(СВЦЭМ!$C$39:$C$782,СВЦЭМ!$A$39:$A$782,$A86,СВЦЭМ!$B$39:$B$782,I$83)+'СЕТ СН'!$H$12+СВЦЭМ!$D$10+'СЕТ СН'!$H$5-'СЕТ СН'!$H$20</f>
        <v>4184.5550360300003</v>
      </c>
      <c r="J86" s="36">
        <f>SUMIFS(СВЦЭМ!$C$39:$C$782,СВЦЭМ!$A$39:$A$782,$A86,СВЦЭМ!$B$39:$B$782,J$83)+'СЕТ СН'!$H$12+СВЦЭМ!$D$10+'СЕТ СН'!$H$5-'СЕТ СН'!$H$20</f>
        <v>4070.9567636100001</v>
      </c>
      <c r="K86" s="36">
        <f>SUMIFS(СВЦЭМ!$C$39:$C$782,СВЦЭМ!$A$39:$A$782,$A86,СВЦЭМ!$B$39:$B$782,K$83)+'СЕТ СН'!$H$12+СВЦЭМ!$D$10+'СЕТ СН'!$H$5-'СЕТ СН'!$H$20</f>
        <v>4024.73965929</v>
      </c>
      <c r="L86" s="36">
        <f>SUMIFS(СВЦЭМ!$C$39:$C$782,СВЦЭМ!$A$39:$A$782,$A86,СВЦЭМ!$B$39:$B$782,L$83)+'СЕТ СН'!$H$12+СВЦЭМ!$D$10+'СЕТ СН'!$H$5-'СЕТ СН'!$H$20</f>
        <v>4005.0253871499999</v>
      </c>
      <c r="M86" s="36">
        <f>SUMIFS(СВЦЭМ!$C$39:$C$782,СВЦЭМ!$A$39:$A$782,$A86,СВЦЭМ!$B$39:$B$782,M$83)+'СЕТ СН'!$H$12+СВЦЭМ!$D$10+'СЕТ СН'!$H$5-'СЕТ СН'!$H$20</f>
        <v>4096.5136067799995</v>
      </c>
      <c r="N86" s="36">
        <f>SUMIFS(СВЦЭМ!$C$39:$C$782,СВЦЭМ!$A$39:$A$782,$A86,СВЦЭМ!$B$39:$B$782,N$83)+'СЕТ СН'!$H$12+СВЦЭМ!$D$10+'СЕТ СН'!$H$5-'СЕТ СН'!$H$20</f>
        <v>4143.41989165</v>
      </c>
      <c r="O86" s="36">
        <f>SUMIFS(СВЦЭМ!$C$39:$C$782,СВЦЭМ!$A$39:$A$782,$A86,СВЦЭМ!$B$39:$B$782,O$83)+'СЕТ СН'!$H$12+СВЦЭМ!$D$10+'СЕТ СН'!$H$5-'СЕТ СН'!$H$20</f>
        <v>4165.4720072599994</v>
      </c>
      <c r="P86" s="36">
        <f>SUMIFS(СВЦЭМ!$C$39:$C$782,СВЦЭМ!$A$39:$A$782,$A86,СВЦЭМ!$B$39:$B$782,P$83)+'СЕТ СН'!$H$12+СВЦЭМ!$D$10+'СЕТ СН'!$H$5-'СЕТ СН'!$H$20</f>
        <v>4185.8254457100002</v>
      </c>
      <c r="Q86" s="36">
        <f>SUMIFS(СВЦЭМ!$C$39:$C$782,СВЦЭМ!$A$39:$A$782,$A86,СВЦЭМ!$B$39:$B$782,Q$83)+'СЕТ СН'!$H$12+СВЦЭМ!$D$10+'СЕТ СН'!$H$5-'СЕТ СН'!$H$20</f>
        <v>4189.2033721199996</v>
      </c>
      <c r="R86" s="36">
        <f>SUMIFS(СВЦЭМ!$C$39:$C$782,СВЦЭМ!$A$39:$A$782,$A86,СВЦЭМ!$B$39:$B$782,R$83)+'СЕТ СН'!$H$12+СВЦЭМ!$D$10+'СЕТ СН'!$H$5-'СЕТ СН'!$H$20</f>
        <v>4195.5453742999998</v>
      </c>
      <c r="S86" s="36">
        <f>SUMIFS(СВЦЭМ!$C$39:$C$782,СВЦЭМ!$A$39:$A$782,$A86,СВЦЭМ!$B$39:$B$782,S$83)+'СЕТ СН'!$H$12+СВЦЭМ!$D$10+'СЕТ СН'!$H$5-'СЕТ СН'!$H$20</f>
        <v>4155.5220728099994</v>
      </c>
      <c r="T86" s="36">
        <f>SUMIFS(СВЦЭМ!$C$39:$C$782,СВЦЭМ!$A$39:$A$782,$A86,СВЦЭМ!$B$39:$B$782,T$83)+'СЕТ СН'!$H$12+СВЦЭМ!$D$10+'СЕТ СН'!$H$5-'СЕТ СН'!$H$20</f>
        <v>4044.5385150100001</v>
      </c>
      <c r="U86" s="36">
        <f>SUMIFS(СВЦЭМ!$C$39:$C$782,СВЦЭМ!$A$39:$A$782,$A86,СВЦЭМ!$B$39:$B$782,U$83)+'СЕТ СН'!$H$12+СВЦЭМ!$D$10+'СЕТ СН'!$H$5-'СЕТ СН'!$H$20</f>
        <v>3935.66099037</v>
      </c>
      <c r="V86" s="36">
        <f>SUMIFS(СВЦЭМ!$C$39:$C$782,СВЦЭМ!$A$39:$A$782,$A86,СВЦЭМ!$B$39:$B$782,V$83)+'СЕТ СН'!$H$12+СВЦЭМ!$D$10+'СЕТ СН'!$H$5-'СЕТ СН'!$H$20</f>
        <v>3836.5234592400002</v>
      </c>
      <c r="W86" s="36">
        <f>SUMIFS(СВЦЭМ!$C$39:$C$782,СВЦЭМ!$A$39:$A$782,$A86,СВЦЭМ!$B$39:$B$782,W$83)+'СЕТ СН'!$H$12+СВЦЭМ!$D$10+'СЕТ СН'!$H$5-'СЕТ СН'!$H$20</f>
        <v>3829.0012272499998</v>
      </c>
      <c r="X86" s="36">
        <f>SUMIFS(СВЦЭМ!$C$39:$C$782,СВЦЭМ!$A$39:$A$782,$A86,СВЦЭМ!$B$39:$B$782,X$83)+'СЕТ СН'!$H$12+СВЦЭМ!$D$10+'СЕТ СН'!$H$5-'СЕТ СН'!$H$20</f>
        <v>3837.02963</v>
      </c>
      <c r="Y86" s="36">
        <f>SUMIFS(СВЦЭМ!$C$39:$C$782,СВЦЭМ!$A$39:$A$782,$A86,СВЦЭМ!$B$39:$B$782,Y$83)+'СЕТ СН'!$H$12+СВЦЭМ!$D$10+'СЕТ СН'!$H$5-'СЕТ СН'!$H$20</f>
        <v>3875.8421172799999</v>
      </c>
    </row>
    <row r="87" spans="1:25" ht="15.75" x14ac:dyDescent="0.2">
      <c r="A87" s="35">
        <f t="shared" si="2"/>
        <v>44685</v>
      </c>
      <c r="B87" s="36">
        <f>SUMIFS(СВЦЭМ!$C$39:$C$782,СВЦЭМ!$A$39:$A$782,$A87,СВЦЭМ!$B$39:$B$782,B$83)+'СЕТ СН'!$H$12+СВЦЭМ!$D$10+'СЕТ СН'!$H$5-'СЕТ СН'!$H$20</f>
        <v>3947.7281516499997</v>
      </c>
      <c r="C87" s="36">
        <f>SUMIFS(СВЦЭМ!$C$39:$C$782,СВЦЭМ!$A$39:$A$782,$A87,СВЦЭМ!$B$39:$B$782,C$83)+'СЕТ СН'!$H$12+СВЦЭМ!$D$10+'СЕТ СН'!$H$5-'СЕТ СН'!$H$20</f>
        <v>4110.7442446599998</v>
      </c>
      <c r="D87" s="36">
        <f>SUMIFS(СВЦЭМ!$C$39:$C$782,СВЦЭМ!$A$39:$A$782,$A87,СВЦЭМ!$B$39:$B$782,D$83)+'СЕТ СН'!$H$12+СВЦЭМ!$D$10+'СЕТ СН'!$H$5-'СЕТ СН'!$H$20</f>
        <v>4170.7715197899997</v>
      </c>
      <c r="E87" s="36">
        <f>SUMIFS(СВЦЭМ!$C$39:$C$782,СВЦЭМ!$A$39:$A$782,$A87,СВЦЭМ!$B$39:$B$782,E$83)+'СЕТ СН'!$H$12+СВЦЭМ!$D$10+'СЕТ СН'!$H$5-'СЕТ СН'!$H$20</f>
        <v>4142.1651799900001</v>
      </c>
      <c r="F87" s="36">
        <f>SUMIFS(СВЦЭМ!$C$39:$C$782,СВЦЭМ!$A$39:$A$782,$A87,СВЦЭМ!$B$39:$B$782,F$83)+'СЕТ СН'!$H$12+СВЦЭМ!$D$10+'СЕТ СН'!$H$5-'СЕТ СН'!$H$20</f>
        <v>4142.9544610499997</v>
      </c>
      <c r="G87" s="36">
        <f>SUMIFS(СВЦЭМ!$C$39:$C$782,СВЦЭМ!$A$39:$A$782,$A87,СВЦЭМ!$B$39:$B$782,G$83)+'СЕТ СН'!$H$12+СВЦЭМ!$D$10+'СЕТ СН'!$H$5-'СЕТ СН'!$H$20</f>
        <v>4137.2844298</v>
      </c>
      <c r="H87" s="36">
        <f>SUMIFS(СВЦЭМ!$C$39:$C$782,СВЦЭМ!$A$39:$A$782,$A87,СВЦЭМ!$B$39:$B$782,H$83)+'СЕТ СН'!$H$12+СВЦЭМ!$D$10+'СЕТ СН'!$H$5-'СЕТ СН'!$H$20</f>
        <v>4149.5094283099997</v>
      </c>
      <c r="I87" s="36">
        <f>SUMIFS(СВЦЭМ!$C$39:$C$782,СВЦЭМ!$A$39:$A$782,$A87,СВЦЭМ!$B$39:$B$782,I$83)+'СЕТ СН'!$H$12+СВЦЭМ!$D$10+'СЕТ СН'!$H$5-'СЕТ СН'!$H$20</f>
        <v>4070.4200657000001</v>
      </c>
      <c r="J87" s="36">
        <f>SUMIFS(СВЦЭМ!$C$39:$C$782,СВЦЭМ!$A$39:$A$782,$A87,СВЦЭМ!$B$39:$B$782,J$83)+'СЕТ СН'!$H$12+СВЦЭМ!$D$10+'СЕТ СН'!$H$5-'СЕТ СН'!$H$20</f>
        <v>3939.7037820300002</v>
      </c>
      <c r="K87" s="36">
        <f>SUMIFS(СВЦЭМ!$C$39:$C$782,СВЦЭМ!$A$39:$A$782,$A87,СВЦЭМ!$B$39:$B$782,K$83)+'СЕТ СН'!$H$12+СВЦЭМ!$D$10+'СЕТ СН'!$H$5-'СЕТ СН'!$H$20</f>
        <v>3930.6832391999997</v>
      </c>
      <c r="L87" s="36">
        <f>SUMIFS(СВЦЭМ!$C$39:$C$782,СВЦЭМ!$A$39:$A$782,$A87,СВЦЭМ!$B$39:$B$782,L$83)+'СЕТ СН'!$H$12+СВЦЭМ!$D$10+'СЕТ СН'!$H$5-'СЕТ СН'!$H$20</f>
        <v>3943.9474525299997</v>
      </c>
      <c r="M87" s="36">
        <f>SUMIFS(СВЦЭМ!$C$39:$C$782,СВЦЭМ!$A$39:$A$782,$A87,СВЦЭМ!$B$39:$B$782,M$83)+'СЕТ СН'!$H$12+СВЦЭМ!$D$10+'СЕТ СН'!$H$5-'СЕТ СН'!$H$20</f>
        <v>4053.3510460999996</v>
      </c>
      <c r="N87" s="36">
        <f>SUMIFS(СВЦЭМ!$C$39:$C$782,СВЦЭМ!$A$39:$A$782,$A87,СВЦЭМ!$B$39:$B$782,N$83)+'СЕТ СН'!$H$12+СВЦЭМ!$D$10+'СЕТ СН'!$H$5-'СЕТ СН'!$H$20</f>
        <v>4113.0427378900004</v>
      </c>
      <c r="O87" s="36">
        <f>SUMIFS(СВЦЭМ!$C$39:$C$782,СВЦЭМ!$A$39:$A$782,$A87,СВЦЭМ!$B$39:$B$782,O$83)+'СЕТ СН'!$H$12+СВЦЭМ!$D$10+'СЕТ СН'!$H$5-'СЕТ СН'!$H$20</f>
        <v>4117.3693500899999</v>
      </c>
      <c r="P87" s="36">
        <f>SUMIFS(СВЦЭМ!$C$39:$C$782,СВЦЭМ!$A$39:$A$782,$A87,СВЦЭМ!$B$39:$B$782,P$83)+'СЕТ СН'!$H$12+СВЦЭМ!$D$10+'СЕТ СН'!$H$5-'СЕТ СН'!$H$20</f>
        <v>4150.0972914499998</v>
      </c>
      <c r="Q87" s="36">
        <f>SUMIFS(СВЦЭМ!$C$39:$C$782,СВЦЭМ!$A$39:$A$782,$A87,СВЦЭМ!$B$39:$B$782,Q$83)+'СЕТ СН'!$H$12+СВЦЭМ!$D$10+'СЕТ СН'!$H$5-'СЕТ СН'!$H$20</f>
        <v>4164.2666887899995</v>
      </c>
      <c r="R87" s="36">
        <f>SUMIFS(СВЦЭМ!$C$39:$C$782,СВЦЭМ!$A$39:$A$782,$A87,СВЦЭМ!$B$39:$B$782,R$83)+'СЕТ СН'!$H$12+СВЦЭМ!$D$10+'СЕТ СН'!$H$5-'СЕТ СН'!$H$20</f>
        <v>4157.89132737</v>
      </c>
      <c r="S87" s="36">
        <f>SUMIFS(СВЦЭМ!$C$39:$C$782,СВЦЭМ!$A$39:$A$782,$A87,СВЦЭМ!$B$39:$B$782,S$83)+'СЕТ СН'!$H$12+СВЦЭМ!$D$10+'СЕТ СН'!$H$5-'СЕТ СН'!$H$20</f>
        <v>4093.87566401</v>
      </c>
      <c r="T87" s="36">
        <f>SUMIFS(СВЦЭМ!$C$39:$C$782,СВЦЭМ!$A$39:$A$782,$A87,СВЦЭМ!$B$39:$B$782,T$83)+'СЕТ СН'!$H$12+СВЦЭМ!$D$10+'СЕТ СН'!$H$5-'СЕТ СН'!$H$20</f>
        <v>3956.6621236299998</v>
      </c>
      <c r="U87" s="36">
        <f>SUMIFS(СВЦЭМ!$C$39:$C$782,СВЦЭМ!$A$39:$A$782,$A87,СВЦЭМ!$B$39:$B$782,U$83)+'СЕТ СН'!$H$12+СВЦЭМ!$D$10+'СЕТ СН'!$H$5-'СЕТ СН'!$H$20</f>
        <v>3837.73536767</v>
      </c>
      <c r="V87" s="36">
        <f>SUMIFS(СВЦЭМ!$C$39:$C$782,СВЦЭМ!$A$39:$A$782,$A87,СВЦЭМ!$B$39:$B$782,V$83)+'СЕТ СН'!$H$12+СВЦЭМ!$D$10+'СЕТ СН'!$H$5-'СЕТ СН'!$H$20</f>
        <v>3767.1996394500002</v>
      </c>
      <c r="W87" s="36">
        <f>SUMIFS(СВЦЭМ!$C$39:$C$782,СВЦЭМ!$A$39:$A$782,$A87,СВЦЭМ!$B$39:$B$782,W$83)+'СЕТ СН'!$H$12+СВЦЭМ!$D$10+'СЕТ СН'!$H$5-'СЕТ СН'!$H$20</f>
        <v>3798.7362406299999</v>
      </c>
      <c r="X87" s="36">
        <f>SUMIFS(СВЦЭМ!$C$39:$C$782,СВЦЭМ!$A$39:$A$782,$A87,СВЦЭМ!$B$39:$B$782,X$83)+'СЕТ СН'!$H$12+СВЦЭМ!$D$10+'СЕТ СН'!$H$5-'СЕТ СН'!$H$20</f>
        <v>3751.56892272</v>
      </c>
      <c r="Y87" s="36">
        <f>SUMIFS(СВЦЭМ!$C$39:$C$782,СВЦЭМ!$A$39:$A$782,$A87,СВЦЭМ!$B$39:$B$782,Y$83)+'СЕТ СН'!$H$12+СВЦЭМ!$D$10+'СЕТ СН'!$H$5-'СЕТ СН'!$H$20</f>
        <v>3746.0699033700002</v>
      </c>
    </row>
    <row r="88" spans="1:25" ht="15.75" x14ac:dyDescent="0.2">
      <c r="A88" s="35">
        <f t="shared" si="2"/>
        <v>44686</v>
      </c>
      <c r="B88" s="36">
        <f>SUMIFS(СВЦЭМ!$C$39:$C$782,СВЦЭМ!$A$39:$A$782,$A88,СВЦЭМ!$B$39:$B$782,B$83)+'СЕТ СН'!$H$12+СВЦЭМ!$D$10+'СЕТ СН'!$H$5-'СЕТ СН'!$H$20</f>
        <v>3921.0017187200001</v>
      </c>
      <c r="C88" s="36">
        <f>SUMIFS(СВЦЭМ!$C$39:$C$782,СВЦЭМ!$A$39:$A$782,$A88,СВЦЭМ!$B$39:$B$782,C$83)+'СЕТ СН'!$H$12+СВЦЭМ!$D$10+'СЕТ СН'!$H$5-'СЕТ СН'!$H$20</f>
        <v>4009.4922665200002</v>
      </c>
      <c r="D88" s="36">
        <f>SUMIFS(СВЦЭМ!$C$39:$C$782,СВЦЭМ!$A$39:$A$782,$A88,СВЦЭМ!$B$39:$B$782,D$83)+'СЕТ СН'!$H$12+СВЦЭМ!$D$10+'СЕТ СН'!$H$5-'СЕТ СН'!$H$20</f>
        <v>4144.7647461300003</v>
      </c>
      <c r="E88" s="36">
        <f>SUMIFS(СВЦЭМ!$C$39:$C$782,СВЦЭМ!$A$39:$A$782,$A88,СВЦЭМ!$B$39:$B$782,E$83)+'СЕТ СН'!$H$12+СВЦЭМ!$D$10+'СЕТ СН'!$H$5-'СЕТ СН'!$H$20</f>
        <v>4210.6198914099996</v>
      </c>
      <c r="F88" s="36">
        <f>SUMIFS(СВЦЭМ!$C$39:$C$782,СВЦЭМ!$A$39:$A$782,$A88,СВЦЭМ!$B$39:$B$782,F$83)+'СЕТ СН'!$H$12+СВЦЭМ!$D$10+'СЕТ СН'!$H$5-'СЕТ СН'!$H$20</f>
        <v>4227.4778508099998</v>
      </c>
      <c r="G88" s="36">
        <f>SUMIFS(СВЦЭМ!$C$39:$C$782,СВЦЭМ!$A$39:$A$782,$A88,СВЦЭМ!$B$39:$B$782,G$83)+'СЕТ СН'!$H$12+СВЦЭМ!$D$10+'СЕТ СН'!$H$5-'СЕТ СН'!$H$20</f>
        <v>4235.9994569099999</v>
      </c>
      <c r="H88" s="36">
        <f>SUMIFS(СВЦЭМ!$C$39:$C$782,СВЦЭМ!$A$39:$A$782,$A88,СВЦЭМ!$B$39:$B$782,H$83)+'СЕТ СН'!$H$12+СВЦЭМ!$D$10+'СЕТ СН'!$H$5-'СЕТ СН'!$H$20</f>
        <v>4222.1901034499997</v>
      </c>
      <c r="I88" s="36">
        <f>SUMIFS(СВЦЭМ!$C$39:$C$782,СВЦЭМ!$A$39:$A$782,$A88,СВЦЭМ!$B$39:$B$782,I$83)+'СЕТ СН'!$H$12+СВЦЭМ!$D$10+'СЕТ СН'!$H$5-'СЕТ СН'!$H$20</f>
        <v>4149.7799492599997</v>
      </c>
      <c r="J88" s="36">
        <f>SUMIFS(СВЦЭМ!$C$39:$C$782,СВЦЭМ!$A$39:$A$782,$A88,СВЦЭМ!$B$39:$B$782,J$83)+'СЕТ СН'!$H$12+СВЦЭМ!$D$10+'СЕТ СН'!$H$5-'СЕТ СН'!$H$20</f>
        <v>4033.5837167599998</v>
      </c>
      <c r="K88" s="36">
        <f>SUMIFS(СВЦЭМ!$C$39:$C$782,СВЦЭМ!$A$39:$A$782,$A88,СВЦЭМ!$B$39:$B$782,K$83)+'СЕТ СН'!$H$12+СВЦЭМ!$D$10+'СЕТ СН'!$H$5-'СЕТ СН'!$H$20</f>
        <v>4032.2684898999996</v>
      </c>
      <c r="L88" s="36">
        <f>SUMIFS(СВЦЭМ!$C$39:$C$782,СВЦЭМ!$A$39:$A$782,$A88,СВЦЭМ!$B$39:$B$782,L$83)+'СЕТ СН'!$H$12+СВЦЭМ!$D$10+'СЕТ СН'!$H$5-'СЕТ СН'!$H$20</f>
        <v>4028.2436853600002</v>
      </c>
      <c r="M88" s="36">
        <f>SUMIFS(СВЦЭМ!$C$39:$C$782,СВЦЭМ!$A$39:$A$782,$A88,СВЦЭМ!$B$39:$B$782,M$83)+'СЕТ СН'!$H$12+СВЦЭМ!$D$10+'СЕТ СН'!$H$5-'СЕТ СН'!$H$20</f>
        <v>4137.7191097599998</v>
      </c>
      <c r="N88" s="36">
        <f>SUMIFS(СВЦЭМ!$C$39:$C$782,СВЦЭМ!$A$39:$A$782,$A88,СВЦЭМ!$B$39:$B$782,N$83)+'СЕТ СН'!$H$12+СВЦЭМ!$D$10+'СЕТ СН'!$H$5-'СЕТ СН'!$H$20</f>
        <v>4224.7009440100001</v>
      </c>
      <c r="O88" s="36">
        <f>SUMIFS(СВЦЭМ!$C$39:$C$782,СВЦЭМ!$A$39:$A$782,$A88,СВЦЭМ!$B$39:$B$782,O$83)+'СЕТ СН'!$H$12+СВЦЭМ!$D$10+'СЕТ СН'!$H$5-'СЕТ СН'!$H$20</f>
        <v>4219.1266672299998</v>
      </c>
      <c r="P88" s="36">
        <f>SUMIFS(СВЦЭМ!$C$39:$C$782,СВЦЭМ!$A$39:$A$782,$A88,СВЦЭМ!$B$39:$B$782,P$83)+'СЕТ СН'!$H$12+СВЦЭМ!$D$10+'СЕТ СН'!$H$5-'СЕТ СН'!$H$20</f>
        <v>4267.34251116</v>
      </c>
      <c r="Q88" s="36">
        <f>SUMIFS(СВЦЭМ!$C$39:$C$782,СВЦЭМ!$A$39:$A$782,$A88,СВЦЭМ!$B$39:$B$782,Q$83)+'СЕТ СН'!$H$12+СВЦЭМ!$D$10+'СЕТ СН'!$H$5-'СЕТ СН'!$H$20</f>
        <v>4270.95905735</v>
      </c>
      <c r="R88" s="36">
        <f>SUMIFS(СВЦЭМ!$C$39:$C$782,СВЦЭМ!$A$39:$A$782,$A88,СВЦЭМ!$B$39:$B$782,R$83)+'СЕТ СН'!$H$12+СВЦЭМ!$D$10+'СЕТ СН'!$H$5-'СЕТ СН'!$H$20</f>
        <v>4283.7425384199996</v>
      </c>
      <c r="S88" s="36">
        <f>SUMIFS(СВЦЭМ!$C$39:$C$782,СВЦЭМ!$A$39:$A$782,$A88,СВЦЭМ!$B$39:$B$782,S$83)+'СЕТ СН'!$H$12+СВЦЭМ!$D$10+'СЕТ СН'!$H$5-'СЕТ СН'!$H$20</f>
        <v>4223.2621793099997</v>
      </c>
      <c r="T88" s="36">
        <f>SUMIFS(СВЦЭМ!$C$39:$C$782,СВЦЭМ!$A$39:$A$782,$A88,СВЦЭМ!$B$39:$B$782,T$83)+'СЕТ СН'!$H$12+СВЦЭМ!$D$10+'СЕТ СН'!$H$5-'СЕТ СН'!$H$20</f>
        <v>4073.46208927</v>
      </c>
      <c r="U88" s="36">
        <f>SUMIFS(СВЦЭМ!$C$39:$C$782,СВЦЭМ!$A$39:$A$782,$A88,СВЦЭМ!$B$39:$B$782,U$83)+'СЕТ СН'!$H$12+СВЦЭМ!$D$10+'СЕТ СН'!$H$5-'СЕТ СН'!$H$20</f>
        <v>3971.0432709899997</v>
      </c>
      <c r="V88" s="36">
        <f>SUMIFS(СВЦЭМ!$C$39:$C$782,СВЦЭМ!$A$39:$A$782,$A88,СВЦЭМ!$B$39:$B$782,V$83)+'СЕТ СН'!$H$12+СВЦЭМ!$D$10+'СЕТ СН'!$H$5-'СЕТ СН'!$H$20</f>
        <v>3859.1575732199999</v>
      </c>
      <c r="W88" s="36">
        <f>SUMIFS(СВЦЭМ!$C$39:$C$782,СВЦЭМ!$A$39:$A$782,$A88,СВЦЭМ!$B$39:$B$782,W$83)+'СЕТ СН'!$H$12+СВЦЭМ!$D$10+'СЕТ СН'!$H$5-'СЕТ СН'!$H$20</f>
        <v>3840.5930915700001</v>
      </c>
      <c r="X88" s="36">
        <f>SUMIFS(СВЦЭМ!$C$39:$C$782,СВЦЭМ!$A$39:$A$782,$A88,СВЦЭМ!$B$39:$B$782,X$83)+'СЕТ СН'!$H$12+СВЦЭМ!$D$10+'СЕТ СН'!$H$5-'СЕТ СН'!$H$20</f>
        <v>3854.3079941999999</v>
      </c>
      <c r="Y88" s="36">
        <f>SUMIFS(СВЦЭМ!$C$39:$C$782,СВЦЭМ!$A$39:$A$782,$A88,СВЦЭМ!$B$39:$B$782,Y$83)+'СЕТ СН'!$H$12+СВЦЭМ!$D$10+'СЕТ СН'!$H$5-'СЕТ СН'!$H$20</f>
        <v>3880.9319075100002</v>
      </c>
    </row>
    <row r="89" spans="1:25" ht="15.75" x14ac:dyDescent="0.2">
      <c r="A89" s="35">
        <f t="shared" si="2"/>
        <v>44687</v>
      </c>
      <c r="B89" s="36">
        <f>SUMIFS(СВЦЭМ!$C$39:$C$782,СВЦЭМ!$A$39:$A$782,$A89,СВЦЭМ!$B$39:$B$782,B$83)+'СЕТ СН'!$H$12+СВЦЭМ!$D$10+'СЕТ СН'!$H$5-'СЕТ СН'!$H$20</f>
        <v>3960.1159062199999</v>
      </c>
      <c r="C89" s="36">
        <f>SUMIFS(СВЦЭМ!$C$39:$C$782,СВЦЭМ!$A$39:$A$782,$A89,СВЦЭМ!$B$39:$B$782,C$83)+'СЕТ СН'!$H$12+СВЦЭМ!$D$10+'СЕТ СН'!$H$5-'СЕТ СН'!$H$20</f>
        <v>4098.9800248699994</v>
      </c>
      <c r="D89" s="36">
        <f>SUMIFS(СВЦЭМ!$C$39:$C$782,СВЦЭМ!$A$39:$A$782,$A89,СВЦЭМ!$B$39:$B$782,D$83)+'СЕТ СН'!$H$12+СВЦЭМ!$D$10+'СЕТ СН'!$H$5-'СЕТ СН'!$H$20</f>
        <v>4244.4273440799998</v>
      </c>
      <c r="E89" s="36">
        <f>SUMIFS(СВЦЭМ!$C$39:$C$782,СВЦЭМ!$A$39:$A$782,$A89,СВЦЭМ!$B$39:$B$782,E$83)+'СЕТ СН'!$H$12+СВЦЭМ!$D$10+'СЕТ СН'!$H$5-'СЕТ СН'!$H$20</f>
        <v>4298.9276442299997</v>
      </c>
      <c r="F89" s="36">
        <f>SUMIFS(СВЦЭМ!$C$39:$C$782,СВЦЭМ!$A$39:$A$782,$A89,СВЦЭМ!$B$39:$B$782,F$83)+'СЕТ СН'!$H$12+СВЦЭМ!$D$10+'СЕТ СН'!$H$5-'СЕТ СН'!$H$20</f>
        <v>4306.1731157300001</v>
      </c>
      <c r="G89" s="36">
        <f>SUMIFS(СВЦЭМ!$C$39:$C$782,СВЦЭМ!$A$39:$A$782,$A89,СВЦЭМ!$B$39:$B$782,G$83)+'СЕТ СН'!$H$12+СВЦЭМ!$D$10+'СЕТ СН'!$H$5-'СЕТ СН'!$H$20</f>
        <v>4287.0865768499998</v>
      </c>
      <c r="H89" s="36">
        <f>SUMIFS(СВЦЭМ!$C$39:$C$782,СВЦЭМ!$A$39:$A$782,$A89,СВЦЭМ!$B$39:$B$782,H$83)+'СЕТ СН'!$H$12+СВЦЭМ!$D$10+'СЕТ СН'!$H$5-'СЕТ СН'!$H$20</f>
        <v>4239.5125168300001</v>
      </c>
      <c r="I89" s="36">
        <f>SUMIFS(СВЦЭМ!$C$39:$C$782,СВЦЭМ!$A$39:$A$782,$A89,СВЦЭМ!$B$39:$B$782,I$83)+'СЕТ СН'!$H$12+СВЦЭМ!$D$10+'СЕТ СН'!$H$5-'СЕТ СН'!$H$20</f>
        <v>4176.0259663300003</v>
      </c>
      <c r="J89" s="36">
        <f>SUMIFS(СВЦЭМ!$C$39:$C$782,СВЦЭМ!$A$39:$A$782,$A89,СВЦЭМ!$B$39:$B$782,J$83)+'СЕТ СН'!$H$12+СВЦЭМ!$D$10+'СЕТ СН'!$H$5-'СЕТ СН'!$H$20</f>
        <v>4017.5564048699998</v>
      </c>
      <c r="K89" s="36">
        <f>SUMIFS(СВЦЭМ!$C$39:$C$782,СВЦЭМ!$A$39:$A$782,$A89,СВЦЭМ!$B$39:$B$782,K$83)+'СЕТ СН'!$H$12+СВЦЭМ!$D$10+'СЕТ СН'!$H$5-'СЕТ СН'!$H$20</f>
        <v>4034.7281682599996</v>
      </c>
      <c r="L89" s="36">
        <f>SUMIFS(СВЦЭМ!$C$39:$C$782,СВЦЭМ!$A$39:$A$782,$A89,СВЦЭМ!$B$39:$B$782,L$83)+'СЕТ СН'!$H$12+СВЦЭМ!$D$10+'СЕТ СН'!$H$5-'СЕТ СН'!$H$20</f>
        <v>4026.5644673500001</v>
      </c>
      <c r="M89" s="36">
        <f>SUMIFS(СВЦЭМ!$C$39:$C$782,СВЦЭМ!$A$39:$A$782,$A89,СВЦЭМ!$B$39:$B$782,M$83)+'СЕТ СН'!$H$12+СВЦЭМ!$D$10+'СЕТ СН'!$H$5-'СЕТ СН'!$H$20</f>
        <v>4161.7153414200002</v>
      </c>
      <c r="N89" s="36">
        <f>SUMIFS(СВЦЭМ!$C$39:$C$782,СВЦЭМ!$A$39:$A$782,$A89,СВЦЭМ!$B$39:$B$782,N$83)+'СЕТ СН'!$H$12+СВЦЭМ!$D$10+'СЕТ СН'!$H$5-'СЕТ СН'!$H$20</f>
        <v>4234.2498431399999</v>
      </c>
      <c r="O89" s="36">
        <f>SUMIFS(СВЦЭМ!$C$39:$C$782,СВЦЭМ!$A$39:$A$782,$A89,СВЦЭМ!$B$39:$B$782,O$83)+'СЕТ СН'!$H$12+СВЦЭМ!$D$10+'СЕТ СН'!$H$5-'СЕТ СН'!$H$20</f>
        <v>4237.5956248900002</v>
      </c>
      <c r="P89" s="36">
        <f>SUMIFS(СВЦЭМ!$C$39:$C$782,СВЦЭМ!$A$39:$A$782,$A89,СВЦЭМ!$B$39:$B$782,P$83)+'СЕТ СН'!$H$12+СВЦЭМ!$D$10+'СЕТ СН'!$H$5-'СЕТ СН'!$H$20</f>
        <v>4239.5676943600001</v>
      </c>
      <c r="Q89" s="36">
        <f>SUMIFS(СВЦЭМ!$C$39:$C$782,СВЦЭМ!$A$39:$A$782,$A89,СВЦЭМ!$B$39:$B$782,Q$83)+'СЕТ СН'!$H$12+СВЦЭМ!$D$10+'СЕТ СН'!$H$5-'СЕТ СН'!$H$20</f>
        <v>4240.2652956299999</v>
      </c>
      <c r="R89" s="36">
        <f>SUMIFS(СВЦЭМ!$C$39:$C$782,СВЦЭМ!$A$39:$A$782,$A89,СВЦЭМ!$B$39:$B$782,R$83)+'СЕТ СН'!$H$12+СВЦЭМ!$D$10+'СЕТ СН'!$H$5-'СЕТ СН'!$H$20</f>
        <v>4229.0703756499997</v>
      </c>
      <c r="S89" s="36">
        <f>SUMIFS(СВЦЭМ!$C$39:$C$782,СВЦЭМ!$A$39:$A$782,$A89,СВЦЭМ!$B$39:$B$782,S$83)+'СЕТ СН'!$H$12+СВЦЭМ!$D$10+'СЕТ СН'!$H$5-'СЕТ СН'!$H$20</f>
        <v>4180.0077681499997</v>
      </c>
      <c r="T89" s="36">
        <f>SUMIFS(СВЦЭМ!$C$39:$C$782,СВЦЭМ!$A$39:$A$782,$A89,СВЦЭМ!$B$39:$B$782,T$83)+'СЕТ СН'!$H$12+СВЦЭМ!$D$10+'СЕТ СН'!$H$5-'СЕТ СН'!$H$20</f>
        <v>4054.4726764099996</v>
      </c>
      <c r="U89" s="36">
        <f>SUMIFS(СВЦЭМ!$C$39:$C$782,СВЦЭМ!$A$39:$A$782,$A89,СВЦЭМ!$B$39:$B$782,U$83)+'СЕТ СН'!$H$12+СВЦЭМ!$D$10+'СЕТ СН'!$H$5-'СЕТ СН'!$H$20</f>
        <v>3933.0854436700001</v>
      </c>
      <c r="V89" s="36">
        <f>SUMIFS(СВЦЭМ!$C$39:$C$782,СВЦЭМ!$A$39:$A$782,$A89,СВЦЭМ!$B$39:$B$782,V$83)+'СЕТ СН'!$H$12+СВЦЭМ!$D$10+'СЕТ СН'!$H$5-'СЕТ СН'!$H$20</f>
        <v>3828.9993199800001</v>
      </c>
      <c r="W89" s="36">
        <f>SUMIFS(СВЦЭМ!$C$39:$C$782,СВЦЭМ!$A$39:$A$782,$A89,СВЦЭМ!$B$39:$B$782,W$83)+'СЕТ СН'!$H$12+СВЦЭМ!$D$10+'СЕТ СН'!$H$5-'СЕТ СН'!$H$20</f>
        <v>3813.8804473700002</v>
      </c>
      <c r="X89" s="36">
        <f>SUMIFS(СВЦЭМ!$C$39:$C$782,СВЦЭМ!$A$39:$A$782,$A89,СВЦЭМ!$B$39:$B$782,X$83)+'СЕТ СН'!$H$12+СВЦЭМ!$D$10+'СЕТ СН'!$H$5-'СЕТ СН'!$H$20</f>
        <v>3846.0415945300001</v>
      </c>
      <c r="Y89" s="36">
        <f>SUMIFS(СВЦЭМ!$C$39:$C$782,СВЦЭМ!$A$39:$A$782,$A89,СВЦЭМ!$B$39:$B$782,Y$83)+'СЕТ СН'!$H$12+СВЦЭМ!$D$10+'СЕТ СН'!$H$5-'СЕТ СН'!$H$20</f>
        <v>3848.6384663099998</v>
      </c>
    </row>
    <row r="90" spans="1:25" ht="15.75" x14ac:dyDescent="0.2">
      <c r="A90" s="35">
        <f t="shared" si="2"/>
        <v>44688</v>
      </c>
      <c r="B90" s="36">
        <f>SUMIFS(СВЦЭМ!$C$39:$C$782,СВЦЭМ!$A$39:$A$782,$A90,СВЦЭМ!$B$39:$B$782,B$83)+'СЕТ СН'!$H$12+СВЦЭМ!$D$10+'СЕТ СН'!$H$5-'СЕТ СН'!$H$20</f>
        <v>3956.5547763</v>
      </c>
      <c r="C90" s="36">
        <f>SUMIFS(СВЦЭМ!$C$39:$C$782,СВЦЭМ!$A$39:$A$782,$A90,СВЦЭМ!$B$39:$B$782,C$83)+'СЕТ СН'!$H$12+СВЦЭМ!$D$10+'СЕТ СН'!$H$5-'СЕТ СН'!$H$20</f>
        <v>4049.8172385299999</v>
      </c>
      <c r="D90" s="36">
        <f>SUMIFS(СВЦЭМ!$C$39:$C$782,СВЦЭМ!$A$39:$A$782,$A90,СВЦЭМ!$B$39:$B$782,D$83)+'СЕТ СН'!$H$12+СВЦЭМ!$D$10+'СЕТ СН'!$H$5-'СЕТ СН'!$H$20</f>
        <v>4256.1664244699996</v>
      </c>
      <c r="E90" s="36">
        <f>SUMIFS(СВЦЭМ!$C$39:$C$782,СВЦЭМ!$A$39:$A$782,$A90,СВЦЭМ!$B$39:$B$782,E$83)+'СЕТ СН'!$H$12+СВЦЭМ!$D$10+'СЕТ СН'!$H$5-'СЕТ СН'!$H$20</f>
        <v>4294.4809407399998</v>
      </c>
      <c r="F90" s="36">
        <f>SUMIFS(СВЦЭМ!$C$39:$C$782,СВЦЭМ!$A$39:$A$782,$A90,СВЦЭМ!$B$39:$B$782,F$83)+'СЕТ СН'!$H$12+СВЦЭМ!$D$10+'СЕТ СН'!$H$5-'СЕТ СН'!$H$20</f>
        <v>4305.7928423599997</v>
      </c>
      <c r="G90" s="36">
        <f>SUMIFS(СВЦЭМ!$C$39:$C$782,СВЦЭМ!$A$39:$A$782,$A90,СВЦЭМ!$B$39:$B$782,G$83)+'СЕТ СН'!$H$12+СВЦЭМ!$D$10+'СЕТ СН'!$H$5-'СЕТ СН'!$H$20</f>
        <v>4294.1553602200001</v>
      </c>
      <c r="H90" s="36">
        <f>SUMIFS(СВЦЭМ!$C$39:$C$782,СВЦЭМ!$A$39:$A$782,$A90,СВЦЭМ!$B$39:$B$782,H$83)+'СЕТ СН'!$H$12+СВЦЭМ!$D$10+'СЕТ СН'!$H$5-'СЕТ СН'!$H$20</f>
        <v>4271.8404821099994</v>
      </c>
      <c r="I90" s="36">
        <f>SUMIFS(СВЦЭМ!$C$39:$C$782,СВЦЭМ!$A$39:$A$782,$A90,СВЦЭМ!$B$39:$B$782,I$83)+'СЕТ СН'!$H$12+СВЦЭМ!$D$10+'СЕТ СН'!$H$5-'СЕТ СН'!$H$20</f>
        <v>4182.1207773999995</v>
      </c>
      <c r="J90" s="36">
        <f>SUMIFS(СВЦЭМ!$C$39:$C$782,СВЦЭМ!$A$39:$A$782,$A90,СВЦЭМ!$B$39:$B$782,J$83)+'СЕТ СН'!$H$12+СВЦЭМ!$D$10+'СЕТ СН'!$H$5-'СЕТ СН'!$H$20</f>
        <v>4036.5341214099999</v>
      </c>
      <c r="K90" s="36">
        <f>SUMIFS(СВЦЭМ!$C$39:$C$782,СВЦЭМ!$A$39:$A$782,$A90,СВЦЭМ!$B$39:$B$782,K$83)+'СЕТ СН'!$H$12+СВЦЭМ!$D$10+'СЕТ СН'!$H$5-'СЕТ СН'!$H$20</f>
        <v>4027.9734754599999</v>
      </c>
      <c r="L90" s="36">
        <f>SUMIFS(СВЦЭМ!$C$39:$C$782,СВЦЭМ!$A$39:$A$782,$A90,СВЦЭМ!$B$39:$B$782,L$83)+'СЕТ СН'!$H$12+СВЦЭМ!$D$10+'СЕТ СН'!$H$5-'СЕТ СН'!$H$20</f>
        <v>4015.4326019299997</v>
      </c>
      <c r="M90" s="36">
        <f>SUMIFS(СВЦЭМ!$C$39:$C$782,СВЦЭМ!$A$39:$A$782,$A90,СВЦЭМ!$B$39:$B$782,M$83)+'СЕТ СН'!$H$12+СВЦЭМ!$D$10+'СЕТ СН'!$H$5-'СЕТ СН'!$H$20</f>
        <v>4120.2081463699997</v>
      </c>
      <c r="N90" s="36">
        <f>SUMIFS(СВЦЭМ!$C$39:$C$782,СВЦЭМ!$A$39:$A$782,$A90,СВЦЭМ!$B$39:$B$782,N$83)+'СЕТ СН'!$H$12+СВЦЭМ!$D$10+'СЕТ СН'!$H$5-'СЕТ СН'!$H$20</f>
        <v>4165.9341219899998</v>
      </c>
      <c r="O90" s="36">
        <f>SUMIFS(СВЦЭМ!$C$39:$C$782,СВЦЭМ!$A$39:$A$782,$A90,СВЦЭМ!$B$39:$B$782,O$83)+'СЕТ СН'!$H$12+СВЦЭМ!$D$10+'СЕТ СН'!$H$5-'СЕТ СН'!$H$20</f>
        <v>4192.0493799400001</v>
      </c>
      <c r="P90" s="36">
        <f>SUMIFS(СВЦЭМ!$C$39:$C$782,СВЦЭМ!$A$39:$A$782,$A90,СВЦЭМ!$B$39:$B$782,P$83)+'СЕТ СН'!$H$12+СВЦЭМ!$D$10+'СЕТ СН'!$H$5-'СЕТ СН'!$H$20</f>
        <v>4209.5601976300004</v>
      </c>
      <c r="Q90" s="36">
        <f>SUMIFS(СВЦЭМ!$C$39:$C$782,СВЦЭМ!$A$39:$A$782,$A90,СВЦЭМ!$B$39:$B$782,Q$83)+'СЕТ СН'!$H$12+СВЦЭМ!$D$10+'СЕТ СН'!$H$5-'СЕТ СН'!$H$20</f>
        <v>4226.3922263900004</v>
      </c>
      <c r="R90" s="36">
        <f>SUMIFS(СВЦЭМ!$C$39:$C$782,СВЦЭМ!$A$39:$A$782,$A90,СВЦЭМ!$B$39:$B$782,R$83)+'СЕТ СН'!$H$12+СВЦЭМ!$D$10+'СЕТ СН'!$H$5-'СЕТ СН'!$H$20</f>
        <v>4220.02607386</v>
      </c>
      <c r="S90" s="36">
        <f>SUMIFS(СВЦЭМ!$C$39:$C$782,СВЦЭМ!$A$39:$A$782,$A90,СВЦЭМ!$B$39:$B$782,S$83)+'СЕТ СН'!$H$12+СВЦЭМ!$D$10+'СЕТ СН'!$H$5-'СЕТ СН'!$H$20</f>
        <v>4170.85285845</v>
      </c>
      <c r="T90" s="36">
        <f>SUMIFS(СВЦЭМ!$C$39:$C$782,СВЦЭМ!$A$39:$A$782,$A90,СВЦЭМ!$B$39:$B$782,T$83)+'СЕТ СН'!$H$12+СВЦЭМ!$D$10+'СЕТ СН'!$H$5-'СЕТ СН'!$H$20</f>
        <v>4046.05474663</v>
      </c>
      <c r="U90" s="36">
        <f>SUMIFS(СВЦЭМ!$C$39:$C$782,СВЦЭМ!$A$39:$A$782,$A90,СВЦЭМ!$B$39:$B$782,U$83)+'СЕТ СН'!$H$12+СВЦЭМ!$D$10+'СЕТ СН'!$H$5-'СЕТ СН'!$H$20</f>
        <v>3908.2731332499998</v>
      </c>
      <c r="V90" s="36">
        <f>SUMIFS(СВЦЭМ!$C$39:$C$782,СВЦЭМ!$A$39:$A$782,$A90,СВЦЭМ!$B$39:$B$782,V$83)+'СЕТ СН'!$H$12+СВЦЭМ!$D$10+'СЕТ СН'!$H$5-'СЕТ СН'!$H$20</f>
        <v>3805.54200292</v>
      </c>
      <c r="W90" s="36">
        <f>SUMIFS(СВЦЭМ!$C$39:$C$782,СВЦЭМ!$A$39:$A$782,$A90,СВЦЭМ!$B$39:$B$782,W$83)+'СЕТ СН'!$H$12+СВЦЭМ!$D$10+'СЕТ СН'!$H$5-'СЕТ СН'!$H$20</f>
        <v>3827.2661727</v>
      </c>
      <c r="X90" s="36">
        <f>SUMIFS(СВЦЭМ!$C$39:$C$782,СВЦЭМ!$A$39:$A$782,$A90,СВЦЭМ!$B$39:$B$782,X$83)+'СЕТ СН'!$H$12+СВЦЭМ!$D$10+'СЕТ СН'!$H$5-'СЕТ СН'!$H$20</f>
        <v>3833.4334650299998</v>
      </c>
      <c r="Y90" s="36">
        <f>SUMIFS(СВЦЭМ!$C$39:$C$782,СВЦЭМ!$A$39:$A$782,$A90,СВЦЭМ!$B$39:$B$782,Y$83)+'СЕТ СН'!$H$12+СВЦЭМ!$D$10+'СЕТ СН'!$H$5-'СЕТ СН'!$H$20</f>
        <v>3850.1538213399999</v>
      </c>
    </row>
    <row r="91" spans="1:25" ht="15.75" x14ac:dyDescent="0.2">
      <c r="A91" s="35">
        <f t="shared" si="2"/>
        <v>44689</v>
      </c>
      <c r="B91" s="36">
        <f>SUMIFS(СВЦЭМ!$C$39:$C$782,СВЦЭМ!$A$39:$A$782,$A91,СВЦЭМ!$B$39:$B$782,B$83)+'СЕТ СН'!$H$12+СВЦЭМ!$D$10+'СЕТ СН'!$H$5-'СЕТ СН'!$H$20</f>
        <v>3936.7723953899999</v>
      </c>
      <c r="C91" s="36">
        <f>SUMIFS(СВЦЭМ!$C$39:$C$782,СВЦЭМ!$A$39:$A$782,$A91,СВЦЭМ!$B$39:$B$782,C$83)+'СЕТ СН'!$H$12+СВЦЭМ!$D$10+'СЕТ СН'!$H$5-'СЕТ СН'!$H$20</f>
        <v>4073.28845602</v>
      </c>
      <c r="D91" s="36">
        <f>SUMIFS(СВЦЭМ!$C$39:$C$782,СВЦЭМ!$A$39:$A$782,$A91,СВЦЭМ!$B$39:$B$782,D$83)+'СЕТ СН'!$H$12+СВЦЭМ!$D$10+'СЕТ СН'!$H$5-'СЕТ СН'!$H$20</f>
        <v>4226.1953113600002</v>
      </c>
      <c r="E91" s="36">
        <f>SUMIFS(СВЦЭМ!$C$39:$C$782,СВЦЭМ!$A$39:$A$782,$A91,СВЦЭМ!$B$39:$B$782,E$83)+'СЕТ СН'!$H$12+СВЦЭМ!$D$10+'СЕТ СН'!$H$5-'СЕТ СН'!$H$20</f>
        <v>4310.3810525400004</v>
      </c>
      <c r="F91" s="36">
        <f>SUMIFS(СВЦЭМ!$C$39:$C$782,СВЦЭМ!$A$39:$A$782,$A91,СВЦЭМ!$B$39:$B$782,F$83)+'СЕТ СН'!$H$12+СВЦЭМ!$D$10+'СЕТ СН'!$H$5-'СЕТ СН'!$H$20</f>
        <v>4314.9515549999996</v>
      </c>
      <c r="G91" s="36">
        <f>SUMIFS(СВЦЭМ!$C$39:$C$782,СВЦЭМ!$A$39:$A$782,$A91,СВЦЭМ!$B$39:$B$782,G$83)+'СЕТ СН'!$H$12+СВЦЭМ!$D$10+'СЕТ СН'!$H$5-'СЕТ СН'!$H$20</f>
        <v>4321.5134050099996</v>
      </c>
      <c r="H91" s="36">
        <f>SUMIFS(СВЦЭМ!$C$39:$C$782,СВЦЭМ!$A$39:$A$782,$A91,СВЦЭМ!$B$39:$B$782,H$83)+'СЕТ СН'!$H$12+СВЦЭМ!$D$10+'СЕТ СН'!$H$5-'СЕТ СН'!$H$20</f>
        <v>4293.6641788300003</v>
      </c>
      <c r="I91" s="36">
        <f>SUMIFS(СВЦЭМ!$C$39:$C$782,СВЦЭМ!$A$39:$A$782,$A91,СВЦЭМ!$B$39:$B$782,I$83)+'СЕТ СН'!$H$12+СВЦЭМ!$D$10+'СЕТ СН'!$H$5-'СЕТ СН'!$H$20</f>
        <v>4215.4275488700005</v>
      </c>
      <c r="J91" s="36">
        <f>SUMIFS(СВЦЭМ!$C$39:$C$782,СВЦЭМ!$A$39:$A$782,$A91,СВЦЭМ!$B$39:$B$782,J$83)+'СЕТ СН'!$H$12+СВЦЭМ!$D$10+'СЕТ СН'!$H$5-'СЕТ СН'!$H$20</f>
        <v>4036.2702704499998</v>
      </c>
      <c r="K91" s="36">
        <f>SUMIFS(СВЦЭМ!$C$39:$C$782,СВЦЭМ!$A$39:$A$782,$A91,СВЦЭМ!$B$39:$B$782,K$83)+'СЕТ СН'!$H$12+СВЦЭМ!$D$10+'СЕТ СН'!$H$5-'СЕТ СН'!$H$20</f>
        <v>4002.3558908499999</v>
      </c>
      <c r="L91" s="36">
        <f>SUMIFS(СВЦЭМ!$C$39:$C$782,СВЦЭМ!$A$39:$A$782,$A91,СВЦЭМ!$B$39:$B$782,L$83)+'СЕТ СН'!$H$12+СВЦЭМ!$D$10+'СЕТ СН'!$H$5-'СЕТ СН'!$H$20</f>
        <v>4000.2839468100001</v>
      </c>
      <c r="M91" s="36">
        <f>SUMIFS(СВЦЭМ!$C$39:$C$782,СВЦЭМ!$A$39:$A$782,$A91,СВЦЭМ!$B$39:$B$782,M$83)+'СЕТ СН'!$H$12+СВЦЭМ!$D$10+'СЕТ СН'!$H$5-'СЕТ СН'!$H$20</f>
        <v>4097.6619059900004</v>
      </c>
      <c r="N91" s="36">
        <f>SUMIFS(СВЦЭМ!$C$39:$C$782,СВЦЭМ!$A$39:$A$782,$A91,СВЦЭМ!$B$39:$B$782,N$83)+'СЕТ СН'!$H$12+СВЦЭМ!$D$10+'СЕТ СН'!$H$5-'СЕТ СН'!$H$20</f>
        <v>4153.74063243</v>
      </c>
      <c r="O91" s="36">
        <f>SUMIFS(СВЦЭМ!$C$39:$C$782,СВЦЭМ!$A$39:$A$782,$A91,СВЦЭМ!$B$39:$B$782,O$83)+'СЕТ СН'!$H$12+СВЦЭМ!$D$10+'СЕТ СН'!$H$5-'СЕТ СН'!$H$20</f>
        <v>4187.9362031399996</v>
      </c>
      <c r="P91" s="36">
        <f>SUMIFS(СВЦЭМ!$C$39:$C$782,СВЦЭМ!$A$39:$A$782,$A91,СВЦЭМ!$B$39:$B$782,P$83)+'СЕТ СН'!$H$12+СВЦЭМ!$D$10+'СЕТ СН'!$H$5-'СЕТ СН'!$H$20</f>
        <v>4217.1029448600002</v>
      </c>
      <c r="Q91" s="36">
        <f>SUMIFS(СВЦЭМ!$C$39:$C$782,СВЦЭМ!$A$39:$A$782,$A91,СВЦЭМ!$B$39:$B$782,Q$83)+'СЕТ СН'!$H$12+СВЦЭМ!$D$10+'СЕТ СН'!$H$5-'СЕТ СН'!$H$20</f>
        <v>4225.7610374799997</v>
      </c>
      <c r="R91" s="36">
        <f>SUMIFS(СВЦЭМ!$C$39:$C$782,СВЦЭМ!$A$39:$A$782,$A91,СВЦЭМ!$B$39:$B$782,R$83)+'СЕТ СН'!$H$12+СВЦЭМ!$D$10+'СЕТ СН'!$H$5-'СЕТ СН'!$H$20</f>
        <v>4225.7887096800005</v>
      </c>
      <c r="S91" s="36">
        <f>SUMIFS(СВЦЭМ!$C$39:$C$782,СВЦЭМ!$A$39:$A$782,$A91,СВЦЭМ!$B$39:$B$782,S$83)+'СЕТ СН'!$H$12+СВЦЭМ!$D$10+'СЕТ СН'!$H$5-'СЕТ СН'!$H$20</f>
        <v>4173.97448231</v>
      </c>
      <c r="T91" s="36">
        <f>SUMIFS(СВЦЭМ!$C$39:$C$782,СВЦЭМ!$A$39:$A$782,$A91,СВЦЭМ!$B$39:$B$782,T$83)+'СЕТ СН'!$H$12+СВЦЭМ!$D$10+'СЕТ СН'!$H$5-'СЕТ СН'!$H$20</f>
        <v>4026.40309789</v>
      </c>
      <c r="U91" s="36">
        <f>SUMIFS(СВЦЭМ!$C$39:$C$782,СВЦЭМ!$A$39:$A$782,$A91,СВЦЭМ!$B$39:$B$782,U$83)+'СЕТ СН'!$H$12+СВЦЭМ!$D$10+'СЕТ СН'!$H$5-'СЕТ СН'!$H$20</f>
        <v>3871.2008194</v>
      </c>
      <c r="V91" s="36">
        <f>SUMIFS(СВЦЭМ!$C$39:$C$782,СВЦЭМ!$A$39:$A$782,$A91,СВЦЭМ!$B$39:$B$782,V$83)+'СЕТ СН'!$H$12+СВЦЭМ!$D$10+'СЕТ СН'!$H$5-'СЕТ СН'!$H$20</f>
        <v>3779.6977344900001</v>
      </c>
      <c r="W91" s="36">
        <f>SUMIFS(СВЦЭМ!$C$39:$C$782,СВЦЭМ!$A$39:$A$782,$A91,СВЦЭМ!$B$39:$B$782,W$83)+'СЕТ СН'!$H$12+СВЦЭМ!$D$10+'СЕТ СН'!$H$5-'СЕТ СН'!$H$20</f>
        <v>3796.1765722300001</v>
      </c>
      <c r="X91" s="36">
        <f>SUMIFS(СВЦЭМ!$C$39:$C$782,СВЦЭМ!$A$39:$A$782,$A91,СВЦЭМ!$B$39:$B$782,X$83)+'СЕТ СН'!$H$12+СВЦЭМ!$D$10+'СЕТ СН'!$H$5-'СЕТ СН'!$H$20</f>
        <v>3792.3778487899999</v>
      </c>
      <c r="Y91" s="36">
        <f>SUMIFS(СВЦЭМ!$C$39:$C$782,СВЦЭМ!$A$39:$A$782,$A91,СВЦЭМ!$B$39:$B$782,Y$83)+'СЕТ СН'!$H$12+СВЦЭМ!$D$10+'СЕТ СН'!$H$5-'СЕТ СН'!$H$20</f>
        <v>3846.0366905000001</v>
      </c>
    </row>
    <row r="92" spans="1:25" ht="15.75" x14ac:dyDescent="0.2">
      <c r="A92" s="35">
        <f t="shared" si="2"/>
        <v>44690</v>
      </c>
      <c r="B92" s="36">
        <f>SUMIFS(СВЦЭМ!$C$39:$C$782,СВЦЭМ!$A$39:$A$782,$A92,СВЦЭМ!$B$39:$B$782,B$83)+'СЕТ СН'!$H$12+СВЦЭМ!$D$10+'СЕТ СН'!$H$5-'СЕТ СН'!$H$20</f>
        <v>3966.1050536599996</v>
      </c>
      <c r="C92" s="36">
        <f>SUMIFS(СВЦЭМ!$C$39:$C$782,СВЦЭМ!$A$39:$A$782,$A92,СВЦЭМ!$B$39:$B$782,C$83)+'СЕТ СН'!$H$12+СВЦЭМ!$D$10+'СЕТ СН'!$H$5-'СЕТ СН'!$H$20</f>
        <v>4088.0441840499998</v>
      </c>
      <c r="D92" s="36">
        <f>SUMIFS(СВЦЭМ!$C$39:$C$782,СВЦЭМ!$A$39:$A$782,$A92,СВЦЭМ!$B$39:$B$782,D$83)+'СЕТ СН'!$H$12+СВЦЭМ!$D$10+'СЕТ СН'!$H$5-'СЕТ СН'!$H$20</f>
        <v>4257.7703379100003</v>
      </c>
      <c r="E92" s="36">
        <f>SUMIFS(СВЦЭМ!$C$39:$C$782,СВЦЭМ!$A$39:$A$782,$A92,СВЦЭМ!$B$39:$B$782,E$83)+'СЕТ СН'!$H$12+СВЦЭМ!$D$10+'СЕТ СН'!$H$5-'СЕТ СН'!$H$20</f>
        <v>4337.04533765</v>
      </c>
      <c r="F92" s="36">
        <f>SUMIFS(СВЦЭМ!$C$39:$C$782,СВЦЭМ!$A$39:$A$782,$A92,СВЦЭМ!$B$39:$B$782,F$83)+'СЕТ СН'!$H$12+СВЦЭМ!$D$10+'СЕТ СН'!$H$5-'СЕТ СН'!$H$20</f>
        <v>4370.5921917100004</v>
      </c>
      <c r="G92" s="36">
        <f>SUMIFS(СВЦЭМ!$C$39:$C$782,СВЦЭМ!$A$39:$A$782,$A92,СВЦЭМ!$B$39:$B$782,G$83)+'СЕТ СН'!$H$12+СВЦЭМ!$D$10+'СЕТ СН'!$H$5-'СЕТ СН'!$H$20</f>
        <v>4346.3248161000001</v>
      </c>
      <c r="H92" s="36">
        <f>SUMIFS(СВЦЭМ!$C$39:$C$782,СВЦЭМ!$A$39:$A$782,$A92,СВЦЭМ!$B$39:$B$782,H$83)+'СЕТ СН'!$H$12+СВЦЭМ!$D$10+'СЕТ СН'!$H$5-'СЕТ СН'!$H$20</f>
        <v>4331.2279837799997</v>
      </c>
      <c r="I92" s="36">
        <f>SUMIFS(СВЦЭМ!$C$39:$C$782,СВЦЭМ!$A$39:$A$782,$A92,СВЦЭМ!$B$39:$B$782,I$83)+'СЕТ СН'!$H$12+СВЦЭМ!$D$10+'СЕТ СН'!$H$5-'СЕТ СН'!$H$20</f>
        <v>4269.1917946800004</v>
      </c>
      <c r="J92" s="36">
        <f>SUMIFS(СВЦЭМ!$C$39:$C$782,СВЦЭМ!$A$39:$A$782,$A92,СВЦЭМ!$B$39:$B$782,J$83)+'СЕТ СН'!$H$12+СВЦЭМ!$D$10+'СЕТ СН'!$H$5-'СЕТ СН'!$H$20</f>
        <v>4082.2546007999999</v>
      </c>
      <c r="K92" s="36">
        <f>SUMIFS(СВЦЭМ!$C$39:$C$782,СВЦЭМ!$A$39:$A$782,$A92,СВЦЭМ!$B$39:$B$782,K$83)+'СЕТ СН'!$H$12+СВЦЭМ!$D$10+'СЕТ СН'!$H$5-'СЕТ СН'!$H$20</f>
        <v>4050.8814558699996</v>
      </c>
      <c r="L92" s="36">
        <f>SUMIFS(СВЦЭМ!$C$39:$C$782,СВЦЭМ!$A$39:$A$782,$A92,СВЦЭМ!$B$39:$B$782,L$83)+'СЕТ СН'!$H$12+СВЦЭМ!$D$10+'СЕТ СН'!$H$5-'СЕТ СН'!$H$20</f>
        <v>4024.0613328999998</v>
      </c>
      <c r="M92" s="36">
        <f>SUMIFS(СВЦЭМ!$C$39:$C$782,СВЦЭМ!$A$39:$A$782,$A92,СВЦЭМ!$B$39:$B$782,M$83)+'СЕТ СН'!$H$12+СВЦЭМ!$D$10+'СЕТ СН'!$H$5-'СЕТ СН'!$H$20</f>
        <v>4119.8935753999995</v>
      </c>
      <c r="N92" s="36">
        <f>SUMIFS(СВЦЭМ!$C$39:$C$782,СВЦЭМ!$A$39:$A$782,$A92,СВЦЭМ!$B$39:$B$782,N$83)+'СЕТ СН'!$H$12+СВЦЭМ!$D$10+'СЕТ СН'!$H$5-'СЕТ СН'!$H$20</f>
        <v>4148.2490743300004</v>
      </c>
      <c r="O92" s="36">
        <f>SUMIFS(СВЦЭМ!$C$39:$C$782,СВЦЭМ!$A$39:$A$782,$A92,СВЦЭМ!$B$39:$B$782,O$83)+'СЕТ СН'!$H$12+СВЦЭМ!$D$10+'СЕТ СН'!$H$5-'СЕТ СН'!$H$20</f>
        <v>4177.2996612899997</v>
      </c>
      <c r="P92" s="36">
        <f>SUMIFS(СВЦЭМ!$C$39:$C$782,СВЦЭМ!$A$39:$A$782,$A92,СВЦЭМ!$B$39:$B$782,P$83)+'СЕТ СН'!$H$12+СВЦЭМ!$D$10+'СЕТ СН'!$H$5-'СЕТ СН'!$H$20</f>
        <v>4194.3422621600002</v>
      </c>
      <c r="Q92" s="36">
        <f>SUMIFS(СВЦЭМ!$C$39:$C$782,СВЦЭМ!$A$39:$A$782,$A92,СВЦЭМ!$B$39:$B$782,Q$83)+'СЕТ СН'!$H$12+СВЦЭМ!$D$10+'СЕТ СН'!$H$5-'СЕТ СН'!$H$20</f>
        <v>4198.5616479199998</v>
      </c>
      <c r="R92" s="36">
        <f>SUMIFS(СВЦЭМ!$C$39:$C$782,СВЦЭМ!$A$39:$A$782,$A92,СВЦЭМ!$B$39:$B$782,R$83)+'СЕТ СН'!$H$12+СВЦЭМ!$D$10+'СЕТ СН'!$H$5-'СЕТ СН'!$H$20</f>
        <v>4220.4704333099999</v>
      </c>
      <c r="S92" s="36">
        <f>SUMIFS(СВЦЭМ!$C$39:$C$782,СВЦЭМ!$A$39:$A$782,$A92,СВЦЭМ!$B$39:$B$782,S$83)+'СЕТ СН'!$H$12+СВЦЭМ!$D$10+'СЕТ СН'!$H$5-'СЕТ СН'!$H$20</f>
        <v>4172.7512983199995</v>
      </c>
      <c r="T92" s="36">
        <f>SUMIFS(СВЦЭМ!$C$39:$C$782,СВЦЭМ!$A$39:$A$782,$A92,СВЦЭМ!$B$39:$B$782,T$83)+'СЕТ СН'!$H$12+СВЦЭМ!$D$10+'СЕТ СН'!$H$5-'СЕТ СН'!$H$20</f>
        <v>4045.35094325</v>
      </c>
      <c r="U92" s="36">
        <f>SUMIFS(СВЦЭМ!$C$39:$C$782,СВЦЭМ!$A$39:$A$782,$A92,СВЦЭМ!$B$39:$B$782,U$83)+'СЕТ СН'!$H$12+СВЦЭМ!$D$10+'СЕТ СН'!$H$5-'СЕТ СН'!$H$20</f>
        <v>3911.9348242400001</v>
      </c>
      <c r="V92" s="36">
        <f>SUMIFS(СВЦЭМ!$C$39:$C$782,СВЦЭМ!$A$39:$A$782,$A92,СВЦЭМ!$B$39:$B$782,V$83)+'СЕТ СН'!$H$12+СВЦЭМ!$D$10+'СЕТ СН'!$H$5-'СЕТ СН'!$H$20</f>
        <v>3775.4281916099999</v>
      </c>
      <c r="W92" s="36">
        <f>SUMIFS(СВЦЭМ!$C$39:$C$782,СВЦЭМ!$A$39:$A$782,$A92,СВЦЭМ!$B$39:$B$782,W$83)+'СЕТ СН'!$H$12+СВЦЭМ!$D$10+'СЕТ СН'!$H$5-'СЕТ СН'!$H$20</f>
        <v>3761.9291113200002</v>
      </c>
      <c r="X92" s="36">
        <f>SUMIFS(СВЦЭМ!$C$39:$C$782,СВЦЭМ!$A$39:$A$782,$A92,СВЦЭМ!$B$39:$B$782,X$83)+'СЕТ СН'!$H$12+СВЦЭМ!$D$10+'СЕТ СН'!$H$5-'СЕТ СН'!$H$20</f>
        <v>3826.5847521699998</v>
      </c>
      <c r="Y92" s="36">
        <f>SUMIFS(СВЦЭМ!$C$39:$C$782,СВЦЭМ!$A$39:$A$782,$A92,СВЦЭМ!$B$39:$B$782,Y$83)+'СЕТ СН'!$H$12+СВЦЭМ!$D$10+'СЕТ СН'!$H$5-'СЕТ СН'!$H$20</f>
        <v>3855.8932612600001</v>
      </c>
    </row>
    <row r="93" spans="1:25" ht="15.75" x14ac:dyDescent="0.2">
      <c r="A93" s="35">
        <f t="shared" si="2"/>
        <v>44691</v>
      </c>
      <c r="B93" s="36">
        <f>SUMIFS(СВЦЭМ!$C$39:$C$782,СВЦЭМ!$A$39:$A$782,$A93,СВЦЭМ!$B$39:$B$782,B$83)+'СЕТ СН'!$H$12+СВЦЭМ!$D$10+'СЕТ СН'!$H$5-'СЕТ СН'!$H$20</f>
        <v>3950.9739271199996</v>
      </c>
      <c r="C93" s="36">
        <f>SUMIFS(СВЦЭМ!$C$39:$C$782,СВЦЭМ!$A$39:$A$782,$A93,СВЦЭМ!$B$39:$B$782,C$83)+'СЕТ СН'!$H$12+СВЦЭМ!$D$10+'СЕТ СН'!$H$5-'СЕТ СН'!$H$20</f>
        <v>4086.1552088999997</v>
      </c>
      <c r="D93" s="36">
        <f>SUMIFS(СВЦЭМ!$C$39:$C$782,СВЦЭМ!$A$39:$A$782,$A93,СВЦЭМ!$B$39:$B$782,D$83)+'СЕТ СН'!$H$12+СВЦЭМ!$D$10+'СЕТ СН'!$H$5-'СЕТ СН'!$H$20</f>
        <v>4226.7482784799995</v>
      </c>
      <c r="E93" s="36">
        <f>SUMIFS(СВЦЭМ!$C$39:$C$782,СВЦЭМ!$A$39:$A$782,$A93,СВЦЭМ!$B$39:$B$782,E$83)+'СЕТ СН'!$H$12+СВЦЭМ!$D$10+'СЕТ СН'!$H$5-'СЕТ СН'!$H$20</f>
        <v>4298.0733482400001</v>
      </c>
      <c r="F93" s="36">
        <f>SUMIFS(СВЦЭМ!$C$39:$C$782,СВЦЭМ!$A$39:$A$782,$A93,СВЦЭМ!$B$39:$B$782,F$83)+'СЕТ СН'!$H$12+СВЦЭМ!$D$10+'СЕТ СН'!$H$5-'СЕТ СН'!$H$20</f>
        <v>4314.6780361199999</v>
      </c>
      <c r="G93" s="36">
        <f>SUMIFS(СВЦЭМ!$C$39:$C$782,СВЦЭМ!$A$39:$A$782,$A93,СВЦЭМ!$B$39:$B$782,G$83)+'СЕТ СН'!$H$12+СВЦЭМ!$D$10+'СЕТ СН'!$H$5-'СЕТ СН'!$H$20</f>
        <v>4352.8473381200001</v>
      </c>
      <c r="H93" s="36">
        <f>SUMIFS(СВЦЭМ!$C$39:$C$782,СВЦЭМ!$A$39:$A$782,$A93,СВЦЭМ!$B$39:$B$782,H$83)+'СЕТ СН'!$H$12+СВЦЭМ!$D$10+'СЕТ СН'!$H$5-'СЕТ СН'!$H$20</f>
        <v>4330.5045482999994</v>
      </c>
      <c r="I93" s="36">
        <f>SUMIFS(СВЦЭМ!$C$39:$C$782,СВЦЭМ!$A$39:$A$782,$A93,СВЦЭМ!$B$39:$B$782,I$83)+'СЕТ СН'!$H$12+СВЦЭМ!$D$10+'СЕТ СН'!$H$5-'СЕТ СН'!$H$20</f>
        <v>4263.6453001899999</v>
      </c>
      <c r="J93" s="36">
        <f>SUMIFS(СВЦЭМ!$C$39:$C$782,СВЦЭМ!$A$39:$A$782,$A93,СВЦЭМ!$B$39:$B$782,J$83)+'СЕТ СН'!$H$12+СВЦЭМ!$D$10+'СЕТ СН'!$H$5-'СЕТ СН'!$H$20</f>
        <v>4070.2233446199998</v>
      </c>
      <c r="K93" s="36">
        <f>SUMIFS(СВЦЭМ!$C$39:$C$782,СВЦЭМ!$A$39:$A$782,$A93,СВЦЭМ!$B$39:$B$782,K$83)+'СЕТ СН'!$H$12+СВЦЭМ!$D$10+'СЕТ СН'!$H$5-'СЕТ СН'!$H$20</f>
        <v>4021.8285903699998</v>
      </c>
      <c r="L93" s="36">
        <f>SUMIFS(СВЦЭМ!$C$39:$C$782,СВЦЭМ!$A$39:$A$782,$A93,СВЦЭМ!$B$39:$B$782,L$83)+'СЕТ СН'!$H$12+СВЦЭМ!$D$10+'СЕТ СН'!$H$5-'СЕТ СН'!$H$20</f>
        <v>4006.1443599200002</v>
      </c>
      <c r="M93" s="36">
        <f>SUMIFS(СВЦЭМ!$C$39:$C$782,СВЦЭМ!$A$39:$A$782,$A93,СВЦЭМ!$B$39:$B$782,M$83)+'СЕТ СН'!$H$12+СВЦЭМ!$D$10+'СЕТ СН'!$H$5-'СЕТ СН'!$H$20</f>
        <v>4120.3763122199998</v>
      </c>
      <c r="N93" s="36">
        <f>SUMIFS(СВЦЭМ!$C$39:$C$782,СВЦЭМ!$A$39:$A$782,$A93,СВЦЭМ!$B$39:$B$782,N$83)+'СЕТ СН'!$H$12+СВЦЭМ!$D$10+'СЕТ СН'!$H$5-'СЕТ СН'!$H$20</f>
        <v>4175.8886217299996</v>
      </c>
      <c r="O93" s="36">
        <f>SUMIFS(СВЦЭМ!$C$39:$C$782,СВЦЭМ!$A$39:$A$782,$A93,СВЦЭМ!$B$39:$B$782,O$83)+'СЕТ СН'!$H$12+СВЦЭМ!$D$10+'СЕТ СН'!$H$5-'СЕТ СН'!$H$20</f>
        <v>4201.0000081099997</v>
      </c>
      <c r="P93" s="36">
        <f>SUMIFS(СВЦЭМ!$C$39:$C$782,СВЦЭМ!$A$39:$A$782,$A93,СВЦЭМ!$B$39:$B$782,P$83)+'СЕТ СН'!$H$12+СВЦЭМ!$D$10+'СЕТ СН'!$H$5-'СЕТ СН'!$H$20</f>
        <v>4151.1341470899997</v>
      </c>
      <c r="Q93" s="36">
        <f>SUMIFS(СВЦЭМ!$C$39:$C$782,СВЦЭМ!$A$39:$A$782,$A93,СВЦЭМ!$B$39:$B$782,Q$83)+'СЕТ СН'!$H$12+СВЦЭМ!$D$10+'СЕТ СН'!$H$5-'СЕТ СН'!$H$20</f>
        <v>4220.4595159099999</v>
      </c>
      <c r="R93" s="36">
        <f>SUMIFS(СВЦЭМ!$C$39:$C$782,СВЦЭМ!$A$39:$A$782,$A93,СВЦЭМ!$B$39:$B$782,R$83)+'СЕТ СН'!$H$12+СВЦЭМ!$D$10+'СЕТ СН'!$H$5-'СЕТ СН'!$H$20</f>
        <v>4234.91632587</v>
      </c>
      <c r="S93" s="36">
        <f>SUMIFS(СВЦЭМ!$C$39:$C$782,СВЦЭМ!$A$39:$A$782,$A93,СВЦЭМ!$B$39:$B$782,S$83)+'СЕТ СН'!$H$12+СВЦЭМ!$D$10+'СЕТ СН'!$H$5-'СЕТ СН'!$H$20</f>
        <v>4191.9157717600001</v>
      </c>
      <c r="T93" s="36">
        <f>SUMIFS(СВЦЭМ!$C$39:$C$782,СВЦЭМ!$A$39:$A$782,$A93,СВЦЭМ!$B$39:$B$782,T$83)+'СЕТ СН'!$H$12+СВЦЭМ!$D$10+'СЕТ СН'!$H$5-'СЕТ СН'!$H$20</f>
        <v>4057.1368384899997</v>
      </c>
      <c r="U93" s="36">
        <f>SUMIFS(СВЦЭМ!$C$39:$C$782,СВЦЭМ!$A$39:$A$782,$A93,СВЦЭМ!$B$39:$B$782,U$83)+'СЕТ СН'!$H$12+СВЦЭМ!$D$10+'СЕТ СН'!$H$5-'СЕТ СН'!$H$20</f>
        <v>3890.7222763199998</v>
      </c>
      <c r="V93" s="36">
        <f>SUMIFS(СВЦЭМ!$C$39:$C$782,СВЦЭМ!$A$39:$A$782,$A93,СВЦЭМ!$B$39:$B$782,V$83)+'СЕТ СН'!$H$12+СВЦЭМ!$D$10+'СЕТ СН'!$H$5-'СЕТ СН'!$H$20</f>
        <v>3824.6948069499999</v>
      </c>
      <c r="W93" s="36">
        <f>SUMIFS(СВЦЭМ!$C$39:$C$782,СВЦЭМ!$A$39:$A$782,$A93,СВЦЭМ!$B$39:$B$782,W$83)+'СЕТ СН'!$H$12+СВЦЭМ!$D$10+'СЕТ СН'!$H$5-'СЕТ СН'!$H$20</f>
        <v>3827.0720076899997</v>
      </c>
      <c r="X93" s="36">
        <f>SUMIFS(СВЦЭМ!$C$39:$C$782,СВЦЭМ!$A$39:$A$782,$A93,СВЦЭМ!$B$39:$B$782,X$83)+'СЕТ СН'!$H$12+СВЦЭМ!$D$10+'СЕТ СН'!$H$5-'СЕТ СН'!$H$20</f>
        <v>3815.5114013699999</v>
      </c>
      <c r="Y93" s="36">
        <f>SUMIFS(СВЦЭМ!$C$39:$C$782,СВЦЭМ!$A$39:$A$782,$A93,СВЦЭМ!$B$39:$B$782,Y$83)+'СЕТ СН'!$H$12+СВЦЭМ!$D$10+'СЕТ СН'!$H$5-'СЕТ СН'!$H$20</f>
        <v>3895.8222598900002</v>
      </c>
    </row>
    <row r="94" spans="1:25" ht="15.75" x14ac:dyDescent="0.2">
      <c r="A94" s="35">
        <f t="shared" si="2"/>
        <v>44692</v>
      </c>
      <c r="B94" s="36">
        <f>SUMIFS(СВЦЭМ!$C$39:$C$782,СВЦЭМ!$A$39:$A$782,$A94,СВЦЭМ!$B$39:$B$782,B$83)+'СЕТ СН'!$H$12+СВЦЭМ!$D$10+'СЕТ СН'!$H$5-'СЕТ СН'!$H$20</f>
        <v>3992.4598374099996</v>
      </c>
      <c r="C94" s="36">
        <f>SUMIFS(СВЦЭМ!$C$39:$C$782,СВЦЭМ!$A$39:$A$782,$A94,СВЦЭМ!$B$39:$B$782,C$83)+'СЕТ СН'!$H$12+СВЦЭМ!$D$10+'СЕТ СН'!$H$5-'СЕТ СН'!$H$20</f>
        <v>4085.6768990099999</v>
      </c>
      <c r="D94" s="36">
        <f>SUMIFS(СВЦЭМ!$C$39:$C$782,СВЦЭМ!$A$39:$A$782,$A94,СВЦЭМ!$B$39:$B$782,D$83)+'СЕТ СН'!$H$12+СВЦЭМ!$D$10+'СЕТ СН'!$H$5-'СЕТ СН'!$H$20</f>
        <v>4259.6746359700001</v>
      </c>
      <c r="E94" s="36">
        <f>SUMIFS(СВЦЭМ!$C$39:$C$782,СВЦЭМ!$A$39:$A$782,$A94,СВЦЭМ!$B$39:$B$782,E$83)+'СЕТ СН'!$H$12+СВЦЭМ!$D$10+'СЕТ СН'!$H$5-'СЕТ СН'!$H$20</f>
        <v>4352.6278821400001</v>
      </c>
      <c r="F94" s="36">
        <f>SUMIFS(СВЦЭМ!$C$39:$C$782,СВЦЭМ!$A$39:$A$782,$A94,СВЦЭМ!$B$39:$B$782,F$83)+'СЕТ СН'!$H$12+СВЦЭМ!$D$10+'СЕТ СН'!$H$5-'СЕТ СН'!$H$20</f>
        <v>4349.8519539899999</v>
      </c>
      <c r="G94" s="36">
        <f>SUMIFS(СВЦЭМ!$C$39:$C$782,СВЦЭМ!$A$39:$A$782,$A94,СВЦЭМ!$B$39:$B$782,G$83)+'СЕТ СН'!$H$12+СВЦЭМ!$D$10+'СЕТ СН'!$H$5-'СЕТ СН'!$H$20</f>
        <v>4350.4267082999995</v>
      </c>
      <c r="H94" s="36">
        <f>SUMIFS(СВЦЭМ!$C$39:$C$782,СВЦЭМ!$A$39:$A$782,$A94,СВЦЭМ!$B$39:$B$782,H$83)+'СЕТ СН'!$H$12+СВЦЭМ!$D$10+'СЕТ СН'!$H$5-'СЕТ СН'!$H$20</f>
        <v>4299.2552117599998</v>
      </c>
      <c r="I94" s="36">
        <f>SUMIFS(СВЦЭМ!$C$39:$C$782,СВЦЭМ!$A$39:$A$782,$A94,СВЦЭМ!$B$39:$B$782,I$83)+'СЕТ СН'!$H$12+СВЦЭМ!$D$10+'СЕТ СН'!$H$5-'СЕТ СН'!$H$20</f>
        <v>4202.8524747000001</v>
      </c>
      <c r="J94" s="36">
        <f>SUMIFS(СВЦЭМ!$C$39:$C$782,СВЦЭМ!$A$39:$A$782,$A94,СВЦЭМ!$B$39:$B$782,J$83)+'СЕТ СН'!$H$12+СВЦЭМ!$D$10+'СЕТ СН'!$H$5-'СЕТ СН'!$H$20</f>
        <v>4023.8173906299999</v>
      </c>
      <c r="K94" s="36">
        <f>SUMIFS(СВЦЭМ!$C$39:$C$782,СВЦЭМ!$A$39:$A$782,$A94,СВЦЭМ!$B$39:$B$782,K$83)+'СЕТ СН'!$H$12+СВЦЭМ!$D$10+'СЕТ СН'!$H$5-'СЕТ СН'!$H$20</f>
        <v>4014.28274676</v>
      </c>
      <c r="L94" s="36">
        <f>SUMIFS(СВЦЭМ!$C$39:$C$782,СВЦЭМ!$A$39:$A$782,$A94,СВЦЭМ!$B$39:$B$782,L$83)+'СЕТ СН'!$H$12+СВЦЭМ!$D$10+'СЕТ СН'!$H$5-'СЕТ СН'!$H$20</f>
        <v>3996.8690744400001</v>
      </c>
      <c r="M94" s="36">
        <f>SUMIFS(СВЦЭМ!$C$39:$C$782,СВЦЭМ!$A$39:$A$782,$A94,СВЦЭМ!$B$39:$B$782,M$83)+'СЕТ СН'!$H$12+СВЦЭМ!$D$10+'СЕТ СН'!$H$5-'СЕТ СН'!$H$20</f>
        <v>4102.6907268300001</v>
      </c>
      <c r="N94" s="36">
        <f>SUMIFS(СВЦЭМ!$C$39:$C$782,СВЦЭМ!$A$39:$A$782,$A94,СВЦЭМ!$B$39:$B$782,N$83)+'СЕТ СН'!$H$12+СВЦЭМ!$D$10+'СЕТ СН'!$H$5-'СЕТ СН'!$H$20</f>
        <v>4148.5917685799996</v>
      </c>
      <c r="O94" s="36">
        <f>SUMIFS(СВЦЭМ!$C$39:$C$782,СВЦЭМ!$A$39:$A$782,$A94,СВЦЭМ!$B$39:$B$782,O$83)+'СЕТ СН'!$H$12+СВЦЭМ!$D$10+'СЕТ СН'!$H$5-'СЕТ СН'!$H$20</f>
        <v>4159.8665385499999</v>
      </c>
      <c r="P94" s="36">
        <f>SUMIFS(СВЦЭМ!$C$39:$C$782,СВЦЭМ!$A$39:$A$782,$A94,СВЦЭМ!$B$39:$B$782,P$83)+'СЕТ СН'!$H$12+СВЦЭМ!$D$10+'СЕТ СН'!$H$5-'СЕТ СН'!$H$20</f>
        <v>4175.0132405499999</v>
      </c>
      <c r="Q94" s="36">
        <f>SUMIFS(СВЦЭМ!$C$39:$C$782,СВЦЭМ!$A$39:$A$782,$A94,СВЦЭМ!$B$39:$B$782,Q$83)+'СЕТ СН'!$H$12+СВЦЭМ!$D$10+'СЕТ СН'!$H$5-'СЕТ СН'!$H$20</f>
        <v>4177.8612576300002</v>
      </c>
      <c r="R94" s="36">
        <f>SUMIFS(СВЦЭМ!$C$39:$C$782,СВЦЭМ!$A$39:$A$782,$A94,СВЦЭМ!$B$39:$B$782,R$83)+'СЕТ СН'!$H$12+СВЦЭМ!$D$10+'СЕТ СН'!$H$5-'СЕТ СН'!$H$20</f>
        <v>4200.5209848699997</v>
      </c>
      <c r="S94" s="36">
        <f>SUMIFS(СВЦЭМ!$C$39:$C$782,СВЦЭМ!$A$39:$A$782,$A94,СВЦЭМ!$B$39:$B$782,S$83)+'СЕТ СН'!$H$12+СВЦЭМ!$D$10+'СЕТ СН'!$H$5-'СЕТ СН'!$H$20</f>
        <v>4164.4143235900001</v>
      </c>
      <c r="T94" s="36">
        <f>SUMIFS(СВЦЭМ!$C$39:$C$782,СВЦЭМ!$A$39:$A$782,$A94,СВЦЭМ!$B$39:$B$782,T$83)+'СЕТ СН'!$H$12+СВЦЭМ!$D$10+'СЕТ СН'!$H$5-'СЕТ СН'!$H$20</f>
        <v>4036.5071251299996</v>
      </c>
      <c r="U94" s="36">
        <f>SUMIFS(СВЦЭМ!$C$39:$C$782,СВЦЭМ!$A$39:$A$782,$A94,СВЦЭМ!$B$39:$B$782,U$83)+'СЕТ СН'!$H$12+СВЦЭМ!$D$10+'СЕТ СН'!$H$5-'СЕТ СН'!$H$20</f>
        <v>3918.1243124499997</v>
      </c>
      <c r="V94" s="36">
        <f>SUMIFS(СВЦЭМ!$C$39:$C$782,СВЦЭМ!$A$39:$A$782,$A94,СВЦЭМ!$B$39:$B$782,V$83)+'СЕТ СН'!$H$12+СВЦЭМ!$D$10+'СЕТ СН'!$H$5-'СЕТ СН'!$H$20</f>
        <v>3828.6199303200001</v>
      </c>
      <c r="W94" s="36">
        <f>SUMIFS(СВЦЭМ!$C$39:$C$782,СВЦЭМ!$A$39:$A$782,$A94,СВЦЭМ!$B$39:$B$782,W$83)+'СЕТ СН'!$H$12+СВЦЭМ!$D$10+'СЕТ СН'!$H$5-'СЕТ СН'!$H$20</f>
        <v>3821.8470093400001</v>
      </c>
      <c r="X94" s="36">
        <f>SUMIFS(СВЦЭМ!$C$39:$C$782,СВЦЭМ!$A$39:$A$782,$A94,СВЦЭМ!$B$39:$B$782,X$83)+'СЕТ СН'!$H$12+СВЦЭМ!$D$10+'СЕТ СН'!$H$5-'СЕТ СН'!$H$20</f>
        <v>3829.4969508499998</v>
      </c>
      <c r="Y94" s="36">
        <f>SUMIFS(СВЦЭМ!$C$39:$C$782,СВЦЭМ!$A$39:$A$782,$A94,СВЦЭМ!$B$39:$B$782,Y$83)+'СЕТ СН'!$H$12+СВЦЭМ!$D$10+'СЕТ СН'!$H$5-'СЕТ СН'!$H$20</f>
        <v>3855.9737611800001</v>
      </c>
    </row>
    <row r="95" spans="1:25" ht="15.75" x14ac:dyDescent="0.2">
      <c r="A95" s="35">
        <f t="shared" si="2"/>
        <v>44693</v>
      </c>
      <c r="B95" s="36">
        <f>SUMIFS(СВЦЭМ!$C$39:$C$782,СВЦЭМ!$A$39:$A$782,$A95,СВЦЭМ!$B$39:$B$782,B$83)+'СЕТ СН'!$H$12+СВЦЭМ!$D$10+'СЕТ СН'!$H$5-'СЕТ СН'!$H$20</f>
        <v>3967.30313303</v>
      </c>
      <c r="C95" s="36">
        <f>SUMIFS(СВЦЭМ!$C$39:$C$782,СВЦЭМ!$A$39:$A$782,$A95,СВЦЭМ!$B$39:$B$782,C$83)+'СЕТ СН'!$H$12+СВЦЭМ!$D$10+'СЕТ СН'!$H$5-'СЕТ СН'!$H$20</f>
        <v>4063.4176917599998</v>
      </c>
      <c r="D95" s="36">
        <f>SUMIFS(СВЦЭМ!$C$39:$C$782,СВЦЭМ!$A$39:$A$782,$A95,СВЦЭМ!$B$39:$B$782,D$83)+'СЕТ СН'!$H$12+СВЦЭМ!$D$10+'СЕТ СН'!$H$5-'СЕТ СН'!$H$20</f>
        <v>4173.8070561200002</v>
      </c>
      <c r="E95" s="36">
        <f>SUMIFS(СВЦЭМ!$C$39:$C$782,СВЦЭМ!$A$39:$A$782,$A95,СВЦЭМ!$B$39:$B$782,E$83)+'СЕТ СН'!$H$12+СВЦЭМ!$D$10+'СЕТ СН'!$H$5-'СЕТ СН'!$H$20</f>
        <v>4227.2862387300002</v>
      </c>
      <c r="F95" s="36">
        <f>SUMIFS(СВЦЭМ!$C$39:$C$782,СВЦЭМ!$A$39:$A$782,$A95,СВЦЭМ!$B$39:$B$782,F$83)+'СЕТ СН'!$H$12+СВЦЭМ!$D$10+'СЕТ СН'!$H$5-'СЕТ СН'!$H$20</f>
        <v>4236.4063257899998</v>
      </c>
      <c r="G95" s="36">
        <f>SUMIFS(СВЦЭМ!$C$39:$C$782,СВЦЭМ!$A$39:$A$782,$A95,СВЦЭМ!$B$39:$B$782,G$83)+'СЕТ СН'!$H$12+СВЦЭМ!$D$10+'СЕТ СН'!$H$5-'СЕТ СН'!$H$20</f>
        <v>4233.86023518</v>
      </c>
      <c r="H95" s="36">
        <f>SUMIFS(СВЦЭМ!$C$39:$C$782,СВЦЭМ!$A$39:$A$782,$A95,СВЦЭМ!$B$39:$B$782,H$83)+'СЕТ СН'!$H$12+СВЦЭМ!$D$10+'СЕТ СН'!$H$5-'СЕТ СН'!$H$20</f>
        <v>4242.8332086800001</v>
      </c>
      <c r="I95" s="36">
        <f>SUMIFS(СВЦЭМ!$C$39:$C$782,СВЦЭМ!$A$39:$A$782,$A95,СВЦЭМ!$B$39:$B$782,I$83)+'СЕТ СН'!$H$12+СВЦЭМ!$D$10+'СЕТ СН'!$H$5-'СЕТ СН'!$H$20</f>
        <v>4160.27424419</v>
      </c>
      <c r="J95" s="36">
        <f>SUMIFS(СВЦЭМ!$C$39:$C$782,СВЦЭМ!$A$39:$A$782,$A95,СВЦЭМ!$B$39:$B$782,J$83)+'СЕТ СН'!$H$12+СВЦЭМ!$D$10+'СЕТ СН'!$H$5-'СЕТ СН'!$H$20</f>
        <v>4020.4949502099998</v>
      </c>
      <c r="K95" s="36">
        <f>SUMIFS(СВЦЭМ!$C$39:$C$782,СВЦЭМ!$A$39:$A$782,$A95,СВЦЭМ!$B$39:$B$782,K$83)+'СЕТ СН'!$H$12+СВЦЭМ!$D$10+'СЕТ СН'!$H$5-'СЕТ СН'!$H$20</f>
        <v>4011.0850424999999</v>
      </c>
      <c r="L95" s="36">
        <f>SUMIFS(СВЦЭМ!$C$39:$C$782,СВЦЭМ!$A$39:$A$782,$A95,СВЦЭМ!$B$39:$B$782,L$83)+'СЕТ СН'!$H$12+СВЦЭМ!$D$10+'СЕТ СН'!$H$5-'СЕТ СН'!$H$20</f>
        <v>3986.6537259199999</v>
      </c>
      <c r="M95" s="36">
        <f>SUMIFS(СВЦЭМ!$C$39:$C$782,СВЦЭМ!$A$39:$A$782,$A95,СВЦЭМ!$B$39:$B$782,M$83)+'СЕТ СН'!$H$12+СВЦЭМ!$D$10+'СЕТ СН'!$H$5-'СЕТ СН'!$H$20</f>
        <v>4097.8758874599998</v>
      </c>
      <c r="N95" s="36">
        <f>SUMIFS(СВЦЭМ!$C$39:$C$782,СВЦЭМ!$A$39:$A$782,$A95,СВЦЭМ!$B$39:$B$782,N$83)+'СЕТ СН'!$H$12+СВЦЭМ!$D$10+'СЕТ СН'!$H$5-'СЕТ СН'!$H$20</f>
        <v>4157.0855013299997</v>
      </c>
      <c r="O95" s="36">
        <f>SUMIFS(СВЦЭМ!$C$39:$C$782,СВЦЭМ!$A$39:$A$782,$A95,СВЦЭМ!$B$39:$B$782,O$83)+'СЕТ СН'!$H$12+СВЦЭМ!$D$10+'СЕТ СН'!$H$5-'СЕТ СН'!$H$20</f>
        <v>4161.5615893100003</v>
      </c>
      <c r="P95" s="36">
        <f>SUMIFS(СВЦЭМ!$C$39:$C$782,СВЦЭМ!$A$39:$A$782,$A95,СВЦЭМ!$B$39:$B$782,P$83)+'СЕТ СН'!$H$12+СВЦЭМ!$D$10+'СЕТ СН'!$H$5-'СЕТ СН'!$H$20</f>
        <v>4159.7422024999996</v>
      </c>
      <c r="Q95" s="36">
        <f>SUMIFS(СВЦЭМ!$C$39:$C$782,СВЦЭМ!$A$39:$A$782,$A95,СВЦЭМ!$B$39:$B$782,Q$83)+'СЕТ СН'!$H$12+СВЦЭМ!$D$10+'СЕТ СН'!$H$5-'СЕТ СН'!$H$20</f>
        <v>4166.4515520999994</v>
      </c>
      <c r="R95" s="36">
        <f>SUMIFS(СВЦЭМ!$C$39:$C$782,СВЦЭМ!$A$39:$A$782,$A95,СВЦЭМ!$B$39:$B$782,R$83)+'СЕТ СН'!$H$12+СВЦЭМ!$D$10+'СЕТ СН'!$H$5-'СЕТ СН'!$H$20</f>
        <v>4199.4718927100002</v>
      </c>
      <c r="S95" s="36">
        <f>SUMIFS(СВЦЭМ!$C$39:$C$782,СВЦЭМ!$A$39:$A$782,$A95,СВЦЭМ!$B$39:$B$782,S$83)+'СЕТ СН'!$H$12+СВЦЭМ!$D$10+'СЕТ СН'!$H$5-'СЕТ СН'!$H$20</f>
        <v>4141.6807830099997</v>
      </c>
      <c r="T95" s="36">
        <f>SUMIFS(СВЦЭМ!$C$39:$C$782,СВЦЭМ!$A$39:$A$782,$A95,СВЦЭМ!$B$39:$B$782,T$83)+'СЕТ СН'!$H$12+СВЦЭМ!$D$10+'СЕТ СН'!$H$5-'СЕТ СН'!$H$20</f>
        <v>4026.18291516</v>
      </c>
      <c r="U95" s="36">
        <f>SUMIFS(СВЦЭМ!$C$39:$C$782,СВЦЭМ!$A$39:$A$782,$A95,СВЦЭМ!$B$39:$B$782,U$83)+'СЕТ СН'!$H$12+СВЦЭМ!$D$10+'СЕТ СН'!$H$5-'СЕТ СН'!$H$20</f>
        <v>3936.1831911700001</v>
      </c>
      <c r="V95" s="36">
        <f>SUMIFS(СВЦЭМ!$C$39:$C$782,СВЦЭМ!$A$39:$A$782,$A95,СВЦЭМ!$B$39:$B$782,V$83)+'СЕТ СН'!$H$12+СВЦЭМ!$D$10+'СЕТ СН'!$H$5-'СЕТ СН'!$H$20</f>
        <v>3845.4839339700002</v>
      </c>
      <c r="W95" s="36">
        <f>SUMIFS(СВЦЭМ!$C$39:$C$782,СВЦЭМ!$A$39:$A$782,$A95,СВЦЭМ!$B$39:$B$782,W$83)+'СЕТ СН'!$H$12+СВЦЭМ!$D$10+'СЕТ СН'!$H$5-'СЕТ СН'!$H$20</f>
        <v>3832.1726709499999</v>
      </c>
      <c r="X95" s="36">
        <f>SUMIFS(СВЦЭМ!$C$39:$C$782,СВЦЭМ!$A$39:$A$782,$A95,СВЦЭМ!$B$39:$B$782,X$83)+'СЕТ СН'!$H$12+СВЦЭМ!$D$10+'СЕТ СН'!$H$5-'СЕТ СН'!$H$20</f>
        <v>3846.2021107800001</v>
      </c>
      <c r="Y95" s="36">
        <f>SUMIFS(СВЦЭМ!$C$39:$C$782,СВЦЭМ!$A$39:$A$782,$A95,СВЦЭМ!$B$39:$B$782,Y$83)+'СЕТ СН'!$H$12+СВЦЭМ!$D$10+'СЕТ СН'!$H$5-'СЕТ СН'!$H$20</f>
        <v>3847.30852757</v>
      </c>
    </row>
    <row r="96" spans="1:25" ht="15.75" x14ac:dyDescent="0.2">
      <c r="A96" s="35">
        <f t="shared" si="2"/>
        <v>44694</v>
      </c>
      <c r="B96" s="36">
        <f>SUMIFS(СВЦЭМ!$C$39:$C$782,СВЦЭМ!$A$39:$A$782,$A96,СВЦЭМ!$B$39:$B$782,B$83)+'СЕТ СН'!$H$12+СВЦЭМ!$D$10+'СЕТ СН'!$H$5-'СЕТ СН'!$H$20</f>
        <v>3960.7984612</v>
      </c>
      <c r="C96" s="36">
        <f>SUMIFS(СВЦЭМ!$C$39:$C$782,СВЦЭМ!$A$39:$A$782,$A96,СВЦЭМ!$B$39:$B$782,C$83)+'СЕТ СН'!$H$12+СВЦЭМ!$D$10+'СЕТ СН'!$H$5-'СЕТ СН'!$H$20</f>
        <v>4082.00078214</v>
      </c>
      <c r="D96" s="36">
        <f>SUMIFS(СВЦЭМ!$C$39:$C$782,СВЦЭМ!$A$39:$A$782,$A96,СВЦЭМ!$B$39:$B$782,D$83)+'СЕТ СН'!$H$12+СВЦЭМ!$D$10+'СЕТ СН'!$H$5-'СЕТ СН'!$H$20</f>
        <v>4219.7302525599998</v>
      </c>
      <c r="E96" s="36">
        <f>SUMIFS(СВЦЭМ!$C$39:$C$782,СВЦЭМ!$A$39:$A$782,$A96,СВЦЭМ!$B$39:$B$782,E$83)+'СЕТ СН'!$H$12+СВЦЭМ!$D$10+'СЕТ СН'!$H$5-'СЕТ СН'!$H$20</f>
        <v>4278.8542184600001</v>
      </c>
      <c r="F96" s="36">
        <f>SUMIFS(СВЦЭМ!$C$39:$C$782,СВЦЭМ!$A$39:$A$782,$A96,СВЦЭМ!$B$39:$B$782,F$83)+'СЕТ СН'!$H$12+СВЦЭМ!$D$10+'СЕТ СН'!$H$5-'СЕТ СН'!$H$20</f>
        <v>4292.5753117699996</v>
      </c>
      <c r="G96" s="36">
        <f>SUMIFS(СВЦЭМ!$C$39:$C$782,СВЦЭМ!$A$39:$A$782,$A96,СВЦЭМ!$B$39:$B$782,G$83)+'СЕТ СН'!$H$12+СВЦЭМ!$D$10+'СЕТ СН'!$H$5-'СЕТ СН'!$H$20</f>
        <v>4299.7462478999996</v>
      </c>
      <c r="H96" s="36">
        <f>SUMIFS(СВЦЭМ!$C$39:$C$782,СВЦЭМ!$A$39:$A$782,$A96,СВЦЭМ!$B$39:$B$782,H$83)+'СЕТ СН'!$H$12+СВЦЭМ!$D$10+'СЕТ СН'!$H$5-'СЕТ СН'!$H$20</f>
        <v>4285.3424689100002</v>
      </c>
      <c r="I96" s="36">
        <f>SUMIFS(СВЦЭМ!$C$39:$C$782,СВЦЭМ!$A$39:$A$782,$A96,СВЦЭМ!$B$39:$B$782,I$83)+'СЕТ СН'!$H$12+СВЦЭМ!$D$10+'СЕТ СН'!$H$5-'СЕТ СН'!$H$20</f>
        <v>4169.4986420499999</v>
      </c>
      <c r="J96" s="36">
        <f>SUMIFS(СВЦЭМ!$C$39:$C$782,СВЦЭМ!$A$39:$A$782,$A96,СВЦЭМ!$B$39:$B$782,J$83)+'СЕТ СН'!$H$12+СВЦЭМ!$D$10+'СЕТ СН'!$H$5-'СЕТ СН'!$H$20</f>
        <v>4026.5433150700001</v>
      </c>
      <c r="K96" s="36">
        <f>SUMIFS(СВЦЭМ!$C$39:$C$782,СВЦЭМ!$A$39:$A$782,$A96,СВЦЭМ!$B$39:$B$782,K$83)+'СЕТ СН'!$H$12+СВЦЭМ!$D$10+'СЕТ СН'!$H$5-'СЕТ СН'!$H$20</f>
        <v>4015.34586627</v>
      </c>
      <c r="L96" s="36">
        <f>SUMIFS(СВЦЭМ!$C$39:$C$782,СВЦЭМ!$A$39:$A$782,$A96,СВЦЭМ!$B$39:$B$782,L$83)+'СЕТ СН'!$H$12+СВЦЭМ!$D$10+'СЕТ СН'!$H$5-'СЕТ СН'!$H$20</f>
        <v>3993.2750764799998</v>
      </c>
      <c r="M96" s="36">
        <f>SUMIFS(СВЦЭМ!$C$39:$C$782,СВЦЭМ!$A$39:$A$782,$A96,СВЦЭМ!$B$39:$B$782,M$83)+'СЕТ СН'!$H$12+СВЦЭМ!$D$10+'СЕТ СН'!$H$5-'СЕТ СН'!$H$20</f>
        <v>4105.7943408499996</v>
      </c>
      <c r="N96" s="36">
        <f>SUMIFS(СВЦЭМ!$C$39:$C$782,СВЦЭМ!$A$39:$A$782,$A96,СВЦЭМ!$B$39:$B$782,N$83)+'СЕТ СН'!$H$12+СВЦЭМ!$D$10+'СЕТ СН'!$H$5-'СЕТ СН'!$H$20</f>
        <v>4147.3903859299999</v>
      </c>
      <c r="O96" s="36">
        <f>SUMIFS(СВЦЭМ!$C$39:$C$782,СВЦЭМ!$A$39:$A$782,$A96,СВЦЭМ!$B$39:$B$782,O$83)+'СЕТ СН'!$H$12+СВЦЭМ!$D$10+'СЕТ СН'!$H$5-'СЕТ СН'!$H$20</f>
        <v>4129.1125475700001</v>
      </c>
      <c r="P96" s="36">
        <f>SUMIFS(СВЦЭМ!$C$39:$C$782,СВЦЭМ!$A$39:$A$782,$A96,СВЦЭМ!$B$39:$B$782,P$83)+'СЕТ СН'!$H$12+СВЦЭМ!$D$10+'СЕТ СН'!$H$5-'СЕТ СН'!$H$20</f>
        <v>4142.9435013799994</v>
      </c>
      <c r="Q96" s="36">
        <f>SUMIFS(СВЦЭМ!$C$39:$C$782,СВЦЭМ!$A$39:$A$782,$A96,СВЦЭМ!$B$39:$B$782,Q$83)+'СЕТ СН'!$H$12+СВЦЭМ!$D$10+'СЕТ СН'!$H$5-'СЕТ СН'!$H$20</f>
        <v>4155.6153362999994</v>
      </c>
      <c r="R96" s="36">
        <f>SUMIFS(СВЦЭМ!$C$39:$C$782,СВЦЭМ!$A$39:$A$782,$A96,СВЦЭМ!$B$39:$B$782,R$83)+'СЕТ СН'!$H$12+СВЦЭМ!$D$10+'СЕТ СН'!$H$5-'СЕТ СН'!$H$20</f>
        <v>4170.1597002300005</v>
      </c>
      <c r="S96" s="36">
        <f>SUMIFS(СВЦЭМ!$C$39:$C$782,СВЦЭМ!$A$39:$A$782,$A96,СВЦЭМ!$B$39:$B$782,S$83)+'СЕТ СН'!$H$12+СВЦЭМ!$D$10+'СЕТ СН'!$H$5-'СЕТ СН'!$H$20</f>
        <v>4135.0937336799998</v>
      </c>
      <c r="T96" s="36">
        <f>SUMIFS(СВЦЭМ!$C$39:$C$782,СВЦЭМ!$A$39:$A$782,$A96,СВЦЭМ!$B$39:$B$782,T$83)+'СЕТ СН'!$H$12+СВЦЭМ!$D$10+'СЕТ СН'!$H$5-'СЕТ СН'!$H$20</f>
        <v>4009.3753586399998</v>
      </c>
      <c r="U96" s="36">
        <f>SUMIFS(СВЦЭМ!$C$39:$C$782,СВЦЭМ!$A$39:$A$782,$A96,СВЦЭМ!$B$39:$B$782,U$83)+'СЕТ СН'!$H$12+СВЦЭМ!$D$10+'СЕТ СН'!$H$5-'СЕТ СН'!$H$20</f>
        <v>3912.04884378</v>
      </c>
      <c r="V96" s="36">
        <f>SUMIFS(СВЦЭМ!$C$39:$C$782,СВЦЭМ!$A$39:$A$782,$A96,СВЦЭМ!$B$39:$B$782,V$83)+'СЕТ СН'!$H$12+СВЦЭМ!$D$10+'СЕТ СН'!$H$5-'СЕТ СН'!$H$20</f>
        <v>3832.61632134</v>
      </c>
      <c r="W96" s="36">
        <f>SUMIFS(СВЦЭМ!$C$39:$C$782,СВЦЭМ!$A$39:$A$782,$A96,СВЦЭМ!$B$39:$B$782,W$83)+'СЕТ СН'!$H$12+СВЦЭМ!$D$10+'СЕТ СН'!$H$5-'СЕТ СН'!$H$20</f>
        <v>3812.2536420400002</v>
      </c>
      <c r="X96" s="36">
        <f>SUMIFS(СВЦЭМ!$C$39:$C$782,СВЦЭМ!$A$39:$A$782,$A96,СВЦЭМ!$B$39:$B$782,X$83)+'СЕТ СН'!$H$12+СВЦЭМ!$D$10+'СЕТ СН'!$H$5-'СЕТ СН'!$H$20</f>
        <v>3825.2775406299997</v>
      </c>
      <c r="Y96" s="36">
        <f>SUMIFS(СВЦЭМ!$C$39:$C$782,СВЦЭМ!$A$39:$A$782,$A96,СВЦЭМ!$B$39:$B$782,Y$83)+'СЕТ СН'!$H$12+СВЦЭМ!$D$10+'СЕТ СН'!$H$5-'СЕТ СН'!$H$20</f>
        <v>3835.7415783799997</v>
      </c>
    </row>
    <row r="97" spans="1:25" ht="15.75" x14ac:dyDescent="0.2">
      <c r="A97" s="35">
        <f t="shared" si="2"/>
        <v>44695</v>
      </c>
      <c r="B97" s="36">
        <f>SUMIFS(СВЦЭМ!$C$39:$C$782,СВЦЭМ!$A$39:$A$782,$A97,СВЦЭМ!$B$39:$B$782,B$83)+'СЕТ СН'!$H$12+СВЦЭМ!$D$10+'СЕТ СН'!$H$5-'СЕТ СН'!$H$20</f>
        <v>3963.4527085599998</v>
      </c>
      <c r="C97" s="36">
        <f>SUMIFS(СВЦЭМ!$C$39:$C$782,СВЦЭМ!$A$39:$A$782,$A97,СВЦЭМ!$B$39:$B$782,C$83)+'СЕТ СН'!$H$12+СВЦЭМ!$D$10+'СЕТ СН'!$H$5-'СЕТ СН'!$H$20</f>
        <v>4080.7432298200001</v>
      </c>
      <c r="D97" s="36">
        <f>SUMIFS(СВЦЭМ!$C$39:$C$782,СВЦЭМ!$A$39:$A$782,$A97,СВЦЭМ!$B$39:$B$782,D$83)+'СЕТ СН'!$H$12+СВЦЭМ!$D$10+'СЕТ СН'!$H$5-'СЕТ СН'!$H$20</f>
        <v>4241.0845484900001</v>
      </c>
      <c r="E97" s="36">
        <f>SUMIFS(СВЦЭМ!$C$39:$C$782,СВЦЭМ!$A$39:$A$782,$A97,СВЦЭМ!$B$39:$B$782,E$83)+'СЕТ СН'!$H$12+СВЦЭМ!$D$10+'СЕТ СН'!$H$5-'СЕТ СН'!$H$20</f>
        <v>4282.9878392299997</v>
      </c>
      <c r="F97" s="36">
        <f>SUMIFS(СВЦЭМ!$C$39:$C$782,СВЦЭМ!$A$39:$A$782,$A97,СВЦЭМ!$B$39:$B$782,F$83)+'СЕТ СН'!$H$12+СВЦЭМ!$D$10+'СЕТ СН'!$H$5-'СЕТ СН'!$H$20</f>
        <v>4281.6260776199997</v>
      </c>
      <c r="G97" s="36">
        <f>SUMIFS(СВЦЭМ!$C$39:$C$782,СВЦЭМ!$A$39:$A$782,$A97,СВЦЭМ!$B$39:$B$782,G$83)+'СЕТ СН'!$H$12+СВЦЭМ!$D$10+'СЕТ СН'!$H$5-'СЕТ СН'!$H$20</f>
        <v>4280.5182292099998</v>
      </c>
      <c r="H97" s="36">
        <f>SUMIFS(СВЦЭМ!$C$39:$C$782,СВЦЭМ!$A$39:$A$782,$A97,СВЦЭМ!$B$39:$B$782,H$83)+'СЕТ СН'!$H$12+СВЦЭМ!$D$10+'СЕТ СН'!$H$5-'СЕТ СН'!$H$20</f>
        <v>4276.3840810800002</v>
      </c>
      <c r="I97" s="36">
        <f>SUMIFS(СВЦЭМ!$C$39:$C$782,СВЦЭМ!$A$39:$A$782,$A97,СВЦЭМ!$B$39:$B$782,I$83)+'СЕТ СН'!$H$12+СВЦЭМ!$D$10+'СЕТ СН'!$H$5-'СЕТ СН'!$H$20</f>
        <v>4184.1442070200001</v>
      </c>
      <c r="J97" s="36">
        <f>SUMIFS(СВЦЭМ!$C$39:$C$782,СВЦЭМ!$A$39:$A$782,$A97,СВЦЭМ!$B$39:$B$782,J$83)+'СЕТ СН'!$H$12+СВЦЭМ!$D$10+'СЕТ СН'!$H$5-'СЕТ СН'!$H$20</f>
        <v>4020.42340332</v>
      </c>
      <c r="K97" s="36">
        <f>SUMIFS(СВЦЭМ!$C$39:$C$782,СВЦЭМ!$A$39:$A$782,$A97,СВЦЭМ!$B$39:$B$782,K$83)+'СЕТ СН'!$H$12+СВЦЭМ!$D$10+'СЕТ СН'!$H$5-'СЕТ СН'!$H$20</f>
        <v>3970.9633496099996</v>
      </c>
      <c r="L97" s="36">
        <f>SUMIFS(СВЦЭМ!$C$39:$C$782,СВЦЭМ!$A$39:$A$782,$A97,СВЦЭМ!$B$39:$B$782,L$83)+'СЕТ СН'!$H$12+СВЦЭМ!$D$10+'СЕТ СН'!$H$5-'СЕТ СН'!$H$20</f>
        <v>3950.75325772</v>
      </c>
      <c r="M97" s="36">
        <f>SUMIFS(СВЦЭМ!$C$39:$C$782,СВЦЭМ!$A$39:$A$782,$A97,СВЦЭМ!$B$39:$B$782,M$83)+'СЕТ СН'!$H$12+СВЦЭМ!$D$10+'СЕТ СН'!$H$5-'СЕТ СН'!$H$20</f>
        <v>4049.1887119599996</v>
      </c>
      <c r="N97" s="36">
        <f>SUMIFS(СВЦЭМ!$C$39:$C$782,СВЦЭМ!$A$39:$A$782,$A97,СВЦЭМ!$B$39:$B$782,N$83)+'СЕТ СН'!$H$12+СВЦЭМ!$D$10+'СЕТ СН'!$H$5-'СЕТ СН'!$H$20</f>
        <v>4079.4406418399999</v>
      </c>
      <c r="O97" s="36">
        <f>SUMIFS(СВЦЭМ!$C$39:$C$782,СВЦЭМ!$A$39:$A$782,$A97,СВЦЭМ!$B$39:$B$782,O$83)+'СЕТ СН'!$H$12+СВЦЭМ!$D$10+'СЕТ СН'!$H$5-'СЕТ СН'!$H$20</f>
        <v>4098.8553146699996</v>
      </c>
      <c r="P97" s="36">
        <f>SUMIFS(СВЦЭМ!$C$39:$C$782,СВЦЭМ!$A$39:$A$782,$A97,СВЦЭМ!$B$39:$B$782,P$83)+'СЕТ СН'!$H$12+СВЦЭМ!$D$10+'СЕТ СН'!$H$5-'СЕТ СН'!$H$20</f>
        <v>4123.9783814700004</v>
      </c>
      <c r="Q97" s="36">
        <f>SUMIFS(СВЦЭМ!$C$39:$C$782,СВЦЭМ!$A$39:$A$782,$A97,СВЦЭМ!$B$39:$B$782,Q$83)+'СЕТ СН'!$H$12+СВЦЭМ!$D$10+'СЕТ СН'!$H$5-'СЕТ СН'!$H$20</f>
        <v>4139.1382128999994</v>
      </c>
      <c r="R97" s="36">
        <f>SUMIFS(СВЦЭМ!$C$39:$C$782,СВЦЭМ!$A$39:$A$782,$A97,СВЦЭМ!$B$39:$B$782,R$83)+'СЕТ СН'!$H$12+СВЦЭМ!$D$10+'СЕТ СН'!$H$5-'СЕТ СН'!$H$20</f>
        <v>4144.1546360599996</v>
      </c>
      <c r="S97" s="36">
        <f>SUMIFS(СВЦЭМ!$C$39:$C$782,СВЦЭМ!$A$39:$A$782,$A97,СВЦЭМ!$B$39:$B$782,S$83)+'СЕТ СН'!$H$12+СВЦЭМ!$D$10+'СЕТ СН'!$H$5-'СЕТ СН'!$H$20</f>
        <v>4094.3336001399998</v>
      </c>
      <c r="T97" s="36">
        <f>SUMIFS(СВЦЭМ!$C$39:$C$782,СВЦЭМ!$A$39:$A$782,$A97,СВЦЭМ!$B$39:$B$782,T$83)+'СЕТ СН'!$H$12+СВЦЭМ!$D$10+'СЕТ СН'!$H$5-'СЕТ СН'!$H$20</f>
        <v>3974.7811430399997</v>
      </c>
      <c r="U97" s="36">
        <f>SUMIFS(СВЦЭМ!$C$39:$C$782,СВЦЭМ!$A$39:$A$782,$A97,СВЦЭМ!$B$39:$B$782,U$83)+'СЕТ СН'!$H$12+СВЦЭМ!$D$10+'СЕТ СН'!$H$5-'СЕТ СН'!$H$20</f>
        <v>3870.3766295099999</v>
      </c>
      <c r="V97" s="36">
        <f>SUMIFS(СВЦЭМ!$C$39:$C$782,СВЦЭМ!$A$39:$A$782,$A97,СВЦЭМ!$B$39:$B$782,V$83)+'СЕТ СН'!$H$12+СВЦЭМ!$D$10+'СЕТ СН'!$H$5-'СЕТ СН'!$H$20</f>
        <v>3777.6687235600002</v>
      </c>
      <c r="W97" s="36">
        <f>SUMIFS(СВЦЭМ!$C$39:$C$782,СВЦЭМ!$A$39:$A$782,$A97,СВЦЭМ!$B$39:$B$782,W$83)+'СЕТ СН'!$H$12+СВЦЭМ!$D$10+'СЕТ СН'!$H$5-'СЕТ СН'!$H$20</f>
        <v>3766.8342811699999</v>
      </c>
      <c r="X97" s="36">
        <f>SUMIFS(СВЦЭМ!$C$39:$C$782,СВЦЭМ!$A$39:$A$782,$A97,СВЦЭМ!$B$39:$B$782,X$83)+'СЕТ СН'!$H$12+СВЦЭМ!$D$10+'СЕТ СН'!$H$5-'СЕТ СН'!$H$20</f>
        <v>3767.0575582900001</v>
      </c>
      <c r="Y97" s="36">
        <f>SUMIFS(СВЦЭМ!$C$39:$C$782,СВЦЭМ!$A$39:$A$782,$A97,СВЦЭМ!$B$39:$B$782,Y$83)+'СЕТ СН'!$H$12+СВЦЭМ!$D$10+'СЕТ СН'!$H$5-'СЕТ СН'!$H$20</f>
        <v>3797.1735502000001</v>
      </c>
    </row>
    <row r="98" spans="1:25" ht="15.75" x14ac:dyDescent="0.2">
      <c r="A98" s="35">
        <f t="shared" si="2"/>
        <v>44696</v>
      </c>
      <c r="B98" s="36">
        <f>SUMIFS(СВЦЭМ!$C$39:$C$782,СВЦЭМ!$A$39:$A$782,$A98,СВЦЭМ!$B$39:$B$782,B$83)+'СЕТ СН'!$H$12+СВЦЭМ!$D$10+'СЕТ СН'!$H$5-'СЕТ СН'!$H$20</f>
        <v>3882.1455107399997</v>
      </c>
      <c r="C98" s="36">
        <f>SUMIFS(СВЦЭМ!$C$39:$C$782,СВЦЭМ!$A$39:$A$782,$A98,СВЦЭМ!$B$39:$B$782,C$83)+'СЕТ СН'!$H$12+СВЦЭМ!$D$10+'СЕТ СН'!$H$5-'СЕТ СН'!$H$20</f>
        <v>3989.39042496</v>
      </c>
      <c r="D98" s="36">
        <f>SUMIFS(СВЦЭМ!$C$39:$C$782,СВЦЭМ!$A$39:$A$782,$A98,СВЦЭМ!$B$39:$B$782,D$83)+'СЕТ СН'!$H$12+СВЦЭМ!$D$10+'СЕТ СН'!$H$5-'СЕТ СН'!$H$20</f>
        <v>4130.5761188400002</v>
      </c>
      <c r="E98" s="36">
        <f>SUMIFS(СВЦЭМ!$C$39:$C$782,СВЦЭМ!$A$39:$A$782,$A98,СВЦЭМ!$B$39:$B$782,E$83)+'СЕТ СН'!$H$12+СВЦЭМ!$D$10+'СЕТ СН'!$H$5-'СЕТ СН'!$H$20</f>
        <v>4127.0084303000003</v>
      </c>
      <c r="F98" s="36">
        <f>SUMIFS(СВЦЭМ!$C$39:$C$782,СВЦЭМ!$A$39:$A$782,$A98,СВЦЭМ!$B$39:$B$782,F$83)+'СЕТ СН'!$H$12+СВЦЭМ!$D$10+'СЕТ СН'!$H$5-'СЕТ СН'!$H$20</f>
        <v>4135.7684277899998</v>
      </c>
      <c r="G98" s="36">
        <f>SUMIFS(СВЦЭМ!$C$39:$C$782,СВЦЭМ!$A$39:$A$782,$A98,СВЦЭМ!$B$39:$B$782,G$83)+'СЕТ СН'!$H$12+СВЦЭМ!$D$10+'СЕТ СН'!$H$5-'СЕТ СН'!$H$20</f>
        <v>4144.9364494000001</v>
      </c>
      <c r="H98" s="36">
        <f>SUMIFS(СВЦЭМ!$C$39:$C$782,СВЦЭМ!$A$39:$A$782,$A98,СВЦЭМ!$B$39:$B$782,H$83)+'СЕТ СН'!$H$12+СВЦЭМ!$D$10+'СЕТ СН'!$H$5-'СЕТ СН'!$H$20</f>
        <v>4128.9900104899998</v>
      </c>
      <c r="I98" s="36">
        <f>SUMIFS(СВЦЭМ!$C$39:$C$782,СВЦЭМ!$A$39:$A$782,$A98,СВЦЭМ!$B$39:$B$782,I$83)+'СЕТ СН'!$H$12+СВЦЭМ!$D$10+'СЕТ СН'!$H$5-'СЕТ СН'!$H$20</f>
        <v>4126.3038795100001</v>
      </c>
      <c r="J98" s="36">
        <f>SUMIFS(СВЦЭМ!$C$39:$C$782,СВЦЭМ!$A$39:$A$782,$A98,СВЦЭМ!$B$39:$B$782,J$83)+'СЕТ СН'!$H$12+СВЦЭМ!$D$10+'СЕТ СН'!$H$5-'СЕТ СН'!$H$20</f>
        <v>3957.13622627</v>
      </c>
      <c r="K98" s="36">
        <f>SUMIFS(СВЦЭМ!$C$39:$C$782,СВЦЭМ!$A$39:$A$782,$A98,СВЦЭМ!$B$39:$B$782,K$83)+'СЕТ СН'!$H$12+СВЦЭМ!$D$10+'СЕТ СН'!$H$5-'СЕТ СН'!$H$20</f>
        <v>3925.8856438499997</v>
      </c>
      <c r="L98" s="36">
        <f>SUMIFS(СВЦЭМ!$C$39:$C$782,СВЦЭМ!$A$39:$A$782,$A98,СВЦЭМ!$B$39:$B$782,L$83)+'СЕТ СН'!$H$12+СВЦЭМ!$D$10+'СЕТ СН'!$H$5-'СЕТ СН'!$H$20</f>
        <v>3903.6973684999998</v>
      </c>
      <c r="M98" s="36">
        <f>SUMIFS(СВЦЭМ!$C$39:$C$782,СВЦЭМ!$A$39:$A$782,$A98,СВЦЭМ!$B$39:$B$782,M$83)+'СЕТ СН'!$H$12+СВЦЭМ!$D$10+'СЕТ СН'!$H$5-'СЕТ СН'!$H$20</f>
        <v>4019.9652307699998</v>
      </c>
      <c r="N98" s="36">
        <f>SUMIFS(СВЦЭМ!$C$39:$C$782,СВЦЭМ!$A$39:$A$782,$A98,СВЦЭМ!$B$39:$B$782,N$83)+'СЕТ СН'!$H$12+СВЦЭМ!$D$10+'СЕТ СН'!$H$5-'СЕТ СН'!$H$20</f>
        <v>4077.6397295500001</v>
      </c>
      <c r="O98" s="36">
        <f>SUMIFS(СВЦЭМ!$C$39:$C$782,СВЦЭМ!$A$39:$A$782,$A98,СВЦЭМ!$B$39:$B$782,O$83)+'СЕТ СН'!$H$12+СВЦЭМ!$D$10+'СЕТ СН'!$H$5-'СЕТ СН'!$H$20</f>
        <v>4114.8337756599994</v>
      </c>
      <c r="P98" s="36">
        <f>SUMIFS(СВЦЭМ!$C$39:$C$782,СВЦЭМ!$A$39:$A$782,$A98,СВЦЭМ!$B$39:$B$782,P$83)+'СЕТ СН'!$H$12+СВЦЭМ!$D$10+'СЕТ СН'!$H$5-'СЕТ СН'!$H$20</f>
        <v>4132.1013080299999</v>
      </c>
      <c r="Q98" s="36">
        <f>SUMIFS(СВЦЭМ!$C$39:$C$782,СВЦЭМ!$A$39:$A$782,$A98,СВЦЭМ!$B$39:$B$782,Q$83)+'СЕТ СН'!$H$12+СВЦЭМ!$D$10+'СЕТ СН'!$H$5-'СЕТ СН'!$H$20</f>
        <v>4149.0252373000003</v>
      </c>
      <c r="R98" s="36">
        <f>SUMIFS(СВЦЭМ!$C$39:$C$782,СВЦЭМ!$A$39:$A$782,$A98,СВЦЭМ!$B$39:$B$782,R$83)+'СЕТ СН'!$H$12+СВЦЭМ!$D$10+'СЕТ СН'!$H$5-'СЕТ СН'!$H$20</f>
        <v>4128.7106218400004</v>
      </c>
      <c r="S98" s="36">
        <f>SUMIFS(СВЦЭМ!$C$39:$C$782,СВЦЭМ!$A$39:$A$782,$A98,СВЦЭМ!$B$39:$B$782,S$83)+'СЕТ СН'!$H$12+СВЦЭМ!$D$10+'СЕТ СН'!$H$5-'СЕТ СН'!$H$20</f>
        <v>4062.6891340699999</v>
      </c>
      <c r="T98" s="36">
        <f>SUMIFS(СВЦЭМ!$C$39:$C$782,СВЦЭМ!$A$39:$A$782,$A98,СВЦЭМ!$B$39:$B$782,T$83)+'СЕТ СН'!$H$12+СВЦЭМ!$D$10+'СЕТ СН'!$H$5-'СЕТ СН'!$H$20</f>
        <v>3984.1807859700002</v>
      </c>
      <c r="U98" s="36">
        <f>SUMIFS(СВЦЭМ!$C$39:$C$782,СВЦЭМ!$A$39:$A$782,$A98,СВЦЭМ!$B$39:$B$782,U$83)+'СЕТ СН'!$H$12+СВЦЭМ!$D$10+'СЕТ СН'!$H$5-'СЕТ СН'!$H$20</f>
        <v>3854.93467904</v>
      </c>
      <c r="V98" s="36">
        <f>SUMIFS(СВЦЭМ!$C$39:$C$782,СВЦЭМ!$A$39:$A$782,$A98,СВЦЭМ!$B$39:$B$782,V$83)+'СЕТ СН'!$H$12+СВЦЭМ!$D$10+'СЕТ СН'!$H$5-'СЕТ СН'!$H$20</f>
        <v>3773.0025010899999</v>
      </c>
      <c r="W98" s="36">
        <f>SUMIFS(СВЦЭМ!$C$39:$C$782,СВЦЭМ!$A$39:$A$782,$A98,СВЦЭМ!$B$39:$B$782,W$83)+'СЕТ СН'!$H$12+СВЦЭМ!$D$10+'СЕТ СН'!$H$5-'СЕТ СН'!$H$20</f>
        <v>3774.22312973</v>
      </c>
      <c r="X98" s="36">
        <f>SUMIFS(СВЦЭМ!$C$39:$C$782,СВЦЭМ!$A$39:$A$782,$A98,СВЦЭМ!$B$39:$B$782,X$83)+'СЕТ СН'!$H$12+СВЦЭМ!$D$10+'СЕТ СН'!$H$5-'СЕТ СН'!$H$20</f>
        <v>3824.3597343199999</v>
      </c>
      <c r="Y98" s="36">
        <f>SUMIFS(СВЦЭМ!$C$39:$C$782,СВЦЭМ!$A$39:$A$782,$A98,СВЦЭМ!$B$39:$B$782,Y$83)+'СЕТ СН'!$H$12+СВЦЭМ!$D$10+'СЕТ СН'!$H$5-'СЕТ СН'!$H$20</f>
        <v>3863.0145411600001</v>
      </c>
    </row>
    <row r="99" spans="1:25" ht="15.75" x14ac:dyDescent="0.2">
      <c r="A99" s="35">
        <f t="shared" si="2"/>
        <v>44697</v>
      </c>
      <c r="B99" s="36">
        <f>SUMIFS(СВЦЭМ!$C$39:$C$782,СВЦЭМ!$A$39:$A$782,$A99,СВЦЭМ!$B$39:$B$782,B$83)+'СЕТ СН'!$H$12+СВЦЭМ!$D$10+'СЕТ СН'!$H$5-'СЕТ СН'!$H$20</f>
        <v>3935.2920143399997</v>
      </c>
      <c r="C99" s="36">
        <f>SUMIFS(СВЦЭМ!$C$39:$C$782,СВЦЭМ!$A$39:$A$782,$A99,СВЦЭМ!$B$39:$B$782,C$83)+'СЕТ СН'!$H$12+СВЦЭМ!$D$10+'СЕТ СН'!$H$5-'СЕТ СН'!$H$20</f>
        <v>4062.7220426899999</v>
      </c>
      <c r="D99" s="36">
        <f>SUMIFS(СВЦЭМ!$C$39:$C$782,СВЦЭМ!$A$39:$A$782,$A99,СВЦЭМ!$B$39:$B$782,D$83)+'СЕТ СН'!$H$12+СВЦЭМ!$D$10+'СЕТ СН'!$H$5-'СЕТ СН'!$H$20</f>
        <v>4202.9349989000002</v>
      </c>
      <c r="E99" s="36">
        <f>SUMIFS(СВЦЭМ!$C$39:$C$782,СВЦЭМ!$A$39:$A$782,$A99,СВЦЭМ!$B$39:$B$782,E$83)+'СЕТ СН'!$H$12+СВЦЭМ!$D$10+'СЕТ СН'!$H$5-'СЕТ СН'!$H$20</f>
        <v>4261.7047414099998</v>
      </c>
      <c r="F99" s="36">
        <f>SUMIFS(СВЦЭМ!$C$39:$C$782,СВЦЭМ!$A$39:$A$782,$A99,СВЦЭМ!$B$39:$B$782,F$83)+'СЕТ СН'!$H$12+СВЦЭМ!$D$10+'СЕТ СН'!$H$5-'СЕТ СН'!$H$20</f>
        <v>4256.15830921</v>
      </c>
      <c r="G99" s="36">
        <f>SUMIFS(СВЦЭМ!$C$39:$C$782,СВЦЭМ!$A$39:$A$782,$A99,СВЦЭМ!$B$39:$B$782,G$83)+'СЕТ СН'!$H$12+СВЦЭМ!$D$10+'СЕТ СН'!$H$5-'СЕТ СН'!$H$20</f>
        <v>4264.9537409999994</v>
      </c>
      <c r="H99" s="36">
        <f>SUMIFS(СВЦЭМ!$C$39:$C$782,СВЦЭМ!$A$39:$A$782,$A99,СВЦЭМ!$B$39:$B$782,H$83)+'СЕТ СН'!$H$12+СВЦЭМ!$D$10+'СЕТ СН'!$H$5-'СЕТ СН'!$H$20</f>
        <v>4233.7267222299997</v>
      </c>
      <c r="I99" s="36">
        <f>SUMIFS(СВЦЭМ!$C$39:$C$782,СВЦЭМ!$A$39:$A$782,$A99,СВЦЭМ!$B$39:$B$782,I$83)+'СЕТ СН'!$H$12+СВЦЭМ!$D$10+'СЕТ СН'!$H$5-'СЕТ СН'!$H$20</f>
        <v>4153.9822019000003</v>
      </c>
      <c r="J99" s="36">
        <f>SUMIFS(СВЦЭМ!$C$39:$C$782,СВЦЭМ!$A$39:$A$782,$A99,СВЦЭМ!$B$39:$B$782,J$83)+'СЕТ СН'!$H$12+СВЦЭМ!$D$10+'СЕТ СН'!$H$5-'СЕТ СН'!$H$20</f>
        <v>3989.7576173799998</v>
      </c>
      <c r="K99" s="36">
        <f>SUMIFS(СВЦЭМ!$C$39:$C$782,СВЦЭМ!$A$39:$A$782,$A99,СВЦЭМ!$B$39:$B$782,K$83)+'СЕТ СН'!$H$12+СВЦЭМ!$D$10+'СЕТ СН'!$H$5-'СЕТ СН'!$H$20</f>
        <v>3932.79946776</v>
      </c>
      <c r="L99" s="36">
        <f>SUMIFS(СВЦЭМ!$C$39:$C$782,СВЦЭМ!$A$39:$A$782,$A99,СВЦЭМ!$B$39:$B$782,L$83)+'СЕТ СН'!$H$12+СВЦЭМ!$D$10+'СЕТ СН'!$H$5-'СЕТ СН'!$H$20</f>
        <v>3975.3529222899997</v>
      </c>
      <c r="M99" s="36">
        <f>SUMIFS(СВЦЭМ!$C$39:$C$782,СВЦЭМ!$A$39:$A$782,$A99,СВЦЭМ!$B$39:$B$782,M$83)+'СЕТ СН'!$H$12+СВЦЭМ!$D$10+'СЕТ СН'!$H$5-'СЕТ СН'!$H$20</f>
        <v>4111.8784795600004</v>
      </c>
      <c r="N99" s="36">
        <f>SUMIFS(СВЦЭМ!$C$39:$C$782,СВЦЭМ!$A$39:$A$782,$A99,СВЦЭМ!$B$39:$B$782,N$83)+'СЕТ СН'!$H$12+СВЦЭМ!$D$10+'СЕТ СН'!$H$5-'СЕТ СН'!$H$20</f>
        <v>4171.4293324199998</v>
      </c>
      <c r="O99" s="36">
        <f>SUMIFS(СВЦЭМ!$C$39:$C$782,СВЦЭМ!$A$39:$A$782,$A99,СВЦЭМ!$B$39:$B$782,O$83)+'СЕТ СН'!$H$12+СВЦЭМ!$D$10+'СЕТ СН'!$H$5-'СЕТ СН'!$H$20</f>
        <v>4191.2522118799998</v>
      </c>
      <c r="P99" s="36">
        <f>SUMIFS(СВЦЭМ!$C$39:$C$782,СВЦЭМ!$A$39:$A$782,$A99,СВЦЭМ!$B$39:$B$782,P$83)+'СЕТ СН'!$H$12+СВЦЭМ!$D$10+'СЕТ СН'!$H$5-'СЕТ СН'!$H$20</f>
        <v>4234.4583486299998</v>
      </c>
      <c r="Q99" s="36">
        <f>SUMIFS(СВЦЭМ!$C$39:$C$782,СВЦЭМ!$A$39:$A$782,$A99,СВЦЭМ!$B$39:$B$782,Q$83)+'СЕТ СН'!$H$12+СВЦЭМ!$D$10+'СЕТ СН'!$H$5-'СЕТ СН'!$H$20</f>
        <v>4228.8188998999995</v>
      </c>
      <c r="R99" s="36">
        <f>SUMIFS(СВЦЭМ!$C$39:$C$782,СВЦЭМ!$A$39:$A$782,$A99,СВЦЭМ!$B$39:$B$782,R$83)+'СЕТ СН'!$H$12+СВЦЭМ!$D$10+'СЕТ СН'!$H$5-'СЕТ СН'!$H$20</f>
        <v>4210.4233709399996</v>
      </c>
      <c r="S99" s="36">
        <f>SUMIFS(СВЦЭМ!$C$39:$C$782,СВЦЭМ!$A$39:$A$782,$A99,СВЦЭМ!$B$39:$B$782,S$83)+'СЕТ СН'!$H$12+СВЦЭМ!$D$10+'СЕТ СН'!$H$5-'СЕТ СН'!$H$20</f>
        <v>4160.9094234699996</v>
      </c>
      <c r="T99" s="36">
        <f>SUMIFS(СВЦЭМ!$C$39:$C$782,СВЦЭМ!$A$39:$A$782,$A99,СВЦЭМ!$B$39:$B$782,T$83)+'СЕТ СН'!$H$12+СВЦЭМ!$D$10+'СЕТ СН'!$H$5-'СЕТ СН'!$H$20</f>
        <v>4002.5680388299998</v>
      </c>
      <c r="U99" s="36">
        <f>SUMIFS(СВЦЭМ!$C$39:$C$782,СВЦЭМ!$A$39:$A$782,$A99,СВЦЭМ!$B$39:$B$782,U$83)+'СЕТ СН'!$H$12+СВЦЭМ!$D$10+'СЕТ СН'!$H$5-'СЕТ СН'!$H$20</f>
        <v>3846.8911132000003</v>
      </c>
      <c r="V99" s="36">
        <f>SUMIFS(СВЦЭМ!$C$39:$C$782,СВЦЭМ!$A$39:$A$782,$A99,СВЦЭМ!$B$39:$B$782,V$83)+'СЕТ СН'!$H$12+СВЦЭМ!$D$10+'СЕТ СН'!$H$5-'СЕТ СН'!$H$20</f>
        <v>3760.6517174299997</v>
      </c>
      <c r="W99" s="36">
        <f>SUMIFS(СВЦЭМ!$C$39:$C$782,СВЦЭМ!$A$39:$A$782,$A99,СВЦЭМ!$B$39:$B$782,W$83)+'СЕТ СН'!$H$12+СВЦЭМ!$D$10+'СЕТ СН'!$H$5-'СЕТ СН'!$H$20</f>
        <v>3785.6030079299999</v>
      </c>
      <c r="X99" s="36">
        <f>SUMIFS(СВЦЭМ!$C$39:$C$782,СВЦЭМ!$A$39:$A$782,$A99,СВЦЭМ!$B$39:$B$782,X$83)+'СЕТ СН'!$H$12+СВЦЭМ!$D$10+'СЕТ СН'!$H$5-'СЕТ СН'!$H$20</f>
        <v>3780.1423368599999</v>
      </c>
      <c r="Y99" s="36">
        <f>SUMIFS(СВЦЭМ!$C$39:$C$782,СВЦЭМ!$A$39:$A$782,$A99,СВЦЭМ!$B$39:$B$782,Y$83)+'СЕТ СН'!$H$12+СВЦЭМ!$D$10+'СЕТ СН'!$H$5-'СЕТ СН'!$H$20</f>
        <v>3835.4063959200003</v>
      </c>
    </row>
    <row r="100" spans="1:25" ht="15.75" x14ac:dyDescent="0.2">
      <c r="A100" s="35">
        <f t="shared" si="2"/>
        <v>44698</v>
      </c>
      <c r="B100" s="36">
        <f>SUMIFS(СВЦЭМ!$C$39:$C$782,СВЦЭМ!$A$39:$A$782,$A100,СВЦЭМ!$B$39:$B$782,B$83)+'СЕТ СН'!$H$12+СВЦЭМ!$D$10+'СЕТ СН'!$H$5-'СЕТ СН'!$H$20</f>
        <v>3911.85292084</v>
      </c>
      <c r="C100" s="36">
        <f>SUMIFS(СВЦЭМ!$C$39:$C$782,СВЦЭМ!$A$39:$A$782,$A100,СВЦЭМ!$B$39:$B$782,C$83)+'СЕТ СН'!$H$12+СВЦЭМ!$D$10+'СЕТ СН'!$H$5-'СЕТ СН'!$H$20</f>
        <v>4061.3907524299998</v>
      </c>
      <c r="D100" s="36">
        <f>SUMIFS(СВЦЭМ!$C$39:$C$782,СВЦЭМ!$A$39:$A$782,$A100,СВЦЭМ!$B$39:$B$782,D$83)+'СЕТ СН'!$H$12+СВЦЭМ!$D$10+'СЕТ СН'!$H$5-'СЕТ СН'!$H$20</f>
        <v>4202.6394007500003</v>
      </c>
      <c r="E100" s="36">
        <f>SUMIFS(СВЦЭМ!$C$39:$C$782,СВЦЭМ!$A$39:$A$782,$A100,СВЦЭМ!$B$39:$B$782,E$83)+'СЕТ СН'!$H$12+СВЦЭМ!$D$10+'СЕТ СН'!$H$5-'СЕТ СН'!$H$20</f>
        <v>4239.44367272</v>
      </c>
      <c r="F100" s="36">
        <f>SUMIFS(СВЦЭМ!$C$39:$C$782,СВЦЭМ!$A$39:$A$782,$A100,СВЦЭМ!$B$39:$B$782,F$83)+'СЕТ СН'!$H$12+СВЦЭМ!$D$10+'СЕТ СН'!$H$5-'СЕТ СН'!$H$20</f>
        <v>4249.8877266</v>
      </c>
      <c r="G100" s="36">
        <f>SUMIFS(СВЦЭМ!$C$39:$C$782,СВЦЭМ!$A$39:$A$782,$A100,СВЦЭМ!$B$39:$B$782,G$83)+'СЕТ СН'!$H$12+СВЦЭМ!$D$10+'СЕТ СН'!$H$5-'СЕТ СН'!$H$20</f>
        <v>4244.1939718699996</v>
      </c>
      <c r="H100" s="36">
        <f>SUMIFS(СВЦЭМ!$C$39:$C$782,СВЦЭМ!$A$39:$A$782,$A100,СВЦЭМ!$B$39:$B$782,H$83)+'СЕТ СН'!$H$12+СВЦЭМ!$D$10+'СЕТ СН'!$H$5-'СЕТ СН'!$H$20</f>
        <v>4192.7226043499995</v>
      </c>
      <c r="I100" s="36">
        <f>SUMIFS(СВЦЭМ!$C$39:$C$782,СВЦЭМ!$A$39:$A$782,$A100,СВЦЭМ!$B$39:$B$782,I$83)+'СЕТ СН'!$H$12+СВЦЭМ!$D$10+'СЕТ СН'!$H$5-'СЕТ СН'!$H$20</f>
        <v>4143.2487701199998</v>
      </c>
      <c r="J100" s="36">
        <f>SUMIFS(СВЦЭМ!$C$39:$C$782,СВЦЭМ!$A$39:$A$782,$A100,СВЦЭМ!$B$39:$B$782,J$83)+'СЕТ СН'!$H$12+СВЦЭМ!$D$10+'СЕТ СН'!$H$5-'СЕТ СН'!$H$20</f>
        <v>3981.4439711</v>
      </c>
      <c r="K100" s="36">
        <f>SUMIFS(СВЦЭМ!$C$39:$C$782,СВЦЭМ!$A$39:$A$782,$A100,СВЦЭМ!$B$39:$B$782,K$83)+'СЕТ СН'!$H$12+СВЦЭМ!$D$10+'СЕТ СН'!$H$5-'СЕТ СН'!$H$20</f>
        <v>3962.2279073899999</v>
      </c>
      <c r="L100" s="36">
        <f>SUMIFS(СВЦЭМ!$C$39:$C$782,СВЦЭМ!$A$39:$A$782,$A100,СВЦЭМ!$B$39:$B$782,L$83)+'СЕТ СН'!$H$12+СВЦЭМ!$D$10+'СЕТ СН'!$H$5-'СЕТ СН'!$H$20</f>
        <v>3940.92764575</v>
      </c>
      <c r="M100" s="36">
        <f>SUMIFS(СВЦЭМ!$C$39:$C$782,СВЦЭМ!$A$39:$A$782,$A100,СВЦЭМ!$B$39:$B$782,M$83)+'СЕТ СН'!$H$12+СВЦЭМ!$D$10+'СЕТ СН'!$H$5-'СЕТ СН'!$H$20</f>
        <v>4050.0706867099998</v>
      </c>
      <c r="N100" s="36">
        <f>SUMIFS(СВЦЭМ!$C$39:$C$782,СВЦЭМ!$A$39:$A$782,$A100,СВЦЭМ!$B$39:$B$782,N$83)+'СЕТ СН'!$H$12+СВЦЭМ!$D$10+'СЕТ СН'!$H$5-'СЕТ СН'!$H$20</f>
        <v>4107.1419874700005</v>
      </c>
      <c r="O100" s="36">
        <f>SUMIFS(СВЦЭМ!$C$39:$C$782,СВЦЭМ!$A$39:$A$782,$A100,СВЦЭМ!$B$39:$B$782,O$83)+'СЕТ СН'!$H$12+СВЦЭМ!$D$10+'СЕТ СН'!$H$5-'СЕТ СН'!$H$20</f>
        <v>4106.5939725099997</v>
      </c>
      <c r="P100" s="36">
        <f>SUMIFS(СВЦЭМ!$C$39:$C$782,СВЦЭМ!$A$39:$A$782,$A100,СВЦЭМ!$B$39:$B$782,P$83)+'СЕТ СН'!$H$12+СВЦЭМ!$D$10+'СЕТ СН'!$H$5-'СЕТ СН'!$H$20</f>
        <v>4110.3034838699996</v>
      </c>
      <c r="Q100" s="36">
        <f>SUMIFS(СВЦЭМ!$C$39:$C$782,СВЦЭМ!$A$39:$A$782,$A100,СВЦЭМ!$B$39:$B$782,Q$83)+'СЕТ СН'!$H$12+СВЦЭМ!$D$10+'СЕТ СН'!$H$5-'СЕТ СН'!$H$20</f>
        <v>4122.1917871900005</v>
      </c>
      <c r="R100" s="36">
        <f>SUMIFS(СВЦЭМ!$C$39:$C$782,СВЦЭМ!$A$39:$A$782,$A100,СВЦЭМ!$B$39:$B$782,R$83)+'СЕТ СН'!$H$12+СВЦЭМ!$D$10+'СЕТ СН'!$H$5-'СЕТ СН'!$H$20</f>
        <v>4125.9202165899997</v>
      </c>
      <c r="S100" s="36">
        <f>SUMIFS(СВЦЭМ!$C$39:$C$782,СВЦЭМ!$A$39:$A$782,$A100,СВЦЭМ!$B$39:$B$782,S$83)+'СЕТ СН'!$H$12+СВЦЭМ!$D$10+'СЕТ СН'!$H$5-'СЕТ СН'!$H$20</f>
        <v>4084.5318122099998</v>
      </c>
      <c r="T100" s="36">
        <f>SUMIFS(СВЦЭМ!$C$39:$C$782,СВЦЭМ!$A$39:$A$782,$A100,СВЦЭМ!$B$39:$B$782,T$83)+'СЕТ СН'!$H$12+СВЦЭМ!$D$10+'СЕТ СН'!$H$5-'СЕТ СН'!$H$20</f>
        <v>3953.8543146000002</v>
      </c>
      <c r="U100" s="36">
        <f>SUMIFS(СВЦЭМ!$C$39:$C$782,СВЦЭМ!$A$39:$A$782,$A100,СВЦЭМ!$B$39:$B$782,U$83)+'СЕТ СН'!$H$12+СВЦЭМ!$D$10+'СЕТ СН'!$H$5-'СЕТ СН'!$H$20</f>
        <v>3844.1564916100001</v>
      </c>
      <c r="V100" s="36">
        <f>SUMIFS(СВЦЭМ!$C$39:$C$782,СВЦЭМ!$A$39:$A$782,$A100,СВЦЭМ!$B$39:$B$782,V$83)+'СЕТ СН'!$H$12+СВЦЭМ!$D$10+'СЕТ СН'!$H$5-'СЕТ СН'!$H$20</f>
        <v>3746.1971372500002</v>
      </c>
      <c r="W100" s="36">
        <f>SUMIFS(СВЦЭМ!$C$39:$C$782,СВЦЭМ!$A$39:$A$782,$A100,СВЦЭМ!$B$39:$B$782,W$83)+'СЕТ СН'!$H$12+СВЦЭМ!$D$10+'СЕТ СН'!$H$5-'СЕТ СН'!$H$20</f>
        <v>3739.8148186200001</v>
      </c>
      <c r="X100" s="36">
        <f>SUMIFS(СВЦЭМ!$C$39:$C$782,СВЦЭМ!$A$39:$A$782,$A100,СВЦЭМ!$B$39:$B$782,X$83)+'СЕТ СН'!$H$12+СВЦЭМ!$D$10+'СЕТ СН'!$H$5-'СЕТ СН'!$H$20</f>
        <v>3762.14181207</v>
      </c>
      <c r="Y100" s="36">
        <f>SUMIFS(СВЦЭМ!$C$39:$C$782,СВЦЭМ!$A$39:$A$782,$A100,СВЦЭМ!$B$39:$B$782,Y$83)+'СЕТ СН'!$H$12+СВЦЭМ!$D$10+'СЕТ СН'!$H$5-'СЕТ СН'!$H$20</f>
        <v>3794.2481816099998</v>
      </c>
    </row>
    <row r="101" spans="1:25" ht="15.75" x14ac:dyDescent="0.2">
      <c r="A101" s="35">
        <f t="shared" si="2"/>
        <v>44699</v>
      </c>
      <c r="B101" s="36">
        <f>SUMIFS(СВЦЭМ!$C$39:$C$782,СВЦЭМ!$A$39:$A$782,$A101,СВЦЭМ!$B$39:$B$782,B$83)+'СЕТ СН'!$H$12+СВЦЭМ!$D$10+'СЕТ СН'!$H$5-'СЕТ СН'!$H$20</f>
        <v>3973.7659070899999</v>
      </c>
      <c r="C101" s="36">
        <f>SUMIFS(СВЦЭМ!$C$39:$C$782,СВЦЭМ!$A$39:$A$782,$A101,СВЦЭМ!$B$39:$B$782,C$83)+'СЕТ СН'!$H$12+СВЦЭМ!$D$10+'СЕТ СН'!$H$5-'СЕТ СН'!$H$20</f>
        <v>4136.3227127199998</v>
      </c>
      <c r="D101" s="36">
        <f>SUMIFS(СВЦЭМ!$C$39:$C$782,СВЦЭМ!$A$39:$A$782,$A101,СВЦЭМ!$B$39:$B$782,D$83)+'СЕТ СН'!$H$12+СВЦЭМ!$D$10+'СЕТ СН'!$H$5-'СЕТ СН'!$H$20</f>
        <v>4206.3627161000004</v>
      </c>
      <c r="E101" s="36">
        <f>SUMIFS(СВЦЭМ!$C$39:$C$782,СВЦЭМ!$A$39:$A$782,$A101,СВЦЭМ!$B$39:$B$782,E$83)+'СЕТ СН'!$H$12+СВЦЭМ!$D$10+'СЕТ СН'!$H$5-'СЕТ СН'!$H$20</f>
        <v>4205.5628612099999</v>
      </c>
      <c r="F101" s="36">
        <f>SUMIFS(СВЦЭМ!$C$39:$C$782,СВЦЭМ!$A$39:$A$782,$A101,СВЦЭМ!$B$39:$B$782,F$83)+'СЕТ СН'!$H$12+СВЦЭМ!$D$10+'СЕТ СН'!$H$5-'СЕТ СН'!$H$20</f>
        <v>4203.4958800099994</v>
      </c>
      <c r="G101" s="36">
        <f>SUMIFS(СВЦЭМ!$C$39:$C$782,СВЦЭМ!$A$39:$A$782,$A101,СВЦЭМ!$B$39:$B$782,G$83)+'СЕТ СН'!$H$12+СВЦЭМ!$D$10+'СЕТ СН'!$H$5-'СЕТ СН'!$H$20</f>
        <v>4217.4791181599994</v>
      </c>
      <c r="H101" s="36">
        <f>SUMIFS(СВЦЭМ!$C$39:$C$782,СВЦЭМ!$A$39:$A$782,$A101,СВЦЭМ!$B$39:$B$782,H$83)+'СЕТ СН'!$H$12+СВЦЭМ!$D$10+'СЕТ СН'!$H$5-'СЕТ СН'!$H$20</f>
        <v>4205.3233108999993</v>
      </c>
      <c r="I101" s="36">
        <f>SUMIFS(СВЦЭМ!$C$39:$C$782,СВЦЭМ!$A$39:$A$782,$A101,СВЦЭМ!$B$39:$B$782,I$83)+'СЕТ СН'!$H$12+СВЦЭМ!$D$10+'СЕТ СН'!$H$5-'СЕТ СН'!$H$20</f>
        <v>4102.9137176499999</v>
      </c>
      <c r="J101" s="36">
        <f>SUMIFS(СВЦЭМ!$C$39:$C$782,СВЦЭМ!$A$39:$A$782,$A101,СВЦЭМ!$B$39:$B$782,J$83)+'СЕТ СН'!$H$12+СВЦЭМ!$D$10+'СЕТ СН'!$H$5-'СЕТ СН'!$H$20</f>
        <v>3928.7137649599999</v>
      </c>
      <c r="K101" s="36">
        <f>SUMIFS(СВЦЭМ!$C$39:$C$782,СВЦЭМ!$A$39:$A$782,$A101,СВЦЭМ!$B$39:$B$782,K$83)+'СЕТ СН'!$H$12+СВЦЭМ!$D$10+'СЕТ СН'!$H$5-'СЕТ СН'!$H$20</f>
        <v>3933.0118533099999</v>
      </c>
      <c r="L101" s="36">
        <f>SUMIFS(СВЦЭМ!$C$39:$C$782,СВЦЭМ!$A$39:$A$782,$A101,СВЦЭМ!$B$39:$B$782,L$83)+'СЕТ СН'!$H$12+СВЦЭМ!$D$10+'СЕТ СН'!$H$5-'СЕТ СН'!$H$20</f>
        <v>3950.5432261300002</v>
      </c>
      <c r="M101" s="36">
        <f>SUMIFS(СВЦЭМ!$C$39:$C$782,СВЦЭМ!$A$39:$A$782,$A101,СВЦЭМ!$B$39:$B$782,M$83)+'СЕТ СН'!$H$12+СВЦЭМ!$D$10+'СЕТ СН'!$H$5-'СЕТ СН'!$H$20</f>
        <v>4077.4571089399997</v>
      </c>
      <c r="N101" s="36">
        <f>SUMIFS(СВЦЭМ!$C$39:$C$782,СВЦЭМ!$A$39:$A$782,$A101,СВЦЭМ!$B$39:$B$782,N$83)+'СЕТ СН'!$H$12+СВЦЭМ!$D$10+'СЕТ СН'!$H$5-'СЕТ СН'!$H$20</f>
        <v>4111.5113590500005</v>
      </c>
      <c r="O101" s="36">
        <f>SUMIFS(СВЦЭМ!$C$39:$C$782,СВЦЭМ!$A$39:$A$782,$A101,СВЦЭМ!$B$39:$B$782,O$83)+'СЕТ СН'!$H$12+СВЦЭМ!$D$10+'СЕТ СН'!$H$5-'СЕТ СН'!$H$20</f>
        <v>4107.11835023</v>
      </c>
      <c r="P101" s="36">
        <f>SUMIFS(СВЦЭМ!$C$39:$C$782,СВЦЭМ!$A$39:$A$782,$A101,СВЦЭМ!$B$39:$B$782,P$83)+'СЕТ СН'!$H$12+СВЦЭМ!$D$10+'СЕТ СН'!$H$5-'СЕТ СН'!$H$20</f>
        <v>4132.6324453500001</v>
      </c>
      <c r="Q101" s="36">
        <f>SUMIFS(СВЦЭМ!$C$39:$C$782,СВЦЭМ!$A$39:$A$782,$A101,СВЦЭМ!$B$39:$B$782,Q$83)+'СЕТ СН'!$H$12+СВЦЭМ!$D$10+'СЕТ СН'!$H$5-'СЕТ СН'!$H$20</f>
        <v>4144.1325642499996</v>
      </c>
      <c r="R101" s="36">
        <f>SUMIFS(СВЦЭМ!$C$39:$C$782,СВЦЭМ!$A$39:$A$782,$A101,СВЦЭМ!$B$39:$B$782,R$83)+'СЕТ СН'!$H$12+СВЦЭМ!$D$10+'СЕТ СН'!$H$5-'СЕТ СН'!$H$20</f>
        <v>4139.3879074699998</v>
      </c>
      <c r="S101" s="36">
        <f>SUMIFS(СВЦЭМ!$C$39:$C$782,СВЦЭМ!$A$39:$A$782,$A101,СВЦЭМ!$B$39:$B$782,S$83)+'СЕТ СН'!$H$12+СВЦЭМ!$D$10+'СЕТ СН'!$H$5-'СЕТ СН'!$H$20</f>
        <v>4088.0716878799999</v>
      </c>
      <c r="T101" s="36">
        <f>SUMIFS(СВЦЭМ!$C$39:$C$782,СВЦЭМ!$A$39:$A$782,$A101,СВЦЭМ!$B$39:$B$782,T$83)+'СЕТ СН'!$H$12+СВЦЭМ!$D$10+'СЕТ СН'!$H$5-'СЕТ СН'!$H$20</f>
        <v>3945.3148813600001</v>
      </c>
      <c r="U101" s="36">
        <f>SUMIFS(СВЦЭМ!$C$39:$C$782,СВЦЭМ!$A$39:$A$782,$A101,СВЦЭМ!$B$39:$B$782,U$83)+'СЕТ СН'!$H$12+СВЦЭМ!$D$10+'СЕТ СН'!$H$5-'СЕТ СН'!$H$20</f>
        <v>3820.7127183299999</v>
      </c>
      <c r="V101" s="36">
        <f>SUMIFS(СВЦЭМ!$C$39:$C$782,СВЦЭМ!$A$39:$A$782,$A101,СВЦЭМ!$B$39:$B$782,V$83)+'СЕТ СН'!$H$12+СВЦЭМ!$D$10+'СЕТ СН'!$H$5-'СЕТ СН'!$H$20</f>
        <v>3736.2911309000001</v>
      </c>
      <c r="W101" s="36">
        <f>SUMIFS(СВЦЭМ!$C$39:$C$782,СВЦЭМ!$A$39:$A$782,$A101,СВЦЭМ!$B$39:$B$782,W$83)+'СЕТ СН'!$H$12+СВЦЭМ!$D$10+'СЕТ СН'!$H$5-'СЕТ СН'!$H$20</f>
        <v>3771.4014323199999</v>
      </c>
      <c r="X101" s="36">
        <f>SUMIFS(СВЦЭМ!$C$39:$C$782,СВЦЭМ!$A$39:$A$782,$A101,СВЦЭМ!$B$39:$B$782,X$83)+'СЕТ СН'!$H$12+СВЦЭМ!$D$10+'СЕТ СН'!$H$5-'СЕТ СН'!$H$20</f>
        <v>3807.22286042</v>
      </c>
      <c r="Y101" s="36">
        <f>SUMIFS(СВЦЭМ!$C$39:$C$782,СВЦЭМ!$A$39:$A$782,$A101,СВЦЭМ!$B$39:$B$782,Y$83)+'СЕТ СН'!$H$12+СВЦЭМ!$D$10+'СЕТ СН'!$H$5-'СЕТ СН'!$H$20</f>
        <v>3845.1892075000001</v>
      </c>
    </row>
    <row r="102" spans="1:25" ht="15.75" x14ac:dyDescent="0.2">
      <c r="A102" s="35">
        <f t="shared" si="2"/>
        <v>44700</v>
      </c>
      <c r="B102" s="36">
        <f>SUMIFS(СВЦЭМ!$C$39:$C$782,СВЦЭМ!$A$39:$A$782,$A102,СВЦЭМ!$B$39:$B$782,B$83)+'СЕТ СН'!$H$12+СВЦЭМ!$D$10+'СЕТ СН'!$H$5-'СЕТ СН'!$H$20</f>
        <v>3964.4250583499997</v>
      </c>
      <c r="C102" s="36">
        <f>SUMIFS(СВЦЭМ!$C$39:$C$782,СВЦЭМ!$A$39:$A$782,$A102,СВЦЭМ!$B$39:$B$782,C$83)+'СЕТ СН'!$H$12+СВЦЭМ!$D$10+'СЕТ СН'!$H$5-'СЕТ СН'!$H$20</f>
        <v>4094.7318225899999</v>
      </c>
      <c r="D102" s="36">
        <f>SUMIFS(СВЦЭМ!$C$39:$C$782,СВЦЭМ!$A$39:$A$782,$A102,СВЦЭМ!$B$39:$B$782,D$83)+'СЕТ СН'!$H$12+СВЦЭМ!$D$10+'СЕТ СН'!$H$5-'СЕТ СН'!$H$20</f>
        <v>4229.1087453599994</v>
      </c>
      <c r="E102" s="36">
        <f>SUMIFS(СВЦЭМ!$C$39:$C$782,СВЦЭМ!$A$39:$A$782,$A102,СВЦЭМ!$B$39:$B$782,E$83)+'СЕТ СН'!$H$12+СВЦЭМ!$D$10+'СЕТ СН'!$H$5-'СЕТ СН'!$H$20</f>
        <v>4280.5877596800001</v>
      </c>
      <c r="F102" s="36">
        <f>SUMIFS(СВЦЭМ!$C$39:$C$782,СВЦЭМ!$A$39:$A$782,$A102,СВЦЭМ!$B$39:$B$782,F$83)+'СЕТ СН'!$H$12+СВЦЭМ!$D$10+'СЕТ СН'!$H$5-'СЕТ СН'!$H$20</f>
        <v>4257.6679846500001</v>
      </c>
      <c r="G102" s="36">
        <f>SUMIFS(СВЦЭМ!$C$39:$C$782,СВЦЭМ!$A$39:$A$782,$A102,СВЦЭМ!$B$39:$B$782,G$83)+'СЕТ СН'!$H$12+СВЦЭМ!$D$10+'СЕТ СН'!$H$5-'СЕТ СН'!$H$20</f>
        <v>4212.7255387999994</v>
      </c>
      <c r="H102" s="36">
        <f>SUMIFS(СВЦЭМ!$C$39:$C$782,СВЦЭМ!$A$39:$A$782,$A102,СВЦЭМ!$B$39:$B$782,H$83)+'СЕТ СН'!$H$12+СВЦЭМ!$D$10+'СЕТ СН'!$H$5-'СЕТ СН'!$H$20</f>
        <v>4177.1555586899995</v>
      </c>
      <c r="I102" s="36">
        <f>SUMIFS(СВЦЭМ!$C$39:$C$782,СВЦЭМ!$A$39:$A$782,$A102,СВЦЭМ!$B$39:$B$782,I$83)+'СЕТ СН'!$H$12+СВЦЭМ!$D$10+'СЕТ СН'!$H$5-'СЕТ СН'!$H$20</f>
        <v>4113.9500080500002</v>
      </c>
      <c r="J102" s="36">
        <f>SUMIFS(СВЦЭМ!$C$39:$C$782,СВЦЭМ!$A$39:$A$782,$A102,СВЦЭМ!$B$39:$B$782,J$83)+'СЕТ СН'!$H$12+СВЦЭМ!$D$10+'СЕТ СН'!$H$5-'СЕТ СН'!$H$20</f>
        <v>3960.8937934400001</v>
      </c>
      <c r="K102" s="36">
        <f>SUMIFS(СВЦЭМ!$C$39:$C$782,СВЦЭМ!$A$39:$A$782,$A102,СВЦЭМ!$B$39:$B$782,K$83)+'СЕТ СН'!$H$12+СВЦЭМ!$D$10+'СЕТ СН'!$H$5-'СЕТ СН'!$H$20</f>
        <v>3976.8181876600001</v>
      </c>
      <c r="L102" s="36">
        <f>SUMIFS(СВЦЭМ!$C$39:$C$782,СВЦЭМ!$A$39:$A$782,$A102,СВЦЭМ!$B$39:$B$782,L$83)+'СЕТ СН'!$H$12+СВЦЭМ!$D$10+'СЕТ СН'!$H$5-'СЕТ СН'!$H$20</f>
        <v>3967.6724293899997</v>
      </c>
      <c r="M102" s="36">
        <f>SUMIFS(СВЦЭМ!$C$39:$C$782,СВЦЭМ!$A$39:$A$782,$A102,СВЦЭМ!$B$39:$B$782,M$83)+'СЕТ СН'!$H$12+СВЦЭМ!$D$10+'СЕТ СН'!$H$5-'СЕТ СН'!$H$20</f>
        <v>4065.7335563099996</v>
      </c>
      <c r="N102" s="36">
        <f>SUMIFS(СВЦЭМ!$C$39:$C$782,СВЦЭМ!$A$39:$A$782,$A102,СВЦЭМ!$B$39:$B$782,N$83)+'СЕТ СН'!$H$12+СВЦЭМ!$D$10+'СЕТ СН'!$H$5-'СЕТ СН'!$H$20</f>
        <v>4125.9547650699997</v>
      </c>
      <c r="O102" s="36">
        <f>SUMIFS(СВЦЭМ!$C$39:$C$782,СВЦЭМ!$A$39:$A$782,$A102,СВЦЭМ!$B$39:$B$782,O$83)+'СЕТ СН'!$H$12+СВЦЭМ!$D$10+'СЕТ СН'!$H$5-'СЕТ СН'!$H$20</f>
        <v>4144.3352907099998</v>
      </c>
      <c r="P102" s="36">
        <f>SUMIFS(СВЦЭМ!$C$39:$C$782,СВЦЭМ!$A$39:$A$782,$A102,СВЦЭМ!$B$39:$B$782,P$83)+'СЕТ СН'!$H$12+СВЦЭМ!$D$10+'СЕТ СН'!$H$5-'СЕТ СН'!$H$20</f>
        <v>4148.4646490100004</v>
      </c>
      <c r="Q102" s="36">
        <f>SUMIFS(СВЦЭМ!$C$39:$C$782,СВЦЭМ!$A$39:$A$782,$A102,СВЦЭМ!$B$39:$B$782,Q$83)+'СЕТ СН'!$H$12+СВЦЭМ!$D$10+'СЕТ СН'!$H$5-'СЕТ СН'!$H$20</f>
        <v>4168.26052961</v>
      </c>
      <c r="R102" s="36">
        <f>SUMIFS(СВЦЭМ!$C$39:$C$782,СВЦЭМ!$A$39:$A$782,$A102,СВЦЭМ!$B$39:$B$782,R$83)+'СЕТ СН'!$H$12+СВЦЭМ!$D$10+'СЕТ СН'!$H$5-'СЕТ СН'!$H$20</f>
        <v>4153.7593450799995</v>
      </c>
      <c r="S102" s="36">
        <f>SUMIFS(СВЦЭМ!$C$39:$C$782,СВЦЭМ!$A$39:$A$782,$A102,СВЦЭМ!$B$39:$B$782,S$83)+'СЕТ СН'!$H$12+СВЦЭМ!$D$10+'СЕТ СН'!$H$5-'СЕТ СН'!$H$20</f>
        <v>4126.9191799500004</v>
      </c>
      <c r="T102" s="36">
        <f>SUMIFS(СВЦЭМ!$C$39:$C$782,СВЦЭМ!$A$39:$A$782,$A102,СВЦЭМ!$B$39:$B$782,T$83)+'СЕТ СН'!$H$12+СВЦЭМ!$D$10+'СЕТ СН'!$H$5-'СЕТ СН'!$H$20</f>
        <v>3969.8097343299996</v>
      </c>
      <c r="U102" s="36">
        <f>SUMIFS(СВЦЭМ!$C$39:$C$782,СВЦЭМ!$A$39:$A$782,$A102,СВЦЭМ!$B$39:$B$782,U$83)+'СЕТ СН'!$H$12+СВЦЭМ!$D$10+'СЕТ СН'!$H$5-'СЕТ СН'!$H$20</f>
        <v>3859.9111531399999</v>
      </c>
      <c r="V102" s="36">
        <f>SUMIFS(СВЦЭМ!$C$39:$C$782,СВЦЭМ!$A$39:$A$782,$A102,СВЦЭМ!$B$39:$B$782,V$83)+'СЕТ СН'!$H$12+СВЦЭМ!$D$10+'СЕТ СН'!$H$5-'СЕТ СН'!$H$20</f>
        <v>3749.3392460999999</v>
      </c>
      <c r="W102" s="36">
        <f>SUMIFS(СВЦЭМ!$C$39:$C$782,СВЦЭМ!$A$39:$A$782,$A102,СВЦЭМ!$B$39:$B$782,W$83)+'СЕТ СН'!$H$12+СВЦЭМ!$D$10+'СЕТ СН'!$H$5-'СЕТ СН'!$H$20</f>
        <v>3761.8796928000002</v>
      </c>
      <c r="X102" s="36">
        <f>SUMIFS(СВЦЭМ!$C$39:$C$782,СВЦЭМ!$A$39:$A$782,$A102,СВЦЭМ!$B$39:$B$782,X$83)+'СЕТ СН'!$H$12+СВЦЭМ!$D$10+'СЕТ СН'!$H$5-'СЕТ СН'!$H$20</f>
        <v>3773.1207050000003</v>
      </c>
      <c r="Y102" s="36">
        <f>SUMIFS(СВЦЭМ!$C$39:$C$782,СВЦЭМ!$A$39:$A$782,$A102,СВЦЭМ!$B$39:$B$782,Y$83)+'СЕТ СН'!$H$12+СВЦЭМ!$D$10+'СЕТ СН'!$H$5-'СЕТ СН'!$H$20</f>
        <v>3792.6586162499998</v>
      </c>
    </row>
    <row r="103" spans="1:25" ht="15.75" x14ac:dyDescent="0.2">
      <c r="A103" s="35">
        <f t="shared" si="2"/>
        <v>44701</v>
      </c>
      <c r="B103" s="36">
        <f>SUMIFS(СВЦЭМ!$C$39:$C$782,СВЦЭМ!$A$39:$A$782,$A103,СВЦЭМ!$B$39:$B$782,B$83)+'СЕТ СН'!$H$12+СВЦЭМ!$D$10+'СЕТ СН'!$H$5-'СЕТ СН'!$H$20</f>
        <v>3948.5611966899996</v>
      </c>
      <c r="C103" s="36">
        <f>SUMIFS(СВЦЭМ!$C$39:$C$782,СВЦЭМ!$A$39:$A$782,$A103,СВЦЭМ!$B$39:$B$782,C$83)+'СЕТ СН'!$H$12+СВЦЭМ!$D$10+'СЕТ СН'!$H$5-'СЕТ СН'!$H$20</f>
        <v>4034.4788859299997</v>
      </c>
      <c r="D103" s="36">
        <f>SUMIFS(СВЦЭМ!$C$39:$C$782,СВЦЭМ!$A$39:$A$782,$A103,СВЦЭМ!$B$39:$B$782,D$83)+'СЕТ СН'!$H$12+СВЦЭМ!$D$10+'СЕТ СН'!$H$5-'СЕТ СН'!$H$20</f>
        <v>4179.6952123900001</v>
      </c>
      <c r="E103" s="36">
        <f>SUMIFS(СВЦЭМ!$C$39:$C$782,СВЦЭМ!$A$39:$A$782,$A103,СВЦЭМ!$B$39:$B$782,E$83)+'СЕТ СН'!$H$12+СВЦЭМ!$D$10+'СЕТ СН'!$H$5-'СЕТ СН'!$H$20</f>
        <v>4256.9173793199998</v>
      </c>
      <c r="F103" s="36">
        <f>SUMIFS(СВЦЭМ!$C$39:$C$782,СВЦЭМ!$A$39:$A$782,$A103,СВЦЭМ!$B$39:$B$782,F$83)+'СЕТ СН'!$H$12+СВЦЭМ!$D$10+'СЕТ СН'!$H$5-'СЕТ СН'!$H$20</f>
        <v>4245.2779636799996</v>
      </c>
      <c r="G103" s="36">
        <f>SUMIFS(СВЦЭМ!$C$39:$C$782,СВЦЭМ!$A$39:$A$782,$A103,СВЦЭМ!$B$39:$B$782,G$83)+'СЕТ СН'!$H$12+СВЦЭМ!$D$10+'СЕТ СН'!$H$5-'СЕТ СН'!$H$20</f>
        <v>4222.5731388699996</v>
      </c>
      <c r="H103" s="36">
        <f>SUMIFS(СВЦЭМ!$C$39:$C$782,СВЦЭМ!$A$39:$A$782,$A103,СВЦЭМ!$B$39:$B$782,H$83)+'СЕТ СН'!$H$12+СВЦЭМ!$D$10+'СЕТ СН'!$H$5-'СЕТ СН'!$H$20</f>
        <v>4156.1032600500002</v>
      </c>
      <c r="I103" s="36">
        <f>SUMIFS(СВЦЭМ!$C$39:$C$782,СВЦЭМ!$A$39:$A$782,$A103,СВЦЭМ!$B$39:$B$782,I$83)+'СЕТ СН'!$H$12+СВЦЭМ!$D$10+'СЕТ СН'!$H$5-'СЕТ СН'!$H$20</f>
        <v>4073.7441863499998</v>
      </c>
      <c r="J103" s="36">
        <f>SUMIFS(СВЦЭМ!$C$39:$C$782,СВЦЭМ!$A$39:$A$782,$A103,СВЦЭМ!$B$39:$B$782,J$83)+'СЕТ СН'!$H$12+СВЦЭМ!$D$10+'СЕТ СН'!$H$5-'СЕТ СН'!$H$20</f>
        <v>3919.7102936399997</v>
      </c>
      <c r="K103" s="36">
        <f>SUMIFS(СВЦЭМ!$C$39:$C$782,СВЦЭМ!$A$39:$A$782,$A103,СВЦЭМ!$B$39:$B$782,K$83)+'СЕТ СН'!$H$12+СВЦЭМ!$D$10+'СЕТ СН'!$H$5-'СЕТ СН'!$H$20</f>
        <v>3924.19590556</v>
      </c>
      <c r="L103" s="36">
        <f>SUMIFS(СВЦЭМ!$C$39:$C$782,СВЦЭМ!$A$39:$A$782,$A103,СВЦЭМ!$B$39:$B$782,L$83)+'СЕТ СН'!$H$12+СВЦЭМ!$D$10+'СЕТ СН'!$H$5-'СЕТ СН'!$H$20</f>
        <v>3922.5111671599998</v>
      </c>
      <c r="M103" s="36">
        <f>SUMIFS(СВЦЭМ!$C$39:$C$782,СВЦЭМ!$A$39:$A$782,$A103,СВЦЭМ!$B$39:$B$782,M$83)+'СЕТ СН'!$H$12+СВЦЭМ!$D$10+'СЕТ СН'!$H$5-'СЕТ СН'!$H$20</f>
        <v>4031.59739296</v>
      </c>
      <c r="N103" s="36">
        <f>SUMIFS(СВЦЭМ!$C$39:$C$782,СВЦЭМ!$A$39:$A$782,$A103,СВЦЭМ!$B$39:$B$782,N$83)+'СЕТ СН'!$H$12+СВЦЭМ!$D$10+'СЕТ СН'!$H$5-'СЕТ СН'!$H$20</f>
        <v>4054.6422335400002</v>
      </c>
      <c r="O103" s="36">
        <f>SUMIFS(СВЦЭМ!$C$39:$C$782,СВЦЭМ!$A$39:$A$782,$A103,СВЦЭМ!$B$39:$B$782,O$83)+'СЕТ СН'!$H$12+СВЦЭМ!$D$10+'СЕТ СН'!$H$5-'СЕТ СН'!$H$20</f>
        <v>4053.40995828</v>
      </c>
      <c r="P103" s="36">
        <f>SUMIFS(СВЦЭМ!$C$39:$C$782,СВЦЭМ!$A$39:$A$782,$A103,СВЦЭМ!$B$39:$B$782,P$83)+'СЕТ СН'!$H$12+СВЦЭМ!$D$10+'СЕТ СН'!$H$5-'СЕТ СН'!$H$20</f>
        <v>4049.8267433000001</v>
      </c>
      <c r="Q103" s="36">
        <f>SUMIFS(СВЦЭМ!$C$39:$C$782,СВЦЭМ!$A$39:$A$782,$A103,СВЦЭМ!$B$39:$B$782,Q$83)+'СЕТ СН'!$H$12+СВЦЭМ!$D$10+'СЕТ СН'!$H$5-'СЕТ СН'!$H$20</f>
        <v>4048.6694742299997</v>
      </c>
      <c r="R103" s="36">
        <f>SUMIFS(СВЦЭМ!$C$39:$C$782,СВЦЭМ!$A$39:$A$782,$A103,СВЦЭМ!$B$39:$B$782,R$83)+'СЕТ СН'!$H$12+СВЦЭМ!$D$10+'СЕТ СН'!$H$5-'СЕТ СН'!$H$20</f>
        <v>4051.9731059599999</v>
      </c>
      <c r="S103" s="36">
        <f>SUMIFS(СВЦЭМ!$C$39:$C$782,СВЦЭМ!$A$39:$A$782,$A103,СВЦЭМ!$B$39:$B$782,S$83)+'СЕТ СН'!$H$12+СВЦЭМ!$D$10+'СЕТ СН'!$H$5-'СЕТ СН'!$H$20</f>
        <v>4031.7095865199999</v>
      </c>
      <c r="T103" s="36">
        <f>SUMIFS(СВЦЭМ!$C$39:$C$782,СВЦЭМ!$A$39:$A$782,$A103,СВЦЭМ!$B$39:$B$782,T$83)+'СЕТ СН'!$H$12+СВЦЭМ!$D$10+'СЕТ СН'!$H$5-'СЕТ СН'!$H$20</f>
        <v>3924.5922270699998</v>
      </c>
      <c r="U103" s="36">
        <f>SUMIFS(СВЦЭМ!$C$39:$C$782,СВЦЭМ!$A$39:$A$782,$A103,СВЦЭМ!$B$39:$B$782,U$83)+'СЕТ СН'!$H$12+СВЦЭМ!$D$10+'СЕТ СН'!$H$5-'СЕТ СН'!$H$20</f>
        <v>3803.93201761</v>
      </c>
      <c r="V103" s="36">
        <f>SUMIFS(СВЦЭМ!$C$39:$C$782,СВЦЭМ!$A$39:$A$782,$A103,СВЦЭМ!$B$39:$B$782,V$83)+'СЕТ СН'!$H$12+СВЦЭМ!$D$10+'СЕТ СН'!$H$5-'СЕТ СН'!$H$20</f>
        <v>3738.6018529299999</v>
      </c>
      <c r="W103" s="36">
        <f>SUMIFS(СВЦЭМ!$C$39:$C$782,СВЦЭМ!$A$39:$A$782,$A103,СВЦЭМ!$B$39:$B$782,W$83)+'СЕТ СН'!$H$12+СВЦЭМ!$D$10+'СЕТ СН'!$H$5-'СЕТ СН'!$H$20</f>
        <v>3747.0240757400002</v>
      </c>
      <c r="X103" s="36">
        <f>SUMIFS(СВЦЭМ!$C$39:$C$782,СВЦЭМ!$A$39:$A$782,$A103,СВЦЭМ!$B$39:$B$782,X$83)+'СЕТ СН'!$H$12+СВЦЭМ!$D$10+'СЕТ СН'!$H$5-'СЕТ СН'!$H$20</f>
        <v>3778.99968175</v>
      </c>
      <c r="Y103" s="36">
        <f>SUMIFS(СВЦЭМ!$C$39:$C$782,СВЦЭМ!$A$39:$A$782,$A103,СВЦЭМ!$B$39:$B$782,Y$83)+'СЕТ СН'!$H$12+СВЦЭМ!$D$10+'СЕТ СН'!$H$5-'СЕТ СН'!$H$20</f>
        <v>3780.9371694500001</v>
      </c>
    </row>
    <row r="104" spans="1:25" ht="15.75" x14ac:dyDescent="0.2">
      <c r="A104" s="35">
        <f t="shared" si="2"/>
        <v>44702</v>
      </c>
      <c r="B104" s="36">
        <f>SUMIFS(СВЦЭМ!$C$39:$C$782,СВЦЭМ!$A$39:$A$782,$A104,СВЦЭМ!$B$39:$B$782,B$83)+'СЕТ СН'!$H$12+СВЦЭМ!$D$10+'СЕТ СН'!$H$5-'СЕТ СН'!$H$20</f>
        <v>3814.76595305</v>
      </c>
      <c r="C104" s="36">
        <f>SUMIFS(СВЦЭМ!$C$39:$C$782,СВЦЭМ!$A$39:$A$782,$A104,СВЦЭМ!$B$39:$B$782,C$83)+'СЕТ СН'!$H$12+СВЦЭМ!$D$10+'СЕТ СН'!$H$5-'СЕТ СН'!$H$20</f>
        <v>3950.6684447399998</v>
      </c>
      <c r="D104" s="36">
        <f>SUMIFS(СВЦЭМ!$C$39:$C$782,СВЦЭМ!$A$39:$A$782,$A104,СВЦЭМ!$B$39:$B$782,D$83)+'СЕТ СН'!$H$12+СВЦЭМ!$D$10+'СЕТ СН'!$H$5-'СЕТ СН'!$H$20</f>
        <v>4131.4330917400002</v>
      </c>
      <c r="E104" s="36">
        <f>SUMIFS(СВЦЭМ!$C$39:$C$782,СВЦЭМ!$A$39:$A$782,$A104,СВЦЭМ!$B$39:$B$782,E$83)+'СЕТ СН'!$H$12+СВЦЭМ!$D$10+'СЕТ СН'!$H$5-'СЕТ СН'!$H$20</f>
        <v>4220.0428317099995</v>
      </c>
      <c r="F104" s="36">
        <f>SUMIFS(СВЦЭМ!$C$39:$C$782,СВЦЭМ!$A$39:$A$782,$A104,СВЦЭМ!$B$39:$B$782,F$83)+'СЕТ СН'!$H$12+СВЦЭМ!$D$10+'СЕТ СН'!$H$5-'СЕТ СН'!$H$20</f>
        <v>4239.3319507799997</v>
      </c>
      <c r="G104" s="36">
        <f>SUMIFS(СВЦЭМ!$C$39:$C$782,СВЦЭМ!$A$39:$A$782,$A104,СВЦЭМ!$B$39:$B$782,G$83)+'СЕТ СН'!$H$12+СВЦЭМ!$D$10+'СЕТ СН'!$H$5-'СЕТ СН'!$H$20</f>
        <v>4288.8502680599995</v>
      </c>
      <c r="H104" s="36">
        <f>SUMIFS(СВЦЭМ!$C$39:$C$782,СВЦЭМ!$A$39:$A$782,$A104,СВЦЭМ!$B$39:$B$782,H$83)+'СЕТ СН'!$H$12+СВЦЭМ!$D$10+'СЕТ СН'!$H$5-'СЕТ СН'!$H$20</f>
        <v>4274.0349540500001</v>
      </c>
      <c r="I104" s="36">
        <f>SUMIFS(СВЦЭМ!$C$39:$C$782,СВЦЭМ!$A$39:$A$782,$A104,СВЦЭМ!$B$39:$B$782,I$83)+'СЕТ СН'!$H$12+СВЦЭМ!$D$10+'СЕТ СН'!$H$5-'СЕТ СН'!$H$20</f>
        <v>4233.8676928999994</v>
      </c>
      <c r="J104" s="36">
        <f>SUMIFS(СВЦЭМ!$C$39:$C$782,СВЦЭМ!$A$39:$A$782,$A104,СВЦЭМ!$B$39:$B$782,J$83)+'СЕТ СН'!$H$12+СВЦЭМ!$D$10+'СЕТ СН'!$H$5-'СЕТ СН'!$H$20</f>
        <v>4027.9260266000001</v>
      </c>
      <c r="K104" s="36">
        <f>SUMIFS(СВЦЭМ!$C$39:$C$782,СВЦЭМ!$A$39:$A$782,$A104,СВЦЭМ!$B$39:$B$782,K$83)+'СЕТ СН'!$H$12+СВЦЭМ!$D$10+'СЕТ СН'!$H$5-'СЕТ СН'!$H$20</f>
        <v>3987.6087838399999</v>
      </c>
      <c r="L104" s="36">
        <f>SUMIFS(СВЦЭМ!$C$39:$C$782,СВЦЭМ!$A$39:$A$782,$A104,СВЦЭМ!$B$39:$B$782,L$83)+'СЕТ СН'!$H$12+СВЦЭМ!$D$10+'СЕТ СН'!$H$5-'СЕТ СН'!$H$20</f>
        <v>3957.1373430599997</v>
      </c>
      <c r="M104" s="36">
        <f>SUMIFS(СВЦЭМ!$C$39:$C$782,СВЦЭМ!$A$39:$A$782,$A104,СВЦЭМ!$B$39:$B$782,M$83)+'СЕТ СН'!$H$12+СВЦЭМ!$D$10+'СЕТ СН'!$H$5-'СЕТ СН'!$H$20</f>
        <v>4048.8695401300001</v>
      </c>
      <c r="N104" s="36">
        <f>SUMIFS(СВЦЭМ!$C$39:$C$782,СВЦЭМ!$A$39:$A$782,$A104,СВЦЭМ!$B$39:$B$782,N$83)+'СЕТ СН'!$H$12+СВЦЭМ!$D$10+'СЕТ СН'!$H$5-'СЕТ СН'!$H$20</f>
        <v>4092.4984618899998</v>
      </c>
      <c r="O104" s="36">
        <f>SUMIFS(СВЦЭМ!$C$39:$C$782,СВЦЭМ!$A$39:$A$782,$A104,СВЦЭМ!$B$39:$B$782,O$83)+'СЕТ СН'!$H$12+СВЦЭМ!$D$10+'СЕТ СН'!$H$5-'СЕТ СН'!$H$20</f>
        <v>4054.4474045799998</v>
      </c>
      <c r="P104" s="36">
        <f>SUMIFS(СВЦЭМ!$C$39:$C$782,СВЦЭМ!$A$39:$A$782,$A104,СВЦЭМ!$B$39:$B$782,P$83)+'СЕТ СН'!$H$12+СВЦЭМ!$D$10+'СЕТ СН'!$H$5-'СЕТ СН'!$H$20</f>
        <v>4106.4482099899997</v>
      </c>
      <c r="Q104" s="36">
        <f>SUMIFS(СВЦЭМ!$C$39:$C$782,СВЦЭМ!$A$39:$A$782,$A104,СВЦЭМ!$B$39:$B$782,Q$83)+'СЕТ СН'!$H$12+СВЦЭМ!$D$10+'СЕТ СН'!$H$5-'СЕТ СН'!$H$20</f>
        <v>4077.5620478199999</v>
      </c>
      <c r="R104" s="36">
        <f>SUMIFS(СВЦЭМ!$C$39:$C$782,СВЦЭМ!$A$39:$A$782,$A104,СВЦЭМ!$B$39:$B$782,R$83)+'СЕТ СН'!$H$12+СВЦЭМ!$D$10+'СЕТ СН'!$H$5-'СЕТ СН'!$H$20</f>
        <v>4081.2827428199998</v>
      </c>
      <c r="S104" s="36">
        <f>SUMIFS(СВЦЭМ!$C$39:$C$782,СВЦЭМ!$A$39:$A$782,$A104,СВЦЭМ!$B$39:$B$782,S$83)+'СЕТ СН'!$H$12+СВЦЭМ!$D$10+'СЕТ СН'!$H$5-'СЕТ СН'!$H$20</f>
        <v>4058.1474788199998</v>
      </c>
      <c r="T104" s="36">
        <f>SUMIFS(СВЦЭМ!$C$39:$C$782,СВЦЭМ!$A$39:$A$782,$A104,СВЦЭМ!$B$39:$B$782,T$83)+'СЕТ СН'!$H$12+СВЦЭМ!$D$10+'СЕТ СН'!$H$5-'СЕТ СН'!$H$20</f>
        <v>3938.9019456400001</v>
      </c>
      <c r="U104" s="36">
        <f>SUMIFS(СВЦЭМ!$C$39:$C$782,СВЦЭМ!$A$39:$A$782,$A104,СВЦЭМ!$B$39:$B$782,U$83)+'СЕТ СН'!$H$12+СВЦЭМ!$D$10+'СЕТ СН'!$H$5-'СЕТ СН'!$H$20</f>
        <v>3827.13570179</v>
      </c>
      <c r="V104" s="36">
        <f>SUMIFS(СВЦЭМ!$C$39:$C$782,СВЦЭМ!$A$39:$A$782,$A104,СВЦЭМ!$B$39:$B$782,V$83)+'СЕТ СН'!$H$12+СВЦЭМ!$D$10+'СЕТ СН'!$H$5-'СЕТ СН'!$H$20</f>
        <v>3738.8811273299998</v>
      </c>
      <c r="W104" s="36">
        <f>SUMIFS(СВЦЭМ!$C$39:$C$782,СВЦЭМ!$A$39:$A$782,$A104,СВЦЭМ!$B$39:$B$782,W$83)+'СЕТ СН'!$H$12+СВЦЭМ!$D$10+'СЕТ СН'!$H$5-'СЕТ СН'!$H$20</f>
        <v>3683.9049034700001</v>
      </c>
      <c r="X104" s="36">
        <f>SUMIFS(СВЦЭМ!$C$39:$C$782,СВЦЭМ!$A$39:$A$782,$A104,СВЦЭМ!$B$39:$B$782,X$83)+'СЕТ СН'!$H$12+СВЦЭМ!$D$10+'СЕТ СН'!$H$5-'СЕТ СН'!$H$20</f>
        <v>3702.9906126000001</v>
      </c>
      <c r="Y104" s="36">
        <f>SUMIFS(СВЦЭМ!$C$39:$C$782,СВЦЭМ!$A$39:$A$782,$A104,СВЦЭМ!$B$39:$B$782,Y$83)+'СЕТ СН'!$H$12+СВЦЭМ!$D$10+'СЕТ СН'!$H$5-'СЕТ СН'!$H$20</f>
        <v>3735.13133229</v>
      </c>
    </row>
    <row r="105" spans="1:25" ht="15.75" x14ac:dyDescent="0.2">
      <c r="A105" s="35">
        <f t="shared" si="2"/>
        <v>44703</v>
      </c>
      <c r="B105" s="36">
        <f>SUMIFS(СВЦЭМ!$C$39:$C$782,СВЦЭМ!$A$39:$A$782,$A105,СВЦЭМ!$B$39:$B$782,B$83)+'СЕТ СН'!$H$12+СВЦЭМ!$D$10+'СЕТ СН'!$H$5-'СЕТ СН'!$H$20</f>
        <v>3946.0809716899998</v>
      </c>
      <c r="C105" s="36">
        <f>SUMIFS(СВЦЭМ!$C$39:$C$782,СВЦЭМ!$A$39:$A$782,$A105,СВЦЭМ!$B$39:$B$782,C$83)+'СЕТ СН'!$H$12+СВЦЭМ!$D$10+'СЕТ СН'!$H$5-'СЕТ СН'!$H$20</f>
        <v>4036.1365557600002</v>
      </c>
      <c r="D105" s="36">
        <f>SUMIFS(СВЦЭМ!$C$39:$C$782,СВЦЭМ!$A$39:$A$782,$A105,СВЦЭМ!$B$39:$B$782,D$83)+'СЕТ СН'!$H$12+СВЦЭМ!$D$10+'СЕТ СН'!$H$5-'СЕТ СН'!$H$20</f>
        <v>4168.3507994900001</v>
      </c>
      <c r="E105" s="36">
        <f>SUMIFS(СВЦЭМ!$C$39:$C$782,СВЦЭМ!$A$39:$A$782,$A105,СВЦЭМ!$B$39:$B$782,E$83)+'СЕТ СН'!$H$12+СВЦЭМ!$D$10+'СЕТ СН'!$H$5-'СЕТ СН'!$H$20</f>
        <v>4166.1358221800001</v>
      </c>
      <c r="F105" s="36">
        <f>SUMIFS(СВЦЭМ!$C$39:$C$782,СВЦЭМ!$A$39:$A$782,$A105,СВЦЭМ!$B$39:$B$782,F$83)+'СЕТ СН'!$H$12+СВЦЭМ!$D$10+'СЕТ СН'!$H$5-'СЕТ СН'!$H$20</f>
        <v>4175.3930323499999</v>
      </c>
      <c r="G105" s="36">
        <f>SUMIFS(СВЦЭМ!$C$39:$C$782,СВЦЭМ!$A$39:$A$782,$A105,СВЦЭМ!$B$39:$B$782,G$83)+'СЕТ СН'!$H$12+СВЦЭМ!$D$10+'СЕТ СН'!$H$5-'СЕТ СН'!$H$20</f>
        <v>4180.5890689199996</v>
      </c>
      <c r="H105" s="36">
        <f>SUMIFS(СВЦЭМ!$C$39:$C$782,СВЦЭМ!$A$39:$A$782,$A105,СВЦЭМ!$B$39:$B$782,H$83)+'СЕТ СН'!$H$12+СВЦЭМ!$D$10+'СЕТ СН'!$H$5-'СЕТ СН'!$H$20</f>
        <v>4144.24055391</v>
      </c>
      <c r="I105" s="36">
        <f>SUMIFS(СВЦЭМ!$C$39:$C$782,СВЦЭМ!$A$39:$A$782,$A105,СВЦЭМ!$B$39:$B$782,I$83)+'СЕТ СН'!$H$12+СВЦЭМ!$D$10+'СЕТ СН'!$H$5-'СЕТ СН'!$H$20</f>
        <v>4063.3997400899998</v>
      </c>
      <c r="J105" s="36">
        <f>SUMIFS(СВЦЭМ!$C$39:$C$782,СВЦЭМ!$A$39:$A$782,$A105,СВЦЭМ!$B$39:$B$782,J$83)+'СЕТ СН'!$H$12+СВЦЭМ!$D$10+'СЕТ СН'!$H$5-'СЕТ СН'!$H$20</f>
        <v>3988.5669312099999</v>
      </c>
      <c r="K105" s="36">
        <f>SUMIFS(СВЦЭМ!$C$39:$C$782,СВЦЭМ!$A$39:$A$782,$A105,СВЦЭМ!$B$39:$B$782,K$83)+'СЕТ СН'!$H$12+СВЦЭМ!$D$10+'СЕТ СН'!$H$5-'СЕТ СН'!$H$20</f>
        <v>3942.83501179</v>
      </c>
      <c r="L105" s="36">
        <f>SUMIFS(СВЦЭМ!$C$39:$C$782,СВЦЭМ!$A$39:$A$782,$A105,СВЦЭМ!$B$39:$B$782,L$83)+'СЕТ СН'!$H$12+СВЦЭМ!$D$10+'СЕТ СН'!$H$5-'СЕТ СН'!$H$20</f>
        <v>3919.1007370099996</v>
      </c>
      <c r="M105" s="36">
        <f>SUMIFS(СВЦЭМ!$C$39:$C$782,СВЦЭМ!$A$39:$A$782,$A105,СВЦЭМ!$B$39:$B$782,M$83)+'СЕТ СН'!$H$12+СВЦЭМ!$D$10+'СЕТ СН'!$H$5-'СЕТ СН'!$H$20</f>
        <v>4027.9109002599998</v>
      </c>
      <c r="N105" s="36">
        <f>SUMIFS(СВЦЭМ!$C$39:$C$782,СВЦЭМ!$A$39:$A$782,$A105,СВЦЭМ!$B$39:$B$782,N$83)+'СЕТ СН'!$H$12+СВЦЭМ!$D$10+'СЕТ СН'!$H$5-'СЕТ СН'!$H$20</f>
        <v>4079.2636680699998</v>
      </c>
      <c r="O105" s="36">
        <f>SUMIFS(СВЦЭМ!$C$39:$C$782,СВЦЭМ!$A$39:$A$782,$A105,СВЦЭМ!$B$39:$B$782,O$83)+'СЕТ СН'!$H$12+СВЦЭМ!$D$10+'СЕТ СН'!$H$5-'СЕТ СН'!$H$20</f>
        <v>4074.2820733899998</v>
      </c>
      <c r="P105" s="36">
        <f>SUMIFS(СВЦЭМ!$C$39:$C$782,СВЦЭМ!$A$39:$A$782,$A105,СВЦЭМ!$B$39:$B$782,P$83)+'СЕТ СН'!$H$12+СВЦЭМ!$D$10+'СЕТ СН'!$H$5-'СЕТ СН'!$H$20</f>
        <v>4115.6978973300002</v>
      </c>
      <c r="Q105" s="36">
        <f>SUMIFS(СВЦЭМ!$C$39:$C$782,СВЦЭМ!$A$39:$A$782,$A105,СВЦЭМ!$B$39:$B$782,Q$83)+'СЕТ СН'!$H$12+СВЦЭМ!$D$10+'СЕТ СН'!$H$5-'СЕТ СН'!$H$20</f>
        <v>4124.2426582600001</v>
      </c>
      <c r="R105" s="36">
        <f>SUMIFS(СВЦЭМ!$C$39:$C$782,СВЦЭМ!$A$39:$A$782,$A105,СВЦЭМ!$B$39:$B$782,R$83)+'СЕТ СН'!$H$12+СВЦЭМ!$D$10+'СЕТ СН'!$H$5-'СЕТ СН'!$H$20</f>
        <v>4118.7096542099998</v>
      </c>
      <c r="S105" s="36">
        <f>SUMIFS(СВЦЭМ!$C$39:$C$782,СВЦЭМ!$A$39:$A$782,$A105,СВЦЭМ!$B$39:$B$782,S$83)+'СЕТ СН'!$H$12+СВЦЭМ!$D$10+'СЕТ СН'!$H$5-'СЕТ СН'!$H$20</f>
        <v>4091.3864348799998</v>
      </c>
      <c r="T105" s="36">
        <f>SUMIFS(СВЦЭМ!$C$39:$C$782,СВЦЭМ!$A$39:$A$782,$A105,СВЦЭМ!$B$39:$B$782,T$83)+'СЕТ СН'!$H$12+СВЦЭМ!$D$10+'СЕТ СН'!$H$5-'СЕТ СН'!$H$20</f>
        <v>3949.3972398699998</v>
      </c>
      <c r="U105" s="36">
        <f>SUMIFS(СВЦЭМ!$C$39:$C$782,СВЦЭМ!$A$39:$A$782,$A105,СВЦЭМ!$B$39:$B$782,U$83)+'СЕТ СН'!$H$12+СВЦЭМ!$D$10+'СЕТ СН'!$H$5-'СЕТ СН'!$H$20</f>
        <v>3842.8043354199999</v>
      </c>
      <c r="V105" s="36">
        <f>SUMIFS(СВЦЭМ!$C$39:$C$782,СВЦЭМ!$A$39:$A$782,$A105,СВЦЭМ!$B$39:$B$782,V$83)+'СЕТ СН'!$H$12+СВЦЭМ!$D$10+'СЕТ СН'!$H$5-'СЕТ СН'!$H$20</f>
        <v>3735.9980271300001</v>
      </c>
      <c r="W105" s="36">
        <f>SUMIFS(СВЦЭМ!$C$39:$C$782,СВЦЭМ!$A$39:$A$782,$A105,СВЦЭМ!$B$39:$B$782,W$83)+'СЕТ СН'!$H$12+СВЦЭМ!$D$10+'СЕТ СН'!$H$5-'СЕТ СН'!$H$20</f>
        <v>3749.1544203399999</v>
      </c>
      <c r="X105" s="36">
        <f>SUMIFS(СВЦЭМ!$C$39:$C$782,СВЦЭМ!$A$39:$A$782,$A105,СВЦЭМ!$B$39:$B$782,X$83)+'СЕТ СН'!$H$12+СВЦЭМ!$D$10+'СЕТ СН'!$H$5-'СЕТ СН'!$H$20</f>
        <v>3787.71146512</v>
      </c>
      <c r="Y105" s="36">
        <f>SUMIFS(СВЦЭМ!$C$39:$C$782,СВЦЭМ!$A$39:$A$782,$A105,СВЦЭМ!$B$39:$B$782,Y$83)+'СЕТ СН'!$H$12+СВЦЭМ!$D$10+'СЕТ СН'!$H$5-'СЕТ СН'!$H$20</f>
        <v>3846.8389546899998</v>
      </c>
    </row>
    <row r="106" spans="1:25" ht="15.75" x14ac:dyDescent="0.2">
      <c r="A106" s="35">
        <f t="shared" si="2"/>
        <v>44704</v>
      </c>
      <c r="B106" s="36">
        <f>SUMIFS(СВЦЭМ!$C$39:$C$782,СВЦЭМ!$A$39:$A$782,$A106,СВЦЭМ!$B$39:$B$782,B$83)+'СЕТ СН'!$H$12+СВЦЭМ!$D$10+'СЕТ СН'!$H$5-'СЕТ СН'!$H$20</f>
        <v>3960.6612008299999</v>
      </c>
      <c r="C106" s="36">
        <f>SUMIFS(СВЦЭМ!$C$39:$C$782,СВЦЭМ!$A$39:$A$782,$A106,СВЦЭМ!$B$39:$B$782,C$83)+'СЕТ СН'!$H$12+СВЦЭМ!$D$10+'СЕТ СН'!$H$5-'СЕТ СН'!$H$20</f>
        <v>4061.57348925</v>
      </c>
      <c r="D106" s="36">
        <f>SUMIFS(СВЦЭМ!$C$39:$C$782,СВЦЭМ!$A$39:$A$782,$A106,СВЦЭМ!$B$39:$B$782,D$83)+'СЕТ СН'!$H$12+СВЦЭМ!$D$10+'СЕТ СН'!$H$5-'СЕТ СН'!$H$20</f>
        <v>4172.2927128900001</v>
      </c>
      <c r="E106" s="36">
        <f>SUMIFS(СВЦЭМ!$C$39:$C$782,СВЦЭМ!$A$39:$A$782,$A106,СВЦЭМ!$B$39:$B$782,E$83)+'СЕТ СН'!$H$12+СВЦЭМ!$D$10+'СЕТ СН'!$H$5-'СЕТ СН'!$H$20</f>
        <v>4166.2533035199995</v>
      </c>
      <c r="F106" s="36">
        <f>SUMIFS(СВЦЭМ!$C$39:$C$782,СВЦЭМ!$A$39:$A$782,$A106,СВЦЭМ!$B$39:$B$782,F$83)+'СЕТ СН'!$H$12+СВЦЭМ!$D$10+'СЕТ СН'!$H$5-'СЕТ СН'!$H$20</f>
        <v>4164.1818501899998</v>
      </c>
      <c r="G106" s="36">
        <f>SUMIFS(СВЦЭМ!$C$39:$C$782,СВЦЭМ!$A$39:$A$782,$A106,СВЦЭМ!$B$39:$B$782,G$83)+'СЕТ СН'!$H$12+СВЦЭМ!$D$10+'СЕТ СН'!$H$5-'СЕТ СН'!$H$20</f>
        <v>4210.8531020499995</v>
      </c>
      <c r="H106" s="36">
        <f>SUMIFS(СВЦЭМ!$C$39:$C$782,СВЦЭМ!$A$39:$A$782,$A106,СВЦЭМ!$B$39:$B$782,H$83)+'СЕТ СН'!$H$12+СВЦЭМ!$D$10+'СЕТ СН'!$H$5-'СЕТ СН'!$H$20</f>
        <v>4149.0621829600004</v>
      </c>
      <c r="I106" s="36">
        <f>SUMIFS(СВЦЭМ!$C$39:$C$782,СВЦЭМ!$A$39:$A$782,$A106,СВЦЭМ!$B$39:$B$782,I$83)+'СЕТ СН'!$H$12+СВЦЭМ!$D$10+'СЕТ СН'!$H$5-'СЕТ СН'!$H$20</f>
        <v>4100.7855809100001</v>
      </c>
      <c r="J106" s="36">
        <f>SUMIFS(СВЦЭМ!$C$39:$C$782,СВЦЭМ!$A$39:$A$782,$A106,СВЦЭМ!$B$39:$B$782,J$83)+'СЕТ СН'!$H$12+СВЦЭМ!$D$10+'СЕТ СН'!$H$5-'СЕТ СН'!$H$20</f>
        <v>3952.8775387799997</v>
      </c>
      <c r="K106" s="36">
        <f>SUMIFS(СВЦЭМ!$C$39:$C$782,СВЦЭМ!$A$39:$A$782,$A106,СВЦЭМ!$B$39:$B$782,K$83)+'СЕТ СН'!$H$12+СВЦЭМ!$D$10+'СЕТ СН'!$H$5-'СЕТ СН'!$H$20</f>
        <v>3894.61543312</v>
      </c>
      <c r="L106" s="36">
        <f>SUMIFS(СВЦЭМ!$C$39:$C$782,СВЦЭМ!$A$39:$A$782,$A106,СВЦЭМ!$B$39:$B$782,L$83)+'СЕТ СН'!$H$12+СВЦЭМ!$D$10+'СЕТ СН'!$H$5-'СЕТ СН'!$H$20</f>
        <v>3918.3169105500001</v>
      </c>
      <c r="M106" s="36">
        <f>SUMIFS(СВЦЭМ!$C$39:$C$782,СВЦЭМ!$A$39:$A$782,$A106,СВЦЭМ!$B$39:$B$782,M$83)+'СЕТ СН'!$H$12+СВЦЭМ!$D$10+'СЕТ СН'!$H$5-'СЕТ СН'!$H$20</f>
        <v>4060.7741919599998</v>
      </c>
      <c r="N106" s="36">
        <f>SUMIFS(СВЦЭМ!$C$39:$C$782,СВЦЭМ!$A$39:$A$782,$A106,СВЦЭМ!$B$39:$B$782,N$83)+'СЕТ СН'!$H$12+СВЦЭМ!$D$10+'СЕТ СН'!$H$5-'СЕТ СН'!$H$20</f>
        <v>4114.2387878400004</v>
      </c>
      <c r="O106" s="36">
        <f>SUMIFS(СВЦЭМ!$C$39:$C$782,СВЦЭМ!$A$39:$A$782,$A106,СВЦЭМ!$B$39:$B$782,O$83)+'СЕТ СН'!$H$12+СВЦЭМ!$D$10+'СЕТ СН'!$H$5-'СЕТ СН'!$H$20</f>
        <v>4109.7188143000003</v>
      </c>
      <c r="P106" s="36">
        <f>SUMIFS(СВЦЭМ!$C$39:$C$782,СВЦЭМ!$A$39:$A$782,$A106,СВЦЭМ!$B$39:$B$782,P$83)+'СЕТ СН'!$H$12+СВЦЭМ!$D$10+'СЕТ СН'!$H$5-'СЕТ СН'!$H$20</f>
        <v>4121.3759888599998</v>
      </c>
      <c r="Q106" s="36">
        <f>SUMIFS(СВЦЭМ!$C$39:$C$782,СВЦЭМ!$A$39:$A$782,$A106,СВЦЭМ!$B$39:$B$782,Q$83)+'СЕТ СН'!$H$12+СВЦЭМ!$D$10+'СЕТ СН'!$H$5-'СЕТ СН'!$H$20</f>
        <v>4113.8849523700001</v>
      </c>
      <c r="R106" s="36">
        <f>SUMIFS(СВЦЭМ!$C$39:$C$782,СВЦЭМ!$A$39:$A$782,$A106,СВЦЭМ!$B$39:$B$782,R$83)+'СЕТ СН'!$H$12+СВЦЭМ!$D$10+'СЕТ СН'!$H$5-'СЕТ СН'!$H$20</f>
        <v>4118.1559878400003</v>
      </c>
      <c r="S106" s="36">
        <f>SUMIFS(СВЦЭМ!$C$39:$C$782,СВЦЭМ!$A$39:$A$782,$A106,СВЦЭМ!$B$39:$B$782,S$83)+'СЕТ СН'!$H$12+СВЦЭМ!$D$10+'СЕТ СН'!$H$5-'СЕТ СН'!$H$20</f>
        <v>4086.4766277700001</v>
      </c>
      <c r="T106" s="36">
        <f>SUMIFS(СВЦЭМ!$C$39:$C$782,СВЦЭМ!$A$39:$A$782,$A106,СВЦЭМ!$B$39:$B$782,T$83)+'СЕТ СН'!$H$12+СВЦЭМ!$D$10+'СЕТ СН'!$H$5-'СЕТ СН'!$H$20</f>
        <v>3981.1467486000001</v>
      </c>
      <c r="U106" s="36">
        <f>SUMIFS(СВЦЭМ!$C$39:$C$782,СВЦЭМ!$A$39:$A$782,$A106,СВЦЭМ!$B$39:$B$782,U$83)+'СЕТ СН'!$H$12+СВЦЭМ!$D$10+'СЕТ СН'!$H$5-'СЕТ СН'!$H$20</f>
        <v>3819.8697393000002</v>
      </c>
      <c r="V106" s="36">
        <f>SUMIFS(СВЦЭМ!$C$39:$C$782,СВЦЭМ!$A$39:$A$782,$A106,СВЦЭМ!$B$39:$B$782,V$83)+'СЕТ СН'!$H$12+СВЦЭМ!$D$10+'СЕТ СН'!$H$5-'СЕТ СН'!$H$20</f>
        <v>3733.2752387599999</v>
      </c>
      <c r="W106" s="36">
        <f>SUMIFS(СВЦЭМ!$C$39:$C$782,СВЦЭМ!$A$39:$A$782,$A106,СВЦЭМ!$B$39:$B$782,W$83)+'СЕТ СН'!$H$12+СВЦЭМ!$D$10+'СЕТ СН'!$H$5-'СЕТ СН'!$H$20</f>
        <v>3736.35474359</v>
      </c>
      <c r="X106" s="36">
        <f>SUMIFS(СВЦЭМ!$C$39:$C$782,СВЦЭМ!$A$39:$A$782,$A106,СВЦЭМ!$B$39:$B$782,X$83)+'СЕТ СН'!$H$12+СВЦЭМ!$D$10+'СЕТ СН'!$H$5-'СЕТ СН'!$H$20</f>
        <v>3741.9290314600003</v>
      </c>
      <c r="Y106" s="36">
        <f>SUMIFS(СВЦЭМ!$C$39:$C$782,СВЦЭМ!$A$39:$A$782,$A106,СВЦЭМ!$B$39:$B$782,Y$83)+'СЕТ СН'!$H$12+СВЦЭМ!$D$10+'СЕТ СН'!$H$5-'СЕТ СН'!$H$20</f>
        <v>3777.14776205</v>
      </c>
    </row>
    <row r="107" spans="1:25" ht="15.75" x14ac:dyDescent="0.2">
      <c r="A107" s="35">
        <f t="shared" si="2"/>
        <v>44705</v>
      </c>
      <c r="B107" s="36">
        <f>SUMIFS(СВЦЭМ!$C$39:$C$782,СВЦЭМ!$A$39:$A$782,$A107,СВЦЭМ!$B$39:$B$782,B$83)+'СЕТ СН'!$H$12+СВЦЭМ!$D$10+'СЕТ СН'!$H$5-'СЕТ СН'!$H$20</f>
        <v>3859.1203817800001</v>
      </c>
      <c r="C107" s="36">
        <f>SUMIFS(СВЦЭМ!$C$39:$C$782,СВЦЭМ!$A$39:$A$782,$A107,СВЦЭМ!$B$39:$B$782,C$83)+'СЕТ СН'!$H$12+СВЦЭМ!$D$10+'СЕТ СН'!$H$5-'СЕТ СН'!$H$20</f>
        <v>4010.7091729200001</v>
      </c>
      <c r="D107" s="36">
        <f>SUMIFS(СВЦЭМ!$C$39:$C$782,СВЦЭМ!$A$39:$A$782,$A107,СВЦЭМ!$B$39:$B$782,D$83)+'СЕТ СН'!$H$12+СВЦЭМ!$D$10+'СЕТ СН'!$H$5-'СЕТ СН'!$H$20</f>
        <v>4166.1047891899998</v>
      </c>
      <c r="E107" s="36">
        <f>SUMIFS(СВЦЭМ!$C$39:$C$782,СВЦЭМ!$A$39:$A$782,$A107,СВЦЭМ!$B$39:$B$782,E$83)+'СЕТ СН'!$H$12+СВЦЭМ!$D$10+'СЕТ СН'!$H$5-'СЕТ СН'!$H$20</f>
        <v>4181.2245385699998</v>
      </c>
      <c r="F107" s="36">
        <f>SUMIFS(СВЦЭМ!$C$39:$C$782,СВЦЭМ!$A$39:$A$782,$A107,СВЦЭМ!$B$39:$B$782,F$83)+'СЕТ СН'!$H$12+СВЦЭМ!$D$10+'СЕТ СН'!$H$5-'СЕТ СН'!$H$20</f>
        <v>4188.3943592100004</v>
      </c>
      <c r="G107" s="36">
        <f>SUMIFS(СВЦЭМ!$C$39:$C$782,СВЦЭМ!$A$39:$A$782,$A107,СВЦЭМ!$B$39:$B$782,G$83)+'СЕТ СН'!$H$12+СВЦЭМ!$D$10+'СЕТ СН'!$H$5-'СЕТ СН'!$H$20</f>
        <v>4198.2304393100003</v>
      </c>
      <c r="H107" s="36">
        <f>SUMIFS(СВЦЭМ!$C$39:$C$782,СВЦЭМ!$A$39:$A$782,$A107,СВЦЭМ!$B$39:$B$782,H$83)+'СЕТ СН'!$H$12+СВЦЭМ!$D$10+'СЕТ СН'!$H$5-'СЕТ СН'!$H$20</f>
        <v>4129.28524767</v>
      </c>
      <c r="I107" s="36">
        <f>SUMIFS(СВЦЭМ!$C$39:$C$782,СВЦЭМ!$A$39:$A$782,$A107,СВЦЭМ!$B$39:$B$782,I$83)+'СЕТ СН'!$H$12+СВЦЭМ!$D$10+'СЕТ СН'!$H$5-'СЕТ СН'!$H$20</f>
        <v>4088.4716436899998</v>
      </c>
      <c r="J107" s="36">
        <f>SUMIFS(СВЦЭМ!$C$39:$C$782,СВЦЭМ!$A$39:$A$782,$A107,СВЦЭМ!$B$39:$B$782,J$83)+'СЕТ СН'!$H$12+СВЦЭМ!$D$10+'СЕТ СН'!$H$5-'СЕТ СН'!$H$20</f>
        <v>3929.8647511599997</v>
      </c>
      <c r="K107" s="36">
        <f>SUMIFS(СВЦЭМ!$C$39:$C$782,СВЦЭМ!$A$39:$A$782,$A107,СВЦЭМ!$B$39:$B$782,K$83)+'СЕТ СН'!$H$12+СВЦЭМ!$D$10+'СЕТ СН'!$H$5-'СЕТ СН'!$H$20</f>
        <v>3921.5358915500001</v>
      </c>
      <c r="L107" s="36">
        <f>SUMIFS(СВЦЭМ!$C$39:$C$782,СВЦЭМ!$A$39:$A$782,$A107,СВЦЭМ!$B$39:$B$782,L$83)+'СЕТ СН'!$H$12+СВЦЭМ!$D$10+'СЕТ СН'!$H$5-'СЕТ СН'!$H$20</f>
        <v>3942.5495920899998</v>
      </c>
      <c r="M107" s="36">
        <f>SUMIFS(СВЦЭМ!$C$39:$C$782,СВЦЭМ!$A$39:$A$782,$A107,СВЦЭМ!$B$39:$B$782,M$83)+'СЕТ СН'!$H$12+СВЦЭМ!$D$10+'СЕТ СН'!$H$5-'СЕТ СН'!$H$20</f>
        <v>4019.0544049599998</v>
      </c>
      <c r="N107" s="36">
        <f>SUMIFS(СВЦЭМ!$C$39:$C$782,СВЦЭМ!$A$39:$A$782,$A107,СВЦЭМ!$B$39:$B$782,N$83)+'СЕТ СН'!$H$12+СВЦЭМ!$D$10+'СЕТ СН'!$H$5-'СЕТ СН'!$H$20</f>
        <v>4060.3315857600001</v>
      </c>
      <c r="O107" s="36">
        <f>SUMIFS(СВЦЭМ!$C$39:$C$782,СВЦЭМ!$A$39:$A$782,$A107,СВЦЭМ!$B$39:$B$782,O$83)+'СЕТ СН'!$H$12+СВЦЭМ!$D$10+'СЕТ СН'!$H$5-'СЕТ СН'!$H$20</f>
        <v>4109.4815002400001</v>
      </c>
      <c r="P107" s="36">
        <f>SUMIFS(СВЦЭМ!$C$39:$C$782,СВЦЭМ!$A$39:$A$782,$A107,СВЦЭМ!$B$39:$B$782,P$83)+'СЕТ СН'!$H$12+СВЦЭМ!$D$10+'СЕТ СН'!$H$5-'СЕТ СН'!$H$20</f>
        <v>4112.1089267200005</v>
      </c>
      <c r="Q107" s="36">
        <f>SUMIFS(СВЦЭМ!$C$39:$C$782,СВЦЭМ!$A$39:$A$782,$A107,СВЦЭМ!$B$39:$B$782,Q$83)+'СЕТ СН'!$H$12+СВЦЭМ!$D$10+'СЕТ СН'!$H$5-'СЕТ СН'!$H$20</f>
        <v>4127.84477109</v>
      </c>
      <c r="R107" s="36">
        <f>SUMIFS(СВЦЭМ!$C$39:$C$782,СВЦЭМ!$A$39:$A$782,$A107,СВЦЭМ!$B$39:$B$782,R$83)+'СЕТ СН'!$H$12+СВЦЭМ!$D$10+'СЕТ СН'!$H$5-'СЕТ СН'!$H$20</f>
        <v>4135.7239900000004</v>
      </c>
      <c r="S107" s="36">
        <f>SUMIFS(СВЦЭМ!$C$39:$C$782,СВЦЭМ!$A$39:$A$782,$A107,СВЦЭМ!$B$39:$B$782,S$83)+'СЕТ СН'!$H$12+СВЦЭМ!$D$10+'СЕТ СН'!$H$5-'СЕТ СН'!$H$20</f>
        <v>4084.81573394</v>
      </c>
      <c r="T107" s="36">
        <f>SUMIFS(СВЦЭМ!$C$39:$C$782,СВЦЭМ!$A$39:$A$782,$A107,СВЦЭМ!$B$39:$B$782,T$83)+'СЕТ СН'!$H$12+СВЦЭМ!$D$10+'СЕТ СН'!$H$5-'СЕТ СН'!$H$20</f>
        <v>3950.7066687799997</v>
      </c>
      <c r="U107" s="36">
        <f>SUMIFS(СВЦЭМ!$C$39:$C$782,СВЦЭМ!$A$39:$A$782,$A107,СВЦЭМ!$B$39:$B$782,U$83)+'СЕТ СН'!$H$12+СВЦЭМ!$D$10+'СЕТ СН'!$H$5-'СЕТ СН'!$H$20</f>
        <v>3820.70612983</v>
      </c>
      <c r="V107" s="36">
        <f>SUMIFS(СВЦЭМ!$C$39:$C$782,СВЦЭМ!$A$39:$A$782,$A107,СВЦЭМ!$B$39:$B$782,V$83)+'СЕТ СН'!$H$12+СВЦЭМ!$D$10+'СЕТ СН'!$H$5-'СЕТ СН'!$H$20</f>
        <v>3717.4920589799999</v>
      </c>
      <c r="W107" s="36">
        <f>SUMIFS(СВЦЭМ!$C$39:$C$782,СВЦЭМ!$A$39:$A$782,$A107,СВЦЭМ!$B$39:$B$782,W$83)+'СЕТ СН'!$H$12+СВЦЭМ!$D$10+'СЕТ СН'!$H$5-'СЕТ СН'!$H$20</f>
        <v>3739.9992281</v>
      </c>
      <c r="X107" s="36">
        <f>SUMIFS(СВЦЭМ!$C$39:$C$782,СВЦЭМ!$A$39:$A$782,$A107,СВЦЭМ!$B$39:$B$782,X$83)+'СЕТ СН'!$H$12+СВЦЭМ!$D$10+'СЕТ СН'!$H$5-'СЕТ СН'!$H$20</f>
        <v>3773.3261912899998</v>
      </c>
      <c r="Y107" s="36">
        <f>SUMIFS(СВЦЭМ!$C$39:$C$782,СВЦЭМ!$A$39:$A$782,$A107,СВЦЭМ!$B$39:$B$782,Y$83)+'СЕТ СН'!$H$12+СВЦЭМ!$D$10+'СЕТ СН'!$H$5-'СЕТ СН'!$H$20</f>
        <v>3782.53927333</v>
      </c>
    </row>
    <row r="108" spans="1:25" ht="15.75" x14ac:dyDescent="0.2">
      <c r="A108" s="35">
        <f t="shared" si="2"/>
        <v>44706</v>
      </c>
      <c r="B108" s="36">
        <f>SUMIFS(СВЦЭМ!$C$39:$C$782,СВЦЭМ!$A$39:$A$782,$A108,СВЦЭМ!$B$39:$B$782,B$83)+'СЕТ СН'!$H$12+СВЦЭМ!$D$10+'СЕТ СН'!$H$5-'СЕТ СН'!$H$20</f>
        <v>3845.8885192600001</v>
      </c>
      <c r="C108" s="36">
        <f>SUMIFS(СВЦЭМ!$C$39:$C$782,СВЦЭМ!$A$39:$A$782,$A108,СВЦЭМ!$B$39:$B$782,C$83)+'СЕТ СН'!$H$12+СВЦЭМ!$D$10+'СЕТ СН'!$H$5-'СЕТ СН'!$H$20</f>
        <v>3962.7734909199999</v>
      </c>
      <c r="D108" s="36">
        <f>SUMIFS(СВЦЭМ!$C$39:$C$782,СВЦЭМ!$A$39:$A$782,$A108,СВЦЭМ!$B$39:$B$782,D$83)+'СЕТ СН'!$H$12+СВЦЭМ!$D$10+'СЕТ СН'!$H$5-'СЕТ СН'!$H$20</f>
        <v>4108.0100333999999</v>
      </c>
      <c r="E108" s="36">
        <f>SUMIFS(СВЦЭМ!$C$39:$C$782,СВЦЭМ!$A$39:$A$782,$A108,СВЦЭМ!$B$39:$B$782,E$83)+'СЕТ СН'!$H$12+СВЦЭМ!$D$10+'СЕТ СН'!$H$5-'СЕТ СН'!$H$20</f>
        <v>4124.1625761100004</v>
      </c>
      <c r="F108" s="36">
        <f>SUMIFS(СВЦЭМ!$C$39:$C$782,СВЦЭМ!$A$39:$A$782,$A108,СВЦЭМ!$B$39:$B$782,F$83)+'СЕТ СН'!$H$12+СВЦЭМ!$D$10+'СЕТ СН'!$H$5-'СЕТ СН'!$H$20</f>
        <v>4131.4499236800002</v>
      </c>
      <c r="G108" s="36">
        <f>SUMIFS(СВЦЭМ!$C$39:$C$782,СВЦЭМ!$A$39:$A$782,$A108,СВЦЭМ!$B$39:$B$782,G$83)+'СЕТ СН'!$H$12+СВЦЭМ!$D$10+'СЕТ СН'!$H$5-'СЕТ СН'!$H$20</f>
        <v>4140.5015833699999</v>
      </c>
      <c r="H108" s="36">
        <f>SUMIFS(СВЦЭМ!$C$39:$C$782,СВЦЭМ!$A$39:$A$782,$A108,СВЦЭМ!$B$39:$B$782,H$83)+'СЕТ СН'!$H$12+СВЦЭМ!$D$10+'СЕТ СН'!$H$5-'СЕТ СН'!$H$20</f>
        <v>4045.09622954</v>
      </c>
      <c r="I108" s="36">
        <f>SUMIFS(СВЦЭМ!$C$39:$C$782,СВЦЭМ!$A$39:$A$782,$A108,СВЦЭМ!$B$39:$B$782,I$83)+'СЕТ СН'!$H$12+СВЦЭМ!$D$10+'СЕТ СН'!$H$5-'СЕТ СН'!$H$20</f>
        <v>4039.3201205799996</v>
      </c>
      <c r="J108" s="36">
        <f>SUMIFS(СВЦЭМ!$C$39:$C$782,СВЦЭМ!$A$39:$A$782,$A108,СВЦЭМ!$B$39:$B$782,J$83)+'СЕТ СН'!$H$12+СВЦЭМ!$D$10+'СЕТ СН'!$H$5-'СЕТ СН'!$H$20</f>
        <v>3884.6220223800001</v>
      </c>
      <c r="K108" s="36">
        <f>SUMIFS(СВЦЭМ!$C$39:$C$782,СВЦЭМ!$A$39:$A$782,$A108,СВЦЭМ!$B$39:$B$782,K$83)+'СЕТ СН'!$H$12+СВЦЭМ!$D$10+'СЕТ СН'!$H$5-'СЕТ СН'!$H$20</f>
        <v>3912.7610118600001</v>
      </c>
      <c r="L108" s="36">
        <f>SUMIFS(СВЦЭМ!$C$39:$C$782,СВЦЭМ!$A$39:$A$782,$A108,СВЦЭМ!$B$39:$B$782,L$83)+'СЕТ СН'!$H$12+СВЦЭМ!$D$10+'СЕТ СН'!$H$5-'СЕТ СН'!$H$20</f>
        <v>3893.7754979399997</v>
      </c>
      <c r="M108" s="36">
        <f>SUMIFS(СВЦЭМ!$C$39:$C$782,СВЦЭМ!$A$39:$A$782,$A108,СВЦЭМ!$B$39:$B$782,M$83)+'СЕТ СН'!$H$12+СВЦЭМ!$D$10+'СЕТ СН'!$H$5-'СЕТ СН'!$H$20</f>
        <v>3968.4775187999999</v>
      </c>
      <c r="N108" s="36">
        <f>SUMIFS(СВЦЭМ!$C$39:$C$782,СВЦЭМ!$A$39:$A$782,$A108,СВЦЭМ!$B$39:$B$782,N$83)+'СЕТ СН'!$H$12+СВЦЭМ!$D$10+'СЕТ СН'!$H$5-'СЕТ СН'!$H$20</f>
        <v>4020.92613489</v>
      </c>
      <c r="O108" s="36">
        <f>SUMIFS(СВЦЭМ!$C$39:$C$782,СВЦЭМ!$A$39:$A$782,$A108,СВЦЭМ!$B$39:$B$782,O$83)+'СЕТ СН'!$H$12+СВЦЭМ!$D$10+'СЕТ СН'!$H$5-'СЕТ СН'!$H$20</f>
        <v>4072.3979576399997</v>
      </c>
      <c r="P108" s="36">
        <f>SUMIFS(СВЦЭМ!$C$39:$C$782,СВЦЭМ!$A$39:$A$782,$A108,СВЦЭМ!$B$39:$B$782,P$83)+'СЕТ СН'!$H$12+СВЦЭМ!$D$10+'СЕТ СН'!$H$5-'СЕТ СН'!$H$20</f>
        <v>4094.1387849599996</v>
      </c>
      <c r="Q108" s="36">
        <f>SUMIFS(СВЦЭМ!$C$39:$C$782,СВЦЭМ!$A$39:$A$782,$A108,СВЦЭМ!$B$39:$B$782,Q$83)+'СЕТ СН'!$H$12+СВЦЭМ!$D$10+'СЕТ СН'!$H$5-'СЕТ СН'!$H$20</f>
        <v>4098.7487093500004</v>
      </c>
      <c r="R108" s="36">
        <f>SUMIFS(СВЦЭМ!$C$39:$C$782,СВЦЭМ!$A$39:$A$782,$A108,СВЦЭМ!$B$39:$B$782,R$83)+'СЕТ СН'!$H$12+СВЦЭМ!$D$10+'СЕТ СН'!$H$5-'СЕТ СН'!$H$20</f>
        <v>4095.7463717199998</v>
      </c>
      <c r="S108" s="36">
        <f>SUMIFS(СВЦЭМ!$C$39:$C$782,СВЦЭМ!$A$39:$A$782,$A108,СВЦЭМ!$B$39:$B$782,S$83)+'СЕТ СН'!$H$12+СВЦЭМ!$D$10+'СЕТ СН'!$H$5-'СЕТ СН'!$H$20</f>
        <v>4047.7672285600001</v>
      </c>
      <c r="T108" s="36">
        <f>SUMIFS(СВЦЭМ!$C$39:$C$782,СВЦЭМ!$A$39:$A$782,$A108,СВЦЭМ!$B$39:$B$782,T$83)+'СЕТ СН'!$H$12+СВЦЭМ!$D$10+'СЕТ СН'!$H$5-'СЕТ СН'!$H$20</f>
        <v>3906.7616064899998</v>
      </c>
      <c r="U108" s="36">
        <f>SUMIFS(СВЦЭМ!$C$39:$C$782,СВЦЭМ!$A$39:$A$782,$A108,СВЦЭМ!$B$39:$B$782,U$83)+'СЕТ СН'!$H$12+СВЦЭМ!$D$10+'СЕТ СН'!$H$5-'СЕТ СН'!$H$20</f>
        <v>3800.1838350899998</v>
      </c>
      <c r="V108" s="36">
        <f>SUMIFS(СВЦЭМ!$C$39:$C$782,СВЦЭМ!$A$39:$A$782,$A108,СВЦЭМ!$B$39:$B$782,V$83)+'СЕТ СН'!$H$12+СВЦЭМ!$D$10+'СЕТ СН'!$H$5-'СЕТ СН'!$H$20</f>
        <v>3696.3923420900001</v>
      </c>
      <c r="W108" s="36">
        <f>SUMIFS(СВЦЭМ!$C$39:$C$782,СВЦЭМ!$A$39:$A$782,$A108,СВЦЭМ!$B$39:$B$782,W$83)+'СЕТ СН'!$H$12+СВЦЭМ!$D$10+'СЕТ СН'!$H$5-'СЕТ СН'!$H$20</f>
        <v>3719.5926427700001</v>
      </c>
      <c r="X108" s="36">
        <f>SUMIFS(СВЦЭМ!$C$39:$C$782,СВЦЭМ!$A$39:$A$782,$A108,СВЦЭМ!$B$39:$B$782,X$83)+'СЕТ СН'!$H$12+СВЦЭМ!$D$10+'СЕТ СН'!$H$5-'СЕТ СН'!$H$20</f>
        <v>3720.21184404</v>
      </c>
      <c r="Y108" s="36">
        <f>SUMIFS(СВЦЭМ!$C$39:$C$782,СВЦЭМ!$A$39:$A$782,$A108,СВЦЭМ!$B$39:$B$782,Y$83)+'СЕТ СН'!$H$12+СВЦЭМ!$D$10+'СЕТ СН'!$H$5-'СЕТ СН'!$H$20</f>
        <v>3749.0307017800001</v>
      </c>
    </row>
    <row r="109" spans="1:25" ht="15.75" x14ac:dyDescent="0.2">
      <c r="A109" s="35">
        <f t="shared" si="2"/>
        <v>44707</v>
      </c>
      <c r="B109" s="36">
        <f>SUMIFS(СВЦЭМ!$C$39:$C$782,СВЦЭМ!$A$39:$A$782,$A109,СВЦЭМ!$B$39:$B$782,B$83)+'СЕТ СН'!$H$12+СВЦЭМ!$D$10+'СЕТ СН'!$H$5-'СЕТ СН'!$H$20</f>
        <v>3844.3617374</v>
      </c>
      <c r="C109" s="36">
        <f>SUMIFS(СВЦЭМ!$C$39:$C$782,СВЦЭМ!$A$39:$A$782,$A109,СВЦЭМ!$B$39:$B$782,C$83)+'СЕТ СН'!$H$12+СВЦЭМ!$D$10+'СЕТ СН'!$H$5-'СЕТ СН'!$H$20</f>
        <v>3936.7129434600001</v>
      </c>
      <c r="D109" s="36">
        <f>SUMIFS(СВЦЭМ!$C$39:$C$782,СВЦЭМ!$A$39:$A$782,$A109,СВЦЭМ!$B$39:$B$782,D$83)+'СЕТ СН'!$H$12+СВЦЭМ!$D$10+'СЕТ СН'!$H$5-'СЕТ СН'!$H$20</f>
        <v>4083.6983095300002</v>
      </c>
      <c r="E109" s="36">
        <f>SUMIFS(СВЦЭМ!$C$39:$C$782,СВЦЭМ!$A$39:$A$782,$A109,СВЦЭМ!$B$39:$B$782,E$83)+'СЕТ СН'!$H$12+СВЦЭМ!$D$10+'СЕТ СН'!$H$5-'СЕТ СН'!$H$20</f>
        <v>4118.8972522599997</v>
      </c>
      <c r="F109" s="36">
        <f>SUMIFS(СВЦЭМ!$C$39:$C$782,СВЦЭМ!$A$39:$A$782,$A109,СВЦЭМ!$B$39:$B$782,F$83)+'СЕТ СН'!$H$12+СВЦЭМ!$D$10+'СЕТ СН'!$H$5-'СЕТ СН'!$H$20</f>
        <v>4104.7513483000002</v>
      </c>
      <c r="G109" s="36">
        <f>SUMIFS(СВЦЭМ!$C$39:$C$782,СВЦЭМ!$A$39:$A$782,$A109,СВЦЭМ!$B$39:$B$782,G$83)+'СЕТ СН'!$H$12+СВЦЭМ!$D$10+'СЕТ СН'!$H$5-'СЕТ СН'!$H$20</f>
        <v>4114.4837390399998</v>
      </c>
      <c r="H109" s="36">
        <f>SUMIFS(СВЦЭМ!$C$39:$C$782,СВЦЭМ!$A$39:$A$782,$A109,СВЦЭМ!$B$39:$B$782,H$83)+'СЕТ СН'!$H$12+СВЦЭМ!$D$10+'СЕТ СН'!$H$5-'СЕТ СН'!$H$20</f>
        <v>4010.7202597300002</v>
      </c>
      <c r="I109" s="36">
        <f>SUMIFS(СВЦЭМ!$C$39:$C$782,СВЦЭМ!$A$39:$A$782,$A109,СВЦЭМ!$B$39:$B$782,I$83)+'СЕТ СН'!$H$12+СВЦЭМ!$D$10+'СЕТ СН'!$H$5-'СЕТ СН'!$H$20</f>
        <v>3990.29380846</v>
      </c>
      <c r="J109" s="36">
        <f>SUMIFS(СВЦЭМ!$C$39:$C$782,СВЦЭМ!$A$39:$A$782,$A109,СВЦЭМ!$B$39:$B$782,J$83)+'СЕТ СН'!$H$12+СВЦЭМ!$D$10+'СЕТ СН'!$H$5-'СЕТ СН'!$H$20</f>
        <v>3877.2925443899999</v>
      </c>
      <c r="K109" s="36">
        <f>SUMIFS(СВЦЭМ!$C$39:$C$782,СВЦЭМ!$A$39:$A$782,$A109,СВЦЭМ!$B$39:$B$782,K$83)+'СЕТ СН'!$H$12+СВЦЭМ!$D$10+'СЕТ СН'!$H$5-'СЕТ СН'!$H$20</f>
        <v>3908.8811414799998</v>
      </c>
      <c r="L109" s="36">
        <f>SUMIFS(СВЦЭМ!$C$39:$C$782,СВЦЭМ!$A$39:$A$782,$A109,СВЦЭМ!$B$39:$B$782,L$83)+'СЕТ СН'!$H$12+СВЦЭМ!$D$10+'СЕТ СН'!$H$5-'СЕТ СН'!$H$20</f>
        <v>3905.25229889</v>
      </c>
      <c r="M109" s="36">
        <f>SUMIFS(СВЦЭМ!$C$39:$C$782,СВЦЭМ!$A$39:$A$782,$A109,СВЦЭМ!$B$39:$B$782,M$83)+'СЕТ СН'!$H$12+СВЦЭМ!$D$10+'СЕТ СН'!$H$5-'СЕТ СН'!$H$20</f>
        <v>3968.9959311399998</v>
      </c>
      <c r="N109" s="36">
        <f>SUMIFS(СВЦЭМ!$C$39:$C$782,СВЦЭМ!$A$39:$A$782,$A109,СВЦЭМ!$B$39:$B$782,N$83)+'СЕТ СН'!$H$12+СВЦЭМ!$D$10+'СЕТ СН'!$H$5-'СЕТ СН'!$H$20</f>
        <v>4013.3007498799998</v>
      </c>
      <c r="O109" s="36">
        <f>SUMIFS(СВЦЭМ!$C$39:$C$782,СВЦЭМ!$A$39:$A$782,$A109,СВЦЭМ!$B$39:$B$782,O$83)+'СЕТ СН'!$H$12+СВЦЭМ!$D$10+'СЕТ СН'!$H$5-'СЕТ СН'!$H$20</f>
        <v>4047.7961876700001</v>
      </c>
      <c r="P109" s="36">
        <f>SUMIFS(СВЦЭМ!$C$39:$C$782,СВЦЭМ!$A$39:$A$782,$A109,СВЦЭМ!$B$39:$B$782,P$83)+'СЕТ СН'!$H$12+СВЦЭМ!$D$10+'СЕТ СН'!$H$5-'СЕТ СН'!$H$20</f>
        <v>4056.3412098999997</v>
      </c>
      <c r="Q109" s="36">
        <f>SUMIFS(СВЦЭМ!$C$39:$C$782,СВЦЭМ!$A$39:$A$782,$A109,СВЦЭМ!$B$39:$B$782,Q$83)+'СЕТ СН'!$H$12+СВЦЭМ!$D$10+'СЕТ СН'!$H$5-'СЕТ СН'!$H$20</f>
        <v>4067.3373200999999</v>
      </c>
      <c r="R109" s="36">
        <f>SUMIFS(СВЦЭМ!$C$39:$C$782,СВЦЭМ!$A$39:$A$782,$A109,СВЦЭМ!$B$39:$B$782,R$83)+'СЕТ СН'!$H$12+СВЦЭМ!$D$10+'СЕТ СН'!$H$5-'СЕТ СН'!$H$20</f>
        <v>4047.7665770599997</v>
      </c>
      <c r="S109" s="36">
        <f>SUMIFS(СВЦЭМ!$C$39:$C$782,СВЦЭМ!$A$39:$A$782,$A109,СВЦЭМ!$B$39:$B$782,S$83)+'СЕТ СН'!$H$12+СВЦЭМ!$D$10+'СЕТ СН'!$H$5-'СЕТ СН'!$H$20</f>
        <v>3992.9975138099999</v>
      </c>
      <c r="T109" s="36">
        <f>SUMIFS(СВЦЭМ!$C$39:$C$782,СВЦЭМ!$A$39:$A$782,$A109,СВЦЭМ!$B$39:$B$782,T$83)+'СЕТ СН'!$H$12+СВЦЭМ!$D$10+'СЕТ СН'!$H$5-'СЕТ СН'!$H$20</f>
        <v>3875.0743190100002</v>
      </c>
      <c r="U109" s="36">
        <f>SUMIFS(СВЦЭМ!$C$39:$C$782,СВЦЭМ!$A$39:$A$782,$A109,СВЦЭМ!$B$39:$B$782,U$83)+'СЕТ СН'!$H$12+СВЦЭМ!$D$10+'СЕТ СН'!$H$5-'СЕТ СН'!$H$20</f>
        <v>3764.1338952900001</v>
      </c>
      <c r="V109" s="36">
        <f>SUMIFS(СВЦЭМ!$C$39:$C$782,СВЦЭМ!$A$39:$A$782,$A109,СВЦЭМ!$B$39:$B$782,V$83)+'СЕТ СН'!$H$12+СВЦЭМ!$D$10+'СЕТ СН'!$H$5-'СЕТ СН'!$H$20</f>
        <v>3683.5661010100002</v>
      </c>
      <c r="W109" s="36">
        <f>SUMIFS(СВЦЭМ!$C$39:$C$782,СВЦЭМ!$A$39:$A$782,$A109,СВЦЭМ!$B$39:$B$782,W$83)+'СЕТ СН'!$H$12+СВЦЭМ!$D$10+'СЕТ СН'!$H$5-'СЕТ СН'!$H$20</f>
        <v>3719.0750439100002</v>
      </c>
      <c r="X109" s="36">
        <f>SUMIFS(СВЦЭМ!$C$39:$C$782,СВЦЭМ!$A$39:$A$782,$A109,СВЦЭМ!$B$39:$B$782,X$83)+'СЕТ СН'!$H$12+СВЦЭМ!$D$10+'СЕТ СН'!$H$5-'СЕТ СН'!$H$20</f>
        <v>3754.5174705099998</v>
      </c>
      <c r="Y109" s="36">
        <f>SUMIFS(СВЦЭМ!$C$39:$C$782,СВЦЭМ!$A$39:$A$782,$A109,СВЦЭМ!$B$39:$B$782,Y$83)+'СЕТ СН'!$H$12+СВЦЭМ!$D$10+'СЕТ СН'!$H$5-'СЕТ СН'!$H$20</f>
        <v>3777.0182054299999</v>
      </c>
    </row>
    <row r="110" spans="1:25" ht="15.75" x14ac:dyDescent="0.2">
      <c r="A110" s="35">
        <f t="shared" si="2"/>
        <v>44708</v>
      </c>
      <c r="B110" s="36">
        <f>SUMIFS(СВЦЭМ!$C$39:$C$782,СВЦЭМ!$A$39:$A$782,$A110,СВЦЭМ!$B$39:$B$782,B$83)+'СЕТ СН'!$H$12+СВЦЭМ!$D$10+'СЕТ СН'!$H$5-'СЕТ СН'!$H$20</f>
        <v>3818.5517308600001</v>
      </c>
      <c r="C110" s="36">
        <f>SUMIFS(СВЦЭМ!$C$39:$C$782,СВЦЭМ!$A$39:$A$782,$A110,СВЦЭМ!$B$39:$B$782,C$83)+'СЕТ СН'!$H$12+СВЦЭМ!$D$10+'СЕТ СН'!$H$5-'СЕТ СН'!$H$20</f>
        <v>3930.4305125399997</v>
      </c>
      <c r="D110" s="36">
        <f>SUMIFS(СВЦЭМ!$C$39:$C$782,СВЦЭМ!$A$39:$A$782,$A110,СВЦЭМ!$B$39:$B$782,D$83)+'СЕТ СН'!$H$12+СВЦЭМ!$D$10+'СЕТ СН'!$H$5-'СЕТ СН'!$H$20</f>
        <v>4004.78105276</v>
      </c>
      <c r="E110" s="36">
        <f>SUMIFS(СВЦЭМ!$C$39:$C$782,СВЦЭМ!$A$39:$A$782,$A110,СВЦЭМ!$B$39:$B$782,E$83)+'СЕТ СН'!$H$12+СВЦЭМ!$D$10+'СЕТ СН'!$H$5-'СЕТ СН'!$H$20</f>
        <v>4003.8179343100001</v>
      </c>
      <c r="F110" s="36">
        <f>SUMIFS(СВЦЭМ!$C$39:$C$782,СВЦЭМ!$A$39:$A$782,$A110,СВЦЭМ!$B$39:$B$782,F$83)+'СЕТ СН'!$H$12+СВЦЭМ!$D$10+'СЕТ СН'!$H$5-'СЕТ СН'!$H$20</f>
        <v>3994.09444076</v>
      </c>
      <c r="G110" s="36">
        <f>SUMIFS(СВЦЭМ!$C$39:$C$782,СВЦЭМ!$A$39:$A$782,$A110,СВЦЭМ!$B$39:$B$782,G$83)+'СЕТ СН'!$H$12+СВЦЭМ!$D$10+'СЕТ СН'!$H$5-'СЕТ СН'!$H$20</f>
        <v>3981.9850738799996</v>
      </c>
      <c r="H110" s="36">
        <f>SUMIFS(СВЦЭМ!$C$39:$C$782,СВЦЭМ!$A$39:$A$782,$A110,СВЦЭМ!$B$39:$B$782,H$83)+'СЕТ СН'!$H$12+СВЦЭМ!$D$10+'СЕТ СН'!$H$5-'СЕТ СН'!$H$20</f>
        <v>3896.5340471899999</v>
      </c>
      <c r="I110" s="36">
        <f>SUMIFS(СВЦЭМ!$C$39:$C$782,СВЦЭМ!$A$39:$A$782,$A110,СВЦЭМ!$B$39:$B$782,I$83)+'СЕТ СН'!$H$12+СВЦЭМ!$D$10+'СЕТ СН'!$H$5-'СЕТ СН'!$H$20</f>
        <v>3818.1051727499998</v>
      </c>
      <c r="J110" s="36">
        <f>SUMIFS(СВЦЭМ!$C$39:$C$782,СВЦЭМ!$A$39:$A$782,$A110,СВЦЭМ!$B$39:$B$782,J$83)+'СЕТ СН'!$H$12+СВЦЭМ!$D$10+'СЕТ СН'!$H$5-'СЕТ СН'!$H$20</f>
        <v>3730.0431042</v>
      </c>
      <c r="K110" s="36">
        <f>SUMIFS(СВЦЭМ!$C$39:$C$782,СВЦЭМ!$A$39:$A$782,$A110,СВЦЭМ!$B$39:$B$782,K$83)+'СЕТ СН'!$H$12+СВЦЭМ!$D$10+'СЕТ СН'!$H$5-'СЕТ СН'!$H$20</f>
        <v>3728.7108965900002</v>
      </c>
      <c r="L110" s="36">
        <f>SUMIFS(СВЦЭМ!$C$39:$C$782,СВЦЭМ!$A$39:$A$782,$A110,СВЦЭМ!$B$39:$B$782,L$83)+'СЕТ СН'!$H$12+СВЦЭМ!$D$10+'СЕТ СН'!$H$5-'СЕТ СН'!$H$20</f>
        <v>3739.6495833399999</v>
      </c>
      <c r="M110" s="36">
        <f>SUMIFS(СВЦЭМ!$C$39:$C$782,СВЦЭМ!$A$39:$A$782,$A110,СВЦЭМ!$B$39:$B$782,M$83)+'СЕТ СН'!$H$12+СВЦЭМ!$D$10+'СЕТ СН'!$H$5-'СЕТ СН'!$H$20</f>
        <v>3796.0594065999999</v>
      </c>
      <c r="N110" s="36">
        <f>SUMIFS(СВЦЭМ!$C$39:$C$782,СВЦЭМ!$A$39:$A$782,$A110,СВЦЭМ!$B$39:$B$782,N$83)+'СЕТ СН'!$H$12+СВЦЭМ!$D$10+'СЕТ СН'!$H$5-'СЕТ СН'!$H$20</f>
        <v>3847.0641516800001</v>
      </c>
      <c r="O110" s="36">
        <f>SUMIFS(СВЦЭМ!$C$39:$C$782,СВЦЭМ!$A$39:$A$782,$A110,СВЦЭМ!$B$39:$B$782,O$83)+'СЕТ СН'!$H$12+СВЦЭМ!$D$10+'СЕТ СН'!$H$5-'СЕТ СН'!$H$20</f>
        <v>3862.4489171699997</v>
      </c>
      <c r="P110" s="36">
        <f>SUMIFS(СВЦЭМ!$C$39:$C$782,СВЦЭМ!$A$39:$A$782,$A110,СВЦЭМ!$B$39:$B$782,P$83)+'СЕТ СН'!$H$12+СВЦЭМ!$D$10+'СЕТ СН'!$H$5-'СЕТ СН'!$H$20</f>
        <v>3848.9381239499999</v>
      </c>
      <c r="Q110" s="36">
        <f>SUMIFS(СВЦЭМ!$C$39:$C$782,СВЦЭМ!$A$39:$A$782,$A110,СВЦЭМ!$B$39:$B$782,Q$83)+'СЕТ СН'!$H$12+СВЦЭМ!$D$10+'СЕТ СН'!$H$5-'СЕТ СН'!$H$20</f>
        <v>3837.2651128799998</v>
      </c>
      <c r="R110" s="36">
        <f>SUMIFS(СВЦЭМ!$C$39:$C$782,СВЦЭМ!$A$39:$A$782,$A110,СВЦЭМ!$B$39:$B$782,R$83)+'СЕТ СН'!$H$12+СВЦЭМ!$D$10+'СЕТ СН'!$H$5-'СЕТ СН'!$H$20</f>
        <v>3838.4526727800003</v>
      </c>
      <c r="S110" s="36">
        <f>SUMIFS(СВЦЭМ!$C$39:$C$782,СВЦЭМ!$A$39:$A$782,$A110,СВЦЭМ!$B$39:$B$782,S$83)+'СЕТ СН'!$H$12+СВЦЭМ!$D$10+'СЕТ СН'!$H$5-'СЕТ СН'!$H$20</f>
        <v>3865.8606853599999</v>
      </c>
      <c r="T110" s="36">
        <f>SUMIFS(СВЦЭМ!$C$39:$C$782,СВЦЭМ!$A$39:$A$782,$A110,СВЦЭМ!$B$39:$B$782,T$83)+'СЕТ СН'!$H$12+СВЦЭМ!$D$10+'СЕТ СН'!$H$5-'СЕТ СН'!$H$20</f>
        <v>3767.09498063</v>
      </c>
      <c r="U110" s="36">
        <f>SUMIFS(СВЦЭМ!$C$39:$C$782,СВЦЭМ!$A$39:$A$782,$A110,СВЦЭМ!$B$39:$B$782,U$83)+'СЕТ СН'!$H$12+СВЦЭМ!$D$10+'СЕТ СН'!$H$5-'СЕТ СН'!$H$20</f>
        <v>3665.3532601000002</v>
      </c>
      <c r="V110" s="36">
        <f>SUMIFS(СВЦЭМ!$C$39:$C$782,СВЦЭМ!$A$39:$A$782,$A110,СВЦЭМ!$B$39:$B$782,V$83)+'СЕТ СН'!$H$12+СВЦЭМ!$D$10+'СЕТ СН'!$H$5-'СЕТ СН'!$H$20</f>
        <v>3579.850023</v>
      </c>
      <c r="W110" s="36">
        <f>SUMIFS(СВЦЭМ!$C$39:$C$782,СВЦЭМ!$A$39:$A$782,$A110,СВЦЭМ!$B$39:$B$782,W$83)+'СЕТ СН'!$H$12+СВЦЭМ!$D$10+'СЕТ СН'!$H$5-'СЕТ СН'!$H$20</f>
        <v>3604.5672392199999</v>
      </c>
      <c r="X110" s="36">
        <f>SUMIFS(СВЦЭМ!$C$39:$C$782,СВЦЭМ!$A$39:$A$782,$A110,СВЦЭМ!$B$39:$B$782,X$83)+'СЕТ СН'!$H$12+СВЦЭМ!$D$10+'СЕТ СН'!$H$5-'СЕТ СН'!$H$20</f>
        <v>3636.0473882599999</v>
      </c>
      <c r="Y110" s="36">
        <f>SUMIFS(СВЦЭМ!$C$39:$C$782,СВЦЭМ!$A$39:$A$782,$A110,СВЦЭМ!$B$39:$B$782,Y$83)+'СЕТ СН'!$H$12+СВЦЭМ!$D$10+'СЕТ СН'!$H$5-'СЕТ СН'!$H$20</f>
        <v>3675.9788051</v>
      </c>
    </row>
    <row r="111" spans="1:25" ht="15.75" x14ac:dyDescent="0.2">
      <c r="A111" s="35">
        <f t="shared" si="2"/>
        <v>44709</v>
      </c>
      <c r="B111" s="36">
        <f>SUMIFS(СВЦЭМ!$C$39:$C$782,СВЦЭМ!$A$39:$A$782,$A111,СВЦЭМ!$B$39:$B$782,B$83)+'СЕТ СН'!$H$12+СВЦЭМ!$D$10+'СЕТ СН'!$H$5-'СЕТ СН'!$H$20</f>
        <v>3758.7505877100002</v>
      </c>
      <c r="C111" s="36">
        <f>SUMIFS(СВЦЭМ!$C$39:$C$782,СВЦЭМ!$A$39:$A$782,$A111,СВЦЭМ!$B$39:$B$782,C$83)+'СЕТ СН'!$H$12+СВЦЭМ!$D$10+'СЕТ СН'!$H$5-'СЕТ СН'!$H$20</f>
        <v>3871.6673521600001</v>
      </c>
      <c r="D111" s="36">
        <f>SUMIFS(СВЦЭМ!$C$39:$C$782,СВЦЭМ!$A$39:$A$782,$A111,СВЦЭМ!$B$39:$B$782,D$83)+'СЕТ СН'!$H$12+СВЦЭМ!$D$10+'СЕТ СН'!$H$5-'СЕТ СН'!$H$20</f>
        <v>4012.06138139</v>
      </c>
      <c r="E111" s="36">
        <f>SUMIFS(СВЦЭМ!$C$39:$C$782,СВЦЭМ!$A$39:$A$782,$A111,СВЦЭМ!$B$39:$B$782,E$83)+'СЕТ СН'!$H$12+СВЦЭМ!$D$10+'СЕТ СН'!$H$5-'СЕТ СН'!$H$20</f>
        <v>4065.3164277899996</v>
      </c>
      <c r="F111" s="36">
        <f>SUMIFS(СВЦЭМ!$C$39:$C$782,СВЦЭМ!$A$39:$A$782,$A111,СВЦЭМ!$B$39:$B$782,F$83)+'СЕТ СН'!$H$12+СВЦЭМ!$D$10+'СЕТ СН'!$H$5-'СЕТ СН'!$H$20</f>
        <v>4050.0573109299999</v>
      </c>
      <c r="G111" s="36">
        <f>SUMIFS(СВЦЭМ!$C$39:$C$782,СВЦЭМ!$A$39:$A$782,$A111,СВЦЭМ!$B$39:$B$782,G$83)+'СЕТ СН'!$H$12+СВЦЭМ!$D$10+'СЕТ СН'!$H$5-'СЕТ СН'!$H$20</f>
        <v>4048.8806461099998</v>
      </c>
      <c r="H111" s="36">
        <f>SUMIFS(СВЦЭМ!$C$39:$C$782,СВЦЭМ!$A$39:$A$782,$A111,СВЦЭМ!$B$39:$B$782,H$83)+'СЕТ СН'!$H$12+СВЦЭМ!$D$10+'СЕТ СН'!$H$5-'СЕТ СН'!$H$20</f>
        <v>3975.3708111300002</v>
      </c>
      <c r="I111" s="36">
        <f>SUMIFS(СВЦЭМ!$C$39:$C$782,СВЦЭМ!$A$39:$A$782,$A111,СВЦЭМ!$B$39:$B$782,I$83)+'СЕТ СН'!$H$12+СВЦЭМ!$D$10+'СЕТ СН'!$H$5-'СЕТ СН'!$H$20</f>
        <v>3867.2797354899999</v>
      </c>
      <c r="J111" s="36">
        <f>SUMIFS(СВЦЭМ!$C$39:$C$782,СВЦЭМ!$A$39:$A$782,$A111,СВЦЭМ!$B$39:$B$782,J$83)+'СЕТ СН'!$H$12+СВЦЭМ!$D$10+'СЕТ СН'!$H$5-'СЕТ СН'!$H$20</f>
        <v>3746.3970994900001</v>
      </c>
      <c r="K111" s="36">
        <f>SUMIFS(СВЦЭМ!$C$39:$C$782,СВЦЭМ!$A$39:$A$782,$A111,СВЦЭМ!$B$39:$B$782,K$83)+'СЕТ СН'!$H$12+СВЦЭМ!$D$10+'СЕТ СН'!$H$5-'СЕТ СН'!$H$20</f>
        <v>3761.3886351700003</v>
      </c>
      <c r="L111" s="36">
        <f>SUMIFS(СВЦЭМ!$C$39:$C$782,СВЦЭМ!$A$39:$A$782,$A111,СВЦЭМ!$B$39:$B$782,L$83)+'СЕТ СН'!$H$12+СВЦЭМ!$D$10+'СЕТ СН'!$H$5-'СЕТ СН'!$H$20</f>
        <v>3760.9697173099999</v>
      </c>
      <c r="M111" s="36">
        <f>SUMIFS(СВЦЭМ!$C$39:$C$782,СВЦЭМ!$A$39:$A$782,$A111,СВЦЭМ!$B$39:$B$782,M$83)+'СЕТ СН'!$H$12+СВЦЭМ!$D$10+'СЕТ СН'!$H$5-'СЕТ СН'!$H$20</f>
        <v>3800.9341288300002</v>
      </c>
      <c r="N111" s="36">
        <f>SUMIFS(СВЦЭМ!$C$39:$C$782,СВЦЭМ!$A$39:$A$782,$A111,СВЦЭМ!$B$39:$B$782,N$83)+'СЕТ СН'!$H$12+СВЦЭМ!$D$10+'СЕТ СН'!$H$5-'СЕТ СН'!$H$20</f>
        <v>3843.1443334099999</v>
      </c>
      <c r="O111" s="36">
        <f>SUMIFS(СВЦЭМ!$C$39:$C$782,СВЦЭМ!$A$39:$A$782,$A111,СВЦЭМ!$B$39:$B$782,O$83)+'СЕТ СН'!$H$12+СВЦЭМ!$D$10+'СЕТ СН'!$H$5-'СЕТ СН'!$H$20</f>
        <v>3872.3240939799998</v>
      </c>
      <c r="P111" s="36">
        <f>SUMIFS(СВЦЭМ!$C$39:$C$782,СВЦЭМ!$A$39:$A$782,$A111,СВЦЭМ!$B$39:$B$782,P$83)+'СЕТ СН'!$H$12+СВЦЭМ!$D$10+'СЕТ СН'!$H$5-'СЕТ СН'!$H$20</f>
        <v>3904.7374510099999</v>
      </c>
      <c r="Q111" s="36">
        <f>SUMIFS(СВЦЭМ!$C$39:$C$782,СВЦЭМ!$A$39:$A$782,$A111,СВЦЭМ!$B$39:$B$782,Q$83)+'СЕТ СН'!$H$12+СВЦЭМ!$D$10+'СЕТ СН'!$H$5-'СЕТ СН'!$H$20</f>
        <v>3906.8778393399998</v>
      </c>
      <c r="R111" s="36">
        <f>SUMIFS(СВЦЭМ!$C$39:$C$782,СВЦЭМ!$A$39:$A$782,$A111,СВЦЭМ!$B$39:$B$782,R$83)+'СЕТ СН'!$H$12+СВЦЭМ!$D$10+'СЕТ СН'!$H$5-'СЕТ СН'!$H$20</f>
        <v>3904.4004746399996</v>
      </c>
      <c r="S111" s="36">
        <f>SUMIFS(СВЦЭМ!$C$39:$C$782,СВЦЭМ!$A$39:$A$782,$A111,СВЦЭМ!$B$39:$B$782,S$83)+'СЕТ СН'!$H$12+СВЦЭМ!$D$10+'СЕТ СН'!$H$5-'СЕТ СН'!$H$20</f>
        <v>3858.59382151</v>
      </c>
      <c r="T111" s="36">
        <f>SUMIFS(СВЦЭМ!$C$39:$C$782,СВЦЭМ!$A$39:$A$782,$A111,СВЦЭМ!$B$39:$B$782,T$83)+'СЕТ СН'!$H$12+СВЦЭМ!$D$10+'СЕТ СН'!$H$5-'СЕТ СН'!$H$20</f>
        <v>3779.01695337</v>
      </c>
      <c r="U111" s="36">
        <f>SUMIFS(СВЦЭМ!$C$39:$C$782,СВЦЭМ!$A$39:$A$782,$A111,СВЦЭМ!$B$39:$B$782,U$83)+'СЕТ СН'!$H$12+СВЦЭМ!$D$10+'СЕТ СН'!$H$5-'СЕТ СН'!$H$20</f>
        <v>3685.0771637600001</v>
      </c>
      <c r="V111" s="36">
        <f>SUMIFS(СВЦЭМ!$C$39:$C$782,СВЦЭМ!$A$39:$A$782,$A111,СВЦЭМ!$B$39:$B$782,V$83)+'СЕТ СН'!$H$12+СВЦЭМ!$D$10+'СЕТ СН'!$H$5-'СЕТ СН'!$H$20</f>
        <v>3649.2640140100002</v>
      </c>
      <c r="W111" s="36">
        <f>SUMIFS(СВЦЭМ!$C$39:$C$782,СВЦЭМ!$A$39:$A$782,$A111,СВЦЭМ!$B$39:$B$782,W$83)+'СЕТ СН'!$H$12+СВЦЭМ!$D$10+'СЕТ СН'!$H$5-'СЕТ СН'!$H$20</f>
        <v>3652.8638872800002</v>
      </c>
      <c r="X111" s="36">
        <f>SUMIFS(СВЦЭМ!$C$39:$C$782,СВЦЭМ!$A$39:$A$782,$A111,СВЦЭМ!$B$39:$B$782,X$83)+'СЕТ СН'!$H$12+СВЦЭМ!$D$10+'СЕТ СН'!$H$5-'СЕТ СН'!$H$20</f>
        <v>3645.9461375800001</v>
      </c>
      <c r="Y111" s="36">
        <f>SUMIFS(СВЦЭМ!$C$39:$C$782,СВЦЭМ!$A$39:$A$782,$A111,СВЦЭМ!$B$39:$B$782,Y$83)+'СЕТ СН'!$H$12+СВЦЭМ!$D$10+'СЕТ СН'!$H$5-'СЕТ СН'!$H$20</f>
        <v>3666.82957928</v>
      </c>
    </row>
    <row r="112" spans="1:25" ht="15.75" x14ac:dyDescent="0.2">
      <c r="A112" s="35">
        <f t="shared" si="2"/>
        <v>44710</v>
      </c>
      <c r="B112" s="36">
        <f>SUMIFS(СВЦЭМ!$C$39:$C$782,СВЦЭМ!$A$39:$A$782,$A112,СВЦЭМ!$B$39:$B$782,B$83)+'СЕТ СН'!$H$12+СВЦЭМ!$D$10+'СЕТ СН'!$H$5-'СЕТ СН'!$H$20</f>
        <v>3743.51332443</v>
      </c>
      <c r="C112" s="36">
        <f>SUMIFS(СВЦЭМ!$C$39:$C$782,СВЦЭМ!$A$39:$A$782,$A112,СВЦЭМ!$B$39:$B$782,C$83)+'СЕТ СН'!$H$12+СВЦЭМ!$D$10+'СЕТ СН'!$H$5-'СЕТ СН'!$H$20</f>
        <v>3864.7618911099999</v>
      </c>
      <c r="D112" s="36">
        <f>SUMIFS(СВЦЭМ!$C$39:$C$782,СВЦЭМ!$A$39:$A$782,$A112,СВЦЭМ!$B$39:$B$782,D$83)+'СЕТ СН'!$H$12+СВЦЭМ!$D$10+'СЕТ СН'!$H$5-'СЕТ СН'!$H$20</f>
        <v>3986.04115069</v>
      </c>
      <c r="E112" s="36">
        <f>SUMIFS(СВЦЭМ!$C$39:$C$782,СВЦЭМ!$A$39:$A$782,$A112,СВЦЭМ!$B$39:$B$782,E$83)+'СЕТ СН'!$H$12+СВЦЭМ!$D$10+'СЕТ СН'!$H$5-'СЕТ СН'!$H$20</f>
        <v>4039.9061378500001</v>
      </c>
      <c r="F112" s="36">
        <f>SUMIFS(СВЦЭМ!$C$39:$C$782,СВЦЭМ!$A$39:$A$782,$A112,СВЦЭМ!$B$39:$B$782,F$83)+'СЕТ СН'!$H$12+СВЦЭМ!$D$10+'СЕТ СН'!$H$5-'СЕТ СН'!$H$20</f>
        <v>4034.3513840300002</v>
      </c>
      <c r="G112" s="36">
        <f>SUMIFS(СВЦЭМ!$C$39:$C$782,СВЦЭМ!$A$39:$A$782,$A112,СВЦЭМ!$B$39:$B$782,G$83)+'СЕТ СН'!$H$12+СВЦЭМ!$D$10+'СЕТ СН'!$H$5-'СЕТ СН'!$H$20</f>
        <v>4024.2004643800001</v>
      </c>
      <c r="H112" s="36">
        <f>SUMIFS(СВЦЭМ!$C$39:$C$782,СВЦЭМ!$A$39:$A$782,$A112,СВЦЭМ!$B$39:$B$782,H$83)+'СЕТ СН'!$H$12+СВЦЭМ!$D$10+'СЕТ СН'!$H$5-'СЕТ СН'!$H$20</f>
        <v>3969.5035193499998</v>
      </c>
      <c r="I112" s="36">
        <f>SUMIFS(СВЦЭМ!$C$39:$C$782,СВЦЭМ!$A$39:$A$782,$A112,СВЦЭМ!$B$39:$B$782,I$83)+'СЕТ СН'!$H$12+СВЦЭМ!$D$10+'СЕТ СН'!$H$5-'СЕТ СН'!$H$20</f>
        <v>3867.8383674500001</v>
      </c>
      <c r="J112" s="36">
        <f>SUMIFS(СВЦЭМ!$C$39:$C$782,СВЦЭМ!$A$39:$A$782,$A112,СВЦЭМ!$B$39:$B$782,J$83)+'СЕТ СН'!$H$12+СВЦЭМ!$D$10+'СЕТ СН'!$H$5-'СЕТ СН'!$H$20</f>
        <v>3737.11799827</v>
      </c>
      <c r="K112" s="36">
        <f>SUMIFS(СВЦЭМ!$C$39:$C$782,СВЦЭМ!$A$39:$A$782,$A112,СВЦЭМ!$B$39:$B$782,K$83)+'СЕТ СН'!$H$12+СВЦЭМ!$D$10+'СЕТ СН'!$H$5-'СЕТ СН'!$H$20</f>
        <v>3731.17492958</v>
      </c>
      <c r="L112" s="36">
        <f>SUMIFS(СВЦЭМ!$C$39:$C$782,СВЦЭМ!$A$39:$A$782,$A112,СВЦЭМ!$B$39:$B$782,L$83)+'СЕТ СН'!$H$12+СВЦЭМ!$D$10+'СЕТ СН'!$H$5-'СЕТ СН'!$H$20</f>
        <v>3738.3803867300003</v>
      </c>
      <c r="M112" s="36">
        <f>SUMIFS(СВЦЭМ!$C$39:$C$782,СВЦЭМ!$A$39:$A$782,$A112,СВЦЭМ!$B$39:$B$782,M$83)+'СЕТ СН'!$H$12+СВЦЭМ!$D$10+'СЕТ СН'!$H$5-'СЕТ СН'!$H$20</f>
        <v>3812.0987489700001</v>
      </c>
      <c r="N112" s="36">
        <f>SUMIFS(СВЦЭМ!$C$39:$C$782,СВЦЭМ!$A$39:$A$782,$A112,СВЦЭМ!$B$39:$B$782,N$83)+'СЕТ СН'!$H$12+СВЦЭМ!$D$10+'СЕТ СН'!$H$5-'СЕТ СН'!$H$20</f>
        <v>3851.51274435</v>
      </c>
      <c r="O112" s="36">
        <f>SUMIFS(СВЦЭМ!$C$39:$C$782,СВЦЭМ!$A$39:$A$782,$A112,СВЦЭМ!$B$39:$B$782,O$83)+'СЕТ СН'!$H$12+СВЦЭМ!$D$10+'СЕТ СН'!$H$5-'СЕТ СН'!$H$20</f>
        <v>3856.8395300100001</v>
      </c>
      <c r="P112" s="36">
        <f>SUMIFS(СВЦЭМ!$C$39:$C$782,СВЦЭМ!$A$39:$A$782,$A112,СВЦЭМ!$B$39:$B$782,P$83)+'СЕТ СН'!$H$12+СВЦЭМ!$D$10+'СЕТ СН'!$H$5-'СЕТ СН'!$H$20</f>
        <v>3855.6779634300001</v>
      </c>
      <c r="Q112" s="36">
        <f>SUMIFS(СВЦЭМ!$C$39:$C$782,СВЦЭМ!$A$39:$A$782,$A112,СВЦЭМ!$B$39:$B$782,Q$83)+'СЕТ СН'!$H$12+СВЦЭМ!$D$10+'СЕТ СН'!$H$5-'СЕТ СН'!$H$20</f>
        <v>3853.6701311799998</v>
      </c>
      <c r="R112" s="36">
        <f>SUMIFS(СВЦЭМ!$C$39:$C$782,СВЦЭМ!$A$39:$A$782,$A112,СВЦЭМ!$B$39:$B$782,R$83)+'СЕТ СН'!$H$12+СВЦЭМ!$D$10+'СЕТ СН'!$H$5-'СЕТ СН'!$H$20</f>
        <v>3848.2527452700001</v>
      </c>
      <c r="S112" s="36">
        <f>SUMIFS(СВЦЭМ!$C$39:$C$782,СВЦЭМ!$A$39:$A$782,$A112,СВЦЭМ!$B$39:$B$782,S$83)+'СЕТ СН'!$H$12+СВЦЭМ!$D$10+'СЕТ СН'!$H$5-'СЕТ СН'!$H$20</f>
        <v>3873.92286775</v>
      </c>
      <c r="T112" s="36">
        <f>SUMIFS(СВЦЭМ!$C$39:$C$782,СВЦЭМ!$A$39:$A$782,$A112,СВЦЭМ!$B$39:$B$782,T$83)+'СЕТ СН'!$H$12+СВЦЭМ!$D$10+'СЕТ СН'!$H$5-'СЕТ СН'!$H$20</f>
        <v>3771.2504183299998</v>
      </c>
      <c r="U112" s="36">
        <f>SUMIFS(СВЦЭМ!$C$39:$C$782,СВЦЭМ!$A$39:$A$782,$A112,СВЦЭМ!$B$39:$B$782,U$83)+'СЕТ СН'!$H$12+СВЦЭМ!$D$10+'СЕТ СН'!$H$5-'СЕТ СН'!$H$20</f>
        <v>3664.2161585200001</v>
      </c>
      <c r="V112" s="36">
        <f>SUMIFS(СВЦЭМ!$C$39:$C$782,СВЦЭМ!$A$39:$A$782,$A112,СВЦЭМ!$B$39:$B$782,V$83)+'СЕТ СН'!$H$12+СВЦЭМ!$D$10+'СЕТ СН'!$H$5-'СЕТ СН'!$H$20</f>
        <v>3576.7957106200001</v>
      </c>
      <c r="W112" s="36">
        <f>SUMIFS(СВЦЭМ!$C$39:$C$782,СВЦЭМ!$A$39:$A$782,$A112,СВЦЭМ!$B$39:$B$782,W$83)+'СЕТ СН'!$H$12+СВЦЭМ!$D$10+'СЕТ СН'!$H$5-'СЕТ СН'!$H$20</f>
        <v>3586.5261106400003</v>
      </c>
      <c r="X112" s="36">
        <f>SUMIFS(СВЦЭМ!$C$39:$C$782,СВЦЭМ!$A$39:$A$782,$A112,СВЦЭМ!$B$39:$B$782,X$83)+'СЕТ СН'!$H$12+СВЦЭМ!$D$10+'СЕТ СН'!$H$5-'СЕТ СН'!$H$20</f>
        <v>3637.0166875899999</v>
      </c>
      <c r="Y112" s="36">
        <f>SUMIFS(СВЦЭМ!$C$39:$C$782,СВЦЭМ!$A$39:$A$782,$A112,СВЦЭМ!$B$39:$B$782,Y$83)+'СЕТ СН'!$H$12+СВЦЭМ!$D$10+'СЕТ СН'!$H$5-'СЕТ СН'!$H$20</f>
        <v>3639.3483781700002</v>
      </c>
    </row>
    <row r="113" spans="1:27" ht="15.75" x14ac:dyDescent="0.2">
      <c r="A113" s="35">
        <f t="shared" si="2"/>
        <v>44711</v>
      </c>
      <c r="B113" s="36">
        <f>SUMIFS(СВЦЭМ!$C$39:$C$782,СВЦЭМ!$A$39:$A$782,$A113,СВЦЭМ!$B$39:$B$782,B$83)+'СЕТ СН'!$H$12+СВЦЭМ!$D$10+'СЕТ СН'!$H$5-'СЕТ СН'!$H$20</f>
        <v>3755.9212855400001</v>
      </c>
      <c r="C113" s="36">
        <f>SUMIFS(СВЦЭМ!$C$39:$C$782,СВЦЭМ!$A$39:$A$782,$A113,СВЦЭМ!$B$39:$B$782,C$83)+'СЕТ СН'!$H$12+СВЦЭМ!$D$10+'СЕТ СН'!$H$5-'СЕТ СН'!$H$20</f>
        <v>3842.6655462399999</v>
      </c>
      <c r="D113" s="36">
        <f>SUMIFS(СВЦЭМ!$C$39:$C$782,СВЦЭМ!$A$39:$A$782,$A113,СВЦЭМ!$B$39:$B$782,D$83)+'СЕТ СН'!$H$12+СВЦЭМ!$D$10+'СЕТ СН'!$H$5-'СЕТ СН'!$H$20</f>
        <v>3989.45558893</v>
      </c>
      <c r="E113" s="36">
        <f>SUMIFS(СВЦЭМ!$C$39:$C$782,СВЦЭМ!$A$39:$A$782,$A113,СВЦЭМ!$B$39:$B$782,E$83)+'СЕТ СН'!$H$12+СВЦЭМ!$D$10+'СЕТ СН'!$H$5-'СЕТ СН'!$H$20</f>
        <v>4016.6859742299998</v>
      </c>
      <c r="F113" s="36">
        <f>SUMIFS(СВЦЭМ!$C$39:$C$782,СВЦЭМ!$A$39:$A$782,$A113,СВЦЭМ!$B$39:$B$782,F$83)+'СЕТ СН'!$H$12+СВЦЭМ!$D$10+'СЕТ СН'!$H$5-'СЕТ СН'!$H$20</f>
        <v>4010.7671438799998</v>
      </c>
      <c r="G113" s="36">
        <f>SUMIFS(СВЦЭМ!$C$39:$C$782,СВЦЭМ!$A$39:$A$782,$A113,СВЦЭМ!$B$39:$B$782,G$83)+'СЕТ СН'!$H$12+СВЦЭМ!$D$10+'СЕТ СН'!$H$5-'СЕТ СН'!$H$20</f>
        <v>3985.6123369500001</v>
      </c>
      <c r="H113" s="36">
        <f>SUMIFS(СВЦЭМ!$C$39:$C$782,СВЦЭМ!$A$39:$A$782,$A113,СВЦЭМ!$B$39:$B$782,H$83)+'СЕТ СН'!$H$12+СВЦЭМ!$D$10+'СЕТ СН'!$H$5-'СЕТ СН'!$H$20</f>
        <v>3890.1151003999998</v>
      </c>
      <c r="I113" s="36">
        <f>SUMIFS(СВЦЭМ!$C$39:$C$782,СВЦЭМ!$A$39:$A$782,$A113,СВЦЭМ!$B$39:$B$782,I$83)+'СЕТ СН'!$H$12+СВЦЭМ!$D$10+'СЕТ СН'!$H$5-'СЕТ СН'!$H$20</f>
        <v>3819.2253658899999</v>
      </c>
      <c r="J113" s="36">
        <f>SUMIFS(СВЦЭМ!$C$39:$C$782,СВЦЭМ!$A$39:$A$782,$A113,СВЦЭМ!$B$39:$B$782,J$83)+'СЕТ СН'!$H$12+СВЦЭМ!$D$10+'СЕТ СН'!$H$5-'СЕТ СН'!$H$20</f>
        <v>3724.4642053400003</v>
      </c>
      <c r="K113" s="36">
        <f>SUMIFS(СВЦЭМ!$C$39:$C$782,СВЦЭМ!$A$39:$A$782,$A113,СВЦЭМ!$B$39:$B$782,K$83)+'СЕТ СН'!$H$12+СВЦЭМ!$D$10+'СЕТ СН'!$H$5-'СЕТ СН'!$H$20</f>
        <v>3732.9055826600002</v>
      </c>
      <c r="L113" s="36">
        <f>SUMIFS(СВЦЭМ!$C$39:$C$782,СВЦЭМ!$A$39:$A$782,$A113,СВЦЭМ!$B$39:$B$782,L$83)+'СЕТ СН'!$H$12+СВЦЭМ!$D$10+'СЕТ СН'!$H$5-'СЕТ СН'!$H$20</f>
        <v>3801.1684574000001</v>
      </c>
      <c r="M113" s="36">
        <f>SUMIFS(СВЦЭМ!$C$39:$C$782,СВЦЭМ!$A$39:$A$782,$A113,СВЦЭМ!$B$39:$B$782,M$83)+'СЕТ СН'!$H$12+СВЦЭМ!$D$10+'СЕТ СН'!$H$5-'СЕТ СН'!$H$20</f>
        <v>3835.15959118</v>
      </c>
      <c r="N113" s="36">
        <f>SUMIFS(СВЦЭМ!$C$39:$C$782,СВЦЭМ!$A$39:$A$782,$A113,СВЦЭМ!$B$39:$B$782,N$83)+'СЕТ СН'!$H$12+СВЦЭМ!$D$10+'СЕТ СН'!$H$5-'СЕТ СН'!$H$20</f>
        <v>3934.97971624</v>
      </c>
      <c r="O113" s="36">
        <f>SUMIFS(СВЦЭМ!$C$39:$C$782,СВЦЭМ!$A$39:$A$782,$A113,СВЦЭМ!$B$39:$B$782,O$83)+'СЕТ СН'!$H$12+СВЦЭМ!$D$10+'СЕТ СН'!$H$5-'СЕТ СН'!$H$20</f>
        <v>3936.0629790100002</v>
      </c>
      <c r="P113" s="36">
        <f>SUMIFS(СВЦЭМ!$C$39:$C$782,СВЦЭМ!$A$39:$A$782,$A113,СВЦЭМ!$B$39:$B$782,P$83)+'СЕТ СН'!$H$12+СВЦЭМ!$D$10+'СЕТ СН'!$H$5-'СЕТ СН'!$H$20</f>
        <v>3928.8006052000001</v>
      </c>
      <c r="Q113" s="36">
        <f>SUMIFS(СВЦЭМ!$C$39:$C$782,СВЦЭМ!$A$39:$A$782,$A113,СВЦЭМ!$B$39:$B$782,Q$83)+'СЕТ СН'!$H$12+СВЦЭМ!$D$10+'СЕТ СН'!$H$5-'СЕТ СН'!$H$20</f>
        <v>3922.18869795</v>
      </c>
      <c r="R113" s="36">
        <f>SUMIFS(СВЦЭМ!$C$39:$C$782,СВЦЭМ!$A$39:$A$782,$A113,СВЦЭМ!$B$39:$B$782,R$83)+'СЕТ СН'!$H$12+СВЦЭМ!$D$10+'СЕТ СН'!$H$5-'СЕТ СН'!$H$20</f>
        <v>3905.8682154200001</v>
      </c>
      <c r="S113" s="36">
        <f>SUMIFS(СВЦЭМ!$C$39:$C$782,СВЦЭМ!$A$39:$A$782,$A113,СВЦЭМ!$B$39:$B$782,S$83)+'СЕТ СН'!$H$12+СВЦЭМ!$D$10+'СЕТ СН'!$H$5-'СЕТ СН'!$H$20</f>
        <v>3925.12598742</v>
      </c>
      <c r="T113" s="36">
        <f>SUMIFS(СВЦЭМ!$C$39:$C$782,СВЦЭМ!$A$39:$A$782,$A113,СВЦЭМ!$B$39:$B$782,T$83)+'СЕТ СН'!$H$12+СВЦЭМ!$D$10+'СЕТ СН'!$H$5-'СЕТ СН'!$H$20</f>
        <v>3746.26396105</v>
      </c>
      <c r="U113" s="36">
        <f>SUMIFS(СВЦЭМ!$C$39:$C$782,СВЦЭМ!$A$39:$A$782,$A113,СВЦЭМ!$B$39:$B$782,U$83)+'СЕТ СН'!$H$12+СВЦЭМ!$D$10+'СЕТ СН'!$H$5-'СЕТ СН'!$H$20</f>
        <v>3638.2099521099999</v>
      </c>
      <c r="V113" s="36">
        <f>SUMIFS(СВЦЭМ!$C$39:$C$782,СВЦЭМ!$A$39:$A$782,$A113,СВЦЭМ!$B$39:$B$782,V$83)+'СЕТ СН'!$H$12+СВЦЭМ!$D$10+'СЕТ СН'!$H$5-'СЕТ СН'!$H$20</f>
        <v>3562.90228007</v>
      </c>
      <c r="W113" s="36">
        <f>SUMIFS(СВЦЭМ!$C$39:$C$782,СВЦЭМ!$A$39:$A$782,$A113,СВЦЭМ!$B$39:$B$782,W$83)+'СЕТ СН'!$H$12+СВЦЭМ!$D$10+'СЕТ СН'!$H$5-'СЕТ СН'!$H$20</f>
        <v>3572.3781139000002</v>
      </c>
      <c r="X113" s="36">
        <f>SUMIFS(СВЦЭМ!$C$39:$C$782,СВЦЭМ!$A$39:$A$782,$A113,СВЦЭМ!$B$39:$B$782,X$83)+'СЕТ СН'!$H$12+СВЦЭМ!$D$10+'СЕТ СН'!$H$5-'СЕТ СН'!$H$20</f>
        <v>3626.1931403099998</v>
      </c>
      <c r="Y113" s="36">
        <f>SUMIFS(СВЦЭМ!$C$39:$C$782,СВЦЭМ!$A$39:$A$782,$A113,СВЦЭМ!$B$39:$B$782,Y$83)+'СЕТ СН'!$H$12+СВЦЭМ!$D$10+'СЕТ СН'!$H$5-'СЕТ СН'!$H$20</f>
        <v>3651.9065328799998</v>
      </c>
      <c r="AA113" s="37"/>
    </row>
    <row r="114" spans="1:27" ht="15.75" x14ac:dyDescent="0.2">
      <c r="A114" s="35">
        <f t="shared" si="2"/>
        <v>44712</v>
      </c>
      <c r="B114" s="36">
        <f>SUMIFS(СВЦЭМ!$C$39:$C$782,СВЦЭМ!$A$39:$A$782,$A114,СВЦЭМ!$B$39:$B$782,B$83)+'СЕТ СН'!$H$12+СВЦЭМ!$D$10+'СЕТ СН'!$H$5-'СЕТ СН'!$H$20</f>
        <v>3767.6538360200002</v>
      </c>
      <c r="C114" s="36">
        <f>SUMIFS(СВЦЭМ!$C$39:$C$782,СВЦЭМ!$A$39:$A$782,$A114,СВЦЭМ!$B$39:$B$782,C$83)+'СЕТ СН'!$H$12+СВЦЭМ!$D$10+'СЕТ СН'!$H$5-'СЕТ СН'!$H$20</f>
        <v>3875.1485311799997</v>
      </c>
      <c r="D114" s="36">
        <f>SUMIFS(СВЦЭМ!$C$39:$C$782,СВЦЭМ!$A$39:$A$782,$A114,СВЦЭМ!$B$39:$B$782,D$83)+'СЕТ СН'!$H$12+СВЦЭМ!$D$10+'СЕТ СН'!$H$5-'СЕТ СН'!$H$20</f>
        <v>4003.79451165</v>
      </c>
      <c r="E114" s="36">
        <f>SUMIFS(СВЦЭМ!$C$39:$C$782,СВЦЭМ!$A$39:$A$782,$A114,СВЦЭМ!$B$39:$B$782,E$83)+'СЕТ СН'!$H$12+СВЦЭМ!$D$10+'СЕТ СН'!$H$5-'СЕТ СН'!$H$20</f>
        <v>4059.9740864199998</v>
      </c>
      <c r="F114" s="36">
        <f>SUMIFS(СВЦЭМ!$C$39:$C$782,СВЦЭМ!$A$39:$A$782,$A114,СВЦЭМ!$B$39:$B$782,F$83)+'СЕТ СН'!$H$12+СВЦЭМ!$D$10+'СЕТ СН'!$H$5-'СЕТ СН'!$H$20</f>
        <v>4040.1486252899999</v>
      </c>
      <c r="G114" s="36">
        <f>SUMIFS(СВЦЭМ!$C$39:$C$782,СВЦЭМ!$A$39:$A$782,$A114,СВЦЭМ!$B$39:$B$782,G$83)+'СЕТ СН'!$H$12+СВЦЭМ!$D$10+'СЕТ СН'!$H$5-'СЕТ СН'!$H$20</f>
        <v>4010.4823012099996</v>
      </c>
      <c r="H114" s="36">
        <f>SUMIFS(СВЦЭМ!$C$39:$C$782,СВЦЭМ!$A$39:$A$782,$A114,СВЦЭМ!$B$39:$B$782,H$83)+'СЕТ СН'!$H$12+СВЦЭМ!$D$10+'СЕТ СН'!$H$5-'СЕТ СН'!$H$20</f>
        <v>3895.50950706</v>
      </c>
      <c r="I114" s="36">
        <f>SUMIFS(СВЦЭМ!$C$39:$C$782,СВЦЭМ!$A$39:$A$782,$A114,СВЦЭМ!$B$39:$B$782,I$83)+'СЕТ СН'!$H$12+СВЦЭМ!$D$10+'СЕТ СН'!$H$5-'СЕТ СН'!$H$20</f>
        <v>3804.2681969</v>
      </c>
      <c r="J114" s="36">
        <f>SUMIFS(СВЦЭМ!$C$39:$C$782,СВЦЭМ!$A$39:$A$782,$A114,СВЦЭМ!$B$39:$B$782,J$83)+'СЕТ СН'!$H$12+СВЦЭМ!$D$10+'СЕТ СН'!$H$5-'СЕТ СН'!$H$20</f>
        <v>3694.4971255300002</v>
      </c>
      <c r="K114" s="36">
        <f>SUMIFS(СВЦЭМ!$C$39:$C$782,СВЦЭМ!$A$39:$A$782,$A114,СВЦЭМ!$B$39:$B$782,K$83)+'СЕТ СН'!$H$12+СВЦЭМ!$D$10+'СЕТ СН'!$H$5-'СЕТ СН'!$H$20</f>
        <v>3723.9543017800002</v>
      </c>
      <c r="L114" s="36">
        <f>SUMIFS(СВЦЭМ!$C$39:$C$782,СВЦЭМ!$A$39:$A$782,$A114,СВЦЭМ!$B$39:$B$782,L$83)+'СЕТ СН'!$H$12+СВЦЭМ!$D$10+'СЕТ СН'!$H$5-'СЕТ СН'!$H$20</f>
        <v>3729.60798561</v>
      </c>
      <c r="M114" s="36">
        <f>SUMIFS(СВЦЭМ!$C$39:$C$782,СВЦЭМ!$A$39:$A$782,$A114,СВЦЭМ!$B$39:$B$782,M$83)+'СЕТ СН'!$H$12+СВЦЭМ!$D$10+'СЕТ СН'!$H$5-'СЕТ СН'!$H$20</f>
        <v>3809.2650879500002</v>
      </c>
      <c r="N114" s="36">
        <f>SUMIFS(СВЦЭМ!$C$39:$C$782,СВЦЭМ!$A$39:$A$782,$A114,СВЦЭМ!$B$39:$B$782,N$83)+'СЕТ СН'!$H$12+СВЦЭМ!$D$10+'СЕТ СН'!$H$5-'СЕТ СН'!$H$20</f>
        <v>3854.1860975199997</v>
      </c>
      <c r="O114" s="36">
        <f>SUMIFS(СВЦЭМ!$C$39:$C$782,СВЦЭМ!$A$39:$A$782,$A114,СВЦЭМ!$B$39:$B$782,O$83)+'СЕТ СН'!$H$12+СВЦЭМ!$D$10+'СЕТ СН'!$H$5-'СЕТ СН'!$H$20</f>
        <v>3935.4715744499999</v>
      </c>
      <c r="P114" s="36">
        <f>SUMIFS(СВЦЭМ!$C$39:$C$782,СВЦЭМ!$A$39:$A$782,$A114,СВЦЭМ!$B$39:$B$782,P$83)+'СЕТ СН'!$H$12+СВЦЭМ!$D$10+'СЕТ СН'!$H$5-'СЕТ СН'!$H$20</f>
        <v>3965.2236469600002</v>
      </c>
      <c r="Q114" s="36">
        <f>SUMIFS(СВЦЭМ!$C$39:$C$782,СВЦЭМ!$A$39:$A$782,$A114,СВЦЭМ!$B$39:$B$782,Q$83)+'СЕТ СН'!$H$12+СВЦЭМ!$D$10+'СЕТ СН'!$H$5-'СЕТ СН'!$H$20</f>
        <v>3954.3296682099999</v>
      </c>
      <c r="R114" s="36">
        <f>SUMIFS(СВЦЭМ!$C$39:$C$782,СВЦЭМ!$A$39:$A$782,$A114,СВЦЭМ!$B$39:$B$782,R$83)+'СЕТ СН'!$H$12+СВЦЭМ!$D$10+'СЕТ СН'!$H$5-'СЕТ СН'!$H$20</f>
        <v>3949.9505777699997</v>
      </c>
      <c r="S114" s="36">
        <f>SUMIFS(СВЦЭМ!$C$39:$C$782,СВЦЭМ!$A$39:$A$782,$A114,СВЦЭМ!$B$39:$B$782,S$83)+'СЕТ СН'!$H$12+СВЦЭМ!$D$10+'СЕТ СН'!$H$5-'СЕТ СН'!$H$20</f>
        <v>3857.4759897600002</v>
      </c>
      <c r="T114" s="36">
        <f>SUMIFS(СВЦЭМ!$C$39:$C$782,СВЦЭМ!$A$39:$A$782,$A114,СВЦЭМ!$B$39:$B$782,T$83)+'СЕТ СН'!$H$12+СВЦЭМ!$D$10+'СЕТ СН'!$H$5-'СЕТ СН'!$H$20</f>
        <v>3750.61788583</v>
      </c>
      <c r="U114" s="36">
        <f>SUMIFS(СВЦЭМ!$C$39:$C$782,СВЦЭМ!$A$39:$A$782,$A114,СВЦЭМ!$B$39:$B$782,U$83)+'СЕТ СН'!$H$12+СВЦЭМ!$D$10+'СЕТ СН'!$H$5-'СЕТ СН'!$H$20</f>
        <v>3641.0140125400003</v>
      </c>
      <c r="V114" s="36">
        <f>SUMIFS(СВЦЭМ!$C$39:$C$782,СВЦЭМ!$A$39:$A$782,$A114,СВЦЭМ!$B$39:$B$782,V$83)+'СЕТ СН'!$H$12+СВЦЭМ!$D$10+'СЕТ СН'!$H$5-'СЕТ СН'!$H$20</f>
        <v>3564.6398048299998</v>
      </c>
      <c r="W114" s="36">
        <f>SUMIFS(СВЦЭМ!$C$39:$C$782,СВЦЭМ!$A$39:$A$782,$A114,СВЦЭМ!$B$39:$B$782,W$83)+'СЕТ СН'!$H$12+СВЦЭМ!$D$10+'СЕТ СН'!$H$5-'СЕТ СН'!$H$20</f>
        <v>3580.2900967</v>
      </c>
      <c r="X114" s="36">
        <f>SUMIFS(СВЦЭМ!$C$39:$C$782,СВЦЭМ!$A$39:$A$782,$A114,СВЦЭМ!$B$39:$B$782,X$83)+'СЕТ СН'!$H$12+СВЦЭМ!$D$10+'СЕТ СН'!$H$5-'СЕТ СН'!$H$20</f>
        <v>3594.90390656</v>
      </c>
      <c r="Y114" s="36">
        <f>SUMIFS(СВЦЭМ!$C$39:$C$782,СВЦЭМ!$A$39:$A$782,$A114,СВЦЭМ!$B$39:$B$782,Y$83)+'СЕТ СН'!$H$12+СВЦЭМ!$D$10+'СЕТ СН'!$H$5-'СЕТ СН'!$H$20</f>
        <v>3596.53331557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01.05.2022</v>
      </c>
      <c r="B120" s="36">
        <f>SUMIFS(СВЦЭМ!$C$39:$C$782,СВЦЭМ!$A$39:$A$782,$A120,СВЦЭМ!$B$39:$B$782,B$119)+'СЕТ СН'!$I$12+СВЦЭМ!$D$10+'СЕТ СН'!$I$5-'СЕТ СН'!$I$20</f>
        <v>3912.6457578299996</v>
      </c>
      <c r="C120" s="36">
        <f>SUMIFS(СВЦЭМ!$C$39:$C$782,СВЦЭМ!$A$39:$A$782,$A120,СВЦЭМ!$B$39:$B$782,C$119)+'СЕТ СН'!$I$12+СВЦЭМ!$D$10+'СЕТ СН'!$I$5-'СЕТ СН'!$I$20</f>
        <v>4043.2914408099996</v>
      </c>
      <c r="D120" s="36">
        <f>SUMIFS(СВЦЭМ!$C$39:$C$782,СВЦЭМ!$A$39:$A$782,$A120,СВЦЭМ!$B$39:$B$782,D$119)+'СЕТ СН'!$I$12+СВЦЭМ!$D$10+'СЕТ СН'!$I$5-'СЕТ СН'!$I$20</f>
        <v>4206.5056902199995</v>
      </c>
      <c r="E120" s="36">
        <f>SUMIFS(СВЦЭМ!$C$39:$C$782,СВЦЭМ!$A$39:$A$782,$A120,СВЦЭМ!$B$39:$B$782,E$119)+'СЕТ СН'!$I$12+СВЦЭМ!$D$10+'СЕТ СН'!$I$5-'СЕТ СН'!$I$20</f>
        <v>4271.5034939699999</v>
      </c>
      <c r="F120" s="36">
        <f>SUMIFS(СВЦЭМ!$C$39:$C$782,СВЦЭМ!$A$39:$A$782,$A120,СВЦЭМ!$B$39:$B$782,F$119)+'СЕТ СН'!$I$12+СВЦЭМ!$D$10+'СЕТ СН'!$I$5-'СЕТ СН'!$I$20</f>
        <v>4276.7179902600001</v>
      </c>
      <c r="G120" s="36">
        <f>SUMIFS(СВЦЭМ!$C$39:$C$782,СВЦЭМ!$A$39:$A$782,$A120,СВЦЭМ!$B$39:$B$782,G$119)+'СЕТ СН'!$I$12+СВЦЭМ!$D$10+'СЕТ СН'!$I$5-'СЕТ СН'!$I$20</f>
        <v>4251.3593772900003</v>
      </c>
      <c r="H120" s="36">
        <f>SUMIFS(СВЦЭМ!$C$39:$C$782,СВЦЭМ!$A$39:$A$782,$A120,СВЦЭМ!$B$39:$B$782,H$119)+'СЕТ СН'!$I$12+СВЦЭМ!$D$10+'СЕТ СН'!$I$5-'СЕТ СН'!$I$20</f>
        <v>4236.2250028899998</v>
      </c>
      <c r="I120" s="36">
        <f>SUMIFS(СВЦЭМ!$C$39:$C$782,СВЦЭМ!$A$39:$A$782,$A120,СВЦЭМ!$B$39:$B$782,I$119)+'СЕТ СН'!$I$12+СВЦЭМ!$D$10+'СЕТ СН'!$I$5-'СЕТ СН'!$I$20</f>
        <v>4167.8024257099996</v>
      </c>
      <c r="J120" s="36">
        <f>SUMIFS(СВЦЭМ!$C$39:$C$782,СВЦЭМ!$A$39:$A$782,$A120,СВЦЭМ!$B$39:$B$782,J$119)+'СЕТ СН'!$I$12+СВЦЭМ!$D$10+'СЕТ СН'!$I$5-'СЕТ СН'!$I$20</f>
        <v>4003.1079457699998</v>
      </c>
      <c r="K120" s="36">
        <f>SUMIFS(СВЦЭМ!$C$39:$C$782,СВЦЭМ!$A$39:$A$782,$A120,СВЦЭМ!$B$39:$B$782,K$119)+'СЕТ СН'!$I$12+СВЦЭМ!$D$10+'СЕТ СН'!$I$5-'СЕТ СН'!$I$20</f>
        <v>3958.5921614700001</v>
      </c>
      <c r="L120" s="36">
        <f>SUMIFS(СВЦЭМ!$C$39:$C$782,СВЦЭМ!$A$39:$A$782,$A120,СВЦЭМ!$B$39:$B$782,L$119)+'СЕТ СН'!$I$12+СВЦЭМ!$D$10+'СЕТ СН'!$I$5-'СЕТ СН'!$I$20</f>
        <v>3935.0485488999998</v>
      </c>
      <c r="M120" s="36">
        <f>SUMIFS(СВЦЭМ!$C$39:$C$782,СВЦЭМ!$A$39:$A$782,$A120,СВЦЭМ!$B$39:$B$782,M$119)+'СЕТ СН'!$I$12+СВЦЭМ!$D$10+'СЕТ СН'!$I$5-'СЕТ СН'!$I$20</f>
        <v>4029.6474533000001</v>
      </c>
      <c r="N120" s="36">
        <f>SUMIFS(СВЦЭМ!$C$39:$C$782,СВЦЭМ!$A$39:$A$782,$A120,СВЦЭМ!$B$39:$B$782,N$119)+'СЕТ СН'!$I$12+СВЦЭМ!$D$10+'СЕТ СН'!$I$5-'СЕТ СН'!$I$20</f>
        <v>4086.0604179699999</v>
      </c>
      <c r="O120" s="36">
        <f>SUMIFS(СВЦЭМ!$C$39:$C$782,СВЦЭМ!$A$39:$A$782,$A120,СВЦЭМ!$B$39:$B$782,O$119)+'СЕТ СН'!$I$12+СВЦЭМ!$D$10+'СЕТ СН'!$I$5-'СЕТ СН'!$I$20</f>
        <v>4099.5831804099998</v>
      </c>
      <c r="P120" s="36">
        <f>SUMIFS(СВЦЭМ!$C$39:$C$782,СВЦЭМ!$A$39:$A$782,$A120,СВЦЭМ!$B$39:$B$782,P$119)+'СЕТ СН'!$I$12+СВЦЭМ!$D$10+'СЕТ СН'!$I$5-'СЕТ СН'!$I$20</f>
        <v>4112.3796293799996</v>
      </c>
      <c r="Q120" s="36">
        <f>SUMIFS(СВЦЭМ!$C$39:$C$782,СВЦЭМ!$A$39:$A$782,$A120,СВЦЭМ!$B$39:$B$782,Q$119)+'СЕТ СН'!$I$12+СВЦЭМ!$D$10+'СЕТ СН'!$I$5-'СЕТ СН'!$I$20</f>
        <v>4122.0725200699999</v>
      </c>
      <c r="R120" s="36">
        <f>SUMIFS(СВЦЭМ!$C$39:$C$782,СВЦЭМ!$A$39:$A$782,$A120,СВЦЭМ!$B$39:$B$782,R$119)+'СЕТ СН'!$I$12+СВЦЭМ!$D$10+'СЕТ СН'!$I$5-'СЕТ СН'!$I$20</f>
        <v>4148.31855464</v>
      </c>
      <c r="S120" s="36">
        <f>SUMIFS(СВЦЭМ!$C$39:$C$782,СВЦЭМ!$A$39:$A$782,$A120,СВЦЭМ!$B$39:$B$782,S$119)+'СЕТ СН'!$I$12+СВЦЭМ!$D$10+'СЕТ СН'!$I$5-'СЕТ СН'!$I$20</f>
        <v>4097.1641055099999</v>
      </c>
      <c r="T120" s="36">
        <f>SUMIFS(СВЦЭМ!$C$39:$C$782,СВЦЭМ!$A$39:$A$782,$A120,СВЦЭМ!$B$39:$B$782,T$119)+'СЕТ СН'!$I$12+СВЦЭМ!$D$10+'СЕТ СН'!$I$5-'СЕТ СН'!$I$20</f>
        <v>3995.4599698399998</v>
      </c>
      <c r="U120" s="36">
        <f>SUMIFS(СВЦЭМ!$C$39:$C$782,СВЦЭМ!$A$39:$A$782,$A120,СВЦЭМ!$B$39:$B$782,U$119)+'СЕТ СН'!$I$12+СВЦЭМ!$D$10+'СЕТ СН'!$I$5-'СЕТ СН'!$I$20</f>
        <v>3885.2790374300002</v>
      </c>
      <c r="V120" s="36">
        <f>SUMIFS(СВЦЭМ!$C$39:$C$782,СВЦЭМ!$A$39:$A$782,$A120,СВЦЭМ!$B$39:$B$782,V$119)+'СЕТ СН'!$I$12+СВЦЭМ!$D$10+'СЕТ СН'!$I$5-'СЕТ СН'!$I$20</f>
        <v>3794.2558225600001</v>
      </c>
      <c r="W120" s="36">
        <f>SUMIFS(СВЦЭМ!$C$39:$C$782,СВЦЭМ!$A$39:$A$782,$A120,СВЦЭМ!$B$39:$B$782,W$119)+'СЕТ СН'!$I$12+СВЦЭМ!$D$10+'СЕТ СН'!$I$5-'СЕТ СН'!$I$20</f>
        <v>3780.30219124</v>
      </c>
      <c r="X120" s="36">
        <f>SUMIFS(СВЦЭМ!$C$39:$C$782,СВЦЭМ!$A$39:$A$782,$A120,СВЦЭМ!$B$39:$B$782,X$119)+'СЕТ СН'!$I$12+СВЦЭМ!$D$10+'СЕТ СН'!$I$5-'СЕТ СН'!$I$20</f>
        <v>3807.84684169</v>
      </c>
      <c r="Y120" s="36">
        <f>SUMIFS(СВЦЭМ!$C$39:$C$782,СВЦЭМ!$A$39:$A$782,$A120,СВЦЭМ!$B$39:$B$782,Y$119)+'СЕТ СН'!$I$12+СВЦЭМ!$D$10+'СЕТ СН'!$I$5-'СЕТ СН'!$I$20</f>
        <v>3845.2143973500001</v>
      </c>
    </row>
    <row r="121" spans="1:27" ht="15.75" x14ac:dyDescent="0.2">
      <c r="A121" s="35">
        <f>A120+1</f>
        <v>44683</v>
      </c>
      <c r="B121" s="36">
        <f>SUMIFS(СВЦЭМ!$C$39:$C$782,СВЦЭМ!$A$39:$A$782,$A121,СВЦЭМ!$B$39:$B$782,B$119)+'СЕТ СН'!$I$12+СВЦЭМ!$D$10+'СЕТ СН'!$I$5-'СЕТ СН'!$I$20</f>
        <v>3881.6898911500002</v>
      </c>
      <c r="C121" s="36">
        <f>SUMIFS(СВЦЭМ!$C$39:$C$782,СВЦЭМ!$A$39:$A$782,$A121,СВЦЭМ!$B$39:$B$782,C$119)+'СЕТ СН'!$I$12+СВЦЭМ!$D$10+'СЕТ СН'!$I$5-'СЕТ СН'!$I$20</f>
        <v>4004.2752692399999</v>
      </c>
      <c r="D121" s="36">
        <f>SUMIFS(СВЦЭМ!$C$39:$C$782,СВЦЭМ!$A$39:$A$782,$A121,СВЦЭМ!$B$39:$B$782,D$119)+'СЕТ СН'!$I$12+СВЦЭМ!$D$10+'СЕТ СН'!$I$5-'СЕТ СН'!$I$20</f>
        <v>4127.5579799099996</v>
      </c>
      <c r="E121" s="36">
        <f>SUMIFS(СВЦЭМ!$C$39:$C$782,СВЦЭМ!$A$39:$A$782,$A121,СВЦЭМ!$B$39:$B$782,E$119)+'СЕТ СН'!$I$12+СВЦЭМ!$D$10+'СЕТ СН'!$I$5-'СЕТ СН'!$I$20</f>
        <v>4194.0846486800001</v>
      </c>
      <c r="F121" s="36">
        <f>SUMIFS(СВЦЭМ!$C$39:$C$782,СВЦЭМ!$A$39:$A$782,$A121,СВЦЭМ!$B$39:$B$782,F$119)+'СЕТ СН'!$I$12+СВЦЭМ!$D$10+'СЕТ СН'!$I$5-'СЕТ СН'!$I$20</f>
        <v>4203.4921572799994</v>
      </c>
      <c r="G121" s="36">
        <f>SUMIFS(СВЦЭМ!$C$39:$C$782,СВЦЭМ!$A$39:$A$782,$A121,СВЦЭМ!$B$39:$B$782,G$119)+'СЕТ СН'!$I$12+СВЦЭМ!$D$10+'СЕТ СН'!$I$5-'СЕТ СН'!$I$20</f>
        <v>4238.2697696100004</v>
      </c>
      <c r="H121" s="36">
        <f>SUMIFS(СВЦЭМ!$C$39:$C$782,СВЦЭМ!$A$39:$A$782,$A121,СВЦЭМ!$B$39:$B$782,H$119)+'СЕТ СН'!$I$12+СВЦЭМ!$D$10+'СЕТ СН'!$I$5-'СЕТ СН'!$I$20</f>
        <v>4252.7635122399997</v>
      </c>
      <c r="I121" s="36">
        <f>SUMIFS(СВЦЭМ!$C$39:$C$782,СВЦЭМ!$A$39:$A$782,$A121,СВЦЭМ!$B$39:$B$782,I$119)+'СЕТ СН'!$I$12+СВЦЭМ!$D$10+'СЕТ СН'!$I$5-'СЕТ СН'!$I$20</f>
        <v>4155.9712106400002</v>
      </c>
      <c r="J121" s="36">
        <f>SUMIFS(СВЦЭМ!$C$39:$C$782,СВЦЭМ!$A$39:$A$782,$A121,СВЦЭМ!$B$39:$B$782,J$119)+'СЕТ СН'!$I$12+СВЦЭМ!$D$10+'СЕТ СН'!$I$5-'СЕТ СН'!$I$20</f>
        <v>3996.9393030399997</v>
      </c>
      <c r="K121" s="36">
        <f>SUMIFS(СВЦЭМ!$C$39:$C$782,СВЦЭМ!$A$39:$A$782,$A121,СВЦЭМ!$B$39:$B$782,K$119)+'СЕТ СН'!$I$12+СВЦЭМ!$D$10+'СЕТ СН'!$I$5-'СЕТ СН'!$I$20</f>
        <v>3959.2954098800001</v>
      </c>
      <c r="L121" s="36">
        <f>SUMIFS(СВЦЭМ!$C$39:$C$782,СВЦЭМ!$A$39:$A$782,$A121,СВЦЭМ!$B$39:$B$782,L$119)+'СЕТ СН'!$I$12+СВЦЭМ!$D$10+'СЕТ СН'!$I$5-'СЕТ СН'!$I$20</f>
        <v>3926.56508497</v>
      </c>
      <c r="M121" s="36">
        <f>SUMIFS(СВЦЭМ!$C$39:$C$782,СВЦЭМ!$A$39:$A$782,$A121,СВЦЭМ!$B$39:$B$782,M$119)+'СЕТ СН'!$I$12+СВЦЭМ!$D$10+'СЕТ СН'!$I$5-'СЕТ СН'!$I$20</f>
        <v>3992.9099613099997</v>
      </c>
      <c r="N121" s="36">
        <f>SUMIFS(СВЦЭМ!$C$39:$C$782,СВЦЭМ!$A$39:$A$782,$A121,СВЦЭМ!$B$39:$B$782,N$119)+'СЕТ СН'!$I$12+СВЦЭМ!$D$10+'СЕТ СН'!$I$5-'СЕТ СН'!$I$20</f>
        <v>4049.9357247899998</v>
      </c>
      <c r="O121" s="36">
        <f>SUMIFS(СВЦЭМ!$C$39:$C$782,СВЦЭМ!$A$39:$A$782,$A121,СВЦЭМ!$B$39:$B$782,O$119)+'СЕТ СН'!$I$12+СВЦЭМ!$D$10+'СЕТ СН'!$I$5-'СЕТ СН'!$I$20</f>
        <v>4084.8996735599999</v>
      </c>
      <c r="P121" s="36">
        <f>SUMIFS(СВЦЭМ!$C$39:$C$782,СВЦЭМ!$A$39:$A$782,$A121,СВЦЭМ!$B$39:$B$782,P$119)+'СЕТ СН'!$I$12+СВЦЭМ!$D$10+'СЕТ СН'!$I$5-'СЕТ СН'!$I$20</f>
        <v>4098.1081216399998</v>
      </c>
      <c r="Q121" s="36">
        <f>SUMIFS(СВЦЭМ!$C$39:$C$782,СВЦЭМ!$A$39:$A$782,$A121,СВЦЭМ!$B$39:$B$782,Q$119)+'СЕТ СН'!$I$12+СВЦЭМ!$D$10+'СЕТ СН'!$I$5-'СЕТ СН'!$I$20</f>
        <v>4117.96741759</v>
      </c>
      <c r="R121" s="36">
        <f>SUMIFS(СВЦЭМ!$C$39:$C$782,СВЦЭМ!$A$39:$A$782,$A121,СВЦЭМ!$B$39:$B$782,R$119)+'СЕТ СН'!$I$12+СВЦЭМ!$D$10+'СЕТ СН'!$I$5-'СЕТ СН'!$I$20</f>
        <v>4124.2326798699996</v>
      </c>
      <c r="S121" s="36">
        <f>SUMIFS(СВЦЭМ!$C$39:$C$782,СВЦЭМ!$A$39:$A$782,$A121,СВЦЭМ!$B$39:$B$782,S$119)+'СЕТ СН'!$I$12+СВЦЭМ!$D$10+'СЕТ СН'!$I$5-'СЕТ СН'!$I$20</f>
        <v>4061.9302313999997</v>
      </c>
      <c r="T121" s="36">
        <f>SUMIFS(СВЦЭМ!$C$39:$C$782,СВЦЭМ!$A$39:$A$782,$A121,СВЦЭМ!$B$39:$B$782,T$119)+'СЕТ СН'!$I$12+СВЦЭМ!$D$10+'СЕТ СН'!$I$5-'СЕТ СН'!$I$20</f>
        <v>3950.9016487199997</v>
      </c>
      <c r="U121" s="36">
        <f>SUMIFS(СВЦЭМ!$C$39:$C$782,СВЦЭМ!$A$39:$A$782,$A121,СВЦЭМ!$B$39:$B$782,U$119)+'СЕТ СН'!$I$12+СВЦЭМ!$D$10+'СЕТ СН'!$I$5-'СЕТ СН'!$I$20</f>
        <v>3850.1267520299998</v>
      </c>
      <c r="V121" s="36">
        <f>SUMIFS(СВЦЭМ!$C$39:$C$782,СВЦЭМ!$A$39:$A$782,$A121,СВЦЭМ!$B$39:$B$782,V$119)+'СЕТ СН'!$I$12+СВЦЭМ!$D$10+'СЕТ СН'!$I$5-'СЕТ СН'!$I$20</f>
        <v>3773.0179150399999</v>
      </c>
      <c r="W121" s="36">
        <f>SUMIFS(СВЦЭМ!$C$39:$C$782,СВЦЭМ!$A$39:$A$782,$A121,СВЦЭМ!$B$39:$B$782,W$119)+'СЕТ СН'!$I$12+СВЦЭМ!$D$10+'СЕТ СН'!$I$5-'СЕТ СН'!$I$20</f>
        <v>3782.7315753299999</v>
      </c>
      <c r="X121" s="36">
        <f>SUMIFS(СВЦЭМ!$C$39:$C$782,СВЦЭМ!$A$39:$A$782,$A121,СВЦЭМ!$B$39:$B$782,X$119)+'СЕТ СН'!$I$12+СВЦЭМ!$D$10+'СЕТ СН'!$I$5-'СЕТ СН'!$I$20</f>
        <v>3782.2538539900002</v>
      </c>
      <c r="Y121" s="36">
        <f>SUMIFS(СВЦЭМ!$C$39:$C$782,СВЦЭМ!$A$39:$A$782,$A121,СВЦЭМ!$B$39:$B$782,Y$119)+'СЕТ СН'!$I$12+СВЦЭМ!$D$10+'СЕТ СН'!$I$5-'СЕТ СН'!$I$20</f>
        <v>3830.84166882</v>
      </c>
    </row>
    <row r="122" spans="1:27" ht="15.75" x14ac:dyDescent="0.2">
      <c r="A122" s="35">
        <f t="shared" ref="A122:A150" si="3">A121+1</f>
        <v>44684</v>
      </c>
      <c r="B122" s="36">
        <f>SUMIFS(СВЦЭМ!$C$39:$C$782,СВЦЭМ!$A$39:$A$782,$A122,СВЦЭМ!$B$39:$B$782,B$119)+'СЕТ СН'!$I$12+СВЦЭМ!$D$10+'СЕТ СН'!$I$5-'СЕТ СН'!$I$20</f>
        <v>3850.3153831099999</v>
      </c>
      <c r="C122" s="36">
        <f>SUMIFS(СВЦЭМ!$C$39:$C$782,СВЦЭМ!$A$39:$A$782,$A122,СВЦЭМ!$B$39:$B$782,C$119)+'СЕТ СН'!$I$12+СВЦЭМ!$D$10+'СЕТ СН'!$I$5-'СЕТ СН'!$I$20</f>
        <v>3978.8971851699998</v>
      </c>
      <c r="D122" s="36">
        <f>SUMIFS(СВЦЭМ!$C$39:$C$782,СВЦЭМ!$A$39:$A$782,$A122,СВЦЭМ!$B$39:$B$782,D$119)+'СЕТ СН'!$I$12+СВЦЭМ!$D$10+'СЕТ СН'!$I$5-'СЕТ СН'!$I$20</f>
        <v>4095.6540408399997</v>
      </c>
      <c r="E122" s="36">
        <f>SUMIFS(СВЦЭМ!$C$39:$C$782,СВЦЭМ!$A$39:$A$782,$A122,СВЦЭМ!$B$39:$B$782,E$119)+'СЕТ СН'!$I$12+СВЦЭМ!$D$10+'СЕТ СН'!$I$5-'СЕТ СН'!$I$20</f>
        <v>4129.0563600799996</v>
      </c>
      <c r="F122" s="36">
        <f>SUMIFS(СВЦЭМ!$C$39:$C$782,СВЦЭМ!$A$39:$A$782,$A122,СВЦЭМ!$B$39:$B$782,F$119)+'СЕТ СН'!$I$12+СВЦЭМ!$D$10+'СЕТ СН'!$I$5-'СЕТ СН'!$I$20</f>
        <v>4144.4466935700002</v>
      </c>
      <c r="G122" s="36">
        <f>SUMIFS(СВЦЭМ!$C$39:$C$782,СВЦЭМ!$A$39:$A$782,$A122,СВЦЭМ!$B$39:$B$782,G$119)+'СЕТ СН'!$I$12+СВЦЭМ!$D$10+'СЕТ СН'!$I$5-'СЕТ СН'!$I$20</f>
        <v>4192.8605605800003</v>
      </c>
      <c r="H122" s="36">
        <f>SUMIFS(СВЦЭМ!$C$39:$C$782,СВЦЭМ!$A$39:$A$782,$A122,СВЦЭМ!$B$39:$B$782,H$119)+'СЕТ СН'!$I$12+СВЦЭМ!$D$10+'СЕТ СН'!$I$5-'СЕТ СН'!$I$20</f>
        <v>4203.6251085099993</v>
      </c>
      <c r="I122" s="36">
        <f>SUMIFS(СВЦЭМ!$C$39:$C$782,СВЦЭМ!$A$39:$A$782,$A122,СВЦЭМ!$B$39:$B$782,I$119)+'СЕТ СН'!$I$12+СВЦЭМ!$D$10+'СЕТ СН'!$I$5-'СЕТ СН'!$I$20</f>
        <v>4184.5550360300003</v>
      </c>
      <c r="J122" s="36">
        <f>SUMIFS(СВЦЭМ!$C$39:$C$782,СВЦЭМ!$A$39:$A$782,$A122,СВЦЭМ!$B$39:$B$782,J$119)+'СЕТ СН'!$I$12+СВЦЭМ!$D$10+'СЕТ СН'!$I$5-'СЕТ СН'!$I$20</f>
        <v>4070.9567636100001</v>
      </c>
      <c r="K122" s="36">
        <f>SUMIFS(СВЦЭМ!$C$39:$C$782,СВЦЭМ!$A$39:$A$782,$A122,СВЦЭМ!$B$39:$B$782,K$119)+'СЕТ СН'!$I$12+СВЦЭМ!$D$10+'СЕТ СН'!$I$5-'СЕТ СН'!$I$20</f>
        <v>4024.73965929</v>
      </c>
      <c r="L122" s="36">
        <f>SUMIFS(СВЦЭМ!$C$39:$C$782,СВЦЭМ!$A$39:$A$782,$A122,СВЦЭМ!$B$39:$B$782,L$119)+'СЕТ СН'!$I$12+СВЦЭМ!$D$10+'СЕТ СН'!$I$5-'СЕТ СН'!$I$20</f>
        <v>4005.0253871499999</v>
      </c>
      <c r="M122" s="36">
        <f>SUMIFS(СВЦЭМ!$C$39:$C$782,СВЦЭМ!$A$39:$A$782,$A122,СВЦЭМ!$B$39:$B$782,M$119)+'СЕТ СН'!$I$12+СВЦЭМ!$D$10+'СЕТ СН'!$I$5-'СЕТ СН'!$I$20</f>
        <v>4096.5136067799995</v>
      </c>
      <c r="N122" s="36">
        <f>SUMIFS(СВЦЭМ!$C$39:$C$782,СВЦЭМ!$A$39:$A$782,$A122,СВЦЭМ!$B$39:$B$782,N$119)+'СЕТ СН'!$I$12+СВЦЭМ!$D$10+'СЕТ СН'!$I$5-'СЕТ СН'!$I$20</f>
        <v>4143.41989165</v>
      </c>
      <c r="O122" s="36">
        <f>SUMIFS(СВЦЭМ!$C$39:$C$782,СВЦЭМ!$A$39:$A$782,$A122,СВЦЭМ!$B$39:$B$782,O$119)+'СЕТ СН'!$I$12+СВЦЭМ!$D$10+'СЕТ СН'!$I$5-'СЕТ СН'!$I$20</f>
        <v>4165.4720072599994</v>
      </c>
      <c r="P122" s="36">
        <f>SUMIFS(СВЦЭМ!$C$39:$C$782,СВЦЭМ!$A$39:$A$782,$A122,СВЦЭМ!$B$39:$B$782,P$119)+'СЕТ СН'!$I$12+СВЦЭМ!$D$10+'СЕТ СН'!$I$5-'СЕТ СН'!$I$20</f>
        <v>4185.8254457100002</v>
      </c>
      <c r="Q122" s="36">
        <f>SUMIFS(СВЦЭМ!$C$39:$C$782,СВЦЭМ!$A$39:$A$782,$A122,СВЦЭМ!$B$39:$B$782,Q$119)+'СЕТ СН'!$I$12+СВЦЭМ!$D$10+'СЕТ СН'!$I$5-'СЕТ СН'!$I$20</f>
        <v>4189.2033721199996</v>
      </c>
      <c r="R122" s="36">
        <f>SUMIFS(СВЦЭМ!$C$39:$C$782,СВЦЭМ!$A$39:$A$782,$A122,СВЦЭМ!$B$39:$B$782,R$119)+'СЕТ СН'!$I$12+СВЦЭМ!$D$10+'СЕТ СН'!$I$5-'СЕТ СН'!$I$20</f>
        <v>4195.5453742999998</v>
      </c>
      <c r="S122" s="36">
        <f>SUMIFS(СВЦЭМ!$C$39:$C$782,СВЦЭМ!$A$39:$A$782,$A122,СВЦЭМ!$B$39:$B$782,S$119)+'СЕТ СН'!$I$12+СВЦЭМ!$D$10+'СЕТ СН'!$I$5-'СЕТ СН'!$I$20</f>
        <v>4155.5220728099994</v>
      </c>
      <c r="T122" s="36">
        <f>SUMIFS(СВЦЭМ!$C$39:$C$782,СВЦЭМ!$A$39:$A$782,$A122,СВЦЭМ!$B$39:$B$782,T$119)+'СЕТ СН'!$I$12+СВЦЭМ!$D$10+'СЕТ СН'!$I$5-'СЕТ СН'!$I$20</f>
        <v>4044.5385150100001</v>
      </c>
      <c r="U122" s="36">
        <f>SUMIFS(СВЦЭМ!$C$39:$C$782,СВЦЭМ!$A$39:$A$782,$A122,СВЦЭМ!$B$39:$B$782,U$119)+'СЕТ СН'!$I$12+СВЦЭМ!$D$10+'СЕТ СН'!$I$5-'СЕТ СН'!$I$20</f>
        <v>3935.66099037</v>
      </c>
      <c r="V122" s="36">
        <f>SUMIFS(СВЦЭМ!$C$39:$C$782,СВЦЭМ!$A$39:$A$782,$A122,СВЦЭМ!$B$39:$B$782,V$119)+'СЕТ СН'!$I$12+СВЦЭМ!$D$10+'СЕТ СН'!$I$5-'СЕТ СН'!$I$20</f>
        <v>3836.5234592400002</v>
      </c>
      <c r="W122" s="36">
        <f>SUMIFS(СВЦЭМ!$C$39:$C$782,СВЦЭМ!$A$39:$A$782,$A122,СВЦЭМ!$B$39:$B$782,W$119)+'СЕТ СН'!$I$12+СВЦЭМ!$D$10+'СЕТ СН'!$I$5-'СЕТ СН'!$I$20</f>
        <v>3829.0012272499998</v>
      </c>
      <c r="X122" s="36">
        <f>SUMIFS(СВЦЭМ!$C$39:$C$782,СВЦЭМ!$A$39:$A$782,$A122,СВЦЭМ!$B$39:$B$782,X$119)+'СЕТ СН'!$I$12+СВЦЭМ!$D$10+'СЕТ СН'!$I$5-'СЕТ СН'!$I$20</f>
        <v>3837.02963</v>
      </c>
      <c r="Y122" s="36">
        <f>SUMIFS(СВЦЭМ!$C$39:$C$782,СВЦЭМ!$A$39:$A$782,$A122,СВЦЭМ!$B$39:$B$782,Y$119)+'СЕТ СН'!$I$12+СВЦЭМ!$D$10+'СЕТ СН'!$I$5-'СЕТ СН'!$I$20</f>
        <v>3875.8421172799999</v>
      </c>
    </row>
    <row r="123" spans="1:27" ht="15.75" x14ac:dyDescent="0.2">
      <c r="A123" s="35">
        <f t="shared" si="3"/>
        <v>44685</v>
      </c>
      <c r="B123" s="36">
        <f>SUMIFS(СВЦЭМ!$C$39:$C$782,СВЦЭМ!$A$39:$A$782,$A123,СВЦЭМ!$B$39:$B$782,B$119)+'СЕТ СН'!$I$12+СВЦЭМ!$D$10+'СЕТ СН'!$I$5-'СЕТ СН'!$I$20</f>
        <v>3947.7281516499997</v>
      </c>
      <c r="C123" s="36">
        <f>SUMIFS(СВЦЭМ!$C$39:$C$782,СВЦЭМ!$A$39:$A$782,$A123,СВЦЭМ!$B$39:$B$782,C$119)+'СЕТ СН'!$I$12+СВЦЭМ!$D$10+'СЕТ СН'!$I$5-'СЕТ СН'!$I$20</f>
        <v>4110.7442446599998</v>
      </c>
      <c r="D123" s="36">
        <f>SUMIFS(СВЦЭМ!$C$39:$C$782,СВЦЭМ!$A$39:$A$782,$A123,СВЦЭМ!$B$39:$B$782,D$119)+'СЕТ СН'!$I$12+СВЦЭМ!$D$10+'СЕТ СН'!$I$5-'СЕТ СН'!$I$20</f>
        <v>4170.7715197899997</v>
      </c>
      <c r="E123" s="36">
        <f>SUMIFS(СВЦЭМ!$C$39:$C$782,СВЦЭМ!$A$39:$A$782,$A123,СВЦЭМ!$B$39:$B$782,E$119)+'СЕТ СН'!$I$12+СВЦЭМ!$D$10+'СЕТ СН'!$I$5-'СЕТ СН'!$I$20</f>
        <v>4142.1651799900001</v>
      </c>
      <c r="F123" s="36">
        <f>SUMIFS(СВЦЭМ!$C$39:$C$782,СВЦЭМ!$A$39:$A$782,$A123,СВЦЭМ!$B$39:$B$782,F$119)+'СЕТ СН'!$I$12+СВЦЭМ!$D$10+'СЕТ СН'!$I$5-'СЕТ СН'!$I$20</f>
        <v>4142.9544610499997</v>
      </c>
      <c r="G123" s="36">
        <f>SUMIFS(СВЦЭМ!$C$39:$C$782,СВЦЭМ!$A$39:$A$782,$A123,СВЦЭМ!$B$39:$B$782,G$119)+'СЕТ СН'!$I$12+СВЦЭМ!$D$10+'СЕТ СН'!$I$5-'СЕТ СН'!$I$20</f>
        <v>4137.2844298</v>
      </c>
      <c r="H123" s="36">
        <f>SUMIFS(СВЦЭМ!$C$39:$C$782,СВЦЭМ!$A$39:$A$782,$A123,СВЦЭМ!$B$39:$B$782,H$119)+'СЕТ СН'!$I$12+СВЦЭМ!$D$10+'СЕТ СН'!$I$5-'СЕТ СН'!$I$20</f>
        <v>4149.5094283099997</v>
      </c>
      <c r="I123" s="36">
        <f>SUMIFS(СВЦЭМ!$C$39:$C$782,СВЦЭМ!$A$39:$A$782,$A123,СВЦЭМ!$B$39:$B$782,I$119)+'СЕТ СН'!$I$12+СВЦЭМ!$D$10+'СЕТ СН'!$I$5-'СЕТ СН'!$I$20</f>
        <v>4070.4200657000001</v>
      </c>
      <c r="J123" s="36">
        <f>SUMIFS(СВЦЭМ!$C$39:$C$782,СВЦЭМ!$A$39:$A$782,$A123,СВЦЭМ!$B$39:$B$782,J$119)+'СЕТ СН'!$I$12+СВЦЭМ!$D$10+'СЕТ СН'!$I$5-'СЕТ СН'!$I$20</f>
        <v>3939.7037820300002</v>
      </c>
      <c r="K123" s="36">
        <f>SUMIFS(СВЦЭМ!$C$39:$C$782,СВЦЭМ!$A$39:$A$782,$A123,СВЦЭМ!$B$39:$B$782,K$119)+'СЕТ СН'!$I$12+СВЦЭМ!$D$10+'СЕТ СН'!$I$5-'СЕТ СН'!$I$20</f>
        <v>3930.6832391999997</v>
      </c>
      <c r="L123" s="36">
        <f>SUMIFS(СВЦЭМ!$C$39:$C$782,СВЦЭМ!$A$39:$A$782,$A123,СВЦЭМ!$B$39:$B$782,L$119)+'СЕТ СН'!$I$12+СВЦЭМ!$D$10+'СЕТ СН'!$I$5-'СЕТ СН'!$I$20</f>
        <v>3943.9474525299997</v>
      </c>
      <c r="M123" s="36">
        <f>SUMIFS(СВЦЭМ!$C$39:$C$782,СВЦЭМ!$A$39:$A$782,$A123,СВЦЭМ!$B$39:$B$782,M$119)+'СЕТ СН'!$I$12+СВЦЭМ!$D$10+'СЕТ СН'!$I$5-'СЕТ СН'!$I$20</f>
        <v>4053.3510460999996</v>
      </c>
      <c r="N123" s="36">
        <f>SUMIFS(СВЦЭМ!$C$39:$C$782,СВЦЭМ!$A$39:$A$782,$A123,СВЦЭМ!$B$39:$B$782,N$119)+'СЕТ СН'!$I$12+СВЦЭМ!$D$10+'СЕТ СН'!$I$5-'СЕТ СН'!$I$20</f>
        <v>4113.0427378900004</v>
      </c>
      <c r="O123" s="36">
        <f>SUMIFS(СВЦЭМ!$C$39:$C$782,СВЦЭМ!$A$39:$A$782,$A123,СВЦЭМ!$B$39:$B$782,O$119)+'СЕТ СН'!$I$12+СВЦЭМ!$D$10+'СЕТ СН'!$I$5-'СЕТ СН'!$I$20</f>
        <v>4117.3693500899999</v>
      </c>
      <c r="P123" s="36">
        <f>SUMIFS(СВЦЭМ!$C$39:$C$782,СВЦЭМ!$A$39:$A$782,$A123,СВЦЭМ!$B$39:$B$782,P$119)+'СЕТ СН'!$I$12+СВЦЭМ!$D$10+'СЕТ СН'!$I$5-'СЕТ СН'!$I$20</f>
        <v>4150.0972914499998</v>
      </c>
      <c r="Q123" s="36">
        <f>SUMIFS(СВЦЭМ!$C$39:$C$782,СВЦЭМ!$A$39:$A$782,$A123,СВЦЭМ!$B$39:$B$782,Q$119)+'СЕТ СН'!$I$12+СВЦЭМ!$D$10+'СЕТ СН'!$I$5-'СЕТ СН'!$I$20</f>
        <v>4164.2666887899995</v>
      </c>
      <c r="R123" s="36">
        <f>SUMIFS(СВЦЭМ!$C$39:$C$782,СВЦЭМ!$A$39:$A$782,$A123,СВЦЭМ!$B$39:$B$782,R$119)+'СЕТ СН'!$I$12+СВЦЭМ!$D$10+'СЕТ СН'!$I$5-'СЕТ СН'!$I$20</f>
        <v>4157.89132737</v>
      </c>
      <c r="S123" s="36">
        <f>SUMIFS(СВЦЭМ!$C$39:$C$782,СВЦЭМ!$A$39:$A$782,$A123,СВЦЭМ!$B$39:$B$782,S$119)+'СЕТ СН'!$I$12+СВЦЭМ!$D$10+'СЕТ СН'!$I$5-'СЕТ СН'!$I$20</f>
        <v>4093.87566401</v>
      </c>
      <c r="T123" s="36">
        <f>SUMIFS(СВЦЭМ!$C$39:$C$782,СВЦЭМ!$A$39:$A$782,$A123,СВЦЭМ!$B$39:$B$782,T$119)+'СЕТ СН'!$I$12+СВЦЭМ!$D$10+'СЕТ СН'!$I$5-'СЕТ СН'!$I$20</f>
        <v>3956.6621236299998</v>
      </c>
      <c r="U123" s="36">
        <f>SUMIFS(СВЦЭМ!$C$39:$C$782,СВЦЭМ!$A$39:$A$782,$A123,СВЦЭМ!$B$39:$B$782,U$119)+'СЕТ СН'!$I$12+СВЦЭМ!$D$10+'СЕТ СН'!$I$5-'СЕТ СН'!$I$20</f>
        <v>3837.73536767</v>
      </c>
      <c r="V123" s="36">
        <f>SUMIFS(СВЦЭМ!$C$39:$C$782,СВЦЭМ!$A$39:$A$782,$A123,СВЦЭМ!$B$39:$B$782,V$119)+'СЕТ СН'!$I$12+СВЦЭМ!$D$10+'СЕТ СН'!$I$5-'СЕТ СН'!$I$20</f>
        <v>3767.1996394500002</v>
      </c>
      <c r="W123" s="36">
        <f>SUMIFS(СВЦЭМ!$C$39:$C$782,СВЦЭМ!$A$39:$A$782,$A123,СВЦЭМ!$B$39:$B$782,W$119)+'СЕТ СН'!$I$12+СВЦЭМ!$D$10+'СЕТ СН'!$I$5-'СЕТ СН'!$I$20</f>
        <v>3798.7362406299999</v>
      </c>
      <c r="X123" s="36">
        <f>SUMIFS(СВЦЭМ!$C$39:$C$782,СВЦЭМ!$A$39:$A$782,$A123,СВЦЭМ!$B$39:$B$782,X$119)+'СЕТ СН'!$I$12+СВЦЭМ!$D$10+'СЕТ СН'!$I$5-'СЕТ СН'!$I$20</f>
        <v>3751.56892272</v>
      </c>
      <c r="Y123" s="36">
        <f>SUMIFS(СВЦЭМ!$C$39:$C$782,СВЦЭМ!$A$39:$A$782,$A123,СВЦЭМ!$B$39:$B$782,Y$119)+'СЕТ СН'!$I$12+СВЦЭМ!$D$10+'СЕТ СН'!$I$5-'СЕТ СН'!$I$20</f>
        <v>3746.0699033700002</v>
      </c>
    </row>
    <row r="124" spans="1:27" ht="15.75" x14ac:dyDescent="0.2">
      <c r="A124" s="35">
        <f t="shared" si="3"/>
        <v>44686</v>
      </c>
      <c r="B124" s="36">
        <f>SUMIFS(СВЦЭМ!$C$39:$C$782,СВЦЭМ!$A$39:$A$782,$A124,СВЦЭМ!$B$39:$B$782,B$119)+'СЕТ СН'!$I$12+СВЦЭМ!$D$10+'СЕТ СН'!$I$5-'СЕТ СН'!$I$20</f>
        <v>3921.0017187200001</v>
      </c>
      <c r="C124" s="36">
        <f>SUMIFS(СВЦЭМ!$C$39:$C$782,СВЦЭМ!$A$39:$A$782,$A124,СВЦЭМ!$B$39:$B$782,C$119)+'СЕТ СН'!$I$12+СВЦЭМ!$D$10+'СЕТ СН'!$I$5-'СЕТ СН'!$I$20</f>
        <v>4009.4922665200002</v>
      </c>
      <c r="D124" s="36">
        <f>SUMIFS(СВЦЭМ!$C$39:$C$782,СВЦЭМ!$A$39:$A$782,$A124,СВЦЭМ!$B$39:$B$782,D$119)+'СЕТ СН'!$I$12+СВЦЭМ!$D$10+'СЕТ СН'!$I$5-'СЕТ СН'!$I$20</f>
        <v>4144.7647461300003</v>
      </c>
      <c r="E124" s="36">
        <f>SUMIFS(СВЦЭМ!$C$39:$C$782,СВЦЭМ!$A$39:$A$782,$A124,СВЦЭМ!$B$39:$B$782,E$119)+'СЕТ СН'!$I$12+СВЦЭМ!$D$10+'СЕТ СН'!$I$5-'СЕТ СН'!$I$20</f>
        <v>4210.6198914099996</v>
      </c>
      <c r="F124" s="36">
        <f>SUMIFS(СВЦЭМ!$C$39:$C$782,СВЦЭМ!$A$39:$A$782,$A124,СВЦЭМ!$B$39:$B$782,F$119)+'СЕТ СН'!$I$12+СВЦЭМ!$D$10+'СЕТ СН'!$I$5-'СЕТ СН'!$I$20</f>
        <v>4227.4778508099998</v>
      </c>
      <c r="G124" s="36">
        <f>SUMIFS(СВЦЭМ!$C$39:$C$782,СВЦЭМ!$A$39:$A$782,$A124,СВЦЭМ!$B$39:$B$782,G$119)+'СЕТ СН'!$I$12+СВЦЭМ!$D$10+'СЕТ СН'!$I$5-'СЕТ СН'!$I$20</f>
        <v>4235.9994569099999</v>
      </c>
      <c r="H124" s="36">
        <f>SUMIFS(СВЦЭМ!$C$39:$C$782,СВЦЭМ!$A$39:$A$782,$A124,СВЦЭМ!$B$39:$B$782,H$119)+'СЕТ СН'!$I$12+СВЦЭМ!$D$10+'СЕТ СН'!$I$5-'СЕТ СН'!$I$20</f>
        <v>4222.1901034499997</v>
      </c>
      <c r="I124" s="36">
        <f>SUMIFS(СВЦЭМ!$C$39:$C$782,СВЦЭМ!$A$39:$A$782,$A124,СВЦЭМ!$B$39:$B$782,I$119)+'СЕТ СН'!$I$12+СВЦЭМ!$D$10+'СЕТ СН'!$I$5-'СЕТ СН'!$I$20</f>
        <v>4149.7799492599997</v>
      </c>
      <c r="J124" s="36">
        <f>SUMIFS(СВЦЭМ!$C$39:$C$782,СВЦЭМ!$A$39:$A$782,$A124,СВЦЭМ!$B$39:$B$782,J$119)+'СЕТ СН'!$I$12+СВЦЭМ!$D$10+'СЕТ СН'!$I$5-'СЕТ СН'!$I$20</f>
        <v>4033.5837167599998</v>
      </c>
      <c r="K124" s="36">
        <f>SUMIFS(СВЦЭМ!$C$39:$C$782,СВЦЭМ!$A$39:$A$782,$A124,СВЦЭМ!$B$39:$B$782,K$119)+'СЕТ СН'!$I$12+СВЦЭМ!$D$10+'СЕТ СН'!$I$5-'СЕТ СН'!$I$20</f>
        <v>4032.2684898999996</v>
      </c>
      <c r="L124" s="36">
        <f>SUMIFS(СВЦЭМ!$C$39:$C$782,СВЦЭМ!$A$39:$A$782,$A124,СВЦЭМ!$B$39:$B$782,L$119)+'СЕТ СН'!$I$12+СВЦЭМ!$D$10+'СЕТ СН'!$I$5-'СЕТ СН'!$I$20</f>
        <v>4028.2436853600002</v>
      </c>
      <c r="M124" s="36">
        <f>SUMIFS(СВЦЭМ!$C$39:$C$782,СВЦЭМ!$A$39:$A$782,$A124,СВЦЭМ!$B$39:$B$782,M$119)+'СЕТ СН'!$I$12+СВЦЭМ!$D$10+'СЕТ СН'!$I$5-'СЕТ СН'!$I$20</f>
        <v>4137.7191097599998</v>
      </c>
      <c r="N124" s="36">
        <f>SUMIFS(СВЦЭМ!$C$39:$C$782,СВЦЭМ!$A$39:$A$782,$A124,СВЦЭМ!$B$39:$B$782,N$119)+'СЕТ СН'!$I$12+СВЦЭМ!$D$10+'СЕТ СН'!$I$5-'СЕТ СН'!$I$20</f>
        <v>4224.7009440100001</v>
      </c>
      <c r="O124" s="36">
        <f>SUMIFS(СВЦЭМ!$C$39:$C$782,СВЦЭМ!$A$39:$A$782,$A124,СВЦЭМ!$B$39:$B$782,O$119)+'СЕТ СН'!$I$12+СВЦЭМ!$D$10+'СЕТ СН'!$I$5-'СЕТ СН'!$I$20</f>
        <v>4219.1266672299998</v>
      </c>
      <c r="P124" s="36">
        <f>SUMIFS(СВЦЭМ!$C$39:$C$782,СВЦЭМ!$A$39:$A$782,$A124,СВЦЭМ!$B$39:$B$782,P$119)+'СЕТ СН'!$I$12+СВЦЭМ!$D$10+'СЕТ СН'!$I$5-'СЕТ СН'!$I$20</f>
        <v>4267.34251116</v>
      </c>
      <c r="Q124" s="36">
        <f>SUMIFS(СВЦЭМ!$C$39:$C$782,СВЦЭМ!$A$39:$A$782,$A124,СВЦЭМ!$B$39:$B$782,Q$119)+'СЕТ СН'!$I$12+СВЦЭМ!$D$10+'СЕТ СН'!$I$5-'СЕТ СН'!$I$20</f>
        <v>4270.95905735</v>
      </c>
      <c r="R124" s="36">
        <f>SUMIFS(СВЦЭМ!$C$39:$C$782,СВЦЭМ!$A$39:$A$782,$A124,СВЦЭМ!$B$39:$B$782,R$119)+'СЕТ СН'!$I$12+СВЦЭМ!$D$10+'СЕТ СН'!$I$5-'СЕТ СН'!$I$20</f>
        <v>4283.7425384199996</v>
      </c>
      <c r="S124" s="36">
        <f>SUMIFS(СВЦЭМ!$C$39:$C$782,СВЦЭМ!$A$39:$A$782,$A124,СВЦЭМ!$B$39:$B$782,S$119)+'СЕТ СН'!$I$12+СВЦЭМ!$D$10+'СЕТ СН'!$I$5-'СЕТ СН'!$I$20</f>
        <v>4223.2621793099997</v>
      </c>
      <c r="T124" s="36">
        <f>SUMIFS(СВЦЭМ!$C$39:$C$782,СВЦЭМ!$A$39:$A$782,$A124,СВЦЭМ!$B$39:$B$782,T$119)+'СЕТ СН'!$I$12+СВЦЭМ!$D$10+'СЕТ СН'!$I$5-'СЕТ СН'!$I$20</f>
        <v>4073.46208927</v>
      </c>
      <c r="U124" s="36">
        <f>SUMIFS(СВЦЭМ!$C$39:$C$782,СВЦЭМ!$A$39:$A$782,$A124,СВЦЭМ!$B$39:$B$782,U$119)+'СЕТ СН'!$I$12+СВЦЭМ!$D$10+'СЕТ СН'!$I$5-'СЕТ СН'!$I$20</f>
        <v>3971.0432709899997</v>
      </c>
      <c r="V124" s="36">
        <f>SUMIFS(СВЦЭМ!$C$39:$C$782,СВЦЭМ!$A$39:$A$782,$A124,СВЦЭМ!$B$39:$B$782,V$119)+'СЕТ СН'!$I$12+СВЦЭМ!$D$10+'СЕТ СН'!$I$5-'СЕТ СН'!$I$20</f>
        <v>3859.1575732199999</v>
      </c>
      <c r="W124" s="36">
        <f>SUMIFS(СВЦЭМ!$C$39:$C$782,СВЦЭМ!$A$39:$A$782,$A124,СВЦЭМ!$B$39:$B$782,W$119)+'СЕТ СН'!$I$12+СВЦЭМ!$D$10+'СЕТ СН'!$I$5-'СЕТ СН'!$I$20</f>
        <v>3840.5930915700001</v>
      </c>
      <c r="X124" s="36">
        <f>SUMIFS(СВЦЭМ!$C$39:$C$782,СВЦЭМ!$A$39:$A$782,$A124,СВЦЭМ!$B$39:$B$782,X$119)+'СЕТ СН'!$I$12+СВЦЭМ!$D$10+'СЕТ СН'!$I$5-'СЕТ СН'!$I$20</f>
        <v>3854.3079941999999</v>
      </c>
      <c r="Y124" s="36">
        <f>SUMIFS(СВЦЭМ!$C$39:$C$782,СВЦЭМ!$A$39:$A$782,$A124,СВЦЭМ!$B$39:$B$782,Y$119)+'СЕТ СН'!$I$12+СВЦЭМ!$D$10+'СЕТ СН'!$I$5-'СЕТ СН'!$I$20</f>
        <v>3880.9319075100002</v>
      </c>
    </row>
    <row r="125" spans="1:27" ht="15.75" x14ac:dyDescent="0.2">
      <c r="A125" s="35">
        <f t="shared" si="3"/>
        <v>44687</v>
      </c>
      <c r="B125" s="36">
        <f>SUMIFS(СВЦЭМ!$C$39:$C$782,СВЦЭМ!$A$39:$A$782,$A125,СВЦЭМ!$B$39:$B$782,B$119)+'СЕТ СН'!$I$12+СВЦЭМ!$D$10+'СЕТ СН'!$I$5-'СЕТ СН'!$I$20</f>
        <v>3960.1159062199999</v>
      </c>
      <c r="C125" s="36">
        <f>SUMIFS(СВЦЭМ!$C$39:$C$782,СВЦЭМ!$A$39:$A$782,$A125,СВЦЭМ!$B$39:$B$782,C$119)+'СЕТ СН'!$I$12+СВЦЭМ!$D$10+'СЕТ СН'!$I$5-'СЕТ СН'!$I$20</f>
        <v>4098.9800248699994</v>
      </c>
      <c r="D125" s="36">
        <f>SUMIFS(СВЦЭМ!$C$39:$C$782,СВЦЭМ!$A$39:$A$782,$A125,СВЦЭМ!$B$39:$B$782,D$119)+'СЕТ СН'!$I$12+СВЦЭМ!$D$10+'СЕТ СН'!$I$5-'СЕТ СН'!$I$20</f>
        <v>4244.4273440799998</v>
      </c>
      <c r="E125" s="36">
        <f>SUMIFS(СВЦЭМ!$C$39:$C$782,СВЦЭМ!$A$39:$A$782,$A125,СВЦЭМ!$B$39:$B$782,E$119)+'СЕТ СН'!$I$12+СВЦЭМ!$D$10+'СЕТ СН'!$I$5-'СЕТ СН'!$I$20</f>
        <v>4298.9276442299997</v>
      </c>
      <c r="F125" s="36">
        <f>SUMIFS(СВЦЭМ!$C$39:$C$782,СВЦЭМ!$A$39:$A$782,$A125,СВЦЭМ!$B$39:$B$782,F$119)+'СЕТ СН'!$I$12+СВЦЭМ!$D$10+'СЕТ СН'!$I$5-'СЕТ СН'!$I$20</f>
        <v>4306.1731157300001</v>
      </c>
      <c r="G125" s="36">
        <f>SUMIFS(СВЦЭМ!$C$39:$C$782,СВЦЭМ!$A$39:$A$782,$A125,СВЦЭМ!$B$39:$B$782,G$119)+'СЕТ СН'!$I$12+СВЦЭМ!$D$10+'СЕТ СН'!$I$5-'СЕТ СН'!$I$20</f>
        <v>4287.0865768499998</v>
      </c>
      <c r="H125" s="36">
        <f>SUMIFS(СВЦЭМ!$C$39:$C$782,СВЦЭМ!$A$39:$A$782,$A125,СВЦЭМ!$B$39:$B$782,H$119)+'СЕТ СН'!$I$12+СВЦЭМ!$D$10+'СЕТ СН'!$I$5-'СЕТ СН'!$I$20</f>
        <v>4239.5125168300001</v>
      </c>
      <c r="I125" s="36">
        <f>SUMIFS(СВЦЭМ!$C$39:$C$782,СВЦЭМ!$A$39:$A$782,$A125,СВЦЭМ!$B$39:$B$782,I$119)+'СЕТ СН'!$I$12+СВЦЭМ!$D$10+'СЕТ СН'!$I$5-'СЕТ СН'!$I$20</f>
        <v>4176.0259663300003</v>
      </c>
      <c r="J125" s="36">
        <f>SUMIFS(СВЦЭМ!$C$39:$C$782,СВЦЭМ!$A$39:$A$782,$A125,СВЦЭМ!$B$39:$B$782,J$119)+'СЕТ СН'!$I$12+СВЦЭМ!$D$10+'СЕТ СН'!$I$5-'СЕТ СН'!$I$20</f>
        <v>4017.5564048699998</v>
      </c>
      <c r="K125" s="36">
        <f>SUMIFS(СВЦЭМ!$C$39:$C$782,СВЦЭМ!$A$39:$A$782,$A125,СВЦЭМ!$B$39:$B$782,K$119)+'СЕТ СН'!$I$12+СВЦЭМ!$D$10+'СЕТ СН'!$I$5-'СЕТ СН'!$I$20</f>
        <v>4034.7281682599996</v>
      </c>
      <c r="L125" s="36">
        <f>SUMIFS(СВЦЭМ!$C$39:$C$782,СВЦЭМ!$A$39:$A$782,$A125,СВЦЭМ!$B$39:$B$782,L$119)+'СЕТ СН'!$I$12+СВЦЭМ!$D$10+'СЕТ СН'!$I$5-'СЕТ СН'!$I$20</f>
        <v>4026.5644673500001</v>
      </c>
      <c r="M125" s="36">
        <f>SUMIFS(СВЦЭМ!$C$39:$C$782,СВЦЭМ!$A$39:$A$782,$A125,СВЦЭМ!$B$39:$B$782,M$119)+'СЕТ СН'!$I$12+СВЦЭМ!$D$10+'СЕТ СН'!$I$5-'СЕТ СН'!$I$20</f>
        <v>4161.7153414200002</v>
      </c>
      <c r="N125" s="36">
        <f>SUMIFS(СВЦЭМ!$C$39:$C$782,СВЦЭМ!$A$39:$A$782,$A125,СВЦЭМ!$B$39:$B$782,N$119)+'СЕТ СН'!$I$12+СВЦЭМ!$D$10+'СЕТ СН'!$I$5-'СЕТ СН'!$I$20</f>
        <v>4234.2498431399999</v>
      </c>
      <c r="O125" s="36">
        <f>SUMIFS(СВЦЭМ!$C$39:$C$782,СВЦЭМ!$A$39:$A$782,$A125,СВЦЭМ!$B$39:$B$782,O$119)+'СЕТ СН'!$I$12+СВЦЭМ!$D$10+'СЕТ СН'!$I$5-'СЕТ СН'!$I$20</f>
        <v>4237.5956248900002</v>
      </c>
      <c r="P125" s="36">
        <f>SUMIFS(СВЦЭМ!$C$39:$C$782,СВЦЭМ!$A$39:$A$782,$A125,СВЦЭМ!$B$39:$B$782,P$119)+'СЕТ СН'!$I$12+СВЦЭМ!$D$10+'СЕТ СН'!$I$5-'СЕТ СН'!$I$20</f>
        <v>4239.5676943600001</v>
      </c>
      <c r="Q125" s="36">
        <f>SUMIFS(СВЦЭМ!$C$39:$C$782,СВЦЭМ!$A$39:$A$782,$A125,СВЦЭМ!$B$39:$B$782,Q$119)+'СЕТ СН'!$I$12+СВЦЭМ!$D$10+'СЕТ СН'!$I$5-'СЕТ СН'!$I$20</f>
        <v>4240.2652956299999</v>
      </c>
      <c r="R125" s="36">
        <f>SUMIFS(СВЦЭМ!$C$39:$C$782,СВЦЭМ!$A$39:$A$782,$A125,СВЦЭМ!$B$39:$B$782,R$119)+'СЕТ СН'!$I$12+СВЦЭМ!$D$10+'СЕТ СН'!$I$5-'СЕТ СН'!$I$20</f>
        <v>4229.0703756499997</v>
      </c>
      <c r="S125" s="36">
        <f>SUMIFS(СВЦЭМ!$C$39:$C$782,СВЦЭМ!$A$39:$A$782,$A125,СВЦЭМ!$B$39:$B$782,S$119)+'СЕТ СН'!$I$12+СВЦЭМ!$D$10+'СЕТ СН'!$I$5-'СЕТ СН'!$I$20</f>
        <v>4180.0077681499997</v>
      </c>
      <c r="T125" s="36">
        <f>SUMIFS(СВЦЭМ!$C$39:$C$782,СВЦЭМ!$A$39:$A$782,$A125,СВЦЭМ!$B$39:$B$782,T$119)+'СЕТ СН'!$I$12+СВЦЭМ!$D$10+'СЕТ СН'!$I$5-'СЕТ СН'!$I$20</f>
        <v>4054.4726764099996</v>
      </c>
      <c r="U125" s="36">
        <f>SUMIFS(СВЦЭМ!$C$39:$C$782,СВЦЭМ!$A$39:$A$782,$A125,СВЦЭМ!$B$39:$B$782,U$119)+'СЕТ СН'!$I$12+СВЦЭМ!$D$10+'СЕТ СН'!$I$5-'СЕТ СН'!$I$20</f>
        <v>3933.0854436700001</v>
      </c>
      <c r="V125" s="36">
        <f>SUMIFS(СВЦЭМ!$C$39:$C$782,СВЦЭМ!$A$39:$A$782,$A125,СВЦЭМ!$B$39:$B$782,V$119)+'СЕТ СН'!$I$12+СВЦЭМ!$D$10+'СЕТ СН'!$I$5-'СЕТ СН'!$I$20</f>
        <v>3828.9993199800001</v>
      </c>
      <c r="W125" s="36">
        <f>SUMIFS(СВЦЭМ!$C$39:$C$782,СВЦЭМ!$A$39:$A$782,$A125,СВЦЭМ!$B$39:$B$782,W$119)+'СЕТ СН'!$I$12+СВЦЭМ!$D$10+'СЕТ СН'!$I$5-'СЕТ СН'!$I$20</f>
        <v>3813.8804473700002</v>
      </c>
      <c r="X125" s="36">
        <f>SUMIFS(СВЦЭМ!$C$39:$C$782,СВЦЭМ!$A$39:$A$782,$A125,СВЦЭМ!$B$39:$B$782,X$119)+'СЕТ СН'!$I$12+СВЦЭМ!$D$10+'СЕТ СН'!$I$5-'СЕТ СН'!$I$20</f>
        <v>3846.0415945300001</v>
      </c>
      <c r="Y125" s="36">
        <f>SUMIFS(СВЦЭМ!$C$39:$C$782,СВЦЭМ!$A$39:$A$782,$A125,СВЦЭМ!$B$39:$B$782,Y$119)+'СЕТ СН'!$I$12+СВЦЭМ!$D$10+'СЕТ СН'!$I$5-'СЕТ СН'!$I$20</f>
        <v>3848.6384663099998</v>
      </c>
    </row>
    <row r="126" spans="1:27" ht="15.75" x14ac:dyDescent="0.2">
      <c r="A126" s="35">
        <f t="shared" si="3"/>
        <v>44688</v>
      </c>
      <c r="B126" s="36">
        <f>SUMIFS(СВЦЭМ!$C$39:$C$782,СВЦЭМ!$A$39:$A$782,$A126,СВЦЭМ!$B$39:$B$782,B$119)+'СЕТ СН'!$I$12+СВЦЭМ!$D$10+'СЕТ СН'!$I$5-'СЕТ СН'!$I$20</f>
        <v>3956.5547763</v>
      </c>
      <c r="C126" s="36">
        <f>SUMIFS(СВЦЭМ!$C$39:$C$782,СВЦЭМ!$A$39:$A$782,$A126,СВЦЭМ!$B$39:$B$782,C$119)+'СЕТ СН'!$I$12+СВЦЭМ!$D$10+'СЕТ СН'!$I$5-'СЕТ СН'!$I$20</f>
        <v>4049.8172385299999</v>
      </c>
      <c r="D126" s="36">
        <f>SUMIFS(СВЦЭМ!$C$39:$C$782,СВЦЭМ!$A$39:$A$782,$A126,СВЦЭМ!$B$39:$B$782,D$119)+'СЕТ СН'!$I$12+СВЦЭМ!$D$10+'СЕТ СН'!$I$5-'СЕТ СН'!$I$20</f>
        <v>4256.1664244699996</v>
      </c>
      <c r="E126" s="36">
        <f>SUMIFS(СВЦЭМ!$C$39:$C$782,СВЦЭМ!$A$39:$A$782,$A126,СВЦЭМ!$B$39:$B$782,E$119)+'СЕТ СН'!$I$12+СВЦЭМ!$D$10+'СЕТ СН'!$I$5-'СЕТ СН'!$I$20</f>
        <v>4294.4809407399998</v>
      </c>
      <c r="F126" s="36">
        <f>SUMIFS(СВЦЭМ!$C$39:$C$782,СВЦЭМ!$A$39:$A$782,$A126,СВЦЭМ!$B$39:$B$782,F$119)+'СЕТ СН'!$I$12+СВЦЭМ!$D$10+'СЕТ СН'!$I$5-'СЕТ СН'!$I$20</f>
        <v>4305.7928423599997</v>
      </c>
      <c r="G126" s="36">
        <f>SUMIFS(СВЦЭМ!$C$39:$C$782,СВЦЭМ!$A$39:$A$782,$A126,СВЦЭМ!$B$39:$B$782,G$119)+'СЕТ СН'!$I$12+СВЦЭМ!$D$10+'СЕТ СН'!$I$5-'СЕТ СН'!$I$20</f>
        <v>4294.1553602200001</v>
      </c>
      <c r="H126" s="36">
        <f>SUMIFS(СВЦЭМ!$C$39:$C$782,СВЦЭМ!$A$39:$A$782,$A126,СВЦЭМ!$B$39:$B$782,H$119)+'СЕТ СН'!$I$12+СВЦЭМ!$D$10+'СЕТ СН'!$I$5-'СЕТ СН'!$I$20</f>
        <v>4271.8404821099994</v>
      </c>
      <c r="I126" s="36">
        <f>SUMIFS(СВЦЭМ!$C$39:$C$782,СВЦЭМ!$A$39:$A$782,$A126,СВЦЭМ!$B$39:$B$782,I$119)+'СЕТ СН'!$I$12+СВЦЭМ!$D$10+'СЕТ СН'!$I$5-'СЕТ СН'!$I$20</f>
        <v>4182.1207773999995</v>
      </c>
      <c r="J126" s="36">
        <f>SUMIFS(СВЦЭМ!$C$39:$C$782,СВЦЭМ!$A$39:$A$782,$A126,СВЦЭМ!$B$39:$B$782,J$119)+'СЕТ СН'!$I$12+СВЦЭМ!$D$10+'СЕТ СН'!$I$5-'СЕТ СН'!$I$20</f>
        <v>4036.5341214099999</v>
      </c>
      <c r="K126" s="36">
        <f>SUMIFS(СВЦЭМ!$C$39:$C$782,СВЦЭМ!$A$39:$A$782,$A126,СВЦЭМ!$B$39:$B$782,K$119)+'СЕТ СН'!$I$12+СВЦЭМ!$D$10+'СЕТ СН'!$I$5-'СЕТ СН'!$I$20</f>
        <v>4027.9734754599999</v>
      </c>
      <c r="L126" s="36">
        <f>SUMIFS(СВЦЭМ!$C$39:$C$782,СВЦЭМ!$A$39:$A$782,$A126,СВЦЭМ!$B$39:$B$782,L$119)+'СЕТ СН'!$I$12+СВЦЭМ!$D$10+'СЕТ СН'!$I$5-'СЕТ СН'!$I$20</f>
        <v>4015.4326019299997</v>
      </c>
      <c r="M126" s="36">
        <f>SUMIFS(СВЦЭМ!$C$39:$C$782,СВЦЭМ!$A$39:$A$782,$A126,СВЦЭМ!$B$39:$B$782,M$119)+'СЕТ СН'!$I$12+СВЦЭМ!$D$10+'СЕТ СН'!$I$5-'СЕТ СН'!$I$20</f>
        <v>4120.2081463699997</v>
      </c>
      <c r="N126" s="36">
        <f>SUMIFS(СВЦЭМ!$C$39:$C$782,СВЦЭМ!$A$39:$A$782,$A126,СВЦЭМ!$B$39:$B$782,N$119)+'СЕТ СН'!$I$12+СВЦЭМ!$D$10+'СЕТ СН'!$I$5-'СЕТ СН'!$I$20</f>
        <v>4165.9341219899998</v>
      </c>
      <c r="O126" s="36">
        <f>SUMIFS(СВЦЭМ!$C$39:$C$782,СВЦЭМ!$A$39:$A$782,$A126,СВЦЭМ!$B$39:$B$782,O$119)+'СЕТ СН'!$I$12+СВЦЭМ!$D$10+'СЕТ СН'!$I$5-'СЕТ СН'!$I$20</f>
        <v>4192.0493799400001</v>
      </c>
      <c r="P126" s="36">
        <f>SUMIFS(СВЦЭМ!$C$39:$C$782,СВЦЭМ!$A$39:$A$782,$A126,СВЦЭМ!$B$39:$B$782,P$119)+'СЕТ СН'!$I$12+СВЦЭМ!$D$10+'СЕТ СН'!$I$5-'СЕТ СН'!$I$20</f>
        <v>4209.5601976300004</v>
      </c>
      <c r="Q126" s="36">
        <f>SUMIFS(СВЦЭМ!$C$39:$C$782,СВЦЭМ!$A$39:$A$782,$A126,СВЦЭМ!$B$39:$B$782,Q$119)+'СЕТ СН'!$I$12+СВЦЭМ!$D$10+'СЕТ СН'!$I$5-'СЕТ СН'!$I$20</f>
        <v>4226.3922263900004</v>
      </c>
      <c r="R126" s="36">
        <f>SUMIFS(СВЦЭМ!$C$39:$C$782,СВЦЭМ!$A$39:$A$782,$A126,СВЦЭМ!$B$39:$B$782,R$119)+'СЕТ СН'!$I$12+СВЦЭМ!$D$10+'СЕТ СН'!$I$5-'СЕТ СН'!$I$20</f>
        <v>4220.02607386</v>
      </c>
      <c r="S126" s="36">
        <f>SUMIFS(СВЦЭМ!$C$39:$C$782,СВЦЭМ!$A$39:$A$782,$A126,СВЦЭМ!$B$39:$B$782,S$119)+'СЕТ СН'!$I$12+СВЦЭМ!$D$10+'СЕТ СН'!$I$5-'СЕТ СН'!$I$20</f>
        <v>4170.85285845</v>
      </c>
      <c r="T126" s="36">
        <f>SUMIFS(СВЦЭМ!$C$39:$C$782,СВЦЭМ!$A$39:$A$782,$A126,СВЦЭМ!$B$39:$B$782,T$119)+'СЕТ СН'!$I$12+СВЦЭМ!$D$10+'СЕТ СН'!$I$5-'СЕТ СН'!$I$20</f>
        <v>4046.05474663</v>
      </c>
      <c r="U126" s="36">
        <f>SUMIFS(СВЦЭМ!$C$39:$C$782,СВЦЭМ!$A$39:$A$782,$A126,СВЦЭМ!$B$39:$B$782,U$119)+'СЕТ СН'!$I$12+СВЦЭМ!$D$10+'СЕТ СН'!$I$5-'СЕТ СН'!$I$20</f>
        <v>3908.2731332499998</v>
      </c>
      <c r="V126" s="36">
        <f>SUMIFS(СВЦЭМ!$C$39:$C$782,СВЦЭМ!$A$39:$A$782,$A126,СВЦЭМ!$B$39:$B$782,V$119)+'СЕТ СН'!$I$12+СВЦЭМ!$D$10+'СЕТ СН'!$I$5-'СЕТ СН'!$I$20</f>
        <v>3805.54200292</v>
      </c>
      <c r="W126" s="36">
        <f>SUMIFS(СВЦЭМ!$C$39:$C$782,СВЦЭМ!$A$39:$A$782,$A126,СВЦЭМ!$B$39:$B$782,W$119)+'СЕТ СН'!$I$12+СВЦЭМ!$D$10+'СЕТ СН'!$I$5-'СЕТ СН'!$I$20</f>
        <v>3827.2661727</v>
      </c>
      <c r="X126" s="36">
        <f>SUMIFS(СВЦЭМ!$C$39:$C$782,СВЦЭМ!$A$39:$A$782,$A126,СВЦЭМ!$B$39:$B$782,X$119)+'СЕТ СН'!$I$12+СВЦЭМ!$D$10+'СЕТ СН'!$I$5-'СЕТ СН'!$I$20</f>
        <v>3833.4334650299998</v>
      </c>
      <c r="Y126" s="36">
        <f>SUMIFS(СВЦЭМ!$C$39:$C$782,СВЦЭМ!$A$39:$A$782,$A126,СВЦЭМ!$B$39:$B$782,Y$119)+'СЕТ СН'!$I$12+СВЦЭМ!$D$10+'СЕТ СН'!$I$5-'СЕТ СН'!$I$20</f>
        <v>3850.1538213399999</v>
      </c>
    </row>
    <row r="127" spans="1:27" ht="15.75" x14ac:dyDescent="0.2">
      <c r="A127" s="35">
        <f t="shared" si="3"/>
        <v>44689</v>
      </c>
      <c r="B127" s="36">
        <f>SUMIFS(СВЦЭМ!$C$39:$C$782,СВЦЭМ!$A$39:$A$782,$A127,СВЦЭМ!$B$39:$B$782,B$119)+'СЕТ СН'!$I$12+СВЦЭМ!$D$10+'СЕТ СН'!$I$5-'СЕТ СН'!$I$20</f>
        <v>3936.7723953899999</v>
      </c>
      <c r="C127" s="36">
        <f>SUMIFS(СВЦЭМ!$C$39:$C$782,СВЦЭМ!$A$39:$A$782,$A127,СВЦЭМ!$B$39:$B$782,C$119)+'СЕТ СН'!$I$12+СВЦЭМ!$D$10+'СЕТ СН'!$I$5-'СЕТ СН'!$I$20</f>
        <v>4073.28845602</v>
      </c>
      <c r="D127" s="36">
        <f>SUMIFS(СВЦЭМ!$C$39:$C$782,СВЦЭМ!$A$39:$A$782,$A127,СВЦЭМ!$B$39:$B$782,D$119)+'СЕТ СН'!$I$12+СВЦЭМ!$D$10+'СЕТ СН'!$I$5-'СЕТ СН'!$I$20</f>
        <v>4226.1953113600002</v>
      </c>
      <c r="E127" s="36">
        <f>SUMIFS(СВЦЭМ!$C$39:$C$782,СВЦЭМ!$A$39:$A$782,$A127,СВЦЭМ!$B$39:$B$782,E$119)+'СЕТ СН'!$I$12+СВЦЭМ!$D$10+'СЕТ СН'!$I$5-'СЕТ СН'!$I$20</f>
        <v>4310.3810525400004</v>
      </c>
      <c r="F127" s="36">
        <f>SUMIFS(СВЦЭМ!$C$39:$C$782,СВЦЭМ!$A$39:$A$782,$A127,СВЦЭМ!$B$39:$B$782,F$119)+'СЕТ СН'!$I$12+СВЦЭМ!$D$10+'СЕТ СН'!$I$5-'СЕТ СН'!$I$20</f>
        <v>4314.9515549999996</v>
      </c>
      <c r="G127" s="36">
        <f>SUMIFS(СВЦЭМ!$C$39:$C$782,СВЦЭМ!$A$39:$A$782,$A127,СВЦЭМ!$B$39:$B$782,G$119)+'СЕТ СН'!$I$12+СВЦЭМ!$D$10+'СЕТ СН'!$I$5-'СЕТ СН'!$I$20</f>
        <v>4321.5134050099996</v>
      </c>
      <c r="H127" s="36">
        <f>SUMIFS(СВЦЭМ!$C$39:$C$782,СВЦЭМ!$A$39:$A$782,$A127,СВЦЭМ!$B$39:$B$782,H$119)+'СЕТ СН'!$I$12+СВЦЭМ!$D$10+'СЕТ СН'!$I$5-'СЕТ СН'!$I$20</f>
        <v>4293.6641788300003</v>
      </c>
      <c r="I127" s="36">
        <f>SUMIFS(СВЦЭМ!$C$39:$C$782,СВЦЭМ!$A$39:$A$782,$A127,СВЦЭМ!$B$39:$B$782,I$119)+'СЕТ СН'!$I$12+СВЦЭМ!$D$10+'СЕТ СН'!$I$5-'СЕТ СН'!$I$20</f>
        <v>4215.4275488700005</v>
      </c>
      <c r="J127" s="36">
        <f>SUMIFS(СВЦЭМ!$C$39:$C$782,СВЦЭМ!$A$39:$A$782,$A127,СВЦЭМ!$B$39:$B$782,J$119)+'СЕТ СН'!$I$12+СВЦЭМ!$D$10+'СЕТ СН'!$I$5-'СЕТ СН'!$I$20</f>
        <v>4036.2702704499998</v>
      </c>
      <c r="K127" s="36">
        <f>SUMIFS(СВЦЭМ!$C$39:$C$782,СВЦЭМ!$A$39:$A$782,$A127,СВЦЭМ!$B$39:$B$782,K$119)+'СЕТ СН'!$I$12+СВЦЭМ!$D$10+'СЕТ СН'!$I$5-'СЕТ СН'!$I$20</f>
        <v>4002.3558908499999</v>
      </c>
      <c r="L127" s="36">
        <f>SUMIFS(СВЦЭМ!$C$39:$C$782,СВЦЭМ!$A$39:$A$782,$A127,СВЦЭМ!$B$39:$B$782,L$119)+'СЕТ СН'!$I$12+СВЦЭМ!$D$10+'СЕТ СН'!$I$5-'СЕТ СН'!$I$20</f>
        <v>4000.2839468100001</v>
      </c>
      <c r="M127" s="36">
        <f>SUMIFS(СВЦЭМ!$C$39:$C$782,СВЦЭМ!$A$39:$A$782,$A127,СВЦЭМ!$B$39:$B$782,M$119)+'СЕТ СН'!$I$12+СВЦЭМ!$D$10+'СЕТ СН'!$I$5-'СЕТ СН'!$I$20</f>
        <v>4097.6619059900004</v>
      </c>
      <c r="N127" s="36">
        <f>SUMIFS(СВЦЭМ!$C$39:$C$782,СВЦЭМ!$A$39:$A$782,$A127,СВЦЭМ!$B$39:$B$782,N$119)+'СЕТ СН'!$I$12+СВЦЭМ!$D$10+'СЕТ СН'!$I$5-'СЕТ СН'!$I$20</f>
        <v>4153.74063243</v>
      </c>
      <c r="O127" s="36">
        <f>SUMIFS(СВЦЭМ!$C$39:$C$782,СВЦЭМ!$A$39:$A$782,$A127,СВЦЭМ!$B$39:$B$782,O$119)+'СЕТ СН'!$I$12+СВЦЭМ!$D$10+'СЕТ СН'!$I$5-'СЕТ СН'!$I$20</f>
        <v>4187.9362031399996</v>
      </c>
      <c r="P127" s="36">
        <f>SUMIFS(СВЦЭМ!$C$39:$C$782,СВЦЭМ!$A$39:$A$782,$A127,СВЦЭМ!$B$39:$B$782,P$119)+'СЕТ СН'!$I$12+СВЦЭМ!$D$10+'СЕТ СН'!$I$5-'СЕТ СН'!$I$20</f>
        <v>4217.1029448600002</v>
      </c>
      <c r="Q127" s="36">
        <f>SUMIFS(СВЦЭМ!$C$39:$C$782,СВЦЭМ!$A$39:$A$782,$A127,СВЦЭМ!$B$39:$B$782,Q$119)+'СЕТ СН'!$I$12+СВЦЭМ!$D$10+'СЕТ СН'!$I$5-'СЕТ СН'!$I$20</f>
        <v>4225.7610374799997</v>
      </c>
      <c r="R127" s="36">
        <f>SUMIFS(СВЦЭМ!$C$39:$C$782,СВЦЭМ!$A$39:$A$782,$A127,СВЦЭМ!$B$39:$B$782,R$119)+'СЕТ СН'!$I$12+СВЦЭМ!$D$10+'СЕТ СН'!$I$5-'СЕТ СН'!$I$20</f>
        <v>4225.7887096800005</v>
      </c>
      <c r="S127" s="36">
        <f>SUMIFS(СВЦЭМ!$C$39:$C$782,СВЦЭМ!$A$39:$A$782,$A127,СВЦЭМ!$B$39:$B$782,S$119)+'СЕТ СН'!$I$12+СВЦЭМ!$D$10+'СЕТ СН'!$I$5-'СЕТ СН'!$I$20</f>
        <v>4173.97448231</v>
      </c>
      <c r="T127" s="36">
        <f>SUMIFS(СВЦЭМ!$C$39:$C$782,СВЦЭМ!$A$39:$A$782,$A127,СВЦЭМ!$B$39:$B$782,T$119)+'СЕТ СН'!$I$12+СВЦЭМ!$D$10+'СЕТ СН'!$I$5-'СЕТ СН'!$I$20</f>
        <v>4026.40309789</v>
      </c>
      <c r="U127" s="36">
        <f>SUMIFS(СВЦЭМ!$C$39:$C$782,СВЦЭМ!$A$39:$A$782,$A127,СВЦЭМ!$B$39:$B$782,U$119)+'СЕТ СН'!$I$12+СВЦЭМ!$D$10+'СЕТ СН'!$I$5-'СЕТ СН'!$I$20</f>
        <v>3871.2008194</v>
      </c>
      <c r="V127" s="36">
        <f>SUMIFS(СВЦЭМ!$C$39:$C$782,СВЦЭМ!$A$39:$A$782,$A127,СВЦЭМ!$B$39:$B$782,V$119)+'СЕТ СН'!$I$12+СВЦЭМ!$D$10+'СЕТ СН'!$I$5-'СЕТ СН'!$I$20</f>
        <v>3779.6977344900001</v>
      </c>
      <c r="W127" s="36">
        <f>SUMIFS(СВЦЭМ!$C$39:$C$782,СВЦЭМ!$A$39:$A$782,$A127,СВЦЭМ!$B$39:$B$782,W$119)+'СЕТ СН'!$I$12+СВЦЭМ!$D$10+'СЕТ СН'!$I$5-'СЕТ СН'!$I$20</f>
        <v>3796.1765722300001</v>
      </c>
      <c r="X127" s="36">
        <f>SUMIFS(СВЦЭМ!$C$39:$C$782,СВЦЭМ!$A$39:$A$782,$A127,СВЦЭМ!$B$39:$B$782,X$119)+'СЕТ СН'!$I$12+СВЦЭМ!$D$10+'СЕТ СН'!$I$5-'СЕТ СН'!$I$20</f>
        <v>3792.3778487899999</v>
      </c>
      <c r="Y127" s="36">
        <f>SUMIFS(СВЦЭМ!$C$39:$C$782,СВЦЭМ!$A$39:$A$782,$A127,СВЦЭМ!$B$39:$B$782,Y$119)+'СЕТ СН'!$I$12+СВЦЭМ!$D$10+'СЕТ СН'!$I$5-'СЕТ СН'!$I$20</f>
        <v>3846.0366905000001</v>
      </c>
    </row>
    <row r="128" spans="1:27" ht="15.75" x14ac:dyDescent="0.2">
      <c r="A128" s="35">
        <f t="shared" si="3"/>
        <v>44690</v>
      </c>
      <c r="B128" s="36">
        <f>SUMIFS(СВЦЭМ!$C$39:$C$782,СВЦЭМ!$A$39:$A$782,$A128,СВЦЭМ!$B$39:$B$782,B$119)+'СЕТ СН'!$I$12+СВЦЭМ!$D$10+'СЕТ СН'!$I$5-'СЕТ СН'!$I$20</f>
        <v>3966.1050536599996</v>
      </c>
      <c r="C128" s="36">
        <f>SUMIFS(СВЦЭМ!$C$39:$C$782,СВЦЭМ!$A$39:$A$782,$A128,СВЦЭМ!$B$39:$B$782,C$119)+'СЕТ СН'!$I$12+СВЦЭМ!$D$10+'СЕТ СН'!$I$5-'СЕТ СН'!$I$20</f>
        <v>4088.0441840499998</v>
      </c>
      <c r="D128" s="36">
        <f>SUMIFS(СВЦЭМ!$C$39:$C$782,СВЦЭМ!$A$39:$A$782,$A128,СВЦЭМ!$B$39:$B$782,D$119)+'СЕТ СН'!$I$12+СВЦЭМ!$D$10+'СЕТ СН'!$I$5-'СЕТ СН'!$I$20</f>
        <v>4257.7703379100003</v>
      </c>
      <c r="E128" s="36">
        <f>SUMIFS(СВЦЭМ!$C$39:$C$782,СВЦЭМ!$A$39:$A$782,$A128,СВЦЭМ!$B$39:$B$782,E$119)+'СЕТ СН'!$I$12+СВЦЭМ!$D$10+'СЕТ СН'!$I$5-'СЕТ СН'!$I$20</f>
        <v>4337.04533765</v>
      </c>
      <c r="F128" s="36">
        <f>SUMIFS(СВЦЭМ!$C$39:$C$782,СВЦЭМ!$A$39:$A$782,$A128,СВЦЭМ!$B$39:$B$782,F$119)+'СЕТ СН'!$I$12+СВЦЭМ!$D$10+'СЕТ СН'!$I$5-'СЕТ СН'!$I$20</f>
        <v>4370.5921917100004</v>
      </c>
      <c r="G128" s="36">
        <f>SUMIFS(СВЦЭМ!$C$39:$C$782,СВЦЭМ!$A$39:$A$782,$A128,СВЦЭМ!$B$39:$B$782,G$119)+'СЕТ СН'!$I$12+СВЦЭМ!$D$10+'СЕТ СН'!$I$5-'СЕТ СН'!$I$20</f>
        <v>4346.3248161000001</v>
      </c>
      <c r="H128" s="36">
        <f>SUMIFS(СВЦЭМ!$C$39:$C$782,СВЦЭМ!$A$39:$A$782,$A128,СВЦЭМ!$B$39:$B$782,H$119)+'СЕТ СН'!$I$12+СВЦЭМ!$D$10+'СЕТ СН'!$I$5-'СЕТ СН'!$I$20</f>
        <v>4331.2279837799997</v>
      </c>
      <c r="I128" s="36">
        <f>SUMIFS(СВЦЭМ!$C$39:$C$782,СВЦЭМ!$A$39:$A$782,$A128,СВЦЭМ!$B$39:$B$782,I$119)+'СЕТ СН'!$I$12+СВЦЭМ!$D$10+'СЕТ СН'!$I$5-'СЕТ СН'!$I$20</f>
        <v>4269.1917946800004</v>
      </c>
      <c r="J128" s="36">
        <f>SUMIFS(СВЦЭМ!$C$39:$C$782,СВЦЭМ!$A$39:$A$782,$A128,СВЦЭМ!$B$39:$B$782,J$119)+'СЕТ СН'!$I$12+СВЦЭМ!$D$10+'СЕТ СН'!$I$5-'СЕТ СН'!$I$20</f>
        <v>4082.2546007999999</v>
      </c>
      <c r="K128" s="36">
        <f>SUMIFS(СВЦЭМ!$C$39:$C$782,СВЦЭМ!$A$39:$A$782,$A128,СВЦЭМ!$B$39:$B$782,K$119)+'СЕТ СН'!$I$12+СВЦЭМ!$D$10+'СЕТ СН'!$I$5-'СЕТ СН'!$I$20</f>
        <v>4050.8814558699996</v>
      </c>
      <c r="L128" s="36">
        <f>SUMIFS(СВЦЭМ!$C$39:$C$782,СВЦЭМ!$A$39:$A$782,$A128,СВЦЭМ!$B$39:$B$782,L$119)+'СЕТ СН'!$I$12+СВЦЭМ!$D$10+'СЕТ СН'!$I$5-'СЕТ СН'!$I$20</f>
        <v>4024.0613328999998</v>
      </c>
      <c r="M128" s="36">
        <f>SUMIFS(СВЦЭМ!$C$39:$C$782,СВЦЭМ!$A$39:$A$782,$A128,СВЦЭМ!$B$39:$B$782,M$119)+'СЕТ СН'!$I$12+СВЦЭМ!$D$10+'СЕТ СН'!$I$5-'СЕТ СН'!$I$20</f>
        <v>4119.8935753999995</v>
      </c>
      <c r="N128" s="36">
        <f>SUMIFS(СВЦЭМ!$C$39:$C$782,СВЦЭМ!$A$39:$A$782,$A128,СВЦЭМ!$B$39:$B$782,N$119)+'СЕТ СН'!$I$12+СВЦЭМ!$D$10+'СЕТ СН'!$I$5-'СЕТ СН'!$I$20</f>
        <v>4148.2490743300004</v>
      </c>
      <c r="O128" s="36">
        <f>SUMIFS(СВЦЭМ!$C$39:$C$782,СВЦЭМ!$A$39:$A$782,$A128,СВЦЭМ!$B$39:$B$782,O$119)+'СЕТ СН'!$I$12+СВЦЭМ!$D$10+'СЕТ СН'!$I$5-'СЕТ СН'!$I$20</f>
        <v>4177.2996612899997</v>
      </c>
      <c r="P128" s="36">
        <f>SUMIFS(СВЦЭМ!$C$39:$C$782,СВЦЭМ!$A$39:$A$782,$A128,СВЦЭМ!$B$39:$B$782,P$119)+'СЕТ СН'!$I$12+СВЦЭМ!$D$10+'СЕТ СН'!$I$5-'СЕТ СН'!$I$20</f>
        <v>4194.3422621600002</v>
      </c>
      <c r="Q128" s="36">
        <f>SUMIFS(СВЦЭМ!$C$39:$C$782,СВЦЭМ!$A$39:$A$782,$A128,СВЦЭМ!$B$39:$B$782,Q$119)+'СЕТ СН'!$I$12+СВЦЭМ!$D$10+'СЕТ СН'!$I$5-'СЕТ СН'!$I$20</f>
        <v>4198.5616479199998</v>
      </c>
      <c r="R128" s="36">
        <f>SUMIFS(СВЦЭМ!$C$39:$C$782,СВЦЭМ!$A$39:$A$782,$A128,СВЦЭМ!$B$39:$B$782,R$119)+'СЕТ СН'!$I$12+СВЦЭМ!$D$10+'СЕТ СН'!$I$5-'СЕТ СН'!$I$20</f>
        <v>4220.4704333099999</v>
      </c>
      <c r="S128" s="36">
        <f>SUMIFS(СВЦЭМ!$C$39:$C$782,СВЦЭМ!$A$39:$A$782,$A128,СВЦЭМ!$B$39:$B$782,S$119)+'СЕТ СН'!$I$12+СВЦЭМ!$D$10+'СЕТ СН'!$I$5-'СЕТ СН'!$I$20</f>
        <v>4172.7512983199995</v>
      </c>
      <c r="T128" s="36">
        <f>SUMIFS(СВЦЭМ!$C$39:$C$782,СВЦЭМ!$A$39:$A$782,$A128,СВЦЭМ!$B$39:$B$782,T$119)+'СЕТ СН'!$I$12+СВЦЭМ!$D$10+'СЕТ СН'!$I$5-'СЕТ СН'!$I$20</f>
        <v>4045.35094325</v>
      </c>
      <c r="U128" s="36">
        <f>SUMIFS(СВЦЭМ!$C$39:$C$782,СВЦЭМ!$A$39:$A$782,$A128,СВЦЭМ!$B$39:$B$782,U$119)+'СЕТ СН'!$I$12+СВЦЭМ!$D$10+'СЕТ СН'!$I$5-'СЕТ СН'!$I$20</f>
        <v>3911.9348242400001</v>
      </c>
      <c r="V128" s="36">
        <f>SUMIFS(СВЦЭМ!$C$39:$C$782,СВЦЭМ!$A$39:$A$782,$A128,СВЦЭМ!$B$39:$B$782,V$119)+'СЕТ СН'!$I$12+СВЦЭМ!$D$10+'СЕТ СН'!$I$5-'СЕТ СН'!$I$20</f>
        <v>3775.4281916099999</v>
      </c>
      <c r="W128" s="36">
        <f>SUMIFS(СВЦЭМ!$C$39:$C$782,СВЦЭМ!$A$39:$A$782,$A128,СВЦЭМ!$B$39:$B$782,W$119)+'СЕТ СН'!$I$12+СВЦЭМ!$D$10+'СЕТ СН'!$I$5-'СЕТ СН'!$I$20</f>
        <v>3761.9291113200002</v>
      </c>
      <c r="X128" s="36">
        <f>SUMIFS(СВЦЭМ!$C$39:$C$782,СВЦЭМ!$A$39:$A$782,$A128,СВЦЭМ!$B$39:$B$782,X$119)+'СЕТ СН'!$I$12+СВЦЭМ!$D$10+'СЕТ СН'!$I$5-'СЕТ СН'!$I$20</f>
        <v>3826.5847521699998</v>
      </c>
      <c r="Y128" s="36">
        <f>SUMIFS(СВЦЭМ!$C$39:$C$782,СВЦЭМ!$A$39:$A$782,$A128,СВЦЭМ!$B$39:$B$782,Y$119)+'СЕТ СН'!$I$12+СВЦЭМ!$D$10+'СЕТ СН'!$I$5-'СЕТ СН'!$I$20</f>
        <v>3855.8932612600001</v>
      </c>
    </row>
    <row r="129" spans="1:25" ht="15.75" x14ac:dyDescent="0.2">
      <c r="A129" s="35">
        <f t="shared" si="3"/>
        <v>44691</v>
      </c>
      <c r="B129" s="36">
        <f>SUMIFS(СВЦЭМ!$C$39:$C$782,СВЦЭМ!$A$39:$A$782,$A129,СВЦЭМ!$B$39:$B$782,B$119)+'СЕТ СН'!$I$12+СВЦЭМ!$D$10+'СЕТ СН'!$I$5-'СЕТ СН'!$I$20</f>
        <v>3950.9739271199996</v>
      </c>
      <c r="C129" s="36">
        <f>SUMIFS(СВЦЭМ!$C$39:$C$782,СВЦЭМ!$A$39:$A$782,$A129,СВЦЭМ!$B$39:$B$782,C$119)+'СЕТ СН'!$I$12+СВЦЭМ!$D$10+'СЕТ СН'!$I$5-'СЕТ СН'!$I$20</f>
        <v>4086.1552088999997</v>
      </c>
      <c r="D129" s="36">
        <f>SUMIFS(СВЦЭМ!$C$39:$C$782,СВЦЭМ!$A$39:$A$782,$A129,СВЦЭМ!$B$39:$B$782,D$119)+'СЕТ СН'!$I$12+СВЦЭМ!$D$10+'СЕТ СН'!$I$5-'СЕТ СН'!$I$20</f>
        <v>4226.7482784799995</v>
      </c>
      <c r="E129" s="36">
        <f>SUMIFS(СВЦЭМ!$C$39:$C$782,СВЦЭМ!$A$39:$A$782,$A129,СВЦЭМ!$B$39:$B$782,E$119)+'СЕТ СН'!$I$12+СВЦЭМ!$D$10+'СЕТ СН'!$I$5-'СЕТ СН'!$I$20</f>
        <v>4298.0733482400001</v>
      </c>
      <c r="F129" s="36">
        <f>SUMIFS(СВЦЭМ!$C$39:$C$782,СВЦЭМ!$A$39:$A$782,$A129,СВЦЭМ!$B$39:$B$782,F$119)+'СЕТ СН'!$I$12+СВЦЭМ!$D$10+'СЕТ СН'!$I$5-'СЕТ СН'!$I$20</f>
        <v>4314.6780361199999</v>
      </c>
      <c r="G129" s="36">
        <f>SUMIFS(СВЦЭМ!$C$39:$C$782,СВЦЭМ!$A$39:$A$782,$A129,СВЦЭМ!$B$39:$B$782,G$119)+'СЕТ СН'!$I$12+СВЦЭМ!$D$10+'СЕТ СН'!$I$5-'СЕТ СН'!$I$20</f>
        <v>4352.8473381200001</v>
      </c>
      <c r="H129" s="36">
        <f>SUMIFS(СВЦЭМ!$C$39:$C$782,СВЦЭМ!$A$39:$A$782,$A129,СВЦЭМ!$B$39:$B$782,H$119)+'СЕТ СН'!$I$12+СВЦЭМ!$D$10+'СЕТ СН'!$I$5-'СЕТ СН'!$I$20</f>
        <v>4330.5045482999994</v>
      </c>
      <c r="I129" s="36">
        <f>SUMIFS(СВЦЭМ!$C$39:$C$782,СВЦЭМ!$A$39:$A$782,$A129,СВЦЭМ!$B$39:$B$782,I$119)+'СЕТ СН'!$I$12+СВЦЭМ!$D$10+'СЕТ СН'!$I$5-'СЕТ СН'!$I$20</f>
        <v>4263.6453001899999</v>
      </c>
      <c r="J129" s="36">
        <f>SUMIFS(СВЦЭМ!$C$39:$C$782,СВЦЭМ!$A$39:$A$782,$A129,СВЦЭМ!$B$39:$B$782,J$119)+'СЕТ СН'!$I$12+СВЦЭМ!$D$10+'СЕТ СН'!$I$5-'СЕТ СН'!$I$20</f>
        <v>4070.2233446199998</v>
      </c>
      <c r="K129" s="36">
        <f>SUMIFS(СВЦЭМ!$C$39:$C$782,СВЦЭМ!$A$39:$A$782,$A129,СВЦЭМ!$B$39:$B$782,K$119)+'СЕТ СН'!$I$12+СВЦЭМ!$D$10+'СЕТ СН'!$I$5-'СЕТ СН'!$I$20</f>
        <v>4021.8285903699998</v>
      </c>
      <c r="L129" s="36">
        <f>SUMIFS(СВЦЭМ!$C$39:$C$782,СВЦЭМ!$A$39:$A$782,$A129,СВЦЭМ!$B$39:$B$782,L$119)+'СЕТ СН'!$I$12+СВЦЭМ!$D$10+'СЕТ СН'!$I$5-'СЕТ СН'!$I$20</f>
        <v>4006.1443599200002</v>
      </c>
      <c r="M129" s="36">
        <f>SUMIFS(СВЦЭМ!$C$39:$C$782,СВЦЭМ!$A$39:$A$782,$A129,СВЦЭМ!$B$39:$B$782,M$119)+'СЕТ СН'!$I$12+СВЦЭМ!$D$10+'СЕТ СН'!$I$5-'СЕТ СН'!$I$20</f>
        <v>4120.3763122199998</v>
      </c>
      <c r="N129" s="36">
        <f>SUMIFS(СВЦЭМ!$C$39:$C$782,СВЦЭМ!$A$39:$A$782,$A129,СВЦЭМ!$B$39:$B$782,N$119)+'СЕТ СН'!$I$12+СВЦЭМ!$D$10+'СЕТ СН'!$I$5-'СЕТ СН'!$I$20</f>
        <v>4175.8886217299996</v>
      </c>
      <c r="O129" s="36">
        <f>SUMIFS(СВЦЭМ!$C$39:$C$782,СВЦЭМ!$A$39:$A$782,$A129,СВЦЭМ!$B$39:$B$782,O$119)+'СЕТ СН'!$I$12+СВЦЭМ!$D$10+'СЕТ СН'!$I$5-'СЕТ СН'!$I$20</f>
        <v>4201.0000081099997</v>
      </c>
      <c r="P129" s="36">
        <f>SUMIFS(СВЦЭМ!$C$39:$C$782,СВЦЭМ!$A$39:$A$782,$A129,СВЦЭМ!$B$39:$B$782,P$119)+'СЕТ СН'!$I$12+СВЦЭМ!$D$10+'СЕТ СН'!$I$5-'СЕТ СН'!$I$20</f>
        <v>4151.1341470899997</v>
      </c>
      <c r="Q129" s="36">
        <f>SUMIFS(СВЦЭМ!$C$39:$C$782,СВЦЭМ!$A$39:$A$782,$A129,СВЦЭМ!$B$39:$B$782,Q$119)+'СЕТ СН'!$I$12+СВЦЭМ!$D$10+'СЕТ СН'!$I$5-'СЕТ СН'!$I$20</f>
        <v>4220.4595159099999</v>
      </c>
      <c r="R129" s="36">
        <f>SUMIFS(СВЦЭМ!$C$39:$C$782,СВЦЭМ!$A$39:$A$782,$A129,СВЦЭМ!$B$39:$B$782,R$119)+'СЕТ СН'!$I$12+СВЦЭМ!$D$10+'СЕТ СН'!$I$5-'СЕТ СН'!$I$20</f>
        <v>4234.91632587</v>
      </c>
      <c r="S129" s="36">
        <f>SUMIFS(СВЦЭМ!$C$39:$C$782,СВЦЭМ!$A$39:$A$782,$A129,СВЦЭМ!$B$39:$B$782,S$119)+'СЕТ СН'!$I$12+СВЦЭМ!$D$10+'СЕТ СН'!$I$5-'СЕТ СН'!$I$20</f>
        <v>4191.9157717600001</v>
      </c>
      <c r="T129" s="36">
        <f>SUMIFS(СВЦЭМ!$C$39:$C$782,СВЦЭМ!$A$39:$A$782,$A129,СВЦЭМ!$B$39:$B$782,T$119)+'СЕТ СН'!$I$12+СВЦЭМ!$D$10+'СЕТ СН'!$I$5-'СЕТ СН'!$I$20</f>
        <v>4057.1368384899997</v>
      </c>
      <c r="U129" s="36">
        <f>SUMIFS(СВЦЭМ!$C$39:$C$782,СВЦЭМ!$A$39:$A$782,$A129,СВЦЭМ!$B$39:$B$782,U$119)+'СЕТ СН'!$I$12+СВЦЭМ!$D$10+'СЕТ СН'!$I$5-'СЕТ СН'!$I$20</f>
        <v>3890.7222763199998</v>
      </c>
      <c r="V129" s="36">
        <f>SUMIFS(СВЦЭМ!$C$39:$C$782,СВЦЭМ!$A$39:$A$782,$A129,СВЦЭМ!$B$39:$B$782,V$119)+'СЕТ СН'!$I$12+СВЦЭМ!$D$10+'СЕТ СН'!$I$5-'СЕТ СН'!$I$20</f>
        <v>3824.6948069499999</v>
      </c>
      <c r="W129" s="36">
        <f>SUMIFS(СВЦЭМ!$C$39:$C$782,СВЦЭМ!$A$39:$A$782,$A129,СВЦЭМ!$B$39:$B$782,W$119)+'СЕТ СН'!$I$12+СВЦЭМ!$D$10+'СЕТ СН'!$I$5-'СЕТ СН'!$I$20</f>
        <v>3827.0720076899997</v>
      </c>
      <c r="X129" s="36">
        <f>SUMIFS(СВЦЭМ!$C$39:$C$782,СВЦЭМ!$A$39:$A$782,$A129,СВЦЭМ!$B$39:$B$782,X$119)+'СЕТ СН'!$I$12+СВЦЭМ!$D$10+'СЕТ СН'!$I$5-'СЕТ СН'!$I$20</f>
        <v>3815.5114013699999</v>
      </c>
      <c r="Y129" s="36">
        <f>SUMIFS(СВЦЭМ!$C$39:$C$782,СВЦЭМ!$A$39:$A$782,$A129,СВЦЭМ!$B$39:$B$782,Y$119)+'СЕТ СН'!$I$12+СВЦЭМ!$D$10+'СЕТ СН'!$I$5-'СЕТ СН'!$I$20</f>
        <v>3895.8222598900002</v>
      </c>
    </row>
    <row r="130" spans="1:25" ht="15.75" x14ac:dyDescent="0.2">
      <c r="A130" s="35">
        <f t="shared" si="3"/>
        <v>44692</v>
      </c>
      <c r="B130" s="36">
        <f>SUMIFS(СВЦЭМ!$C$39:$C$782,СВЦЭМ!$A$39:$A$782,$A130,СВЦЭМ!$B$39:$B$782,B$119)+'СЕТ СН'!$I$12+СВЦЭМ!$D$10+'СЕТ СН'!$I$5-'СЕТ СН'!$I$20</f>
        <v>3992.4598374099996</v>
      </c>
      <c r="C130" s="36">
        <f>SUMIFS(СВЦЭМ!$C$39:$C$782,СВЦЭМ!$A$39:$A$782,$A130,СВЦЭМ!$B$39:$B$782,C$119)+'СЕТ СН'!$I$12+СВЦЭМ!$D$10+'СЕТ СН'!$I$5-'СЕТ СН'!$I$20</f>
        <v>4085.6768990099999</v>
      </c>
      <c r="D130" s="36">
        <f>SUMIFS(СВЦЭМ!$C$39:$C$782,СВЦЭМ!$A$39:$A$782,$A130,СВЦЭМ!$B$39:$B$782,D$119)+'СЕТ СН'!$I$12+СВЦЭМ!$D$10+'СЕТ СН'!$I$5-'СЕТ СН'!$I$20</f>
        <v>4259.6746359700001</v>
      </c>
      <c r="E130" s="36">
        <f>SUMIFS(СВЦЭМ!$C$39:$C$782,СВЦЭМ!$A$39:$A$782,$A130,СВЦЭМ!$B$39:$B$782,E$119)+'СЕТ СН'!$I$12+СВЦЭМ!$D$10+'СЕТ СН'!$I$5-'СЕТ СН'!$I$20</f>
        <v>4352.6278821400001</v>
      </c>
      <c r="F130" s="36">
        <f>SUMIFS(СВЦЭМ!$C$39:$C$782,СВЦЭМ!$A$39:$A$782,$A130,СВЦЭМ!$B$39:$B$782,F$119)+'СЕТ СН'!$I$12+СВЦЭМ!$D$10+'СЕТ СН'!$I$5-'СЕТ СН'!$I$20</f>
        <v>4349.8519539899999</v>
      </c>
      <c r="G130" s="36">
        <f>SUMIFS(СВЦЭМ!$C$39:$C$782,СВЦЭМ!$A$39:$A$782,$A130,СВЦЭМ!$B$39:$B$782,G$119)+'СЕТ СН'!$I$12+СВЦЭМ!$D$10+'СЕТ СН'!$I$5-'СЕТ СН'!$I$20</f>
        <v>4350.4267082999995</v>
      </c>
      <c r="H130" s="36">
        <f>SUMIFS(СВЦЭМ!$C$39:$C$782,СВЦЭМ!$A$39:$A$782,$A130,СВЦЭМ!$B$39:$B$782,H$119)+'СЕТ СН'!$I$12+СВЦЭМ!$D$10+'СЕТ СН'!$I$5-'СЕТ СН'!$I$20</f>
        <v>4299.2552117599998</v>
      </c>
      <c r="I130" s="36">
        <f>SUMIFS(СВЦЭМ!$C$39:$C$782,СВЦЭМ!$A$39:$A$782,$A130,СВЦЭМ!$B$39:$B$782,I$119)+'СЕТ СН'!$I$12+СВЦЭМ!$D$10+'СЕТ СН'!$I$5-'СЕТ СН'!$I$20</f>
        <v>4202.8524747000001</v>
      </c>
      <c r="J130" s="36">
        <f>SUMIFS(СВЦЭМ!$C$39:$C$782,СВЦЭМ!$A$39:$A$782,$A130,СВЦЭМ!$B$39:$B$782,J$119)+'СЕТ СН'!$I$12+СВЦЭМ!$D$10+'СЕТ СН'!$I$5-'СЕТ СН'!$I$20</f>
        <v>4023.8173906299999</v>
      </c>
      <c r="K130" s="36">
        <f>SUMIFS(СВЦЭМ!$C$39:$C$782,СВЦЭМ!$A$39:$A$782,$A130,СВЦЭМ!$B$39:$B$782,K$119)+'СЕТ СН'!$I$12+СВЦЭМ!$D$10+'СЕТ СН'!$I$5-'СЕТ СН'!$I$20</f>
        <v>4014.28274676</v>
      </c>
      <c r="L130" s="36">
        <f>SUMIFS(СВЦЭМ!$C$39:$C$782,СВЦЭМ!$A$39:$A$782,$A130,СВЦЭМ!$B$39:$B$782,L$119)+'СЕТ СН'!$I$12+СВЦЭМ!$D$10+'СЕТ СН'!$I$5-'СЕТ СН'!$I$20</f>
        <v>3996.8690744400001</v>
      </c>
      <c r="M130" s="36">
        <f>SUMIFS(СВЦЭМ!$C$39:$C$782,СВЦЭМ!$A$39:$A$782,$A130,СВЦЭМ!$B$39:$B$782,M$119)+'СЕТ СН'!$I$12+СВЦЭМ!$D$10+'СЕТ СН'!$I$5-'СЕТ СН'!$I$20</f>
        <v>4102.6907268300001</v>
      </c>
      <c r="N130" s="36">
        <f>SUMIFS(СВЦЭМ!$C$39:$C$782,СВЦЭМ!$A$39:$A$782,$A130,СВЦЭМ!$B$39:$B$782,N$119)+'СЕТ СН'!$I$12+СВЦЭМ!$D$10+'СЕТ СН'!$I$5-'СЕТ СН'!$I$20</f>
        <v>4148.5917685799996</v>
      </c>
      <c r="O130" s="36">
        <f>SUMIFS(СВЦЭМ!$C$39:$C$782,СВЦЭМ!$A$39:$A$782,$A130,СВЦЭМ!$B$39:$B$782,O$119)+'СЕТ СН'!$I$12+СВЦЭМ!$D$10+'СЕТ СН'!$I$5-'СЕТ СН'!$I$20</f>
        <v>4159.8665385499999</v>
      </c>
      <c r="P130" s="36">
        <f>SUMIFS(СВЦЭМ!$C$39:$C$782,СВЦЭМ!$A$39:$A$782,$A130,СВЦЭМ!$B$39:$B$782,P$119)+'СЕТ СН'!$I$12+СВЦЭМ!$D$10+'СЕТ СН'!$I$5-'СЕТ СН'!$I$20</f>
        <v>4175.0132405499999</v>
      </c>
      <c r="Q130" s="36">
        <f>SUMIFS(СВЦЭМ!$C$39:$C$782,СВЦЭМ!$A$39:$A$782,$A130,СВЦЭМ!$B$39:$B$782,Q$119)+'СЕТ СН'!$I$12+СВЦЭМ!$D$10+'СЕТ СН'!$I$5-'СЕТ СН'!$I$20</f>
        <v>4177.8612576300002</v>
      </c>
      <c r="R130" s="36">
        <f>SUMIFS(СВЦЭМ!$C$39:$C$782,СВЦЭМ!$A$39:$A$782,$A130,СВЦЭМ!$B$39:$B$782,R$119)+'СЕТ СН'!$I$12+СВЦЭМ!$D$10+'СЕТ СН'!$I$5-'СЕТ СН'!$I$20</f>
        <v>4200.5209848699997</v>
      </c>
      <c r="S130" s="36">
        <f>SUMIFS(СВЦЭМ!$C$39:$C$782,СВЦЭМ!$A$39:$A$782,$A130,СВЦЭМ!$B$39:$B$782,S$119)+'СЕТ СН'!$I$12+СВЦЭМ!$D$10+'СЕТ СН'!$I$5-'СЕТ СН'!$I$20</f>
        <v>4164.4143235900001</v>
      </c>
      <c r="T130" s="36">
        <f>SUMIFS(СВЦЭМ!$C$39:$C$782,СВЦЭМ!$A$39:$A$782,$A130,СВЦЭМ!$B$39:$B$782,T$119)+'СЕТ СН'!$I$12+СВЦЭМ!$D$10+'СЕТ СН'!$I$5-'СЕТ СН'!$I$20</f>
        <v>4036.5071251299996</v>
      </c>
      <c r="U130" s="36">
        <f>SUMIFS(СВЦЭМ!$C$39:$C$782,СВЦЭМ!$A$39:$A$782,$A130,СВЦЭМ!$B$39:$B$782,U$119)+'СЕТ СН'!$I$12+СВЦЭМ!$D$10+'СЕТ СН'!$I$5-'СЕТ СН'!$I$20</f>
        <v>3918.1243124499997</v>
      </c>
      <c r="V130" s="36">
        <f>SUMIFS(СВЦЭМ!$C$39:$C$782,СВЦЭМ!$A$39:$A$782,$A130,СВЦЭМ!$B$39:$B$782,V$119)+'СЕТ СН'!$I$12+СВЦЭМ!$D$10+'СЕТ СН'!$I$5-'СЕТ СН'!$I$20</f>
        <v>3828.6199303200001</v>
      </c>
      <c r="W130" s="36">
        <f>SUMIFS(СВЦЭМ!$C$39:$C$782,СВЦЭМ!$A$39:$A$782,$A130,СВЦЭМ!$B$39:$B$782,W$119)+'СЕТ СН'!$I$12+СВЦЭМ!$D$10+'СЕТ СН'!$I$5-'СЕТ СН'!$I$20</f>
        <v>3821.8470093400001</v>
      </c>
      <c r="X130" s="36">
        <f>SUMIFS(СВЦЭМ!$C$39:$C$782,СВЦЭМ!$A$39:$A$782,$A130,СВЦЭМ!$B$39:$B$782,X$119)+'СЕТ СН'!$I$12+СВЦЭМ!$D$10+'СЕТ СН'!$I$5-'СЕТ СН'!$I$20</f>
        <v>3829.4969508499998</v>
      </c>
      <c r="Y130" s="36">
        <f>SUMIFS(СВЦЭМ!$C$39:$C$782,СВЦЭМ!$A$39:$A$782,$A130,СВЦЭМ!$B$39:$B$782,Y$119)+'СЕТ СН'!$I$12+СВЦЭМ!$D$10+'СЕТ СН'!$I$5-'СЕТ СН'!$I$20</f>
        <v>3855.9737611800001</v>
      </c>
    </row>
    <row r="131" spans="1:25" ht="15.75" x14ac:dyDescent="0.2">
      <c r="A131" s="35">
        <f t="shared" si="3"/>
        <v>44693</v>
      </c>
      <c r="B131" s="36">
        <f>SUMIFS(СВЦЭМ!$C$39:$C$782,СВЦЭМ!$A$39:$A$782,$A131,СВЦЭМ!$B$39:$B$782,B$119)+'СЕТ СН'!$I$12+СВЦЭМ!$D$10+'СЕТ СН'!$I$5-'СЕТ СН'!$I$20</f>
        <v>3967.30313303</v>
      </c>
      <c r="C131" s="36">
        <f>SUMIFS(СВЦЭМ!$C$39:$C$782,СВЦЭМ!$A$39:$A$782,$A131,СВЦЭМ!$B$39:$B$782,C$119)+'СЕТ СН'!$I$12+СВЦЭМ!$D$10+'СЕТ СН'!$I$5-'СЕТ СН'!$I$20</f>
        <v>4063.4176917599998</v>
      </c>
      <c r="D131" s="36">
        <f>SUMIFS(СВЦЭМ!$C$39:$C$782,СВЦЭМ!$A$39:$A$782,$A131,СВЦЭМ!$B$39:$B$782,D$119)+'СЕТ СН'!$I$12+СВЦЭМ!$D$10+'СЕТ СН'!$I$5-'СЕТ СН'!$I$20</f>
        <v>4173.8070561200002</v>
      </c>
      <c r="E131" s="36">
        <f>SUMIFS(СВЦЭМ!$C$39:$C$782,СВЦЭМ!$A$39:$A$782,$A131,СВЦЭМ!$B$39:$B$782,E$119)+'СЕТ СН'!$I$12+СВЦЭМ!$D$10+'СЕТ СН'!$I$5-'СЕТ СН'!$I$20</f>
        <v>4227.2862387300002</v>
      </c>
      <c r="F131" s="36">
        <f>SUMIFS(СВЦЭМ!$C$39:$C$782,СВЦЭМ!$A$39:$A$782,$A131,СВЦЭМ!$B$39:$B$782,F$119)+'СЕТ СН'!$I$12+СВЦЭМ!$D$10+'СЕТ СН'!$I$5-'СЕТ СН'!$I$20</f>
        <v>4236.4063257899998</v>
      </c>
      <c r="G131" s="36">
        <f>SUMIFS(СВЦЭМ!$C$39:$C$782,СВЦЭМ!$A$39:$A$782,$A131,СВЦЭМ!$B$39:$B$782,G$119)+'СЕТ СН'!$I$12+СВЦЭМ!$D$10+'СЕТ СН'!$I$5-'СЕТ СН'!$I$20</f>
        <v>4233.86023518</v>
      </c>
      <c r="H131" s="36">
        <f>SUMIFS(СВЦЭМ!$C$39:$C$782,СВЦЭМ!$A$39:$A$782,$A131,СВЦЭМ!$B$39:$B$782,H$119)+'СЕТ СН'!$I$12+СВЦЭМ!$D$10+'СЕТ СН'!$I$5-'СЕТ СН'!$I$20</f>
        <v>4242.8332086800001</v>
      </c>
      <c r="I131" s="36">
        <f>SUMIFS(СВЦЭМ!$C$39:$C$782,СВЦЭМ!$A$39:$A$782,$A131,СВЦЭМ!$B$39:$B$782,I$119)+'СЕТ СН'!$I$12+СВЦЭМ!$D$10+'СЕТ СН'!$I$5-'СЕТ СН'!$I$20</f>
        <v>4160.27424419</v>
      </c>
      <c r="J131" s="36">
        <f>SUMIFS(СВЦЭМ!$C$39:$C$782,СВЦЭМ!$A$39:$A$782,$A131,СВЦЭМ!$B$39:$B$782,J$119)+'СЕТ СН'!$I$12+СВЦЭМ!$D$10+'СЕТ СН'!$I$5-'СЕТ СН'!$I$20</f>
        <v>4020.4949502099998</v>
      </c>
      <c r="K131" s="36">
        <f>SUMIFS(СВЦЭМ!$C$39:$C$782,СВЦЭМ!$A$39:$A$782,$A131,СВЦЭМ!$B$39:$B$782,K$119)+'СЕТ СН'!$I$12+СВЦЭМ!$D$10+'СЕТ СН'!$I$5-'СЕТ СН'!$I$20</f>
        <v>4011.0850424999999</v>
      </c>
      <c r="L131" s="36">
        <f>SUMIFS(СВЦЭМ!$C$39:$C$782,СВЦЭМ!$A$39:$A$782,$A131,СВЦЭМ!$B$39:$B$782,L$119)+'СЕТ СН'!$I$12+СВЦЭМ!$D$10+'СЕТ СН'!$I$5-'СЕТ СН'!$I$20</f>
        <v>3986.6537259199999</v>
      </c>
      <c r="M131" s="36">
        <f>SUMIFS(СВЦЭМ!$C$39:$C$782,СВЦЭМ!$A$39:$A$782,$A131,СВЦЭМ!$B$39:$B$782,M$119)+'СЕТ СН'!$I$12+СВЦЭМ!$D$10+'СЕТ СН'!$I$5-'СЕТ СН'!$I$20</f>
        <v>4097.8758874599998</v>
      </c>
      <c r="N131" s="36">
        <f>SUMIFS(СВЦЭМ!$C$39:$C$782,СВЦЭМ!$A$39:$A$782,$A131,СВЦЭМ!$B$39:$B$782,N$119)+'СЕТ СН'!$I$12+СВЦЭМ!$D$10+'СЕТ СН'!$I$5-'СЕТ СН'!$I$20</f>
        <v>4157.0855013299997</v>
      </c>
      <c r="O131" s="36">
        <f>SUMIFS(СВЦЭМ!$C$39:$C$782,СВЦЭМ!$A$39:$A$782,$A131,СВЦЭМ!$B$39:$B$782,O$119)+'СЕТ СН'!$I$12+СВЦЭМ!$D$10+'СЕТ СН'!$I$5-'СЕТ СН'!$I$20</f>
        <v>4161.5615893100003</v>
      </c>
      <c r="P131" s="36">
        <f>SUMIFS(СВЦЭМ!$C$39:$C$782,СВЦЭМ!$A$39:$A$782,$A131,СВЦЭМ!$B$39:$B$782,P$119)+'СЕТ СН'!$I$12+СВЦЭМ!$D$10+'СЕТ СН'!$I$5-'СЕТ СН'!$I$20</f>
        <v>4159.7422024999996</v>
      </c>
      <c r="Q131" s="36">
        <f>SUMIFS(СВЦЭМ!$C$39:$C$782,СВЦЭМ!$A$39:$A$782,$A131,СВЦЭМ!$B$39:$B$782,Q$119)+'СЕТ СН'!$I$12+СВЦЭМ!$D$10+'СЕТ СН'!$I$5-'СЕТ СН'!$I$20</f>
        <v>4166.4515520999994</v>
      </c>
      <c r="R131" s="36">
        <f>SUMIFS(СВЦЭМ!$C$39:$C$782,СВЦЭМ!$A$39:$A$782,$A131,СВЦЭМ!$B$39:$B$782,R$119)+'СЕТ СН'!$I$12+СВЦЭМ!$D$10+'СЕТ СН'!$I$5-'СЕТ СН'!$I$20</f>
        <v>4199.4718927100002</v>
      </c>
      <c r="S131" s="36">
        <f>SUMIFS(СВЦЭМ!$C$39:$C$782,СВЦЭМ!$A$39:$A$782,$A131,СВЦЭМ!$B$39:$B$782,S$119)+'СЕТ СН'!$I$12+СВЦЭМ!$D$10+'СЕТ СН'!$I$5-'СЕТ СН'!$I$20</f>
        <v>4141.6807830099997</v>
      </c>
      <c r="T131" s="36">
        <f>SUMIFS(СВЦЭМ!$C$39:$C$782,СВЦЭМ!$A$39:$A$782,$A131,СВЦЭМ!$B$39:$B$782,T$119)+'СЕТ СН'!$I$12+СВЦЭМ!$D$10+'СЕТ СН'!$I$5-'СЕТ СН'!$I$20</f>
        <v>4026.18291516</v>
      </c>
      <c r="U131" s="36">
        <f>SUMIFS(СВЦЭМ!$C$39:$C$782,СВЦЭМ!$A$39:$A$782,$A131,СВЦЭМ!$B$39:$B$782,U$119)+'СЕТ СН'!$I$12+СВЦЭМ!$D$10+'СЕТ СН'!$I$5-'СЕТ СН'!$I$20</f>
        <v>3936.1831911700001</v>
      </c>
      <c r="V131" s="36">
        <f>SUMIFS(СВЦЭМ!$C$39:$C$782,СВЦЭМ!$A$39:$A$782,$A131,СВЦЭМ!$B$39:$B$782,V$119)+'СЕТ СН'!$I$12+СВЦЭМ!$D$10+'СЕТ СН'!$I$5-'СЕТ СН'!$I$20</f>
        <v>3845.4839339700002</v>
      </c>
      <c r="W131" s="36">
        <f>SUMIFS(СВЦЭМ!$C$39:$C$782,СВЦЭМ!$A$39:$A$782,$A131,СВЦЭМ!$B$39:$B$782,W$119)+'СЕТ СН'!$I$12+СВЦЭМ!$D$10+'СЕТ СН'!$I$5-'СЕТ СН'!$I$20</f>
        <v>3832.1726709499999</v>
      </c>
      <c r="X131" s="36">
        <f>SUMIFS(СВЦЭМ!$C$39:$C$782,СВЦЭМ!$A$39:$A$782,$A131,СВЦЭМ!$B$39:$B$782,X$119)+'СЕТ СН'!$I$12+СВЦЭМ!$D$10+'СЕТ СН'!$I$5-'СЕТ СН'!$I$20</f>
        <v>3846.2021107800001</v>
      </c>
      <c r="Y131" s="36">
        <f>SUMIFS(СВЦЭМ!$C$39:$C$782,СВЦЭМ!$A$39:$A$782,$A131,СВЦЭМ!$B$39:$B$782,Y$119)+'СЕТ СН'!$I$12+СВЦЭМ!$D$10+'СЕТ СН'!$I$5-'СЕТ СН'!$I$20</f>
        <v>3847.30852757</v>
      </c>
    </row>
    <row r="132" spans="1:25" ht="15.75" x14ac:dyDescent="0.2">
      <c r="A132" s="35">
        <f t="shared" si="3"/>
        <v>44694</v>
      </c>
      <c r="B132" s="36">
        <f>SUMIFS(СВЦЭМ!$C$39:$C$782,СВЦЭМ!$A$39:$A$782,$A132,СВЦЭМ!$B$39:$B$782,B$119)+'СЕТ СН'!$I$12+СВЦЭМ!$D$10+'СЕТ СН'!$I$5-'СЕТ СН'!$I$20</f>
        <v>3960.7984612</v>
      </c>
      <c r="C132" s="36">
        <f>SUMIFS(СВЦЭМ!$C$39:$C$782,СВЦЭМ!$A$39:$A$782,$A132,СВЦЭМ!$B$39:$B$782,C$119)+'СЕТ СН'!$I$12+СВЦЭМ!$D$10+'СЕТ СН'!$I$5-'СЕТ СН'!$I$20</f>
        <v>4082.00078214</v>
      </c>
      <c r="D132" s="36">
        <f>SUMIFS(СВЦЭМ!$C$39:$C$782,СВЦЭМ!$A$39:$A$782,$A132,СВЦЭМ!$B$39:$B$782,D$119)+'СЕТ СН'!$I$12+СВЦЭМ!$D$10+'СЕТ СН'!$I$5-'СЕТ СН'!$I$20</f>
        <v>4219.7302525599998</v>
      </c>
      <c r="E132" s="36">
        <f>SUMIFS(СВЦЭМ!$C$39:$C$782,СВЦЭМ!$A$39:$A$782,$A132,СВЦЭМ!$B$39:$B$782,E$119)+'СЕТ СН'!$I$12+СВЦЭМ!$D$10+'СЕТ СН'!$I$5-'СЕТ СН'!$I$20</f>
        <v>4278.8542184600001</v>
      </c>
      <c r="F132" s="36">
        <f>SUMIFS(СВЦЭМ!$C$39:$C$782,СВЦЭМ!$A$39:$A$782,$A132,СВЦЭМ!$B$39:$B$782,F$119)+'СЕТ СН'!$I$12+СВЦЭМ!$D$10+'СЕТ СН'!$I$5-'СЕТ СН'!$I$20</f>
        <v>4292.5753117699996</v>
      </c>
      <c r="G132" s="36">
        <f>SUMIFS(СВЦЭМ!$C$39:$C$782,СВЦЭМ!$A$39:$A$782,$A132,СВЦЭМ!$B$39:$B$782,G$119)+'СЕТ СН'!$I$12+СВЦЭМ!$D$10+'СЕТ СН'!$I$5-'СЕТ СН'!$I$20</f>
        <v>4299.7462478999996</v>
      </c>
      <c r="H132" s="36">
        <f>SUMIFS(СВЦЭМ!$C$39:$C$782,СВЦЭМ!$A$39:$A$782,$A132,СВЦЭМ!$B$39:$B$782,H$119)+'СЕТ СН'!$I$12+СВЦЭМ!$D$10+'СЕТ СН'!$I$5-'СЕТ СН'!$I$20</f>
        <v>4285.3424689100002</v>
      </c>
      <c r="I132" s="36">
        <f>SUMIFS(СВЦЭМ!$C$39:$C$782,СВЦЭМ!$A$39:$A$782,$A132,СВЦЭМ!$B$39:$B$782,I$119)+'СЕТ СН'!$I$12+СВЦЭМ!$D$10+'СЕТ СН'!$I$5-'СЕТ СН'!$I$20</f>
        <v>4169.4986420499999</v>
      </c>
      <c r="J132" s="36">
        <f>SUMIFS(СВЦЭМ!$C$39:$C$782,СВЦЭМ!$A$39:$A$782,$A132,СВЦЭМ!$B$39:$B$782,J$119)+'СЕТ СН'!$I$12+СВЦЭМ!$D$10+'СЕТ СН'!$I$5-'СЕТ СН'!$I$20</f>
        <v>4026.5433150700001</v>
      </c>
      <c r="K132" s="36">
        <f>SUMIFS(СВЦЭМ!$C$39:$C$782,СВЦЭМ!$A$39:$A$782,$A132,СВЦЭМ!$B$39:$B$782,K$119)+'СЕТ СН'!$I$12+СВЦЭМ!$D$10+'СЕТ СН'!$I$5-'СЕТ СН'!$I$20</f>
        <v>4015.34586627</v>
      </c>
      <c r="L132" s="36">
        <f>SUMIFS(СВЦЭМ!$C$39:$C$782,СВЦЭМ!$A$39:$A$782,$A132,СВЦЭМ!$B$39:$B$782,L$119)+'СЕТ СН'!$I$12+СВЦЭМ!$D$10+'СЕТ СН'!$I$5-'СЕТ СН'!$I$20</f>
        <v>3993.2750764799998</v>
      </c>
      <c r="M132" s="36">
        <f>SUMIFS(СВЦЭМ!$C$39:$C$782,СВЦЭМ!$A$39:$A$782,$A132,СВЦЭМ!$B$39:$B$782,M$119)+'СЕТ СН'!$I$12+СВЦЭМ!$D$10+'СЕТ СН'!$I$5-'СЕТ СН'!$I$20</f>
        <v>4105.7943408499996</v>
      </c>
      <c r="N132" s="36">
        <f>SUMIFS(СВЦЭМ!$C$39:$C$782,СВЦЭМ!$A$39:$A$782,$A132,СВЦЭМ!$B$39:$B$782,N$119)+'СЕТ СН'!$I$12+СВЦЭМ!$D$10+'СЕТ СН'!$I$5-'СЕТ СН'!$I$20</f>
        <v>4147.3903859299999</v>
      </c>
      <c r="O132" s="36">
        <f>SUMIFS(СВЦЭМ!$C$39:$C$782,СВЦЭМ!$A$39:$A$782,$A132,СВЦЭМ!$B$39:$B$782,O$119)+'СЕТ СН'!$I$12+СВЦЭМ!$D$10+'СЕТ СН'!$I$5-'СЕТ СН'!$I$20</f>
        <v>4129.1125475700001</v>
      </c>
      <c r="P132" s="36">
        <f>SUMIFS(СВЦЭМ!$C$39:$C$782,СВЦЭМ!$A$39:$A$782,$A132,СВЦЭМ!$B$39:$B$782,P$119)+'СЕТ СН'!$I$12+СВЦЭМ!$D$10+'СЕТ СН'!$I$5-'СЕТ СН'!$I$20</f>
        <v>4142.9435013799994</v>
      </c>
      <c r="Q132" s="36">
        <f>SUMIFS(СВЦЭМ!$C$39:$C$782,СВЦЭМ!$A$39:$A$782,$A132,СВЦЭМ!$B$39:$B$782,Q$119)+'СЕТ СН'!$I$12+СВЦЭМ!$D$10+'СЕТ СН'!$I$5-'СЕТ СН'!$I$20</f>
        <v>4155.6153362999994</v>
      </c>
      <c r="R132" s="36">
        <f>SUMIFS(СВЦЭМ!$C$39:$C$782,СВЦЭМ!$A$39:$A$782,$A132,СВЦЭМ!$B$39:$B$782,R$119)+'СЕТ СН'!$I$12+СВЦЭМ!$D$10+'СЕТ СН'!$I$5-'СЕТ СН'!$I$20</f>
        <v>4170.1597002300005</v>
      </c>
      <c r="S132" s="36">
        <f>SUMIFS(СВЦЭМ!$C$39:$C$782,СВЦЭМ!$A$39:$A$782,$A132,СВЦЭМ!$B$39:$B$782,S$119)+'СЕТ СН'!$I$12+СВЦЭМ!$D$10+'СЕТ СН'!$I$5-'СЕТ СН'!$I$20</f>
        <v>4135.0937336799998</v>
      </c>
      <c r="T132" s="36">
        <f>SUMIFS(СВЦЭМ!$C$39:$C$782,СВЦЭМ!$A$39:$A$782,$A132,СВЦЭМ!$B$39:$B$782,T$119)+'СЕТ СН'!$I$12+СВЦЭМ!$D$10+'СЕТ СН'!$I$5-'СЕТ СН'!$I$20</f>
        <v>4009.3753586399998</v>
      </c>
      <c r="U132" s="36">
        <f>SUMIFS(СВЦЭМ!$C$39:$C$782,СВЦЭМ!$A$39:$A$782,$A132,СВЦЭМ!$B$39:$B$782,U$119)+'СЕТ СН'!$I$12+СВЦЭМ!$D$10+'СЕТ СН'!$I$5-'СЕТ СН'!$I$20</f>
        <v>3912.04884378</v>
      </c>
      <c r="V132" s="36">
        <f>SUMIFS(СВЦЭМ!$C$39:$C$782,СВЦЭМ!$A$39:$A$782,$A132,СВЦЭМ!$B$39:$B$782,V$119)+'СЕТ СН'!$I$12+СВЦЭМ!$D$10+'СЕТ СН'!$I$5-'СЕТ СН'!$I$20</f>
        <v>3832.61632134</v>
      </c>
      <c r="W132" s="36">
        <f>SUMIFS(СВЦЭМ!$C$39:$C$782,СВЦЭМ!$A$39:$A$782,$A132,СВЦЭМ!$B$39:$B$782,W$119)+'СЕТ СН'!$I$12+СВЦЭМ!$D$10+'СЕТ СН'!$I$5-'СЕТ СН'!$I$20</f>
        <v>3812.2536420400002</v>
      </c>
      <c r="X132" s="36">
        <f>SUMIFS(СВЦЭМ!$C$39:$C$782,СВЦЭМ!$A$39:$A$782,$A132,СВЦЭМ!$B$39:$B$782,X$119)+'СЕТ СН'!$I$12+СВЦЭМ!$D$10+'СЕТ СН'!$I$5-'СЕТ СН'!$I$20</f>
        <v>3825.2775406299997</v>
      </c>
      <c r="Y132" s="36">
        <f>SUMIFS(СВЦЭМ!$C$39:$C$782,СВЦЭМ!$A$39:$A$782,$A132,СВЦЭМ!$B$39:$B$782,Y$119)+'СЕТ СН'!$I$12+СВЦЭМ!$D$10+'СЕТ СН'!$I$5-'СЕТ СН'!$I$20</f>
        <v>3835.7415783799997</v>
      </c>
    </row>
    <row r="133" spans="1:25" ht="15.75" x14ac:dyDescent="0.2">
      <c r="A133" s="35">
        <f t="shared" si="3"/>
        <v>44695</v>
      </c>
      <c r="B133" s="36">
        <f>SUMIFS(СВЦЭМ!$C$39:$C$782,СВЦЭМ!$A$39:$A$782,$A133,СВЦЭМ!$B$39:$B$782,B$119)+'СЕТ СН'!$I$12+СВЦЭМ!$D$10+'СЕТ СН'!$I$5-'СЕТ СН'!$I$20</f>
        <v>3963.4527085599998</v>
      </c>
      <c r="C133" s="36">
        <f>SUMIFS(СВЦЭМ!$C$39:$C$782,СВЦЭМ!$A$39:$A$782,$A133,СВЦЭМ!$B$39:$B$782,C$119)+'СЕТ СН'!$I$12+СВЦЭМ!$D$10+'СЕТ СН'!$I$5-'СЕТ СН'!$I$20</f>
        <v>4080.7432298200001</v>
      </c>
      <c r="D133" s="36">
        <f>SUMIFS(СВЦЭМ!$C$39:$C$782,СВЦЭМ!$A$39:$A$782,$A133,СВЦЭМ!$B$39:$B$782,D$119)+'СЕТ СН'!$I$12+СВЦЭМ!$D$10+'СЕТ СН'!$I$5-'СЕТ СН'!$I$20</f>
        <v>4241.0845484900001</v>
      </c>
      <c r="E133" s="36">
        <f>SUMIFS(СВЦЭМ!$C$39:$C$782,СВЦЭМ!$A$39:$A$782,$A133,СВЦЭМ!$B$39:$B$782,E$119)+'СЕТ СН'!$I$12+СВЦЭМ!$D$10+'СЕТ СН'!$I$5-'СЕТ СН'!$I$20</f>
        <v>4282.9878392299997</v>
      </c>
      <c r="F133" s="36">
        <f>SUMIFS(СВЦЭМ!$C$39:$C$782,СВЦЭМ!$A$39:$A$782,$A133,СВЦЭМ!$B$39:$B$782,F$119)+'СЕТ СН'!$I$12+СВЦЭМ!$D$10+'СЕТ СН'!$I$5-'СЕТ СН'!$I$20</f>
        <v>4281.6260776199997</v>
      </c>
      <c r="G133" s="36">
        <f>SUMIFS(СВЦЭМ!$C$39:$C$782,СВЦЭМ!$A$39:$A$782,$A133,СВЦЭМ!$B$39:$B$782,G$119)+'СЕТ СН'!$I$12+СВЦЭМ!$D$10+'СЕТ СН'!$I$5-'СЕТ СН'!$I$20</f>
        <v>4280.5182292099998</v>
      </c>
      <c r="H133" s="36">
        <f>SUMIFS(СВЦЭМ!$C$39:$C$782,СВЦЭМ!$A$39:$A$782,$A133,СВЦЭМ!$B$39:$B$782,H$119)+'СЕТ СН'!$I$12+СВЦЭМ!$D$10+'СЕТ СН'!$I$5-'СЕТ СН'!$I$20</f>
        <v>4276.3840810800002</v>
      </c>
      <c r="I133" s="36">
        <f>SUMIFS(СВЦЭМ!$C$39:$C$782,СВЦЭМ!$A$39:$A$782,$A133,СВЦЭМ!$B$39:$B$782,I$119)+'СЕТ СН'!$I$12+СВЦЭМ!$D$10+'СЕТ СН'!$I$5-'СЕТ СН'!$I$20</f>
        <v>4184.1442070200001</v>
      </c>
      <c r="J133" s="36">
        <f>SUMIFS(СВЦЭМ!$C$39:$C$782,СВЦЭМ!$A$39:$A$782,$A133,СВЦЭМ!$B$39:$B$782,J$119)+'СЕТ СН'!$I$12+СВЦЭМ!$D$10+'СЕТ СН'!$I$5-'СЕТ СН'!$I$20</f>
        <v>4020.42340332</v>
      </c>
      <c r="K133" s="36">
        <f>SUMIFS(СВЦЭМ!$C$39:$C$782,СВЦЭМ!$A$39:$A$782,$A133,СВЦЭМ!$B$39:$B$782,K$119)+'СЕТ СН'!$I$12+СВЦЭМ!$D$10+'СЕТ СН'!$I$5-'СЕТ СН'!$I$20</f>
        <v>3970.9633496099996</v>
      </c>
      <c r="L133" s="36">
        <f>SUMIFS(СВЦЭМ!$C$39:$C$782,СВЦЭМ!$A$39:$A$782,$A133,СВЦЭМ!$B$39:$B$782,L$119)+'СЕТ СН'!$I$12+СВЦЭМ!$D$10+'СЕТ СН'!$I$5-'СЕТ СН'!$I$20</f>
        <v>3950.75325772</v>
      </c>
      <c r="M133" s="36">
        <f>SUMIFS(СВЦЭМ!$C$39:$C$782,СВЦЭМ!$A$39:$A$782,$A133,СВЦЭМ!$B$39:$B$782,M$119)+'СЕТ СН'!$I$12+СВЦЭМ!$D$10+'СЕТ СН'!$I$5-'СЕТ СН'!$I$20</f>
        <v>4049.1887119599996</v>
      </c>
      <c r="N133" s="36">
        <f>SUMIFS(СВЦЭМ!$C$39:$C$782,СВЦЭМ!$A$39:$A$782,$A133,СВЦЭМ!$B$39:$B$782,N$119)+'СЕТ СН'!$I$12+СВЦЭМ!$D$10+'СЕТ СН'!$I$5-'СЕТ СН'!$I$20</f>
        <v>4079.4406418399999</v>
      </c>
      <c r="O133" s="36">
        <f>SUMIFS(СВЦЭМ!$C$39:$C$782,СВЦЭМ!$A$39:$A$782,$A133,СВЦЭМ!$B$39:$B$782,O$119)+'СЕТ СН'!$I$12+СВЦЭМ!$D$10+'СЕТ СН'!$I$5-'СЕТ СН'!$I$20</f>
        <v>4098.8553146699996</v>
      </c>
      <c r="P133" s="36">
        <f>SUMIFS(СВЦЭМ!$C$39:$C$782,СВЦЭМ!$A$39:$A$782,$A133,СВЦЭМ!$B$39:$B$782,P$119)+'СЕТ СН'!$I$12+СВЦЭМ!$D$10+'СЕТ СН'!$I$5-'СЕТ СН'!$I$20</f>
        <v>4123.9783814700004</v>
      </c>
      <c r="Q133" s="36">
        <f>SUMIFS(СВЦЭМ!$C$39:$C$782,СВЦЭМ!$A$39:$A$782,$A133,СВЦЭМ!$B$39:$B$782,Q$119)+'СЕТ СН'!$I$12+СВЦЭМ!$D$10+'СЕТ СН'!$I$5-'СЕТ СН'!$I$20</f>
        <v>4139.1382128999994</v>
      </c>
      <c r="R133" s="36">
        <f>SUMIFS(СВЦЭМ!$C$39:$C$782,СВЦЭМ!$A$39:$A$782,$A133,СВЦЭМ!$B$39:$B$782,R$119)+'СЕТ СН'!$I$12+СВЦЭМ!$D$10+'СЕТ СН'!$I$5-'СЕТ СН'!$I$20</f>
        <v>4144.1546360599996</v>
      </c>
      <c r="S133" s="36">
        <f>SUMIFS(СВЦЭМ!$C$39:$C$782,СВЦЭМ!$A$39:$A$782,$A133,СВЦЭМ!$B$39:$B$782,S$119)+'СЕТ СН'!$I$12+СВЦЭМ!$D$10+'СЕТ СН'!$I$5-'СЕТ СН'!$I$20</f>
        <v>4094.3336001399998</v>
      </c>
      <c r="T133" s="36">
        <f>SUMIFS(СВЦЭМ!$C$39:$C$782,СВЦЭМ!$A$39:$A$782,$A133,СВЦЭМ!$B$39:$B$782,T$119)+'СЕТ СН'!$I$12+СВЦЭМ!$D$10+'СЕТ СН'!$I$5-'СЕТ СН'!$I$20</f>
        <v>3974.7811430399997</v>
      </c>
      <c r="U133" s="36">
        <f>SUMIFS(СВЦЭМ!$C$39:$C$782,СВЦЭМ!$A$39:$A$782,$A133,СВЦЭМ!$B$39:$B$782,U$119)+'СЕТ СН'!$I$12+СВЦЭМ!$D$10+'СЕТ СН'!$I$5-'СЕТ СН'!$I$20</f>
        <v>3870.3766295099999</v>
      </c>
      <c r="V133" s="36">
        <f>SUMIFS(СВЦЭМ!$C$39:$C$782,СВЦЭМ!$A$39:$A$782,$A133,СВЦЭМ!$B$39:$B$782,V$119)+'СЕТ СН'!$I$12+СВЦЭМ!$D$10+'СЕТ СН'!$I$5-'СЕТ СН'!$I$20</f>
        <v>3777.6687235600002</v>
      </c>
      <c r="W133" s="36">
        <f>SUMIFS(СВЦЭМ!$C$39:$C$782,СВЦЭМ!$A$39:$A$782,$A133,СВЦЭМ!$B$39:$B$782,W$119)+'СЕТ СН'!$I$12+СВЦЭМ!$D$10+'СЕТ СН'!$I$5-'СЕТ СН'!$I$20</f>
        <v>3766.8342811699999</v>
      </c>
      <c r="X133" s="36">
        <f>SUMIFS(СВЦЭМ!$C$39:$C$782,СВЦЭМ!$A$39:$A$782,$A133,СВЦЭМ!$B$39:$B$782,X$119)+'СЕТ СН'!$I$12+СВЦЭМ!$D$10+'СЕТ СН'!$I$5-'СЕТ СН'!$I$20</f>
        <v>3767.0575582900001</v>
      </c>
      <c r="Y133" s="36">
        <f>SUMIFS(СВЦЭМ!$C$39:$C$782,СВЦЭМ!$A$39:$A$782,$A133,СВЦЭМ!$B$39:$B$782,Y$119)+'СЕТ СН'!$I$12+СВЦЭМ!$D$10+'СЕТ СН'!$I$5-'СЕТ СН'!$I$20</f>
        <v>3797.1735502000001</v>
      </c>
    </row>
    <row r="134" spans="1:25" ht="15.75" x14ac:dyDescent="0.2">
      <c r="A134" s="35">
        <f t="shared" si="3"/>
        <v>44696</v>
      </c>
      <c r="B134" s="36">
        <f>SUMIFS(СВЦЭМ!$C$39:$C$782,СВЦЭМ!$A$39:$A$782,$A134,СВЦЭМ!$B$39:$B$782,B$119)+'СЕТ СН'!$I$12+СВЦЭМ!$D$10+'СЕТ СН'!$I$5-'СЕТ СН'!$I$20</f>
        <v>3882.1455107399997</v>
      </c>
      <c r="C134" s="36">
        <f>SUMIFS(СВЦЭМ!$C$39:$C$782,СВЦЭМ!$A$39:$A$782,$A134,СВЦЭМ!$B$39:$B$782,C$119)+'СЕТ СН'!$I$12+СВЦЭМ!$D$10+'СЕТ СН'!$I$5-'СЕТ СН'!$I$20</f>
        <v>3989.39042496</v>
      </c>
      <c r="D134" s="36">
        <f>SUMIFS(СВЦЭМ!$C$39:$C$782,СВЦЭМ!$A$39:$A$782,$A134,СВЦЭМ!$B$39:$B$782,D$119)+'СЕТ СН'!$I$12+СВЦЭМ!$D$10+'СЕТ СН'!$I$5-'СЕТ СН'!$I$20</f>
        <v>4130.5761188400002</v>
      </c>
      <c r="E134" s="36">
        <f>SUMIFS(СВЦЭМ!$C$39:$C$782,СВЦЭМ!$A$39:$A$782,$A134,СВЦЭМ!$B$39:$B$782,E$119)+'СЕТ СН'!$I$12+СВЦЭМ!$D$10+'СЕТ СН'!$I$5-'СЕТ СН'!$I$20</f>
        <v>4127.0084303000003</v>
      </c>
      <c r="F134" s="36">
        <f>SUMIFS(СВЦЭМ!$C$39:$C$782,СВЦЭМ!$A$39:$A$782,$A134,СВЦЭМ!$B$39:$B$782,F$119)+'СЕТ СН'!$I$12+СВЦЭМ!$D$10+'СЕТ СН'!$I$5-'СЕТ СН'!$I$20</f>
        <v>4135.7684277899998</v>
      </c>
      <c r="G134" s="36">
        <f>SUMIFS(СВЦЭМ!$C$39:$C$782,СВЦЭМ!$A$39:$A$782,$A134,СВЦЭМ!$B$39:$B$782,G$119)+'СЕТ СН'!$I$12+СВЦЭМ!$D$10+'СЕТ СН'!$I$5-'СЕТ СН'!$I$20</f>
        <v>4144.9364494000001</v>
      </c>
      <c r="H134" s="36">
        <f>SUMIFS(СВЦЭМ!$C$39:$C$782,СВЦЭМ!$A$39:$A$782,$A134,СВЦЭМ!$B$39:$B$782,H$119)+'СЕТ СН'!$I$12+СВЦЭМ!$D$10+'СЕТ СН'!$I$5-'СЕТ СН'!$I$20</f>
        <v>4128.9900104899998</v>
      </c>
      <c r="I134" s="36">
        <f>SUMIFS(СВЦЭМ!$C$39:$C$782,СВЦЭМ!$A$39:$A$782,$A134,СВЦЭМ!$B$39:$B$782,I$119)+'СЕТ СН'!$I$12+СВЦЭМ!$D$10+'СЕТ СН'!$I$5-'СЕТ СН'!$I$20</f>
        <v>4126.3038795100001</v>
      </c>
      <c r="J134" s="36">
        <f>SUMIFS(СВЦЭМ!$C$39:$C$782,СВЦЭМ!$A$39:$A$782,$A134,СВЦЭМ!$B$39:$B$782,J$119)+'СЕТ СН'!$I$12+СВЦЭМ!$D$10+'СЕТ СН'!$I$5-'СЕТ СН'!$I$20</f>
        <v>3957.13622627</v>
      </c>
      <c r="K134" s="36">
        <f>SUMIFS(СВЦЭМ!$C$39:$C$782,СВЦЭМ!$A$39:$A$782,$A134,СВЦЭМ!$B$39:$B$782,K$119)+'СЕТ СН'!$I$12+СВЦЭМ!$D$10+'СЕТ СН'!$I$5-'СЕТ СН'!$I$20</f>
        <v>3925.8856438499997</v>
      </c>
      <c r="L134" s="36">
        <f>SUMIFS(СВЦЭМ!$C$39:$C$782,СВЦЭМ!$A$39:$A$782,$A134,СВЦЭМ!$B$39:$B$782,L$119)+'СЕТ СН'!$I$12+СВЦЭМ!$D$10+'СЕТ СН'!$I$5-'СЕТ СН'!$I$20</f>
        <v>3903.6973684999998</v>
      </c>
      <c r="M134" s="36">
        <f>SUMIFS(СВЦЭМ!$C$39:$C$782,СВЦЭМ!$A$39:$A$782,$A134,СВЦЭМ!$B$39:$B$782,M$119)+'СЕТ СН'!$I$12+СВЦЭМ!$D$10+'СЕТ СН'!$I$5-'СЕТ СН'!$I$20</f>
        <v>4019.9652307699998</v>
      </c>
      <c r="N134" s="36">
        <f>SUMIFS(СВЦЭМ!$C$39:$C$782,СВЦЭМ!$A$39:$A$782,$A134,СВЦЭМ!$B$39:$B$782,N$119)+'СЕТ СН'!$I$12+СВЦЭМ!$D$10+'СЕТ СН'!$I$5-'СЕТ СН'!$I$20</f>
        <v>4077.6397295500001</v>
      </c>
      <c r="O134" s="36">
        <f>SUMIFS(СВЦЭМ!$C$39:$C$782,СВЦЭМ!$A$39:$A$782,$A134,СВЦЭМ!$B$39:$B$782,O$119)+'СЕТ СН'!$I$12+СВЦЭМ!$D$10+'СЕТ СН'!$I$5-'СЕТ СН'!$I$20</f>
        <v>4114.8337756599994</v>
      </c>
      <c r="P134" s="36">
        <f>SUMIFS(СВЦЭМ!$C$39:$C$782,СВЦЭМ!$A$39:$A$782,$A134,СВЦЭМ!$B$39:$B$782,P$119)+'СЕТ СН'!$I$12+СВЦЭМ!$D$10+'СЕТ СН'!$I$5-'СЕТ СН'!$I$20</f>
        <v>4132.1013080299999</v>
      </c>
      <c r="Q134" s="36">
        <f>SUMIFS(СВЦЭМ!$C$39:$C$782,СВЦЭМ!$A$39:$A$782,$A134,СВЦЭМ!$B$39:$B$782,Q$119)+'СЕТ СН'!$I$12+СВЦЭМ!$D$10+'СЕТ СН'!$I$5-'СЕТ СН'!$I$20</f>
        <v>4149.0252373000003</v>
      </c>
      <c r="R134" s="36">
        <f>SUMIFS(СВЦЭМ!$C$39:$C$782,СВЦЭМ!$A$39:$A$782,$A134,СВЦЭМ!$B$39:$B$782,R$119)+'СЕТ СН'!$I$12+СВЦЭМ!$D$10+'СЕТ СН'!$I$5-'СЕТ СН'!$I$20</f>
        <v>4128.7106218400004</v>
      </c>
      <c r="S134" s="36">
        <f>SUMIFS(СВЦЭМ!$C$39:$C$782,СВЦЭМ!$A$39:$A$782,$A134,СВЦЭМ!$B$39:$B$782,S$119)+'СЕТ СН'!$I$12+СВЦЭМ!$D$10+'СЕТ СН'!$I$5-'СЕТ СН'!$I$20</f>
        <v>4062.6891340699999</v>
      </c>
      <c r="T134" s="36">
        <f>SUMIFS(СВЦЭМ!$C$39:$C$782,СВЦЭМ!$A$39:$A$782,$A134,СВЦЭМ!$B$39:$B$782,T$119)+'СЕТ СН'!$I$12+СВЦЭМ!$D$10+'СЕТ СН'!$I$5-'СЕТ СН'!$I$20</f>
        <v>3984.1807859700002</v>
      </c>
      <c r="U134" s="36">
        <f>SUMIFS(СВЦЭМ!$C$39:$C$782,СВЦЭМ!$A$39:$A$782,$A134,СВЦЭМ!$B$39:$B$782,U$119)+'СЕТ СН'!$I$12+СВЦЭМ!$D$10+'СЕТ СН'!$I$5-'СЕТ СН'!$I$20</f>
        <v>3854.93467904</v>
      </c>
      <c r="V134" s="36">
        <f>SUMIFS(СВЦЭМ!$C$39:$C$782,СВЦЭМ!$A$39:$A$782,$A134,СВЦЭМ!$B$39:$B$782,V$119)+'СЕТ СН'!$I$12+СВЦЭМ!$D$10+'СЕТ СН'!$I$5-'СЕТ СН'!$I$20</f>
        <v>3773.0025010899999</v>
      </c>
      <c r="W134" s="36">
        <f>SUMIFS(СВЦЭМ!$C$39:$C$782,СВЦЭМ!$A$39:$A$782,$A134,СВЦЭМ!$B$39:$B$782,W$119)+'СЕТ СН'!$I$12+СВЦЭМ!$D$10+'СЕТ СН'!$I$5-'СЕТ СН'!$I$20</f>
        <v>3774.22312973</v>
      </c>
      <c r="X134" s="36">
        <f>SUMIFS(СВЦЭМ!$C$39:$C$782,СВЦЭМ!$A$39:$A$782,$A134,СВЦЭМ!$B$39:$B$782,X$119)+'СЕТ СН'!$I$12+СВЦЭМ!$D$10+'СЕТ СН'!$I$5-'СЕТ СН'!$I$20</f>
        <v>3824.3597343199999</v>
      </c>
      <c r="Y134" s="36">
        <f>SUMIFS(СВЦЭМ!$C$39:$C$782,СВЦЭМ!$A$39:$A$782,$A134,СВЦЭМ!$B$39:$B$782,Y$119)+'СЕТ СН'!$I$12+СВЦЭМ!$D$10+'СЕТ СН'!$I$5-'СЕТ СН'!$I$20</f>
        <v>3863.0145411600001</v>
      </c>
    </row>
    <row r="135" spans="1:25" ht="15.75" x14ac:dyDescent="0.2">
      <c r="A135" s="35">
        <f t="shared" si="3"/>
        <v>44697</v>
      </c>
      <c r="B135" s="36">
        <f>SUMIFS(СВЦЭМ!$C$39:$C$782,СВЦЭМ!$A$39:$A$782,$A135,СВЦЭМ!$B$39:$B$782,B$119)+'СЕТ СН'!$I$12+СВЦЭМ!$D$10+'СЕТ СН'!$I$5-'СЕТ СН'!$I$20</f>
        <v>3935.2920143399997</v>
      </c>
      <c r="C135" s="36">
        <f>SUMIFS(СВЦЭМ!$C$39:$C$782,СВЦЭМ!$A$39:$A$782,$A135,СВЦЭМ!$B$39:$B$782,C$119)+'СЕТ СН'!$I$12+СВЦЭМ!$D$10+'СЕТ СН'!$I$5-'СЕТ СН'!$I$20</f>
        <v>4062.7220426899999</v>
      </c>
      <c r="D135" s="36">
        <f>SUMIFS(СВЦЭМ!$C$39:$C$782,СВЦЭМ!$A$39:$A$782,$A135,СВЦЭМ!$B$39:$B$782,D$119)+'СЕТ СН'!$I$12+СВЦЭМ!$D$10+'СЕТ СН'!$I$5-'СЕТ СН'!$I$20</f>
        <v>4202.9349989000002</v>
      </c>
      <c r="E135" s="36">
        <f>SUMIFS(СВЦЭМ!$C$39:$C$782,СВЦЭМ!$A$39:$A$782,$A135,СВЦЭМ!$B$39:$B$782,E$119)+'СЕТ СН'!$I$12+СВЦЭМ!$D$10+'СЕТ СН'!$I$5-'СЕТ СН'!$I$20</f>
        <v>4261.7047414099998</v>
      </c>
      <c r="F135" s="36">
        <f>SUMIFS(СВЦЭМ!$C$39:$C$782,СВЦЭМ!$A$39:$A$782,$A135,СВЦЭМ!$B$39:$B$782,F$119)+'СЕТ СН'!$I$12+СВЦЭМ!$D$10+'СЕТ СН'!$I$5-'СЕТ СН'!$I$20</f>
        <v>4256.15830921</v>
      </c>
      <c r="G135" s="36">
        <f>SUMIFS(СВЦЭМ!$C$39:$C$782,СВЦЭМ!$A$39:$A$782,$A135,СВЦЭМ!$B$39:$B$782,G$119)+'СЕТ СН'!$I$12+СВЦЭМ!$D$10+'СЕТ СН'!$I$5-'СЕТ СН'!$I$20</f>
        <v>4264.9537409999994</v>
      </c>
      <c r="H135" s="36">
        <f>SUMIFS(СВЦЭМ!$C$39:$C$782,СВЦЭМ!$A$39:$A$782,$A135,СВЦЭМ!$B$39:$B$782,H$119)+'СЕТ СН'!$I$12+СВЦЭМ!$D$10+'СЕТ СН'!$I$5-'СЕТ СН'!$I$20</f>
        <v>4233.7267222299997</v>
      </c>
      <c r="I135" s="36">
        <f>SUMIFS(СВЦЭМ!$C$39:$C$782,СВЦЭМ!$A$39:$A$782,$A135,СВЦЭМ!$B$39:$B$782,I$119)+'СЕТ СН'!$I$12+СВЦЭМ!$D$10+'СЕТ СН'!$I$5-'СЕТ СН'!$I$20</f>
        <v>4153.9822019000003</v>
      </c>
      <c r="J135" s="36">
        <f>SUMIFS(СВЦЭМ!$C$39:$C$782,СВЦЭМ!$A$39:$A$782,$A135,СВЦЭМ!$B$39:$B$782,J$119)+'СЕТ СН'!$I$12+СВЦЭМ!$D$10+'СЕТ СН'!$I$5-'СЕТ СН'!$I$20</f>
        <v>3989.7576173799998</v>
      </c>
      <c r="K135" s="36">
        <f>SUMIFS(СВЦЭМ!$C$39:$C$782,СВЦЭМ!$A$39:$A$782,$A135,СВЦЭМ!$B$39:$B$782,K$119)+'СЕТ СН'!$I$12+СВЦЭМ!$D$10+'СЕТ СН'!$I$5-'СЕТ СН'!$I$20</f>
        <v>3932.79946776</v>
      </c>
      <c r="L135" s="36">
        <f>SUMIFS(СВЦЭМ!$C$39:$C$782,СВЦЭМ!$A$39:$A$782,$A135,СВЦЭМ!$B$39:$B$782,L$119)+'СЕТ СН'!$I$12+СВЦЭМ!$D$10+'СЕТ СН'!$I$5-'СЕТ СН'!$I$20</f>
        <v>3975.3529222899997</v>
      </c>
      <c r="M135" s="36">
        <f>SUMIFS(СВЦЭМ!$C$39:$C$782,СВЦЭМ!$A$39:$A$782,$A135,СВЦЭМ!$B$39:$B$782,M$119)+'СЕТ СН'!$I$12+СВЦЭМ!$D$10+'СЕТ СН'!$I$5-'СЕТ СН'!$I$20</f>
        <v>4111.8784795600004</v>
      </c>
      <c r="N135" s="36">
        <f>SUMIFS(СВЦЭМ!$C$39:$C$782,СВЦЭМ!$A$39:$A$782,$A135,СВЦЭМ!$B$39:$B$782,N$119)+'СЕТ СН'!$I$12+СВЦЭМ!$D$10+'СЕТ СН'!$I$5-'СЕТ СН'!$I$20</f>
        <v>4171.4293324199998</v>
      </c>
      <c r="O135" s="36">
        <f>SUMIFS(СВЦЭМ!$C$39:$C$782,СВЦЭМ!$A$39:$A$782,$A135,СВЦЭМ!$B$39:$B$782,O$119)+'СЕТ СН'!$I$12+СВЦЭМ!$D$10+'СЕТ СН'!$I$5-'СЕТ СН'!$I$20</f>
        <v>4191.2522118799998</v>
      </c>
      <c r="P135" s="36">
        <f>SUMIFS(СВЦЭМ!$C$39:$C$782,СВЦЭМ!$A$39:$A$782,$A135,СВЦЭМ!$B$39:$B$782,P$119)+'СЕТ СН'!$I$12+СВЦЭМ!$D$10+'СЕТ СН'!$I$5-'СЕТ СН'!$I$20</f>
        <v>4234.4583486299998</v>
      </c>
      <c r="Q135" s="36">
        <f>SUMIFS(СВЦЭМ!$C$39:$C$782,СВЦЭМ!$A$39:$A$782,$A135,СВЦЭМ!$B$39:$B$782,Q$119)+'СЕТ СН'!$I$12+СВЦЭМ!$D$10+'СЕТ СН'!$I$5-'СЕТ СН'!$I$20</f>
        <v>4228.8188998999995</v>
      </c>
      <c r="R135" s="36">
        <f>SUMIFS(СВЦЭМ!$C$39:$C$782,СВЦЭМ!$A$39:$A$782,$A135,СВЦЭМ!$B$39:$B$782,R$119)+'СЕТ СН'!$I$12+СВЦЭМ!$D$10+'СЕТ СН'!$I$5-'СЕТ СН'!$I$20</f>
        <v>4210.4233709399996</v>
      </c>
      <c r="S135" s="36">
        <f>SUMIFS(СВЦЭМ!$C$39:$C$782,СВЦЭМ!$A$39:$A$782,$A135,СВЦЭМ!$B$39:$B$782,S$119)+'СЕТ СН'!$I$12+СВЦЭМ!$D$10+'СЕТ СН'!$I$5-'СЕТ СН'!$I$20</f>
        <v>4160.9094234699996</v>
      </c>
      <c r="T135" s="36">
        <f>SUMIFS(СВЦЭМ!$C$39:$C$782,СВЦЭМ!$A$39:$A$782,$A135,СВЦЭМ!$B$39:$B$782,T$119)+'СЕТ СН'!$I$12+СВЦЭМ!$D$10+'СЕТ СН'!$I$5-'СЕТ СН'!$I$20</f>
        <v>4002.5680388299998</v>
      </c>
      <c r="U135" s="36">
        <f>SUMIFS(СВЦЭМ!$C$39:$C$782,СВЦЭМ!$A$39:$A$782,$A135,СВЦЭМ!$B$39:$B$782,U$119)+'СЕТ СН'!$I$12+СВЦЭМ!$D$10+'СЕТ СН'!$I$5-'СЕТ СН'!$I$20</f>
        <v>3846.8911132000003</v>
      </c>
      <c r="V135" s="36">
        <f>SUMIFS(СВЦЭМ!$C$39:$C$782,СВЦЭМ!$A$39:$A$782,$A135,СВЦЭМ!$B$39:$B$782,V$119)+'СЕТ СН'!$I$12+СВЦЭМ!$D$10+'СЕТ СН'!$I$5-'СЕТ СН'!$I$20</f>
        <v>3760.6517174299997</v>
      </c>
      <c r="W135" s="36">
        <f>SUMIFS(СВЦЭМ!$C$39:$C$782,СВЦЭМ!$A$39:$A$782,$A135,СВЦЭМ!$B$39:$B$782,W$119)+'СЕТ СН'!$I$12+СВЦЭМ!$D$10+'СЕТ СН'!$I$5-'СЕТ СН'!$I$20</f>
        <v>3785.6030079299999</v>
      </c>
      <c r="X135" s="36">
        <f>SUMIFS(СВЦЭМ!$C$39:$C$782,СВЦЭМ!$A$39:$A$782,$A135,СВЦЭМ!$B$39:$B$782,X$119)+'СЕТ СН'!$I$12+СВЦЭМ!$D$10+'СЕТ СН'!$I$5-'СЕТ СН'!$I$20</f>
        <v>3780.1423368599999</v>
      </c>
      <c r="Y135" s="36">
        <f>SUMIFS(СВЦЭМ!$C$39:$C$782,СВЦЭМ!$A$39:$A$782,$A135,СВЦЭМ!$B$39:$B$782,Y$119)+'СЕТ СН'!$I$12+СВЦЭМ!$D$10+'СЕТ СН'!$I$5-'СЕТ СН'!$I$20</f>
        <v>3835.4063959200003</v>
      </c>
    </row>
    <row r="136" spans="1:25" ht="15.75" x14ac:dyDescent="0.2">
      <c r="A136" s="35">
        <f t="shared" si="3"/>
        <v>44698</v>
      </c>
      <c r="B136" s="36">
        <f>SUMIFS(СВЦЭМ!$C$39:$C$782,СВЦЭМ!$A$39:$A$782,$A136,СВЦЭМ!$B$39:$B$782,B$119)+'СЕТ СН'!$I$12+СВЦЭМ!$D$10+'СЕТ СН'!$I$5-'СЕТ СН'!$I$20</f>
        <v>3911.85292084</v>
      </c>
      <c r="C136" s="36">
        <f>SUMIFS(СВЦЭМ!$C$39:$C$782,СВЦЭМ!$A$39:$A$782,$A136,СВЦЭМ!$B$39:$B$782,C$119)+'СЕТ СН'!$I$12+СВЦЭМ!$D$10+'СЕТ СН'!$I$5-'СЕТ СН'!$I$20</f>
        <v>4061.3907524299998</v>
      </c>
      <c r="D136" s="36">
        <f>SUMIFS(СВЦЭМ!$C$39:$C$782,СВЦЭМ!$A$39:$A$782,$A136,СВЦЭМ!$B$39:$B$782,D$119)+'СЕТ СН'!$I$12+СВЦЭМ!$D$10+'СЕТ СН'!$I$5-'СЕТ СН'!$I$20</f>
        <v>4202.6394007500003</v>
      </c>
      <c r="E136" s="36">
        <f>SUMIFS(СВЦЭМ!$C$39:$C$782,СВЦЭМ!$A$39:$A$782,$A136,СВЦЭМ!$B$39:$B$782,E$119)+'СЕТ СН'!$I$12+СВЦЭМ!$D$10+'СЕТ СН'!$I$5-'СЕТ СН'!$I$20</f>
        <v>4239.44367272</v>
      </c>
      <c r="F136" s="36">
        <f>SUMIFS(СВЦЭМ!$C$39:$C$782,СВЦЭМ!$A$39:$A$782,$A136,СВЦЭМ!$B$39:$B$782,F$119)+'СЕТ СН'!$I$12+СВЦЭМ!$D$10+'СЕТ СН'!$I$5-'СЕТ СН'!$I$20</f>
        <v>4249.8877266</v>
      </c>
      <c r="G136" s="36">
        <f>SUMIFS(СВЦЭМ!$C$39:$C$782,СВЦЭМ!$A$39:$A$782,$A136,СВЦЭМ!$B$39:$B$782,G$119)+'СЕТ СН'!$I$12+СВЦЭМ!$D$10+'СЕТ СН'!$I$5-'СЕТ СН'!$I$20</f>
        <v>4244.1939718699996</v>
      </c>
      <c r="H136" s="36">
        <f>SUMIFS(СВЦЭМ!$C$39:$C$782,СВЦЭМ!$A$39:$A$782,$A136,СВЦЭМ!$B$39:$B$782,H$119)+'СЕТ СН'!$I$12+СВЦЭМ!$D$10+'СЕТ СН'!$I$5-'СЕТ СН'!$I$20</f>
        <v>4192.7226043499995</v>
      </c>
      <c r="I136" s="36">
        <f>SUMIFS(СВЦЭМ!$C$39:$C$782,СВЦЭМ!$A$39:$A$782,$A136,СВЦЭМ!$B$39:$B$782,I$119)+'СЕТ СН'!$I$12+СВЦЭМ!$D$10+'СЕТ СН'!$I$5-'СЕТ СН'!$I$20</f>
        <v>4143.2487701199998</v>
      </c>
      <c r="J136" s="36">
        <f>SUMIFS(СВЦЭМ!$C$39:$C$782,СВЦЭМ!$A$39:$A$782,$A136,СВЦЭМ!$B$39:$B$782,J$119)+'СЕТ СН'!$I$12+СВЦЭМ!$D$10+'СЕТ СН'!$I$5-'СЕТ СН'!$I$20</f>
        <v>3981.4439711</v>
      </c>
      <c r="K136" s="36">
        <f>SUMIFS(СВЦЭМ!$C$39:$C$782,СВЦЭМ!$A$39:$A$782,$A136,СВЦЭМ!$B$39:$B$782,K$119)+'СЕТ СН'!$I$12+СВЦЭМ!$D$10+'СЕТ СН'!$I$5-'СЕТ СН'!$I$20</f>
        <v>3962.2279073899999</v>
      </c>
      <c r="L136" s="36">
        <f>SUMIFS(СВЦЭМ!$C$39:$C$782,СВЦЭМ!$A$39:$A$782,$A136,СВЦЭМ!$B$39:$B$782,L$119)+'СЕТ СН'!$I$12+СВЦЭМ!$D$10+'СЕТ СН'!$I$5-'СЕТ СН'!$I$20</f>
        <v>3940.92764575</v>
      </c>
      <c r="M136" s="36">
        <f>SUMIFS(СВЦЭМ!$C$39:$C$782,СВЦЭМ!$A$39:$A$782,$A136,СВЦЭМ!$B$39:$B$782,M$119)+'СЕТ СН'!$I$12+СВЦЭМ!$D$10+'СЕТ СН'!$I$5-'СЕТ СН'!$I$20</f>
        <v>4050.0706867099998</v>
      </c>
      <c r="N136" s="36">
        <f>SUMIFS(СВЦЭМ!$C$39:$C$782,СВЦЭМ!$A$39:$A$782,$A136,СВЦЭМ!$B$39:$B$782,N$119)+'СЕТ СН'!$I$12+СВЦЭМ!$D$10+'СЕТ СН'!$I$5-'СЕТ СН'!$I$20</f>
        <v>4107.1419874700005</v>
      </c>
      <c r="O136" s="36">
        <f>SUMIFS(СВЦЭМ!$C$39:$C$782,СВЦЭМ!$A$39:$A$782,$A136,СВЦЭМ!$B$39:$B$782,O$119)+'СЕТ СН'!$I$12+СВЦЭМ!$D$10+'СЕТ СН'!$I$5-'СЕТ СН'!$I$20</f>
        <v>4106.5939725099997</v>
      </c>
      <c r="P136" s="36">
        <f>SUMIFS(СВЦЭМ!$C$39:$C$782,СВЦЭМ!$A$39:$A$782,$A136,СВЦЭМ!$B$39:$B$782,P$119)+'СЕТ СН'!$I$12+СВЦЭМ!$D$10+'СЕТ СН'!$I$5-'СЕТ СН'!$I$20</f>
        <v>4110.3034838699996</v>
      </c>
      <c r="Q136" s="36">
        <f>SUMIFS(СВЦЭМ!$C$39:$C$782,СВЦЭМ!$A$39:$A$782,$A136,СВЦЭМ!$B$39:$B$782,Q$119)+'СЕТ СН'!$I$12+СВЦЭМ!$D$10+'СЕТ СН'!$I$5-'СЕТ СН'!$I$20</f>
        <v>4122.1917871900005</v>
      </c>
      <c r="R136" s="36">
        <f>SUMIFS(СВЦЭМ!$C$39:$C$782,СВЦЭМ!$A$39:$A$782,$A136,СВЦЭМ!$B$39:$B$782,R$119)+'СЕТ СН'!$I$12+СВЦЭМ!$D$10+'СЕТ СН'!$I$5-'СЕТ СН'!$I$20</f>
        <v>4125.9202165899997</v>
      </c>
      <c r="S136" s="36">
        <f>SUMIFS(СВЦЭМ!$C$39:$C$782,СВЦЭМ!$A$39:$A$782,$A136,СВЦЭМ!$B$39:$B$782,S$119)+'СЕТ СН'!$I$12+СВЦЭМ!$D$10+'СЕТ СН'!$I$5-'СЕТ СН'!$I$20</f>
        <v>4084.5318122099998</v>
      </c>
      <c r="T136" s="36">
        <f>SUMIFS(СВЦЭМ!$C$39:$C$782,СВЦЭМ!$A$39:$A$782,$A136,СВЦЭМ!$B$39:$B$782,T$119)+'СЕТ СН'!$I$12+СВЦЭМ!$D$10+'СЕТ СН'!$I$5-'СЕТ СН'!$I$20</f>
        <v>3953.8543146000002</v>
      </c>
      <c r="U136" s="36">
        <f>SUMIFS(СВЦЭМ!$C$39:$C$782,СВЦЭМ!$A$39:$A$782,$A136,СВЦЭМ!$B$39:$B$782,U$119)+'СЕТ СН'!$I$12+СВЦЭМ!$D$10+'СЕТ СН'!$I$5-'СЕТ СН'!$I$20</f>
        <v>3844.1564916100001</v>
      </c>
      <c r="V136" s="36">
        <f>SUMIFS(СВЦЭМ!$C$39:$C$782,СВЦЭМ!$A$39:$A$782,$A136,СВЦЭМ!$B$39:$B$782,V$119)+'СЕТ СН'!$I$12+СВЦЭМ!$D$10+'СЕТ СН'!$I$5-'СЕТ СН'!$I$20</f>
        <v>3746.1971372500002</v>
      </c>
      <c r="W136" s="36">
        <f>SUMIFS(СВЦЭМ!$C$39:$C$782,СВЦЭМ!$A$39:$A$782,$A136,СВЦЭМ!$B$39:$B$782,W$119)+'СЕТ СН'!$I$12+СВЦЭМ!$D$10+'СЕТ СН'!$I$5-'СЕТ СН'!$I$20</f>
        <v>3739.8148186200001</v>
      </c>
      <c r="X136" s="36">
        <f>SUMIFS(СВЦЭМ!$C$39:$C$782,СВЦЭМ!$A$39:$A$782,$A136,СВЦЭМ!$B$39:$B$782,X$119)+'СЕТ СН'!$I$12+СВЦЭМ!$D$10+'СЕТ СН'!$I$5-'СЕТ СН'!$I$20</f>
        <v>3762.14181207</v>
      </c>
      <c r="Y136" s="36">
        <f>SUMIFS(СВЦЭМ!$C$39:$C$782,СВЦЭМ!$A$39:$A$782,$A136,СВЦЭМ!$B$39:$B$782,Y$119)+'СЕТ СН'!$I$12+СВЦЭМ!$D$10+'СЕТ СН'!$I$5-'СЕТ СН'!$I$20</f>
        <v>3794.2481816099998</v>
      </c>
    </row>
    <row r="137" spans="1:25" ht="15.75" x14ac:dyDescent="0.2">
      <c r="A137" s="35">
        <f t="shared" si="3"/>
        <v>44699</v>
      </c>
      <c r="B137" s="36">
        <f>SUMIFS(СВЦЭМ!$C$39:$C$782,СВЦЭМ!$A$39:$A$782,$A137,СВЦЭМ!$B$39:$B$782,B$119)+'СЕТ СН'!$I$12+СВЦЭМ!$D$10+'СЕТ СН'!$I$5-'СЕТ СН'!$I$20</f>
        <v>3973.7659070899999</v>
      </c>
      <c r="C137" s="36">
        <f>SUMIFS(СВЦЭМ!$C$39:$C$782,СВЦЭМ!$A$39:$A$782,$A137,СВЦЭМ!$B$39:$B$782,C$119)+'СЕТ СН'!$I$12+СВЦЭМ!$D$10+'СЕТ СН'!$I$5-'СЕТ СН'!$I$20</f>
        <v>4136.3227127199998</v>
      </c>
      <c r="D137" s="36">
        <f>SUMIFS(СВЦЭМ!$C$39:$C$782,СВЦЭМ!$A$39:$A$782,$A137,СВЦЭМ!$B$39:$B$782,D$119)+'СЕТ СН'!$I$12+СВЦЭМ!$D$10+'СЕТ СН'!$I$5-'СЕТ СН'!$I$20</f>
        <v>4206.3627161000004</v>
      </c>
      <c r="E137" s="36">
        <f>SUMIFS(СВЦЭМ!$C$39:$C$782,СВЦЭМ!$A$39:$A$782,$A137,СВЦЭМ!$B$39:$B$782,E$119)+'СЕТ СН'!$I$12+СВЦЭМ!$D$10+'СЕТ СН'!$I$5-'СЕТ СН'!$I$20</f>
        <v>4205.5628612099999</v>
      </c>
      <c r="F137" s="36">
        <f>SUMIFS(СВЦЭМ!$C$39:$C$782,СВЦЭМ!$A$39:$A$782,$A137,СВЦЭМ!$B$39:$B$782,F$119)+'СЕТ СН'!$I$12+СВЦЭМ!$D$10+'СЕТ СН'!$I$5-'СЕТ СН'!$I$20</f>
        <v>4203.4958800099994</v>
      </c>
      <c r="G137" s="36">
        <f>SUMIFS(СВЦЭМ!$C$39:$C$782,СВЦЭМ!$A$39:$A$782,$A137,СВЦЭМ!$B$39:$B$782,G$119)+'СЕТ СН'!$I$12+СВЦЭМ!$D$10+'СЕТ СН'!$I$5-'СЕТ СН'!$I$20</f>
        <v>4217.4791181599994</v>
      </c>
      <c r="H137" s="36">
        <f>SUMIFS(СВЦЭМ!$C$39:$C$782,СВЦЭМ!$A$39:$A$782,$A137,СВЦЭМ!$B$39:$B$782,H$119)+'СЕТ СН'!$I$12+СВЦЭМ!$D$10+'СЕТ СН'!$I$5-'СЕТ СН'!$I$20</f>
        <v>4205.3233108999993</v>
      </c>
      <c r="I137" s="36">
        <f>SUMIFS(СВЦЭМ!$C$39:$C$782,СВЦЭМ!$A$39:$A$782,$A137,СВЦЭМ!$B$39:$B$782,I$119)+'СЕТ СН'!$I$12+СВЦЭМ!$D$10+'СЕТ СН'!$I$5-'СЕТ СН'!$I$20</f>
        <v>4102.9137176499999</v>
      </c>
      <c r="J137" s="36">
        <f>SUMIFS(СВЦЭМ!$C$39:$C$782,СВЦЭМ!$A$39:$A$782,$A137,СВЦЭМ!$B$39:$B$782,J$119)+'СЕТ СН'!$I$12+СВЦЭМ!$D$10+'СЕТ СН'!$I$5-'СЕТ СН'!$I$20</f>
        <v>3928.7137649599999</v>
      </c>
      <c r="K137" s="36">
        <f>SUMIFS(СВЦЭМ!$C$39:$C$782,СВЦЭМ!$A$39:$A$782,$A137,СВЦЭМ!$B$39:$B$782,K$119)+'СЕТ СН'!$I$12+СВЦЭМ!$D$10+'СЕТ СН'!$I$5-'СЕТ СН'!$I$20</f>
        <v>3933.0118533099999</v>
      </c>
      <c r="L137" s="36">
        <f>SUMIFS(СВЦЭМ!$C$39:$C$782,СВЦЭМ!$A$39:$A$782,$A137,СВЦЭМ!$B$39:$B$782,L$119)+'СЕТ СН'!$I$12+СВЦЭМ!$D$10+'СЕТ СН'!$I$5-'СЕТ СН'!$I$20</f>
        <v>3950.5432261300002</v>
      </c>
      <c r="M137" s="36">
        <f>SUMIFS(СВЦЭМ!$C$39:$C$782,СВЦЭМ!$A$39:$A$782,$A137,СВЦЭМ!$B$39:$B$782,M$119)+'СЕТ СН'!$I$12+СВЦЭМ!$D$10+'СЕТ СН'!$I$5-'СЕТ СН'!$I$20</f>
        <v>4077.4571089399997</v>
      </c>
      <c r="N137" s="36">
        <f>SUMIFS(СВЦЭМ!$C$39:$C$782,СВЦЭМ!$A$39:$A$782,$A137,СВЦЭМ!$B$39:$B$782,N$119)+'СЕТ СН'!$I$12+СВЦЭМ!$D$10+'СЕТ СН'!$I$5-'СЕТ СН'!$I$20</f>
        <v>4111.5113590500005</v>
      </c>
      <c r="O137" s="36">
        <f>SUMIFS(СВЦЭМ!$C$39:$C$782,СВЦЭМ!$A$39:$A$782,$A137,СВЦЭМ!$B$39:$B$782,O$119)+'СЕТ СН'!$I$12+СВЦЭМ!$D$10+'СЕТ СН'!$I$5-'СЕТ СН'!$I$20</f>
        <v>4107.11835023</v>
      </c>
      <c r="P137" s="36">
        <f>SUMIFS(СВЦЭМ!$C$39:$C$782,СВЦЭМ!$A$39:$A$782,$A137,СВЦЭМ!$B$39:$B$782,P$119)+'СЕТ СН'!$I$12+СВЦЭМ!$D$10+'СЕТ СН'!$I$5-'СЕТ СН'!$I$20</f>
        <v>4132.6324453500001</v>
      </c>
      <c r="Q137" s="36">
        <f>SUMIFS(СВЦЭМ!$C$39:$C$782,СВЦЭМ!$A$39:$A$782,$A137,СВЦЭМ!$B$39:$B$782,Q$119)+'СЕТ СН'!$I$12+СВЦЭМ!$D$10+'СЕТ СН'!$I$5-'СЕТ СН'!$I$20</f>
        <v>4144.1325642499996</v>
      </c>
      <c r="R137" s="36">
        <f>SUMIFS(СВЦЭМ!$C$39:$C$782,СВЦЭМ!$A$39:$A$782,$A137,СВЦЭМ!$B$39:$B$782,R$119)+'СЕТ СН'!$I$12+СВЦЭМ!$D$10+'СЕТ СН'!$I$5-'СЕТ СН'!$I$20</f>
        <v>4139.3879074699998</v>
      </c>
      <c r="S137" s="36">
        <f>SUMIFS(СВЦЭМ!$C$39:$C$782,СВЦЭМ!$A$39:$A$782,$A137,СВЦЭМ!$B$39:$B$782,S$119)+'СЕТ СН'!$I$12+СВЦЭМ!$D$10+'СЕТ СН'!$I$5-'СЕТ СН'!$I$20</f>
        <v>4088.0716878799999</v>
      </c>
      <c r="T137" s="36">
        <f>SUMIFS(СВЦЭМ!$C$39:$C$782,СВЦЭМ!$A$39:$A$782,$A137,СВЦЭМ!$B$39:$B$782,T$119)+'СЕТ СН'!$I$12+СВЦЭМ!$D$10+'СЕТ СН'!$I$5-'СЕТ СН'!$I$20</f>
        <v>3945.3148813600001</v>
      </c>
      <c r="U137" s="36">
        <f>SUMIFS(СВЦЭМ!$C$39:$C$782,СВЦЭМ!$A$39:$A$782,$A137,СВЦЭМ!$B$39:$B$782,U$119)+'СЕТ СН'!$I$12+СВЦЭМ!$D$10+'СЕТ СН'!$I$5-'СЕТ СН'!$I$20</f>
        <v>3820.7127183299999</v>
      </c>
      <c r="V137" s="36">
        <f>SUMIFS(СВЦЭМ!$C$39:$C$782,СВЦЭМ!$A$39:$A$782,$A137,СВЦЭМ!$B$39:$B$782,V$119)+'СЕТ СН'!$I$12+СВЦЭМ!$D$10+'СЕТ СН'!$I$5-'СЕТ СН'!$I$20</f>
        <v>3736.2911309000001</v>
      </c>
      <c r="W137" s="36">
        <f>SUMIFS(СВЦЭМ!$C$39:$C$782,СВЦЭМ!$A$39:$A$782,$A137,СВЦЭМ!$B$39:$B$782,W$119)+'СЕТ СН'!$I$12+СВЦЭМ!$D$10+'СЕТ СН'!$I$5-'СЕТ СН'!$I$20</f>
        <v>3771.4014323199999</v>
      </c>
      <c r="X137" s="36">
        <f>SUMIFS(СВЦЭМ!$C$39:$C$782,СВЦЭМ!$A$39:$A$782,$A137,СВЦЭМ!$B$39:$B$782,X$119)+'СЕТ СН'!$I$12+СВЦЭМ!$D$10+'СЕТ СН'!$I$5-'СЕТ СН'!$I$20</f>
        <v>3807.22286042</v>
      </c>
      <c r="Y137" s="36">
        <f>SUMIFS(СВЦЭМ!$C$39:$C$782,СВЦЭМ!$A$39:$A$782,$A137,СВЦЭМ!$B$39:$B$782,Y$119)+'СЕТ СН'!$I$12+СВЦЭМ!$D$10+'СЕТ СН'!$I$5-'СЕТ СН'!$I$20</f>
        <v>3845.1892075000001</v>
      </c>
    </row>
    <row r="138" spans="1:25" ht="15.75" x14ac:dyDescent="0.2">
      <c r="A138" s="35">
        <f t="shared" si="3"/>
        <v>44700</v>
      </c>
      <c r="B138" s="36">
        <f>SUMIFS(СВЦЭМ!$C$39:$C$782,СВЦЭМ!$A$39:$A$782,$A138,СВЦЭМ!$B$39:$B$782,B$119)+'СЕТ СН'!$I$12+СВЦЭМ!$D$10+'СЕТ СН'!$I$5-'СЕТ СН'!$I$20</f>
        <v>3964.4250583499997</v>
      </c>
      <c r="C138" s="36">
        <f>SUMIFS(СВЦЭМ!$C$39:$C$782,СВЦЭМ!$A$39:$A$782,$A138,СВЦЭМ!$B$39:$B$782,C$119)+'СЕТ СН'!$I$12+СВЦЭМ!$D$10+'СЕТ СН'!$I$5-'СЕТ СН'!$I$20</f>
        <v>4094.7318225899999</v>
      </c>
      <c r="D138" s="36">
        <f>SUMIFS(СВЦЭМ!$C$39:$C$782,СВЦЭМ!$A$39:$A$782,$A138,СВЦЭМ!$B$39:$B$782,D$119)+'СЕТ СН'!$I$12+СВЦЭМ!$D$10+'СЕТ СН'!$I$5-'СЕТ СН'!$I$20</f>
        <v>4229.1087453599994</v>
      </c>
      <c r="E138" s="36">
        <f>SUMIFS(СВЦЭМ!$C$39:$C$782,СВЦЭМ!$A$39:$A$782,$A138,СВЦЭМ!$B$39:$B$782,E$119)+'СЕТ СН'!$I$12+СВЦЭМ!$D$10+'СЕТ СН'!$I$5-'СЕТ СН'!$I$20</f>
        <v>4280.5877596800001</v>
      </c>
      <c r="F138" s="36">
        <f>SUMIFS(СВЦЭМ!$C$39:$C$782,СВЦЭМ!$A$39:$A$782,$A138,СВЦЭМ!$B$39:$B$782,F$119)+'СЕТ СН'!$I$12+СВЦЭМ!$D$10+'СЕТ СН'!$I$5-'СЕТ СН'!$I$20</f>
        <v>4257.6679846500001</v>
      </c>
      <c r="G138" s="36">
        <f>SUMIFS(СВЦЭМ!$C$39:$C$782,СВЦЭМ!$A$39:$A$782,$A138,СВЦЭМ!$B$39:$B$782,G$119)+'СЕТ СН'!$I$12+СВЦЭМ!$D$10+'СЕТ СН'!$I$5-'СЕТ СН'!$I$20</f>
        <v>4212.7255387999994</v>
      </c>
      <c r="H138" s="36">
        <f>SUMIFS(СВЦЭМ!$C$39:$C$782,СВЦЭМ!$A$39:$A$782,$A138,СВЦЭМ!$B$39:$B$782,H$119)+'СЕТ СН'!$I$12+СВЦЭМ!$D$10+'СЕТ СН'!$I$5-'СЕТ СН'!$I$20</f>
        <v>4177.1555586899995</v>
      </c>
      <c r="I138" s="36">
        <f>SUMIFS(СВЦЭМ!$C$39:$C$782,СВЦЭМ!$A$39:$A$782,$A138,СВЦЭМ!$B$39:$B$782,I$119)+'СЕТ СН'!$I$12+СВЦЭМ!$D$10+'СЕТ СН'!$I$5-'СЕТ СН'!$I$20</f>
        <v>4113.9500080500002</v>
      </c>
      <c r="J138" s="36">
        <f>SUMIFS(СВЦЭМ!$C$39:$C$782,СВЦЭМ!$A$39:$A$782,$A138,СВЦЭМ!$B$39:$B$782,J$119)+'СЕТ СН'!$I$12+СВЦЭМ!$D$10+'СЕТ СН'!$I$5-'СЕТ СН'!$I$20</f>
        <v>3960.8937934400001</v>
      </c>
      <c r="K138" s="36">
        <f>SUMIFS(СВЦЭМ!$C$39:$C$782,СВЦЭМ!$A$39:$A$782,$A138,СВЦЭМ!$B$39:$B$782,K$119)+'СЕТ СН'!$I$12+СВЦЭМ!$D$10+'СЕТ СН'!$I$5-'СЕТ СН'!$I$20</f>
        <v>3976.8181876600001</v>
      </c>
      <c r="L138" s="36">
        <f>SUMIFS(СВЦЭМ!$C$39:$C$782,СВЦЭМ!$A$39:$A$782,$A138,СВЦЭМ!$B$39:$B$782,L$119)+'СЕТ СН'!$I$12+СВЦЭМ!$D$10+'СЕТ СН'!$I$5-'СЕТ СН'!$I$20</f>
        <v>3967.6724293899997</v>
      </c>
      <c r="M138" s="36">
        <f>SUMIFS(СВЦЭМ!$C$39:$C$782,СВЦЭМ!$A$39:$A$782,$A138,СВЦЭМ!$B$39:$B$782,M$119)+'СЕТ СН'!$I$12+СВЦЭМ!$D$10+'СЕТ СН'!$I$5-'СЕТ СН'!$I$20</f>
        <v>4065.7335563099996</v>
      </c>
      <c r="N138" s="36">
        <f>SUMIFS(СВЦЭМ!$C$39:$C$782,СВЦЭМ!$A$39:$A$782,$A138,СВЦЭМ!$B$39:$B$782,N$119)+'СЕТ СН'!$I$12+СВЦЭМ!$D$10+'СЕТ СН'!$I$5-'СЕТ СН'!$I$20</f>
        <v>4125.9547650699997</v>
      </c>
      <c r="O138" s="36">
        <f>SUMIFS(СВЦЭМ!$C$39:$C$782,СВЦЭМ!$A$39:$A$782,$A138,СВЦЭМ!$B$39:$B$782,O$119)+'СЕТ СН'!$I$12+СВЦЭМ!$D$10+'СЕТ СН'!$I$5-'СЕТ СН'!$I$20</f>
        <v>4144.3352907099998</v>
      </c>
      <c r="P138" s="36">
        <f>SUMIFS(СВЦЭМ!$C$39:$C$782,СВЦЭМ!$A$39:$A$782,$A138,СВЦЭМ!$B$39:$B$782,P$119)+'СЕТ СН'!$I$12+СВЦЭМ!$D$10+'СЕТ СН'!$I$5-'СЕТ СН'!$I$20</f>
        <v>4148.4646490100004</v>
      </c>
      <c r="Q138" s="36">
        <f>SUMIFS(СВЦЭМ!$C$39:$C$782,СВЦЭМ!$A$39:$A$782,$A138,СВЦЭМ!$B$39:$B$782,Q$119)+'СЕТ СН'!$I$12+СВЦЭМ!$D$10+'СЕТ СН'!$I$5-'СЕТ СН'!$I$20</f>
        <v>4168.26052961</v>
      </c>
      <c r="R138" s="36">
        <f>SUMIFS(СВЦЭМ!$C$39:$C$782,СВЦЭМ!$A$39:$A$782,$A138,СВЦЭМ!$B$39:$B$782,R$119)+'СЕТ СН'!$I$12+СВЦЭМ!$D$10+'СЕТ СН'!$I$5-'СЕТ СН'!$I$20</f>
        <v>4153.7593450799995</v>
      </c>
      <c r="S138" s="36">
        <f>SUMIFS(СВЦЭМ!$C$39:$C$782,СВЦЭМ!$A$39:$A$782,$A138,СВЦЭМ!$B$39:$B$782,S$119)+'СЕТ СН'!$I$12+СВЦЭМ!$D$10+'СЕТ СН'!$I$5-'СЕТ СН'!$I$20</f>
        <v>4126.9191799500004</v>
      </c>
      <c r="T138" s="36">
        <f>SUMIFS(СВЦЭМ!$C$39:$C$782,СВЦЭМ!$A$39:$A$782,$A138,СВЦЭМ!$B$39:$B$782,T$119)+'СЕТ СН'!$I$12+СВЦЭМ!$D$10+'СЕТ СН'!$I$5-'СЕТ СН'!$I$20</f>
        <v>3969.8097343299996</v>
      </c>
      <c r="U138" s="36">
        <f>SUMIFS(СВЦЭМ!$C$39:$C$782,СВЦЭМ!$A$39:$A$782,$A138,СВЦЭМ!$B$39:$B$782,U$119)+'СЕТ СН'!$I$12+СВЦЭМ!$D$10+'СЕТ СН'!$I$5-'СЕТ СН'!$I$20</f>
        <v>3859.9111531399999</v>
      </c>
      <c r="V138" s="36">
        <f>SUMIFS(СВЦЭМ!$C$39:$C$782,СВЦЭМ!$A$39:$A$782,$A138,СВЦЭМ!$B$39:$B$782,V$119)+'СЕТ СН'!$I$12+СВЦЭМ!$D$10+'СЕТ СН'!$I$5-'СЕТ СН'!$I$20</f>
        <v>3749.3392460999999</v>
      </c>
      <c r="W138" s="36">
        <f>SUMIFS(СВЦЭМ!$C$39:$C$782,СВЦЭМ!$A$39:$A$782,$A138,СВЦЭМ!$B$39:$B$782,W$119)+'СЕТ СН'!$I$12+СВЦЭМ!$D$10+'СЕТ СН'!$I$5-'СЕТ СН'!$I$20</f>
        <v>3761.8796928000002</v>
      </c>
      <c r="X138" s="36">
        <f>SUMIFS(СВЦЭМ!$C$39:$C$782,СВЦЭМ!$A$39:$A$782,$A138,СВЦЭМ!$B$39:$B$782,X$119)+'СЕТ СН'!$I$12+СВЦЭМ!$D$10+'СЕТ СН'!$I$5-'СЕТ СН'!$I$20</f>
        <v>3773.1207050000003</v>
      </c>
      <c r="Y138" s="36">
        <f>SUMIFS(СВЦЭМ!$C$39:$C$782,СВЦЭМ!$A$39:$A$782,$A138,СВЦЭМ!$B$39:$B$782,Y$119)+'СЕТ СН'!$I$12+СВЦЭМ!$D$10+'СЕТ СН'!$I$5-'СЕТ СН'!$I$20</f>
        <v>3792.6586162499998</v>
      </c>
    </row>
    <row r="139" spans="1:25" ht="15.75" x14ac:dyDescent="0.2">
      <c r="A139" s="35">
        <f t="shared" si="3"/>
        <v>44701</v>
      </c>
      <c r="B139" s="36">
        <f>SUMIFS(СВЦЭМ!$C$39:$C$782,СВЦЭМ!$A$39:$A$782,$A139,СВЦЭМ!$B$39:$B$782,B$119)+'СЕТ СН'!$I$12+СВЦЭМ!$D$10+'СЕТ СН'!$I$5-'СЕТ СН'!$I$20</f>
        <v>3948.5611966899996</v>
      </c>
      <c r="C139" s="36">
        <f>SUMIFS(СВЦЭМ!$C$39:$C$782,СВЦЭМ!$A$39:$A$782,$A139,СВЦЭМ!$B$39:$B$782,C$119)+'СЕТ СН'!$I$12+СВЦЭМ!$D$10+'СЕТ СН'!$I$5-'СЕТ СН'!$I$20</f>
        <v>4034.4788859299997</v>
      </c>
      <c r="D139" s="36">
        <f>SUMIFS(СВЦЭМ!$C$39:$C$782,СВЦЭМ!$A$39:$A$782,$A139,СВЦЭМ!$B$39:$B$782,D$119)+'СЕТ СН'!$I$12+СВЦЭМ!$D$10+'СЕТ СН'!$I$5-'СЕТ СН'!$I$20</f>
        <v>4179.6952123900001</v>
      </c>
      <c r="E139" s="36">
        <f>SUMIFS(СВЦЭМ!$C$39:$C$782,СВЦЭМ!$A$39:$A$782,$A139,СВЦЭМ!$B$39:$B$782,E$119)+'СЕТ СН'!$I$12+СВЦЭМ!$D$10+'СЕТ СН'!$I$5-'СЕТ СН'!$I$20</f>
        <v>4256.9173793199998</v>
      </c>
      <c r="F139" s="36">
        <f>SUMIFS(СВЦЭМ!$C$39:$C$782,СВЦЭМ!$A$39:$A$782,$A139,СВЦЭМ!$B$39:$B$782,F$119)+'СЕТ СН'!$I$12+СВЦЭМ!$D$10+'СЕТ СН'!$I$5-'СЕТ СН'!$I$20</f>
        <v>4245.2779636799996</v>
      </c>
      <c r="G139" s="36">
        <f>SUMIFS(СВЦЭМ!$C$39:$C$782,СВЦЭМ!$A$39:$A$782,$A139,СВЦЭМ!$B$39:$B$782,G$119)+'СЕТ СН'!$I$12+СВЦЭМ!$D$10+'СЕТ СН'!$I$5-'СЕТ СН'!$I$20</f>
        <v>4222.5731388699996</v>
      </c>
      <c r="H139" s="36">
        <f>SUMIFS(СВЦЭМ!$C$39:$C$782,СВЦЭМ!$A$39:$A$782,$A139,СВЦЭМ!$B$39:$B$782,H$119)+'СЕТ СН'!$I$12+СВЦЭМ!$D$10+'СЕТ СН'!$I$5-'СЕТ СН'!$I$20</f>
        <v>4156.1032600500002</v>
      </c>
      <c r="I139" s="36">
        <f>SUMIFS(СВЦЭМ!$C$39:$C$782,СВЦЭМ!$A$39:$A$782,$A139,СВЦЭМ!$B$39:$B$782,I$119)+'СЕТ СН'!$I$12+СВЦЭМ!$D$10+'СЕТ СН'!$I$5-'СЕТ СН'!$I$20</f>
        <v>4073.7441863499998</v>
      </c>
      <c r="J139" s="36">
        <f>SUMIFS(СВЦЭМ!$C$39:$C$782,СВЦЭМ!$A$39:$A$782,$A139,СВЦЭМ!$B$39:$B$782,J$119)+'СЕТ СН'!$I$12+СВЦЭМ!$D$10+'СЕТ СН'!$I$5-'СЕТ СН'!$I$20</f>
        <v>3919.7102936399997</v>
      </c>
      <c r="K139" s="36">
        <f>SUMIFS(СВЦЭМ!$C$39:$C$782,СВЦЭМ!$A$39:$A$782,$A139,СВЦЭМ!$B$39:$B$782,K$119)+'СЕТ СН'!$I$12+СВЦЭМ!$D$10+'СЕТ СН'!$I$5-'СЕТ СН'!$I$20</f>
        <v>3924.19590556</v>
      </c>
      <c r="L139" s="36">
        <f>SUMIFS(СВЦЭМ!$C$39:$C$782,СВЦЭМ!$A$39:$A$782,$A139,СВЦЭМ!$B$39:$B$782,L$119)+'СЕТ СН'!$I$12+СВЦЭМ!$D$10+'СЕТ СН'!$I$5-'СЕТ СН'!$I$20</f>
        <v>3922.5111671599998</v>
      </c>
      <c r="M139" s="36">
        <f>SUMIFS(СВЦЭМ!$C$39:$C$782,СВЦЭМ!$A$39:$A$782,$A139,СВЦЭМ!$B$39:$B$782,M$119)+'СЕТ СН'!$I$12+СВЦЭМ!$D$10+'СЕТ СН'!$I$5-'СЕТ СН'!$I$20</f>
        <v>4031.59739296</v>
      </c>
      <c r="N139" s="36">
        <f>SUMIFS(СВЦЭМ!$C$39:$C$782,СВЦЭМ!$A$39:$A$782,$A139,СВЦЭМ!$B$39:$B$782,N$119)+'СЕТ СН'!$I$12+СВЦЭМ!$D$10+'СЕТ СН'!$I$5-'СЕТ СН'!$I$20</f>
        <v>4054.6422335400002</v>
      </c>
      <c r="O139" s="36">
        <f>SUMIFS(СВЦЭМ!$C$39:$C$782,СВЦЭМ!$A$39:$A$782,$A139,СВЦЭМ!$B$39:$B$782,O$119)+'СЕТ СН'!$I$12+СВЦЭМ!$D$10+'СЕТ СН'!$I$5-'СЕТ СН'!$I$20</f>
        <v>4053.40995828</v>
      </c>
      <c r="P139" s="36">
        <f>SUMIFS(СВЦЭМ!$C$39:$C$782,СВЦЭМ!$A$39:$A$782,$A139,СВЦЭМ!$B$39:$B$782,P$119)+'СЕТ СН'!$I$12+СВЦЭМ!$D$10+'СЕТ СН'!$I$5-'СЕТ СН'!$I$20</f>
        <v>4049.8267433000001</v>
      </c>
      <c r="Q139" s="36">
        <f>SUMIFS(СВЦЭМ!$C$39:$C$782,СВЦЭМ!$A$39:$A$782,$A139,СВЦЭМ!$B$39:$B$782,Q$119)+'СЕТ СН'!$I$12+СВЦЭМ!$D$10+'СЕТ СН'!$I$5-'СЕТ СН'!$I$20</f>
        <v>4048.6694742299997</v>
      </c>
      <c r="R139" s="36">
        <f>SUMIFS(СВЦЭМ!$C$39:$C$782,СВЦЭМ!$A$39:$A$782,$A139,СВЦЭМ!$B$39:$B$782,R$119)+'СЕТ СН'!$I$12+СВЦЭМ!$D$10+'СЕТ СН'!$I$5-'СЕТ СН'!$I$20</f>
        <v>4051.9731059599999</v>
      </c>
      <c r="S139" s="36">
        <f>SUMIFS(СВЦЭМ!$C$39:$C$782,СВЦЭМ!$A$39:$A$782,$A139,СВЦЭМ!$B$39:$B$782,S$119)+'СЕТ СН'!$I$12+СВЦЭМ!$D$10+'СЕТ СН'!$I$5-'СЕТ СН'!$I$20</f>
        <v>4031.7095865199999</v>
      </c>
      <c r="T139" s="36">
        <f>SUMIFS(СВЦЭМ!$C$39:$C$782,СВЦЭМ!$A$39:$A$782,$A139,СВЦЭМ!$B$39:$B$782,T$119)+'СЕТ СН'!$I$12+СВЦЭМ!$D$10+'СЕТ СН'!$I$5-'СЕТ СН'!$I$20</f>
        <v>3924.5922270699998</v>
      </c>
      <c r="U139" s="36">
        <f>SUMIFS(СВЦЭМ!$C$39:$C$782,СВЦЭМ!$A$39:$A$782,$A139,СВЦЭМ!$B$39:$B$782,U$119)+'СЕТ СН'!$I$12+СВЦЭМ!$D$10+'СЕТ СН'!$I$5-'СЕТ СН'!$I$20</f>
        <v>3803.93201761</v>
      </c>
      <c r="V139" s="36">
        <f>SUMIFS(СВЦЭМ!$C$39:$C$782,СВЦЭМ!$A$39:$A$782,$A139,СВЦЭМ!$B$39:$B$782,V$119)+'СЕТ СН'!$I$12+СВЦЭМ!$D$10+'СЕТ СН'!$I$5-'СЕТ СН'!$I$20</f>
        <v>3738.6018529299999</v>
      </c>
      <c r="W139" s="36">
        <f>SUMIFS(СВЦЭМ!$C$39:$C$782,СВЦЭМ!$A$39:$A$782,$A139,СВЦЭМ!$B$39:$B$782,W$119)+'СЕТ СН'!$I$12+СВЦЭМ!$D$10+'СЕТ СН'!$I$5-'СЕТ СН'!$I$20</f>
        <v>3747.0240757400002</v>
      </c>
      <c r="X139" s="36">
        <f>SUMIFS(СВЦЭМ!$C$39:$C$782,СВЦЭМ!$A$39:$A$782,$A139,СВЦЭМ!$B$39:$B$782,X$119)+'СЕТ СН'!$I$12+СВЦЭМ!$D$10+'СЕТ СН'!$I$5-'СЕТ СН'!$I$20</f>
        <v>3778.99968175</v>
      </c>
      <c r="Y139" s="36">
        <f>SUMIFS(СВЦЭМ!$C$39:$C$782,СВЦЭМ!$A$39:$A$782,$A139,СВЦЭМ!$B$39:$B$782,Y$119)+'СЕТ СН'!$I$12+СВЦЭМ!$D$10+'СЕТ СН'!$I$5-'СЕТ СН'!$I$20</f>
        <v>3780.9371694500001</v>
      </c>
    </row>
    <row r="140" spans="1:25" ht="15.75" x14ac:dyDescent="0.2">
      <c r="A140" s="35">
        <f t="shared" si="3"/>
        <v>44702</v>
      </c>
      <c r="B140" s="36">
        <f>SUMIFS(СВЦЭМ!$C$39:$C$782,СВЦЭМ!$A$39:$A$782,$A140,СВЦЭМ!$B$39:$B$782,B$119)+'СЕТ СН'!$I$12+СВЦЭМ!$D$10+'СЕТ СН'!$I$5-'СЕТ СН'!$I$20</f>
        <v>3814.76595305</v>
      </c>
      <c r="C140" s="36">
        <f>SUMIFS(СВЦЭМ!$C$39:$C$782,СВЦЭМ!$A$39:$A$782,$A140,СВЦЭМ!$B$39:$B$782,C$119)+'СЕТ СН'!$I$12+СВЦЭМ!$D$10+'СЕТ СН'!$I$5-'СЕТ СН'!$I$20</f>
        <v>3950.6684447399998</v>
      </c>
      <c r="D140" s="36">
        <f>SUMIFS(СВЦЭМ!$C$39:$C$782,СВЦЭМ!$A$39:$A$782,$A140,СВЦЭМ!$B$39:$B$782,D$119)+'СЕТ СН'!$I$12+СВЦЭМ!$D$10+'СЕТ СН'!$I$5-'СЕТ СН'!$I$20</f>
        <v>4131.4330917400002</v>
      </c>
      <c r="E140" s="36">
        <f>SUMIFS(СВЦЭМ!$C$39:$C$782,СВЦЭМ!$A$39:$A$782,$A140,СВЦЭМ!$B$39:$B$782,E$119)+'СЕТ СН'!$I$12+СВЦЭМ!$D$10+'СЕТ СН'!$I$5-'СЕТ СН'!$I$20</f>
        <v>4220.0428317099995</v>
      </c>
      <c r="F140" s="36">
        <f>SUMIFS(СВЦЭМ!$C$39:$C$782,СВЦЭМ!$A$39:$A$782,$A140,СВЦЭМ!$B$39:$B$782,F$119)+'СЕТ СН'!$I$12+СВЦЭМ!$D$10+'СЕТ СН'!$I$5-'СЕТ СН'!$I$20</f>
        <v>4239.3319507799997</v>
      </c>
      <c r="G140" s="36">
        <f>SUMIFS(СВЦЭМ!$C$39:$C$782,СВЦЭМ!$A$39:$A$782,$A140,СВЦЭМ!$B$39:$B$782,G$119)+'СЕТ СН'!$I$12+СВЦЭМ!$D$10+'СЕТ СН'!$I$5-'СЕТ СН'!$I$20</f>
        <v>4288.8502680599995</v>
      </c>
      <c r="H140" s="36">
        <f>SUMIFS(СВЦЭМ!$C$39:$C$782,СВЦЭМ!$A$39:$A$782,$A140,СВЦЭМ!$B$39:$B$782,H$119)+'СЕТ СН'!$I$12+СВЦЭМ!$D$10+'СЕТ СН'!$I$5-'СЕТ СН'!$I$20</f>
        <v>4274.0349540500001</v>
      </c>
      <c r="I140" s="36">
        <f>SUMIFS(СВЦЭМ!$C$39:$C$782,СВЦЭМ!$A$39:$A$782,$A140,СВЦЭМ!$B$39:$B$782,I$119)+'СЕТ СН'!$I$12+СВЦЭМ!$D$10+'СЕТ СН'!$I$5-'СЕТ СН'!$I$20</f>
        <v>4233.8676928999994</v>
      </c>
      <c r="J140" s="36">
        <f>SUMIFS(СВЦЭМ!$C$39:$C$782,СВЦЭМ!$A$39:$A$782,$A140,СВЦЭМ!$B$39:$B$782,J$119)+'СЕТ СН'!$I$12+СВЦЭМ!$D$10+'СЕТ СН'!$I$5-'СЕТ СН'!$I$20</f>
        <v>4027.9260266000001</v>
      </c>
      <c r="K140" s="36">
        <f>SUMIFS(СВЦЭМ!$C$39:$C$782,СВЦЭМ!$A$39:$A$782,$A140,СВЦЭМ!$B$39:$B$782,K$119)+'СЕТ СН'!$I$12+СВЦЭМ!$D$10+'СЕТ СН'!$I$5-'СЕТ СН'!$I$20</f>
        <v>3987.6087838399999</v>
      </c>
      <c r="L140" s="36">
        <f>SUMIFS(СВЦЭМ!$C$39:$C$782,СВЦЭМ!$A$39:$A$782,$A140,СВЦЭМ!$B$39:$B$782,L$119)+'СЕТ СН'!$I$12+СВЦЭМ!$D$10+'СЕТ СН'!$I$5-'СЕТ СН'!$I$20</f>
        <v>3957.1373430599997</v>
      </c>
      <c r="M140" s="36">
        <f>SUMIFS(СВЦЭМ!$C$39:$C$782,СВЦЭМ!$A$39:$A$782,$A140,СВЦЭМ!$B$39:$B$782,M$119)+'СЕТ СН'!$I$12+СВЦЭМ!$D$10+'СЕТ СН'!$I$5-'СЕТ СН'!$I$20</f>
        <v>4048.8695401300001</v>
      </c>
      <c r="N140" s="36">
        <f>SUMIFS(СВЦЭМ!$C$39:$C$782,СВЦЭМ!$A$39:$A$782,$A140,СВЦЭМ!$B$39:$B$782,N$119)+'СЕТ СН'!$I$12+СВЦЭМ!$D$10+'СЕТ СН'!$I$5-'СЕТ СН'!$I$20</f>
        <v>4092.4984618899998</v>
      </c>
      <c r="O140" s="36">
        <f>SUMIFS(СВЦЭМ!$C$39:$C$782,СВЦЭМ!$A$39:$A$782,$A140,СВЦЭМ!$B$39:$B$782,O$119)+'СЕТ СН'!$I$12+СВЦЭМ!$D$10+'СЕТ СН'!$I$5-'СЕТ СН'!$I$20</f>
        <v>4054.4474045799998</v>
      </c>
      <c r="P140" s="36">
        <f>SUMIFS(СВЦЭМ!$C$39:$C$782,СВЦЭМ!$A$39:$A$782,$A140,СВЦЭМ!$B$39:$B$782,P$119)+'СЕТ СН'!$I$12+СВЦЭМ!$D$10+'СЕТ СН'!$I$5-'СЕТ СН'!$I$20</f>
        <v>4106.4482099899997</v>
      </c>
      <c r="Q140" s="36">
        <f>SUMIFS(СВЦЭМ!$C$39:$C$782,СВЦЭМ!$A$39:$A$782,$A140,СВЦЭМ!$B$39:$B$782,Q$119)+'СЕТ СН'!$I$12+СВЦЭМ!$D$10+'СЕТ СН'!$I$5-'СЕТ СН'!$I$20</f>
        <v>4077.5620478199999</v>
      </c>
      <c r="R140" s="36">
        <f>SUMIFS(СВЦЭМ!$C$39:$C$782,СВЦЭМ!$A$39:$A$782,$A140,СВЦЭМ!$B$39:$B$782,R$119)+'СЕТ СН'!$I$12+СВЦЭМ!$D$10+'СЕТ СН'!$I$5-'СЕТ СН'!$I$20</f>
        <v>4081.2827428199998</v>
      </c>
      <c r="S140" s="36">
        <f>SUMIFS(СВЦЭМ!$C$39:$C$782,СВЦЭМ!$A$39:$A$782,$A140,СВЦЭМ!$B$39:$B$782,S$119)+'СЕТ СН'!$I$12+СВЦЭМ!$D$10+'СЕТ СН'!$I$5-'СЕТ СН'!$I$20</f>
        <v>4058.1474788199998</v>
      </c>
      <c r="T140" s="36">
        <f>SUMIFS(СВЦЭМ!$C$39:$C$782,СВЦЭМ!$A$39:$A$782,$A140,СВЦЭМ!$B$39:$B$782,T$119)+'СЕТ СН'!$I$12+СВЦЭМ!$D$10+'СЕТ СН'!$I$5-'СЕТ СН'!$I$20</f>
        <v>3938.9019456400001</v>
      </c>
      <c r="U140" s="36">
        <f>SUMIFS(СВЦЭМ!$C$39:$C$782,СВЦЭМ!$A$39:$A$782,$A140,СВЦЭМ!$B$39:$B$782,U$119)+'СЕТ СН'!$I$12+СВЦЭМ!$D$10+'СЕТ СН'!$I$5-'СЕТ СН'!$I$20</f>
        <v>3827.13570179</v>
      </c>
      <c r="V140" s="36">
        <f>SUMIFS(СВЦЭМ!$C$39:$C$782,СВЦЭМ!$A$39:$A$782,$A140,СВЦЭМ!$B$39:$B$782,V$119)+'СЕТ СН'!$I$12+СВЦЭМ!$D$10+'СЕТ СН'!$I$5-'СЕТ СН'!$I$20</f>
        <v>3738.8811273299998</v>
      </c>
      <c r="W140" s="36">
        <f>SUMIFS(СВЦЭМ!$C$39:$C$782,СВЦЭМ!$A$39:$A$782,$A140,СВЦЭМ!$B$39:$B$782,W$119)+'СЕТ СН'!$I$12+СВЦЭМ!$D$10+'СЕТ СН'!$I$5-'СЕТ СН'!$I$20</f>
        <v>3683.9049034700001</v>
      </c>
      <c r="X140" s="36">
        <f>SUMIFS(СВЦЭМ!$C$39:$C$782,СВЦЭМ!$A$39:$A$782,$A140,СВЦЭМ!$B$39:$B$782,X$119)+'СЕТ СН'!$I$12+СВЦЭМ!$D$10+'СЕТ СН'!$I$5-'СЕТ СН'!$I$20</f>
        <v>3702.9906126000001</v>
      </c>
      <c r="Y140" s="36">
        <f>SUMIFS(СВЦЭМ!$C$39:$C$782,СВЦЭМ!$A$39:$A$782,$A140,СВЦЭМ!$B$39:$B$782,Y$119)+'СЕТ СН'!$I$12+СВЦЭМ!$D$10+'СЕТ СН'!$I$5-'СЕТ СН'!$I$20</f>
        <v>3735.13133229</v>
      </c>
    </row>
    <row r="141" spans="1:25" ht="15.75" x14ac:dyDescent="0.2">
      <c r="A141" s="35">
        <f t="shared" si="3"/>
        <v>44703</v>
      </c>
      <c r="B141" s="36">
        <f>SUMIFS(СВЦЭМ!$C$39:$C$782,СВЦЭМ!$A$39:$A$782,$A141,СВЦЭМ!$B$39:$B$782,B$119)+'СЕТ СН'!$I$12+СВЦЭМ!$D$10+'СЕТ СН'!$I$5-'СЕТ СН'!$I$20</f>
        <v>3946.0809716899998</v>
      </c>
      <c r="C141" s="36">
        <f>SUMIFS(СВЦЭМ!$C$39:$C$782,СВЦЭМ!$A$39:$A$782,$A141,СВЦЭМ!$B$39:$B$782,C$119)+'СЕТ СН'!$I$12+СВЦЭМ!$D$10+'СЕТ СН'!$I$5-'СЕТ СН'!$I$20</f>
        <v>4036.1365557600002</v>
      </c>
      <c r="D141" s="36">
        <f>SUMIFS(СВЦЭМ!$C$39:$C$782,СВЦЭМ!$A$39:$A$782,$A141,СВЦЭМ!$B$39:$B$782,D$119)+'СЕТ СН'!$I$12+СВЦЭМ!$D$10+'СЕТ СН'!$I$5-'СЕТ СН'!$I$20</f>
        <v>4168.3507994900001</v>
      </c>
      <c r="E141" s="36">
        <f>SUMIFS(СВЦЭМ!$C$39:$C$782,СВЦЭМ!$A$39:$A$782,$A141,СВЦЭМ!$B$39:$B$782,E$119)+'СЕТ СН'!$I$12+СВЦЭМ!$D$10+'СЕТ СН'!$I$5-'СЕТ СН'!$I$20</f>
        <v>4166.1358221800001</v>
      </c>
      <c r="F141" s="36">
        <f>SUMIFS(СВЦЭМ!$C$39:$C$782,СВЦЭМ!$A$39:$A$782,$A141,СВЦЭМ!$B$39:$B$782,F$119)+'СЕТ СН'!$I$12+СВЦЭМ!$D$10+'СЕТ СН'!$I$5-'СЕТ СН'!$I$20</f>
        <v>4175.3930323499999</v>
      </c>
      <c r="G141" s="36">
        <f>SUMIFS(СВЦЭМ!$C$39:$C$782,СВЦЭМ!$A$39:$A$782,$A141,СВЦЭМ!$B$39:$B$782,G$119)+'СЕТ СН'!$I$12+СВЦЭМ!$D$10+'СЕТ СН'!$I$5-'СЕТ СН'!$I$20</f>
        <v>4180.5890689199996</v>
      </c>
      <c r="H141" s="36">
        <f>SUMIFS(СВЦЭМ!$C$39:$C$782,СВЦЭМ!$A$39:$A$782,$A141,СВЦЭМ!$B$39:$B$782,H$119)+'СЕТ СН'!$I$12+СВЦЭМ!$D$10+'СЕТ СН'!$I$5-'СЕТ СН'!$I$20</f>
        <v>4144.24055391</v>
      </c>
      <c r="I141" s="36">
        <f>SUMIFS(СВЦЭМ!$C$39:$C$782,СВЦЭМ!$A$39:$A$782,$A141,СВЦЭМ!$B$39:$B$782,I$119)+'СЕТ СН'!$I$12+СВЦЭМ!$D$10+'СЕТ СН'!$I$5-'СЕТ СН'!$I$20</f>
        <v>4063.3997400899998</v>
      </c>
      <c r="J141" s="36">
        <f>SUMIFS(СВЦЭМ!$C$39:$C$782,СВЦЭМ!$A$39:$A$782,$A141,СВЦЭМ!$B$39:$B$782,J$119)+'СЕТ СН'!$I$12+СВЦЭМ!$D$10+'СЕТ СН'!$I$5-'СЕТ СН'!$I$20</f>
        <v>3988.5669312099999</v>
      </c>
      <c r="K141" s="36">
        <f>SUMIFS(СВЦЭМ!$C$39:$C$782,СВЦЭМ!$A$39:$A$782,$A141,СВЦЭМ!$B$39:$B$782,K$119)+'СЕТ СН'!$I$12+СВЦЭМ!$D$10+'СЕТ СН'!$I$5-'СЕТ СН'!$I$20</f>
        <v>3942.83501179</v>
      </c>
      <c r="L141" s="36">
        <f>SUMIFS(СВЦЭМ!$C$39:$C$782,СВЦЭМ!$A$39:$A$782,$A141,СВЦЭМ!$B$39:$B$782,L$119)+'СЕТ СН'!$I$12+СВЦЭМ!$D$10+'СЕТ СН'!$I$5-'СЕТ СН'!$I$20</f>
        <v>3919.1007370099996</v>
      </c>
      <c r="M141" s="36">
        <f>SUMIFS(СВЦЭМ!$C$39:$C$782,СВЦЭМ!$A$39:$A$782,$A141,СВЦЭМ!$B$39:$B$782,M$119)+'СЕТ СН'!$I$12+СВЦЭМ!$D$10+'СЕТ СН'!$I$5-'СЕТ СН'!$I$20</f>
        <v>4027.9109002599998</v>
      </c>
      <c r="N141" s="36">
        <f>SUMIFS(СВЦЭМ!$C$39:$C$782,СВЦЭМ!$A$39:$A$782,$A141,СВЦЭМ!$B$39:$B$782,N$119)+'СЕТ СН'!$I$12+СВЦЭМ!$D$10+'СЕТ СН'!$I$5-'СЕТ СН'!$I$20</f>
        <v>4079.2636680699998</v>
      </c>
      <c r="O141" s="36">
        <f>SUMIFS(СВЦЭМ!$C$39:$C$782,СВЦЭМ!$A$39:$A$782,$A141,СВЦЭМ!$B$39:$B$782,O$119)+'СЕТ СН'!$I$12+СВЦЭМ!$D$10+'СЕТ СН'!$I$5-'СЕТ СН'!$I$20</f>
        <v>4074.2820733899998</v>
      </c>
      <c r="P141" s="36">
        <f>SUMIFS(СВЦЭМ!$C$39:$C$782,СВЦЭМ!$A$39:$A$782,$A141,СВЦЭМ!$B$39:$B$782,P$119)+'СЕТ СН'!$I$12+СВЦЭМ!$D$10+'СЕТ СН'!$I$5-'СЕТ СН'!$I$20</f>
        <v>4115.6978973300002</v>
      </c>
      <c r="Q141" s="36">
        <f>SUMIFS(СВЦЭМ!$C$39:$C$782,СВЦЭМ!$A$39:$A$782,$A141,СВЦЭМ!$B$39:$B$782,Q$119)+'СЕТ СН'!$I$12+СВЦЭМ!$D$10+'СЕТ СН'!$I$5-'СЕТ СН'!$I$20</f>
        <v>4124.2426582600001</v>
      </c>
      <c r="R141" s="36">
        <f>SUMIFS(СВЦЭМ!$C$39:$C$782,СВЦЭМ!$A$39:$A$782,$A141,СВЦЭМ!$B$39:$B$782,R$119)+'СЕТ СН'!$I$12+СВЦЭМ!$D$10+'СЕТ СН'!$I$5-'СЕТ СН'!$I$20</f>
        <v>4118.7096542099998</v>
      </c>
      <c r="S141" s="36">
        <f>SUMIFS(СВЦЭМ!$C$39:$C$782,СВЦЭМ!$A$39:$A$782,$A141,СВЦЭМ!$B$39:$B$782,S$119)+'СЕТ СН'!$I$12+СВЦЭМ!$D$10+'СЕТ СН'!$I$5-'СЕТ СН'!$I$20</f>
        <v>4091.3864348799998</v>
      </c>
      <c r="T141" s="36">
        <f>SUMIFS(СВЦЭМ!$C$39:$C$782,СВЦЭМ!$A$39:$A$782,$A141,СВЦЭМ!$B$39:$B$782,T$119)+'СЕТ СН'!$I$12+СВЦЭМ!$D$10+'СЕТ СН'!$I$5-'СЕТ СН'!$I$20</f>
        <v>3949.3972398699998</v>
      </c>
      <c r="U141" s="36">
        <f>SUMIFS(СВЦЭМ!$C$39:$C$782,СВЦЭМ!$A$39:$A$782,$A141,СВЦЭМ!$B$39:$B$782,U$119)+'СЕТ СН'!$I$12+СВЦЭМ!$D$10+'СЕТ СН'!$I$5-'СЕТ СН'!$I$20</f>
        <v>3842.8043354199999</v>
      </c>
      <c r="V141" s="36">
        <f>SUMIFS(СВЦЭМ!$C$39:$C$782,СВЦЭМ!$A$39:$A$782,$A141,СВЦЭМ!$B$39:$B$782,V$119)+'СЕТ СН'!$I$12+СВЦЭМ!$D$10+'СЕТ СН'!$I$5-'СЕТ СН'!$I$20</f>
        <v>3735.9980271300001</v>
      </c>
      <c r="W141" s="36">
        <f>SUMIFS(СВЦЭМ!$C$39:$C$782,СВЦЭМ!$A$39:$A$782,$A141,СВЦЭМ!$B$39:$B$782,W$119)+'СЕТ СН'!$I$12+СВЦЭМ!$D$10+'СЕТ СН'!$I$5-'СЕТ СН'!$I$20</f>
        <v>3749.1544203399999</v>
      </c>
      <c r="X141" s="36">
        <f>SUMIFS(СВЦЭМ!$C$39:$C$782,СВЦЭМ!$A$39:$A$782,$A141,СВЦЭМ!$B$39:$B$782,X$119)+'СЕТ СН'!$I$12+СВЦЭМ!$D$10+'СЕТ СН'!$I$5-'СЕТ СН'!$I$20</f>
        <v>3787.71146512</v>
      </c>
      <c r="Y141" s="36">
        <f>SUMIFS(СВЦЭМ!$C$39:$C$782,СВЦЭМ!$A$39:$A$782,$A141,СВЦЭМ!$B$39:$B$782,Y$119)+'СЕТ СН'!$I$12+СВЦЭМ!$D$10+'СЕТ СН'!$I$5-'СЕТ СН'!$I$20</f>
        <v>3846.8389546899998</v>
      </c>
    </row>
    <row r="142" spans="1:25" ht="15.75" x14ac:dyDescent="0.2">
      <c r="A142" s="35">
        <f t="shared" si="3"/>
        <v>44704</v>
      </c>
      <c r="B142" s="36">
        <f>SUMIFS(СВЦЭМ!$C$39:$C$782,СВЦЭМ!$A$39:$A$782,$A142,СВЦЭМ!$B$39:$B$782,B$119)+'СЕТ СН'!$I$12+СВЦЭМ!$D$10+'СЕТ СН'!$I$5-'СЕТ СН'!$I$20</f>
        <v>3960.6612008299999</v>
      </c>
      <c r="C142" s="36">
        <f>SUMIFS(СВЦЭМ!$C$39:$C$782,СВЦЭМ!$A$39:$A$782,$A142,СВЦЭМ!$B$39:$B$782,C$119)+'СЕТ СН'!$I$12+СВЦЭМ!$D$10+'СЕТ СН'!$I$5-'СЕТ СН'!$I$20</f>
        <v>4061.57348925</v>
      </c>
      <c r="D142" s="36">
        <f>SUMIFS(СВЦЭМ!$C$39:$C$782,СВЦЭМ!$A$39:$A$782,$A142,СВЦЭМ!$B$39:$B$782,D$119)+'СЕТ СН'!$I$12+СВЦЭМ!$D$10+'СЕТ СН'!$I$5-'СЕТ СН'!$I$20</f>
        <v>4172.2927128900001</v>
      </c>
      <c r="E142" s="36">
        <f>SUMIFS(СВЦЭМ!$C$39:$C$782,СВЦЭМ!$A$39:$A$782,$A142,СВЦЭМ!$B$39:$B$782,E$119)+'СЕТ СН'!$I$12+СВЦЭМ!$D$10+'СЕТ СН'!$I$5-'СЕТ СН'!$I$20</f>
        <v>4166.2533035199995</v>
      </c>
      <c r="F142" s="36">
        <f>SUMIFS(СВЦЭМ!$C$39:$C$782,СВЦЭМ!$A$39:$A$782,$A142,СВЦЭМ!$B$39:$B$782,F$119)+'СЕТ СН'!$I$12+СВЦЭМ!$D$10+'СЕТ СН'!$I$5-'СЕТ СН'!$I$20</f>
        <v>4164.1818501899998</v>
      </c>
      <c r="G142" s="36">
        <f>SUMIFS(СВЦЭМ!$C$39:$C$782,СВЦЭМ!$A$39:$A$782,$A142,СВЦЭМ!$B$39:$B$782,G$119)+'СЕТ СН'!$I$12+СВЦЭМ!$D$10+'СЕТ СН'!$I$5-'СЕТ СН'!$I$20</f>
        <v>4210.8531020499995</v>
      </c>
      <c r="H142" s="36">
        <f>SUMIFS(СВЦЭМ!$C$39:$C$782,СВЦЭМ!$A$39:$A$782,$A142,СВЦЭМ!$B$39:$B$782,H$119)+'СЕТ СН'!$I$12+СВЦЭМ!$D$10+'СЕТ СН'!$I$5-'СЕТ СН'!$I$20</f>
        <v>4149.0621829600004</v>
      </c>
      <c r="I142" s="36">
        <f>SUMIFS(СВЦЭМ!$C$39:$C$782,СВЦЭМ!$A$39:$A$782,$A142,СВЦЭМ!$B$39:$B$782,I$119)+'СЕТ СН'!$I$12+СВЦЭМ!$D$10+'СЕТ СН'!$I$5-'СЕТ СН'!$I$20</f>
        <v>4100.7855809100001</v>
      </c>
      <c r="J142" s="36">
        <f>SUMIFS(СВЦЭМ!$C$39:$C$782,СВЦЭМ!$A$39:$A$782,$A142,СВЦЭМ!$B$39:$B$782,J$119)+'СЕТ СН'!$I$12+СВЦЭМ!$D$10+'СЕТ СН'!$I$5-'СЕТ СН'!$I$20</f>
        <v>3952.8775387799997</v>
      </c>
      <c r="K142" s="36">
        <f>SUMIFS(СВЦЭМ!$C$39:$C$782,СВЦЭМ!$A$39:$A$782,$A142,СВЦЭМ!$B$39:$B$782,K$119)+'СЕТ СН'!$I$12+СВЦЭМ!$D$10+'СЕТ СН'!$I$5-'СЕТ СН'!$I$20</f>
        <v>3894.61543312</v>
      </c>
      <c r="L142" s="36">
        <f>SUMIFS(СВЦЭМ!$C$39:$C$782,СВЦЭМ!$A$39:$A$782,$A142,СВЦЭМ!$B$39:$B$782,L$119)+'СЕТ СН'!$I$12+СВЦЭМ!$D$10+'СЕТ СН'!$I$5-'СЕТ СН'!$I$20</f>
        <v>3918.3169105500001</v>
      </c>
      <c r="M142" s="36">
        <f>SUMIFS(СВЦЭМ!$C$39:$C$782,СВЦЭМ!$A$39:$A$782,$A142,СВЦЭМ!$B$39:$B$782,M$119)+'СЕТ СН'!$I$12+СВЦЭМ!$D$10+'СЕТ СН'!$I$5-'СЕТ СН'!$I$20</f>
        <v>4060.7741919599998</v>
      </c>
      <c r="N142" s="36">
        <f>SUMIFS(СВЦЭМ!$C$39:$C$782,СВЦЭМ!$A$39:$A$782,$A142,СВЦЭМ!$B$39:$B$782,N$119)+'СЕТ СН'!$I$12+СВЦЭМ!$D$10+'СЕТ СН'!$I$5-'СЕТ СН'!$I$20</f>
        <v>4114.2387878400004</v>
      </c>
      <c r="O142" s="36">
        <f>SUMIFS(СВЦЭМ!$C$39:$C$782,СВЦЭМ!$A$39:$A$782,$A142,СВЦЭМ!$B$39:$B$782,O$119)+'СЕТ СН'!$I$12+СВЦЭМ!$D$10+'СЕТ СН'!$I$5-'СЕТ СН'!$I$20</f>
        <v>4109.7188143000003</v>
      </c>
      <c r="P142" s="36">
        <f>SUMIFS(СВЦЭМ!$C$39:$C$782,СВЦЭМ!$A$39:$A$782,$A142,СВЦЭМ!$B$39:$B$782,P$119)+'СЕТ СН'!$I$12+СВЦЭМ!$D$10+'СЕТ СН'!$I$5-'СЕТ СН'!$I$20</f>
        <v>4121.3759888599998</v>
      </c>
      <c r="Q142" s="36">
        <f>SUMIFS(СВЦЭМ!$C$39:$C$782,СВЦЭМ!$A$39:$A$782,$A142,СВЦЭМ!$B$39:$B$782,Q$119)+'СЕТ СН'!$I$12+СВЦЭМ!$D$10+'СЕТ СН'!$I$5-'СЕТ СН'!$I$20</f>
        <v>4113.8849523700001</v>
      </c>
      <c r="R142" s="36">
        <f>SUMIFS(СВЦЭМ!$C$39:$C$782,СВЦЭМ!$A$39:$A$782,$A142,СВЦЭМ!$B$39:$B$782,R$119)+'СЕТ СН'!$I$12+СВЦЭМ!$D$10+'СЕТ СН'!$I$5-'СЕТ СН'!$I$20</f>
        <v>4118.1559878400003</v>
      </c>
      <c r="S142" s="36">
        <f>SUMIFS(СВЦЭМ!$C$39:$C$782,СВЦЭМ!$A$39:$A$782,$A142,СВЦЭМ!$B$39:$B$782,S$119)+'СЕТ СН'!$I$12+СВЦЭМ!$D$10+'СЕТ СН'!$I$5-'СЕТ СН'!$I$20</f>
        <v>4086.4766277700001</v>
      </c>
      <c r="T142" s="36">
        <f>SUMIFS(СВЦЭМ!$C$39:$C$782,СВЦЭМ!$A$39:$A$782,$A142,СВЦЭМ!$B$39:$B$782,T$119)+'СЕТ СН'!$I$12+СВЦЭМ!$D$10+'СЕТ СН'!$I$5-'СЕТ СН'!$I$20</f>
        <v>3981.1467486000001</v>
      </c>
      <c r="U142" s="36">
        <f>SUMIFS(СВЦЭМ!$C$39:$C$782,СВЦЭМ!$A$39:$A$782,$A142,СВЦЭМ!$B$39:$B$782,U$119)+'СЕТ СН'!$I$12+СВЦЭМ!$D$10+'СЕТ СН'!$I$5-'СЕТ СН'!$I$20</f>
        <v>3819.8697393000002</v>
      </c>
      <c r="V142" s="36">
        <f>SUMIFS(СВЦЭМ!$C$39:$C$782,СВЦЭМ!$A$39:$A$782,$A142,СВЦЭМ!$B$39:$B$782,V$119)+'СЕТ СН'!$I$12+СВЦЭМ!$D$10+'СЕТ СН'!$I$5-'СЕТ СН'!$I$20</f>
        <v>3733.2752387599999</v>
      </c>
      <c r="W142" s="36">
        <f>SUMIFS(СВЦЭМ!$C$39:$C$782,СВЦЭМ!$A$39:$A$782,$A142,СВЦЭМ!$B$39:$B$782,W$119)+'СЕТ СН'!$I$12+СВЦЭМ!$D$10+'СЕТ СН'!$I$5-'СЕТ СН'!$I$20</f>
        <v>3736.35474359</v>
      </c>
      <c r="X142" s="36">
        <f>SUMIFS(СВЦЭМ!$C$39:$C$782,СВЦЭМ!$A$39:$A$782,$A142,СВЦЭМ!$B$39:$B$782,X$119)+'СЕТ СН'!$I$12+СВЦЭМ!$D$10+'СЕТ СН'!$I$5-'СЕТ СН'!$I$20</f>
        <v>3741.9290314600003</v>
      </c>
      <c r="Y142" s="36">
        <f>SUMIFS(СВЦЭМ!$C$39:$C$782,СВЦЭМ!$A$39:$A$782,$A142,СВЦЭМ!$B$39:$B$782,Y$119)+'СЕТ СН'!$I$12+СВЦЭМ!$D$10+'СЕТ СН'!$I$5-'СЕТ СН'!$I$20</f>
        <v>3777.14776205</v>
      </c>
    </row>
    <row r="143" spans="1:25" ht="15.75" x14ac:dyDescent="0.2">
      <c r="A143" s="35">
        <f t="shared" si="3"/>
        <v>44705</v>
      </c>
      <c r="B143" s="36">
        <f>SUMIFS(СВЦЭМ!$C$39:$C$782,СВЦЭМ!$A$39:$A$782,$A143,СВЦЭМ!$B$39:$B$782,B$119)+'СЕТ СН'!$I$12+СВЦЭМ!$D$10+'СЕТ СН'!$I$5-'СЕТ СН'!$I$20</f>
        <v>3859.1203817800001</v>
      </c>
      <c r="C143" s="36">
        <f>SUMIFS(СВЦЭМ!$C$39:$C$782,СВЦЭМ!$A$39:$A$782,$A143,СВЦЭМ!$B$39:$B$782,C$119)+'СЕТ СН'!$I$12+СВЦЭМ!$D$10+'СЕТ СН'!$I$5-'СЕТ СН'!$I$20</f>
        <v>4010.7091729200001</v>
      </c>
      <c r="D143" s="36">
        <f>SUMIFS(СВЦЭМ!$C$39:$C$782,СВЦЭМ!$A$39:$A$782,$A143,СВЦЭМ!$B$39:$B$782,D$119)+'СЕТ СН'!$I$12+СВЦЭМ!$D$10+'СЕТ СН'!$I$5-'СЕТ СН'!$I$20</f>
        <v>4166.1047891899998</v>
      </c>
      <c r="E143" s="36">
        <f>SUMIFS(СВЦЭМ!$C$39:$C$782,СВЦЭМ!$A$39:$A$782,$A143,СВЦЭМ!$B$39:$B$782,E$119)+'СЕТ СН'!$I$12+СВЦЭМ!$D$10+'СЕТ СН'!$I$5-'СЕТ СН'!$I$20</f>
        <v>4181.2245385699998</v>
      </c>
      <c r="F143" s="36">
        <f>SUMIFS(СВЦЭМ!$C$39:$C$782,СВЦЭМ!$A$39:$A$782,$A143,СВЦЭМ!$B$39:$B$782,F$119)+'СЕТ СН'!$I$12+СВЦЭМ!$D$10+'СЕТ СН'!$I$5-'СЕТ СН'!$I$20</f>
        <v>4188.3943592100004</v>
      </c>
      <c r="G143" s="36">
        <f>SUMIFS(СВЦЭМ!$C$39:$C$782,СВЦЭМ!$A$39:$A$782,$A143,СВЦЭМ!$B$39:$B$782,G$119)+'СЕТ СН'!$I$12+СВЦЭМ!$D$10+'СЕТ СН'!$I$5-'СЕТ СН'!$I$20</f>
        <v>4198.2304393100003</v>
      </c>
      <c r="H143" s="36">
        <f>SUMIFS(СВЦЭМ!$C$39:$C$782,СВЦЭМ!$A$39:$A$782,$A143,СВЦЭМ!$B$39:$B$782,H$119)+'СЕТ СН'!$I$12+СВЦЭМ!$D$10+'СЕТ СН'!$I$5-'СЕТ СН'!$I$20</f>
        <v>4129.28524767</v>
      </c>
      <c r="I143" s="36">
        <f>SUMIFS(СВЦЭМ!$C$39:$C$782,СВЦЭМ!$A$39:$A$782,$A143,СВЦЭМ!$B$39:$B$782,I$119)+'СЕТ СН'!$I$12+СВЦЭМ!$D$10+'СЕТ СН'!$I$5-'СЕТ СН'!$I$20</f>
        <v>4088.4716436899998</v>
      </c>
      <c r="J143" s="36">
        <f>SUMIFS(СВЦЭМ!$C$39:$C$782,СВЦЭМ!$A$39:$A$782,$A143,СВЦЭМ!$B$39:$B$782,J$119)+'СЕТ СН'!$I$12+СВЦЭМ!$D$10+'СЕТ СН'!$I$5-'СЕТ СН'!$I$20</f>
        <v>3929.8647511599997</v>
      </c>
      <c r="K143" s="36">
        <f>SUMIFS(СВЦЭМ!$C$39:$C$782,СВЦЭМ!$A$39:$A$782,$A143,СВЦЭМ!$B$39:$B$782,K$119)+'СЕТ СН'!$I$12+СВЦЭМ!$D$10+'СЕТ СН'!$I$5-'СЕТ СН'!$I$20</f>
        <v>3921.5358915500001</v>
      </c>
      <c r="L143" s="36">
        <f>SUMIFS(СВЦЭМ!$C$39:$C$782,СВЦЭМ!$A$39:$A$782,$A143,СВЦЭМ!$B$39:$B$782,L$119)+'СЕТ СН'!$I$12+СВЦЭМ!$D$10+'СЕТ СН'!$I$5-'СЕТ СН'!$I$20</f>
        <v>3942.5495920899998</v>
      </c>
      <c r="M143" s="36">
        <f>SUMIFS(СВЦЭМ!$C$39:$C$782,СВЦЭМ!$A$39:$A$782,$A143,СВЦЭМ!$B$39:$B$782,M$119)+'СЕТ СН'!$I$12+СВЦЭМ!$D$10+'СЕТ СН'!$I$5-'СЕТ СН'!$I$20</f>
        <v>4019.0544049599998</v>
      </c>
      <c r="N143" s="36">
        <f>SUMIFS(СВЦЭМ!$C$39:$C$782,СВЦЭМ!$A$39:$A$782,$A143,СВЦЭМ!$B$39:$B$782,N$119)+'СЕТ СН'!$I$12+СВЦЭМ!$D$10+'СЕТ СН'!$I$5-'СЕТ СН'!$I$20</f>
        <v>4060.3315857600001</v>
      </c>
      <c r="O143" s="36">
        <f>SUMIFS(СВЦЭМ!$C$39:$C$782,СВЦЭМ!$A$39:$A$782,$A143,СВЦЭМ!$B$39:$B$782,O$119)+'СЕТ СН'!$I$12+СВЦЭМ!$D$10+'СЕТ СН'!$I$5-'СЕТ СН'!$I$20</f>
        <v>4109.4815002400001</v>
      </c>
      <c r="P143" s="36">
        <f>SUMIFS(СВЦЭМ!$C$39:$C$782,СВЦЭМ!$A$39:$A$782,$A143,СВЦЭМ!$B$39:$B$782,P$119)+'СЕТ СН'!$I$12+СВЦЭМ!$D$10+'СЕТ СН'!$I$5-'СЕТ СН'!$I$20</f>
        <v>4112.1089267200005</v>
      </c>
      <c r="Q143" s="36">
        <f>SUMIFS(СВЦЭМ!$C$39:$C$782,СВЦЭМ!$A$39:$A$782,$A143,СВЦЭМ!$B$39:$B$782,Q$119)+'СЕТ СН'!$I$12+СВЦЭМ!$D$10+'СЕТ СН'!$I$5-'СЕТ СН'!$I$20</f>
        <v>4127.84477109</v>
      </c>
      <c r="R143" s="36">
        <f>SUMIFS(СВЦЭМ!$C$39:$C$782,СВЦЭМ!$A$39:$A$782,$A143,СВЦЭМ!$B$39:$B$782,R$119)+'СЕТ СН'!$I$12+СВЦЭМ!$D$10+'СЕТ СН'!$I$5-'СЕТ СН'!$I$20</f>
        <v>4135.7239900000004</v>
      </c>
      <c r="S143" s="36">
        <f>SUMIFS(СВЦЭМ!$C$39:$C$782,СВЦЭМ!$A$39:$A$782,$A143,СВЦЭМ!$B$39:$B$782,S$119)+'СЕТ СН'!$I$12+СВЦЭМ!$D$10+'СЕТ СН'!$I$5-'СЕТ СН'!$I$20</f>
        <v>4084.81573394</v>
      </c>
      <c r="T143" s="36">
        <f>SUMIFS(СВЦЭМ!$C$39:$C$782,СВЦЭМ!$A$39:$A$782,$A143,СВЦЭМ!$B$39:$B$782,T$119)+'СЕТ СН'!$I$12+СВЦЭМ!$D$10+'СЕТ СН'!$I$5-'СЕТ СН'!$I$20</f>
        <v>3950.7066687799997</v>
      </c>
      <c r="U143" s="36">
        <f>SUMIFS(СВЦЭМ!$C$39:$C$782,СВЦЭМ!$A$39:$A$782,$A143,СВЦЭМ!$B$39:$B$782,U$119)+'СЕТ СН'!$I$12+СВЦЭМ!$D$10+'СЕТ СН'!$I$5-'СЕТ СН'!$I$20</f>
        <v>3820.70612983</v>
      </c>
      <c r="V143" s="36">
        <f>SUMIFS(СВЦЭМ!$C$39:$C$782,СВЦЭМ!$A$39:$A$782,$A143,СВЦЭМ!$B$39:$B$782,V$119)+'СЕТ СН'!$I$12+СВЦЭМ!$D$10+'СЕТ СН'!$I$5-'СЕТ СН'!$I$20</f>
        <v>3717.4920589799999</v>
      </c>
      <c r="W143" s="36">
        <f>SUMIFS(СВЦЭМ!$C$39:$C$782,СВЦЭМ!$A$39:$A$782,$A143,СВЦЭМ!$B$39:$B$782,W$119)+'СЕТ СН'!$I$12+СВЦЭМ!$D$10+'СЕТ СН'!$I$5-'СЕТ СН'!$I$20</f>
        <v>3739.9992281</v>
      </c>
      <c r="X143" s="36">
        <f>SUMIFS(СВЦЭМ!$C$39:$C$782,СВЦЭМ!$A$39:$A$782,$A143,СВЦЭМ!$B$39:$B$782,X$119)+'СЕТ СН'!$I$12+СВЦЭМ!$D$10+'СЕТ СН'!$I$5-'СЕТ СН'!$I$20</f>
        <v>3773.3261912899998</v>
      </c>
      <c r="Y143" s="36">
        <f>SUMIFS(СВЦЭМ!$C$39:$C$782,СВЦЭМ!$A$39:$A$782,$A143,СВЦЭМ!$B$39:$B$782,Y$119)+'СЕТ СН'!$I$12+СВЦЭМ!$D$10+'СЕТ СН'!$I$5-'СЕТ СН'!$I$20</f>
        <v>3782.53927333</v>
      </c>
    </row>
    <row r="144" spans="1:25" ht="15.75" x14ac:dyDescent="0.2">
      <c r="A144" s="35">
        <f t="shared" si="3"/>
        <v>44706</v>
      </c>
      <c r="B144" s="36">
        <f>SUMIFS(СВЦЭМ!$C$39:$C$782,СВЦЭМ!$A$39:$A$782,$A144,СВЦЭМ!$B$39:$B$782,B$119)+'СЕТ СН'!$I$12+СВЦЭМ!$D$10+'СЕТ СН'!$I$5-'СЕТ СН'!$I$20</f>
        <v>3845.8885192600001</v>
      </c>
      <c r="C144" s="36">
        <f>SUMIFS(СВЦЭМ!$C$39:$C$782,СВЦЭМ!$A$39:$A$782,$A144,СВЦЭМ!$B$39:$B$782,C$119)+'СЕТ СН'!$I$12+СВЦЭМ!$D$10+'СЕТ СН'!$I$5-'СЕТ СН'!$I$20</f>
        <v>3962.7734909199999</v>
      </c>
      <c r="D144" s="36">
        <f>SUMIFS(СВЦЭМ!$C$39:$C$782,СВЦЭМ!$A$39:$A$782,$A144,СВЦЭМ!$B$39:$B$782,D$119)+'СЕТ СН'!$I$12+СВЦЭМ!$D$10+'СЕТ СН'!$I$5-'СЕТ СН'!$I$20</f>
        <v>4108.0100333999999</v>
      </c>
      <c r="E144" s="36">
        <f>SUMIFS(СВЦЭМ!$C$39:$C$782,СВЦЭМ!$A$39:$A$782,$A144,СВЦЭМ!$B$39:$B$782,E$119)+'СЕТ СН'!$I$12+СВЦЭМ!$D$10+'СЕТ СН'!$I$5-'СЕТ СН'!$I$20</f>
        <v>4124.1625761100004</v>
      </c>
      <c r="F144" s="36">
        <f>SUMIFS(СВЦЭМ!$C$39:$C$782,СВЦЭМ!$A$39:$A$782,$A144,СВЦЭМ!$B$39:$B$782,F$119)+'СЕТ СН'!$I$12+СВЦЭМ!$D$10+'СЕТ СН'!$I$5-'СЕТ СН'!$I$20</f>
        <v>4131.4499236800002</v>
      </c>
      <c r="G144" s="36">
        <f>SUMIFS(СВЦЭМ!$C$39:$C$782,СВЦЭМ!$A$39:$A$782,$A144,СВЦЭМ!$B$39:$B$782,G$119)+'СЕТ СН'!$I$12+СВЦЭМ!$D$10+'СЕТ СН'!$I$5-'СЕТ СН'!$I$20</f>
        <v>4140.5015833699999</v>
      </c>
      <c r="H144" s="36">
        <f>SUMIFS(СВЦЭМ!$C$39:$C$782,СВЦЭМ!$A$39:$A$782,$A144,СВЦЭМ!$B$39:$B$782,H$119)+'СЕТ СН'!$I$12+СВЦЭМ!$D$10+'СЕТ СН'!$I$5-'СЕТ СН'!$I$20</f>
        <v>4045.09622954</v>
      </c>
      <c r="I144" s="36">
        <f>SUMIFS(СВЦЭМ!$C$39:$C$782,СВЦЭМ!$A$39:$A$782,$A144,СВЦЭМ!$B$39:$B$782,I$119)+'СЕТ СН'!$I$12+СВЦЭМ!$D$10+'СЕТ СН'!$I$5-'СЕТ СН'!$I$20</f>
        <v>4039.3201205799996</v>
      </c>
      <c r="J144" s="36">
        <f>SUMIFS(СВЦЭМ!$C$39:$C$782,СВЦЭМ!$A$39:$A$782,$A144,СВЦЭМ!$B$39:$B$782,J$119)+'СЕТ СН'!$I$12+СВЦЭМ!$D$10+'СЕТ СН'!$I$5-'СЕТ СН'!$I$20</f>
        <v>3884.6220223800001</v>
      </c>
      <c r="K144" s="36">
        <f>SUMIFS(СВЦЭМ!$C$39:$C$782,СВЦЭМ!$A$39:$A$782,$A144,СВЦЭМ!$B$39:$B$782,K$119)+'СЕТ СН'!$I$12+СВЦЭМ!$D$10+'СЕТ СН'!$I$5-'СЕТ СН'!$I$20</f>
        <v>3912.7610118600001</v>
      </c>
      <c r="L144" s="36">
        <f>SUMIFS(СВЦЭМ!$C$39:$C$782,СВЦЭМ!$A$39:$A$782,$A144,СВЦЭМ!$B$39:$B$782,L$119)+'СЕТ СН'!$I$12+СВЦЭМ!$D$10+'СЕТ СН'!$I$5-'СЕТ СН'!$I$20</f>
        <v>3893.7754979399997</v>
      </c>
      <c r="M144" s="36">
        <f>SUMIFS(СВЦЭМ!$C$39:$C$782,СВЦЭМ!$A$39:$A$782,$A144,СВЦЭМ!$B$39:$B$782,M$119)+'СЕТ СН'!$I$12+СВЦЭМ!$D$10+'СЕТ СН'!$I$5-'СЕТ СН'!$I$20</f>
        <v>3968.4775187999999</v>
      </c>
      <c r="N144" s="36">
        <f>SUMIFS(СВЦЭМ!$C$39:$C$782,СВЦЭМ!$A$39:$A$782,$A144,СВЦЭМ!$B$39:$B$782,N$119)+'СЕТ СН'!$I$12+СВЦЭМ!$D$10+'СЕТ СН'!$I$5-'СЕТ СН'!$I$20</f>
        <v>4020.92613489</v>
      </c>
      <c r="O144" s="36">
        <f>SUMIFS(СВЦЭМ!$C$39:$C$782,СВЦЭМ!$A$39:$A$782,$A144,СВЦЭМ!$B$39:$B$782,O$119)+'СЕТ СН'!$I$12+СВЦЭМ!$D$10+'СЕТ СН'!$I$5-'СЕТ СН'!$I$20</f>
        <v>4072.3979576399997</v>
      </c>
      <c r="P144" s="36">
        <f>SUMIFS(СВЦЭМ!$C$39:$C$782,СВЦЭМ!$A$39:$A$782,$A144,СВЦЭМ!$B$39:$B$782,P$119)+'СЕТ СН'!$I$12+СВЦЭМ!$D$10+'СЕТ СН'!$I$5-'СЕТ СН'!$I$20</f>
        <v>4094.1387849599996</v>
      </c>
      <c r="Q144" s="36">
        <f>SUMIFS(СВЦЭМ!$C$39:$C$782,СВЦЭМ!$A$39:$A$782,$A144,СВЦЭМ!$B$39:$B$782,Q$119)+'СЕТ СН'!$I$12+СВЦЭМ!$D$10+'СЕТ СН'!$I$5-'СЕТ СН'!$I$20</f>
        <v>4098.7487093500004</v>
      </c>
      <c r="R144" s="36">
        <f>SUMIFS(СВЦЭМ!$C$39:$C$782,СВЦЭМ!$A$39:$A$782,$A144,СВЦЭМ!$B$39:$B$782,R$119)+'СЕТ СН'!$I$12+СВЦЭМ!$D$10+'СЕТ СН'!$I$5-'СЕТ СН'!$I$20</f>
        <v>4095.7463717199998</v>
      </c>
      <c r="S144" s="36">
        <f>SUMIFS(СВЦЭМ!$C$39:$C$782,СВЦЭМ!$A$39:$A$782,$A144,СВЦЭМ!$B$39:$B$782,S$119)+'СЕТ СН'!$I$12+СВЦЭМ!$D$10+'СЕТ СН'!$I$5-'СЕТ СН'!$I$20</f>
        <v>4047.7672285600001</v>
      </c>
      <c r="T144" s="36">
        <f>SUMIFS(СВЦЭМ!$C$39:$C$782,СВЦЭМ!$A$39:$A$782,$A144,СВЦЭМ!$B$39:$B$782,T$119)+'СЕТ СН'!$I$12+СВЦЭМ!$D$10+'СЕТ СН'!$I$5-'СЕТ СН'!$I$20</f>
        <v>3906.7616064899998</v>
      </c>
      <c r="U144" s="36">
        <f>SUMIFS(СВЦЭМ!$C$39:$C$782,СВЦЭМ!$A$39:$A$782,$A144,СВЦЭМ!$B$39:$B$782,U$119)+'СЕТ СН'!$I$12+СВЦЭМ!$D$10+'СЕТ СН'!$I$5-'СЕТ СН'!$I$20</f>
        <v>3800.1838350899998</v>
      </c>
      <c r="V144" s="36">
        <f>SUMIFS(СВЦЭМ!$C$39:$C$782,СВЦЭМ!$A$39:$A$782,$A144,СВЦЭМ!$B$39:$B$782,V$119)+'СЕТ СН'!$I$12+СВЦЭМ!$D$10+'СЕТ СН'!$I$5-'СЕТ СН'!$I$20</f>
        <v>3696.3923420900001</v>
      </c>
      <c r="W144" s="36">
        <f>SUMIFS(СВЦЭМ!$C$39:$C$782,СВЦЭМ!$A$39:$A$782,$A144,СВЦЭМ!$B$39:$B$782,W$119)+'СЕТ СН'!$I$12+СВЦЭМ!$D$10+'СЕТ СН'!$I$5-'СЕТ СН'!$I$20</f>
        <v>3719.5926427700001</v>
      </c>
      <c r="X144" s="36">
        <f>SUMIFS(СВЦЭМ!$C$39:$C$782,СВЦЭМ!$A$39:$A$782,$A144,СВЦЭМ!$B$39:$B$782,X$119)+'СЕТ СН'!$I$12+СВЦЭМ!$D$10+'СЕТ СН'!$I$5-'СЕТ СН'!$I$20</f>
        <v>3720.21184404</v>
      </c>
      <c r="Y144" s="36">
        <f>SUMIFS(СВЦЭМ!$C$39:$C$782,СВЦЭМ!$A$39:$A$782,$A144,СВЦЭМ!$B$39:$B$782,Y$119)+'СЕТ СН'!$I$12+СВЦЭМ!$D$10+'СЕТ СН'!$I$5-'СЕТ СН'!$I$20</f>
        <v>3749.0307017800001</v>
      </c>
    </row>
    <row r="145" spans="1:26" ht="15.75" x14ac:dyDescent="0.2">
      <c r="A145" s="35">
        <f t="shared" si="3"/>
        <v>44707</v>
      </c>
      <c r="B145" s="36">
        <f>SUMIFS(СВЦЭМ!$C$39:$C$782,СВЦЭМ!$A$39:$A$782,$A145,СВЦЭМ!$B$39:$B$782,B$119)+'СЕТ СН'!$I$12+СВЦЭМ!$D$10+'СЕТ СН'!$I$5-'СЕТ СН'!$I$20</f>
        <v>3844.3617374</v>
      </c>
      <c r="C145" s="36">
        <f>SUMIFS(СВЦЭМ!$C$39:$C$782,СВЦЭМ!$A$39:$A$782,$A145,СВЦЭМ!$B$39:$B$782,C$119)+'СЕТ СН'!$I$12+СВЦЭМ!$D$10+'СЕТ СН'!$I$5-'СЕТ СН'!$I$20</f>
        <v>3936.7129434600001</v>
      </c>
      <c r="D145" s="36">
        <f>SUMIFS(СВЦЭМ!$C$39:$C$782,СВЦЭМ!$A$39:$A$782,$A145,СВЦЭМ!$B$39:$B$782,D$119)+'СЕТ СН'!$I$12+СВЦЭМ!$D$10+'СЕТ СН'!$I$5-'СЕТ СН'!$I$20</f>
        <v>4083.6983095300002</v>
      </c>
      <c r="E145" s="36">
        <f>SUMIFS(СВЦЭМ!$C$39:$C$782,СВЦЭМ!$A$39:$A$782,$A145,СВЦЭМ!$B$39:$B$782,E$119)+'СЕТ СН'!$I$12+СВЦЭМ!$D$10+'СЕТ СН'!$I$5-'СЕТ СН'!$I$20</f>
        <v>4118.8972522599997</v>
      </c>
      <c r="F145" s="36">
        <f>SUMIFS(СВЦЭМ!$C$39:$C$782,СВЦЭМ!$A$39:$A$782,$A145,СВЦЭМ!$B$39:$B$782,F$119)+'СЕТ СН'!$I$12+СВЦЭМ!$D$10+'СЕТ СН'!$I$5-'СЕТ СН'!$I$20</f>
        <v>4104.7513483000002</v>
      </c>
      <c r="G145" s="36">
        <f>SUMIFS(СВЦЭМ!$C$39:$C$782,СВЦЭМ!$A$39:$A$782,$A145,СВЦЭМ!$B$39:$B$782,G$119)+'СЕТ СН'!$I$12+СВЦЭМ!$D$10+'СЕТ СН'!$I$5-'СЕТ СН'!$I$20</f>
        <v>4114.4837390399998</v>
      </c>
      <c r="H145" s="36">
        <f>SUMIFS(СВЦЭМ!$C$39:$C$782,СВЦЭМ!$A$39:$A$782,$A145,СВЦЭМ!$B$39:$B$782,H$119)+'СЕТ СН'!$I$12+СВЦЭМ!$D$10+'СЕТ СН'!$I$5-'СЕТ СН'!$I$20</f>
        <v>4010.7202597300002</v>
      </c>
      <c r="I145" s="36">
        <f>SUMIFS(СВЦЭМ!$C$39:$C$782,СВЦЭМ!$A$39:$A$782,$A145,СВЦЭМ!$B$39:$B$782,I$119)+'СЕТ СН'!$I$12+СВЦЭМ!$D$10+'СЕТ СН'!$I$5-'СЕТ СН'!$I$20</f>
        <v>3990.29380846</v>
      </c>
      <c r="J145" s="36">
        <f>SUMIFS(СВЦЭМ!$C$39:$C$782,СВЦЭМ!$A$39:$A$782,$A145,СВЦЭМ!$B$39:$B$782,J$119)+'СЕТ СН'!$I$12+СВЦЭМ!$D$10+'СЕТ СН'!$I$5-'СЕТ СН'!$I$20</f>
        <v>3877.2925443899999</v>
      </c>
      <c r="K145" s="36">
        <f>SUMIFS(СВЦЭМ!$C$39:$C$782,СВЦЭМ!$A$39:$A$782,$A145,СВЦЭМ!$B$39:$B$782,K$119)+'СЕТ СН'!$I$12+СВЦЭМ!$D$10+'СЕТ СН'!$I$5-'СЕТ СН'!$I$20</f>
        <v>3908.8811414799998</v>
      </c>
      <c r="L145" s="36">
        <f>SUMIFS(СВЦЭМ!$C$39:$C$782,СВЦЭМ!$A$39:$A$782,$A145,СВЦЭМ!$B$39:$B$782,L$119)+'СЕТ СН'!$I$12+СВЦЭМ!$D$10+'СЕТ СН'!$I$5-'СЕТ СН'!$I$20</f>
        <v>3905.25229889</v>
      </c>
      <c r="M145" s="36">
        <f>SUMIFS(СВЦЭМ!$C$39:$C$782,СВЦЭМ!$A$39:$A$782,$A145,СВЦЭМ!$B$39:$B$782,M$119)+'СЕТ СН'!$I$12+СВЦЭМ!$D$10+'СЕТ СН'!$I$5-'СЕТ СН'!$I$20</f>
        <v>3968.9959311399998</v>
      </c>
      <c r="N145" s="36">
        <f>SUMIFS(СВЦЭМ!$C$39:$C$782,СВЦЭМ!$A$39:$A$782,$A145,СВЦЭМ!$B$39:$B$782,N$119)+'СЕТ СН'!$I$12+СВЦЭМ!$D$10+'СЕТ СН'!$I$5-'СЕТ СН'!$I$20</f>
        <v>4013.3007498799998</v>
      </c>
      <c r="O145" s="36">
        <f>SUMIFS(СВЦЭМ!$C$39:$C$782,СВЦЭМ!$A$39:$A$782,$A145,СВЦЭМ!$B$39:$B$782,O$119)+'СЕТ СН'!$I$12+СВЦЭМ!$D$10+'СЕТ СН'!$I$5-'СЕТ СН'!$I$20</f>
        <v>4047.7961876700001</v>
      </c>
      <c r="P145" s="36">
        <f>SUMIFS(СВЦЭМ!$C$39:$C$782,СВЦЭМ!$A$39:$A$782,$A145,СВЦЭМ!$B$39:$B$782,P$119)+'СЕТ СН'!$I$12+СВЦЭМ!$D$10+'СЕТ СН'!$I$5-'СЕТ СН'!$I$20</f>
        <v>4056.3412098999997</v>
      </c>
      <c r="Q145" s="36">
        <f>SUMIFS(СВЦЭМ!$C$39:$C$782,СВЦЭМ!$A$39:$A$782,$A145,СВЦЭМ!$B$39:$B$782,Q$119)+'СЕТ СН'!$I$12+СВЦЭМ!$D$10+'СЕТ СН'!$I$5-'СЕТ СН'!$I$20</f>
        <v>4067.3373200999999</v>
      </c>
      <c r="R145" s="36">
        <f>SUMIFS(СВЦЭМ!$C$39:$C$782,СВЦЭМ!$A$39:$A$782,$A145,СВЦЭМ!$B$39:$B$782,R$119)+'СЕТ СН'!$I$12+СВЦЭМ!$D$10+'СЕТ СН'!$I$5-'СЕТ СН'!$I$20</f>
        <v>4047.7665770599997</v>
      </c>
      <c r="S145" s="36">
        <f>SUMIFS(СВЦЭМ!$C$39:$C$782,СВЦЭМ!$A$39:$A$782,$A145,СВЦЭМ!$B$39:$B$782,S$119)+'СЕТ СН'!$I$12+СВЦЭМ!$D$10+'СЕТ СН'!$I$5-'СЕТ СН'!$I$20</f>
        <v>3992.9975138099999</v>
      </c>
      <c r="T145" s="36">
        <f>SUMIFS(СВЦЭМ!$C$39:$C$782,СВЦЭМ!$A$39:$A$782,$A145,СВЦЭМ!$B$39:$B$782,T$119)+'СЕТ СН'!$I$12+СВЦЭМ!$D$10+'СЕТ СН'!$I$5-'СЕТ СН'!$I$20</f>
        <v>3875.0743190100002</v>
      </c>
      <c r="U145" s="36">
        <f>SUMIFS(СВЦЭМ!$C$39:$C$782,СВЦЭМ!$A$39:$A$782,$A145,СВЦЭМ!$B$39:$B$782,U$119)+'СЕТ СН'!$I$12+СВЦЭМ!$D$10+'СЕТ СН'!$I$5-'СЕТ СН'!$I$20</f>
        <v>3764.1338952900001</v>
      </c>
      <c r="V145" s="36">
        <f>SUMIFS(СВЦЭМ!$C$39:$C$782,СВЦЭМ!$A$39:$A$782,$A145,СВЦЭМ!$B$39:$B$782,V$119)+'СЕТ СН'!$I$12+СВЦЭМ!$D$10+'СЕТ СН'!$I$5-'СЕТ СН'!$I$20</f>
        <v>3683.5661010100002</v>
      </c>
      <c r="W145" s="36">
        <f>SUMIFS(СВЦЭМ!$C$39:$C$782,СВЦЭМ!$A$39:$A$782,$A145,СВЦЭМ!$B$39:$B$782,W$119)+'СЕТ СН'!$I$12+СВЦЭМ!$D$10+'СЕТ СН'!$I$5-'СЕТ СН'!$I$20</f>
        <v>3719.0750439100002</v>
      </c>
      <c r="X145" s="36">
        <f>SUMIFS(СВЦЭМ!$C$39:$C$782,СВЦЭМ!$A$39:$A$782,$A145,СВЦЭМ!$B$39:$B$782,X$119)+'СЕТ СН'!$I$12+СВЦЭМ!$D$10+'СЕТ СН'!$I$5-'СЕТ СН'!$I$20</f>
        <v>3754.5174705099998</v>
      </c>
      <c r="Y145" s="36">
        <f>SUMIFS(СВЦЭМ!$C$39:$C$782,СВЦЭМ!$A$39:$A$782,$A145,СВЦЭМ!$B$39:$B$782,Y$119)+'СЕТ СН'!$I$12+СВЦЭМ!$D$10+'СЕТ СН'!$I$5-'СЕТ СН'!$I$20</f>
        <v>3777.0182054299999</v>
      </c>
    </row>
    <row r="146" spans="1:26" ht="15.75" x14ac:dyDescent="0.2">
      <c r="A146" s="35">
        <f t="shared" si="3"/>
        <v>44708</v>
      </c>
      <c r="B146" s="36">
        <f>SUMIFS(СВЦЭМ!$C$39:$C$782,СВЦЭМ!$A$39:$A$782,$A146,СВЦЭМ!$B$39:$B$782,B$119)+'СЕТ СН'!$I$12+СВЦЭМ!$D$10+'СЕТ СН'!$I$5-'СЕТ СН'!$I$20</f>
        <v>3818.5517308600001</v>
      </c>
      <c r="C146" s="36">
        <f>SUMIFS(СВЦЭМ!$C$39:$C$782,СВЦЭМ!$A$39:$A$782,$A146,СВЦЭМ!$B$39:$B$782,C$119)+'СЕТ СН'!$I$12+СВЦЭМ!$D$10+'СЕТ СН'!$I$5-'СЕТ СН'!$I$20</f>
        <v>3930.4305125399997</v>
      </c>
      <c r="D146" s="36">
        <f>SUMIFS(СВЦЭМ!$C$39:$C$782,СВЦЭМ!$A$39:$A$782,$A146,СВЦЭМ!$B$39:$B$782,D$119)+'СЕТ СН'!$I$12+СВЦЭМ!$D$10+'СЕТ СН'!$I$5-'СЕТ СН'!$I$20</f>
        <v>4004.78105276</v>
      </c>
      <c r="E146" s="36">
        <f>SUMIFS(СВЦЭМ!$C$39:$C$782,СВЦЭМ!$A$39:$A$782,$A146,СВЦЭМ!$B$39:$B$782,E$119)+'СЕТ СН'!$I$12+СВЦЭМ!$D$10+'СЕТ СН'!$I$5-'СЕТ СН'!$I$20</f>
        <v>4003.8179343100001</v>
      </c>
      <c r="F146" s="36">
        <f>SUMIFS(СВЦЭМ!$C$39:$C$782,СВЦЭМ!$A$39:$A$782,$A146,СВЦЭМ!$B$39:$B$782,F$119)+'СЕТ СН'!$I$12+СВЦЭМ!$D$10+'СЕТ СН'!$I$5-'СЕТ СН'!$I$20</f>
        <v>3994.09444076</v>
      </c>
      <c r="G146" s="36">
        <f>SUMIFS(СВЦЭМ!$C$39:$C$782,СВЦЭМ!$A$39:$A$782,$A146,СВЦЭМ!$B$39:$B$782,G$119)+'СЕТ СН'!$I$12+СВЦЭМ!$D$10+'СЕТ СН'!$I$5-'СЕТ СН'!$I$20</f>
        <v>3981.9850738799996</v>
      </c>
      <c r="H146" s="36">
        <f>SUMIFS(СВЦЭМ!$C$39:$C$782,СВЦЭМ!$A$39:$A$782,$A146,СВЦЭМ!$B$39:$B$782,H$119)+'СЕТ СН'!$I$12+СВЦЭМ!$D$10+'СЕТ СН'!$I$5-'СЕТ СН'!$I$20</f>
        <v>3896.5340471899999</v>
      </c>
      <c r="I146" s="36">
        <f>SUMIFS(СВЦЭМ!$C$39:$C$782,СВЦЭМ!$A$39:$A$782,$A146,СВЦЭМ!$B$39:$B$782,I$119)+'СЕТ СН'!$I$12+СВЦЭМ!$D$10+'СЕТ СН'!$I$5-'СЕТ СН'!$I$20</f>
        <v>3818.1051727499998</v>
      </c>
      <c r="J146" s="36">
        <f>SUMIFS(СВЦЭМ!$C$39:$C$782,СВЦЭМ!$A$39:$A$782,$A146,СВЦЭМ!$B$39:$B$782,J$119)+'СЕТ СН'!$I$12+СВЦЭМ!$D$10+'СЕТ СН'!$I$5-'СЕТ СН'!$I$20</f>
        <v>3730.0431042</v>
      </c>
      <c r="K146" s="36">
        <f>SUMIFS(СВЦЭМ!$C$39:$C$782,СВЦЭМ!$A$39:$A$782,$A146,СВЦЭМ!$B$39:$B$782,K$119)+'СЕТ СН'!$I$12+СВЦЭМ!$D$10+'СЕТ СН'!$I$5-'СЕТ СН'!$I$20</f>
        <v>3728.7108965900002</v>
      </c>
      <c r="L146" s="36">
        <f>SUMIFS(СВЦЭМ!$C$39:$C$782,СВЦЭМ!$A$39:$A$782,$A146,СВЦЭМ!$B$39:$B$782,L$119)+'СЕТ СН'!$I$12+СВЦЭМ!$D$10+'СЕТ СН'!$I$5-'СЕТ СН'!$I$20</f>
        <v>3739.6495833399999</v>
      </c>
      <c r="M146" s="36">
        <f>SUMIFS(СВЦЭМ!$C$39:$C$782,СВЦЭМ!$A$39:$A$782,$A146,СВЦЭМ!$B$39:$B$782,M$119)+'СЕТ СН'!$I$12+СВЦЭМ!$D$10+'СЕТ СН'!$I$5-'СЕТ СН'!$I$20</f>
        <v>3796.0594065999999</v>
      </c>
      <c r="N146" s="36">
        <f>SUMIFS(СВЦЭМ!$C$39:$C$782,СВЦЭМ!$A$39:$A$782,$A146,СВЦЭМ!$B$39:$B$782,N$119)+'СЕТ СН'!$I$12+СВЦЭМ!$D$10+'СЕТ СН'!$I$5-'СЕТ СН'!$I$20</f>
        <v>3847.0641516800001</v>
      </c>
      <c r="O146" s="36">
        <f>SUMIFS(СВЦЭМ!$C$39:$C$782,СВЦЭМ!$A$39:$A$782,$A146,СВЦЭМ!$B$39:$B$782,O$119)+'СЕТ СН'!$I$12+СВЦЭМ!$D$10+'СЕТ СН'!$I$5-'СЕТ СН'!$I$20</f>
        <v>3862.4489171699997</v>
      </c>
      <c r="P146" s="36">
        <f>SUMIFS(СВЦЭМ!$C$39:$C$782,СВЦЭМ!$A$39:$A$782,$A146,СВЦЭМ!$B$39:$B$782,P$119)+'СЕТ СН'!$I$12+СВЦЭМ!$D$10+'СЕТ СН'!$I$5-'СЕТ СН'!$I$20</f>
        <v>3848.9381239499999</v>
      </c>
      <c r="Q146" s="36">
        <f>SUMIFS(СВЦЭМ!$C$39:$C$782,СВЦЭМ!$A$39:$A$782,$A146,СВЦЭМ!$B$39:$B$782,Q$119)+'СЕТ СН'!$I$12+СВЦЭМ!$D$10+'СЕТ СН'!$I$5-'СЕТ СН'!$I$20</f>
        <v>3837.2651128799998</v>
      </c>
      <c r="R146" s="36">
        <f>SUMIFS(СВЦЭМ!$C$39:$C$782,СВЦЭМ!$A$39:$A$782,$A146,СВЦЭМ!$B$39:$B$782,R$119)+'СЕТ СН'!$I$12+СВЦЭМ!$D$10+'СЕТ СН'!$I$5-'СЕТ СН'!$I$20</f>
        <v>3838.4526727800003</v>
      </c>
      <c r="S146" s="36">
        <f>SUMIFS(СВЦЭМ!$C$39:$C$782,СВЦЭМ!$A$39:$A$782,$A146,СВЦЭМ!$B$39:$B$782,S$119)+'СЕТ СН'!$I$12+СВЦЭМ!$D$10+'СЕТ СН'!$I$5-'СЕТ СН'!$I$20</f>
        <v>3865.8606853599999</v>
      </c>
      <c r="T146" s="36">
        <f>SUMIFS(СВЦЭМ!$C$39:$C$782,СВЦЭМ!$A$39:$A$782,$A146,СВЦЭМ!$B$39:$B$782,T$119)+'СЕТ СН'!$I$12+СВЦЭМ!$D$10+'СЕТ СН'!$I$5-'СЕТ СН'!$I$20</f>
        <v>3767.09498063</v>
      </c>
      <c r="U146" s="36">
        <f>SUMIFS(СВЦЭМ!$C$39:$C$782,СВЦЭМ!$A$39:$A$782,$A146,СВЦЭМ!$B$39:$B$782,U$119)+'СЕТ СН'!$I$12+СВЦЭМ!$D$10+'СЕТ СН'!$I$5-'СЕТ СН'!$I$20</f>
        <v>3665.3532601000002</v>
      </c>
      <c r="V146" s="36">
        <f>SUMIFS(СВЦЭМ!$C$39:$C$782,СВЦЭМ!$A$39:$A$782,$A146,СВЦЭМ!$B$39:$B$782,V$119)+'СЕТ СН'!$I$12+СВЦЭМ!$D$10+'СЕТ СН'!$I$5-'СЕТ СН'!$I$20</f>
        <v>3579.850023</v>
      </c>
      <c r="W146" s="36">
        <f>SUMIFS(СВЦЭМ!$C$39:$C$782,СВЦЭМ!$A$39:$A$782,$A146,СВЦЭМ!$B$39:$B$782,W$119)+'СЕТ СН'!$I$12+СВЦЭМ!$D$10+'СЕТ СН'!$I$5-'СЕТ СН'!$I$20</f>
        <v>3604.5672392199999</v>
      </c>
      <c r="X146" s="36">
        <f>SUMIFS(СВЦЭМ!$C$39:$C$782,СВЦЭМ!$A$39:$A$782,$A146,СВЦЭМ!$B$39:$B$782,X$119)+'СЕТ СН'!$I$12+СВЦЭМ!$D$10+'СЕТ СН'!$I$5-'СЕТ СН'!$I$20</f>
        <v>3636.0473882599999</v>
      </c>
      <c r="Y146" s="36">
        <f>SUMIFS(СВЦЭМ!$C$39:$C$782,СВЦЭМ!$A$39:$A$782,$A146,СВЦЭМ!$B$39:$B$782,Y$119)+'СЕТ СН'!$I$12+СВЦЭМ!$D$10+'СЕТ СН'!$I$5-'СЕТ СН'!$I$20</f>
        <v>3675.9788051</v>
      </c>
    </row>
    <row r="147" spans="1:26" ht="15.75" x14ac:dyDescent="0.2">
      <c r="A147" s="35">
        <f t="shared" si="3"/>
        <v>44709</v>
      </c>
      <c r="B147" s="36">
        <f>SUMIFS(СВЦЭМ!$C$39:$C$782,СВЦЭМ!$A$39:$A$782,$A147,СВЦЭМ!$B$39:$B$782,B$119)+'СЕТ СН'!$I$12+СВЦЭМ!$D$10+'СЕТ СН'!$I$5-'СЕТ СН'!$I$20</f>
        <v>3758.7505877100002</v>
      </c>
      <c r="C147" s="36">
        <f>SUMIFS(СВЦЭМ!$C$39:$C$782,СВЦЭМ!$A$39:$A$782,$A147,СВЦЭМ!$B$39:$B$782,C$119)+'СЕТ СН'!$I$12+СВЦЭМ!$D$10+'СЕТ СН'!$I$5-'СЕТ СН'!$I$20</f>
        <v>3871.6673521600001</v>
      </c>
      <c r="D147" s="36">
        <f>SUMIFS(СВЦЭМ!$C$39:$C$782,СВЦЭМ!$A$39:$A$782,$A147,СВЦЭМ!$B$39:$B$782,D$119)+'СЕТ СН'!$I$12+СВЦЭМ!$D$10+'СЕТ СН'!$I$5-'СЕТ СН'!$I$20</f>
        <v>4012.06138139</v>
      </c>
      <c r="E147" s="36">
        <f>SUMIFS(СВЦЭМ!$C$39:$C$782,СВЦЭМ!$A$39:$A$782,$A147,СВЦЭМ!$B$39:$B$782,E$119)+'СЕТ СН'!$I$12+СВЦЭМ!$D$10+'СЕТ СН'!$I$5-'СЕТ СН'!$I$20</f>
        <v>4065.3164277899996</v>
      </c>
      <c r="F147" s="36">
        <f>SUMIFS(СВЦЭМ!$C$39:$C$782,СВЦЭМ!$A$39:$A$782,$A147,СВЦЭМ!$B$39:$B$782,F$119)+'СЕТ СН'!$I$12+СВЦЭМ!$D$10+'СЕТ СН'!$I$5-'СЕТ СН'!$I$20</f>
        <v>4050.0573109299999</v>
      </c>
      <c r="G147" s="36">
        <f>SUMIFS(СВЦЭМ!$C$39:$C$782,СВЦЭМ!$A$39:$A$782,$A147,СВЦЭМ!$B$39:$B$782,G$119)+'СЕТ СН'!$I$12+СВЦЭМ!$D$10+'СЕТ СН'!$I$5-'СЕТ СН'!$I$20</f>
        <v>4048.8806461099998</v>
      </c>
      <c r="H147" s="36">
        <f>SUMIFS(СВЦЭМ!$C$39:$C$782,СВЦЭМ!$A$39:$A$782,$A147,СВЦЭМ!$B$39:$B$782,H$119)+'СЕТ СН'!$I$12+СВЦЭМ!$D$10+'СЕТ СН'!$I$5-'СЕТ СН'!$I$20</f>
        <v>3975.3708111300002</v>
      </c>
      <c r="I147" s="36">
        <f>SUMIFS(СВЦЭМ!$C$39:$C$782,СВЦЭМ!$A$39:$A$782,$A147,СВЦЭМ!$B$39:$B$782,I$119)+'СЕТ СН'!$I$12+СВЦЭМ!$D$10+'СЕТ СН'!$I$5-'СЕТ СН'!$I$20</f>
        <v>3867.2797354899999</v>
      </c>
      <c r="J147" s="36">
        <f>SUMIFS(СВЦЭМ!$C$39:$C$782,СВЦЭМ!$A$39:$A$782,$A147,СВЦЭМ!$B$39:$B$782,J$119)+'СЕТ СН'!$I$12+СВЦЭМ!$D$10+'СЕТ СН'!$I$5-'СЕТ СН'!$I$20</f>
        <v>3746.3970994900001</v>
      </c>
      <c r="K147" s="36">
        <f>SUMIFS(СВЦЭМ!$C$39:$C$782,СВЦЭМ!$A$39:$A$782,$A147,СВЦЭМ!$B$39:$B$782,K$119)+'СЕТ СН'!$I$12+СВЦЭМ!$D$10+'СЕТ СН'!$I$5-'СЕТ СН'!$I$20</f>
        <v>3761.3886351700003</v>
      </c>
      <c r="L147" s="36">
        <f>SUMIFS(СВЦЭМ!$C$39:$C$782,СВЦЭМ!$A$39:$A$782,$A147,СВЦЭМ!$B$39:$B$782,L$119)+'СЕТ СН'!$I$12+СВЦЭМ!$D$10+'СЕТ СН'!$I$5-'СЕТ СН'!$I$20</f>
        <v>3760.9697173099999</v>
      </c>
      <c r="M147" s="36">
        <f>SUMIFS(СВЦЭМ!$C$39:$C$782,СВЦЭМ!$A$39:$A$782,$A147,СВЦЭМ!$B$39:$B$782,M$119)+'СЕТ СН'!$I$12+СВЦЭМ!$D$10+'СЕТ СН'!$I$5-'СЕТ СН'!$I$20</f>
        <v>3800.9341288300002</v>
      </c>
      <c r="N147" s="36">
        <f>SUMIFS(СВЦЭМ!$C$39:$C$782,СВЦЭМ!$A$39:$A$782,$A147,СВЦЭМ!$B$39:$B$782,N$119)+'СЕТ СН'!$I$12+СВЦЭМ!$D$10+'СЕТ СН'!$I$5-'СЕТ СН'!$I$20</f>
        <v>3843.1443334099999</v>
      </c>
      <c r="O147" s="36">
        <f>SUMIFS(СВЦЭМ!$C$39:$C$782,СВЦЭМ!$A$39:$A$782,$A147,СВЦЭМ!$B$39:$B$782,O$119)+'СЕТ СН'!$I$12+СВЦЭМ!$D$10+'СЕТ СН'!$I$5-'СЕТ СН'!$I$20</f>
        <v>3872.3240939799998</v>
      </c>
      <c r="P147" s="36">
        <f>SUMIFS(СВЦЭМ!$C$39:$C$782,СВЦЭМ!$A$39:$A$782,$A147,СВЦЭМ!$B$39:$B$782,P$119)+'СЕТ СН'!$I$12+СВЦЭМ!$D$10+'СЕТ СН'!$I$5-'СЕТ СН'!$I$20</f>
        <v>3904.7374510099999</v>
      </c>
      <c r="Q147" s="36">
        <f>SUMIFS(СВЦЭМ!$C$39:$C$782,СВЦЭМ!$A$39:$A$782,$A147,СВЦЭМ!$B$39:$B$782,Q$119)+'СЕТ СН'!$I$12+СВЦЭМ!$D$10+'СЕТ СН'!$I$5-'СЕТ СН'!$I$20</f>
        <v>3906.8778393399998</v>
      </c>
      <c r="R147" s="36">
        <f>SUMIFS(СВЦЭМ!$C$39:$C$782,СВЦЭМ!$A$39:$A$782,$A147,СВЦЭМ!$B$39:$B$782,R$119)+'СЕТ СН'!$I$12+СВЦЭМ!$D$10+'СЕТ СН'!$I$5-'СЕТ СН'!$I$20</f>
        <v>3904.4004746399996</v>
      </c>
      <c r="S147" s="36">
        <f>SUMIFS(СВЦЭМ!$C$39:$C$782,СВЦЭМ!$A$39:$A$782,$A147,СВЦЭМ!$B$39:$B$782,S$119)+'СЕТ СН'!$I$12+СВЦЭМ!$D$10+'СЕТ СН'!$I$5-'СЕТ СН'!$I$20</f>
        <v>3858.59382151</v>
      </c>
      <c r="T147" s="36">
        <f>SUMIFS(СВЦЭМ!$C$39:$C$782,СВЦЭМ!$A$39:$A$782,$A147,СВЦЭМ!$B$39:$B$782,T$119)+'СЕТ СН'!$I$12+СВЦЭМ!$D$10+'СЕТ СН'!$I$5-'СЕТ СН'!$I$20</f>
        <v>3779.01695337</v>
      </c>
      <c r="U147" s="36">
        <f>SUMIFS(СВЦЭМ!$C$39:$C$782,СВЦЭМ!$A$39:$A$782,$A147,СВЦЭМ!$B$39:$B$782,U$119)+'СЕТ СН'!$I$12+СВЦЭМ!$D$10+'СЕТ СН'!$I$5-'СЕТ СН'!$I$20</f>
        <v>3685.0771637600001</v>
      </c>
      <c r="V147" s="36">
        <f>SUMIFS(СВЦЭМ!$C$39:$C$782,СВЦЭМ!$A$39:$A$782,$A147,СВЦЭМ!$B$39:$B$782,V$119)+'СЕТ СН'!$I$12+СВЦЭМ!$D$10+'СЕТ СН'!$I$5-'СЕТ СН'!$I$20</f>
        <v>3649.2640140100002</v>
      </c>
      <c r="W147" s="36">
        <f>SUMIFS(СВЦЭМ!$C$39:$C$782,СВЦЭМ!$A$39:$A$782,$A147,СВЦЭМ!$B$39:$B$782,W$119)+'СЕТ СН'!$I$12+СВЦЭМ!$D$10+'СЕТ СН'!$I$5-'СЕТ СН'!$I$20</f>
        <v>3652.8638872800002</v>
      </c>
      <c r="X147" s="36">
        <f>SUMIFS(СВЦЭМ!$C$39:$C$782,СВЦЭМ!$A$39:$A$782,$A147,СВЦЭМ!$B$39:$B$782,X$119)+'СЕТ СН'!$I$12+СВЦЭМ!$D$10+'СЕТ СН'!$I$5-'СЕТ СН'!$I$20</f>
        <v>3645.9461375800001</v>
      </c>
      <c r="Y147" s="36">
        <f>SUMIFS(СВЦЭМ!$C$39:$C$782,СВЦЭМ!$A$39:$A$782,$A147,СВЦЭМ!$B$39:$B$782,Y$119)+'СЕТ СН'!$I$12+СВЦЭМ!$D$10+'СЕТ СН'!$I$5-'СЕТ СН'!$I$20</f>
        <v>3666.82957928</v>
      </c>
    </row>
    <row r="148" spans="1:26" ht="15.75" x14ac:dyDescent="0.2">
      <c r="A148" s="35">
        <f t="shared" si="3"/>
        <v>44710</v>
      </c>
      <c r="B148" s="36">
        <f>SUMIFS(СВЦЭМ!$C$39:$C$782,СВЦЭМ!$A$39:$A$782,$A148,СВЦЭМ!$B$39:$B$782,B$119)+'СЕТ СН'!$I$12+СВЦЭМ!$D$10+'СЕТ СН'!$I$5-'СЕТ СН'!$I$20</f>
        <v>3743.51332443</v>
      </c>
      <c r="C148" s="36">
        <f>SUMIFS(СВЦЭМ!$C$39:$C$782,СВЦЭМ!$A$39:$A$782,$A148,СВЦЭМ!$B$39:$B$782,C$119)+'СЕТ СН'!$I$12+СВЦЭМ!$D$10+'СЕТ СН'!$I$5-'СЕТ СН'!$I$20</f>
        <v>3864.7618911099999</v>
      </c>
      <c r="D148" s="36">
        <f>SUMIFS(СВЦЭМ!$C$39:$C$782,СВЦЭМ!$A$39:$A$782,$A148,СВЦЭМ!$B$39:$B$782,D$119)+'СЕТ СН'!$I$12+СВЦЭМ!$D$10+'СЕТ СН'!$I$5-'СЕТ СН'!$I$20</f>
        <v>3986.04115069</v>
      </c>
      <c r="E148" s="36">
        <f>SUMIFS(СВЦЭМ!$C$39:$C$782,СВЦЭМ!$A$39:$A$782,$A148,СВЦЭМ!$B$39:$B$782,E$119)+'СЕТ СН'!$I$12+СВЦЭМ!$D$10+'СЕТ СН'!$I$5-'СЕТ СН'!$I$20</f>
        <v>4039.9061378500001</v>
      </c>
      <c r="F148" s="36">
        <f>SUMIFS(СВЦЭМ!$C$39:$C$782,СВЦЭМ!$A$39:$A$782,$A148,СВЦЭМ!$B$39:$B$782,F$119)+'СЕТ СН'!$I$12+СВЦЭМ!$D$10+'СЕТ СН'!$I$5-'СЕТ СН'!$I$20</f>
        <v>4034.3513840300002</v>
      </c>
      <c r="G148" s="36">
        <f>SUMIFS(СВЦЭМ!$C$39:$C$782,СВЦЭМ!$A$39:$A$782,$A148,СВЦЭМ!$B$39:$B$782,G$119)+'СЕТ СН'!$I$12+СВЦЭМ!$D$10+'СЕТ СН'!$I$5-'СЕТ СН'!$I$20</f>
        <v>4024.2004643800001</v>
      </c>
      <c r="H148" s="36">
        <f>SUMIFS(СВЦЭМ!$C$39:$C$782,СВЦЭМ!$A$39:$A$782,$A148,СВЦЭМ!$B$39:$B$782,H$119)+'СЕТ СН'!$I$12+СВЦЭМ!$D$10+'СЕТ СН'!$I$5-'СЕТ СН'!$I$20</f>
        <v>3969.5035193499998</v>
      </c>
      <c r="I148" s="36">
        <f>SUMIFS(СВЦЭМ!$C$39:$C$782,СВЦЭМ!$A$39:$A$782,$A148,СВЦЭМ!$B$39:$B$782,I$119)+'СЕТ СН'!$I$12+СВЦЭМ!$D$10+'СЕТ СН'!$I$5-'СЕТ СН'!$I$20</f>
        <v>3867.8383674500001</v>
      </c>
      <c r="J148" s="36">
        <f>SUMIFS(СВЦЭМ!$C$39:$C$782,СВЦЭМ!$A$39:$A$782,$A148,СВЦЭМ!$B$39:$B$782,J$119)+'СЕТ СН'!$I$12+СВЦЭМ!$D$10+'СЕТ СН'!$I$5-'СЕТ СН'!$I$20</f>
        <v>3737.11799827</v>
      </c>
      <c r="K148" s="36">
        <f>SUMIFS(СВЦЭМ!$C$39:$C$782,СВЦЭМ!$A$39:$A$782,$A148,СВЦЭМ!$B$39:$B$782,K$119)+'СЕТ СН'!$I$12+СВЦЭМ!$D$10+'СЕТ СН'!$I$5-'СЕТ СН'!$I$20</f>
        <v>3731.17492958</v>
      </c>
      <c r="L148" s="36">
        <f>SUMIFS(СВЦЭМ!$C$39:$C$782,СВЦЭМ!$A$39:$A$782,$A148,СВЦЭМ!$B$39:$B$782,L$119)+'СЕТ СН'!$I$12+СВЦЭМ!$D$10+'СЕТ СН'!$I$5-'СЕТ СН'!$I$20</f>
        <v>3738.3803867300003</v>
      </c>
      <c r="M148" s="36">
        <f>SUMIFS(СВЦЭМ!$C$39:$C$782,СВЦЭМ!$A$39:$A$782,$A148,СВЦЭМ!$B$39:$B$782,M$119)+'СЕТ СН'!$I$12+СВЦЭМ!$D$10+'СЕТ СН'!$I$5-'СЕТ СН'!$I$20</f>
        <v>3812.0987489700001</v>
      </c>
      <c r="N148" s="36">
        <f>SUMIFS(СВЦЭМ!$C$39:$C$782,СВЦЭМ!$A$39:$A$782,$A148,СВЦЭМ!$B$39:$B$782,N$119)+'СЕТ СН'!$I$12+СВЦЭМ!$D$10+'СЕТ СН'!$I$5-'СЕТ СН'!$I$20</f>
        <v>3851.51274435</v>
      </c>
      <c r="O148" s="36">
        <f>SUMIFS(СВЦЭМ!$C$39:$C$782,СВЦЭМ!$A$39:$A$782,$A148,СВЦЭМ!$B$39:$B$782,O$119)+'СЕТ СН'!$I$12+СВЦЭМ!$D$10+'СЕТ СН'!$I$5-'СЕТ СН'!$I$20</f>
        <v>3856.8395300100001</v>
      </c>
      <c r="P148" s="36">
        <f>SUMIFS(СВЦЭМ!$C$39:$C$782,СВЦЭМ!$A$39:$A$782,$A148,СВЦЭМ!$B$39:$B$782,P$119)+'СЕТ СН'!$I$12+СВЦЭМ!$D$10+'СЕТ СН'!$I$5-'СЕТ СН'!$I$20</f>
        <v>3855.6779634300001</v>
      </c>
      <c r="Q148" s="36">
        <f>SUMIFS(СВЦЭМ!$C$39:$C$782,СВЦЭМ!$A$39:$A$782,$A148,СВЦЭМ!$B$39:$B$782,Q$119)+'СЕТ СН'!$I$12+СВЦЭМ!$D$10+'СЕТ СН'!$I$5-'СЕТ СН'!$I$20</f>
        <v>3853.6701311799998</v>
      </c>
      <c r="R148" s="36">
        <f>SUMIFS(СВЦЭМ!$C$39:$C$782,СВЦЭМ!$A$39:$A$782,$A148,СВЦЭМ!$B$39:$B$782,R$119)+'СЕТ СН'!$I$12+СВЦЭМ!$D$10+'СЕТ СН'!$I$5-'СЕТ СН'!$I$20</f>
        <v>3848.2527452700001</v>
      </c>
      <c r="S148" s="36">
        <f>SUMIFS(СВЦЭМ!$C$39:$C$782,СВЦЭМ!$A$39:$A$782,$A148,СВЦЭМ!$B$39:$B$782,S$119)+'СЕТ СН'!$I$12+СВЦЭМ!$D$10+'СЕТ СН'!$I$5-'СЕТ СН'!$I$20</f>
        <v>3873.92286775</v>
      </c>
      <c r="T148" s="36">
        <f>SUMIFS(СВЦЭМ!$C$39:$C$782,СВЦЭМ!$A$39:$A$782,$A148,СВЦЭМ!$B$39:$B$782,T$119)+'СЕТ СН'!$I$12+СВЦЭМ!$D$10+'СЕТ СН'!$I$5-'СЕТ СН'!$I$20</f>
        <v>3771.2504183299998</v>
      </c>
      <c r="U148" s="36">
        <f>SUMIFS(СВЦЭМ!$C$39:$C$782,СВЦЭМ!$A$39:$A$782,$A148,СВЦЭМ!$B$39:$B$782,U$119)+'СЕТ СН'!$I$12+СВЦЭМ!$D$10+'СЕТ СН'!$I$5-'СЕТ СН'!$I$20</f>
        <v>3664.2161585200001</v>
      </c>
      <c r="V148" s="36">
        <f>SUMIFS(СВЦЭМ!$C$39:$C$782,СВЦЭМ!$A$39:$A$782,$A148,СВЦЭМ!$B$39:$B$782,V$119)+'СЕТ СН'!$I$12+СВЦЭМ!$D$10+'СЕТ СН'!$I$5-'СЕТ СН'!$I$20</f>
        <v>3576.7957106200001</v>
      </c>
      <c r="W148" s="36">
        <f>SUMIFS(СВЦЭМ!$C$39:$C$782,СВЦЭМ!$A$39:$A$782,$A148,СВЦЭМ!$B$39:$B$782,W$119)+'СЕТ СН'!$I$12+СВЦЭМ!$D$10+'СЕТ СН'!$I$5-'СЕТ СН'!$I$20</f>
        <v>3586.5261106400003</v>
      </c>
      <c r="X148" s="36">
        <f>SUMIFS(СВЦЭМ!$C$39:$C$782,СВЦЭМ!$A$39:$A$782,$A148,СВЦЭМ!$B$39:$B$782,X$119)+'СЕТ СН'!$I$12+СВЦЭМ!$D$10+'СЕТ СН'!$I$5-'СЕТ СН'!$I$20</f>
        <v>3637.0166875899999</v>
      </c>
      <c r="Y148" s="36">
        <f>SUMIFS(СВЦЭМ!$C$39:$C$782,СВЦЭМ!$A$39:$A$782,$A148,СВЦЭМ!$B$39:$B$782,Y$119)+'СЕТ СН'!$I$12+СВЦЭМ!$D$10+'СЕТ СН'!$I$5-'СЕТ СН'!$I$20</f>
        <v>3639.3483781700002</v>
      </c>
    </row>
    <row r="149" spans="1:26" ht="15.75" x14ac:dyDescent="0.2">
      <c r="A149" s="35">
        <f t="shared" si="3"/>
        <v>44711</v>
      </c>
      <c r="B149" s="36">
        <f>SUMIFS(СВЦЭМ!$C$39:$C$782,СВЦЭМ!$A$39:$A$782,$A149,СВЦЭМ!$B$39:$B$782,B$119)+'СЕТ СН'!$I$12+СВЦЭМ!$D$10+'СЕТ СН'!$I$5-'СЕТ СН'!$I$20</f>
        <v>3755.9212855400001</v>
      </c>
      <c r="C149" s="36">
        <f>SUMIFS(СВЦЭМ!$C$39:$C$782,СВЦЭМ!$A$39:$A$782,$A149,СВЦЭМ!$B$39:$B$782,C$119)+'СЕТ СН'!$I$12+СВЦЭМ!$D$10+'СЕТ СН'!$I$5-'СЕТ СН'!$I$20</f>
        <v>3842.6655462399999</v>
      </c>
      <c r="D149" s="36">
        <f>SUMIFS(СВЦЭМ!$C$39:$C$782,СВЦЭМ!$A$39:$A$782,$A149,СВЦЭМ!$B$39:$B$782,D$119)+'СЕТ СН'!$I$12+СВЦЭМ!$D$10+'СЕТ СН'!$I$5-'СЕТ СН'!$I$20</f>
        <v>3989.45558893</v>
      </c>
      <c r="E149" s="36">
        <f>SUMIFS(СВЦЭМ!$C$39:$C$782,СВЦЭМ!$A$39:$A$782,$A149,СВЦЭМ!$B$39:$B$782,E$119)+'СЕТ СН'!$I$12+СВЦЭМ!$D$10+'СЕТ СН'!$I$5-'СЕТ СН'!$I$20</f>
        <v>4016.6859742299998</v>
      </c>
      <c r="F149" s="36">
        <f>SUMIFS(СВЦЭМ!$C$39:$C$782,СВЦЭМ!$A$39:$A$782,$A149,СВЦЭМ!$B$39:$B$782,F$119)+'СЕТ СН'!$I$12+СВЦЭМ!$D$10+'СЕТ СН'!$I$5-'СЕТ СН'!$I$20</f>
        <v>4010.7671438799998</v>
      </c>
      <c r="G149" s="36">
        <f>SUMIFS(СВЦЭМ!$C$39:$C$782,СВЦЭМ!$A$39:$A$782,$A149,СВЦЭМ!$B$39:$B$782,G$119)+'СЕТ СН'!$I$12+СВЦЭМ!$D$10+'СЕТ СН'!$I$5-'СЕТ СН'!$I$20</f>
        <v>3985.6123369500001</v>
      </c>
      <c r="H149" s="36">
        <f>SUMIFS(СВЦЭМ!$C$39:$C$782,СВЦЭМ!$A$39:$A$782,$A149,СВЦЭМ!$B$39:$B$782,H$119)+'СЕТ СН'!$I$12+СВЦЭМ!$D$10+'СЕТ СН'!$I$5-'СЕТ СН'!$I$20</f>
        <v>3890.1151003999998</v>
      </c>
      <c r="I149" s="36">
        <f>SUMIFS(СВЦЭМ!$C$39:$C$782,СВЦЭМ!$A$39:$A$782,$A149,СВЦЭМ!$B$39:$B$782,I$119)+'СЕТ СН'!$I$12+СВЦЭМ!$D$10+'СЕТ СН'!$I$5-'СЕТ СН'!$I$20</f>
        <v>3819.2253658899999</v>
      </c>
      <c r="J149" s="36">
        <f>SUMIFS(СВЦЭМ!$C$39:$C$782,СВЦЭМ!$A$39:$A$782,$A149,СВЦЭМ!$B$39:$B$782,J$119)+'СЕТ СН'!$I$12+СВЦЭМ!$D$10+'СЕТ СН'!$I$5-'СЕТ СН'!$I$20</f>
        <v>3724.4642053400003</v>
      </c>
      <c r="K149" s="36">
        <f>SUMIFS(СВЦЭМ!$C$39:$C$782,СВЦЭМ!$A$39:$A$782,$A149,СВЦЭМ!$B$39:$B$782,K$119)+'СЕТ СН'!$I$12+СВЦЭМ!$D$10+'СЕТ СН'!$I$5-'СЕТ СН'!$I$20</f>
        <v>3732.9055826600002</v>
      </c>
      <c r="L149" s="36">
        <f>SUMIFS(СВЦЭМ!$C$39:$C$782,СВЦЭМ!$A$39:$A$782,$A149,СВЦЭМ!$B$39:$B$782,L$119)+'СЕТ СН'!$I$12+СВЦЭМ!$D$10+'СЕТ СН'!$I$5-'СЕТ СН'!$I$20</f>
        <v>3801.1684574000001</v>
      </c>
      <c r="M149" s="36">
        <f>SUMIFS(СВЦЭМ!$C$39:$C$782,СВЦЭМ!$A$39:$A$782,$A149,СВЦЭМ!$B$39:$B$782,M$119)+'СЕТ СН'!$I$12+СВЦЭМ!$D$10+'СЕТ СН'!$I$5-'СЕТ СН'!$I$20</f>
        <v>3835.15959118</v>
      </c>
      <c r="N149" s="36">
        <f>SUMIFS(СВЦЭМ!$C$39:$C$782,СВЦЭМ!$A$39:$A$782,$A149,СВЦЭМ!$B$39:$B$782,N$119)+'СЕТ СН'!$I$12+СВЦЭМ!$D$10+'СЕТ СН'!$I$5-'СЕТ СН'!$I$20</f>
        <v>3934.97971624</v>
      </c>
      <c r="O149" s="36">
        <f>SUMIFS(СВЦЭМ!$C$39:$C$782,СВЦЭМ!$A$39:$A$782,$A149,СВЦЭМ!$B$39:$B$782,O$119)+'СЕТ СН'!$I$12+СВЦЭМ!$D$10+'СЕТ СН'!$I$5-'СЕТ СН'!$I$20</f>
        <v>3936.0629790100002</v>
      </c>
      <c r="P149" s="36">
        <f>SUMIFS(СВЦЭМ!$C$39:$C$782,СВЦЭМ!$A$39:$A$782,$A149,СВЦЭМ!$B$39:$B$782,P$119)+'СЕТ СН'!$I$12+СВЦЭМ!$D$10+'СЕТ СН'!$I$5-'СЕТ СН'!$I$20</f>
        <v>3928.8006052000001</v>
      </c>
      <c r="Q149" s="36">
        <f>SUMIFS(СВЦЭМ!$C$39:$C$782,СВЦЭМ!$A$39:$A$782,$A149,СВЦЭМ!$B$39:$B$782,Q$119)+'СЕТ СН'!$I$12+СВЦЭМ!$D$10+'СЕТ СН'!$I$5-'СЕТ СН'!$I$20</f>
        <v>3922.18869795</v>
      </c>
      <c r="R149" s="36">
        <f>SUMIFS(СВЦЭМ!$C$39:$C$782,СВЦЭМ!$A$39:$A$782,$A149,СВЦЭМ!$B$39:$B$782,R$119)+'СЕТ СН'!$I$12+СВЦЭМ!$D$10+'СЕТ СН'!$I$5-'СЕТ СН'!$I$20</f>
        <v>3905.8682154200001</v>
      </c>
      <c r="S149" s="36">
        <f>SUMIFS(СВЦЭМ!$C$39:$C$782,СВЦЭМ!$A$39:$A$782,$A149,СВЦЭМ!$B$39:$B$782,S$119)+'СЕТ СН'!$I$12+СВЦЭМ!$D$10+'СЕТ СН'!$I$5-'СЕТ СН'!$I$20</f>
        <v>3925.12598742</v>
      </c>
      <c r="T149" s="36">
        <f>SUMIFS(СВЦЭМ!$C$39:$C$782,СВЦЭМ!$A$39:$A$782,$A149,СВЦЭМ!$B$39:$B$782,T$119)+'СЕТ СН'!$I$12+СВЦЭМ!$D$10+'СЕТ СН'!$I$5-'СЕТ СН'!$I$20</f>
        <v>3746.26396105</v>
      </c>
      <c r="U149" s="36">
        <f>SUMIFS(СВЦЭМ!$C$39:$C$782,СВЦЭМ!$A$39:$A$782,$A149,СВЦЭМ!$B$39:$B$782,U$119)+'СЕТ СН'!$I$12+СВЦЭМ!$D$10+'СЕТ СН'!$I$5-'СЕТ СН'!$I$20</f>
        <v>3638.2099521099999</v>
      </c>
      <c r="V149" s="36">
        <f>SUMIFS(СВЦЭМ!$C$39:$C$782,СВЦЭМ!$A$39:$A$782,$A149,СВЦЭМ!$B$39:$B$782,V$119)+'СЕТ СН'!$I$12+СВЦЭМ!$D$10+'СЕТ СН'!$I$5-'СЕТ СН'!$I$20</f>
        <v>3562.90228007</v>
      </c>
      <c r="W149" s="36">
        <f>SUMIFS(СВЦЭМ!$C$39:$C$782,СВЦЭМ!$A$39:$A$782,$A149,СВЦЭМ!$B$39:$B$782,W$119)+'СЕТ СН'!$I$12+СВЦЭМ!$D$10+'СЕТ СН'!$I$5-'СЕТ СН'!$I$20</f>
        <v>3572.3781139000002</v>
      </c>
      <c r="X149" s="36">
        <f>SUMIFS(СВЦЭМ!$C$39:$C$782,СВЦЭМ!$A$39:$A$782,$A149,СВЦЭМ!$B$39:$B$782,X$119)+'СЕТ СН'!$I$12+СВЦЭМ!$D$10+'СЕТ СН'!$I$5-'СЕТ СН'!$I$20</f>
        <v>3626.1931403099998</v>
      </c>
      <c r="Y149" s="36">
        <f>SUMIFS(СВЦЭМ!$C$39:$C$782,СВЦЭМ!$A$39:$A$782,$A149,СВЦЭМ!$B$39:$B$782,Y$119)+'СЕТ СН'!$I$12+СВЦЭМ!$D$10+'СЕТ СН'!$I$5-'СЕТ СН'!$I$20</f>
        <v>3651.9065328799998</v>
      </c>
    </row>
    <row r="150" spans="1:26" ht="15.75" x14ac:dyDescent="0.2">
      <c r="A150" s="35">
        <f t="shared" si="3"/>
        <v>44712</v>
      </c>
      <c r="B150" s="36">
        <f>SUMIFS(СВЦЭМ!$C$39:$C$782,СВЦЭМ!$A$39:$A$782,$A150,СВЦЭМ!$B$39:$B$782,B$119)+'СЕТ СН'!$I$12+СВЦЭМ!$D$10+'СЕТ СН'!$I$5-'СЕТ СН'!$I$20</f>
        <v>3767.6538360200002</v>
      </c>
      <c r="C150" s="36">
        <f>SUMIFS(СВЦЭМ!$C$39:$C$782,СВЦЭМ!$A$39:$A$782,$A150,СВЦЭМ!$B$39:$B$782,C$119)+'СЕТ СН'!$I$12+СВЦЭМ!$D$10+'СЕТ СН'!$I$5-'СЕТ СН'!$I$20</f>
        <v>3875.1485311799997</v>
      </c>
      <c r="D150" s="36">
        <f>SUMIFS(СВЦЭМ!$C$39:$C$782,СВЦЭМ!$A$39:$A$782,$A150,СВЦЭМ!$B$39:$B$782,D$119)+'СЕТ СН'!$I$12+СВЦЭМ!$D$10+'СЕТ СН'!$I$5-'СЕТ СН'!$I$20</f>
        <v>4003.79451165</v>
      </c>
      <c r="E150" s="36">
        <f>SUMIFS(СВЦЭМ!$C$39:$C$782,СВЦЭМ!$A$39:$A$782,$A150,СВЦЭМ!$B$39:$B$782,E$119)+'СЕТ СН'!$I$12+СВЦЭМ!$D$10+'СЕТ СН'!$I$5-'СЕТ СН'!$I$20</f>
        <v>4059.9740864199998</v>
      </c>
      <c r="F150" s="36">
        <f>SUMIFS(СВЦЭМ!$C$39:$C$782,СВЦЭМ!$A$39:$A$782,$A150,СВЦЭМ!$B$39:$B$782,F$119)+'СЕТ СН'!$I$12+СВЦЭМ!$D$10+'СЕТ СН'!$I$5-'СЕТ СН'!$I$20</f>
        <v>4040.1486252899999</v>
      </c>
      <c r="G150" s="36">
        <f>SUMIFS(СВЦЭМ!$C$39:$C$782,СВЦЭМ!$A$39:$A$782,$A150,СВЦЭМ!$B$39:$B$782,G$119)+'СЕТ СН'!$I$12+СВЦЭМ!$D$10+'СЕТ СН'!$I$5-'СЕТ СН'!$I$20</f>
        <v>4010.4823012099996</v>
      </c>
      <c r="H150" s="36">
        <f>SUMIFS(СВЦЭМ!$C$39:$C$782,СВЦЭМ!$A$39:$A$782,$A150,СВЦЭМ!$B$39:$B$782,H$119)+'СЕТ СН'!$I$12+СВЦЭМ!$D$10+'СЕТ СН'!$I$5-'СЕТ СН'!$I$20</f>
        <v>3895.50950706</v>
      </c>
      <c r="I150" s="36">
        <f>SUMIFS(СВЦЭМ!$C$39:$C$782,СВЦЭМ!$A$39:$A$782,$A150,СВЦЭМ!$B$39:$B$782,I$119)+'СЕТ СН'!$I$12+СВЦЭМ!$D$10+'СЕТ СН'!$I$5-'СЕТ СН'!$I$20</f>
        <v>3804.2681969</v>
      </c>
      <c r="J150" s="36">
        <f>SUMIFS(СВЦЭМ!$C$39:$C$782,СВЦЭМ!$A$39:$A$782,$A150,СВЦЭМ!$B$39:$B$782,J$119)+'СЕТ СН'!$I$12+СВЦЭМ!$D$10+'СЕТ СН'!$I$5-'СЕТ СН'!$I$20</f>
        <v>3694.4971255300002</v>
      </c>
      <c r="K150" s="36">
        <f>SUMIFS(СВЦЭМ!$C$39:$C$782,СВЦЭМ!$A$39:$A$782,$A150,СВЦЭМ!$B$39:$B$782,K$119)+'СЕТ СН'!$I$12+СВЦЭМ!$D$10+'СЕТ СН'!$I$5-'СЕТ СН'!$I$20</f>
        <v>3723.9543017800002</v>
      </c>
      <c r="L150" s="36">
        <f>SUMIFS(СВЦЭМ!$C$39:$C$782,СВЦЭМ!$A$39:$A$782,$A150,СВЦЭМ!$B$39:$B$782,L$119)+'СЕТ СН'!$I$12+СВЦЭМ!$D$10+'СЕТ СН'!$I$5-'СЕТ СН'!$I$20</f>
        <v>3729.60798561</v>
      </c>
      <c r="M150" s="36">
        <f>SUMIFS(СВЦЭМ!$C$39:$C$782,СВЦЭМ!$A$39:$A$782,$A150,СВЦЭМ!$B$39:$B$782,M$119)+'СЕТ СН'!$I$12+СВЦЭМ!$D$10+'СЕТ СН'!$I$5-'СЕТ СН'!$I$20</f>
        <v>3809.2650879500002</v>
      </c>
      <c r="N150" s="36">
        <f>SUMIFS(СВЦЭМ!$C$39:$C$782,СВЦЭМ!$A$39:$A$782,$A150,СВЦЭМ!$B$39:$B$782,N$119)+'СЕТ СН'!$I$12+СВЦЭМ!$D$10+'СЕТ СН'!$I$5-'СЕТ СН'!$I$20</f>
        <v>3854.1860975199997</v>
      </c>
      <c r="O150" s="36">
        <f>SUMIFS(СВЦЭМ!$C$39:$C$782,СВЦЭМ!$A$39:$A$782,$A150,СВЦЭМ!$B$39:$B$782,O$119)+'СЕТ СН'!$I$12+СВЦЭМ!$D$10+'СЕТ СН'!$I$5-'СЕТ СН'!$I$20</f>
        <v>3935.4715744499999</v>
      </c>
      <c r="P150" s="36">
        <f>SUMIFS(СВЦЭМ!$C$39:$C$782,СВЦЭМ!$A$39:$A$782,$A150,СВЦЭМ!$B$39:$B$782,P$119)+'СЕТ СН'!$I$12+СВЦЭМ!$D$10+'СЕТ СН'!$I$5-'СЕТ СН'!$I$20</f>
        <v>3965.2236469600002</v>
      </c>
      <c r="Q150" s="36">
        <f>SUMIFS(СВЦЭМ!$C$39:$C$782,СВЦЭМ!$A$39:$A$782,$A150,СВЦЭМ!$B$39:$B$782,Q$119)+'СЕТ СН'!$I$12+СВЦЭМ!$D$10+'СЕТ СН'!$I$5-'СЕТ СН'!$I$20</f>
        <v>3954.3296682099999</v>
      </c>
      <c r="R150" s="36">
        <f>SUMIFS(СВЦЭМ!$C$39:$C$782,СВЦЭМ!$A$39:$A$782,$A150,СВЦЭМ!$B$39:$B$782,R$119)+'СЕТ СН'!$I$12+СВЦЭМ!$D$10+'СЕТ СН'!$I$5-'СЕТ СН'!$I$20</f>
        <v>3949.9505777699997</v>
      </c>
      <c r="S150" s="36">
        <f>SUMIFS(СВЦЭМ!$C$39:$C$782,СВЦЭМ!$A$39:$A$782,$A150,СВЦЭМ!$B$39:$B$782,S$119)+'СЕТ СН'!$I$12+СВЦЭМ!$D$10+'СЕТ СН'!$I$5-'СЕТ СН'!$I$20</f>
        <v>3857.4759897600002</v>
      </c>
      <c r="T150" s="36">
        <f>SUMIFS(СВЦЭМ!$C$39:$C$782,СВЦЭМ!$A$39:$A$782,$A150,СВЦЭМ!$B$39:$B$782,T$119)+'СЕТ СН'!$I$12+СВЦЭМ!$D$10+'СЕТ СН'!$I$5-'СЕТ СН'!$I$20</f>
        <v>3750.61788583</v>
      </c>
      <c r="U150" s="36">
        <f>SUMIFS(СВЦЭМ!$C$39:$C$782,СВЦЭМ!$A$39:$A$782,$A150,СВЦЭМ!$B$39:$B$782,U$119)+'СЕТ СН'!$I$12+СВЦЭМ!$D$10+'СЕТ СН'!$I$5-'СЕТ СН'!$I$20</f>
        <v>3641.0140125400003</v>
      </c>
      <c r="V150" s="36">
        <f>SUMIFS(СВЦЭМ!$C$39:$C$782,СВЦЭМ!$A$39:$A$782,$A150,СВЦЭМ!$B$39:$B$782,V$119)+'СЕТ СН'!$I$12+СВЦЭМ!$D$10+'СЕТ СН'!$I$5-'СЕТ СН'!$I$20</f>
        <v>3564.6398048299998</v>
      </c>
      <c r="W150" s="36">
        <f>SUMIFS(СВЦЭМ!$C$39:$C$782,СВЦЭМ!$A$39:$A$782,$A150,СВЦЭМ!$B$39:$B$782,W$119)+'СЕТ СН'!$I$12+СВЦЭМ!$D$10+'СЕТ СН'!$I$5-'СЕТ СН'!$I$20</f>
        <v>3580.2900967</v>
      </c>
      <c r="X150" s="36">
        <f>SUMIFS(СВЦЭМ!$C$39:$C$782,СВЦЭМ!$A$39:$A$782,$A150,СВЦЭМ!$B$39:$B$782,X$119)+'СЕТ СН'!$I$12+СВЦЭМ!$D$10+'СЕТ СН'!$I$5-'СЕТ СН'!$I$20</f>
        <v>3594.90390656</v>
      </c>
      <c r="Y150" s="36">
        <f>SUMIFS(СВЦЭМ!$C$39:$C$782,СВЦЭМ!$A$39:$A$782,$A150,СВЦЭМ!$B$39:$B$782,Y$119)+'СЕТ СН'!$I$12+СВЦЭМ!$D$10+'СЕТ СН'!$I$5-'СЕТ СН'!$I$20</f>
        <v>3596.53331557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565030.8630136986</v>
      </c>
      <c r="O155" s="130"/>
      <c r="P155" s="129">
        <f>СВЦЭМ!$D$12+'СЕТ СН'!$F$13-'СЕТ СН'!$G$21</f>
        <v>565030.8630136986</v>
      </c>
      <c r="Q155" s="130"/>
      <c r="R155" s="129">
        <f>СВЦЭМ!$D$12+'СЕТ СН'!$F$13-'СЕТ СН'!$H$21</f>
        <v>565030.8630136986</v>
      </c>
      <c r="S155" s="130"/>
      <c r="T155" s="129">
        <f>СВЦЭМ!$D$12+'СЕТ СН'!$F$13-'СЕТ СН'!$I$21</f>
        <v>565030.8630136986</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SUMIFS(СВЦЭМ!$C$39:$C$782,СВЦЭМ!$A$39:$A$782,$A12,СВЦЭМ!$B$39:$B$782,B$11)+'СЕТ СН'!$F$12+СВЦЭМ!$D$10+'СЕТ СН'!$F$6-'СЕТ СН'!$F$22</f>
        <v>1123.4757578299998</v>
      </c>
      <c r="C12" s="36">
        <f>SUMIFS(СВЦЭМ!$C$39:$C$782,СВЦЭМ!$A$39:$A$782,$A12,СВЦЭМ!$B$39:$B$782,C$11)+'СЕТ СН'!$F$12+СВЦЭМ!$D$10+'СЕТ СН'!$F$6-'СЕТ СН'!$F$22</f>
        <v>1254.1214408099997</v>
      </c>
      <c r="D12" s="36">
        <f>SUMIFS(СВЦЭМ!$C$39:$C$782,СВЦЭМ!$A$39:$A$782,$A12,СВЦЭМ!$B$39:$B$782,D$11)+'СЕТ СН'!$F$12+СВЦЭМ!$D$10+'СЕТ СН'!$F$6-'СЕТ СН'!$F$22</f>
        <v>1417.3356902199998</v>
      </c>
      <c r="E12" s="36">
        <f>SUMIFS(СВЦЭМ!$C$39:$C$782,СВЦЭМ!$A$39:$A$782,$A12,СВЦЭМ!$B$39:$B$782,E$11)+'СЕТ СН'!$F$12+СВЦЭМ!$D$10+'СЕТ СН'!$F$6-'СЕТ СН'!$F$22</f>
        <v>1482.3334939699998</v>
      </c>
      <c r="F12" s="36">
        <f>SUMIFS(СВЦЭМ!$C$39:$C$782,СВЦЭМ!$A$39:$A$782,$A12,СВЦЭМ!$B$39:$B$782,F$11)+'СЕТ СН'!$F$12+СВЦЭМ!$D$10+'СЕТ СН'!$F$6-'СЕТ СН'!$F$22</f>
        <v>1487.5479902599998</v>
      </c>
      <c r="G12" s="36">
        <f>SUMIFS(СВЦЭМ!$C$39:$C$782,СВЦЭМ!$A$39:$A$782,$A12,СВЦЭМ!$B$39:$B$782,G$11)+'СЕТ СН'!$F$12+СВЦЭМ!$D$10+'СЕТ СН'!$F$6-'СЕТ СН'!$F$22</f>
        <v>1462.1893772899998</v>
      </c>
      <c r="H12" s="36">
        <f>SUMIFS(СВЦЭМ!$C$39:$C$782,СВЦЭМ!$A$39:$A$782,$A12,СВЦЭМ!$B$39:$B$782,H$11)+'СЕТ СН'!$F$12+СВЦЭМ!$D$10+'СЕТ СН'!$F$6-'СЕТ СН'!$F$22</f>
        <v>1447.0550028899997</v>
      </c>
      <c r="I12" s="36">
        <f>SUMIFS(СВЦЭМ!$C$39:$C$782,СВЦЭМ!$A$39:$A$782,$A12,СВЦЭМ!$B$39:$B$782,I$11)+'СЕТ СН'!$F$12+СВЦЭМ!$D$10+'СЕТ СН'!$F$6-'СЕТ СН'!$F$22</f>
        <v>1378.6324257099998</v>
      </c>
      <c r="J12" s="36">
        <f>SUMIFS(СВЦЭМ!$C$39:$C$782,СВЦЭМ!$A$39:$A$782,$A12,СВЦЭМ!$B$39:$B$782,J$11)+'СЕТ СН'!$F$12+СВЦЭМ!$D$10+'СЕТ СН'!$F$6-'СЕТ СН'!$F$22</f>
        <v>1213.9379457699999</v>
      </c>
      <c r="K12" s="36">
        <f>SUMIFS(СВЦЭМ!$C$39:$C$782,СВЦЭМ!$A$39:$A$782,$A12,СВЦЭМ!$B$39:$B$782,K$11)+'СЕТ СН'!$F$12+СВЦЭМ!$D$10+'СЕТ СН'!$F$6-'СЕТ СН'!$F$22</f>
        <v>1169.4221614699998</v>
      </c>
      <c r="L12" s="36">
        <f>SUMIFS(СВЦЭМ!$C$39:$C$782,СВЦЭМ!$A$39:$A$782,$A12,СВЦЭМ!$B$39:$B$782,L$11)+'СЕТ СН'!$F$12+СВЦЭМ!$D$10+'СЕТ СН'!$F$6-'СЕТ СН'!$F$22</f>
        <v>1145.8785488999997</v>
      </c>
      <c r="M12" s="36">
        <f>SUMIFS(СВЦЭМ!$C$39:$C$782,СВЦЭМ!$A$39:$A$782,$A12,СВЦЭМ!$B$39:$B$782,M$11)+'СЕТ СН'!$F$12+СВЦЭМ!$D$10+'СЕТ СН'!$F$6-'СЕТ СН'!$F$22</f>
        <v>1240.4774532999998</v>
      </c>
      <c r="N12" s="36">
        <f>SUMIFS(СВЦЭМ!$C$39:$C$782,СВЦЭМ!$A$39:$A$782,$A12,СВЦЭМ!$B$39:$B$782,N$11)+'СЕТ СН'!$F$12+СВЦЭМ!$D$10+'СЕТ СН'!$F$6-'СЕТ СН'!$F$22</f>
        <v>1296.8904179699998</v>
      </c>
      <c r="O12" s="36">
        <f>SUMIFS(СВЦЭМ!$C$39:$C$782,СВЦЭМ!$A$39:$A$782,$A12,СВЦЭМ!$B$39:$B$782,O$11)+'СЕТ СН'!$F$12+СВЦЭМ!$D$10+'СЕТ СН'!$F$6-'СЕТ СН'!$F$22</f>
        <v>1310.4131804099998</v>
      </c>
      <c r="P12" s="36">
        <f>SUMIFS(СВЦЭМ!$C$39:$C$782,СВЦЭМ!$A$39:$A$782,$A12,СВЦЭМ!$B$39:$B$782,P$11)+'СЕТ СН'!$F$12+СВЦЭМ!$D$10+'СЕТ СН'!$F$6-'СЕТ СН'!$F$22</f>
        <v>1323.2096293799998</v>
      </c>
      <c r="Q12" s="36">
        <f>SUMIFS(СВЦЭМ!$C$39:$C$782,СВЦЭМ!$A$39:$A$782,$A12,СВЦЭМ!$B$39:$B$782,Q$11)+'СЕТ СН'!$F$12+СВЦЭМ!$D$10+'СЕТ СН'!$F$6-'СЕТ СН'!$F$22</f>
        <v>1332.9025200699998</v>
      </c>
      <c r="R12" s="36">
        <f>SUMIFS(СВЦЭМ!$C$39:$C$782,СВЦЭМ!$A$39:$A$782,$A12,СВЦЭМ!$B$39:$B$782,R$11)+'СЕТ СН'!$F$12+СВЦЭМ!$D$10+'СЕТ СН'!$F$6-'СЕТ СН'!$F$22</f>
        <v>1359.1485546399999</v>
      </c>
      <c r="S12" s="36">
        <f>SUMIFS(СВЦЭМ!$C$39:$C$782,СВЦЭМ!$A$39:$A$782,$A12,СВЦЭМ!$B$39:$B$782,S$11)+'СЕТ СН'!$F$12+СВЦЭМ!$D$10+'СЕТ СН'!$F$6-'СЕТ СН'!$F$22</f>
        <v>1307.9941055099998</v>
      </c>
      <c r="T12" s="36">
        <f>SUMIFS(СВЦЭМ!$C$39:$C$782,СВЦЭМ!$A$39:$A$782,$A12,СВЦЭМ!$B$39:$B$782,T$11)+'СЕТ СН'!$F$12+СВЦЭМ!$D$10+'СЕТ СН'!$F$6-'СЕТ СН'!$F$22</f>
        <v>1206.2899698399999</v>
      </c>
      <c r="U12" s="36">
        <f>SUMIFS(СВЦЭМ!$C$39:$C$782,СВЦЭМ!$A$39:$A$782,$A12,СВЦЭМ!$B$39:$B$782,U$11)+'СЕТ СН'!$F$12+СВЦЭМ!$D$10+'СЕТ СН'!$F$6-'СЕТ СН'!$F$22</f>
        <v>1096.1090374299999</v>
      </c>
      <c r="V12" s="36">
        <f>SUMIFS(СВЦЭМ!$C$39:$C$782,СВЦЭМ!$A$39:$A$782,$A12,СВЦЭМ!$B$39:$B$782,V$11)+'СЕТ СН'!$F$12+СВЦЭМ!$D$10+'СЕТ СН'!$F$6-'СЕТ СН'!$F$22</f>
        <v>1005.0858225600001</v>
      </c>
      <c r="W12" s="36">
        <f>SUMIFS(СВЦЭМ!$C$39:$C$782,СВЦЭМ!$A$39:$A$782,$A12,СВЦЭМ!$B$39:$B$782,W$11)+'СЕТ СН'!$F$12+СВЦЭМ!$D$10+'СЕТ СН'!$F$6-'СЕТ СН'!$F$22</f>
        <v>991.13219124000011</v>
      </c>
      <c r="X12" s="36">
        <f>SUMIFS(СВЦЭМ!$C$39:$C$782,СВЦЭМ!$A$39:$A$782,$A12,СВЦЭМ!$B$39:$B$782,X$11)+'СЕТ СН'!$F$12+СВЦЭМ!$D$10+'СЕТ СН'!$F$6-'СЕТ СН'!$F$22</f>
        <v>1018.6768416900001</v>
      </c>
      <c r="Y12" s="36">
        <f>SUMIFS(СВЦЭМ!$C$39:$C$782,СВЦЭМ!$A$39:$A$782,$A12,СВЦЭМ!$B$39:$B$782,Y$11)+'СЕТ СН'!$F$12+СВЦЭМ!$D$10+'СЕТ СН'!$F$6-'СЕТ СН'!$F$22</f>
        <v>1056.0443973500001</v>
      </c>
      <c r="AA12" s="37"/>
    </row>
    <row r="13" spans="1:27" ht="15.75" x14ac:dyDescent="0.2">
      <c r="A13" s="35">
        <f>A12+1</f>
        <v>44683</v>
      </c>
      <c r="B13" s="36">
        <f>SUMIFS(СВЦЭМ!$C$39:$C$782,СВЦЭМ!$A$39:$A$782,$A13,СВЦЭМ!$B$39:$B$782,B$11)+'СЕТ СН'!$F$12+СВЦЭМ!$D$10+'СЕТ СН'!$F$6-'СЕТ СН'!$F$22</f>
        <v>1092.5198911499999</v>
      </c>
      <c r="C13" s="36">
        <f>SUMIFS(СВЦЭМ!$C$39:$C$782,СВЦЭМ!$A$39:$A$782,$A13,СВЦЭМ!$B$39:$B$782,C$11)+'СЕТ СН'!$F$12+СВЦЭМ!$D$10+'СЕТ СН'!$F$6-'СЕТ СН'!$F$22</f>
        <v>1215.1052692399999</v>
      </c>
      <c r="D13" s="36">
        <f>SUMIFS(СВЦЭМ!$C$39:$C$782,СВЦЭМ!$A$39:$A$782,$A13,СВЦЭМ!$B$39:$B$782,D$11)+'СЕТ СН'!$F$12+СВЦЭМ!$D$10+'СЕТ СН'!$F$6-'СЕТ СН'!$F$22</f>
        <v>1338.3879799099998</v>
      </c>
      <c r="E13" s="36">
        <f>SUMIFS(СВЦЭМ!$C$39:$C$782,СВЦЭМ!$A$39:$A$782,$A13,СВЦЭМ!$B$39:$B$782,E$11)+'СЕТ СН'!$F$12+СВЦЭМ!$D$10+'СЕТ СН'!$F$6-'СЕТ СН'!$F$22</f>
        <v>1404.9146486799998</v>
      </c>
      <c r="F13" s="36">
        <f>SUMIFS(СВЦЭМ!$C$39:$C$782,СВЦЭМ!$A$39:$A$782,$A13,СВЦЭМ!$B$39:$B$782,F$11)+'СЕТ СН'!$F$12+СВЦЭМ!$D$10+'СЕТ СН'!$F$6-'СЕТ СН'!$F$22</f>
        <v>1414.3221572799998</v>
      </c>
      <c r="G13" s="36">
        <f>SUMIFS(СВЦЭМ!$C$39:$C$782,СВЦЭМ!$A$39:$A$782,$A13,СВЦЭМ!$B$39:$B$782,G$11)+'СЕТ СН'!$F$12+СВЦЭМ!$D$10+'СЕТ СН'!$F$6-'СЕТ СН'!$F$22</f>
        <v>1449.0997696099998</v>
      </c>
      <c r="H13" s="36">
        <f>SUMIFS(СВЦЭМ!$C$39:$C$782,СВЦЭМ!$A$39:$A$782,$A13,СВЦЭМ!$B$39:$B$782,H$11)+'СЕТ СН'!$F$12+СВЦЭМ!$D$10+'СЕТ СН'!$F$6-'СЕТ СН'!$F$22</f>
        <v>1463.5935122399999</v>
      </c>
      <c r="I13" s="36">
        <f>SUMIFS(СВЦЭМ!$C$39:$C$782,СВЦЭМ!$A$39:$A$782,$A13,СВЦЭМ!$B$39:$B$782,I$11)+'СЕТ СН'!$F$12+СВЦЭМ!$D$10+'СЕТ СН'!$F$6-'СЕТ СН'!$F$22</f>
        <v>1366.8012106399999</v>
      </c>
      <c r="J13" s="36">
        <f>SUMIFS(СВЦЭМ!$C$39:$C$782,СВЦЭМ!$A$39:$A$782,$A13,СВЦЭМ!$B$39:$B$782,J$11)+'СЕТ СН'!$F$12+СВЦЭМ!$D$10+'СЕТ СН'!$F$6-'СЕТ СН'!$F$22</f>
        <v>1207.7693030399998</v>
      </c>
      <c r="K13" s="36">
        <f>SUMIFS(СВЦЭМ!$C$39:$C$782,СВЦЭМ!$A$39:$A$782,$A13,СВЦЭМ!$B$39:$B$782,K$11)+'СЕТ СН'!$F$12+СВЦЭМ!$D$10+'СЕТ СН'!$F$6-'СЕТ СН'!$F$22</f>
        <v>1170.1254098799998</v>
      </c>
      <c r="L13" s="36">
        <f>SUMIFS(СВЦЭМ!$C$39:$C$782,СВЦЭМ!$A$39:$A$782,$A13,СВЦЭМ!$B$39:$B$782,L$11)+'СЕТ СН'!$F$12+СВЦЭМ!$D$10+'СЕТ СН'!$F$6-'СЕТ СН'!$F$22</f>
        <v>1137.39508497</v>
      </c>
      <c r="M13" s="36">
        <f>SUMIFS(СВЦЭМ!$C$39:$C$782,СВЦЭМ!$A$39:$A$782,$A13,СВЦЭМ!$B$39:$B$782,M$11)+'СЕТ СН'!$F$12+СВЦЭМ!$D$10+'СЕТ СН'!$F$6-'СЕТ СН'!$F$22</f>
        <v>1203.7399613099999</v>
      </c>
      <c r="N13" s="36">
        <f>SUMIFS(СВЦЭМ!$C$39:$C$782,СВЦЭМ!$A$39:$A$782,$A13,СВЦЭМ!$B$39:$B$782,N$11)+'СЕТ СН'!$F$12+СВЦЭМ!$D$10+'СЕТ СН'!$F$6-'СЕТ СН'!$F$22</f>
        <v>1260.7657247899999</v>
      </c>
      <c r="O13" s="36">
        <f>SUMIFS(СВЦЭМ!$C$39:$C$782,СВЦЭМ!$A$39:$A$782,$A13,СВЦЭМ!$B$39:$B$782,O$11)+'СЕТ СН'!$F$12+СВЦЭМ!$D$10+'СЕТ СН'!$F$6-'СЕТ СН'!$F$22</f>
        <v>1295.7296735599998</v>
      </c>
      <c r="P13" s="36">
        <f>SUMIFS(СВЦЭМ!$C$39:$C$782,СВЦЭМ!$A$39:$A$782,$A13,СВЦЭМ!$B$39:$B$782,P$11)+'СЕТ СН'!$F$12+СВЦЭМ!$D$10+'СЕТ СН'!$F$6-'СЕТ СН'!$F$22</f>
        <v>1308.9381216399997</v>
      </c>
      <c r="Q13" s="36">
        <f>SUMIFS(СВЦЭМ!$C$39:$C$782,СВЦЭМ!$A$39:$A$782,$A13,СВЦЭМ!$B$39:$B$782,Q$11)+'СЕТ СН'!$F$12+СВЦЭМ!$D$10+'СЕТ СН'!$F$6-'СЕТ СН'!$F$22</f>
        <v>1328.7974175899999</v>
      </c>
      <c r="R13" s="36">
        <f>SUMIFS(СВЦЭМ!$C$39:$C$782,СВЦЭМ!$A$39:$A$782,$A13,СВЦЭМ!$B$39:$B$782,R$11)+'СЕТ СН'!$F$12+СВЦЭМ!$D$10+'СЕТ СН'!$F$6-'СЕТ СН'!$F$22</f>
        <v>1335.0626798699998</v>
      </c>
      <c r="S13" s="36">
        <f>SUMIFS(СВЦЭМ!$C$39:$C$782,СВЦЭМ!$A$39:$A$782,$A13,СВЦЭМ!$B$39:$B$782,S$11)+'СЕТ СН'!$F$12+СВЦЭМ!$D$10+'СЕТ СН'!$F$6-'СЕТ СН'!$F$22</f>
        <v>1272.7602313999998</v>
      </c>
      <c r="T13" s="36">
        <f>SUMIFS(СВЦЭМ!$C$39:$C$782,СВЦЭМ!$A$39:$A$782,$A13,СВЦЭМ!$B$39:$B$782,T$11)+'СЕТ СН'!$F$12+СВЦЭМ!$D$10+'СЕТ СН'!$F$6-'СЕТ СН'!$F$22</f>
        <v>1161.7316487199998</v>
      </c>
      <c r="U13" s="36">
        <f>SUMIFS(СВЦЭМ!$C$39:$C$782,СВЦЭМ!$A$39:$A$782,$A13,СВЦЭМ!$B$39:$B$782,U$11)+'СЕТ СН'!$F$12+СВЦЭМ!$D$10+'СЕТ СН'!$F$6-'СЕТ СН'!$F$22</f>
        <v>1060.95675203</v>
      </c>
      <c r="V13" s="36">
        <f>SUMIFS(СВЦЭМ!$C$39:$C$782,СВЦЭМ!$A$39:$A$782,$A13,СВЦЭМ!$B$39:$B$782,V$11)+'СЕТ СН'!$F$12+СВЦЭМ!$D$10+'СЕТ СН'!$F$6-'СЕТ СН'!$F$22</f>
        <v>983.84791504000009</v>
      </c>
      <c r="W13" s="36">
        <f>SUMIFS(СВЦЭМ!$C$39:$C$782,СВЦЭМ!$A$39:$A$782,$A13,СВЦЭМ!$B$39:$B$782,W$11)+'СЕТ СН'!$F$12+СВЦЭМ!$D$10+'СЕТ СН'!$F$6-'СЕТ СН'!$F$22</f>
        <v>993.5615753300001</v>
      </c>
      <c r="X13" s="36">
        <f>SUMIFS(СВЦЭМ!$C$39:$C$782,СВЦЭМ!$A$39:$A$782,$A13,СВЦЭМ!$B$39:$B$782,X$11)+'СЕТ СН'!$F$12+СВЦЭМ!$D$10+'СЕТ СН'!$F$6-'СЕТ СН'!$F$22</f>
        <v>993.08385399000008</v>
      </c>
      <c r="Y13" s="36">
        <f>SUMIFS(СВЦЭМ!$C$39:$C$782,СВЦЭМ!$A$39:$A$782,$A13,СВЦЭМ!$B$39:$B$782,Y$11)+'СЕТ СН'!$F$12+СВЦЭМ!$D$10+'СЕТ СН'!$F$6-'СЕТ СН'!$F$22</f>
        <v>1041.6716688199999</v>
      </c>
    </row>
    <row r="14" spans="1:27" ht="15.75" x14ac:dyDescent="0.2">
      <c r="A14" s="35">
        <f t="shared" ref="A14:A42" si="0">A13+1</f>
        <v>44684</v>
      </c>
      <c r="B14" s="36">
        <f>SUMIFS(СВЦЭМ!$C$39:$C$782,СВЦЭМ!$A$39:$A$782,$A14,СВЦЭМ!$B$39:$B$782,B$11)+'СЕТ СН'!$F$12+СВЦЭМ!$D$10+'СЕТ СН'!$F$6-'СЕТ СН'!$F$22</f>
        <v>1061.14538311</v>
      </c>
      <c r="C14" s="36">
        <f>SUMIFS(СВЦЭМ!$C$39:$C$782,СВЦЭМ!$A$39:$A$782,$A14,СВЦЭМ!$B$39:$B$782,C$11)+'СЕТ СН'!$F$12+СВЦЭМ!$D$10+'СЕТ СН'!$F$6-'СЕТ СН'!$F$22</f>
        <v>1189.7271851699998</v>
      </c>
      <c r="D14" s="36">
        <f>SUMIFS(СВЦЭМ!$C$39:$C$782,СВЦЭМ!$A$39:$A$782,$A14,СВЦЭМ!$B$39:$B$782,D$11)+'СЕТ СН'!$F$12+СВЦЭМ!$D$10+'СЕТ СН'!$F$6-'СЕТ СН'!$F$22</f>
        <v>1306.4840408399998</v>
      </c>
      <c r="E14" s="36">
        <f>SUMIFS(СВЦЭМ!$C$39:$C$782,СВЦЭМ!$A$39:$A$782,$A14,СВЦЭМ!$B$39:$B$782,E$11)+'СЕТ СН'!$F$12+СВЦЭМ!$D$10+'СЕТ СН'!$F$6-'СЕТ СН'!$F$22</f>
        <v>1339.8863600799998</v>
      </c>
      <c r="F14" s="36">
        <f>SUMIFS(СВЦЭМ!$C$39:$C$782,СВЦЭМ!$A$39:$A$782,$A14,СВЦЭМ!$B$39:$B$782,F$11)+'СЕТ СН'!$F$12+СВЦЭМ!$D$10+'СЕТ СН'!$F$6-'СЕТ СН'!$F$22</f>
        <v>1355.2766935699999</v>
      </c>
      <c r="G14" s="36">
        <f>SUMIFS(СВЦЭМ!$C$39:$C$782,СВЦЭМ!$A$39:$A$782,$A14,СВЦЭМ!$B$39:$B$782,G$11)+'СЕТ СН'!$F$12+СВЦЭМ!$D$10+'СЕТ СН'!$F$6-'СЕТ СН'!$F$22</f>
        <v>1403.6905605799998</v>
      </c>
      <c r="H14" s="36">
        <f>SUMIFS(СВЦЭМ!$C$39:$C$782,СВЦЭМ!$A$39:$A$782,$A14,СВЦЭМ!$B$39:$B$782,H$11)+'СЕТ СН'!$F$12+СВЦЭМ!$D$10+'СЕТ СН'!$F$6-'СЕТ СН'!$F$22</f>
        <v>1414.4551085099997</v>
      </c>
      <c r="I14" s="36">
        <f>SUMIFS(СВЦЭМ!$C$39:$C$782,СВЦЭМ!$A$39:$A$782,$A14,СВЦЭМ!$B$39:$B$782,I$11)+'СЕТ СН'!$F$12+СВЦЭМ!$D$10+'СЕТ СН'!$F$6-'СЕТ СН'!$F$22</f>
        <v>1395.3850360299998</v>
      </c>
      <c r="J14" s="36">
        <f>SUMIFS(СВЦЭМ!$C$39:$C$782,СВЦЭМ!$A$39:$A$782,$A14,СВЦЭМ!$B$39:$B$782,J$11)+'СЕТ СН'!$F$12+СВЦЭМ!$D$10+'СЕТ СН'!$F$6-'СЕТ СН'!$F$22</f>
        <v>1281.7867636099998</v>
      </c>
      <c r="K14" s="36">
        <f>SUMIFS(СВЦЭМ!$C$39:$C$782,СВЦЭМ!$A$39:$A$782,$A14,СВЦЭМ!$B$39:$B$782,K$11)+'СЕТ СН'!$F$12+СВЦЭМ!$D$10+'СЕТ СН'!$F$6-'СЕТ СН'!$F$22</f>
        <v>1235.5696592899999</v>
      </c>
      <c r="L14" s="36">
        <f>SUMIFS(СВЦЭМ!$C$39:$C$782,СВЦЭМ!$A$39:$A$782,$A14,СВЦЭМ!$B$39:$B$782,L$11)+'СЕТ СН'!$F$12+СВЦЭМ!$D$10+'СЕТ СН'!$F$6-'СЕТ СН'!$F$22</f>
        <v>1215.8553871499998</v>
      </c>
      <c r="M14" s="36">
        <f>SUMIFS(СВЦЭМ!$C$39:$C$782,СВЦЭМ!$A$39:$A$782,$A14,СВЦЭМ!$B$39:$B$782,M$11)+'СЕТ СН'!$F$12+СВЦЭМ!$D$10+'СЕТ СН'!$F$6-'СЕТ СН'!$F$22</f>
        <v>1307.3436067799998</v>
      </c>
      <c r="N14" s="36">
        <f>SUMIFS(СВЦЭМ!$C$39:$C$782,СВЦЭМ!$A$39:$A$782,$A14,СВЦЭМ!$B$39:$B$782,N$11)+'СЕТ СН'!$F$12+СВЦЭМ!$D$10+'СЕТ СН'!$F$6-'СЕТ СН'!$F$22</f>
        <v>1354.2498916499999</v>
      </c>
      <c r="O14" s="36">
        <f>SUMIFS(СВЦЭМ!$C$39:$C$782,СВЦЭМ!$A$39:$A$782,$A14,СВЦЭМ!$B$39:$B$782,O$11)+'СЕТ СН'!$F$12+СВЦЭМ!$D$10+'СЕТ СН'!$F$6-'СЕТ СН'!$F$22</f>
        <v>1376.3020072599998</v>
      </c>
      <c r="P14" s="36">
        <f>SUMIFS(СВЦЭМ!$C$39:$C$782,СВЦЭМ!$A$39:$A$782,$A14,СВЦЭМ!$B$39:$B$782,P$11)+'СЕТ СН'!$F$12+СВЦЭМ!$D$10+'СЕТ СН'!$F$6-'СЕТ СН'!$F$22</f>
        <v>1396.6554457099999</v>
      </c>
      <c r="Q14" s="36">
        <f>SUMIFS(СВЦЭМ!$C$39:$C$782,СВЦЭМ!$A$39:$A$782,$A14,СВЦЭМ!$B$39:$B$782,Q$11)+'СЕТ СН'!$F$12+СВЦЭМ!$D$10+'СЕТ СН'!$F$6-'СЕТ СН'!$F$22</f>
        <v>1400.0333721199997</v>
      </c>
      <c r="R14" s="36">
        <f>SUMIFS(СВЦЭМ!$C$39:$C$782,СВЦЭМ!$A$39:$A$782,$A14,СВЦЭМ!$B$39:$B$782,R$11)+'СЕТ СН'!$F$12+СВЦЭМ!$D$10+'СЕТ СН'!$F$6-'СЕТ СН'!$F$22</f>
        <v>1406.3753742999997</v>
      </c>
      <c r="S14" s="36">
        <f>SUMIFS(СВЦЭМ!$C$39:$C$782,СВЦЭМ!$A$39:$A$782,$A14,СВЦЭМ!$B$39:$B$782,S$11)+'СЕТ СН'!$F$12+СВЦЭМ!$D$10+'СЕТ СН'!$F$6-'СЕТ СН'!$F$22</f>
        <v>1366.3520728099998</v>
      </c>
      <c r="T14" s="36">
        <f>SUMIFS(СВЦЭМ!$C$39:$C$782,СВЦЭМ!$A$39:$A$782,$A14,СВЦЭМ!$B$39:$B$782,T$11)+'СЕТ СН'!$F$12+СВЦЭМ!$D$10+'СЕТ СН'!$F$6-'СЕТ СН'!$F$22</f>
        <v>1255.3685150099998</v>
      </c>
      <c r="U14" s="36">
        <f>SUMIFS(СВЦЭМ!$C$39:$C$782,СВЦЭМ!$A$39:$A$782,$A14,СВЦЭМ!$B$39:$B$782,U$11)+'СЕТ СН'!$F$12+СВЦЭМ!$D$10+'СЕТ СН'!$F$6-'СЕТ СН'!$F$22</f>
        <v>1146.49099037</v>
      </c>
      <c r="V14" s="36">
        <f>SUMIFS(СВЦЭМ!$C$39:$C$782,СВЦЭМ!$A$39:$A$782,$A14,СВЦЭМ!$B$39:$B$782,V$11)+'СЕТ СН'!$F$12+СВЦЭМ!$D$10+'СЕТ СН'!$F$6-'СЕТ СН'!$F$22</f>
        <v>1047.3534592399999</v>
      </c>
      <c r="W14" s="36">
        <f>SUMIFS(СВЦЭМ!$C$39:$C$782,СВЦЭМ!$A$39:$A$782,$A14,СВЦЭМ!$B$39:$B$782,W$11)+'СЕТ СН'!$F$12+СВЦЭМ!$D$10+'СЕТ СН'!$F$6-'СЕТ СН'!$F$22</f>
        <v>1039.83122725</v>
      </c>
      <c r="X14" s="36">
        <f>SUMIFS(СВЦЭМ!$C$39:$C$782,СВЦЭМ!$A$39:$A$782,$A14,СВЦЭМ!$B$39:$B$782,X$11)+'СЕТ СН'!$F$12+СВЦЭМ!$D$10+'СЕТ СН'!$F$6-'СЕТ СН'!$F$22</f>
        <v>1047.8596299999999</v>
      </c>
      <c r="Y14" s="36">
        <f>SUMIFS(СВЦЭМ!$C$39:$C$782,СВЦЭМ!$A$39:$A$782,$A14,СВЦЭМ!$B$39:$B$782,Y$11)+'СЕТ СН'!$F$12+СВЦЭМ!$D$10+'СЕТ СН'!$F$6-'СЕТ СН'!$F$22</f>
        <v>1086.6721172800001</v>
      </c>
    </row>
    <row r="15" spans="1:27" ht="15.75" x14ac:dyDescent="0.2">
      <c r="A15" s="35">
        <f t="shared" si="0"/>
        <v>44685</v>
      </c>
      <c r="B15" s="36">
        <f>SUMIFS(СВЦЭМ!$C$39:$C$782,СВЦЭМ!$A$39:$A$782,$A15,СВЦЭМ!$B$39:$B$782,B$11)+'СЕТ СН'!$F$12+СВЦЭМ!$D$10+'СЕТ СН'!$F$6-'СЕТ СН'!$F$22</f>
        <v>1158.5581516499999</v>
      </c>
      <c r="C15" s="36">
        <f>SUMIFS(СВЦЭМ!$C$39:$C$782,СВЦЭМ!$A$39:$A$782,$A15,СВЦЭМ!$B$39:$B$782,C$11)+'СЕТ СН'!$F$12+СВЦЭМ!$D$10+'СЕТ СН'!$F$6-'СЕТ СН'!$F$22</f>
        <v>1321.5742446599997</v>
      </c>
      <c r="D15" s="36">
        <f>SUMIFS(СВЦЭМ!$C$39:$C$782,СВЦЭМ!$A$39:$A$782,$A15,СВЦЭМ!$B$39:$B$782,D$11)+'СЕТ СН'!$F$12+СВЦЭМ!$D$10+'СЕТ СН'!$F$6-'СЕТ СН'!$F$22</f>
        <v>1381.6015197899999</v>
      </c>
      <c r="E15" s="36">
        <f>SUMIFS(СВЦЭМ!$C$39:$C$782,СВЦЭМ!$A$39:$A$782,$A15,СВЦЭМ!$B$39:$B$782,E$11)+'СЕТ СН'!$F$12+СВЦЭМ!$D$10+'СЕТ СН'!$F$6-'СЕТ СН'!$F$22</f>
        <v>1352.9951799899998</v>
      </c>
      <c r="F15" s="36">
        <f>SUMIFS(СВЦЭМ!$C$39:$C$782,СВЦЭМ!$A$39:$A$782,$A15,СВЦЭМ!$B$39:$B$782,F$11)+'СЕТ СН'!$F$12+СВЦЭМ!$D$10+'СЕТ СН'!$F$6-'СЕТ СН'!$F$22</f>
        <v>1353.7844610499999</v>
      </c>
      <c r="G15" s="36">
        <f>SUMIFS(СВЦЭМ!$C$39:$C$782,СВЦЭМ!$A$39:$A$782,$A15,СВЦЭМ!$B$39:$B$782,G$11)+'СЕТ СН'!$F$12+СВЦЭМ!$D$10+'СЕТ СН'!$F$6-'СЕТ СН'!$F$22</f>
        <v>1348.1144297999999</v>
      </c>
      <c r="H15" s="36">
        <f>SUMIFS(СВЦЭМ!$C$39:$C$782,СВЦЭМ!$A$39:$A$782,$A15,СВЦЭМ!$B$39:$B$782,H$11)+'СЕТ СН'!$F$12+СВЦЭМ!$D$10+'СЕТ СН'!$F$6-'СЕТ СН'!$F$22</f>
        <v>1360.3394283099999</v>
      </c>
      <c r="I15" s="36">
        <f>SUMIFS(СВЦЭМ!$C$39:$C$782,СВЦЭМ!$A$39:$A$782,$A15,СВЦЭМ!$B$39:$B$782,I$11)+'СЕТ СН'!$F$12+СВЦЭМ!$D$10+'СЕТ СН'!$F$6-'СЕТ СН'!$F$22</f>
        <v>1281.2500656999998</v>
      </c>
      <c r="J15" s="36">
        <f>SUMIFS(СВЦЭМ!$C$39:$C$782,СВЦЭМ!$A$39:$A$782,$A15,СВЦЭМ!$B$39:$B$782,J$11)+'СЕТ СН'!$F$12+СВЦЭМ!$D$10+'СЕТ СН'!$F$6-'СЕТ СН'!$F$22</f>
        <v>1150.5337820299999</v>
      </c>
      <c r="K15" s="36">
        <f>SUMIFS(СВЦЭМ!$C$39:$C$782,СВЦЭМ!$A$39:$A$782,$A15,СВЦЭМ!$B$39:$B$782,K$11)+'СЕТ СН'!$F$12+СВЦЭМ!$D$10+'СЕТ СН'!$F$6-'СЕТ СН'!$F$22</f>
        <v>1141.5132391999998</v>
      </c>
      <c r="L15" s="36">
        <f>SUMIFS(СВЦЭМ!$C$39:$C$782,СВЦЭМ!$A$39:$A$782,$A15,СВЦЭМ!$B$39:$B$782,L$11)+'СЕТ СН'!$F$12+СВЦЭМ!$D$10+'СЕТ СН'!$F$6-'СЕТ СН'!$F$22</f>
        <v>1154.7774525299997</v>
      </c>
      <c r="M15" s="36">
        <f>SUMIFS(СВЦЭМ!$C$39:$C$782,СВЦЭМ!$A$39:$A$782,$A15,СВЦЭМ!$B$39:$B$782,M$11)+'СЕТ СН'!$F$12+СВЦЭМ!$D$10+'СЕТ СН'!$F$6-'СЕТ СН'!$F$22</f>
        <v>1264.1810460999998</v>
      </c>
      <c r="N15" s="36">
        <f>SUMIFS(СВЦЭМ!$C$39:$C$782,СВЦЭМ!$A$39:$A$782,$A15,СВЦЭМ!$B$39:$B$782,N$11)+'СЕТ СН'!$F$12+СВЦЭМ!$D$10+'СЕТ СН'!$F$6-'СЕТ СН'!$F$22</f>
        <v>1323.8727378899998</v>
      </c>
      <c r="O15" s="36">
        <f>SUMIFS(СВЦЭМ!$C$39:$C$782,СВЦЭМ!$A$39:$A$782,$A15,СВЦЭМ!$B$39:$B$782,O$11)+'СЕТ СН'!$F$12+СВЦЭМ!$D$10+'СЕТ СН'!$F$6-'СЕТ СН'!$F$22</f>
        <v>1328.1993500899998</v>
      </c>
      <c r="P15" s="36">
        <f>SUMIFS(СВЦЭМ!$C$39:$C$782,СВЦЭМ!$A$39:$A$782,$A15,СВЦЭМ!$B$39:$B$782,P$11)+'СЕТ СН'!$F$12+СВЦЭМ!$D$10+'СЕТ СН'!$F$6-'СЕТ СН'!$F$22</f>
        <v>1360.9272914499998</v>
      </c>
      <c r="Q15" s="36">
        <f>SUMIFS(СВЦЭМ!$C$39:$C$782,СВЦЭМ!$A$39:$A$782,$A15,СВЦЭМ!$B$39:$B$782,Q$11)+'СЕТ СН'!$F$12+СВЦЭМ!$D$10+'СЕТ СН'!$F$6-'СЕТ СН'!$F$22</f>
        <v>1375.0966887899999</v>
      </c>
      <c r="R15" s="36">
        <f>SUMIFS(СВЦЭМ!$C$39:$C$782,СВЦЭМ!$A$39:$A$782,$A15,СВЦЭМ!$B$39:$B$782,R$11)+'СЕТ СН'!$F$12+СВЦЭМ!$D$10+'СЕТ СН'!$F$6-'СЕТ СН'!$F$22</f>
        <v>1368.7213273699999</v>
      </c>
      <c r="S15" s="36">
        <f>SUMIFS(СВЦЭМ!$C$39:$C$782,СВЦЭМ!$A$39:$A$782,$A15,СВЦЭМ!$B$39:$B$782,S$11)+'СЕТ СН'!$F$12+СВЦЭМ!$D$10+'СЕТ СН'!$F$6-'СЕТ СН'!$F$22</f>
        <v>1304.7056640099997</v>
      </c>
      <c r="T15" s="36">
        <f>SUMIFS(СВЦЭМ!$C$39:$C$782,СВЦЭМ!$A$39:$A$782,$A15,СВЦЭМ!$B$39:$B$782,T$11)+'СЕТ СН'!$F$12+СВЦЭМ!$D$10+'СЕТ СН'!$F$6-'СЕТ СН'!$F$22</f>
        <v>1167.4921236299999</v>
      </c>
      <c r="U15" s="36">
        <f>SUMIFS(СВЦЭМ!$C$39:$C$782,СВЦЭМ!$A$39:$A$782,$A15,СВЦЭМ!$B$39:$B$782,U$11)+'СЕТ СН'!$F$12+СВЦЭМ!$D$10+'СЕТ СН'!$F$6-'СЕТ СН'!$F$22</f>
        <v>1048.5653676699999</v>
      </c>
      <c r="V15" s="36">
        <f>SUMIFS(СВЦЭМ!$C$39:$C$782,СВЦЭМ!$A$39:$A$782,$A15,СВЦЭМ!$B$39:$B$782,V$11)+'СЕТ СН'!$F$12+СВЦЭМ!$D$10+'СЕТ СН'!$F$6-'СЕТ СН'!$F$22</f>
        <v>978.0296394500001</v>
      </c>
      <c r="W15" s="36">
        <f>SUMIFS(СВЦЭМ!$C$39:$C$782,СВЦЭМ!$A$39:$A$782,$A15,СВЦЭМ!$B$39:$B$782,W$11)+'СЕТ СН'!$F$12+СВЦЭМ!$D$10+'СЕТ СН'!$F$6-'СЕТ СН'!$F$22</f>
        <v>1009.56624063</v>
      </c>
      <c r="X15" s="36">
        <f>SUMIFS(СВЦЭМ!$C$39:$C$782,СВЦЭМ!$A$39:$A$782,$A15,СВЦЭМ!$B$39:$B$782,X$11)+'СЕТ СН'!$F$12+СВЦЭМ!$D$10+'СЕТ СН'!$F$6-'СЕТ СН'!$F$22</f>
        <v>962.39892272000009</v>
      </c>
      <c r="Y15" s="36">
        <f>SUMIFS(СВЦЭМ!$C$39:$C$782,СВЦЭМ!$A$39:$A$782,$A15,СВЦЭМ!$B$39:$B$782,Y$11)+'СЕТ СН'!$F$12+СВЦЭМ!$D$10+'СЕТ СН'!$F$6-'СЕТ СН'!$F$22</f>
        <v>956.89990337000006</v>
      </c>
    </row>
    <row r="16" spans="1:27" ht="15.75" x14ac:dyDescent="0.2">
      <c r="A16" s="35">
        <f t="shared" si="0"/>
        <v>44686</v>
      </c>
      <c r="B16" s="36">
        <f>SUMIFS(СВЦЭМ!$C$39:$C$782,СВЦЭМ!$A$39:$A$782,$A16,СВЦЭМ!$B$39:$B$782,B$11)+'СЕТ СН'!$F$12+СВЦЭМ!$D$10+'СЕТ СН'!$F$6-'СЕТ СН'!$F$22</f>
        <v>1131.8317187199998</v>
      </c>
      <c r="C16" s="36">
        <f>SUMIFS(СВЦЭМ!$C$39:$C$782,СВЦЭМ!$A$39:$A$782,$A16,СВЦЭМ!$B$39:$B$782,C$11)+'СЕТ СН'!$F$12+СВЦЭМ!$D$10+'СЕТ СН'!$F$6-'СЕТ СН'!$F$22</f>
        <v>1220.3222665199999</v>
      </c>
      <c r="D16" s="36">
        <f>SUMIFS(СВЦЭМ!$C$39:$C$782,СВЦЭМ!$A$39:$A$782,$A16,СВЦЭМ!$B$39:$B$782,D$11)+'СЕТ СН'!$F$12+СВЦЭМ!$D$10+'СЕТ СН'!$F$6-'СЕТ СН'!$F$22</f>
        <v>1355.5947461299997</v>
      </c>
      <c r="E16" s="36">
        <f>SUMIFS(СВЦЭМ!$C$39:$C$782,СВЦЭМ!$A$39:$A$782,$A16,СВЦЭМ!$B$39:$B$782,E$11)+'СЕТ СН'!$F$12+СВЦЭМ!$D$10+'СЕТ СН'!$F$6-'СЕТ СН'!$F$22</f>
        <v>1421.4498914099997</v>
      </c>
      <c r="F16" s="36">
        <f>SUMIFS(СВЦЭМ!$C$39:$C$782,СВЦЭМ!$A$39:$A$782,$A16,СВЦЭМ!$B$39:$B$782,F$11)+'СЕТ СН'!$F$12+СВЦЭМ!$D$10+'СЕТ СН'!$F$6-'СЕТ СН'!$F$22</f>
        <v>1438.3078508099998</v>
      </c>
      <c r="G16" s="36">
        <f>SUMIFS(СВЦЭМ!$C$39:$C$782,СВЦЭМ!$A$39:$A$782,$A16,СВЦЭМ!$B$39:$B$782,G$11)+'СЕТ СН'!$F$12+СВЦЭМ!$D$10+'СЕТ СН'!$F$6-'СЕТ СН'!$F$22</f>
        <v>1446.8294569099999</v>
      </c>
      <c r="H16" s="36">
        <f>SUMIFS(СВЦЭМ!$C$39:$C$782,СВЦЭМ!$A$39:$A$782,$A16,СВЦЭМ!$B$39:$B$782,H$11)+'СЕТ СН'!$F$12+СВЦЭМ!$D$10+'СЕТ СН'!$F$6-'СЕТ СН'!$F$22</f>
        <v>1433.0201034499999</v>
      </c>
      <c r="I16" s="36">
        <f>SUMIFS(СВЦЭМ!$C$39:$C$782,СВЦЭМ!$A$39:$A$782,$A16,СВЦЭМ!$B$39:$B$782,I$11)+'СЕТ СН'!$F$12+СВЦЭМ!$D$10+'СЕТ СН'!$F$6-'СЕТ СН'!$F$22</f>
        <v>1360.6099492599999</v>
      </c>
      <c r="J16" s="36">
        <f>SUMIFS(СВЦЭМ!$C$39:$C$782,СВЦЭМ!$A$39:$A$782,$A16,СВЦЭМ!$B$39:$B$782,J$11)+'СЕТ СН'!$F$12+СВЦЭМ!$D$10+'СЕТ СН'!$F$6-'СЕТ СН'!$F$22</f>
        <v>1244.4137167599997</v>
      </c>
      <c r="K16" s="36">
        <f>SUMIFS(СВЦЭМ!$C$39:$C$782,СВЦЭМ!$A$39:$A$782,$A16,СВЦЭМ!$B$39:$B$782,K$11)+'СЕТ СН'!$F$12+СВЦЭМ!$D$10+'СЕТ СН'!$F$6-'СЕТ СН'!$F$22</f>
        <v>1243.0984898999998</v>
      </c>
      <c r="L16" s="36">
        <f>SUMIFS(СВЦЭМ!$C$39:$C$782,СВЦЭМ!$A$39:$A$782,$A16,СВЦЭМ!$B$39:$B$782,L$11)+'СЕТ СН'!$F$12+СВЦЭМ!$D$10+'СЕТ СН'!$F$6-'СЕТ СН'!$F$22</f>
        <v>1239.0736853599999</v>
      </c>
      <c r="M16" s="36">
        <f>SUMIFS(СВЦЭМ!$C$39:$C$782,СВЦЭМ!$A$39:$A$782,$A16,СВЦЭМ!$B$39:$B$782,M$11)+'СЕТ СН'!$F$12+СВЦЭМ!$D$10+'СЕТ СН'!$F$6-'СЕТ СН'!$F$22</f>
        <v>1348.5491097599997</v>
      </c>
      <c r="N16" s="36">
        <f>SUMIFS(СВЦЭМ!$C$39:$C$782,СВЦЭМ!$A$39:$A$782,$A16,СВЦЭМ!$B$39:$B$782,N$11)+'СЕТ СН'!$F$12+СВЦЭМ!$D$10+'СЕТ СН'!$F$6-'СЕТ СН'!$F$22</f>
        <v>1435.5309440099998</v>
      </c>
      <c r="O16" s="36">
        <f>SUMIFS(СВЦЭМ!$C$39:$C$782,СВЦЭМ!$A$39:$A$782,$A16,СВЦЭМ!$B$39:$B$782,O$11)+'СЕТ СН'!$F$12+СВЦЭМ!$D$10+'СЕТ СН'!$F$6-'СЕТ СН'!$F$22</f>
        <v>1429.9566672299998</v>
      </c>
      <c r="P16" s="36">
        <f>SUMIFS(СВЦЭМ!$C$39:$C$782,СВЦЭМ!$A$39:$A$782,$A16,СВЦЭМ!$B$39:$B$782,P$11)+'СЕТ СН'!$F$12+СВЦЭМ!$D$10+'СЕТ СН'!$F$6-'СЕТ СН'!$F$22</f>
        <v>1478.1725111599999</v>
      </c>
      <c r="Q16" s="36">
        <f>SUMIFS(СВЦЭМ!$C$39:$C$782,СВЦЭМ!$A$39:$A$782,$A16,СВЦЭМ!$B$39:$B$782,Q$11)+'СЕТ СН'!$F$12+СВЦЭМ!$D$10+'СЕТ СН'!$F$6-'СЕТ СН'!$F$22</f>
        <v>1481.7890573499999</v>
      </c>
      <c r="R16" s="36">
        <f>SUMIFS(СВЦЭМ!$C$39:$C$782,СВЦЭМ!$A$39:$A$782,$A16,СВЦЭМ!$B$39:$B$782,R$11)+'СЕТ СН'!$F$12+СВЦЭМ!$D$10+'СЕТ СН'!$F$6-'СЕТ СН'!$F$22</f>
        <v>1494.5725384199998</v>
      </c>
      <c r="S16" s="36">
        <f>SUMIFS(СВЦЭМ!$C$39:$C$782,СВЦЭМ!$A$39:$A$782,$A16,СВЦЭМ!$B$39:$B$782,S$11)+'СЕТ СН'!$F$12+СВЦЭМ!$D$10+'СЕТ СН'!$F$6-'СЕТ СН'!$F$22</f>
        <v>1434.0921793099999</v>
      </c>
      <c r="T16" s="36">
        <f>SUMIFS(СВЦЭМ!$C$39:$C$782,СВЦЭМ!$A$39:$A$782,$A16,СВЦЭМ!$B$39:$B$782,T$11)+'СЕТ СН'!$F$12+СВЦЭМ!$D$10+'СЕТ СН'!$F$6-'СЕТ СН'!$F$22</f>
        <v>1284.2920892699999</v>
      </c>
      <c r="U16" s="36">
        <f>SUMIFS(СВЦЭМ!$C$39:$C$782,СВЦЭМ!$A$39:$A$782,$A16,СВЦЭМ!$B$39:$B$782,U$11)+'СЕТ СН'!$F$12+СВЦЭМ!$D$10+'СЕТ СН'!$F$6-'СЕТ СН'!$F$22</f>
        <v>1181.8732709899998</v>
      </c>
      <c r="V16" s="36">
        <f>SUMIFS(СВЦЭМ!$C$39:$C$782,СВЦЭМ!$A$39:$A$782,$A16,СВЦЭМ!$B$39:$B$782,V$11)+'СЕТ СН'!$F$12+СВЦЭМ!$D$10+'СЕТ СН'!$F$6-'СЕТ СН'!$F$22</f>
        <v>1069.9875732200001</v>
      </c>
      <c r="W16" s="36">
        <f>SUMIFS(СВЦЭМ!$C$39:$C$782,СВЦЭМ!$A$39:$A$782,$A16,СВЦЭМ!$B$39:$B$782,W$11)+'СЕТ СН'!$F$12+СВЦЭМ!$D$10+'СЕТ СН'!$F$6-'СЕТ СН'!$F$22</f>
        <v>1051.42309157</v>
      </c>
      <c r="X16" s="36">
        <f>SUMIFS(СВЦЭМ!$C$39:$C$782,СВЦЭМ!$A$39:$A$782,$A16,СВЦЭМ!$B$39:$B$782,X$11)+'СЕТ СН'!$F$12+СВЦЭМ!$D$10+'СЕТ СН'!$F$6-'СЕТ СН'!$F$22</f>
        <v>1065.1379942000001</v>
      </c>
      <c r="Y16" s="36">
        <f>SUMIFS(СВЦЭМ!$C$39:$C$782,СВЦЭМ!$A$39:$A$782,$A16,СВЦЭМ!$B$39:$B$782,Y$11)+'СЕТ СН'!$F$12+СВЦЭМ!$D$10+'СЕТ СН'!$F$6-'СЕТ СН'!$F$22</f>
        <v>1091.7619075099999</v>
      </c>
    </row>
    <row r="17" spans="1:25" ht="15.75" x14ac:dyDescent="0.2">
      <c r="A17" s="35">
        <f t="shared" si="0"/>
        <v>44687</v>
      </c>
      <c r="B17" s="36">
        <f>SUMIFS(СВЦЭМ!$C$39:$C$782,СВЦЭМ!$A$39:$A$782,$A17,СВЦЭМ!$B$39:$B$782,B$11)+'СЕТ СН'!$F$12+СВЦЭМ!$D$10+'СЕТ СН'!$F$6-'СЕТ СН'!$F$22</f>
        <v>1170.9459062199999</v>
      </c>
      <c r="C17" s="36">
        <f>SUMIFS(СВЦЭМ!$C$39:$C$782,СВЦЭМ!$A$39:$A$782,$A17,СВЦЭМ!$B$39:$B$782,C$11)+'СЕТ СН'!$F$12+СВЦЭМ!$D$10+'СЕТ СН'!$F$6-'СЕТ СН'!$F$22</f>
        <v>1309.8100248699998</v>
      </c>
      <c r="D17" s="36">
        <f>SUMIFS(СВЦЭМ!$C$39:$C$782,СВЦЭМ!$A$39:$A$782,$A17,СВЦЭМ!$B$39:$B$782,D$11)+'СЕТ СН'!$F$12+СВЦЭМ!$D$10+'СЕТ СН'!$F$6-'СЕТ СН'!$F$22</f>
        <v>1455.2573440799999</v>
      </c>
      <c r="E17" s="36">
        <f>SUMIFS(СВЦЭМ!$C$39:$C$782,СВЦЭМ!$A$39:$A$782,$A17,СВЦЭМ!$B$39:$B$782,E$11)+'СЕТ СН'!$F$12+СВЦЭМ!$D$10+'СЕТ СН'!$F$6-'СЕТ СН'!$F$22</f>
        <v>1509.7576442299999</v>
      </c>
      <c r="F17" s="36">
        <f>SUMIFS(СВЦЭМ!$C$39:$C$782,СВЦЭМ!$A$39:$A$782,$A17,СВЦЭМ!$B$39:$B$782,F$11)+'СЕТ СН'!$F$12+СВЦЭМ!$D$10+'СЕТ СН'!$F$6-'СЕТ СН'!$F$22</f>
        <v>1517.0031157299998</v>
      </c>
      <c r="G17" s="36">
        <f>SUMIFS(СВЦЭМ!$C$39:$C$782,СВЦЭМ!$A$39:$A$782,$A17,СВЦЭМ!$B$39:$B$782,G$11)+'СЕТ СН'!$F$12+СВЦЭМ!$D$10+'СЕТ СН'!$F$6-'СЕТ СН'!$F$22</f>
        <v>1497.9165768499997</v>
      </c>
      <c r="H17" s="36">
        <f>SUMIFS(СВЦЭМ!$C$39:$C$782,СВЦЭМ!$A$39:$A$782,$A17,СВЦЭМ!$B$39:$B$782,H$11)+'СЕТ СН'!$F$12+СВЦЭМ!$D$10+'СЕТ СН'!$F$6-'СЕТ СН'!$F$22</f>
        <v>1450.3425168299998</v>
      </c>
      <c r="I17" s="36">
        <f>SUMIFS(СВЦЭМ!$C$39:$C$782,СВЦЭМ!$A$39:$A$782,$A17,СВЦЭМ!$B$39:$B$782,I$11)+'СЕТ СН'!$F$12+СВЦЭМ!$D$10+'СЕТ СН'!$F$6-'СЕТ СН'!$F$22</f>
        <v>1386.8559663299998</v>
      </c>
      <c r="J17" s="36">
        <f>SUMIFS(СВЦЭМ!$C$39:$C$782,СВЦЭМ!$A$39:$A$782,$A17,СВЦЭМ!$B$39:$B$782,J$11)+'СЕТ СН'!$F$12+СВЦЭМ!$D$10+'СЕТ СН'!$F$6-'СЕТ СН'!$F$22</f>
        <v>1228.3864048699998</v>
      </c>
      <c r="K17" s="36">
        <f>SUMIFS(СВЦЭМ!$C$39:$C$782,СВЦЭМ!$A$39:$A$782,$A17,СВЦЭМ!$B$39:$B$782,K$11)+'СЕТ СН'!$F$12+СВЦЭМ!$D$10+'СЕТ СН'!$F$6-'СЕТ СН'!$F$22</f>
        <v>1245.5581682599998</v>
      </c>
      <c r="L17" s="36">
        <f>SUMIFS(СВЦЭМ!$C$39:$C$782,СВЦЭМ!$A$39:$A$782,$A17,СВЦЭМ!$B$39:$B$782,L$11)+'СЕТ СН'!$F$12+СВЦЭМ!$D$10+'СЕТ СН'!$F$6-'СЕТ СН'!$F$22</f>
        <v>1237.3944673499998</v>
      </c>
      <c r="M17" s="36">
        <f>SUMIFS(СВЦЭМ!$C$39:$C$782,СВЦЭМ!$A$39:$A$782,$A17,СВЦЭМ!$B$39:$B$782,M$11)+'СЕТ СН'!$F$12+СВЦЭМ!$D$10+'СЕТ СН'!$F$6-'СЕТ СН'!$F$22</f>
        <v>1372.5453414199999</v>
      </c>
      <c r="N17" s="36">
        <f>SUMIFS(СВЦЭМ!$C$39:$C$782,СВЦЭМ!$A$39:$A$782,$A17,СВЦЭМ!$B$39:$B$782,N$11)+'СЕТ СН'!$F$12+СВЦЭМ!$D$10+'СЕТ СН'!$F$6-'СЕТ СН'!$F$22</f>
        <v>1445.0798431399999</v>
      </c>
      <c r="O17" s="36">
        <f>SUMIFS(СВЦЭМ!$C$39:$C$782,СВЦЭМ!$A$39:$A$782,$A17,СВЦЭМ!$B$39:$B$782,O$11)+'СЕТ СН'!$F$12+СВЦЭМ!$D$10+'СЕТ СН'!$F$6-'СЕТ СН'!$F$22</f>
        <v>1448.4256248899999</v>
      </c>
      <c r="P17" s="36">
        <f>SUMIFS(СВЦЭМ!$C$39:$C$782,СВЦЭМ!$A$39:$A$782,$A17,СВЦЭМ!$B$39:$B$782,P$11)+'СЕТ СН'!$F$12+СВЦЭМ!$D$10+'СЕТ СН'!$F$6-'СЕТ СН'!$F$22</f>
        <v>1450.3976943599998</v>
      </c>
      <c r="Q17" s="36">
        <f>SUMIFS(СВЦЭМ!$C$39:$C$782,СВЦЭМ!$A$39:$A$782,$A17,СВЦЭМ!$B$39:$B$782,Q$11)+'СЕТ СН'!$F$12+СВЦЭМ!$D$10+'СЕТ СН'!$F$6-'СЕТ СН'!$F$22</f>
        <v>1451.0952956299998</v>
      </c>
      <c r="R17" s="36">
        <f>SUMIFS(СВЦЭМ!$C$39:$C$782,СВЦЭМ!$A$39:$A$782,$A17,СВЦЭМ!$B$39:$B$782,R$11)+'СЕТ СН'!$F$12+СВЦЭМ!$D$10+'СЕТ СН'!$F$6-'СЕТ СН'!$F$22</f>
        <v>1439.9003756499999</v>
      </c>
      <c r="S17" s="36">
        <f>SUMIFS(СВЦЭМ!$C$39:$C$782,СВЦЭМ!$A$39:$A$782,$A17,СВЦЭМ!$B$39:$B$782,S$11)+'СЕТ СН'!$F$12+СВЦЭМ!$D$10+'СЕТ СН'!$F$6-'СЕТ СН'!$F$22</f>
        <v>1390.8377681499999</v>
      </c>
      <c r="T17" s="36">
        <f>SUMIFS(СВЦЭМ!$C$39:$C$782,СВЦЭМ!$A$39:$A$782,$A17,СВЦЭМ!$B$39:$B$782,T$11)+'СЕТ СН'!$F$12+СВЦЭМ!$D$10+'СЕТ СН'!$F$6-'СЕТ СН'!$F$22</f>
        <v>1265.3026764099998</v>
      </c>
      <c r="U17" s="36">
        <f>SUMIFS(СВЦЭМ!$C$39:$C$782,СВЦЭМ!$A$39:$A$782,$A17,СВЦЭМ!$B$39:$B$782,U$11)+'СЕТ СН'!$F$12+СВЦЭМ!$D$10+'СЕТ СН'!$F$6-'СЕТ СН'!$F$22</f>
        <v>1143.9154436699998</v>
      </c>
      <c r="V17" s="36">
        <f>SUMIFS(СВЦЭМ!$C$39:$C$782,СВЦЭМ!$A$39:$A$782,$A17,СВЦЭМ!$B$39:$B$782,V$11)+'СЕТ СН'!$F$12+СВЦЭМ!$D$10+'СЕТ СН'!$F$6-'СЕТ СН'!$F$22</f>
        <v>1039.82931998</v>
      </c>
      <c r="W17" s="36">
        <f>SUMIFS(СВЦЭМ!$C$39:$C$782,СВЦЭМ!$A$39:$A$782,$A17,СВЦЭМ!$B$39:$B$782,W$11)+'СЕТ СН'!$F$12+СВЦЭМ!$D$10+'СЕТ СН'!$F$6-'СЕТ СН'!$F$22</f>
        <v>1024.7104473700001</v>
      </c>
      <c r="X17" s="36">
        <f>SUMIFS(СВЦЭМ!$C$39:$C$782,СВЦЭМ!$A$39:$A$782,$A17,СВЦЭМ!$B$39:$B$782,X$11)+'СЕТ СН'!$F$12+СВЦЭМ!$D$10+'СЕТ СН'!$F$6-'СЕТ СН'!$F$22</f>
        <v>1056.87159453</v>
      </c>
      <c r="Y17" s="36">
        <f>SUMIFS(СВЦЭМ!$C$39:$C$782,СВЦЭМ!$A$39:$A$782,$A17,СВЦЭМ!$B$39:$B$782,Y$11)+'СЕТ СН'!$F$12+СВЦЭМ!$D$10+'СЕТ СН'!$F$6-'СЕТ СН'!$F$22</f>
        <v>1059.4684663099999</v>
      </c>
    </row>
    <row r="18" spans="1:25" ht="15.75" x14ac:dyDescent="0.2">
      <c r="A18" s="35">
        <f t="shared" si="0"/>
        <v>44688</v>
      </c>
      <c r="B18" s="36">
        <f>SUMIFS(СВЦЭМ!$C$39:$C$782,СВЦЭМ!$A$39:$A$782,$A18,СВЦЭМ!$B$39:$B$782,B$11)+'СЕТ СН'!$F$12+СВЦЭМ!$D$10+'СЕТ СН'!$F$6-'СЕТ СН'!$F$22</f>
        <v>1167.3847762999999</v>
      </c>
      <c r="C18" s="36">
        <f>SUMIFS(СВЦЭМ!$C$39:$C$782,СВЦЭМ!$A$39:$A$782,$A18,СВЦЭМ!$B$39:$B$782,C$11)+'СЕТ СН'!$F$12+СВЦЭМ!$D$10+'СЕТ СН'!$F$6-'СЕТ СН'!$F$22</f>
        <v>1260.6472385299999</v>
      </c>
      <c r="D18" s="36">
        <f>SUMIFS(СВЦЭМ!$C$39:$C$782,СВЦЭМ!$A$39:$A$782,$A18,СВЦЭМ!$B$39:$B$782,D$11)+'СЕТ СН'!$F$12+СВЦЭМ!$D$10+'СЕТ СН'!$F$6-'СЕТ СН'!$F$22</f>
        <v>1466.9964244699997</v>
      </c>
      <c r="E18" s="36">
        <f>SUMIFS(СВЦЭМ!$C$39:$C$782,СВЦЭМ!$A$39:$A$782,$A18,СВЦЭМ!$B$39:$B$782,E$11)+'СЕТ СН'!$F$12+СВЦЭМ!$D$10+'СЕТ СН'!$F$6-'СЕТ СН'!$F$22</f>
        <v>1505.3109407399998</v>
      </c>
      <c r="F18" s="36">
        <f>SUMIFS(СВЦЭМ!$C$39:$C$782,СВЦЭМ!$A$39:$A$782,$A18,СВЦЭМ!$B$39:$B$782,F$11)+'СЕТ СН'!$F$12+СВЦЭМ!$D$10+'СЕТ СН'!$F$6-'СЕТ СН'!$F$22</f>
        <v>1516.6228423599998</v>
      </c>
      <c r="G18" s="36">
        <f>SUMIFS(СВЦЭМ!$C$39:$C$782,СВЦЭМ!$A$39:$A$782,$A18,СВЦЭМ!$B$39:$B$782,G$11)+'СЕТ СН'!$F$12+СВЦЭМ!$D$10+'СЕТ СН'!$F$6-'СЕТ СН'!$F$22</f>
        <v>1504.9853602199998</v>
      </c>
      <c r="H18" s="36">
        <f>SUMIFS(СВЦЭМ!$C$39:$C$782,СВЦЭМ!$A$39:$A$782,$A18,СВЦЭМ!$B$39:$B$782,H$11)+'СЕТ СН'!$F$12+СВЦЭМ!$D$10+'СЕТ СН'!$F$6-'СЕТ СН'!$F$22</f>
        <v>1482.6704821099997</v>
      </c>
      <c r="I18" s="36">
        <f>SUMIFS(СВЦЭМ!$C$39:$C$782,СВЦЭМ!$A$39:$A$782,$A18,СВЦЭМ!$B$39:$B$782,I$11)+'СЕТ СН'!$F$12+СВЦЭМ!$D$10+'СЕТ СН'!$F$6-'СЕТ СН'!$F$22</f>
        <v>1392.9507773999999</v>
      </c>
      <c r="J18" s="36">
        <f>SUMIFS(СВЦЭМ!$C$39:$C$782,СВЦЭМ!$A$39:$A$782,$A18,СВЦЭМ!$B$39:$B$782,J$11)+'СЕТ СН'!$F$12+СВЦЭМ!$D$10+'СЕТ СН'!$F$6-'СЕТ СН'!$F$22</f>
        <v>1247.3641214099998</v>
      </c>
      <c r="K18" s="36">
        <f>SUMIFS(СВЦЭМ!$C$39:$C$782,СВЦЭМ!$A$39:$A$782,$A18,СВЦЭМ!$B$39:$B$782,K$11)+'СЕТ СН'!$F$12+СВЦЭМ!$D$10+'СЕТ СН'!$F$6-'СЕТ СН'!$F$22</f>
        <v>1238.8034754599998</v>
      </c>
      <c r="L18" s="36">
        <f>SUMIFS(СВЦЭМ!$C$39:$C$782,СВЦЭМ!$A$39:$A$782,$A18,СВЦЭМ!$B$39:$B$782,L$11)+'СЕТ СН'!$F$12+СВЦЭМ!$D$10+'СЕТ СН'!$F$6-'СЕТ СН'!$F$22</f>
        <v>1226.2626019299998</v>
      </c>
      <c r="M18" s="36">
        <f>SUMIFS(СВЦЭМ!$C$39:$C$782,СВЦЭМ!$A$39:$A$782,$A18,СВЦЭМ!$B$39:$B$782,M$11)+'СЕТ СН'!$F$12+СВЦЭМ!$D$10+'СЕТ СН'!$F$6-'СЕТ СН'!$F$22</f>
        <v>1331.0381463699998</v>
      </c>
      <c r="N18" s="36">
        <f>SUMIFS(СВЦЭМ!$C$39:$C$782,СВЦЭМ!$A$39:$A$782,$A18,СВЦЭМ!$B$39:$B$782,N$11)+'СЕТ СН'!$F$12+СВЦЭМ!$D$10+'СЕТ СН'!$F$6-'СЕТ СН'!$F$22</f>
        <v>1376.7641219899999</v>
      </c>
      <c r="O18" s="36">
        <f>SUMIFS(СВЦЭМ!$C$39:$C$782,СВЦЭМ!$A$39:$A$782,$A18,СВЦЭМ!$B$39:$B$782,O$11)+'СЕТ СН'!$F$12+СВЦЭМ!$D$10+'СЕТ СН'!$F$6-'СЕТ СН'!$F$22</f>
        <v>1402.8793799399998</v>
      </c>
      <c r="P18" s="36">
        <f>SUMIFS(СВЦЭМ!$C$39:$C$782,СВЦЭМ!$A$39:$A$782,$A18,СВЦЭМ!$B$39:$B$782,P$11)+'СЕТ СН'!$F$12+СВЦЭМ!$D$10+'СЕТ СН'!$F$6-'СЕТ СН'!$F$22</f>
        <v>1420.3901976299999</v>
      </c>
      <c r="Q18" s="36">
        <f>SUMIFS(СВЦЭМ!$C$39:$C$782,СВЦЭМ!$A$39:$A$782,$A18,СВЦЭМ!$B$39:$B$782,Q$11)+'СЕТ СН'!$F$12+СВЦЭМ!$D$10+'СЕТ СН'!$F$6-'СЕТ СН'!$F$22</f>
        <v>1437.2222263899998</v>
      </c>
      <c r="R18" s="36">
        <f>SUMIFS(СВЦЭМ!$C$39:$C$782,СВЦЭМ!$A$39:$A$782,$A18,СВЦЭМ!$B$39:$B$782,R$11)+'СЕТ СН'!$F$12+СВЦЭМ!$D$10+'СЕТ СН'!$F$6-'СЕТ СН'!$F$22</f>
        <v>1430.8560738599999</v>
      </c>
      <c r="S18" s="36">
        <f>SUMIFS(СВЦЭМ!$C$39:$C$782,СВЦЭМ!$A$39:$A$782,$A18,СВЦЭМ!$B$39:$B$782,S$11)+'СЕТ СН'!$F$12+СВЦЭМ!$D$10+'СЕТ СН'!$F$6-'СЕТ СН'!$F$22</f>
        <v>1381.6828584499999</v>
      </c>
      <c r="T18" s="36">
        <f>SUMIFS(СВЦЭМ!$C$39:$C$782,СВЦЭМ!$A$39:$A$782,$A18,СВЦЭМ!$B$39:$B$782,T$11)+'СЕТ СН'!$F$12+СВЦЭМ!$D$10+'СЕТ СН'!$F$6-'СЕТ СН'!$F$22</f>
        <v>1256.8847466299999</v>
      </c>
      <c r="U18" s="36">
        <f>SUMIFS(СВЦЭМ!$C$39:$C$782,СВЦЭМ!$A$39:$A$782,$A18,СВЦЭМ!$B$39:$B$782,U$11)+'СЕТ СН'!$F$12+СВЦЭМ!$D$10+'СЕТ СН'!$F$6-'СЕТ СН'!$F$22</f>
        <v>1119.1031332499997</v>
      </c>
      <c r="V18" s="36">
        <f>SUMIFS(СВЦЭМ!$C$39:$C$782,СВЦЭМ!$A$39:$A$782,$A18,СВЦЭМ!$B$39:$B$782,V$11)+'СЕТ СН'!$F$12+СВЦЭМ!$D$10+'СЕТ СН'!$F$6-'СЕТ СН'!$F$22</f>
        <v>1016.37200292</v>
      </c>
      <c r="W18" s="36">
        <f>SUMIFS(СВЦЭМ!$C$39:$C$782,СВЦЭМ!$A$39:$A$782,$A18,СВЦЭМ!$B$39:$B$782,W$11)+'СЕТ СН'!$F$12+СВЦЭМ!$D$10+'СЕТ СН'!$F$6-'СЕТ СН'!$F$22</f>
        <v>1038.0961726999999</v>
      </c>
      <c r="X18" s="36">
        <f>SUMIFS(СВЦЭМ!$C$39:$C$782,СВЦЭМ!$A$39:$A$782,$A18,СВЦЭМ!$B$39:$B$782,X$11)+'СЕТ СН'!$F$12+СВЦЭМ!$D$10+'СЕТ СН'!$F$6-'СЕТ СН'!$F$22</f>
        <v>1044.2634650299999</v>
      </c>
      <c r="Y18" s="36">
        <f>SUMIFS(СВЦЭМ!$C$39:$C$782,СВЦЭМ!$A$39:$A$782,$A18,СВЦЭМ!$B$39:$B$782,Y$11)+'СЕТ СН'!$F$12+СВЦЭМ!$D$10+'СЕТ СН'!$F$6-'СЕТ СН'!$F$22</f>
        <v>1060.9838213400001</v>
      </c>
    </row>
    <row r="19" spans="1:25" ht="15.75" x14ac:dyDescent="0.2">
      <c r="A19" s="35">
        <f t="shared" si="0"/>
        <v>44689</v>
      </c>
      <c r="B19" s="36">
        <f>SUMIFS(СВЦЭМ!$C$39:$C$782,СВЦЭМ!$A$39:$A$782,$A19,СВЦЭМ!$B$39:$B$782,B$11)+'СЕТ СН'!$F$12+СВЦЭМ!$D$10+'СЕТ СН'!$F$6-'СЕТ СН'!$F$22</f>
        <v>1147.6023953899999</v>
      </c>
      <c r="C19" s="36">
        <f>SUMIFS(СВЦЭМ!$C$39:$C$782,СВЦЭМ!$A$39:$A$782,$A19,СВЦЭМ!$B$39:$B$782,C$11)+'СЕТ СН'!$F$12+СВЦЭМ!$D$10+'СЕТ СН'!$F$6-'СЕТ СН'!$F$22</f>
        <v>1284.1184560199999</v>
      </c>
      <c r="D19" s="36">
        <f>SUMIFS(СВЦЭМ!$C$39:$C$782,СВЦЭМ!$A$39:$A$782,$A19,СВЦЭМ!$B$39:$B$782,D$11)+'СЕТ СН'!$F$12+СВЦЭМ!$D$10+'СЕТ СН'!$F$6-'СЕТ СН'!$F$22</f>
        <v>1437.0253113599999</v>
      </c>
      <c r="E19" s="36">
        <f>SUMIFS(СВЦЭМ!$C$39:$C$782,СВЦЭМ!$A$39:$A$782,$A19,СВЦЭМ!$B$39:$B$782,E$11)+'СЕТ СН'!$F$12+СВЦЭМ!$D$10+'СЕТ СН'!$F$6-'СЕТ СН'!$F$22</f>
        <v>1521.2110525399999</v>
      </c>
      <c r="F19" s="36">
        <f>SUMIFS(СВЦЭМ!$C$39:$C$782,СВЦЭМ!$A$39:$A$782,$A19,СВЦЭМ!$B$39:$B$782,F$11)+'СЕТ СН'!$F$12+СВЦЭМ!$D$10+'СЕТ СН'!$F$6-'СЕТ СН'!$F$22</f>
        <v>1525.7815549999998</v>
      </c>
      <c r="G19" s="36">
        <f>SUMIFS(СВЦЭМ!$C$39:$C$782,СВЦЭМ!$A$39:$A$782,$A19,СВЦЭМ!$B$39:$B$782,G$11)+'СЕТ СН'!$F$12+СВЦЭМ!$D$10+'СЕТ СН'!$F$6-'СЕТ СН'!$F$22</f>
        <v>1532.3434050099997</v>
      </c>
      <c r="H19" s="36">
        <f>SUMIFS(СВЦЭМ!$C$39:$C$782,СВЦЭМ!$A$39:$A$782,$A19,СВЦЭМ!$B$39:$B$782,H$11)+'СЕТ СН'!$F$12+СВЦЭМ!$D$10+'СЕТ СН'!$F$6-'СЕТ СН'!$F$22</f>
        <v>1504.4941788299998</v>
      </c>
      <c r="I19" s="36">
        <f>SUMIFS(СВЦЭМ!$C$39:$C$782,СВЦЭМ!$A$39:$A$782,$A19,СВЦЭМ!$B$39:$B$782,I$11)+'СЕТ СН'!$F$12+СВЦЭМ!$D$10+'СЕТ СН'!$F$6-'СЕТ СН'!$F$22</f>
        <v>1426.2575488699999</v>
      </c>
      <c r="J19" s="36">
        <f>SUMIFS(СВЦЭМ!$C$39:$C$782,СВЦЭМ!$A$39:$A$782,$A19,СВЦЭМ!$B$39:$B$782,J$11)+'СЕТ СН'!$F$12+СВЦЭМ!$D$10+'СЕТ СН'!$F$6-'СЕТ СН'!$F$22</f>
        <v>1247.1002704499999</v>
      </c>
      <c r="K19" s="36">
        <f>SUMIFS(СВЦЭМ!$C$39:$C$782,СВЦЭМ!$A$39:$A$782,$A19,СВЦЭМ!$B$39:$B$782,K$11)+'СЕТ СН'!$F$12+СВЦЭМ!$D$10+'СЕТ СН'!$F$6-'СЕТ СН'!$F$22</f>
        <v>1213.1858908499999</v>
      </c>
      <c r="L19" s="36">
        <f>SUMIFS(СВЦЭМ!$C$39:$C$782,СВЦЭМ!$A$39:$A$782,$A19,СВЦЭМ!$B$39:$B$782,L$11)+'СЕТ СН'!$F$12+СВЦЭМ!$D$10+'СЕТ СН'!$F$6-'СЕТ СН'!$F$22</f>
        <v>1211.1139468099998</v>
      </c>
      <c r="M19" s="36">
        <f>SUMIFS(СВЦЭМ!$C$39:$C$782,СВЦЭМ!$A$39:$A$782,$A19,СВЦЭМ!$B$39:$B$782,M$11)+'СЕТ СН'!$F$12+СВЦЭМ!$D$10+'СЕТ СН'!$F$6-'СЕТ СН'!$F$22</f>
        <v>1308.4919059899999</v>
      </c>
      <c r="N19" s="36">
        <f>SUMIFS(СВЦЭМ!$C$39:$C$782,СВЦЭМ!$A$39:$A$782,$A19,СВЦЭМ!$B$39:$B$782,N$11)+'СЕТ СН'!$F$12+СВЦЭМ!$D$10+'СЕТ СН'!$F$6-'СЕТ СН'!$F$22</f>
        <v>1364.5706324299999</v>
      </c>
      <c r="O19" s="36">
        <f>SUMIFS(СВЦЭМ!$C$39:$C$782,СВЦЭМ!$A$39:$A$782,$A19,СВЦЭМ!$B$39:$B$782,O$11)+'СЕТ СН'!$F$12+СВЦЭМ!$D$10+'СЕТ СН'!$F$6-'СЕТ СН'!$F$22</f>
        <v>1398.7662031399998</v>
      </c>
      <c r="P19" s="36">
        <f>SUMIFS(СВЦЭМ!$C$39:$C$782,СВЦЭМ!$A$39:$A$782,$A19,СВЦЭМ!$B$39:$B$782,P$11)+'СЕТ СН'!$F$12+СВЦЭМ!$D$10+'СЕТ СН'!$F$6-'СЕТ СН'!$F$22</f>
        <v>1427.9329448599999</v>
      </c>
      <c r="Q19" s="36">
        <f>SUMIFS(СВЦЭМ!$C$39:$C$782,СВЦЭМ!$A$39:$A$782,$A19,СВЦЭМ!$B$39:$B$782,Q$11)+'СЕТ СН'!$F$12+СВЦЭМ!$D$10+'СЕТ СН'!$F$6-'СЕТ СН'!$F$22</f>
        <v>1436.5910374799998</v>
      </c>
      <c r="R19" s="36">
        <f>SUMIFS(СВЦЭМ!$C$39:$C$782,СВЦЭМ!$A$39:$A$782,$A19,СВЦЭМ!$B$39:$B$782,R$11)+'СЕТ СН'!$F$12+СВЦЭМ!$D$10+'СЕТ СН'!$F$6-'СЕТ СН'!$F$22</f>
        <v>1436.6187096799999</v>
      </c>
      <c r="S19" s="36">
        <f>SUMIFS(СВЦЭМ!$C$39:$C$782,СВЦЭМ!$A$39:$A$782,$A19,СВЦЭМ!$B$39:$B$782,S$11)+'СЕТ СН'!$F$12+СВЦЭМ!$D$10+'СЕТ СН'!$F$6-'СЕТ СН'!$F$22</f>
        <v>1384.8044823099999</v>
      </c>
      <c r="T19" s="36">
        <f>SUMIFS(СВЦЭМ!$C$39:$C$782,СВЦЭМ!$A$39:$A$782,$A19,СВЦЭМ!$B$39:$B$782,T$11)+'СЕТ СН'!$F$12+СВЦЭМ!$D$10+'СЕТ СН'!$F$6-'СЕТ СН'!$F$22</f>
        <v>1237.2330978899997</v>
      </c>
      <c r="U19" s="36">
        <f>SUMIFS(СВЦЭМ!$C$39:$C$782,СВЦЭМ!$A$39:$A$782,$A19,СВЦЭМ!$B$39:$B$782,U$11)+'СЕТ СН'!$F$12+СВЦЭМ!$D$10+'СЕТ СН'!$F$6-'СЕТ СН'!$F$22</f>
        <v>1082.0308193999999</v>
      </c>
      <c r="V19" s="36">
        <f>SUMIFS(СВЦЭМ!$C$39:$C$782,СВЦЭМ!$A$39:$A$782,$A19,СВЦЭМ!$B$39:$B$782,V$11)+'СЕТ СН'!$F$12+СВЦЭМ!$D$10+'СЕТ СН'!$F$6-'СЕТ СН'!$F$22</f>
        <v>990.52773449000006</v>
      </c>
      <c r="W19" s="36">
        <f>SUMIFS(СВЦЭМ!$C$39:$C$782,СВЦЭМ!$A$39:$A$782,$A19,СВЦЭМ!$B$39:$B$782,W$11)+'СЕТ СН'!$F$12+СВЦЭМ!$D$10+'СЕТ СН'!$F$6-'СЕТ СН'!$F$22</f>
        <v>1007.0065722300001</v>
      </c>
      <c r="X19" s="36">
        <f>SUMIFS(СВЦЭМ!$C$39:$C$782,СВЦЭМ!$A$39:$A$782,$A19,СВЦЭМ!$B$39:$B$782,X$11)+'СЕТ СН'!$F$12+СВЦЭМ!$D$10+'СЕТ СН'!$F$6-'СЕТ СН'!$F$22</f>
        <v>1003.2078487900001</v>
      </c>
      <c r="Y19" s="36">
        <f>SUMIFS(СВЦЭМ!$C$39:$C$782,СВЦЭМ!$A$39:$A$782,$A19,СВЦЭМ!$B$39:$B$782,Y$11)+'СЕТ СН'!$F$12+СВЦЭМ!$D$10+'СЕТ СН'!$F$6-'СЕТ СН'!$F$22</f>
        <v>1056.8666905</v>
      </c>
    </row>
    <row r="20" spans="1:25" ht="15.75" x14ac:dyDescent="0.2">
      <c r="A20" s="35">
        <f t="shared" si="0"/>
        <v>44690</v>
      </c>
      <c r="B20" s="36">
        <f>SUMIFS(СВЦЭМ!$C$39:$C$782,СВЦЭМ!$A$39:$A$782,$A20,СВЦЭМ!$B$39:$B$782,B$11)+'СЕТ СН'!$F$12+СВЦЭМ!$D$10+'СЕТ СН'!$F$6-'СЕТ СН'!$F$22</f>
        <v>1176.9350536599998</v>
      </c>
      <c r="C20" s="36">
        <f>SUMIFS(СВЦЭМ!$C$39:$C$782,СВЦЭМ!$A$39:$A$782,$A20,СВЦЭМ!$B$39:$B$782,C$11)+'СЕТ СН'!$F$12+СВЦЭМ!$D$10+'СЕТ СН'!$F$6-'СЕТ СН'!$F$22</f>
        <v>1298.8741840499999</v>
      </c>
      <c r="D20" s="36">
        <f>SUMIFS(СВЦЭМ!$C$39:$C$782,СВЦЭМ!$A$39:$A$782,$A20,СВЦЭМ!$B$39:$B$782,D$11)+'СЕТ СН'!$F$12+СВЦЭМ!$D$10+'СЕТ СН'!$F$6-'СЕТ СН'!$F$22</f>
        <v>1468.6003379099998</v>
      </c>
      <c r="E20" s="36">
        <f>SUMIFS(СВЦЭМ!$C$39:$C$782,СВЦЭМ!$A$39:$A$782,$A20,СВЦЭМ!$B$39:$B$782,E$11)+'СЕТ СН'!$F$12+СВЦЭМ!$D$10+'СЕТ СН'!$F$6-'СЕТ СН'!$F$22</f>
        <v>1547.8753376499999</v>
      </c>
      <c r="F20" s="36">
        <f>SUMIFS(СВЦЭМ!$C$39:$C$782,СВЦЭМ!$A$39:$A$782,$A20,СВЦЭМ!$B$39:$B$782,F$11)+'СЕТ СН'!$F$12+СВЦЭМ!$D$10+'СЕТ СН'!$F$6-'СЕТ СН'!$F$22</f>
        <v>1581.4221917099999</v>
      </c>
      <c r="G20" s="36">
        <f>SUMIFS(СВЦЭМ!$C$39:$C$782,СВЦЭМ!$A$39:$A$782,$A20,СВЦЭМ!$B$39:$B$782,G$11)+'СЕТ СН'!$F$12+СВЦЭМ!$D$10+'СЕТ СН'!$F$6-'СЕТ СН'!$F$22</f>
        <v>1557.1548160999998</v>
      </c>
      <c r="H20" s="36">
        <f>SUMIFS(СВЦЭМ!$C$39:$C$782,СВЦЭМ!$A$39:$A$782,$A20,СВЦЭМ!$B$39:$B$782,H$11)+'СЕТ СН'!$F$12+СВЦЭМ!$D$10+'СЕТ СН'!$F$6-'СЕТ СН'!$F$22</f>
        <v>1542.0579837799999</v>
      </c>
      <c r="I20" s="36">
        <f>SUMIFS(СВЦЭМ!$C$39:$C$782,СВЦЭМ!$A$39:$A$782,$A20,СВЦЭМ!$B$39:$B$782,I$11)+'СЕТ СН'!$F$12+СВЦЭМ!$D$10+'СЕТ СН'!$F$6-'СЕТ СН'!$F$22</f>
        <v>1480.0217946799999</v>
      </c>
      <c r="J20" s="36">
        <f>SUMIFS(СВЦЭМ!$C$39:$C$782,СВЦЭМ!$A$39:$A$782,$A20,СВЦЭМ!$B$39:$B$782,J$11)+'СЕТ СН'!$F$12+СВЦЭМ!$D$10+'СЕТ СН'!$F$6-'СЕТ СН'!$F$22</f>
        <v>1293.0846007999999</v>
      </c>
      <c r="K20" s="36">
        <f>SUMIFS(СВЦЭМ!$C$39:$C$782,СВЦЭМ!$A$39:$A$782,$A20,СВЦЭМ!$B$39:$B$782,K$11)+'СЕТ СН'!$F$12+СВЦЭМ!$D$10+'СЕТ СН'!$F$6-'СЕТ СН'!$F$22</f>
        <v>1261.7114558699998</v>
      </c>
      <c r="L20" s="36">
        <f>SUMIFS(СВЦЭМ!$C$39:$C$782,СВЦЭМ!$A$39:$A$782,$A20,СВЦЭМ!$B$39:$B$782,L$11)+'СЕТ СН'!$F$12+СВЦЭМ!$D$10+'СЕТ СН'!$F$6-'СЕТ СН'!$F$22</f>
        <v>1234.8913328999997</v>
      </c>
      <c r="M20" s="36">
        <f>SUMIFS(СВЦЭМ!$C$39:$C$782,СВЦЭМ!$A$39:$A$782,$A20,СВЦЭМ!$B$39:$B$782,M$11)+'СЕТ СН'!$F$12+СВЦЭМ!$D$10+'СЕТ СН'!$F$6-'СЕТ СН'!$F$22</f>
        <v>1330.7235753999998</v>
      </c>
      <c r="N20" s="36">
        <f>SUMIFS(СВЦЭМ!$C$39:$C$782,СВЦЭМ!$A$39:$A$782,$A20,СВЦЭМ!$B$39:$B$782,N$11)+'СЕТ СН'!$F$12+СВЦЭМ!$D$10+'СЕТ СН'!$F$6-'СЕТ СН'!$F$22</f>
        <v>1359.0790743299999</v>
      </c>
      <c r="O20" s="36">
        <f>SUMIFS(СВЦЭМ!$C$39:$C$782,СВЦЭМ!$A$39:$A$782,$A20,СВЦЭМ!$B$39:$B$782,O$11)+'СЕТ СН'!$F$12+СВЦЭМ!$D$10+'СЕТ СН'!$F$6-'СЕТ СН'!$F$22</f>
        <v>1388.1296612899998</v>
      </c>
      <c r="P20" s="36">
        <f>SUMIFS(СВЦЭМ!$C$39:$C$782,СВЦЭМ!$A$39:$A$782,$A20,СВЦЭМ!$B$39:$B$782,P$11)+'СЕТ СН'!$F$12+СВЦЭМ!$D$10+'СЕТ СН'!$F$6-'СЕТ СН'!$F$22</f>
        <v>1405.1722621599997</v>
      </c>
      <c r="Q20" s="36">
        <f>SUMIFS(СВЦЭМ!$C$39:$C$782,СВЦЭМ!$A$39:$A$782,$A20,СВЦЭМ!$B$39:$B$782,Q$11)+'СЕТ СН'!$F$12+СВЦЭМ!$D$10+'СЕТ СН'!$F$6-'СЕТ СН'!$F$22</f>
        <v>1409.3916479199997</v>
      </c>
      <c r="R20" s="36">
        <f>SUMIFS(СВЦЭМ!$C$39:$C$782,СВЦЭМ!$A$39:$A$782,$A20,СВЦЭМ!$B$39:$B$782,R$11)+'СЕТ СН'!$F$12+СВЦЭМ!$D$10+'СЕТ СН'!$F$6-'СЕТ СН'!$F$22</f>
        <v>1431.3004333099998</v>
      </c>
      <c r="S20" s="36">
        <f>SUMIFS(СВЦЭМ!$C$39:$C$782,СВЦЭМ!$A$39:$A$782,$A20,СВЦЭМ!$B$39:$B$782,S$11)+'СЕТ СН'!$F$12+СВЦЭМ!$D$10+'СЕТ СН'!$F$6-'СЕТ СН'!$F$22</f>
        <v>1383.5812983199999</v>
      </c>
      <c r="T20" s="36">
        <f>SUMIFS(СВЦЭМ!$C$39:$C$782,СВЦЭМ!$A$39:$A$782,$A20,СВЦЭМ!$B$39:$B$782,T$11)+'СЕТ СН'!$F$12+СВЦЭМ!$D$10+'СЕТ СН'!$F$6-'СЕТ СН'!$F$22</f>
        <v>1256.1809432499999</v>
      </c>
      <c r="U20" s="36">
        <f>SUMIFS(СВЦЭМ!$C$39:$C$782,СВЦЭМ!$A$39:$A$782,$A20,СВЦЭМ!$B$39:$B$782,U$11)+'СЕТ СН'!$F$12+СВЦЭМ!$D$10+'СЕТ СН'!$F$6-'СЕТ СН'!$F$22</f>
        <v>1122.7648242399998</v>
      </c>
      <c r="V20" s="36">
        <f>SUMIFS(СВЦЭМ!$C$39:$C$782,СВЦЭМ!$A$39:$A$782,$A20,СВЦЭМ!$B$39:$B$782,V$11)+'СЕТ СН'!$F$12+СВЦЭМ!$D$10+'СЕТ СН'!$F$6-'СЕТ СН'!$F$22</f>
        <v>986.25819161000004</v>
      </c>
      <c r="W20" s="36">
        <f>SUMIFS(СВЦЭМ!$C$39:$C$782,СВЦЭМ!$A$39:$A$782,$A20,СВЦЭМ!$B$39:$B$782,W$11)+'СЕТ СН'!$F$12+СВЦЭМ!$D$10+'СЕТ СН'!$F$6-'СЕТ СН'!$F$22</f>
        <v>972.7591113200001</v>
      </c>
      <c r="X20" s="36">
        <f>SUMIFS(СВЦЭМ!$C$39:$C$782,СВЦЭМ!$A$39:$A$782,$A20,СВЦЭМ!$B$39:$B$782,X$11)+'СЕТ СН'!$F$12+СВЦЭМ!$D$10+'СЕТ СН'!$F$6-'СЕТ СН'!$F$22</f>
        <v>1037.4147521699999</v>
      </c>
      <c r="Y20" s="36">
        <f>SUMIFS(СВЦЭМ!$C$39:$C$782,СВЦЭМ!$A$39:$A$782,$A20,СВЦЭМ!$B$39:$B$782,Y$11)+'СЕТ СН'!$F$12+СВЦЭМ!$D$10+'СЕТ СН'!$F$6-'СЕТ СН'!$F$22</f>
        <v>1066.7232612600001</v>
      </c>
    </row>
    <row r="21" spans="1:25" ht="15.75" x14ac:dyDescent="0.2">
      <c r="A21" s="35">
        <f t="shared" si="0"/>
        <v>44691</v>
      </c>
      <c r="B21" s="36">
        <f>SUMIFS(СВЦЭМ!$C$39:$C$782,СВЦЭМ!$A$39:$A$782,$A21,СВЦЭМ!$B$39:$B$782,B$11)+'СЕТ СН'!$F$12+СВЦЭМ!$D$10+'СЕТ СН'!$F$6-'СЕТ СН'!$F$22</f>
        <v>1161.8039271199998</v>
      </c>
      <c r="C21" s="36">
        <f>SUMIFS(СВЦЭМ!$C$39:$C$782,СВЦЭМ!$A$39:$A$782,$A21,СВЦЭМ!$B$39:$B$782,C$11)+'СЕТ СН'!$F$12+СВЦЭМ!$D$10+'СЕТ СН'!$F$6-'СЕТ СН'!$F$22</f>
        <v>1296.9852088999999</v>
      </c>
      <c r="D21" s="36">
        <f>SUMIFS(СВЦЭМ!$C$39:$C$782,СВЦЭМ!$A$39:$A$782,$A21,СВЦЭМ!$B$39:$B$782,D$11)+'СЕТ СН'!$F$12+СВЦЭМ!$D$10+'СЕТ СН'!$F$6-'СЕТ СН'!$F$22</f>
        <v>1437.5782784799999</v>
      </c>
      <c r="E21" s="36">
        <f>SUMIFS(СВЦЭМ!$C$39:$C$782,СВЦЭМ!$A$39:$A$782,$A21,СВЦЭМ!$B$39:$B$782,E$11)+'СЕТ СН'!$F$12+СВЦЭМ!$D$10+'СЕТ СН'!$F$6-'СЕТ СН'!$F$22</f>
        <v>1508.9033482399998</v>
      </c>
      <c r="F21" s="36">
        <f>SUMIFS(СВЦЭМ!$C$39:$C$782,СВЦЭМ!$A$39:$A$782,$A21,СВЦЭМ!$B$39:$B$782,F$11)+'СЕТ СН'!$F$12+СВЦЭМ!$D$10+'СЕТ СН'!$F$6-'СЕТ СН'!$F$22</f>
        <v>1525.5080361199998</v>
      </c>
      <c r="G21" s="36">
        <f>SUMIFS(СВЦЭМ!$C$39:$C$782,СВЦЭМ!$A$39:$A$782,$A21,СВЦЭМ!$B$39:$B$782,G$11)+'СЕТ СН'!$F$12+СВЦЭМ!$D$10+'СЕТ СН'!$F$6-'СЕТ СН'!$F$22</f>
        <v>1563.6773381199998</v>
      </c>
      <c r="H21" s="36">
        <f>SUMIFS(СВЦЭМ!$C$39:$C$782,СВЦЭМ!$A$39:$A$782,$A21,СВЦЭМ!$B$39:$B$782,H$11)+'СЕТ СН'!$F$12+СВЦЭМ!$D$10+'СЕТ СН'!$F$6-'СЕТ СН'!$F$22</f>
        <v>1541.3345482999998</v>
      </c>
      <c r="I21" s="36">
        <f>SUMIFS(СВЦЭМ!$C$39:$C$782,СВЦЭМ!$A$39:$A$782,$A21,СВЦЭМ!$B$39:$B$782,I$11)+'СЕТ СН'!$F$12+СВЦЭМ!$D$10+'СЕТ СН'!$F$6-'СЕТ СН'!$F$22</f>
        <v>1474.4753001899999</v>
      </c>
      <c r="J21" s="36">
        <f>SUMIFS(СВЦЭМ!$C$39:$C$782,СВЦЭМ!$A$39:$A$782,$A21,СВЦЭМ!$B$39:$B$782,J$11)+'СЕТ СН'!$F$12+СВЦЭМ!$D$10+'СЕТ СН'!$F$6-'СЕТ СН'!$F$22</f>
        <v>1281.0533446199997</v>
      </c>
      <c r="K21" s="36">
        <f>SUMIFS(СВЦЭМ!$C$39:$C$782,СВЦЭМ!$A$39:$A$782,$A21,СВЦЭМ!$B$39:$B$782,K$11)+'СЕТ СН'!$F$12+СВЦЭМ!$D$10+'СЕТ СН'!$F$6-'СЕТ СН'!$F$22</f>
        <v>1232.6585903699997</v>
      </c>
      <c r="L21" s="36">
        <f>SUMIFS(СВЦЭМ!$C$39:$C$782,СВЦЭМ!$A$39:$A$782,$A21,СВЦЭМ!$B$39:$B$782,L$11)+'СЕТ СН'!$F$12+СВЦЭМ!$D$10+'СЕТ СН'!$F$6-'СЕТ СН'!$F$22</f>
        <v>1216.9743599199999</v>
      </c>
      <c r="M21" s="36">
        <f>SUMIFS(СВЦЭМ!$C$39:$C$782,СВЦЭМ!$A$39:$A$782,$A21,СВЦЭМ!$B$39:$B$782,M$11)+'СЕТ СН'!$F$12+СВЦЭМ!$D$10+'СЕТ СН'!$F$6-'СЕТ СН'!$F$22</f>
        <v>1331.2063122199997</v>
      </c>
      <c r="N21" s="36">
        <f>SUMIFS(СВЦЭМ!$C$39:$C$782,СВЦЭМ!$A$39:$A$782,$A21,СВЦЭМ!$B$39:$B$782,N$11)+'СЕТ СН'!$F$12+СВЦЭМ!$D$10+'СЕТ СН'!$F$6-'СЕТ СН'!$F$22</f>
        <v>1386.7186217299998</v>
      </c>
      <c r="O21" s="36">
        <f>SUMIFS(СВЦЭМ!$C$39:$C$782,СВЦЭМ!$A$39:$A$782,$A21,СВЦЭМ!$B$39:$B$782,O$11)+'СЕТ СН'!$F$12+СВЦЭМ!$D$10+'СЕТ СН'!$F$6-'СЕТ СН'!$F$22</f>
        <v>1411.8300081099999</v>
      </c>
      <c r="P21" s="36">
        <f>SUMIFS(СВЦЭМ!$C$39:$C$782,СВЦЭМ!$A$39:$A$782,$A21,СВЦЭМ!$B$39:$B$782,P$11)+'СЕТ СН'!$F$12+СВЦЭМ!$D$10+'СЕТ СН'!$F$6-'СЕТ СН'!$F$22</f>
        <v>1361.9641470899999</v>
      </c>
      <c r="Q21" s="36">
        <f>SUMIFS(СВЦЭМ!$C$39:$C$782,СВЦЭМ!$A$39:$A$782,$A21,СВЦЭМ!$B$39:$B$782,Q$11)+'СЕТ СН'!$F$12+СВЦЭМ!$D$10+'СЕТ СН'!$F$6-'СЕТ СН'!$F$22</f>
        <v>1431.2895159099999</v>
      </c>
      <c r="R21" s="36">
        <f>SUMIFS(СВЦЭМ!$C$39:$C$782,СВЦЭМ!$A$39:$A$782,$A21,СВЦЭМ!$B$39:$B$782,R$11)+'СЕТ СН'!$F$12+СВЦЭМ!$D$10+'СЕТ СН'!$F$6-'СЕТ СН'!$F$22</f>
        <v>1445.7463258699997</v>
      </c>
      <c r="S21" s="36">
        <f>SUMIFS(СВЦЭМ!$C$39:$C$782,СВЦЭМ!$A$39:$A$782,$A21,СВЦЭМ!$B$39:$B$782,S$11)+'СЕТ СН'!$F$12+СВЦЭМ!$D$10+'СЕТ СН'!$F$6-'СЕТ СН'!$F$22</f>
        <v>1402.7457717599998</v>
      </c>
      <c r="T21" s="36">
        <f>SUMIFS(СВЦЭМ!$C$39:$C$782,СВЦЭМ!$A$39:$A$782,$A21,СВЦЭМ!$B$39:$B$782,T$11)+'СЕТ СН'!$F$12+СВЦЭМ!$D$10+'СЕТ СН'!$F$6-'СЕТ СН'!$F$22</f>
        <v>1267.9668384899999</v>
      </c>
      <c r="U21" s="36">
        <f>SUMIFS(СВЦЭМ!$C$39:$C$782,СВЦЭМ!$A$39:$A$782,$A21,СВЦЭМ!$B$39:$B$782,U$11)+'СЕТ СН'!$F$12+СВЦЭМ!$D$10+'СЕТ СН'!$F$6-'СЕТ СН'!$F$22</f>
        <v>1101.5522763199999</v>
      </c>
      <c r="V21" s="36">
        <f>SUMIFS(СВЦЭМ!$C$39:$C$782,СВЦЭМ!$A$39:$A$782,$A21,СВЦЭМ!$B$39:$B$782,V$11)+'СЕТ СН'!$F$12+СВЦЭМ!$D$10+'СЕТ СН'!$F$6-'СЕТ СН'!$F$22</f>
        <v>1035.5248069500001</v>
      </c>
      <c r="W21" s="36">
        <f>SUMIFS(СВЦЭМ!$C$39:$C$782,СВЦЭМ!$A$39:$A$782,$A21,СВЦЭМ!$B$39:$B$782,W$11)+'СЕТ СН'!$F$12+СВЦЭМ!$D$10+'СЕТ СН'!$F$6-'СЕТ СН'!$F$22</f>
        <v>1037.9020076899999</v>
      </c>
      <c r="X21" s="36">
        <f>SUMIFS(СВЦЭМ!$C$39:$C$782,СВЦЭМ!$A$39:$A$782,$A21,СВЦЭМ!$B$39:$B$782,X$11)+'СЕТ СН'!$F$12+СВЦЭМ!$D$10+'СЕТ СН'!$F$6-'СЕТ СН'!$F$22</f>
        <v>1026.3414013700001</v>
      </c>
      <c r="Y21" s="36">
        <f>SUMIFS(СВЦЭМ!$C$39:$C$782,СВЦЭМ!$A$39:$A$782,$A21,СВЦЭМ!$B$39:$B$782,Y$11)+'СЕТ СН'!$F$12+СВЦЭМ!$D$10+'СЕТ СН'!$F$6-'СЕТ СН'!$F$22</f>
        <v>1106.6522598899999</v>
      </c>
    </row>
    <row r="22" spans="1:25" ht="15.75" x14ac:dyDescent="0.2">
      <c r="A22" s="35">
        <f t="shared" si="0"/>
        <v>44692</v>
      </c>
      <c r="B22" s="36">
        <f>SUMIFS(СВЦЭМ!$C$39:$C$782,СВЦЭМ!$A$39:$A$782,$A22,СВЦЭМ!$B$39:$B$782,B$11)+'СЕТ СН'!$F$12+СВЦЭМ!$D$10+'СЕТ СН'!$F$6-'СЕТ СН'!$F$22</f>
        <v>1203.2898374099998</v>
      </c>
      <c r="C22" s="36">
        <f>SUMIFS(СВЦЭМ!$C$39:$C$782,СВЦЭМ!$A$39:$A$782,$A22,СВЦЭМ!$B$39:$B$782,C$11)+'СЕТ СН'!$F$12+СВЦЭМ!$D$10+'СЕТ СН'!$F$6-'СЕТ СН'!$F$22</f>
        <v>1296.5068990099999</v>
      </c>
      <c r="D22" s="36">
        <f>SUMIFS(СВЦЭМ!$C$39:$C$782,СВЦЭМ!$A$39:$A$782,$A22,СВЦЭМ!$B$39:$B$782,D$11)+'СЕТ СН'!$F$12+СВЦЭМ!$D$10+'СЕТ СН'!$F$6-'СЕТ СН'!$F$22</f>
        <v>1470.5046359699998</v>
      </c>
      <c r="E22" s="36">
        <f>SUMIFS(СВЦЭМ!$C$39:$C$782,СВЦЭМ!$A$39:$A$782,$A22,СВЦЭМ!$B$39:$B$782,E$11)+'СЕТ СН'!$F$12+СВЦЭМ!$D$10+'СЕТ СН'!$F$6-'СЕТ СН'!$F$22</f>
        <v>1563.4578821399998</v>
      </c>
      <c r="F22" s="36">
        <f>SUMIFS(СВЦЭМ!$C$39:$C$782,СВЦЭМ!$A$39:$A$782,$A22,СВЦЭМ!$B$39:$B$782,F$11)+'СЕТ СН'!$F$12+СВЦЭМ!$D$10+'СЕТ СН'!$F$6-'СЕТ СН'!$F$22</f>
        <v>1560.6819539899998</v>
      </c>
      <c r="G22" s="36">
        <f>SUMIFS(СВЦЭМ!$C$39:$C$782,СВЦЭМ!$A$39:$A$782,$A22,СВЦЭМ!$B$39:$B$782,G$11)+'СЕТ СН'!$F$12+СВЦЭМ!$D$10+'СЕТ СН'!$F$6-'СЕТ СН'!$F$22</f>
        <v>1561.2567082999999</v>
      </c>
      <c r="H22" s="36">
        <f>SUMIFS(СВЦЭМ!$C$39:$C$782,СВЦЭМ!$A$39:$A$782,$A22,СВЦЭМ!$B$39:$B$782,H$11)+'СЕТ СН'!$F$12+СВЦЭМ!$D$10+'СЕТ СН'!$F$6-'СЕТ СН'!$F$22</f>
        <v>1510.0852117599998</v>
      </c>
      <c r="I22" s="36">
        <f>SUMIFS(СВЦЭМ!$C$39:$C$782,СВЦЭМ!$A$39:$A$782,$A22,СВЦЭМ!$B$39:$B$782,I$11)+'СЕТ СН'!$F$12+СВЦЭМ!$D$10+'СЕТ СН'!$F$6-'СЕТ СН'!$F$22</f>
        <v>1413.6824746999998</v>
      </c>
      <c r="J22" s="36">
        <f>SUMIFS(СВЦЭМ!$C$39:$C$782,СВЦЭМ!$A$39:$A$782,$A22,СВЦЭМ!$B$39:$B$782,J$11)+'СЕТ СН'!$F$12+СВЦЭМ!$D$10+'СЕТ СН'!$F$6-'СЕТ СН'!$F$22</f>
        <v>1234.6473906299998</v>
      </c>
      <c r="K22" s="36">
        <f>SUMIFS(СВЦЭМ!$C$39:$C$782,СВЦЭМ!$A$39:$A$782,$A22,СВЦЭМ!$B$39:$B$782,K$11)+'СЕТ СН'!$F$12+СВЦЭМ!$D$10+'СЕТ СН'!$F$6-'СЕТ СН'!$F$22</f>
        <v>1225.1127467599999</v>
      </c>
      <c r="L22" s="36">
        <f>SUMIFS(СВЦЭМ!$C$39:$C$782,СВЦЭМ!$A$39:$A$782,$A22,СВЦЭМ!$B$39:$B$782,L$11)+'СЕТ СН'!$F$12+СВЦЭМ!$D$10+'СЕТ СН'!$F$6-'СЕТ СН'!$F$22</f>
        <v>1207.6990744399998</v>
      </c>
      <c r="M22" s="36">
        <f>SUMIFS(СВЦЭМ!$C$39:$C$782,СВЦЭМ!$A$39:$A$782,$A22,СВЦЭМ!$B$39:$B$782,M$11)+'СЕТ СН'!$F$12+СВЦЭМ!$D$10+'СЕТ СН'!$F$6-'СЕТ СН'!$F$22</f>
        <v>1313.5207268299998</v>
      </c>
      <c r="N22" s="36">
        <f>SUMIFS(СВЦЭМ!$C$39:$C$782,СВЦЭМ!$A$39:$A$782,$A22,СВЦЭМ!$B$39:$B$782,N$11)+'СЕТ СН'!$F$12+СВЦЭМ!$D$10+'СЕТ СН'!$F$6-'СЕТ СН'!$F$22</f>
        <v>1359.4217685799999</v>
      </c>
      <c r="O22" s="36">
        <f>SUMIFS(СВЦЭМ!$C$39:$C$782,СВЦЭМ!$A$39:$A$782,$A22,СВЦЭМ!$B$39:$B$782,O$11)+'СЕТ СН'!$F$12+СВЦЭМ!$D$10+'СЕТ СН'!$F$6-'СЕТ СН'!$F$22</f>
        <v>1370.6965385499998</v>
      </c>
      <c r="P22" s="36">
        <f>SUMIFS(СВЦЭМ!$C$39:$C$782,СВЦЭМ!$A$39:$A$782,$A22,СВЦЭМ!$B$39:$B$782,P$11)+'СЕТ СН'!$F$12+СВЦЭМ!$D$10+'СЕТ СН'!$F$6-'СЕТ СН'!$F$22</f>
        <v>1385.8432405499998</v>
      </c>
      <c r="Q22" s="36">
        <f>SUMIFS(СВЦЭМ!$C$39:$C$782,СВЦЭМ!$A$39:$A$782,$A22,СВЦЭМ!$B$39:$B$782,Q$11)+'СЕТ СН'!$F$12+СВЦЭМ!$D$10+'СЕТ СН'!$F$6-'СЕТ СН'!$F$22</f>
        <v>1388.6912576299999</v>
      </c>
      <c r="R22" s="36">
        <f>SUMIFS(СВЦЭМ!$C$39:$C$782,СВЦЭМ!$A$39:$A$782,$A22,СВЦЭМ!$B$39:$B$782,R$11)+'СЕТ СН'!$F$12+СВЦЭМ!$D$10+'СЕТ СН'!$F$6-'СЕТ СН'!$F$22</f>
        <v>1411.3509848699998</v>
      </c>
      <c r="S22" s="36">
        <f>SUMIFS(СВЦЭМ!$C$39:$C$782,СВЦЭМ!$A$39:$A$782,$A22,СВЦЭМ!$B$39:$B$782,S$11)+'СЕТ СН'!$F$12+СВЦЭМ!$D$10+'СЕТ СН'!$F$6-'СЕТ СН'!$F$22</f>
        <v>1375.2443235899998</v>
      </c>
      <c r="T22" s="36">
        <f>SUMIFS(СВЦЭМ!$C$39:$C$782,СВЦЭМ!$A$39:$A$782,$A22,СВЦЭМ!$B$39:$B$782,T$11)+'СЕТ СН'!$F$12+СВЦЭМ!$D$10+'СЕТ СН'!$F$6-'СЕТ СН'!$F$22</f>
        <v>1247.3371251299998</v>
      </c>
      <c r="U22" s="36">
        <f>SUMIFS(СВЦЭМ!$C$39:$C$782,СВЦЭМ!$A$39:$A$782,$A22,СВЦЭМ!$B$39:$B$782,U$11)+'СЕТ СН'!$F$12+СВЦЭМ!$D$10+'СЕТ СН'!$F$6-'СЕТ СН'!$F$22</f>
        <v>1128.9543124499999</v>
      </c>
      <c r="V22" s="36">
        <f>SUMIFS(СВЦЭМ!$C$39:$C$782,СВЦЭМ!$A$39:$A$782,$A22,СВЦЭМ!$B$39:$B$782,V$11)+'СЕТ СН'!$F$12+СВЦЭМ!$D$10+'СЕТ СН'!$F$6-'СЕТ СН'!$F$22</f>
        <v>1039.44993032</v>
      </c>
      <c r="W22" s="36">
        <f>SUMIFS(СВЦЭМ!$C$39:$C$782,СВЦЭМ!$A$39:$A$782,$A22,СВЦЭМ!$B$39:$B$782,W$11)+'СЕТ СН'!$F$12+СВЦЭМ!$D$10+'СЕТ СН'!$F$6-'СЕТ СН'!$F$22</f>
        <v>1032.67700934</v>
      </c>
      <c r="X22" s="36">
        <f>SUMIFS(СВЦЭМ!$C$39:$C$782,СВЦЭМ!$A$39:$A$782,$A22,СВЦЭМ!$B$39:$B$782,X$11)+'СЕТ СН'!$F$12+СВЦЭМ!$D$10+'СЕТ СН'!$F$6-'СЕТ СН'!$F$22</f>
        <v>1040.32695085</v>
      </c>
      <c r="Y22" s="36">
        <f>SUMIFS(СВЦЭМ!$C$39:$C$782,СВЦЭМ!$A$39:$A$782,$A22,СВЦЭМ!$B$39:$B$782,Y$11)+'СЕТ СН'!$F$12+СВЦЭМ!$D$10+'СЕТ СН'!$F$6-'СЕТ СН'!$F$22</f>
        <v>1066.80376118</v>
      </c>
    </row>
    <row r="23" spans="1:25" ht="15.75" x14ac:dyDescent="0.2">
      <c r="A23" s="35">
        <f t="shared" si="0"/>
        <v>44693</v>
      </c>
      <c r="B23" s="36">
        <f>SUMIFS(СВЦЭМ!$C$39:$C$782,СВЦЭМ!$A$39:$A$782,$A23,СВЦЭМ!$B$39:$B$782,B$11)+'СЕТ СН'!$F$12+СВЦЭМ!$D$10+'СЕТ СН'!$F$6-'СЕТ СН'!$F$22</f>
        <v>1178.1331330299997</v>
      </c>
      <c r="C23" s="36">
        <f>SUMIFS(СВЦЭМ!$C$39:$C$782,СВЦЭМ!$A$39:$A$782,$A23,СВЦЭМ!$B$39:$B$782,C$11)+'СЕТ СН'!$F$12+СВЦЭМ!$D$10+'СЕТ СН'!$F$6-'СЕТ СН'!$F$22</f>
        <v>1274.2476917599997</v>
      </c>
      <c r="D23" s="36">
        <f>SUMIFS(СВЦЭМ!$C$39:$C$782,СВЦЭМ!$A$39:$A$782,$A23,СВЦЭМ!$B$39:$B$782,D$11)+'СЕТ СН'!$F$12+СВЦЭМ!$D$10+'СЕТ СН'!$F$6-'СЕТ СН'!$F$22</f>
        <v>1384.6370561199999</v>
      </c>
      <c r="E23" s="36">
        <f>SUMIFS(СВЦЭМ!$C$39:$C$782,СВЦЭМ!$A$39:$A$782,$A23,СВЦЭМ!$B$39:$B$782,E$11)+'СЕТ СН'!$F$12+СВЦЭМ!$D$10+'СЕТ СН'!$F$6-'СЕТ СН'!$F$22</f>
        <v>1438.1162387299998</v>
      </c>
      <c r="F23" s="36">
        <f>SUMIFS(СВЦЭМ!$C$39:$C$782,СВЦЭМ!$A$39:$A$782,$A23,СВЦЭМ!$B$39:$B$782,F$11)+'СЕТ СН'!$F$12+СВЦЭМ!$D$10+'СЕТ СН'!$F$6-'СЕТ СН'!$F$22</f>
        <v>1447.2363257899999</v>
      </c>
      <c r="G23" s="36">
        <f>SUMIFS(СВЦЭМ!$C$39:$C$782,СВЦЭМ!$A$39:$A$782,$A23,СВЦЭМ!$B$39:$B$782,G$11)+'СЕТ СН'!$F$12+СВЦЭМ!$D$10+'СЕТ СН'!$F$6-'СЕТ СН'!$F$22</f>
        <v>1444.6902351799997</v>
      </c>
      <c r="H23" s="36">
        <f>SUMIFS(СВЦЭМ!$C$39:$C$782,СВЦЭМ!$A$39:$A$782,$A23,СВЦЭМ!$B$39:$B$782,H$11)+'СЕТ СН'!$F$12+СВЦЭМ!$D$10+'СЕТ СН'!$F$6-'СЕТ СН'!$F$22</f>
        <v>1453.6632086799998</v>
      </c>
      <c r="I23" s="36">
        <f>SUMIFS(СВЦЭМ!$C$39:$C$782,СВЦЭМ!$A$39:$A$782,$A23,СВЦЭМ!$B$39:$B$782,I$11)+'СЕТ СН'!$F$12+СВЦЭМ!$D$10+'СЕТ СН'!$F$6-'СЕТ СН'!$F$22</f>
        <v>1371.1042441899999</v>
      </c>
      <c r="J23" s="36">
        <f>SUMIFS(СВЦЭМ!$C$39:$C$782,СВЦЭМ!$A$39:$A$782,$A23,СВЦЭМ!$B$39:$B$782,J$11)+'СЕТ СН'!$F$12+СВЦЭМ!$D$10+'СЕТ СН'!$F$6-'СЕТ СН'!$F$22</f>
        <v>1231.3249502099998</v>
      </c>
      <c r="K23" s="36">
        <f>SUMIFS(СВЦЭМ!$C$39:$C$782,СВЦЭМ!$A$39:$A$782,$A23,СВЦЭМ!$B$39:$B$782,K$11)+'СЕТ СН'!$F$12+СВЦЭМ!$D$10+'СЕТ СН'!$F$6-'СЕТ СН'!$F$22</f>
        <v>1221.9150424999998</v>
      </c>
      <c r="L23" s="36">
        <f>SUMIFS(СВЦЭМ!$C$39:$C$782,СВЦЭМ!$A$39:$A$782,$A23,СВЦЭМ!$B$39:$B$782,L$11)+'СЕТ СН'!$F$12+СВЦЭМ!$D$10+'СЕТ СН'!$F$6-'СЕТ СН'!$F$22</f>
        <v>1197.4837259199999</v>
      </c>
      <c r="M23" s="36">
        <f>SUMIFS(СВЦЭМ!$C$39:$C$782,СВЦЭМ!$A$39:$A$782,$A23,СВЦЭМ!$B$39:$B$782,M$11)+'СЕТ СН'!$F$12+СВЦЭМ!$D$10+'СЕТ СН'!$F$6-'СЕТ СН'!$F$22</f>
        <v>1308.7058874599998</v>
      </c>
      <c r="N23" s="36">
        <f>SUMIFS(СВЦЭМ!$C$39:$C$782,СВЦЭМ!$A$39:$A$782,$A23,СВЦЭМ!$B$39:$B$782,N$11)+'СЕТ СН'!$F$12+СВЦЭМ!$D$10+'СЕТ СН'!$F$6-'СЕТ СН'!$F$22</f>
        <v>1367.9155013299999</v>
      </c>
      <c r="O23" s="36">
        <f>SUMIFS(СВЦЭМ!$C$39:$C$782,СВЦЭМ!$A$39:$A$782,$A23,СВЦЭМ!$B$39:$B$782,O$11)+'СЕТ СН'!$F$12+СВЦЭМ!$D$10+'СЕТ СН'!$F$6-'СЕТ СН'!$F$22</f>
        <v>1372.3915893099997</v>
      </c>
      <c r="P23" s="36">
        <f>SUMIFS(СВЦЭМ!$C$39:$C$782,СВЦЭМ!$A$39:$A$782,$A23,СВЦЭМ!$B$39:$B$782,P$11)+'СЕТ СН'!$F$12+СВЦЭМ!$D$10+'СЕТ СН'!$F$6-'СЕТ СН'!$F$22</f>
        <v>1370.5722024999998</v>
      </c>
      <c r="Q23" s="36">
        <f>SUMIFS(СВЦЭМ!$C$39:$C$782,СВЦЭМ!$A$39:$A$782,$A23,СВЦЭМ!$B$39:$B$782,Q$11)+'СЕТ СН'!$F$12+СВЦЭМ!$D$10+'СЕТ СН'!$F$6-'СЕТ СН'!$F$22</f>
        <v>1377.2815520999998</v>
      </c>
      <c r="R23" s="36">
        <f>SUMIFS(СВЦЭМ!$C$39:$C$782,СВЦЭМ!$A$39:$A$782,$A23,СВЦЭМ!$B$39:$B$782,R$11)+'СЕТ СН'!$F$12+СВЦЭМ!$D$10+'СЕТ СН'!$F$6-'СЕТ СН'!$F$22</f>
        <v>1410.3018927099997</v>
      </c>
      <c r="S23" s="36">
        <f>SUMIFS(СВЦЭМ!$C$39:$C$782,СВЦЭМ!$A$39:$A$782,$A23,СВЦЭМ!$B$39:$B$782,S$11)+'СЕТ СН'!$F$12+СВЦЭМ!$D$10+'СЕТ СН'!$F$6-'СЕТ СН'!$F$22</f>
        <v>1352.5107830099998</v>
      </c>
      <c r="T23" s="36">
        <f>SUMIFS(СВЦЭМ!$C$39:$C$782,СВЦЭМ!$A$39:$A$782,$A23,СВЦЭМ!$B$39:$B$782,T$11)+'СЕТ СН'!$F$12+СВЦЭМ!$D$10+'СЕТ СН'!$F$6-'СЕТ СН'!$F$22</f>
        <v>1237.0129151599999</v>
      </c>
      <c r="U23" s="36">
        <f>SUMIFS(СВЦЭМ!$C$39:$C$782,СВЦЭМ!$A$39:$A$782,$A23,СВЦЭМ!$B$39:$B$782,U$11)+'СЕТ СН'!$F$12+СВЦЭМ!$D$10+'СЕТ СН'!$F$6-'СЕТ СН'!$F$22</f>
        <v>1147.0131911699998</v>
      </c>
      <c r="V23" s="36">
        <f>SUMIFS(СВЦЭМ!$C$39:$C$782,СВЦЭМ!$A$39:$A$782,$A23,СВЦЭМ!$B$39:$B$782,V$11)+'СЕТ СН'!$F$12+СВЦЭМ!$D$10+'СЕТ СН'!$F$6-'СЕТ СН'!$F$22</f>
        <v>1056.3139339700001</v>
      </c>
      <c r="W23" s="36">
        <f>SUMIFS(СВЦЭМ!$C$39:$C$782,СВЦЭМ!$A$39:$A$782,$A23,СВЦЭМ!$B$39:$B$782,W$11)+'СЕТ СН'!$F$12+СВЦЭМ!$D$10+'СЕТ СН'!$F$6-'СЕТ СН'!$F$22</f>
        <v>1043.00267095</v>
      </c>
      <c r="X23" s="36">
        <f>SUMIFS(СВЦЭМ!$C$39:$C$782,СВЦЭМ!$A$39:$A$782,$A23,СВЦЭМ!$B$39:$B$782,X$11)+'СЕТ СН'!$F$12+СВЦЭМ!$D$10+'СЕТ СН'!$F$6-'СЕТ СН'!$F$22</f>
        <v>1057.03211078</v>
      </c>
      <c r="Y23" s="36">
        <f>SUMIFS(СВЦЭМ!$C$39:$C$782,СВЦЭМ!$A$39:$A$782,$A23,СВЦЭМ!$B$39:$B$782,Y$11)+'СЕТ СН'!$F$12+СВЦЭМ!$D$10+'СЕТ СН'!$F$6-'СЕТ СН'!$F$22</f>
        <v>1058.13852757</v>
      </c>
    </row>
    <row r="24" spans="1:25" ht="15.75" x14ac:dyDescent="0.2">
      <c r="A24" s="35">
        <f t="shared" si="0"/>
        <v>44694</v>
      </c>
      <c r="B24" s="36">
        <f>SUMIFS(СВЦЭМ!$C$39:$C$782,СВЦЭМ!$A$39:$A$782,$A24,СВЦЭМ!$B$39:$B$782,B$11)+'СЕТ СН'!$F$12+СВЦЭМ!$D$10+'СЕТ СН'!$F$6-'СЕТ СН'!$F$22</f>
        <v>1171.6284611999997</v>
      </c>
      <c r="C24" s="36">
        <f>SUMIFS(СВЦЭМ!$C$39:$C$782,СВЦЭМ!$A$39:$A$782,$A24,СВЦЭМ!$B$39:$B$782,C$11)+'СЕТ СН'!$F$12+СВЦЭМ!$D$10+'СЕТ СН'!$F$6-'СЕТ СН'!$F$22</f>
        <v>1292.8307821399999</v>
      </c>
      <c r="D24" s="36">
        <f>SUMIFS(СВЦЭМ!$C$39:$C$782,СВЦЭМ!$A$39:$A$782,$A24,СВЦЭМ!$B$39:$B$782,D$11)+'СЕТ СН'!$F$12+СВЦЭМ!$D$10+'СЕТ СН'!$F$6-'СЕТ СН'!$F$22</f>
        <v>1430.5602525599998</v>
      </c>
      <c r="E24" s="36">
        <f>SUMIFS(СВЦЭМ!$C$39:$C$782,СВЦЭМ!$A$39:$A$782,$A24,СВЦЭМ!$B$39:$B$782,E$11)+'СЕТ СН'!$F$12+СВЦЭМ!$D$10+'СЕТ СН'!$F$6-'СЕТ СН'!$F$22</f>
        <v>1489.6842184599998</v>
      </c>
      <c r="F24" s="36">
        <f>SUMIFS(СВЦЭМ!$C$39:$C$782,СВЦЭМ!$A$39:$A$782,$A24,СВЦЭМ!$B$39:$B$782,F$11)+'СЕТ СН'!$F$12+СВЦЭМ!$D$10+'СЕТ СН'!$F$6-'СЕТ СН'!$F$22</f>
        <v>1503.4053117699998</v>
      </c>
      <c r="G24" s="36">
        <f>SUMIFS(СВЦЭМ!$C$39:$C$782,СВЦЭМ!$A$39:$A$782,$A24,СВЦЭМ!$B$39:$B$782,G$11)+'СЕТ СН'!$F$12+СВЦЭМ!$D$10+'СЕТ СН'!$F$6-'СЕТ СН'!$F$22</f>
        <v>1510.5762478999998</v>
      </c>
      <c r="H24" s="36">
        <f>SUMIFS(СВЦЭМ!$C$39:$C$782,СВЦЭМ!$A$39:$A$782,$A24,СВЦЭМ!$B$39:$B$782,H$11)+'СЕТ СН'!$F$12+СВЦЭМ!$D$10+'СЕТ СН'!$F$6-'СЕТ СН'!$F$22</f>
        <v>1496.1724689099999</v>
      </c>
      <c r="I24" s="36">
        <f>SUMIFS(СВЦЭМ!$C$39:$C$782,СВЦЭМ!$A$39:$A$782,$A24,СВЦЭМ!$B$39:$B$782,I$11)+'СЕТ СН'!$F$12+СВЦЭМ!$D$10+'СЕТ СН'!$F$6-'СЕТ СН'!$F$22</f>
        <v>1380.3286420499999</v>
      </c>
      <c r="J24" s="36">
        <f>SUMIFS(СВЦЭМ!$C$39:$C$782,СВЦЭМ!$A$39:$A$782,$A24,СВЦЭМ!$B$39:$B$782,J$11)+'СЕТ СН'!$F$12+СВЦЭМ!$D$10+'СЕТ СН'!$F$6-'СЕТ СН'!$F$22</f>
        <v>1237.3733150699998</v>
      </c>
      <c r="K24" s="36">
        <f>SUMIFS(СВЦЭМ!$C$39:$C$782,СВЦЭМ!$A$39:$A$782,$A24,СВЦЭМ!$B$39:$B$782,K$11)+'СЕТ СН'!$F$12+СВЦЭМ!$D$10+'СЕТ СН'!$F$6-'СЕТ СН'!$F$22</f>
        <v>1226.1758662699999</v>
      </c>
      <c r="L24" s="36">
        <f>SUMIFS(СВЦЭМ!$C$39:$C$782,СВЦЭМ!$A$39:$A$782,$A24,СВЦЭМ!$B$39:$B$782,L$11)+'СЕТ СН'!$F$12+СВЦЭМ!$D$10+'СЕТ СН'!$F$6-'СЕТ СН'!$F$22</f>
        <v>1204.1050764799998</v>
      </c>
      <c r="M24" s="36">
        <f>SUMIFS(СВЦЭМ!$C$39:$C$782,СВЦЭМ!$A$39:$A$782,$A24,СВЦЭМ!$B$39:$B$782,M$11)+'СЕТ СН'!$F$12+СВЦЭМ!$D$10+'СЕТ СН'!$F$6-'СЕТ СН'!$F$22</f>
        <v>1316.6243408499997</v>
      </c>
      <c r="N24" s="36">
        <f>SUMIFS(СВЦЭМ!$C$39:$C$782,СВЦЭМ!$A$39:$A$782,$A24,СВЦЭМ!$B$39:$B$782,N$11)+'СЕТ СН'!$F$12+СВЦЭМ!$D$10+'СЕТ СН'!$F$6-'СЕТ СН'!$F$22</f>
        <v>1358.2203859299998</v>
      </c>
      <c r="O24" s="36">
        <f>SUMIFS(СВЦЭМ!$C$39:$C$782,СВЦЭМ!$A$39:$A$782,$A24,СВЦЭМ!$B$39:$B$782,O$11)+'СЕТ СН'!$F$12+СВЦЭМ!$D$10+'СЕТ СН'!$F$6-'СЕТ СН'!$F$22</f>
        <v>1339.9425475699998</v>
      </c>
      <c r="P24" s="36">
        <f>SUMIFS(СВЦЭМ!$C$39:$C$782,СВЦЭМ!$A$39:$A$782,$A24,СВЦЭМ!$B$39:$B$782,P$11)+'СЕТ СН'!$F$12+СВЦЭМ!$D$10+'СЕТ СН'!$F$6-'СЕТ СН'!$F$22</f>
        <v>1353.7735013799997</v>
      </c>
      <c r="Q24" s="36">
        <f>SUMIFS(СВЦЭМ!$C$39:$C$782,СВЦЭМ!$A$39:$A$782,$A24,СВЦЭМ!$B$39:$B$782,Q$11)+'СЕТ СН'!$F$12+СВЦЭМ!$D$10+'СЕТ СН'!$F$6-'СЕТ СН'!$F$22</f>
        <v>1366.4453362999998</v>
      </c>
      <c r="R24" s="36">
        <f>SUMIFS(СВЦЭМ!$C$39:$C$782,СВЦЭМ!$A$39:$A$782,$A24,СВЦЭМ!$B$39:$B$782,R$11)+'СЕТ СН'!$F$12+СВЦЭМ!$D$10+'СЕТ СН'!$F$6-'СЕТ СН'!$F$22</f>
        <v>1380.9897002299999</v>
      </c>
      <c r="S24" s="36">
        <f>SUMIFS(СВЦЭМ!$C$39:$C$782,СВЦЭМ!$A$39:$A$782,$A24,СВЦЭМ!$B$39:$B$782,S$11)+'СЕТ СН'!$F$12+СВЦЭМ!$D$10+'СЕТ СН'!$F$6-'СЕТ СН'!$F$22</f>
        <v>1345.9237336799999</v>
      </c>
      <c r="T24" s="36">
        <f>SUMIFS(СВЦЭМ!$C$39:$C$782,СВЦЭМ!$A$39:$A$782,$A24,СВЦЭМ!$B$39:$B$782,T$11)+'СЕТ СН'!$F$12+СВЦЭМ!$D$10+'СЕТ СН'!$F$6-'СЕТ СН'!$F$22</f>
        <v>1220.2053586399998</v>
      </c>
      <c r="U24" s="36">
        <f>SUMIFS(СВЦЭМ!$C$39:$C$782,СВЦЭМ!$A$39:$A$782,$A24,СВЦЭМ!$B$39:$B$782,U$11)+'СЕТ СН'!$F$12+СВЦЭМ!$D$10+'СЕТ СН'!$F$6-'СЕТ СН'!$F$22</f>
        <v>1122.8788437799999</v>
      </c>
      <c r="V24" s="36">
        <f>SUMIFS(СВЦЭМ!$C$39:$C$782,СВЦЭМ!$A$39:$A$782,$A24,СВЦЭМ!$B$39:$B$782,V$11)+'СЕТ СН'!$F$12+СВЦЭМ!$D$10+'СЕТ СН'!$F$6-'СЕТ СН'!$F$22</f>
        <v>1043.4463213399999</v>
      </c>
      <c r="W24" s="36">
        <f>SUMIFS(СВЦЭМ!$C$39:$C$782,СВЦЭМ!$A$39:$A$782,$A24,СВЦЭМ!$B$39:$B$782,W$11)+'СЕТ СН'!$F$12+СВЦЭМ!$D$10+'СЕТ СН'!$F$6-'СЕТ СН'!$F$22</f>
        <v>1023.0836420400001</v>
      </c>
      <c r="X24" s="36">
        <f>SUMIFS(СВЦЭМ!$C$39:$C$782,СВЦЭМ!$A$39:$A$782,$A24,СВЦЭМ!$B$39:$B$782,X$11)+'СЕТ СН'!$F$12+СВЦЭМ!$D$10+'СЕТ СН'!$F$6-'СЕТ СН'!$F$22</f>
        <v>1036.1075406299999</v>
      </c>
      <c r="Y24" s="36">
        <f>SUMIFS(СВЦЭМ!$C$39:$C$782,СВЦЭМ!$A$39:$A$782,$A24,СВЦЭМ!$B$39:$B$782,Y$11)+'СЕТ СН'!$F$12+СВЦЭМ!$D$10+'СЕТ СН'!$F$6-'СЕТ СН'!$F$22</f>
        <v>1046.5715783799999</v>
      </c>
    </row>
    <row r="25" spans="1:25" ht="15.75" x14ac:dyDescent="0.2">
      <c r="A25" s="35">
        <f t="shared" si="0"/>
        <v>44695</v>
      </c>
      <c r="B25" s="36">
        <f>SUMIFS(СВЦЭМ!$C$39:$C$782,СВЦЭМ!$A$39:$A$782,$A25,СВЦЭМ!$B$39:$B$782,B$11)+'СЕТ СН'!$F$12+СВЦЭМ!$D$10+'СЕТ СН'!$F$6-'СЕТ СН'!$F$22</f>
        <v>1174.2827085599997</v>
      </c>
      <c r="C25" s="36">
        <f>SUMIFS(СВЦЭМ!$C$39:$C$782,СВЦЭМ!$A$39:$A$782,$A25,СВЦЭМ!$B$39:$B$782,C$11)+'СЕТ СН'!$F$12+СВЦЭМ!$D$10+'СЕТ СН'!$F$6-'СЕТ СН'!$F$22</f>
        <v>1291.5732298199998</v>
      </c>
      <c r="D25" s="36">
        <f>SUMIFS(СВЦЭМ!$C$39:$C$782,СВЦЭМ!$A$39:$A$782,$A25,СВЦЭМ!$B$39:$B$782,D$11)+'СЕТ СН'!$F$12+СВЦЭМ!$D$10+'СЕТ СН'!$F$6-'СЕТ СН'!$F$22</f>
        <v>1451.9145484899998</v>
      </c>
      <c r="E25" s="36">
        <f>SUMIFS(СВЦЭМ!$C$39:$C$782,СВЦЭМ!$A$39:$A$782,$A25,СВЦЭМ!$B$39:$B$782,E$11)+'СЕТ СН'!$F$12+СВЦЭМ!$D$10+'СЕТ СН'!$F$6-'СЕТ СН'!$F$22</f>
        <v>1493.8178392299999</v>
      </c>
      <c r="F25" s="36">
        <f>SUMIFS(СВЦЭМ!$C$39:$C$782,СВЦЭМ!$A$39:$A$782,$A25,СВЦЭМ!$B$39:$B$782,F$11)+'СЕТ СН'!$F$12+СВЦЭМ!$D$10+'СЕТ СН'!$F$6-'СЕТ СН'!$F$22</f>
        <v>1492.4560776199999</v>
      </c>
      <c r="G25" s="36">
        <f>SUMIFS(СВЦЭМ!$C$39:$C$782,СВЦЭМ!$A$39:$A$782,$A25,СВЦЭМ!$B$39:$B$782,G$11)+'СЕТ СН'!$F$12+СВЦЭМ!$D$10+'СЕТ СН'!$F$6-'СЕТ СН'!$F$22</f>
        <v>1491.3482292099998</v>
      </c>
      <c r="H25" s="36">
        <f>SUMIFS(СВЦЭМ!$C$39:$C$782,СВЦЭМ!$A$39:$A$782,$A25,СВЦЭМ!$B$39:$B$782,H$11)+'СЕТ СН'!$F$12+СВЦЭМ!$D$10+'СЕТ СН'!$F$6-'СЕТ СН'!$F$22</f>
        <v>1487.2140810799999</v>
      </c>
      <c r="I25" s="36">
        <f>SUMIFS(СВЦЭМ!$C$39:$C$782,СВЦЭМ!$A$39:$A$782,$A25,СВЦЭМ!$B$39:$B$782,I$11)+'СЕТ СН'!$F$12+СВЦЭМ!$D$10+'СЕТ СН'!$F$6-'СЕТ СН'!$F$22</f>
        <v>1394.9742070199998</v>
      </c>
      <c r="J25" s="36">
        <f>SUMIFS(СВЦЭМ!$C$39:$C$782,СВЦЭМ!$A$39:$A$782,$A25,СВЦЭМ!$B$39:$B$782,J$11)+'СЕТ СН'!$F$12+СВЦЭМ!$D$10+'СЕТ СН'!$F$6-'СЕТ СН'!$F$22</f>
        <v>1231.2534033199997</v>
      </c>
      <c r="K25" s="36">
        <f>SUMIFS(СВЦЭМ!$C$39:$C$782,СВЦЭМ!$A$39:$A$782,$A25,СВЦЭМ!$B$39:$B$782,K$11)+'СЕТ СН'!$F$12+СВЦЭМ!$D$10+'СЕТ СН'!$F$6-'СЕТ СН'!$F$22</f>
        <v>1181.7933496099997</v>
      </c>
      <c r="L25" s="36">
        <f>SUMIFS(СВЦЭМ!$C$39:$C$782,СВЦЭМ!$A$39:$A$782,$A25,СВЦЭМ!$B$39:$B$782,L$11)+'СЕТ СН'!$F$12+СВЦЭМ!$D$10+'СЕТ СН'!$F$6-'СЕТ СН'!$F$22</f>
        <v>1161.5832577199999</v>
      </c>
      <c r="M25" s="36">
        <f>SUMIFS(СВЦЭМ!$C$39:$C$782,СВЦЭМ!$A$39:$A$782,$A25,СВЦЭМ!$B$39:$B$782,M$11)+'СЕТ СН'!$F$12+СВЦЭМ!$D$10+'СЕТ СН'!$F$6-'СЕТ СН'!$F$22</f>
        <v>1260.0187119599998</v>
      </c>
      <c r="N25" s="36">
        <f>SUMIFS(СВЦЭМ!$C$39:$C$782,СВЦЭМ!$A$39:$A$782,$A25,СВЦЭМ!$B$39:$B$782,N$11)+'СЕТ СН'!$F$12+СВЦЭМ!$D$10+'СЕТ СН'!$F$6-'СЕТ СН'!$F$22</f>
        <v>1290.2706418399998</v>
      </c>
      <c r="O25" s="36">
        <f>SUMIFS(СВЦЭМ!$C$39:$C$782,СВЦЭМ!$A$39:$A$782,$A25,СВЦЭМ!$B$39:$B$782,O$11)+'СЕТ СН'!$F$12+СВЦЭМ!$D$10+'СЕТ СН'!$F$6-'СЕТ СН'!$F$22</f>
        <v>1309.6853146699998</v>
      </c>
      <c r="P25" s="36">
        <f>SUMIFS(СВЦЭМ!$C$39:$C$782,СВЦЭМ!$A$39:$A$782,$A25,СВЦЭМ!$B$39:$B$782,P$11)+'СЕТ СН'!$F$12+СВЦЭМ!$D$10+'СЕТ СН'!$F$6-'СЕТ СН'!$F$22</f>
        <v>1334.8083814699999</v>
      </c>
      <c r="Q25" s="36">
        <f>SUMIFS(СВЦЭМ!$C$39:$C$782,СВЦЭМ!$A$39:$A$782,$A25,СВЦЭМ!$B$39:$B$782,Q$11)+'СЕТ СН'!$F$12+СВЦЭМ!$D$10+'СЕТ СН'!$F$6-'СЕТ СН'!$F$22</f>
        <v>1349.9682128999998</v>
      </c>
      <c r="R25" s="36">
        <f>SUMIFS(СВЦЭМ!$C$39:$C$782,СВЦЭМ!$A$39:$A$782,$A25,СВЦЭМ!$B$39:$B$782,R$11)+'СЕТ СН'!$F$12+СВЦЭМ!$D$10+'СЕТ СН'!$F$6-'СЕТ СН'!$F$22</f>
        <v>1354.9846360599997</v>
      </c>
      <c r="S25" s="36">
        <f>SUMIFS(СВЦЭМ!$C$39:$C$782,СВЦЭМ!$A$39:$A$782,$A25,СВЦЭМ!$B$39:$B$782,S$11)+'СЕТ СН'!$F$12+СВЦЭМ!$D$10+'СЕТ СН'!$F$6-'СЕТ СН'!$F$22</f>
        <v>1305.1636001399997</v>
      </c>
      <c r="T25" s="36">
        <f>SUMIFS(СВЦЭМ!$C$39:$C$782,СВЦЭМ!$A$39:$A$782,$A25,СВЦЭМ!$B$39:$B$782,T$11)+'СЕТ СН'!$F$12+СВЦЭМ!$D$10+'СЕТ СН'!$F$6-'СЕТ СН'!$F$22</f>
        <v>1185.6111430399999</v>
      </c>
      <c r="U25" s="36">
        <f>SUMIFS(СВЦЭМ!$C$39:$C$782,СВЦЭМ!$A$39:$A$782,$A25,СВЦЭМ!$B$39:$B$782,U$11)+'СЕТ СН'!$F$12+СВЦЭМ!$D$10+'СЕТ СН'!$F$6-'СЕТ СН'!$F$22</f>
        <v>1081.2066295100001</v>
      </c>
      <c r="V25" s="36">
        <f>SUMIFS(СВЦЭМ!$C$39:$C$782,СВЦЭМ!$A$39:$A$782,$A25,СВЦЭМ!$B$39:$B$782,V$11)+'СЕТ СН'!$F$12+СВЦЭМ!$D$10+'СЕТ СН'!$F$6-'СЕТ СН'!$F$22</f>
        <v>988.49872356000003</v>
      </c>
      <c r="W25" s="36">
        <f>SUMIFS(СВЦЭМ!$C$39:$C$782,СВЦЭМ!$A$39:$A$782,$A25,СВЦЭМ!$B$39:$B$782,W$11)+'СЕТ СН'!$F$12+СВЦЭМ!$D$10+'СЕТ СН'!$F$6-'СЕТ СН'!$F$22</f>
        <v>977.66428117000009</v>
      </c>
      <c r="X25" s="36">
        <f>SUMIFS(СВЦЭМ!$C$39:$C$782,СВЦЭМ!$A$39:$A$782,$A25,СВЦЭМ!$B$39:$B$782,X$11)+'СЕТ СН'!$F$12+СВЦЭМ!$D$10+'СЕТ СН'!$F$6-'СЕТ СН'!$F$22</f>
        <v>977.88755829000002</v>
      </c>
      <c r="Y25" s="36">
        <f>SUMIFS(СВЦЭМ!$C$39:$C$782,СВЦЭМ!$A$39:$A$782,$A25,СВЦЭМ!$B$39:$B$782,Y$11)+'СЕТ СН'!$F$12+СВЦЭМ!$D$10+'СЕТ СН'!$F$6-'СЕТ СН'!$F$22</f>
        <v>1008.0035502000001</v>
      </c>
    </row>
    <row r="26" spans="1:25" ht="15.75" x14ac:dyDescent="0.2">
      <c r="A26" s="35">
        <f t="shared" si="0"/>
        <v>44696</v>
      </c>
      <c r="B26" s="36">
        <f>SUMIFS(СВЦЭМ!$C$39:$C$782,СВЦЭМ!$A$39:$A$782,$A26,СВЦЭМ!$B$39:$B$782,B$11)+'СЕТ СН'!$F$12+СВЦЭМ!$D$10+'СЕТ СН'!$F$6-'СЕТ СН'!$F$22</f>
        <v>1092.9755107399999</v>
      </c>
      <c r="C26" s="36">
        <f>SUMIFS(СВЦЭМ!$C$39:$C$782,СВЦЭМ!$A$39:$A$782,$A26,СВЦЭМ!$B$39:$B$782,C$11)+'СЕТ СН'!$F$12+СВЦЭМ!$D$10+'СЕТ СН'!$F$6-'СЕТ СН'!$F$22</f>
        <v>1200.2204249599997</v>
      </c>
      <c r="D26" s="36">
        <f>SUMIFS(СВЦЭМ!$C$39:$C$782,СВЦЭМ!$A$39:$A$782,$A26,СВЦЭМ!$B$39:$B$782,D$11)+'СЕТ СН'!$F$12+СВЦЭМ!$D$10+'СЕТ СН'!$F$6-'СЕТ СН'!$F$22</f>
        <v>1341.4061188399999</v>
      </c>
      <c r="E26" s="36">
        <f>SUMIFS(СВЦЭМ!$C$39:$C$782,СВЦЭМ!$A$39:$A$782,$A26,СВЦЭМ!$B$39:$B$782,E$11)+'СЕТ СН'!$F$12+СВЦЭМ!$D$10+'СЕТ СН'!$F$6-'СЕТ СН'!$F$22</f>
        <v>1337.8384302999998</v>
      </c>
      <c r="F26" s="36">
        <f>SUMIFS(СВЦЭМ!$C$39:$C$782,СВЦЭМ!$A$39:$A$782,$A26,СВЦЭМ!$B$39:$B$782,F$11)+'СЕТ СН'!$F$12+СВЦЭМ!$D$10+'СЕТ СН'!$F$6-'СЕТ СН'!$F$22</f>
        <v>1346.5984277899997</v>
      </c>
      <c r="G26" s="36">
        <f>SUMIFS(СВЦЭМ!$C$39:$C$782,СВЦЭМ!$A$39:$A$782,$A26,СВЦЭМ!$B$39:$B$782,G$11)+'СЕТ СН'!$F$12+СВЦЭМ!$D$10+'СЕТ СН'!$F$6-'СЕТ СН'!$F$22</f>
        <v>1355.7664493999998</v>
      </c>
      <c r="H26" s="36">
        <f>SUMIFS(СВЦЭМ!$C$39:$C$782,СВЦЭМ!$A$39:$A$782,$A26,СВЦЭМ!$B$39:$B$782,H$11)+'СЕТ СН'!$F$12+СВЦЭМ!$D$10+'СЕТ СН'!$F$6-'СЕТ СН'!$F$22</f>
        <v>1339.8200104899997</v>
      </c>
      <c r="I26" s="36">
        <f>SUMIFS(СВЦЭМ!$C$39:$C$782,СВЦЭМ!$A$39:$A$782,$A26,СВЦЭМ!$B$39:$B$782,I$11)+'СЕТ СН'!$F$12+СВЦЭМ!$D$10+'СЕТ СН'!$F$6-'СЕТ СН'!$F$22</f>
        <v>1337.1338795099998</v>
      </c>
      <c r="J26" s="36">
        <f>SUMIFS(СВЦЭМ!$C$39:$C$782,СВЦЭМ!$A$39:$A$782,$A26,СВЦЭМ!$B$39:$B$782,J$11)+'СЕТ СН'!$F$12+СВЦЭМ!$D$10+'СЕТ СН'!$F$6-'СЕТ СН'!$F$22</f>
        <v>1167.9662262699999</v>
      </c>
      <c r="K26" s="36">
        <f>SUMIFS(СВЦЭМ!$C$39:$C$782,СВЦЭМ!$A$39:$A$782,$A26,СВЦЭМ!$B$39:$B$782,K$11)+'СЕТ СН'!$F$12+СВЦЭМ!$D$10+'СЕТ СН'!$F$6-'СЕТ СН'!$F$22</f>
        <v>1136.7156438499999</v>
      </c>
      <c r="L26" s="36">
        <f>SUMIFS(СВЦЭМ!$C$39:$C$782,СВЦЭМ!$A$39:$A$782,$A26,СВЦЭМ!$B$39:$B$782,L$11)+'СЕТ СН'!$F$12+СВЦЭМ!$D$10+'СЕТ СН'!$F$6-'СЕТ СН'!$F$22</f>
        <v>1114.5273684999997</v>
      </c>
      <c r="M26" s="36">
        <f>SUMIFS(СВЦЭМ!$C$39:$C$782,СВЦЭМ!$A$39:$A$782,$A26,СВЦЭМ!$B$39:$B$782,M$11)+'СЕТ СН'!$F$12+СВЦЭМ!$D$10+'СЕТ СН'!$F$6-'СЕТ СН'!$F$22</f>
        <v>1230.7952307699998</v>
      </c>
      <c r="N26" s="36">
        <f>SUMIFS(СВЦЭМ!$C$39:$C$782,СВЦЭМ!$A$39:$A$782,$A26,СВЦЭМ!$B$39:$B$782,N$11)+'СЕТ СН'!$F$12+СВЦЭМ!$D$10+'СЕТ СН'!$F$6-'СЕТ СН'!$F$22</f>
        <v>1288.4697295499998</v>
      </c>
      <c r="O26" s="36">
        <f>SUMIFS(СВЦЭМ!$C$39:$C$782,СВЦЭМ!$A$39:$A$782,$A26,СВЦЭМ!$B$39:$B$782,O$11)+'СЕТ СН'!$F$12+СВЦЭМ!$D$10+'СЕТ СН'!$F$6-'СЕТ СН'!$F$22</f>
        <v>1325.6637756599998</v>
      </c>
      <c r="P26" s="36">
        <f>SUMIFS(СВЦЭМ!$C$39:$C$782,СВЦЭМ!$A$39:$A$782,$A26,СВЦЭМ!$B$39:$B$782,P$11)+'СЕТ СН'!$F$12+СВЦЭМ!$D$10+'СЕТ СН'!$F$6-'СЕТ СН'!$F$22</f>
        <v>1342.9313080299999</v>
      </c>
      <c r="Q26" s="36">
        <f>SUMIFS(СВЦЭМ!$C$39:$C$782,СВЦЭМ!$A$39:$A$782,$A26,СВЦЭМ!$B$39:$B$782,Q$11)+'СЕТ СН'!$F$12+СВЦЭМ!$D$10+'СЕТ СН'!$F$6-'СЕТ СН'!$F$22</f>
        <v>1359.8552372999998</v>
      </c>
      <c r="R26" s="36">
        <f>SUMIFS(СВЦЭМ!$C$39:$C$782,СВЦЭМ!$A$39:$A$782,$A26,СВЦЭМ!$B$39:$B$782,R$11)+'СЕТ СН'!$F$12+СВЦЭМ!$D$10+'СЕТ СН'!$F$6-'СЕТ СН'!$F$22</f>
        <v>1339.5406218399999</v>
      </c>
      <c r="S26" s="36">
        <f>SUMIFS(СВЦЭМ!$C$39:$C$782,СВЦЭМ!$A$39:$A$782,$A26,СВЦЭМ!$B$39:$B$782,S$11)+'СЕТ СН'!$F$12+СВЦЭМ!$D$10+'СЕТ СН'!$F$6-'СЕТ СН'!$F$22</f>
        <v>1273.5191340699998</v>
      </c>
      <c r="T26" s="36">
        <f>SUMIFS(СВЦЭМ!$C$39:$C$782,СВЦЭМ!$A$39:$A$782,$A26,СВЦЭМ!$B$39:$B$782,T$11)+'СЕТ СН'!$F$12+СВЦЭМ!$D$10+'СЕТ СН'!$F$6-'СЕТ СН'!$F$22</f>
        <v>1195.0107859699999</v>
      </c>
      <c r="U26" s="36">
        <f>SUMIFS(СВЦЭМ!$C$39:$C$782,СВЦЭМ!$A$39:$A$782,$A26,СВЦЭМ!$B$39:$B$782,U$11)+'СЕТ СН'!$F$12+СВЦЭМ!$D$10+'СЕТ СН'!$F$6-'СЕТ СН'!$F$22</f>
        <v>1065.7646790399999</v>
      </c>
      <c r="V26" s="36">
        <f>SUMIFS(СВЦЭМ!$C$39:$C$782,СВЦЭМ!$A$39:$A$782,$A26,СВЦЭМ!$B$39:$B$782,V$11)+'СЕТ СН'!$F$12+СВЦЭМ!$D$10+'СЕТ СН'!$F$6-'СЕТ СН'!$F$22</f>
        <v>983.83250109000005</v>
      </c>
      <c r="W26" s="36">
        <f>SUMIFS(СВЦЭМ!$C$39:$C$782,СВЦЭМ!$A$39:$A$782,$A26,СВЦЭМ!$B$39:$B$782,W$11)+'СЕТ СН'!$F$12+СВЦЭМ!$D$10+'СЕТ СН'!$F$6-'СЕТ СН'!$F$22</f>
        <v>985.05312973000002</v>
      </c>
      <c r="X26" s="36">
        <f>SUMIFS(СВЦЭМ!$C$39:$C$782,СВЦЭМ!$A$39:$A$782,$A26,СВЦЭМ!$B$39:$B$782,X$11)+'СЕТ СН'!$F$12+СВЦЭМ!$D$10+'СЕТ СН'!$F$6-'СЕТ СН'!$F$22</f>
        <v>1035.1897343200001</v>
      </c>
      <c r="Y26" s="36">
        <f>SUMIFS(СВЦЭМ!$C$39:$C$782,СВЦЭМ!$A$39:$A$782,$A26,СВЦЭМ!$B$39:$B$782,Y$11)+'СЕТ СН'!$F$12+СВЦЭМ!$D$10+'СЕТ СН'!$F$6-'СЕТ СН'!$F$22</f>
        <v>1073.8445411600001</v>
      </c>
    </row>
    <row r="27" spans="1:25" ht="15.75" x14ac:dyDescent="0.2">
      <c r="A27" s="35">
        <f t="shared" si="0"/>
        <v>44697</v>
      </c>
      <c r="B27" s="36">
        <f>SUMIFS(СВЦЭМ!$C$39:$C$782,СВЦЭМ!$A$39:$A$782,$A27,СВЦЭМ!$B$39:$B$782,B$11)+'СЕТ СН'!$F$12+СВЦЭМ!$D$10+'СЕТ СН'!$F$6-'СЕТ СН'!$F$22</f>
        <v>1146.1220143399999</v>
      </c>
      <c r="C27" s="36">
        <f>SUMIFS(СВЦЭМ!$C$39:$C$782,СВЦЭМ!$A$39:$A$782,$A27,СВЦЭМ!$B$39:$B$782,C$11)+'СЕТ СН'!$F$12+СВЦЭМ!$D$10+'СЕТ СН'!$F$6-'СЕТ СН'!$F$22</f>
        <v>1273.5520426899998</v>
      </c>
      <c r="D27" s="36">
        <f>SUMIFS(СВЦЭМ!$C$39:$C$782,СВЦЭМ!$A$39:$A$782,$A27,СВЦЭМ!$B$39:$B$782,D$11)+'СЕТ СН'!$F$12+СВЦЭМ!$D$10+'СЕТ СН'!$F$6-'СЕТ СН'!$F$22</f>
        <v>1413.7649988999999</v>
      </c>
      <c r="E27" s="36">
        <f>SUMIFS(СВЦЭМ!$C$39:$C$782,СВЦЭМ!$A$39:$A$782,$A27,СВЦЭМ!$B$39:$B$782,E$11)+'СЕТ СН'!$F$12+СВЦЭМ!$D$10+'СЕТ СН'!$F$6-'СЕТ СН'!$F$22</f>
        <v>1472.5347414099999</v>
      </c>
      <c r="F27" s="36">
        <f>SUMIFS(СВЦЭМ!$C$39:$C$782,СВЦЭМ!$A$39:$A$782,$A27,СВЦЭМ!$B$39:$B$782,F$11)+'СЕТ СН'!$F$12+СВЦЭМ!$D$10+'СЕТ СН'!$F$6-'СЕТ СН'!$F$22</f>
        <v>1466.9883092099999</v>
      </c>
      <c r="G27" s="36">
        <f>SUMIFS(СВЦЭМ!$C$39:$C$782,СВЦЭМ!$A$39:$A$782,$A27,СВЦЭМ!$B$39:$B$782,G$11)+'СЕТ СН'!$F$12+СВЦЭМ!$D$10+'СЕТ СН'!$F$6-'СЕТ СН'!$F$22</f>
        <v>1475.7837409999997</v>
      </c>
      <c r="H27" s="36">
        <f>SUMIFS(СВЦЭМ!$C$39:$C$782,СВЦЭМ!$A$39:$A$782,$A27,СВЦЭМ!$B$39:$B$782,H$11)+'СЕТ СН'!$F$12+СВЦЭМ!$D$10+'СЕТ СН'!$F$6-'СЕТ СН'!$F$22</f>
        <v>1444.5567222299999</v>
      </c>
      <c r="I27" s="36">
        <f>SUMIFS(СВЦЭМ!$C$39:$C$782,СВЦЭМ!$A$39:$A$782,$A27,СВЦЭМ!$B$39:$B$782,I$11)+'СЕТ СН'!$F$12+СВЦЭМ!$D$10+'СЕТ СН'!$F$6-'СЕТ СН'!$F$22</f>
        <v>1364.8122018999998</v>
      </c>
      <c r="J27" s="36">
        <f>SUMIFS(СВЦЭМ!$C$39:$C$782,СВЦЭМ!$A$39:$A$782,$A27,СВЦЭМ!$B$39:$B$782,J$11)+'СЕТ СН'!$F$12+СВЦЭМ!$D$10+'СЕТ СН'!$F$6-'СЕТ СН'!$F$22</f>
        <v>1200.5876173799998</v>
      </c>
      <c r="K27" s="36">
        <f>SUMIFS(СВЦЭМ!$C$39:$C$782,СВЦЭМ!$A$39:$A$782,$A27,СВЦЭМ!$B$39:$B$782,K$11)+'СЕТ СН'!$F$12+СВЦЭМ!$D$10+'СЕТ СН'!$F$6-'СЕТ СН'!$F$22</f>
        <v>1143.6294677599999</v>
      </c>
      <c r="L27" s="36">
        <f>SUMIFS(СВЦЭМ!$C$39:$C$782,СВЦЭМ!$A$39:$A$782,$A27,СВЦЭМ!$B$39:$B$782,L$11)+'СЕТ СН'!$F$12+СВЦЭМ!$D$10+'СЕТ СН'!$F$6-'СЕТ СН'!$F$22</f>
        <v>1186.1829222899999</v>
      </c>
      <c r="M27" s="36">
        <f>SUMIFS(СВЦЭМ!$C$39:$C$782,СВЦЭМ!$A$39:$A$782,$A27,СВЦЭМ!$B$39:$B$782,M$11)+'СЕТ СН'!$F$12+СВЦЭМ!$D$10+'СЕТ СН'!$F$6-'СЕТ СН'!$F$22</f>
        <v>1322.7084795599999</v>
      </c>
      <c r="N27" s="36">
        <f>SUMIFS(СВЦЭМ!$C$39:$C$782,СВЦЭМ!$A$39:$A$782,$A27,СВЦЭМ!$B$39:$B$782,N$11)+'СЕТ СН'!$F$12+СВЦЭМ!$D$10+'СЕТ СН'!$F$6-'СЕТ СН'!$F$22</f>
        <v>1382.2593324199997</v>
      </c>
      <c r="O27" s="36">
        <f>SUMIFS(СВЦЭМ!$C$39:$C$782,СВЦЭМ!$A$39:$A$782,$A27,СВЦЭМ!$B$39:$B$782,O$11)+'СЕТ СН'!$F$12+СВЦЭМ!$D$10+'СЕТ СН'!$F$6-'СЕТ СН'!$F$22</f>
        <v>1402.0822118799999</v>
      </c>
      <c r="P27" s="36">
        <f>SUMIFS(СВЦЭМ!$C$39:$C$782,СВЦЭМ!$A$39:$A$782,$A27,СВЦЭМ!$B$39:$B$782,P$11)+'СЕТ СН'!$F$12+СВЦЭМ!$D$10+'СЕТ СН'!$F$6-'СЕТ СН'!$F$22</f>
        <v>1445.2883486299997</v>
      </c>
      <c r="Q27" s="36">
        <f>SUMIFS(СВЦЭМ!$C$39:$C$782,СВЦЭМ!$A$39:$A$782,$A27,СВЦЭМ!$B$39:$B$782,Q$11)+'СЕТ СН'!$F$12+СВЦЭМ!$D$10+'СЕТ СН'!$F$6-'СЕТ СН'!$F$22</f>
        <v>1439.6488998999998</v>
      </c>
      <c r="R27" s="36">
        <f>SUMIFS(СВЦЭМ!$C$39:$C$782,СВЦЭМ!$A$39:$A$782,$A27,СВЦЭМ!$B$39:$B$782,R$11)+'СЕТ СН'!$F$12+СВЦЭМ!$D$10+'СЕТ СН'!$F$6-'СЕТ СН'!$F$22</f>
        <v>1421.2533709399997</v>
      </c>
      <c r="S27" s="36">
        <f>SUMIFS(СВЦЭМ!$C$39:$C$782,СВЦЭМ!$A$39:$A$782,$A27,СВЦЭМ!$B$39:$B$782,S$11)+'СЕТ СН'!$F$12+СВЦЭМ!$D$10+'СЕТ СН'!$F$6-'СЕТ СН'!$F$22</f>
        <v>1371.7394234699998</v>
      </c>
      <c r="T27" s="36">
        <f>SUMIFS(СВЦЭМ!$C$39:$C$782,СВЦЭМ!$A$39:$A$782,$A27,СВЦЭМ!$B$39:$B$782,T$11)+'СЕТ СН'!$F$12+СВЦЭМ!$D$10+'СЕТ СН'!$F$6-'СЕТ СН'!$F$22</f>
        <v>1213.3980388299999</v>
      </c>
      <c r="U27" s="36">
        <f>SUMIFS(СВЦЭМ!$C$39:$C$782,СВЦЭМ!$A$39:$A$782,$A27,СВЦЭМ!$B$39:$B$782,U$11)+'СЕТ СН'!$F$12+СВЦЭМ!$D$10+'СЕТ СН'!$F$6-'СЕТ СН'!$F$22</f>
        <v>1057.7211132</v>
      </c>
      <c r="V27" s="36">
        <f>SUMIFS(СВЦЭМ!$C$39:$C$782,СВЦЭМ!$A$39:$A$782,$A27,СВЦЭМ!$B$39:$B$782,V$11)+'СЕТ СН'!$F$12+СВЦЭМ!$D$10+'СЕТ СН'!$F$6-'СЕТ СН'!$F$22</f>
        <v>971.48171743</v>
      </c>
      <c r="W27" s="36">
        <f>SUMIFS(СВЦЭМ!$C$39:$C$782,СВЦЭМ!$A$39:$A$782,$A27,СВЦЭМ!$B$39:$B$782,W$11)+'СЕТ СН'!$F$12+СВЦЭМ!$D$10+'СЕТ СН'!$F$6-'СЕТ СН'!$F$22</f>
        <v>996.43300793000003</v>
      </c>
      <c r="X27" s="36">
        <f>SUMIFS(СВЦЭМ!$C$39:$C$782,СВЦЭМ!$A$39:$A$782,$A27,СВЦЭМ!$B$39:$B$782,X$11)+'СЕТ СН'!$F$12+СВЦЭМ!$D$10+'СЕТ СН'!$F$6-'СЕТ СН'!$F$22</f>
        <v>990.97233686000004</v>
      </c>
      <c r="Y27" s="36">
        <f>SUMIFS(СВЦЭМ!$C$39:$C$782,СВЦЭМ!$A$39:$A$782,$A27,СВЦЭМ!$B$39:$B$782,Y$11)+'СЕТ СН'!$F$12+СВЦЭМ!$D$10+'СЕТ СН'!$F$6-'СЕТ СН'!$F$22</f>
        <v>1046.2363959199999</v>
      </c>
    </row>
    <row r="28" spans="1:25" ht="15.75" x14ac:dyDescent="0.2">
      <c r="A28" s="35">
        <f t="shared" si="0"/>
        <v>44698</v>
      </c>
      <c r="B28" s="36">
        <f>SUMIFS(СВЦЭМ!$C$39:$C$782,СВЦЭМ!$A$39:$A$782,$A28,СВЦЭМ!$B$39:$B$782,B$11)+'СЕТ СН'!$F$12+СВЦЭМ!$D$10+'СЕТ СН'!$F$6-'СЕТ СН'!$F$22</f>
        <v>1122.68292084</v>
      </c>
      <c r="C28" s="36">
        <f>SUMIFS(СВЦЭМ!$C$39:$C$782,СВЦЭМ!$A$39:$A$782,$A28,СВЦЭМ!$B$39:$B$782,C$11)+'СЕТ СН'!$F$12+СВЦЭМ!$D$10+'СЕТ СН'!$F$6-'СЕТ СН'!$F$22</f>
        <v>1272.2207524299997</v>
      </c>
      <c r="D28" s="36">
        <f>SUMIFS(СВЦЭМ!$C$39:$C$782,СВЦЭМ!$A$39:$A$782,$A28,СВЦЭМ!$B$39:$B$782,D$11)+'СЕТ СН'!$F$12+СВЦЭМ!$D$10+'СЕТ СН'!$F$6-'СЕТ СН'!$F$22</f>
        <v>1413.4694007499997</v>
      </c>
      <c r="E28" s="36">
        <f>SUMIFS(СВЦЭМ!$C$39:$C$782,СВЦЭМ!$A$39:$A$782,$A28,СВЦЭМ!$B$39:$B$782,E$11)+'СЕТ СН'!$F$12+СВЦЭМ!$D$10+'СЕТ СН'!$F$6-'СЕТ СН'!$F$22</f>
        <v>1450.2736727199999</v>
      </c>
      <c r="F28" s="36">
        <f>SUMIFS(СВЦЭМ!$C$39:$C$782,СВЦЭМ!$A$39:$A$782,$A28,СВЦЭМ!$B$39:$B$782,F$11)+'СЕТ СН'!$F$12+СВЦЭМ!$D$10+'СЕТ СН'!$F$6-'СЕТ СН'!$F$22</f>
        <v>1460.7177265999999</v>
      </c>
      <c r="G28" s="36">
        <f>SUMIFS(СВЦЭМ!$C$39:$C$782,СВЦЭМ!$A$39:$A$782,$A28,СВЦЭМ!$B$39:$B$782,G$11)+'СЕТ СН'!$F$12+СВЦЭМ!$D$10+'СЕТ СН'!$F$6-'СЕТ СН'!$F$22</f>
        <v>1455.0239718699997</v>
      </c>
      <c r="H28" s="36">
        <f>SUMIFS(СВЦЭМ!$C$39:$C$782,СВЦЭМ!$A$39:$A$782,$A28,СВЦЭМ!$B$39:$B$782,H$11)+'СЕТ СН'!$F$12+СВЦЭМ!$D$10+'СЕТ СН'!$F$6-'СЕТ СН'!$F$22</f>
        <v>1403.5526043499999</v>
      </c>
      <c r="I28" s="36">
        <f>SUMIFS(СВЦЭМ!$C$39:$C$782,СВЦЭМ!$A$39:$A$782,$A28,СВЦЭМ!$B$39:$B$782,I$11)+'СЕТ СН'!$F$12+СВЦЭМ!$D$10+'СЕТ СН'!$F$6-'СЕТ СН'!$F$22</f>
        <v>1354.0787701199997</v>
      </c>
      <c r="J28" s="36">
        <f>SUMIFS(СВЦЭМ!$C$39:$C$782,СВЦЭМ!$A$39:$A$782,$A28,СВЦЭМ!$B$39:$B$782,J$11)+'СЕТ СН'!$F$12+СВЦЭМ!$D$10+'СЕТ СН'!$F$6-'СЕТ СН'!$F$22</f>
        <v>1192.2739710999999</v>
      </c>
      <c r="K28" s="36">
        <f>SUMIFS(СВЦЭМ!$C$39:$C$782,СВЦЭМ!$A$39:$A$782,$A28,СВЦЭМ!$B$39:$B$782,K$11)+'СЕТ СН'!$F$12+СВЦЭМ!$D$10+'СЕТ СН'!$F$6-'СЕТ СН'!$F$22</f>
        <v>1173.0579073899999</v>
      </c>
      <c r="L28" s="36">
        <f>SUMIFS(СВЦЭМ!$C$39:$C$782,СВЦЭМ!$A$39:$A$782,$A28,СВЦЭМ!$B$39:$B$782,L$11)+'СЕТ СН'!$F$12+СВЦЭМ!$D$10+'СЕТ СН'!$F$6-'СЕТ СН'!$F$22</f>
        <v>1151.7576457499999</v>
      </c>
      <c r="M28" s="36">
        <f>SUMIFS(СВЦЭМ!$C$39:$C$782,СВЦЭМ!$A$39:$A$782,$A28,СВЦЭМ!$B$39:$B$782,M$11)+'СЕТ СН'!$F$12+СВЦЭМ!$D$10+'СЕТ СН'!$F$6-'СЕТ СН'!$F$22</f>
        <v>1260.9006867099997</v>
      </c>
      <c r="N28" s="36">
        <f>SUMIFS(СВЦЭМ!$C$39:$C$782,СВЦЭМ!$A$39:$A$782,$A28,СВЦЭМ!$B$39:$B$782,N$11)+'СЕТ СН'!$F$12+СВЦЭМ!$D$10+'СЕТ СН'!$F$6-'СЕТ СН'!$F$22</f>
        <v>1317.9719874699999</v>
      </c>
      <c r="O28" s="36">
        <f>SUMIFS(СВЦЭМ!$C$39:$C$782,СВЦЭМ!$A$39:$A$782,$A28,СВЦЭМ!$B$39:$B$782,O$11)+'СЕТ СН'!$F$12+СВЦЭМ!$D$10+'СЕТ СН'!$F$6-'СЕТ СН'!$F$22</f>
        <v>1317.4239725099999</v>
      </c>
      <c r="P28" s="36">
        <f>SUMIFS(СВЦЭМ!$C$39:$C$782,СВЦЭМ!$A$39:$A$782,$A28,СВЦЭМ!$B$39:$B$782,P$11)+'СЕТ СН'!$F$12+СВЦЭМ!$D$10+'СЕТ СН'!$F$6-'СЕТ СН'!$F$22</f>
        <v>1321.1334838699997</v>
      </c>
      <c r="Q28" s="36">
        <f>SUMIFS(СВЦЭМ!$C$39:$C$782,СВЦЭМ!$A$39:$A$782,$A28,СВЦЭМ!$B$39:$B$782,Q$11)+'СЕТ СН'!$F$12+СВЦЭМ!$D$10+'СЕТ СН'!$F$6-'СЕТ СН'!$F$22</f>
        <v>1333.0217871899999</v>
      </c>
      <c r="R28" s="36">
        <f>SUMIFS(СВЦЭМ!$C$39:$C$782,СВЦЭМ!$A$39:$A$782,$A28,СВЦЭМ!$B$39:$B$782,R$11)+'СЕТ СН'!$F$12+СВЦЭМ!$D$10+'СЕТ СН'!$F$6-'СЕТ СН'!$F$22</f>
        <v>1336.7502165899998</v>
      </c>
      <c r="S28" s="36">
        <f>SUMIFS(СВЦЭМ!$C$39:$C$782,СВЦЭМ!$A$39:$A$782,$A28,СВЦЭМ!$B$39:$B$782,S$11)+'СЕТ СН'!$F$12+СВЦЭМ!$D$10+'СЕТ СН'!$F$6-'СЕТ СН'!$F$22</f>
        <v>1295.3618122099999</v>
      </c>
      <c r="T28" s="36">
        <f>SUMIFS(СВЦЭМ!$C$39:$C$782,СВЦЭМ!$A$39:$A$782,$A28,СВЦЭМ!$B$39:$B$782,T$11)+'СЕТ СН'!$F$12+СВЦЭМ!$D$10+'СЕТ СН'!$F$6-'СЕТ СН'!$F$22</f>
        <v>1164.6843145999999</v>
      </c>
      <c r="U28" s="36">
        <f>SUMIFS(СВЦЭМ!$C$39:$C$782,СВЦЭМ!$A$39:$A$782,$A28,СВЦЭМ!$B$39:$B$782,U$11)+'СЕТ СН'!$F$12+СВЦЭМ!$D$10+'СЕТ СН'!$F$6-'СЕТ СН'!$F$22</f>
        <v>1054.98649161</v>
      </c>
      <c r="V28" s="36">
        <f>SUMIFS(СВЦЭМ!$C$39:$C$782,СВЦЭМ!$A$39:$A$782,$A28,СВЦЭМ!$B$39:$B$782,V$11)+'СЕТ СН'!$F$12+СВЦЭМ!$D$10+'СЕТ СН'!$F$6-'СЕТ СН'!$F$22</f>
        <v>957.02713725000001</v>
      </c>
      <c r="W28" s="36">
        <f>SUMIFS(СВЦЭМ!$C$39:$C$782,СВЦЭМ!$A$39:$A$782,$A28,СВЦЭМ!$B$39:$B$782,W$11)+'СЕТ СН'!$F$12+СВЦЭМ!$D$10+'СЕТ СН'!$F$6-'СЕТ СН'!$F$22</f>
        <v>950.64481862000002</v>
      </c>
      <c r="X28" s="36">
        <f>SUMIFS(СВЦЭМ!$C$39:$C$782,СВЦЭМ!$A$39:$A$782,$A28,СВЦЭМ!$B$39:$B$782,X$11)+'СЕТ СН'!$F$12+СВЦЭМ!$D$10+'СЕТ СН'!$F$6-'СЕТ СН'!$F$22</f>
        <v>972.97181207000006</v>
      </c>
      <c r="Y28" s="36">
        <f>SUMIFS(СВЦЭМ!$C$39:$C$782,СВЦЭМ!$A$39:$A$782,$A28,СВЦЭМ!$B$39:$B$782,Y$11)+'СЕТ СН'!$F$12+СВЦЭМ!$D$10+'СЕТ СН'!$F$6-'СЕТ СН'!$F$22</f>
        <v>1005.07818161</v>
      </c>
    </row>
    <row r="29" spans="1:25" ht="15.75" x14ac:dyDescent="0.2">
      <c r="A29" s="35">
        <f t="shared" si="0"/>
        <v>44699</v>
      </c>
      <c r="B29" s="36">
        <f>SUMIFS(СВЦЭМ!$C$39:$C$782,СВЦЭМ!$A$39:$A$782,$A29,СВЦЭМ!$B$39:$B$782,B$11)+'СЕТ СН'!$F$12+СВЦЭМ!$D$10+'СЕТ СН'!$F$6-'СЕТ СН'!$F$22</f>
        <v>1184.5959070899999</v>
      </c>
      <c r="C29" s="36">
        <f>SUMIFS(СВЦЭМ!$C$39:$C$782,СВЦЭМ!$A$39:$A$782,$A29,СВЦЭМ!$B$39:$B$782,C$11)+'СЕТ СН'!$F$12+СВЦЭМ!$D$10+'СЕТ СН'!$F$6-'СЕТ СН'!$F$22</f>
        <v>1347.1527127199997</v>
      </c>
      <c r="D29" s="36">
        <f>SUMIFS(СВЦЭМ!$C$39:$C$782,СВЦЭМ!$A$39:$A$782,$A29,СВЦЭМ!$B$39:$B$782,D$11)+'СЕТ СН'!$F$12+СВЦЭМ!$D$10+'СЕТ СН'!$F$6-'СЕТ СН'!$F$22</f>
        <v>1417.1927160999999</v>
      </c>
      <c r="E29" s="36">
        <f>SUMIFS(СВЦЭМ!$C$39:$C$782,СВЦЭМ!$A$39:$A$782,$A29,СВЦЭМ!$B$39:$B$782,E$11)+'СЕТ СН'!$F$12+СВЦЭМ!$D$10+'СЕТ СН'!$F$6-'СЕТ СН'!$F$22</f>
        <v>1416.3928612099999</v>
      </c>
      <c r="F29" s="36">
        <f>SUMIFS(СВЦЭМ!$C$39:$C$782,СВЦЭМ!$A$39:$A$782,$A29,СВЦЭМ!$B$39:$B$782,F$11)+'СЕТ СН'!$F$12+СВЦЭМ!$D$10+'СЕТ СН'!$F$6-'СЕТ СН'!$F$22</f>
        <v>1414.3258800099998</v>
      </c>
      <c r="G29" s="36">
        <f>SUMIFS(СВЦЭМ!$C$39:$C$782,СВЦЭМ!$A$39:$A$782,$A29,СВЦЭМ!$B$39:$B$782,G$11)+'СЕТ СН'!$F$12+СВЦЭМ!$D$10+'СЕТ СН'!$F$6-'СЕТ СН'!$F$22</f>
        <v>1428.3091181599998</v>
      </c>
      <c r="H29" s="36">
        <f>SUMIFS(СВЦЭМ!$C$39:$C$782,СВЦЭМ!$A$39:$A$782,$A29,СВЦЭМ!$B$39:$B$782,H$11)+'СЕТ СН'!$F$12+СВЦЭМ!$D$10+'СЕТ СН'!$F$6-'СЕТ СН'!$F$22</f>
        <v>1416.1533108999997</v>
      </c>
      <c r="I29" s="36">
        <f>SUMIFS(СВЦЭМ!$C$39:$C$782,СВЦЭМ!$A$39:$A$782,$A29,СВЦЭМ!$B$39:$B$782,I$11)+'СЕТ СН'!$F$12+СВЦЭМ!$D$10+'СЕТ СН'!$F$6-'СЕТ СН'!$F$22</f>
        <v>1313.7437176499998</v>
      </c>
      <c r="J29" s="36">
        <f>SUMIFS(СВЦЭМ!$C$39:$C$782,СВЦЭМ!$A$39:$A$782,$A29,СВЦЭМ!$B$39:$B$782,J$11)+'СЕТ СН'!$F$12+СВЦЭМ!$D$10+'СЕТ СН'!$F$6-'СЕТ СН'!$F$22</f>
        <v>1139.5437649599999</v>
      </c>
      <c r="K29" s="36">
        <f>SUMIFS(СВЦЭМ!$C$39:$C$782,СВЦЭМ!$A$39:$A$782,$A29,СВЦЭМ!$B$39:$B$782,K$11)+'СЕТ СН'!$F$12+СВЦЭМ!$D$10+'СЕТ СН'!$F$6-'СЕТ СН'!$F$22</f>
        <v>1143.8418533099998</v>
      </c>
      <c r="L29" s="36">
        <f>SUMIFS(СВЦЭМ!$C$39:$C$782,СВЦЭМ!$A$39:$A$782,$A29,СВЦЭМ!$B$39:$B$782,L$11)+'СЕТ СН'!$F$12+СВЦЭМ!$D$10+'СЕТ СН'!$F$6-'СЕТ СН'!$F$22</f>
        <v>1161.3732261299999</v>
      </c>
      <c r="M29" s="36">
        <f>SUMIFS(СВЦЭМ!$C$39:$C$782,СВЦЭМ!$A$39:$A$782,$A29,СВЦЭМ!$B$39:$B$782,M$11)+'СЕТ СН'!$F$12+СВЦЭМ!$D$10+'СЕТ СН'!$F$6-'СЕТ СН'!$F$22</f>
        <v>1288.2871089399998</v>
      </c>
      <c r="N29" s="36">
        <f>SUMIFS(СВЦЭМ!$C$39:$C$782,СВЦЭМ!$A$39:$A$782,$A29,СВЦЭМ!$B$39:$B$782,N$11)+'СЕТ СН'!$F$12+СВЦЭМ!$D$10+'СЕТ СН'!$F$6-'СЕТ СН'!$F$22</f>
        <v>1322.3413590499999</v>
      </c>
      <c r="O29" s="36">
        <f>SUMIFS(СВЦЭМ!$C$39:$C$782,СВЦЭМ!$A$39:$A$782,$A29,СВЦЭМ!$B$39:$B$782,O$11)+'СЕТ СН'!$F$12+СВЦЭМ!$D$10+'СЕТ СН'!$F$6-'СЕТ СН'!$F$22</f>
        <v>1317.9483502299997</v>
      </c>
      <c r="P29" s="36">
        <f>SUMIFS(СВЦЭМ!$C$39:$C$782,СВЦЭМ!$A$39:$A$782,$A29,СВЦЭМ!$B$39:$B$782,P$11)+'СЕТ СН'!$F$12+СВЦЭМ!$D$10+'СЕТ СН'!$F$6-'СЕТ СН'!$F$22</f>
        <v>1343.4624453499998</v>
      </c>
      <c r="Q29" s="36">
        <f>SUMIFS(СВЦЭМ!$C$39:$C$782,СВЦЭМ!$A$39:$A$782,$A29,СВЦЭМ!$B$39:$B$782,Q$11)+'СЕТ СН'!$F$12+СВЦЭМ!$D$10+'СЕТ СН'!$F$6-'СЕТ СН'!$F$22</f>
        <v>1354.9625642499998</v>
      </c>
      <c r="R29" s="36">
        <f>SUMIFS(СВЦЭМ!$C$39:$C$782,СВЦЭМ!$A$39:$A$782,$A29,СВЦЭМ!$B$39:$B$782,R$11)+'СЕТ СН'!$F$12+СВЦЭМ!$D$10+'СЕТ СН'!$F$6-'СЕТ СН'!$F$22</f>
        <v>1350.2179074699998</v>
      </c>
      <c r="S29" s="36">
        <f>SUMIFS(СВЦЭМ!$C$39:$C$782,СВЦЭМ!$A$39:$A$782,$A29,СВЦЭМ!$B$39:$B$782,S$11)+'СЕТ СН'!$F$12+СВЦЭМ!$D$10+'СЕТ СН'!$F$6-'СЕТ СН'!$F$22</f>
        <v>1298.9016878799998</v>
      </c>
      <c r="T29" s="36">
        <f>SUMIFS(СВЦЭМ!$C$39:$C$782,СВЦЭМ!$A$39:$A$782,$A29,СВЦЭМ!$B$39:$B$782,T$11)+'СЕТ СН'!$F$12+СВЦЭМ!$D$10+'СЕТ СН'!$F$6-'СЕТ СН'!$F$22</f>
        <v>1156.14488136</v>
      </c>
      <c r="U29" s="36">
        <f>SUMIFS(СВЦЭМ!$C$39:$C$782,СВЦЭМ!$A$39:$A$782,$A29,СВЦЭМ!$B$39:$B$782,U$11)+'СЕТ СН'!$F$12+СВЦЭМ!$D$10+'СЕТ СН'!$F$6-'СЕТ СН'!$F$22</f>
        <v>1031.5427183300001</v>
      </c>
      <c r="V29" s="36">
        <f>SUMIFS(СВЦЭМ!$C$39:$C$782,СВЦЭМ!$A$39:$A$782,$A29,СВЦЭМ!$B$39:$B$782,V$11)+'СЕТ СН'!$F$12+СВЦЭМ!$D$10+'СЕТ СН'!$F$6-'СЕТ СН'!$F$22</f>
        <v>947.12113090000003</v>
      </c>
      <c r="W29" s="36">
        <f>SUMIFS(СВЦЭМ!$C$39:$C$782,СВЦЭМ!$A$39:$A$782,$A29,СВЦЭМ!$B$39:$B$782,W$11)+'СЕТ СН'!$F$12+СВЦЭМ!$D$10+'СЕТ СН'!$F$6-'СЕТ СН'!$F$22</f>
        <v>982.23143232000007</v>
      </c>
      <c r="X29" s="36">
        <f>SUMIFS(СВЦЭМ!$C$39:$C$782,СВЦЭМ!$A$39:$A$782,$A29,СВЦЭМ!$B$39:$B$782,X$11)+'СЕТ СН'!$F$12+СВЦЭМ!$D$10+'СЕТ СН'!$F$6-'СЕТ СН'!$F$22</f>
        <v>1018.05286042</v>
      </c>
      <c r="Y29" s="36">
        <f>SUMIFS(СВЦЭМ!$C$39:$C$782,СВЦЭМ!$A$39:$A$782,$A29,СВЦЭМ!$B$39:$B$782,Y$11)+'СЕТ СН'!$F$12+СВЦЭМ!$D$10+'СЕТ СН'!$F$6-'СЕТ СН'!$F$22</f>
        <v>1056.0192075</v>
      </c>
    </row>
    <row r="30" spans="1:25" ht="15.75" x14ac:dyDescent="0.2">
      <c r="A30" s="35">
        <f t="shared" si="0"/>
        <v>44700</v>
      </c>
      <c r="B30" s="36">
        <f>SUMIFS(СВЦЭМ!$C$39:$C$782,СВЦЭМ!$A$39:$A$782,$A30,СВЦЭМ!$B$39:$B$782,B$11)+'СЕТ СН'!$F$12+СВЦЭМ!$D$10+'СЕТ СН'!$F$6-'СЕТ СН'!$F$22</f>
        <v>1175.2550583499999</v>
      </c>
      <c r="C30" s="36">
        <f>SUMIFS(СВЦЭМ!$C$39:$C$782,СВЦЭМ!$A$39:$A$782,$A30,СВЦЭМ!$B$39:$B$782,C$11)+'СЕТ СН'!$F$12+СВЦЭМ!$D$10+'СЕТ СН'!$F$6-'СЕТ СН'!$F$22</f>
        <v>1305.5618225899998</v>
      </c>
      <c r="D30" s="36">
        <f>SUMIFS(СВЦЭМ!$C$39:$C$782,СВЦЭМ!$A$39:$A$782,$A30,СВЦЭМ!$B$39:$B$782,D$11)+'СЕТ СН'!$F$12+СВЦЭМ!$D$10+'СЕТ СН'!$F$6-'СЕТ СН'!$F$22</f>
        <v>1439.9387453599998</v>
      </c>
      <c r="E30" s="36">
        <f>SUMIFS(СВЦЭМ!$C$39:$C$782,СВЦЭМ!$A$39:$A$782,$A30,СВЦЭМ!$B$39:$B$782,E$11)+'СЕТ СН'!$F$12+СВЦЭМ!$D$10+'СЕТ СН'!$F$6-'СЕТ СН'!$F$22</f>
        <v>1491.4177596799998</v>
      </c>
      <c r="F30" s="36">
        <f>SUMIFS(СВЦЭМ!$C$39:$C$782,СВЦЭМ!$A$39:$A$782,$A30,СВЦЭМ!$B$39:$B$782,F$11)+'СЕТ СН'!$F$12+СВЦЭМ!$D$10+'СЕТ СН'!$F$6-'СЕТ СН'!$F$22</f>
        <v>1468.4979846499998</v>
      </c>
      <c r="G30" s="36">
        <f>SUMIFS(СВЦЭМ!$C$39:$C$782,СВЦЭМ!$A$39:$A$782,$A30,СВЦЭМ!$B$39:$B$782,G$11)+'СЕТ СН'!$F$12+СВЦЭМ!$D$10+'СЕТ СН'!$F$6-'СЕТ СН'!$F$22</f>
        <v>1423.5555387999998</v>
      </c>
      <c r="H30" s="36">
        <f>SUMIFS(СВЦЭМ!$C$39:$C$782,СВЦЭМ!$A$39:$A$782,$A30,СВЦЭМ!$B$39:$B$782,H$11)+'СЕТ СН'!$F$12+СВЦЭМ!$D$10+'СЕТ СН'!$F$6-'СЕТ СН'!$F$22</f>
        <v>1387.9855586899998</v>
      </c>
      <c r="I30" s="36">
        <f>SUMIFS(СВЦЭМ!$C$39:$C$782,СВЦЭМ!$A$39:$A$782,$A30,СВЦЭМ!$B$39:$B$782,I$11)+'СЕТ СН'!$F$12+СВЦЭМ!$D$10+'СЕТ СН'!$F$6-'СЕТ СН'!$F$22</f>
        <v>1324.7800080499999</v>
      </c>
      <c r="J30" s="36">
        <f>SUMIFS(СВЦЭМ!$C$39:$C$782,СВЦЭМ!$A$39:$A$782,$A30,СВЦЭМ!$B$39:$B$782,J$11)+'СЕТ СН'!$F$12+СВЦЭМ!$D$10+'СЕТ СН'!$F$6-'СЕТ СН'!$F$22</f>
        <v>1171.7237934399998</v>
      </c>
      <c r="K30" s="36">
        <f>SUMIFS(СВЦЭМ!$C$39:$C$782,СВЦЭМ!$A$39:$A$782,$A30,СВЦЭМ!$B$39:$B$782,K$11)+'СЕТ СН'!$F$12+СВЦЭМ!$D$10+'СЕТ СН'!$F$6-'СЕТ СН'!$F$22</f>
        <v>1187.6481876599998</v>
      </c>
      <c r="L30" s="36">
        <f>SUMIFS(СВЦЭМ!$C$39:$C$782,СВЦЭМ!$A$39:$A$782,$A30,СВЦЭМ!$B$39:$B$782,L$11)+'СЕТ СН'!$F$12+СВЦЭМ!$D$10+'СЕТ СН'!$F$6-'СЕТ СН'!$F$22</f>
        <v>1178.5024293899999</v>
      </c>
      <c r="M30" s="36">
        <f>SUMIFS(СВЦЭМ!$C$39:$C$782,СВЦЭМ!$A$39:$A$782,$A30,СВЦЭМ!$B$39:$B$782,M$11)+'СЕТ СН'!$F$12+СВЦЭМ!$D$10+'СЕТ СН'!$F$6-'СЕТ СН'!$F$22</f>
        <v>1276.5635563099997</v>
      </c>
      <c r="N30" s="36">
        <f>SUMIFS(СВЦЭМ!$C$39:$C$782,СВЦЭМ!$A$39:$A$782,$A30,СВЦЭМ!$B$39:$B$782,N$11)+'СЕТ СН'!$F$12+СВЦЭМ!$D$10+'СЕТ СН'!$F$6-'СЕТ СН'!$F$22</f>
        <v>1336.7847650699998</v>
      </c>
      <c r="O30" s="36">
        <f>SUMIFS(СВЦЭМ!$C$39:$C$782,СВЦЭМ!$A$39:$A$782,$A30,СВЦЭМ!$B$39:$B$782,O$11)+'СЕТ СН'!$F$12+СВЦЭМ!$D$10+'СЕТ СН'!$F$6-'СЕТ СН'!$F$22</f>
        <v>1355.1652907099999</v>
      </c>
      <c r="P30" s="36">
        <f>SUMIFS(СВЦЭМ!$C$39:$C$782,СВЦЭМ!$A$39:$A$782,$A30,СВЦЭМ!$B$39:$B$782,P$11)+'СЕТ СН'!$F$12+СВЦЭМ!$D$10+'СЕТ СН'!$F$6-'СЕТ СН'!$F$22</f>
        <v>1359.2946490099998</v>
      </c>
      <c r="Q30" s="36">
        <f>SUMIFS(СВЦЭМ!$C$39:$C$782,СВЦЭМ!$A$39:$A$782,$A30,СВЦЭМ!$B$39:$B$782,Q$11)+'СЕТ СН'!$F$12+СВЦЭМ!$D$10+'СЕТ СН'!$F$6-'СЕТ СН'!$F$22</f>
        <v>1379.0905296099997</v>
      </c>
      <c r="R30" s="36">
        <f>SUMIFS(СВЦЭМ!$C$39:$C$782,СВЦЭМ!$A$39:$A$782,$A30,СВЦЭМ!$B$39:$B$782,R$11)+'СЕТ СН'!$F$12+СВЦЭМ!$D$10+'СЕТ СН'!$F$6-'СЕТ СН'!$F$22</f>
        <v>1364.5893450799999</v>
      </c>
      <c r="S30" s="36">
        <f>SUMIFS(СВЦЭМ!$C$39:$C$782,СВЦЭМ!$A$39:$A$782,$A30,СВЦЭМ!$B$39:$B$782,S$11)+'СЕТ СН'!$F$12+СВЦЭМ!$D$10+'СЕТ СН'!$F$6-'СЕТ СН'!$F$22</f>
        <v>1337.7491799499999</v>
      </c>
      <c r="T30" s="36">
        <f>SUMIFS(СВЦЭМ!$C$39:$C$782,СВЦЭМ!$A$39:$A$782,$A30,СВЦЭМ!$B$39:$B$782,T$11)+'СЕТ СН'!$F$12+СВЦЭМ!$D$10+'СЕТ СН'!$F$6-'СЕТ СН'!$F$22</f>
        <v>1180.6397343299998</v>
      </c>
      <c r="U30" s="36">
        <f>SUMIFS(СВЦЭМ!$C$39:$C$782,СВЦЭМ!$A$39:$A$782,$A30,СВЦЭМ!$B$39:$B$782,U$11)+'СЕТ СН'!$F$12+СВЦЭМ!$D$10+'СЕТ СН'!$F$6-'СЕТ СН'!$F$22</f>
        <v>1070.7411531400001</v>
      </c>
      <c r="V30" s="36">
        <f>SUMIFS(СВЦЭМ!$C$39:$C$782,СВЦЭМ!$A$39:$A$782,$A30,СВЦЭМ!$B$39:$B$782,V$11)+'СЕТ СН'!$F$12+СВЦЭМ!$D$10+'СЕТ СН'!$F$6-'СЕТ СН'!$F$22</f>
        <v>960.16924610000001</v>
      </c>
      <c r="W30" s="36">
        <f>SUMIFS(СВЦЭМ!$C$39:$C$782,СВЦЭМ!$A$39:$A$782,$A30,СВЦЭМ!$B$39:$B$782,W$11)+'СЕТ СН'!$F$12+СВЦЭМ!$D$10+'СЕТ СН'!$F$6-'СЕТ СН'!$F$22</f>
        <v>972.70969280000008</v>
      </c>
      <c r="X30" s="36">
        <f>SUMIFS(СВЦЭМ!$C$39:$C$782,СВЦЭМ!$A$39:$A$782,$A30,СВЦЭМ!$B$39:$B$782,X$11)+'СЕТ СН'!$F$12+СВЦЭМ!$D$10+'СЕТ СН'!$F$6-'СЕТ СН'!$F$22</f>
        <v>983.95070500000008</v>
      </c>
      <c r="Y30" s="36">
        <f>SUMIFS(СВЦЭМ!$C$39:$C$782,СВЦЭМ!$A$39:$A$782,$A30,СВЦЭМ!$B$39:$B$782,Y$11)+'СЕТ СН'!$F$12+СВЦЭМ!$D$10+'СЕТ СН'!$F$6-'СЕТ СН'!$F$22</f>
        <v>1003.4886162500001</v>
      </c>
    </row>
    <row r="31" spans="1:25" ht="15.75" x14ac:dyDescent="0.2">
      <c r="A31" s="35">
        <f t="shared" si="0"/>
        <v>44701</v>
      </c>
      <c r="B31" s="36">
        <f>SUMIFS(СВЦЭМ!$C$39:$C$782,СВЦЭМ!$A$39:$A$782,$A31,СВЦЭМ!$B$39:$B$782,B$11)+'СЕТ СН'!$F$12+СВЦЭМ!$D$10+'СЕТ СН'!$F$6-'СЕТ СН'!$F$22</f>
        <v>1159.3911966899998</v>
      </c>
      <c r="C31" s="36">
        <f>SUMIFS(СВЦЭМ!$C$39:$C$782,СВЦЭМ!$A$39:$A$782,$A31,СВЦЭМ!$B$39:$B$782,C$11)+'СЕТ СН'!$F$12+СВЦЭМ!$D$10+'СЕТ СН'!$F$6-'СЕТ СН'!$F$22</f>
        <v>1245.3088859299999</v>
      </c>
      <c r="D31" s="36">
        <f>SUMIFS(СВЦЭМ!$C$39:$C$782,СВЦЭМ!$A$39:$A$782,$A31,СВЦЭМ!$B$39:$B$782,D$11)+'СЕТ СН'!$F$12+СВЦЭМ!$D$10+'СЕТ СН'!$F$6-'СЕТ СН'!$F$22</f>
        <v>1390.5252123899998</v>
      </c>
      <c r="E31" s="36">
        <f>SUMIFS(СВЦЭМ!$C$39:$C$782,СВЦЭМ!$A$39:$A$782,$A31,СВЦЭМ!$B$39:$B$782,E$11)+'СЕТ СН'!$F$12+СВЦЭМ!$D$10+'СЕТ СН'!$F$6-'СЕТ СН'!$F$22</f>
        <v>1467.7473793199999</v>
      </c>
      <c r="F31" s="36">
        <f>SUMIFS(СВЦЭМ!$C$39:$C$782,СВЦЭМ!$A$39:$A$782,$A31,СВЦЭМ!$B$39:$B$782,F$11)+'СЕТ СН'!$F$12+СВЦЭМ!$D$10+'СЕТ СН'!$F$6-'СЕТ СН'!$F$22</f>
        <v>1456.1079636799998</v>
      </c>
      <c r="G31" s="36">
        <f>SUMIFS(СВЦЭМ!$C$39:$C$782,СВЦЭМ!$A$39:$A$782,$A31,СВЦЭМ!$B$39:$B$782,G$11)+'СЕТ СН'!$F$12+СВЦЭМ!$D$10+'СЕТ СН'!$F$6-'СЕТ СН'!$F$22</f>
        <v>1433.4031388699998</v>
      </c>
      <c r="H31" s="36">
        <f>SUMIFS(СВЦЭМ!$C$39:$C$782,СВЦЭМ!$A$39:$A$782,$A31,СВЦЭМ!$B$39:$B$782,H$11)+'СЕТ СН'!$F$12+СВЦЭМ!$D$10+'СЕТ СН'!$F$6-'СЕТ СН'!$F$22</f>
        <v>1366.9332600499997</v>
      </c>
      <c r="I31" s="36">
        <f>SUMIFS(СВЦЭМ!$C$39:$C$782,СВЦЭМ!$A$39:$A$782,$A31,СВЦЭМ!$B$39:$B$782,I$11)+'СЕТ СН'!$F$12+СВЦЭМ!$D$10+'СЕТ СН'!$F$6-'СЕТ СН'!$F$22</f>
        <v>1284.5741863499998</v>
      </c>
      <c r="J31" s="36">
        <f>SUMIFS(СВЦЭМ!$C$39:$C$782,СВЦЭМ!$A$39:$A$782,$A31,СВЦЭМ!$B$39:$B$782,J$11)+'СЕТ СН'!$F$12+СВЦЭМ!$D$10+'СЕТ СН'!$F$6-'СЕТ СН'!$F$22</f>
        <v>1130.5402936399998</v>
      </c>
      <c r="K31" s="36">
        <f>SUMIFS(СВЦЭМ!$C$39:$C$782,СВЦЭМ!$A$39:$A$782,$A31,СВЦЭМ!$B$39:$B$782,K$11)+'СЕТ СН'!$F$12+СВЦЭМ!$D$10+'СЕТ СН'!$F$6-'СЕТ СН'!$F$22</f>
        <v>1135.02590556</v>
      </c>
      <c r="L31" s="36">
        <f>SUMIFS(СВЦЭМ!$C$39:$C$782,СВЦЭМ!$A$39:$A$782,$A31,СВЦЭМ!$B$39:$B$782,L$11)+'СЕТ СН'!$F$12+СВЦЭМ!$D$10+'СЕТ СН'!$F$6-'СЕТ СН'!$F$22</f>
        <v>1133.3411671599997</v>
      </c>
      <c r="M31" s="36">
        <f>SUMIFS(СВЦЭМ!$C$39:$C$782,СВЦЭМ!$A$39:$A$782,$A31,СВЦЭМ!$B$39:$B$782,M$11)+'СЕТ СН'!$F$12+СВЦЭМ!$D$10+'СЕТ СН'!$F$6-'СЕТ СН'!$F$22</f>
        <v>1242.4273929599999</v>
      </c>
      <c r="N31" s="36">
        <f>SUMIFS(СВЦЭМ!$C$39:$C$782,СВЦЭМ!$A$39:$A$782,$A31,СВЦЭМ!$B$39:$B$782,N$11)+'СЕТ СН'!$F$12+СВЦЭМ!$D$10+'СЕТ СН'!$F$6-'СЕТ СН'!$F$22</f>
        <v>1265.4722335399999</v>
      </c>
      <c r="O31" s="36">
        <f>SUMIFS(СВЦЭМ!$C$39:$C$782,СВЦЭМ!$A$39:$A$782,$A31,СВЦЭМ!$B$39:$B$782,O$11)+'СЕТ СН'!$F$12+СВЦЭМ!$D$10+'СЕТ СН'!$F$6-'СЕТ СН'!$F$22</f>
        <v>1264.2399582799999</v>
      </c>
      <c r="P31" s="36">
        <f>SUMIFS(СВЦЭМ!$C$39:$C$782,СВЦЭМ!$A$39:$A$782,$A31,СВЦЭМ!$B$39:$B$782,P$11)+'СЕТ СН'!$F$12+СВЦЭМ!$D$10+'СЕТ СН'!$F$6-'СЕТ СН'!$F$22</f>
        <v>1260.6567432999998</v>
      </c>
      <c r="Q31" s="36">
        <f>SUMIFS(СВЦЭМ!$C$39:$C$782,СВЦЭМ!$A$39:$A$782,$A31,СВЦЭМ!$B$39:$B$782,Q$11)+'СЕТ СН'!$F$12+СВЦЭМ!$D$10+'СЕТ СН'!$F$6-'СЕТ СН'!$F$22</f>
        <v>1259.4994742299998</v>
      </c>
      <c r="R31" s="36">
        <f>SUMIFS(СВЦЭМ!$C$39:$C$782,СВЦЭМ!$A$39:$A$782,$A31,СВЦЭМ!$B$39:$B$782,R$11)+'СЕТ СН'!$F$12+СВЦЭМ!$D$10+'СЕТ СН'!$F$6-'СЕТ СН'!$F$22</f>
        <v>1262.8031059599998</v>
      </c>
      <c r="S31" s="36">
        <f>SUMIFS(СВЦЭМ!$C$39:$C$782,СВЦЭМ!$A$39:$A$782,$A31,СВЦЭМ!$B$39:$B$782,S$11)+'СЕТ СН'!$F$12+СВЦЭМ!$D$10+'СЕТ СН'!$F$6-'СЕТ СН'!$F$22</f>
        <v>1242.5395865199998</v>
      </c>
      <c r="T31" s="36">
        <f>SUMIFS(СВЦЭМ!$C$39:$C$782,СВЦЭМ!$A$39:$A$782,$A31,СВЦЭМ!$B$39:$B$782,T$11)+'СЕТ СН'!$F$12+СВЦЭМ!$D$10+'СЕТ СН'!$F$6-'СЕТ СН'!$F$22</f>
        <v>1135.4222270699997</v>
      </c>
      <c r="U31" s="36">
        <f>SUMIFS(СВЦЭМ!$C$39:$C$782,СВЦЭМ!$A$39:$A$782,$A31,СВЦЭМ!$B$39:$B$782,U$11)+'СЕТ СН'!$F$12+СВЦЭМ!$D$10+'СЕТ СН'!$F$6-'СЕТ СН'!$F$22</f>
        <v>1014.76201761</v>
      </c>
      <c r="V31" s="36">
        <f>SUMIFS(СВЦЭМ!$C$39:$C$782,СВЦЭМ!$A$39:$A$782,$A31,СВЦЭМ!$B$39:$B$782,V$11)+'СЕТ СН'!$F$12+СВЦЭМ!$D$10+'СЕТ СН'!$F$6-'СЕТ СН'!$F$22</f>
        <v>949.4318529300001</v>
      </c>
      <c r="W31" s="36">
        <f>SUMIFS(СВЦЭМ!$C$39:$C$782,СВЦЭМ!$A$39:$A$782,$A31,СВЦЭМ!$B$39:$B$782,W$11)+'СЕТ СН'!$F$12+СВЦЭМ!$D$10+'СЕТ СН'!$F$6-'СЕТ СН'!$F$22</f>
        <v>957.8540757400001</v>
      </c>
      <c r="X31" s="36">
        <f>SUMIFS(СВЦЭМ!$C$39:$C$782,СВЦЭМ!$A$39:$A$782,$A31,СВЦЭМ!$B$39:$B$782,X$11)+'СЕТ СН'!$F$12+СВЦЭМ!$D$10+'СЕТ СН'!$F$6-'СЕТ СН'!$F$22</f>
        <v>989.82968175000008</v>
      </c>
      <c r="Y31" s="36">
        <f>SUMIFS(СВЦЭМ!$C$39:$C$782,СВЦЭМ!$A$39:$A$782,$A31,СВЦЭМ!$B$39:$B$782,Y$11)+'СЕТ СН'!$F$12+СВЦЭМ!$D$10+'СЕТ СН'!$F$6-'СЕТ СН'!$F$22</f>
        <v>991.7671694500001</v>
      </c>
    </row>
    <row r="32" spans="1:25" ht="15.75" x14ac:dyDescent="0.2">
      <c r="A32" s="35">
        <f t="shared" si="0"/>
        <v>44702</v>
      </c>
      <c r="B32" s="36">
        <f>SUMIFS(СВЦЭМ!$C$39:$C$782,СВЦЭМ!$A$39:$A$782,$A32,СВЦЭМ!$B$39:$B$782,B$11)+'СЕТ СН'!$F$12+СВЦЭМ!$D$10+'СЕТ СН'!$F$6-'СЕТ СН'!$F$22</f>
        <v>1025.5959530499999</v>
      </c>
      <c r="C32" s="36">
        <f>SUMIFS(СВЦЭМ!$C$39:$C$782,СВЦЭМ!$A$39:$A$782,$A32,СВЦЭМ!$B$39:$B$782,C$11)+'СЕТ СН'!$F$12+СВЦЭМ!$D$10+'СЕТ СН'!$F$6-'СЕТ СН'!$F$22</f>
        <v>1161.4984447399997</v>
      </c>
      <c r="D32" s="36">
        <f>SUMIFS(СВЦЭМ!$C$39:$C$782,СВЦЭМ!$A$39:$A$782,$A32,СВЦЭМ!$B$39:$B$782,D$11)+'СЕТ СН'!$F$12+СВЦЭМ!$D$10+'СЕТ СН'!$F$6-'СЕТ СН'!$F$22</f>
        <v>1342.2630917399999</v>
      </c>
      <c r="E32" s="36">
        <f>SUMIFS(СВЦЭМ!$C$39:$C$782,СВЦЭМ!$A$39:$A$782,$A32,СВЦЭМ!$B$39:$B$782,E$11)+'СЕТ СН'!$F$12+СВЦЭМ!$D$10+'СЕТ СН'!$F$6-'СЕТ СН'!$F$22</f>
        <v>1430.8728317099999</v>
      </c>
      <c r="F32" s="36">
        <f>SUMIFS(СВЦЭМ!$C$39:$C$782,СВЦЭМ!$A$39:$A$782,$A32,СВЦЭМ!$B$39:$B$782,F$11)+'СЕТ СН'!$F$12+СВЦЭМ!$D$10+'СЕТ СН'!$F$6-'СЕТ СН'!$F$22</f>
        <v>1450.1619507799999</v>
      </c>
      <c r="G32" s="36">
        <f>SUMIFS(СВЦЭМ!$C$39:$C$782,СВЦЭМ!$A$39:$A$782,$A32,СВЦЭМ!$B$39:$B$782,G$11)+'СЕТ СН'!$F$12+СВЦЭМ!$D$10+'СЕТ СН'!$F$6-'СЕТ СН'!$F$22</f>
        <v>1499.6802680599999</v>
      </c>
      <c r="H32" s="36">
        <f>SUMIFS(СВЦЭМ!$C$39:$C$782,СВЦЭМ!$A$39:$A$782,$A32,СВЦЭМ!$B$39:$B$782,H$11)+'СЕТ СН'!$F$12+СВЦЭМ!$D$10+'СЕТ СН'!$F$6-'СЕТ СН'!$F$22</f>
        <v>1484.8649540499998</v>
      </c>
      <c r="I32" s="36">
        <f>SUMIFS(СВЦЭМ!$C$39:$C$782,СВЦЭМ!$A$39:$A$782,$A32,СВЦЭМ!$B$39:$B$782,I$11)+'СЕТ СН'!$F$12+СВЦЭМ!$D$10+'СЕТ СН'!$F$6-'СЕТ СН'!$F$22</f>
        <v>1444.6976928999998</v>
      </c>
      <c r="J32" s="36">
        <f>SUMIFS(СВЦЭМ!$C$39:$C$782,СВЦЭМ!$A$39:$A$782,$A32,СВЦЭМ!$B$39:$B$782,J$11)+'СЕТ СН'!$F$12+СВЦЭМ!$D$10+'СЕТ СН'!$F$6-'СЕТ СН'!$F$22</f>
        <v>1238.7560265999998</v>
      </c>
      <c r="K32" s="36">
        <f>SUMIFS(СВЦЭМ!$C$39:$C$782,СВЦЭМ!$A$39:$A$782,$A32,СВЦЭМ!$B$39:$B$782,K$11)+'СЕТ СН'!$F$12+СВЦЭМ!$D$10+'СЕТ СН'!$F$6-'СЕТ СН'!$F$22</f>
        <v>1198.4387838399998</v>
      </c>
      <c r="L32" s="36">
        <f>SUMIFS(СВЦЭМ!$C$39:$C$782,СВЦЭМ!$A$39:$A$782,$A32,СВЦЭМ!$B$39:$B$782,L$11)+'СЕТ СН'!$F$12+СВЦЭМ!$D$10+'СЕТ СН'!$F$6-'СЕТ СН'!$F$22</f>
        <v>1167.9673430599998</v>
      </c>
      <c r="M32" s="36">
        <f>SUMIFS(СВЦЭМ!$C$39:$C$782,СВЦЭМ!$A$39:$A$782,$A32,СВЦЭМ!$B$39:$B$782,M$11)+'СЕТ СН'!$F$12+СВЦЭМ!$D$10+'СЕТ СН'!$F$6-'СЕТ СН'!$F$22</f>
        <v>1259.6995401299998</v>
      </c>
      <c r="N32" s="36">
        <f>SUMIFS(СВЦЭМ!$C$39:$C$782,СВЦЭМ!$A$39:$A$782,$A32,СВЦЭМ!$B$39:$B$782,N$11)+'СЕТ СН'!$F$12+СВЦЭМ!$D$10+'СЕТ СН'!$F$6-'СЕТ СН'!$F$22</f>
        <v>1303.3284618899997</v>
      </c>
      <c r="O32" s="36">
        <f>SUMIFS(СВЦЭМ!$C$39:$C$782,СВЦЭМ!$A$39:$A$782,$A32,СВЦЭМ!$B$39:$B$782,O$11)+'СЕТ СН'!$F$12+СВЦЭМ!$D$10+'СЕТ СН'!$F$6-'СЕТ СН'!$F$22</f>
        <v>1265.2774045799999</v>
      </c>
      <c r="P32" s="36">
        <f>SUMIFS(СВЦЭМ!$C$39:$C$782,СВЦЭМ!$A$39:$A$782,$A32,СВЦЭМ!$B$39:$B$782,P$11)+'СЕТ СН'!$F$12+СВЦЭМ!$D$10+'СЕТ СН'!$F$6-'СЕТ СН'!$F$22</f>
        <v>1317.2782099899998</v>
      </c>
      <c r="Q32" s="36">
        <f>SUMIFS(СВЦЭМ!$C$39:$C$782,СВЦЭМ!$A$39:$A$782,$A32,СВЦЭМ!$B$39:$B$782,Q$11)+'СЕТ СН'!$F$12+СВЦЭМ!$D$10+'СЕТ СН'!$F$6-'СЕТ СН'!$F$22</f>
        <v>1288.3920478199998</v>
      </c>
      <c r="R32" s="36">
        <f>SUMIFS(СВЦЭМ!$C$39:$C$782,СВЦЭМ!$A$39:$A$782,$A32,СВЦЭМ!$B$39:$B$782,R$11)+'СЕТ СН'!$F$12+СВЦЭМ!$D$10+'СЕТ СН'!$F$6-'СЕТ СН'!$F$22</f>
        <v>1292.1127428199998</v>
      </c>
      <c r="S32" s="36">
        <f>SUMIFS(СВЦЭМ!$C$39:$C$782,СВЦЭМ!$A$39:$A$782,$A32,СВЦЭМ!$B$39:$B$782,S$11)+'СЕТ СН'!$F$12+СВЦЭМ!$D$10+'СЕТ СН'!$F$6-'СЕТ СН'!$F$22</f>
        <v>1268.9774788199998</v>
      </c>
      <c r="T32" s="36">
        <f>SUMIFS(СВЦЭМ!$C$39:$C$782,СВЦЭМ!$A$39:$A$782,$A32,СВЦЭМ!$B$39:$B$782,T$11)+'СЕТ СН'!$F$12+СВЦЭМ!$D$10+'СЕТ СН'!$F$6-'СЕТ СН'!$F$22</f>
        <v>1149.7319456399998</v>
      </c>
      <c r="U32" s="36">
        <f>SUMIFS(СВЦЭМ!$C$39:$C$782,СВЦЭМ!$A$39:$A$782,$A32,СВЦЭМ!$B$39:$B$782,U$11)+'СЕТ СН'!$F$12+СВЦЭМ!$D$10+'СЕТ СН'!$F$6-'СЕТ СН'!$F$22</f>
        <v>1037.9657017899999</v>
      </c>
      <c r="V32" s="36">
        <f>SUMIFS(СВЦЭМ!$C$39:$C$782,СВЦЭМ!$A$39:$A$782,$A32,СВЦЭМ!$B$39:$B$782,V$11)+'СЕТ СН'!$F$12+СВЦЭМ!$D$10+'СЕТ СН'!$F$6-'СЕТ СН'!$F$22</f>
        <v>949.71112733000007</v>
      </c>
      <c r="W32" s="36">
        <f>SUMIFS(СВЦЭМ!$C$39:$C$782,СВЦЭМ!$A$39:$A$782,$A32,СВЦЭМ!$B$39:$B$782,W$11)+'СЕТ СН'!$F$12+СВЦЭМ!$D$10+'СЕТ СН'!$F$6-'СЕТ СН'!$F$22</f>
        <v>894.73490347000006</v>
      </c>
      <c r="X32" s="36">
        <f>SUMIFS(СВЦЭМ!$C$39:$C$782,СВЦЭМ!$A$39:$A$782,$A32,СВЦЭМ!$B$39:$B$782,X$11)+'СЕТ СН'!$F$12+СВЦЭМ!$D$10+'СЕТ СН'!$F$6-'СЕТ СН'!$F$22</f>
        <v>913.8206126</v>
      </c>
      <c r="Y32" s="36">
        <f>SUMIFS(СВЦЭМ!$C$39:$C$782,СВЦЭМ!$A$39:$A$782,$A32,СВЦЭМ!$B$39:$B$782,Y$11)+'СЕТ СН'!$F$12+СВЦЭМ!$D$10+'СЕТ СН'!$F$6-'СЕТ СН'!$F$22</f>
        <v>945.96133229000009</v>
      </c>
    </row>
    <row r="33" spans="1:25" ht="15.75" x14ac:dyDescent="0.2">
      <c r="A33" s="35">
        <f t="shared" si="0"/>
        <v>44703</v>
      </c>
      <c r="B33" s="36">
        <f>SUMIFS(СВЦЭМ!$C$39:$C$782,СВЦЭМ!$A$39:$A$782,$A33,СВЦЭМ!$B$39:$B$782,B$11)+'СЕТ СН'!$F$12+СВЦЭМ!$D$10+'СЕТ СН'!$F$6-'СЕТ СН'!$F$22</f>
        <v>1156.9109716899998</v>
      </c>
      <c r="C33" s="36">
        <f>SUMIFS(СВЦЭМ!$C$39:$C$782,СВЦЭМ!$A$39:$A$782,$A33,СВЦЭМ!$B$39:$B$782,C$11)+'СЕТ СН'!$F$12+СВЦЭМ!$D$10+'СЕТ СН'!$F$6-'СЕТ СН'!$F$22</f>
        <v>1246.9665557599999</v>
      </c>
      <c r="D33" s="36">
        <f>SUMIFS(СВЦЭМ!$C$39:$C$782,СВЦЭМ!$A$39:$A$782,$A33,СВЦЭМ!$B$39:$B$782,D$11)+'СЕТ СН'!$F$12+СВЦЭМ!$D$10+'СЕТ СН'!$F$6-'СЕТ СН'!$F$22</f>
        <v>1379.1807994899998</v>
      </c>
      <c r="E33" s="36">
        <f>SUMIFS(СВЦЭМ!$C$39:$C$782,СВЦЭМ!$A$39:$A$782,$A33,СВЦЭМ!$B$39:$B$782,E$11)+'СЕТ СН'!$F$12+СВЦЭМ!$D$10+'СЕТ СН'!$F$6-'СЕТ СН'!$F$22</f>
        <v>1376.9658221799998</v>
      </c>
      <c r="F33" s="36">
        <f>SUMIFS(СВЦЭМ!$C$39:$C$782,СВЦЭМ!$A$39:$A$782,$A33,СВЦЭМ!$B$39:$B$782,F$11)+'СЕТ СН'!$F$12+СВЦЭМ!$D$10+'СЕТ СН'!$F$6-'СЕТ СН'!$F$22</f>
        <v>1386.2230323499998</v>
      </c>
      <c r="G33" s="36">
        <f>SUMIFS(СВЦЭМ!$C$39:$C$782,СВЦЭМ!$A$39:$A$782,$A33,СВЦЭМ!$B$39:$B$782,G$11)+'СЕТ СН'!$F$12+СВЦЭМ!$D$10+'СЕТ СН'!$F$6-'СЕТ СН'!$F$22</f>
        <v>1391.4190689199997</v>
      </c>
      <c r="H33" s="36">
        <f>SUMIFS(СВЦЭМ!$C$39:$C$782,СВЦЭМ!$A$39:$A$782,$A33,СВЦЭМ!$B$39:$B$782,H$11)+'СЕТ СН'!$F$12+СВЦЭМ!$D$10+'СЕТ СН'!$F$6-'СЕТ СН'!$F$22</f>
        <v>1355.0705539099997</v>
      </c>
      <c r="I33" s="36">
        <f>SUMIFS(СВЦЭМ!$C$39:$C$782,СВЦЭМ!$A$39:$A$782,$A33,СВЦЭМ!$B$39:$B$782,I$11)+'СЕТ СН'!$F$12+СВЦЭМ!$D$10+'СЕТ СН'!$F$6-'СЕТ СН'!$F$22</f>
        <v>1274.2297400899997</v>
      </c>
      <c r="J33" s="36">
        <f>SUMIFS(СВЦЭМ!$C$39:$C$782,СВЦЭМ!$A$39:$A$782,$A33,СВЦЭМ!$B$39:$B$782,J$11)+'СЕТ СН'!$F$12+СВЦЭМ!$D$10+'СЕТ СН'!$F$6-'СЕТ СН'!$F$22</f>
        <v>1199.3969312099998</v>
      </c>
      <c r="K33" s="36">
        <f>SUMIFS(СВЦЭМ!$C$39:$C$782,СВЦЭМ!$A$39:$A$782,$A33,СВЦЭМ!$B$39:$B$782,K$11)+'СЕТ СН'!$F$12+СВЦЭМ!$D$10+'СЕТ СН'!$F$6-'СЕТ СН'!$F$22</f>
        <v>1153.6650117899999</v>
      </c>
      <c r="L33" s="36">
        <f>SUMIFS(СВЦЭМ!$C$39:$C$782,СВЦЭМ!$A$39:$A$782,$A33,СВЦЭМ!$B$39:$B$782,L$11)+'СЕТ СН'!$F$12+СВЦЭМ!$D$10+'СЕТ СН'!$F$6-'СЕТ СН'!$F$22</f>
        <v>1129.9307370099998</v>
      </c>
      <c r="M33" s="36">
        <f>SUMIFS(СВЦЭМ!$C$39:$C$782,СВЦЭМ!$A$39:$A$782,$A33,СВЦЭМ!$B$39:$B$782,M$11)+'СЕТ СН'!$F$12+СВЦЭМ!$D$10+'СЕТ СН'!$F$6-'СЕТ СН'!$F$22</f>
        <v>1238.7409002599998</v>
      </c>
      <c r="N33" s="36">
        <f>SUMIFS(СВЦЭМ!$C$39:$C$782,СВЦЭМ!$A$39:$A$782,$A33,СВЦЭМ!$B$39:$B$782,N$11)+'СЕТ СН'!$F$12+СВЦЭМ!$D$10+'СЕТ СН'!$F$6-'СЕТ СН'!$F$22</f>
        <v>1290.0936680699999</v>
      </c>
      <c r="O33" s="36">
        <f>SUMIFS(СВЦЭМ!$C$39:$C$782,СВЦЭМ!$A$39:$A$782,$A33,СВЦЭМ!$B$39:$B$782,O$11)+'СЕТ СН'!$F$12+СВЦЭМ!$D$10+'СЕТ СН'!$F$6-'СЕТ СН'!$F$22</f>
        <v>1285.1120733899998</v>
      </c>
      <c r="P33" s="36">
        <f>SUMIFS(СВЦЭМ!$C$39:$C$782,СВЦЭМ!$A$39:$A$782,$A33,СВЦЭМ!$B$39:$B$782,P$11)+'СЕТ СН'!$F$12+СВЦЭМ!$D$10+'СЕТ СН'!$F$6-'СЕТ СН'!$F$22</f>
        <v>1326.5278973299999</v>
      </c>
      <c r="Q33" s="36">
        <f>SUMIFS(СВЦЭМ!$C$39:$C$782,СВЦЭМ!$A$39:$A$782,$A33,СВЦЭМ!$B$39:$B$782,Q$11)+'СЕТ СН'!$F$12+СВЦЭМ!$D$10+'СЕТ СН'!$F$6-'СЕТ СН'!$F$22</f>
        <v>1335.0726582599998</v>
      </c>
      <c r="R33" s="36">
        <f>SUMIFS(СВЦЭМ!$C$39:$C$782,СВЦЭМ!$A$39:$A$782,$A33,СВЦЭМ!$B$39:$B$782,R$11)+'СЕТ СН'!$F$12+СВЦЭМ!$D$10+'СЕТ СН'!$F$6-'СЕТ СН'!$F$22</f>
        <v>1329.5396542099998</v>
      </c>
      <c r="S33" s="36">
        <f>SUMIFS(СВЦЭМ!$C$39:$C$782,СВЦЭМ!$A$39:$A$782,$A33,СВЦЭМ!$B$39:$B$782,S$11)+'СЕТ СН'!$F$12+СВЦЭМ!$D$10+'СЕТ СН'!$F$6-'СЕТ СН'!$F$22</f>
        <v>1302.2164348799997</v>
      </c>
      <c r="T33" s="36">
        <f>SUMIFS(СВЦЭМ!$C$39:$C$782,СВЦЭМ!$A$39:$A$782,$A33,СВЦЭМ!$B$39:$B$782,T$11)+'СЕТ СН'!$F$12+СВЦЭМ!$D$10+'СЕТ СН'!$F$6-'СЕТ СН'!$F$22</f>
        <v>1160.2272398699997</v>
      </c>
      <c r="U33" s="36">
        <f>SUMIFS(СВЦЭМ!$C$39:$C$782,СВЦЭМ!$A$39:$A$782,$A33,СВЦЭМ!$B$39:$B$782,U$11)+'СЕТ СН'!$F$12+СВЦЭМ!$D$10+'СЕТ СН'!$F$6-'СЕТ СН'!$F$22</f>
        <v>1053.6343354200001</v>
      </c>
      <c r="V33" s="36">
        <f>SUMIFS(СВЦЭМ!$C$39:$C$782,СВЦЭМ!$A$39:$A$782,$A33,СВЦЭМ!$B$39:$B$782,V$11)+'СЕТ СН'!$F$12+СВЦЭМ!$D$10+'СЕТ СН'!$F$6-'СЕТ СН'!$F$22</f>
        <v>946.82802713000001</v>
      </c>
      <c r="W33" s="36">
        <f>SUMIFS(СВЦЭМ!$C$39:$C$782,СВЦЭМ!$A$39:$A$782,$A33,СВЦЭМ!$B$39:$B$782,W$11)+'СЕТ СН'!$F$12+СВЦЭМ!$D$10+'СЕТ СН'!$F$6-'СЕТ СН'!$F$22</f>
        <v>959.98442034000004</v>
      </c>
      <c r="X33" s="36">
        <f>SUMIFS(СВЦЭМ!$C$39:$C$782,СВЦЭМ!$A$39:$A$782,$A33,СВЦЭМ!$B$39:$B$782,X$11)+'СЕТ СН'!$F$12+СВЦЭМ!$D$10+'СЕТ СН'!$F$6-'СЕТ СН'!$F$22</f>
        <v>998.54146512000011</v>
      </c>
      <c r="Y33" s="36">
        <f>SUMIFS(СВЦЭМ!$C$39:$C$782,СВЦЭМ!$A$39:$A$782,$A33,СВЦЭМ!$B$39:$B$782,Y$11)+'СЕТ СН'!$F$12+СВЦЭМ!$D$10+'СЕТ СН'!$F$6-'СЕТ СН'!$F$22</f>
        <v>1057.66895469</v>
      </c>
    </row>
    <row r="34" spans="1:25" ht="15.75" x14ac:dyDescent="0.2">
      <c r="A34" s="35">
        <f t="shared" si="0"/>
        <v>44704</v>
      </c>
      <c r="B34" s="36">
        <f>SUMIFS(СВЦЭМ!$C$39:$C$782,СВЦЭМ!$A$39:$A$782,$A34,СВЦЭМ!$B$39:$B$782,B$11)+'СЕТ СН'!$F$12+СВЦЭМ!$D$10+'СЕТ СН'!$F$6-'СЕТ СН'!$F$22</f>
        <v>1171.4912008299998</v>
      </c>
      <c r="C34" s="36">
        <f>SUMIFS(СВЦЭМ!$C$39:$C$782,СВЦЭМ!$A$39:$A$782,$A34,СВЦЭМ!$B$39:$B$782,C$11)+'СЕТ СН'!$F$12+СВЦЭМ!$D$10+'СЕТ СН'!$F$6-'СЕТ СН'!$F$22</f>
        <v>1272.4034892499999</v>
      </c>
      <c r="D34" s="36">
        <f>SUMIFS(СВЦЭМ!$C$39:$C$782,СВЦЭМ!$A$39:$A$782,$A34,СВЦЭМ!$B$39:$B$782,D$11)+'СЕТ СН'!$F$12+СВЦЭМ!$D$10+'СЕТ СН'!$F$6-'СЕТ СН'!$F$22</f>
        <v>1383.1227128899998</v>
      </c>
      <c r="E34" s="36">
        <f>SUMIFS(СВЦЭМ!$C$39:$C$782,СВЦЭМ!$A$39:$A$782,$A34,СВЦЭМ!$B$39:$B$782,E$11)+'СЕТ СН'!$F$12+СВЦЭМ!$D$10+'СЕТ СН'!$F$6-'СЕТ СН'!$F$22</f>
        <v>1377.0833035199998</v>
      </c>
      <c r="F34" s="36">
        <f>SUMIFS(СВЦЭМ!$C$39:$C$782,СВЦЭМ!$A$39:$A$782,$A34,СВЦЭМ!$B$39:$B$782,F$11)+'СЕТ СН'!$F$12+СВЦЭМ!$D$10+'СЕТ СН'!$F$6-'СЕТ СН'!$F$22</f>
        <v>1375.0118501899999</v>
      </c>
      <c r="G34" s="36">
        <f>SUMIFS(СВЦЭМ!$C$39:$C$782,СВЦЭМ!$A$39:$A$782,$A34,СВЦЭМ!$B$39:$B$782,G$11)+'СЕТ СН'!$F$12+СВЦЭМ!$D$10+'СЕТ СН'!$F$6-'СЕТ СН'!$F$22</f>
        <v>1421.6831020499999</v>
      </c>
      <c r="H34" s="36">
        <f>SUMIFS(СВЦЭМ!$C$39:$C$782,СВЦЭМ!$A$39:$A$782,$A34,СВЦЭМ!$B$39:$B$782,H$11)+'СЕТ СН'!$F$12+СВЦЭМ!$D$10+'СЕТ СН'!$F$6-'СЕТ СН'!$F$22</f>
        <v>1359.8921829599999</v>
      </c>
      <c r="I34" s="36">
        <f>SUMIFS(СВЦЭМ!$C$39:$C$782,СВЦЭМ!$A$39:$A$782,$A34,СВЦЭМ!$B$39:$B$782,I$11)+'СЕТ СН'!$F$12+СВЦЭМ!$D$10+'СЕТ СН'!$F$6-'СЕТ СН'!$F$22</f>
        <v>1311.6155809099998</v>
      </c>
      <c r="J34" s="36">
        <f>SUMIFS(СВЦЭМ!$C$39:$C$782,СВЦЭМ!$A$39:$A$782,$A34,СВЦЭМ!$B$39:$B$782,J$11)+'СЕТ СН'!$F$12+СВЦЭМ!$D$10+'СЕТ СН'!$F$6-'СЕТ СН'!$F$22</f>
        <v>1163.7075387799998</v>
      </c>
      <c r="K34" s="36">
        <f>SUMIFS(СВЦЭМ!$C$39:$C$782,СВЦЭМ!$A$39:$A$782,$A34,СВЦЭМ!$B$39:$B$782,K$11)+'СЕТ СН'!$F$12+СВЦЭМ!$D$10+'СЕТ СН'!$F$6-'СЕТ СН'!$F$22</f>
        <v>1105.44543312</v>
      </c>
      <c r="L34" s="36">
        <f>SUMIFS(СВЦЭМ!$C$39:$C$782,СВЦЭМ!$A$39:$A$782,$A34,СВЦЭМ!$B$39:$B$782,L$11)+'СЕТ СН'!$F$12+СВЦЭМ!$D$10+'СЕТ СН'!$F$6-'СЕТ СН'!$F$22</f>
        <v>1129.1469105499998</v>
      </c>
      <c r="M34" s="36">
        <f>SUMIFS(СВЦЭМ!$C$39:$C$782,СВЦЭМ!$A$39:$A$782,$A34,СВЦЭМ!$B$39:$B$782,M$11)+'СЕТ СН'!$F$12+СВЦЭМ!$D$10+'СЕТ СН'!$F$6-'СЕТ СН'!$F$22</f>
        <v>1271.6041919599998</v>
      </c>
      <c r="N34" s="36">
        <f>SUMIFS(СВЦЭМ!$C$39:$C$782,СВЦЭМ!$A$39:$A$782,$A34,СВЦЭМ!$B$39:$B$782,N$11)+'СЕТ СН'!$F$12+СВЦЭМ!$D$10+'СЕТ СН'!$F$6-'СЕТ СН'!$F$22</f>
        <v>1325.0687878399999</v>
      </c>
      <c r="O34" s="36">
        <f>SUMIFS(СВЦЭМ!$C$39:$C$782,СВЦЭМ!$A$39:$A$782,$A34,СВЦЭМ!$B$39:$B$782,O$11)+'СЕТ СН'!$F$12+СВЦЭМ!$D$10+'СЕТ СН'!$F$6-'СЕТ СН'!$F$22</f>
        <v>1320.5488142999998</v>
      </c>
      <c r="P34" s="36">
        <f>SUMIFS(СВЦЭМ!$C$39:$C$782,СВЦЭМ!$A$39:$A$782,$A34,СВЦЭМ!$B$39:$B$782,P$11)+'СЕТ СН'!$F$12+СВЦЭМ!$D$10+'СЕТ СН'!$F$6-'СЕТ СН'!$F$22</f>
        <v>1332.2059888599999</v>
      </c>
      <c r="Q34" s="36">
        <f>SUMIFS(СВЦЭМ!$C$39:$C$782,СВЦЭМ!$A$39:$A$782,$A34,СВЦЭМ!$B$39:$B$782,Q$11)+'СЕТ СН'!$F$12+СВЦЭМ!$D$10+'СЕТ СН'!$F$6-'СЕТ СН'!$F$22</f>
        <v>1324.7149523699998</v>
      </c>
      <c r="R34" s="36">
        <f>SUMIFS(СВЦЭМ!$C$39:$C$782,СВЦЭМ!$A$39:$A$782,$A34,СВЦЭМ!$B$39:$B$782,R$11)+'СЕТ СН'!$F$12+СВЦЭМ!$D$10+'СЕТ СН'!$F$6-'СЕТ СН'!$F$22</f>
        <v>1328.9859878399998</v>
      </c>
      <c r="S34" s="36">
        <f>SUMIFS(СВЦЭМ!$C$39:$C$782,СВЦЭМ!$A$39:$A$782,$A34,СВЦЭМ!$B$39:$B$782,S$11)+'СЕТ СН'!$F$12+СВЦЭМ!$D$10+'СЕТ СН'!$F$6-'СЕТ СН'!$F$22</f>
        <v>1297.3066277699997</v>
      </c>
      <c r="T34" s="36">
        <f>SUMIFS(СВЦЭМ!$C$39:$C$782,СВЦЭМ!$A$39:$A$782,$A34,СВЦЭМ!$B$39:$B$782,T$11)+'СЕТ СН'!$F$12+СВЦЭМ!$D$10+'СЕТ СН'!$F$6-'СЕТ СН'!$F$22</f>
        <v>1191.9767485999998</v>
      </c>
      <c r="U34" s="36">
        <f>SUMIFS(СВЦЭМ!$C$39:$C$782,СВЦЭМ!$A$39:$A$782,$A34,СВЦЭМ!$B$39:$B$782,U$11)+'СЕТ СН'!$F$12+СВЦЭМ!$D$10+'СЕТ СН'!$F$6-'СЕТ СН'!$F$22</f>
        <v>1030.6997392999999</v>
      </c>
      <c r="V34" s="36">
        <f>SUMIFS(СВЦЭМ!$C$39:$C$782,СВЦЭМ!$A$39:$A$782,$A34,СВЦЭМ!$B$39:$B$782,V$11)+'СЕТ СН'!$F$12+СВЦЭМ!$D$10+'СЕТ СН'!$F$6-'СЕТ СН'!$F$22</f>
        <v>944.10523876000002</v>
      </c>
      <c r="W34" s="36">
        <f>SUMIFS(СВЦЭМ!$C$39:$C$782,СВЦЭМ!$A$39:$A$782,$A34,СВЦЭМ!$B$39:$B$782,W$11)+'СЕТ СН'!$F$12+СВЦЭМ!$D$10+'СЕТ СН'!$F$6-'СЕТ СН'!$F$22</f>
        <v>947.18474359000004</v>
      </c>
      <c r="X34" s="36">
        <f>SUMIFS(СВЦЭМ!$C$39:$C$782,СВЦЭМ!$A$39:$A$782,$A34,СВЦЭМ!$B$39:$B$782,X$11)+'СЕТ СН'!$F$12+СВЦЭМ!$D$10+'СЕТ СН'!$F$6-'СЕТ СН'!$F$22</f>
        <v>952.75903146000007</v>
      </c>
      <c r="Y34" s="36">
        <f>SUMIFS(СВЦЭМ!$C$39:$C$782,СВЦЭМ!$A$39:$A$782,$A34,СВЦЭМ!$B$39:$B$782,Y$11)+'СЕТ СН'!$F$12+СВЦЭМ!$D$10+'СЕТ СН'!$F$6-'СЕТ СН'!$F$22</f>
        <v>987.97776205000002</v>
      </c>
    </row>
    <row r="35" spans="1:25" ht="15.75" x14ac:dyDescent="0.2">
      <c r="A35" s="35">
        <f t="shared" si="0"/>
        <v>44705</v>
      </c>
      <c r="B35" s="36">
        <f>SUMIFS(СВЦЭМ!$C$39:$C$782,СВЦЭМ!$A$39:$A$782,$A35,СВЦЭМ!$B$39:$B$782,B$11)+'СЕТ СН'!$F$12+СВЦЭМ!$D$10+'СЕТ СН'!$F$6-'СЕТ СН'!$F$22</f>
        <v>1069.95038178</v>
      </c>
      <c r="C35" s="36">
        <f>SUMIFS(СВЦЭМ!$C$39:$C$782,СВЦЭМ!$A$39:$A$782,$A35,СВЦЭМ!$B$39:$B$782,C$11)+'СЕТ СН'!$F$12+СВЦЭМ!$D$10+'СЕТ СН'!$F$6-'СЕТ СН'!$F$22</f>
        <v>1221.5391729199998</v>
      </c>
      <c r="D35" s="36">
        <f>SUMIFS(СВЦЭМ!$C$39:$C$782,СВЦЭМ!$A$39:$A$782,$A35,СВЦЭМ!$B$39:$B$782,D$11)+'СЕТ СН'!$F$12+СВЦЭМ!$D$10+'СЕТ СН'!$F$6-'СЕТ СН'!$F$22</f>
        <v>1376.9347891899997</v>
      </c>
      <c r="E35" s="36">
        <f>SUMIFS(СВЦЭМ!$C$39:$C$782,СВЦЭМ!$A$39:$A$782,$A35,СВЦЭМ!$B$39:$B$782,E$11)+'СЕТ СН'!$F$12+СВЦЭМ!$D$10+'СЕТ СН'!$F$6-'СЕТ СН'!$F$22</f>
        <v>1392.0545385699997</v>
      </c>
      <c r="F35" s="36">
        <f>SUMIFS(СВЦЭМ!$C$39:$C$782,СВЦЭМ!$A$39:$A$782,$A35,СВЦЭМ!$B$39:$B$782,F$11)+'СЕТ СН'!$F$12+СВЦЭМ!$D$10+'СЕТ СН'!$F$6-'СЕТ СН'!$F$22</f>
        <v>1399.2243592099999</v>
      </c>
      <c r="G35" s="36">
        <f>SUMIFS(СВЦЭМ!$C$39:$C$782,СВЦЭМ!$A$39:$A$782,$A35,СВЦЭМ!$B$39:$B$782,G$11)+'СЕТ СН'!$F$12+СВЦЭМ!$D$10+'СЕТ СН'!$F$6-'СЕТ СН'!$F$22</f>
        <v>1409.0604393099998</v>
      </c>
      <c r="H35" s="36">
        <f>SUMIFS(СВЦЭМ!$C$39:$C$782,СВЦЭМ!$A$39:$A$782,$A35,СВЦЭМ!$B$39:$B$782,H$11)+'СЕТ СН'!$F$12+СВЦЭМ!$D$10+'СЕТ СН'!$F$6-'СЕТ СН'!$F$22</f>
        <v>1340.1152476699999</v>
      </c>
      <c r="I35" s="36">
        <f>SUMIFS(СВЦЭМ!$C$39:$C$782,СВЦЭМ!$A$39:$A$782,$A35,СВЦЭМ!$B$39:$B$782,I$11)+'СЕТ СН'!$F$12+СВЦЭМ!$D$10+'СЕТ СН'!$F$6-'СЕТ СН'!$F$22</f>
        <v>1299.3016436899998</v>
      </c>
      <c r="J35" s="36">
        <f>SUMIFS(СВЦЭМ!$C$39:$C$782,СВЦЭМ!$A$39:$A$782,$A35,СВЦЭМ!$B$39:$B$782,J$11)+'СЕТ СН'!$F$12+СВЦЭМ!$D$10+'СЕТ СН'!$F$6-'СЕТ СН'!$F$22</f>
        <v>1140.6947511599997</v>
      </c>
      <c r="K35" s="36">
        <f>SUMIFS(СВЦЭМ!$C$39:$C$782,СВЦЭМ!$A$39:$A$782,$A35,СВЦЭМ!$B$39:$B$782,K$11)+'СЕТ СН'!$F$12+СВЦЭМ!$D$10+'СЕТ СН'!$F$6-'СЕТ СН'!$F$22</f>
        <v>1132.3658915499998</v>
      </c>
      <c r="L35" s="36">
        <f>SUMIFS(СВЦЭМ!$C$39:$C$782,СВЦЭМ!$A$39:$A$782,$A35,СВЦЭМ!$B$39:$B$782,L$11)+'СЕТ СН'!$F$12+СВЦЭМ!$D$10+'СЕТ СН'!$F$6-'СЕТ СН'!$F$22</f>
        <v>1153.3795920899997</v>
      </c>
      <c r="M35" s="36">
        <f>SUMIFS(СВЦЭМ!$C$39:$C$782,СВЦЭМ!$A$39:$A$782,$A35,СВЦЭМ!$B$39:$B$782,M$11)+'СЕТ СН'!$F$12+СВЦЭМ!$D$10+'СЕТ СН'!$F$6-'СЕТ СН'!$F$22</f>
        <v>1229.8844049599998</v>
      </c>
      <c r="N35" s="36">
        <f>SUMIFS(СВЦЭМ!$C$39:$C$782,СВЦЭМ!$A$39:$A$782,$A35,СВЦЭМ!$B$39:$B$782,N$11)+'СЕТ СН'!$F$12+СВЦЭМ!$D$10+'СЕТ СН'!$F$6-'СЕТ СН'!$F$22</f>
        <v>1271.1615857599998</v>
      </c>
      <c r="O35" s="36">
        <f>SUMIFS(СВЦЭМ!$C$39:$C$782,СВЦЭМ!$A$39:$A$782,$A35,СВЦЭМ!$B$39:$B$782,O$11)+'СЕТ СН'!$F$12+СВЦЭМ!$D$10+'СЕТ СН'!$F$6-'СЕТ СН'!$F$22</f>
        <v>1320.3115002399998</v>
      </c>
      <c r="P35" s="36">
        <f>SUMIFS(СВЦЭМ!$C$39:$C$782,СВЦЭМ!$A$39:$A$782,$A35,СВЦЭМ!$B$39:$B$782,P$11)+'СЕТ СН'!$F$12+СВЦЭМ!$D$10+'СЕТ СН'!$F$6-'СЕТ СН'!$F$22</f>
        <v>1322.9389267199999</v>
      </c>
      <c r="Q35" s="36">
        <f>SUMIFS(СВЦЭМ!$C$39:$C$782,СВЦЭМ!$A$39:$A$782,$A35,СВЦЭМ!$B$39:$B$782,Q$11)+'СЕТ СН'!$F$12+СВЦЭМ!$D$10+'СЕТ СН'!$F$6-'СЕТ СН'!$F$22</f>
        <v>1338.6747710899999</v>
      </c>
      <c r="R35" s="36">
        <f>SUMIFS(СВЦЭМ!$C$39:$C$782,СВЦЭМ!$A$39:$A$782,$A35,СВЦЭМ!$B$39:$B$782,R$11)+'СЕТ СН'!$F$12+СВЦЭМ!$D$10+'СЕТ СН'!$F$6-'СЕТ СН'!$F$22</f>
        <v>1346.5539899999999</v>
      </c>
      <c r="S35" s="36">
        <f>SUMIFS(СВЦЭМ!$C$39:$C$782,СВЦЭМ!$A$39:$A$782,$A35,СВЦЭМ!$B$39:$B$782,S$11)+'СЕТ СН'!$F$12+СВЦЭМ!$D$10+'СЕТ СН'!$F$6-'СЕТ СН'!$F$22</f>
        <v>1295.6457339399999</v>
      </c>
      <c r="T35" s="36">
        <f>SUMIFS(СВЦЭМ!$C$39:$C$782,СВЦЭМ!$A$39:$A$782,$A35,СВЦЭМ!$B$39:$B$782,T$11)+'СЕТ СН'!$F$12+СВЦЭМ!$D$10+'СЕТ СН'!$F$6-'СЕТ СН'!$F$22</f>
        <v>1161.5366687799999</v>
      </c>
      <c r="U35" s="36">
        <f>SUMIFS(СВЦЭМ!$C$39:$C$782,СВЦЭМ!$A$39:$A$782,$A35,СВЦЭМ!$B$39:$B$782,U$11)+'СЕТ СН'!$F$12+СВЦЭМ!$D$10+'СЕТ СН'!$F$6-'СЕТ СН'!$F$22</f>
        <v>1031.5361298299999</v>
      </c>
      <c r="V35" s="36">
        <f>SUMIFS(СВЦЭМ!$C$39:$C$782,СВЦЭМ!$A$39:$A$782,$A35,СВЦЭМ!$B$39:$B$782,V$11)+'СЕТ СН'!$F$12+СВЦЭМ!$D$10+'СЕТ СН'!$F$6-'СЕТ СН'!$F$22</f>
        <v>928.32205898000007</v>
      </c>
      <c r="W35" s="36">
        <f>SUMIFS(СВЦЭМ!$C$39:$C$782,СВЦЭМ!$A$39:$A$782,$A35,СВЦЭМ!$B$39:$B$782,W$11)+'СЕТ СН'!$F$12+СВЦЭМ!$D$10+'СЕТ СН'!$F$6-'СЕТ СН'!$F$22</f>
        <v>950.82922810000002</v>
      </c>
      <c r="X35" s="36">
        <f>SUMIFS(СВЦЭМ!$C$39:$C$782,СВЦЭМ!$A$39:$A$782,$A35,СВЦЭМ!$B$39:$B$782,X$11)+'СЕТ СН'!$F$12+СВЦЭМ!$D$10+'СЕТ СН'!$F$6-'СЕТ СН'!$F$22</f>
        <v>984.15619129000004</v>
      </c>
      <c r="Y35" s="36">
        <f>SUMIFS(СВЦЭМ!$C$39:$C$782,СВЦЭМ!$A$39:$A$782,$A35,СВЦЭМ!$B$39:$B$782,Y$11)+'СЕТ СН'!$F$12+СВЦЭМ!$D$10+'СЕТ СН'!$F$6-'СЕТ СН'!$F$22</f>
        <v>993.36927333000006</v>
      </c>
    </row>
    <row r="36" spans="1:25" ht="15.75" x14ac:dyDescent="0.2">
      <c r="A36" s="35">
        <f t="shared" si="0"/>
        <v>44706</v>
      </c>
      <c r="B36" s="36">
        <f>SUMIFS(СВЦЭМ!$C$39:$C$782,СВЦЭМ!$A$39:$A$782,$A36,СВЦЭМ!$B$39:$B$782,B$11)+'СЕТ СН'!$F$12+СВЦЭМ!$D$10+'СЕТ СН'!$F$6-'СЕТ СН'!$F$22</f>
        <v>1056.71851926</v>
      </c>
      <c r="C36" s="36">
        <f>SUMIFS(СВЦЭМ!$C$39:$C$782,СВЦЭМ!$A$39:$A$782,$A36,СВЦЭМ!$B$39:$B$782,C$11)+'СЕТ СН'!$F$12+СВЦЭМ!$D$10+'СЕТ СН'!$F$6-'СЕТ СН'!$F$22</f>
        <v>1173.6034909199998</v>
      </c>
      <c r="D36" s="36">
        <f>SUMIFS(СВЦЭМ!$C$39:$C$782,СВЦЭМ!$A$39:$A$782,$A36,СВЦЭМ!$B$39:$B$782,D$11)+'СЕТ СН'!$F$12+СВЦЭМ!$D$10+'СЕТ СН'!$F$6-'СЕТ СН'!$F$22</f>
        <v>1318.8400333999998</v>
      </c>
      <c r="E36" s="36">
        <f>SUMIFS(СВЦЭМ!$C$39:$C$782,СВЦЭМ!$A$39:$A$782,$A36,СВЦЭМ!$B$39:$B$782,E$11)+'СЕТ СН'!$F$12+СВЦЭМ!$D$10+'СЕТ СН'!$F$6-'СЕТ СН'!$F$22</f>
        <v>1334.9925761099998</v>
      </c>
      <c r="F36" s="36">
        <f>SUMIFS(СВЦЭМ!$C$39:$C$782,СВЦЭМ!$A$39:$A$782,$A36,СВЦЭМ!$B$39:$B$782,F$11)+'СЕТ СН'!$F$12+СВЦЭМ!$D$10+'СЕТ СН'!$F$6-'СЕТ СН'!$F$22</f>
        <v>1342.2799236799999</v>
      </c>
      <c r="G36" s="36">
        <f>SUMIFS(СВЦЭМ!$C$39:$C$782,СВЦЭМ!$A$39:$A$782,$A36,СВЦЭМ!$B$39:$B$782,G$11)+'СЕТ СН'!$F$12+СВЦЭМ!$D$10+'СЕТ СН'!$F$6-'СЕТ СН'!$F$22</f>
        <v>1351.3315833699999</v>
      </c>
      <c r="H36" s="36">
        <f>SUMIFS(СВЦЭМ!$C$39:$C$782,СВЦЭМ!$A$39:$A$782,$A36,СВЦЭМ!$B$39:$B$782,H$11)+'СЕТ СН'!$F$12+СВЦЭМ!$D$10+'СЕТ СН'!$F$6-'СЕТ СН'!$F$22</f>
        <v>1255.9262295399999</v>
      </c>
      <c r="I36" s="36">
        <f>SUMIFS(СВЦЭМ!$C$39:$C$782,СВЦЭМ!$A$39:$A$782,$A36,СВЦЭМ!$B$39:$B$782,I$11)+'СЕТ СН'!$F$12+СВЦЭМ!$D$10+'СЕТ СН'!$F$6-'СЕТ СН'!$F$22</f>
        <v>1250.1501205799998</v>
      </c>
      <c r="J36" s="36">
        <f>SUMIFS(СВЦЭМ!$C$39:$C$782,СВЦЭМ!$A$39:$A$782,$A36,СВЦЭМ!$B$39:$B$782,J$11)+'СЕТ СН'!$F$12+СВЦЭМ!$D$10+'СЕТ СН'!$F$6-'СЕТ СН'!$F$22</f>
        <v>1095.45202238</v>
      </c>
      <c r="K36" s="36">
        <f>SUMIFS(СВЦЭМ!$C$39:$C$782,СВЦЭМ!$A$39:$A$782,$A36,СВЦЭМ!$B$39:$B$782,K$11)+'СЕТ СН'!$F$12+СВЦЭМ!$D$10+'СЕТ СН'!$F$6-'СЕТ СН'!$F$22</f>
        <v>1123.59101186</v>
      </c>
      <c r="L36" s="36">
        <f>SUMIFS(СВЦЭМ!$C$39:$C$782,СВЦЭМ!$A$39:$A$782,$A36,СВЦЭМ!$B$39:$B$782,L$11)+'СЕТ СН'!$F$12+СВЦЭМ!$D$10+'СЕТ СН'!$F$6-'СЕТ СН'!$F$22</f>
        <v>1104.6054979399999</v>
      </c>
      <c r="M36" s="36">
        <f>SUMIFS(СВЦЭМ!$C$39:$C$782,СВЦЭМ!$A$39:$A$782,$A36,СВЦЭМ!$B$39:$B$782,M$11)+'СЕТ СН'!$F$12+СВЦЭМ!$D$10+'СЕТ СН'!$F$6-'СЕТ СН'!$F$22</f>
        <v>1179.3075187999998</v>
      </c>
      <c r="N36" s="36">
        <f>SUMIFS(СВЦЭМ!$C$39:$C$782,СВЦЭМ!$A$39:$A$782,$A36,СВЦЭМ!$B$39:$B$782,N$11)+'СЕТ СН'!$F$12+СВЦЭМ!$D$10+'СЕТ СН'!$F$6-'СЕТ СН'!$F$22</f>
        <v>1231.7561348899999</v>
      </c>
      <c r="O36" s="36">
        <f>SUMIFS(СВЦЭМ!$C$39:$C$782,СВЦЭМ!$A$39:$A$782,$A36,СВЦЭМ!$B$39:$B$782,O$11)+'СЕТ СН'!$F$12+СВЦЭМ!$D$10+'СЕТ СН'!$F$6-'СЕТ СН'!$F$22</f>
        <v>1283.2279576399999</v>
      </c>
      <c r="P36" s="36">
        <f>SUMIFS(СВЦЭМ!$C$39:$C$782,СВЦЭМ!$A$39:$A$782,$A36,СВЦЭМ!$B$39:$B$782,P$11)+'СЕТ СН'!$F$12+СВЦЭМ!$D$10+'СЕТ СН'!$F$6-'СЕТ СН'!$F$22</f>
        <v>1304.9687849599998</v>
      </c>
      <c r="Q36" s="36">
        <f>SUMIFS(СВЦЭМ!$C$39:$C$782,СВЦЭМ!$A$39:$A$782,$A36,СВЦЭМ!$B$39:$B$782,Q$11)+'СЕТ СН'!$F$12+СВЦЭМ!$D$10+'СЕТ СН'!$F$6-'СЕТ СН'!$F$22</f>
        <v>1309.5787093499998</v>
      </c>
      <c r="R36" s="36">
        <f>SUMIFS(СВЦЭМ!$C$39:$C$782,СВЦЭМ!$A$39:$A$782,$A36,СВЦЭМ!$B$39:$B$782,R$11)+'СЕТ СН'!$F$12+СВЦЭМ!$D$10+'СЕТ СН'!$F$6-'СЕТ СН'!$F$22</f>
        <v>1306.5763717199998</v>
      </c>
      <c r="S36" s="36">
        <f>SUMIFS(СВЦЭМ!$C$39:$C$782,СВЦЭМ!$A$39:$A$782,$A36,СВЦЭМ!$B$39:$B$782,S$11)+'СЕТ СН'!$F$12+СВЦЭМ!$D$10+'СЕТ СН'!$F$6-'СЕТ СН'!$F$22</f>
        <v>1258.5972285599998</v>
      </c>
      <c r="T36" s="36">
        <f>SUMIFS(СВЦЭМ!$C$39:$C$782,СВЦЭМ!$A$39:$A$782,$A36,СВЦЭМ!$B$39:$B$782,T$11)+'СЕТ СН'!$F$12+СВЦЭМ!$D$10+'СЕТ СН'!$F$6-'СЕТ СН'!$F$22</f>
        <v>1117.5916064899998</v>
      </c>
      <c r="U36" s="36">
        <f>SUMIFS(СВЦЭМ!$C$39:$C$782,СВЦЭМ!$A$39:$A$782,$A36,СВЦЭМ!$B$39:$B$782,U$11)+'СЕТ СН'!$F$12+СВЦЭМ!$D$10+'СЕТ СН'!$F$6-'СЕТ СН'!$F$22</f>
        <v>1011.01383509</v>
      </c>
      <c r="V36" s="36">
        <f>SUMIFS(СВЦЭМ!$C$39:$C$782,СВЦЭМ!$A$39:$A$782,$A36,СВЦЭМ!$B$39:$B$782,V$11)+'СЕТ СН'!$F$12+СВЦЭМ!$D$10+'СЕТ СН'!$F$6-'СЕТ СН'!$F$22</f>
        <v>907.2223420900001</v>
      </c>
      <c r="W36" s="36">
        <f>SUMIFS(СВЦЭМ!$C$39:$C$782,СВЦЭМ!$A$39:$A$782,$A36,СВЦЭМ!$B$39:$B$782,W$11)+'СЕТ СН'!$F$12+СВЦЭМ!$D$10+'СЕТ СН'!$F$6-'СЕТ СН'!$F$22</f>
        <v>930.42264277000004</v>
      </c>
      <c r="X36" s="36">
        <f>SUMIFS(СВЦЭМ!$C$39:$C$782,СВЦЭМ!$A$39:$A$782,$A36,СВЦЭМ!$B$39:$B$782,X$11)+'СЕТ СН'!$F$12+СВЦЭМ!$D$10+'СЕТ СН'!$F$6-'СЕТ СН'!$F$22</f>
        <v>931.04184404</v>
      </c>
      <c r="Y36" s="36">
        <f>SUMIFS(СВЦЭМ!$C$39:$C$782,СВЦЭМ!$A$39:$A$782,$A36,СВЦЭМ!$B$39:$B$782,Y$11)+'СЕТ СН'!$F$12+СВЦЭМ!$D$10+'СЕТ СН'!$F$6-'СЕТ СН'!$F$22</f>
        <v>959.86070178000011</v>
      </c>
    </row>
    <row r="37" spans="1:25" ht="15.75" x14ac:dyDescent="0.2">
      <c r="A37" s="35">
        <f t="shared" si="0"/>
        <v>44707</v>
      </c>
      <c r="B37" s="36">
        <f>SUMIFS(СВЦЭМ!$C$39:$C$782,СВЦЭМ!$A$39:$A$782,$A37,СВЦЭМ!$B$39:$B$782,B$11)+'СЕТ СН'!$F$12+СВЦЭМ!$D$10+'СЕТ СН'!$F$6-'СЕТ СН'!$F$22</f>
        <v>1055.1917374</v>
      </c>
      <c r="C37" s="36">
        <f>SUMIFS(СВЦЭМ!$C$39:$C$782,СВЦЭМ!$A$39:$A$782,$A37,СВЦЭМ!$B$39:$B$782,C$11)+'СЕТ СН'!$F$12+СВЦЭМ!$D$10+'СЕТ СН'!$F$6-'СЕТ СН'!$F$22</f>
        <v>1147.5429434599998</v>
      </c>
      <c r="D37" s="36">
        <f>SUMIFS(СВЦЭМ!$C$39:$C$782,СВЦЭМ!$A$39:$A$782,$A37,СВЦЭМ!$B$39:$B$782,D$11)+'СЕТ СН'!$F$12+СВЦЭМ!$D$10+'СЕТ СН'!$F$6-'СЕТ СН'!$F$22</f>
        <v>1294.5283095299999</v>
      </c>
      <c r="E37" s="36">
        <f>SUMIFS(СВЦЭМ!$C$39:$C$782,СВЦЭМ!$A$39:$A$782,$A37,СВЦЭМ!$B$39:$B$782,E$11)+'СЕТ СН'!$F$12+СВЦЭМ!$D$10+'СЕТ СН'!$F$6-'СЕТ СН'!$F$22</f>
        <v>1329.7272522599999</v>
      </c>
      <c r="F37" s="36">
        <f>SUMIFS(СВЦЭМ!$C$39:$C$782,СВЦЭМ!$A$39:$A$782,$A37,СВЦЭМ!$B$39:$B$782,F$11)+'СЕТ СН'!$F$12+СВЦЭМ!$D$10+'СЕТ СН'!$F$6-'СЕТ СН'!$F$22</f>
        <v>1315.5813482999997</v>
      </c>
      <c r="G37" s="36">
        <f>SUMIFS(СВЦЭМ!$C$39:$C$782,СВЦЭМ!$A$39:$A$782,$A37,СВЦЭМ!$B$39:$B$782,G$11)+'СЕТ СН'!$F$12+СВЦЭМ!$D$10+'СЕТ СН'!$F$6-'СЕТ СН'!$F$22</f>
        <v>1325.3137390399997</v>
      </c>
      <c r="H37" s="36">
        <f>SUMIFS(СВЦЭМ!$C$39:$C$782,СВЦЭМ!$A$39:$A$782,$A37,СВЦЭМ!$B$39:$B$782,H$11)+'СЕТ СН'!$F$12+СВЦЭМ!$D$10+'СЕТ СН'!$F$6-'СЕТ СН'!$F$22</f>
        <v>1221.5502597299999</v>
      </c>
      <c r="I37" s="36">
        <f>SUMIFS(СВЦЭМ!$C$39:$C$782,СВЦЭМ!$A$39:$A$782,$A37,СВЦЭМ!$B$39:$B$782,I$11)+'СЕТ СН'!$F$12+СВЦЭМ!$D$10+'СЕТ СН'!$F$6-'СЕТ СН'!$F$22</f>
        <v>1201.1238084599997</v>
      </c>
      <c r="J37" s="36">
        <f>SUMIFS(СВЦЭМ!$C$39:$C$782,СВЦЭМ!$A$39:$A$782,$A37,СВЦЭМ!$B$39:$B$782,J$11)+'СЕТ СН'!$F$12+СВЦЭМ!$D$10+'СЕТ СН'!$F$6-'СЕТ СН'!$F$22</f>
        <v>1088.12254439</v>
      </c>
      <c r="K37" s="36">
        <f>SUMIFS(СВЦЭМ!$C$39:$C$782,СВЦЭМ!$A$39:$A$782,$A37,СВЦЭМ!$B$39:$B$782,K$11)+'СЕТ СН'!$F$12+СВЦЭМ!$D$10+'СЕТ СН'!$F$6-'СЕТ СН'!$F$22</f>
        <v>1119.7111414799997</v>
      </c>
      <c r="L37" s="36">
        <f>SUMIFS(СВЦЭМ!$C$39:$C$782,СВЦЭМ!$A$39:$A$782,$A37,СВЦЭМ!$B$39:$B$782,L$11)+'СЕТ СН'!$F$12+СВЦЭМ!$D$10+'СЕТ СН'!$F$6-'СЕТ СН'!$F$22</f>
        <v>1116.0822988899999</v>
      </c>
      <c r="M37" s="36">
        <f>SUMIFS(СВЦЭМ!$C$39:$C$782,СВЦЭМ!$A$39:$A$782,$A37,СВЦЭМ!$B$39:$B$782,M$11)+'СЕТ СН'!$F$12+СВЦЭМ!$D$10+'СЕТ СН'!$F$6-'СЕТ СН'!$F$22</f>
        <v>1179.8259311399997</v>
      </c>
      <c r="N37" s="36">
        <f>SUMIFS(СВЦЭМ!$C$39:$C$782,СВЦЭМ!$A$39:$A$782,$A37,СВЦЭМ!$B$39:$B$782,N$11)+'СЕТ СН'!$F$12+СВЦЭМ!$D$10+'СЕТ СН'!$F$6-'СЕТ СН'!$F$22</f>
        <v>1224.1307498799999</v>
      </c>
      <c r="O37" s="36">
        <f>SUMIFS(СВЦЭМ!$C$39:$C$782,СВЦЭМ!$A$39:$A$782,$A37,СВЦЭМ!$B$39:$B$782,O$11)+'СЕТ СН'!$F$12+СВЦЭМ!$D$10+'СЕТ СН'!$F$6-'СЕТ СН'!$F$22</f>
        <v>1258.6261876699998</v>
      </c>
      <c r="P37" s="36">
        <f>SUMIFS(СВЦЭМ!$C$39:$C$782,СВЦЭМ!$A$39:$A$782,$A37,СВЦЭМ!$B$39:$B$782,P$11)+'СЕТ СН'!$F$12+СВЦЭМ!$D$10+'СЕТ СН'!$F$6-'СЕТ СН'!$F$22</f>
        <v>1267.1712098999999</v>
      </c>
      <c r="Q37" s="36">
        <f>SUMIFS(СВЦЭМ!$C$39:$C$782,СВЦЭМ!$A$39:$A$782,$A37,СВЦЭМ!$B$39:$B$782,Q$11)+'СЕТ СН'!$F$12+СВЦЭМ!$D$10+'СЕТ СН'!$F$6-'СЕТ СН'!$F$22</f>
        <v>1278.1673200999999</v>
      </c>
      <c r="R37" s="36">
        <f>SUMIFS(СВЦЭМ!$C$39:$C$782,СВЦЭМ!$A$39:$A$782,$A37,СВЦЭМ!$B$39:$B$782,R$11)+'СЕТ СН'!$F$12+СВЦЭМ!$D$10+'СЕТ СН'!$F$6-'СЕТ СН'!$F$22</f>
        <v>1258.5965770599998</v>
      </c>
      <c r="S37" s="36">
        <f>SUMIFS(СВЦЭМ!$C$39:$C$782,СВЦЭМ!$A$39:$A$782,$A37,СВЦЭМ!$B$39:$B$782,S$11)+'СЕТ СН'!$F$12+СВЦЭМ!$D$10+'СЕТ СН'!$F$6-'СЕТ СН'!$F$22</f>
        <v>1203.8275138099998</v>
      </c>
      <c r="T37" s="36">
        <f>SUMIFS(СВЦЭМ!$C$39:$C$782,СВЦЭМ!$A$39:$A$782,$A37,СВЦЭМ!$B$39:$B$782,T$11)+'СЕТ СН'!$F$12+СВЦЭМ!$D$10+'СЕТ СН'!$F$6-'СЕТ СН'!$F$22</f>
        <v>1085.9043190100001</v>
      </c>
      <c r="U37" s="36">
        <f>SUMIFS(СВЦЭМ!$C$39:$C$782,СВЦЭМ!$A$39:$A$782,$A37,СВЦЭМ!$B$39:$B$782,U$11)+'СЕТ СН'!$F$12+СВЦЭМ!$D$10+'СЕТ СН'!$F$6-'СЕТ СН'!$F$22</f>
        <v>974.9638952900001</v>
      </c>
      <c r="V37" s="36">
        <f>SUMIFS(СВЦЭМ!$C$39:$C$782,СВЦЭМ!$A$39:$A$782,$A37,СВЦЭМ!$B$39:$B$782,V$11)+'СЕТ СН'!$F$12+СВЦЭМ!$D$10+'СЕТ СН'!$F$6-'СЕТ СН'!$F$22</f>
        <v>894.39610101000005</v>
      </c>
      <c r="W37" s="36">
        <f>SUMIFS(СВЦЭМ!$C$39:$C$782,СВЦЭМ!$A$39:$A$782,$A37,СВЦЭМ!$B$39:$B$782,W$11)+'СЕТ СН'!$F$12+СВЦЭМ!$D$10+'СЕТ СН'!$F$6-'СЕТ СН'!$F$22</f>
        <v>929.90504391000002</v>
      </c>
      <c r="X37" s="36">
        <f>SUMIFS(СВЦЭМ!$C$39:$C$782,СВЦЭМ!$A$39:$A$782,$A37,СВЦЭМ!$B$39:$B$782,X$11)+'СЕТ СН'!$F$12+СВЦЭМ!$D$10+'СЕТ СН'!$F$6-'СЕТ СН'!$F$22</f>
        <v>965.34747051000011</v>
      </c>
      <c r="Y37" s="36">
        <f>SUMIFS(СВЦЭМ!$C$39:$C$782,СВЦЭМ!$A$39:$A$782,$A37,СВЦЭМ!$B$39:$B$782,Y$11)+'СЕТ СН'!$F$12+СВЦЭМ!$D$10+'СЕТ СН'!$F$6-'СЕТ СН'!$F$22</f>
        <v>987.84820543000001</v>
      </c>
    </row>
    <row r="38" spans="1:25" ht="15.75" x14ac:dyDescent="0.2">
      <c r="A38" s="35">
        <f t="shared" si="0"/>
        <v>44708</v>
      </c>
      <c r="B38" s="36">
        <f>SUMIFS(СВЦЭМ!$C$39:$C$782,СВЦЭМ!$A$39:$A$782,$A38,СВЦЭМ!$B$39:$B$782,B$11)+'СЕТ СН'!$F$12+СВЦЭМ!$D$10+'СЕТ СН'!$F$6-'СЕТ СН'!$F$22</f>
        <v>1029.3817308600001</v>
      </c>
      <c r="C38" s="36">
        <f>SUMIFS(СВЦЭМ!$C$39:$C$782,СВЦЭМ!$A$39:$A$782,$A38,СВЦЭМ!$B$39:$B$782,C$11)+'СЕТ СН'!$F$12+СВЦЭМ!$D$10+'СЕТ СН'!$F$6-'СЕТ СН'!$F$22</f>
        <v>1141.2605125399998</v>
      </c>
      <c r="D38" s="36">
        <f>SUMIFS(СВЦЭМ!$C$39:$C$782,СВЦЭМ!$A$39:$A$782,$A38,СВЦЭМ!$B$39:$B$782,D$11)+'СЕТ СН'!$F$12+СВЦЭМ!$D$10+'СЕТ СН'!$F$6-'СЕТ СН'!$F$22</f>
        <v>1215.6110527599999</v>
      </c>
      <c r="E38" s="36">
        <f>SUMIFS(СВЦЭМ!$C$39:$C$782,СВЦЭМ!$A$39:$A$782,$A38,СВЦЭМ!$B$39:$B$782,E$11)+'СЕТ СН'!$F$12+СВЦЭМ!$D$10+'СЕТ СН'!$F$6-'СЕТ СН'!$F$22</f>
        <v>1214.6479343099998</v>
      </c>
      <c r="F38" s="36">
        <f>SUMIFS(СВЦЭМ!$C$39:$C$782,СВЦЭМ!$A$39:$A$782,$A38,СВЦЭМ!$B$39:$B$782,F$11)+'СЕТ СН'!$F$12+СВЦЭМ!$D$10+'СЕТ СН'!$F$6-'СЕТ СН'!$F$22</f>
        <v>1204.9244407599999</v>
      </c>
      <c r="G38" s="36">
        <f>SUMIFS(СВЦЭМ!$C$39:$C$782,СВЦЭМ!$A$39:$A$782,$A38,СВЦЭМ!$B$39:$B$782,G$11)+'СЕТ СН'!$F$12+СВЦЭМ!$D$10+'СЕТ СН'!$F$6-'СЕТ СН'!$F$22</f>
        <v>1192.8150738799998</v>
      </c>
      <c r="H38" s="36">
        <f>SUMIFS(СВЦЭМ!$C$39:$C$782,СВЦЭМ!$A$39:$A$782,$A38,СВЦЭМ!$B$39:$B$782,H$11)+'СЕТ СН'!$F$12+СВЦЭМ!$D$10+'СЕТ СН'!$F$6-'СЕТ СН'!$F$22</f>
        <v>1107.3640471899998</v>
      </c>
      <c r="I38" s="36">
        <f>SUMIFS(СВЦЭМ!$C$39:$C$782,СВЦЭМ!$A$39:$A$782,$A38,СВЦЭМ!$B$39:$B$782,I$11)+'СЕТ СН'!$F$12+СВЦЭМ!$D$10+'СЕТ СН'!$F$6-'СЕТ СН'!$F$22</f>
        <v>1028.93517275</v>
      </c>
      <c r="J38" s="36">
        <f>SUMIFS(СВЦЭМ!$C$39:$C$782,СВЦЭМ!$A$39:$A$782,$A38,СВЦЭМ!$B$39:$B$782,J$11)+'СЕТ СН'!$F$12+СВЦЭМ!$D$10+'СЕТ СН'!$F$6-'СЕТ СН'!$F$22</f>
        <v>940.87310420000006</v>
      </c>
      <c r="K38" s="36">
        <f>SUMIFS(СВЦЭМ!$C$39:$C$782,СВЦЭМ!$A$39:$A$782,$A38,СВЦЭМ!$B$39:$B$782,K$11)+'СЕТ СН'!$F$12+СВЦЭМ!$D$10+'СЕТ СН'!$F$6-'СЕТ СН'!$F$22</f>
        <v>939.5408965900001</v>
      </c>
      <c r="L38" s="36">
        <f>SUMIFS(СВЦЭМ!$C$39:$C$782,СВЦЭМ!$A$39:$A$782,$A38,СВЦЭМ!$B$39:$B$782,L$11)+'СЕТ СН'!$F$12+СВЦЭМ!$D$10+'СЕТ СН'!$F$6-'СЕТ СН'!$F$22</f>
        <v>950.47958334000009</v>
      </c>
      <c r="M38" s="36">
        <f>SUMIFS(СВЦЭМ!$C$39:$C$782,СВЦЭМ!$A$39:$A$782,$A38,СВЦЭМ!$B$39:$B$782,M$11)+'СЕТ СН'!$F$12+СВЦЭМ!$D$10+'СЕТ СН'!$F$6-'СЕТ СН'!$F$22</f>
        <v>1006.8894066</v>
      </c>
      <c r="N38" s="36">
        <f>SUMIFS(СВЦЭМ!$C$39:$C$782,СВЦЭМ!$A$39:$A$782,$A38,СВЦЭМ!$B$39:$B$782,N$11)+'СЕТ СН'!$F$12+СВЦЭМ!$D$10+'СЕТ СН'!$F$6-'СЕТ СН'!$F$22</f>
        <v>1057.89415168</v>
      </c>
      <c r="O38" s="36">
        <f>SUMIFS(СВЦЭМ!$C$39:$C$782,СВЦЭМ!$A$39:$A$782,$A38,СВЦЭМ!$B$39:$B$782,O$11)+'СЕТ СН'!$F$12+СВЦЭМ!$D$10+'СЕТ СН'!$F$6-'СЕТ СН'!$F$22</f>
        <v>1073.2789171699999</v>
      </c>
      <c r="P38" s="36">
        <f>SUMIFS(СВЦЭМ!$C$39:$C$782,СВЦЭМ!$A$39:$A$782,$A38,СВЦЭМ!$B$39:$B$782,P$11)+'СЕТ СН'!$F$12+СВЦЭМ!$D$10+'СЕТ СН'!$F$6-'СЕТ СН'!$F$22</f>
        <v>1059.76812395</v>
      </c>
      <c r="Q38" s="36">
        <f>SUMIFS(СВЦЭМ!$C$39:$C$782,СВЦЭМ!$A$39:$A$782,$A38,СВЦЭМ!$B$39:$B$782,Q$11)+'СЕТ СН'!$F$12+СВЦЭМ!$D$10+'СЕТ СН'!$F$6-'СЕТ СН'!$F$22</f>
        <v>1048.09511288</v>
      </c>
      <c r="R38" s="36">
        <f>SUMIFS(СВЦЭМ!$C$39:$C$782,СВЦЭМ!$A$39:$A$782,$A38,СВЦЭМ!$B$39:$B$782,R$11)+'СЕТ СН'!$F$12+СВЦЭМ!$D$10+'СЕТ СН'!$F$6-'СЕТ СН'!$F$22</f>
        <v>1049.28267278</v>
      </c>
      <c r="S38" s="36">
        <f>SUMIFS(СВЦЭМ!$C$39:$C$782,СВЦЭМ!$A$39:$A$782,$A38,СВЦЭМ!$B$39:$B$782,S$11)+'СЕТ СН'!$F$12+СВЦЭМ!$D$10+'СЕТ СН'!$F$6-'СЕТ СН'!$F$22</f>
        <v>1076.6906853600001</v>
      </c>
      <c r="T38" s="36">
        <f>SUMIFS(СВЦЭМ!$C$39:$C$782,СВЦЭМ!$A$39:$A$782,$A38,СВЦЭМ!$B$39:$B$782,T$11)+'СЕТ СН'!$F$12+СВЦЭМ!$D$10+'СЕТ СН'!$F$6-'СЕТ СН'!$F$22</f>
        <v>977.92498063000005</v>
      </c>
      <c r="U38" s="36">
        <f>SUMIFS(СВЦЭМ!$C$39:$C$782,СВЦЭМ!$A$39:$A$782,$A38,СВЦЭМ!$B$39:$B$782,U$11)+'СЕТ СН'!$F$12+СВЦЭМ!$D$10+'СЕТ СН'!$F$6-'СЕТ СН'!$F$22</f>
        <v>876.1832601000001</v>
      </c>
      <c r="V38" s="36">
        <f>SUMIFS(СВЦЭМ!$C$39:$C$782,СВЦЭМ!$A$39:$A$782,$A38,СВЦЭМ!$B$39:$B$782,V$11)+'СЕТ СН'!$F$12+СВЦЭМ!$D$10+'СЕТ СН'!$F$6-'СЕТ СН'!$F$22</f>
        <v>790.68002300000001</v>
      </c>
      <c r="W38" s="36">
        <f>SUMIFS(СВЦЭМ!$C$39:$C$782,СВЦЭМ!$A$39:$A$782,$A38,СВЦЭМ!$B$39:$B$782,W$11)+'СЕТ СН'!$F$12+СВЦЭМ!$D$10+'СЕТ СН'!$F$6-'СЕТ СН'!$F$22</f>
        <v>815.39723922000007</v>
      </c>
      <c r="X38" s="36">
        <f>SUMIFS(СВЦЭМ!$C$39:$C$782,СВЦЭМ!$A$39:$A$782,$A38,СВЦЭМ!$B$39:$B$782,X$11)+'СЕТ СН'!$F$12+СВЦЭМ!$D$10+'СЕТ СН'!$F$6-'СЕТ СН'!$F$22</f>
        <v>846.87738826000009</v>
      </c>
      <c r="Y38" s="36">
        <f>SUMIFS(СВЦЭМ!$C$39:$C$782,СВЦЭМ!$A$39:$A$782,$A38,СВЦЭМ!$B$39:$B$782,Y$11)+'СЕТ СН'!$F$12+СВЦЭМ!$D$10+'СЕТ СН'!$F$6-'СЕТ СН'!$F$22</f>
        <v>886.80880510000009</v>
      </c>
    </row>
    <row r="39" spans="1:25" ht="15.75" x14ac:dyDescent="0.2">
      <c r="A39" s="35">
        <f t="shared" si="0"/>
        <v>44709</v>
      </c>
      <c r="B39" s="36">
        <f>SUMIFS(СВЦЭМ!$C$39:$C$782,СВЦЭМ!$A$39:$A$782,$A39,СВЦЭМ!$B$39:$B$782,B$11)+'СЕТ СН'!$F$12+СВЦЭМ!$D$10+'СЕТ СН'!$F$6-'СЕТ СН'!$F$22</f>
        <v>969.58058771000003</v>
      </c>
      <c r="C39" s="36">
        <f>SUMIFS(СВЦЭМ!$C$39:$C$782,СВЦЭМ!$A$39:$A$782,$A39,СВЦЭМ!$B$39:$B$782,C$11)+'СЕТ СН'!$F$12+СВЦЭМ!$D$10+'СЕТ СН'!$F$6-'СЕТ СН'!$F$22</f>
        <v>1082.49735216</v>
      </c>
      <c r="D39" s="36">
        <f>SUMIFS(СВЦЭМ!$C$39:$C$782,СВЦЭМ!$A$39:$A$782,$A39,СВЦЭМ!$B$39:$B$782,D$11)+'СЕТ СН'!$F$12+СВЦЭМ!$D$10+'СЕТ СН'!$F$6-'СЕТ СН'!$F$22</f>
        <v>1222.8913813899999</v>
      </c>
      <c r="E39" s="36">
        <f>SUMIFS(СВЦЭМ!$C$39:$C$782,СВЦЭМ!$A$39:$A$782,$A39,СВЦЭМ!$B$39:$B$782,E$11)+'СЕТ СН'!$F$12+СВЦЭМ!$D$10+'СЕТ СН'!$F$6-'СЕТ СН'!$F$22</f>
        <v>1276.1464277899997</v>
      </c>
      <c r="F39" s="36">
        <f>SUMIFS(СВЦЭМ!$C$39:$C$782,СВЦЭМ!$A$39:$A$782,$A39,СВЦЭМ!$B$39:$B$782,F$11)+'СЕТ СН'!$F$12+СВЦЭМ!$D$10+'СЕТ СН'!$F$6-'СЕТ СН'!$F$22</f>
        <v>1260.8873109299998</v>
      </c>
      <c r="G39" s="36">
        <f>SUMIFS(СВЦЭМ!$C$39:$C$782,СВЦЭМ!$A$39:$A$782,$A39,СВЦЭМ!$B$39:$B$782,G$11)+'СЕТ СН'!$F$12+СВЦЭМ!$D$10+'СЕТ СН'!$F$6-'СЕТ СН'!$F$22</f>
        <v>1259.7106461099997</v>
      </c>
      <c r="H39" s="36">
        <f>SUMIFS(СВЦЭМ!$C$39:$C$782,СВЦЭМ!$A$39:$A$782,$A39,СВЦЭМ!$B$39:$B$782,H$11)+'СЕТ СН'!$F$12+СВЦЭМ!$D$10+'СЕТ СН'!$F$6-'СЕТ СН'!$F$22</f>
        <v>1186.2008111299999</v>
      </c>
      <c r="I39" s="36">
        <f>SUMIFS(СВЦЭМ!$C$39:$C$782,СВЦЭМ!$A$39:$A$782,$A39,СВЦЭМ!$B$39:$B$782,I$11)+'СЕТ СН'!$F$12+СВЦЭМ!$D$10+'СЕТ СН'!$F$6-'СЕТ СН'!$F$22</f>
        <v>1078.10973549</v>
      </c>
      <c r="J39" s="36">
        <f>SUMIFS(СВЦЭМ!$C$39:$C$782,СВЦЭМ!$A$39:$A$782,$A39,СВЦЭМ!$B$39:$B$782,J$11)+'СЕТ СН'!$F$12+СВЦЭМ!$D$10+'СЕТ СН'!$F$6-'СЕТ СН'!$F$22</f>
        <v>957.22709949</v>
      </c>
      <c r="K39" s="36">
        <f>SUMIFS(СВЦЭМ!$C$39:$C$782,СВЦЭМ!$A$39:$A$782,$A39,СВЦЭМ!$B$39:$B$782,K$11)+'СЕТ СН'!$F$12+СВЦЭМ!$D$10+'СЕТ СН'!$F$6-'СЕТ СН'!$F$22</f>
        <v>972.21863517000008</v>
      </c>
      <c r="L39" s="36">
        <f>SUMIFS(СВЦЭМ!$C$39:$C$782,СВЦЭМ!$A$39:$A$782,$A39,СВЦЭМ!$B$39:$B$782,L$11)+'СЕТ СН'!$F$12+СВЦЭМ!$D$10+'СЕТ СН'!$F$6-'СЕТ СН'!$F$22</f>
        <v>971.79971731000001</v>
      </c>
      <c r="M39" s="36">
        <f>SUMIFS(СВЦЭМ!$C$39:$C$782,СВЦЭМ!$A$39:$A$782,$A39,СВЦЭМ!$B$39:$B$782,M$11)+'СЕТ СН'!$F$12+СВЦЭМ!$D$10+'СЕТ СН'!$F$6-'СЕТ СН'!$F$22</f>
        <v>1011.76412883</v>
      </c>
      <c r="N39" s="36">
        <f>SUMIFS(СВЦЭМ!$C$39:$C$782,СВЦЭМ!$A$39:$A$782,$A39,СВЦЭМ!$B$39:$B$782,N$11)+'СЕТ СН'!$F$12+СВЦЭМ!$D$10+'СЕТ СН'!$F$6-'СЕТ СН'!$F$22</f>
        <v>1053.9743334100001</v>
      </c>
      <c r="O39" s="36">
        <f>SUMIFS(СВЦЭМ!$C$39:$C$782,СВЦЭМ!$A$39:$A$782,$A39,СВЦЭМ!$B$39:$B$782,O$11)+'СЕТ СН'!$F$12+СВЦЭМ!$D$10+'СЕТ СН'!$F$6-'СЕТ СН'!$F$22</f>
        <v>1083.15409398</v>
      </c>
      <c r="P39" s="36">
        <f>SUMIFS(СВЦЭМ!$C$39:$C$782,СВЦЭМ!$A$39:$A$782,$A39,СВЦЭМ!$B$39:$B$782,P$11)+'СЕТ СН'!$F$12+СВЦЭМ!$D$10+'СЕТ СН'!$F$6-'СЕТ СН'!$F$22</f>
        <v>1115.5674510099998</v>
      </c>
      <c r="Q39" s="36">
        <f>SUMIFS(СВЦЭМ!$C$39:$C$782,СВЦЭМ!$A$39:$A$782,$A39,СВЦЭМ!$B$39:$B$782,Q$11)+'СЕТ СН'!$F$12+СВЦЭМ!$D$10+'СЕТ СН'!$F$6-'СЕТ СН'!$F$22</f>
        <v>1117.7078393399997</v>
      </c>
      <c r="R39" s="36">
        <f>SUMIFS(СВЦЭМ!$C$39:$C$782,СВЦЭМ!$A$39:$A$782,$A39,СВЦЭМ!$B$39:$B$782,R$11)+'СЕТ СН'!$F$12+СВЦЭМ!$D$10+'СЕТ СН'!$F$6-'СЕТ СН'!$F$22</f>
        <v>1115.2304746399998</v>
      </c>
      <c r="S39" s="36">
        <f>SUMIFS(СВЦЭМ!$C$39:$C$782,СВЦЭМ!$A$39:$A$782,$A39,СВЦЭМ!$B$39:$B$782,S$11)+'СЕТ СН'!$F$12+СВЦЭМ!$D$10+'СЕТ СН'!$F$6-'СЕТ СН'!$F$22</f>
        <v>1069.4238215099999</v>
      </c>
      <c r="T39" s="36">
        <f>SUMIFS(СВЦЭМ!$C$39:$C$782,СВЦЭМ!$A$39:$A$782,$A39,СВЦЭМ!$B$39:$B$782,T$11)+'СЕТ СН'!$F$12+СВЦЭМ!$D$10+'СЕТ СН'!$F$6-'СЕТ СН'!$F$22</f>
        <v>989.84695337000005</v>
      </c>
      <c r="U39" s="36">
        <f>SUMIFS(СВЦЭМ!$C$39:$C$782,СВЦЭМ!$A$39:$A$782,$A39,СВЦЭМ!$B$39:$B$782,U$11)+'СЕТ СН'!$F$12+СВЦЭМ!$D$10+'СЕТ СН'!$F$6-'СЕТ СН'!$F$22</f>
        <v>895.90716376</v>
      </c>
      <c r="V39" s="36">
        <f>SUMIFS(СВЦЭМ!$C$39:$C$782,СВЦЭМ!$A$39:$A$782,$A39,СВЦЭМ!$B$39:$B$782,V$11)+'СЕТ СН'!$F$12+СВЦЭМ!$D$10+'СЕТ СН'!$F$6-'СЕТ СН'!$F$22</f>
        <v>860.09401401000002</v>
      </c>
      <c r="W39" s="36">
        <f>SUMIFS(СВЦЭМ!$C$39:$C$782,СВЦЭМ!$A$39:$A$782,$A39,СВЦЭМ!$B$39:$B$782,W$11)+'СЕТ СН'!$F$12+СВЦЭМ!$D$10+'СЕТ СН'!$F$6-'СЕТ СН'!$F$22</f>
        <v>863.69388728000001</v>
      </c>
      <c r="X39" s="36">
        <f>SUMIFS(СВЦЭМ!$C$39:$C$782,СВЦЭМ!$A$39:$A$782,$A39,СВЦЭМ!$B$39:$B$782,X$11)+'СЕТ СН'!$F$12+СВЦЭМ!$D$10+'СЕТ СН'!$F$6-'СЕТ СН'!$F$22</f>
        <v>856.77613758000007</v>
      </c>
      <c r="Y39" s="36">
        <f>SUMIFS(СВЦЭМ!$C$39:$C$782,СВЦЭМ!$A$39:$A$782,$A39,СВЦЭМ!$B$39:$B$782,Y$11)+'СЕТ СН'!$F$12+СВЦЭМ!$D$10+'СЕТ СН'!$F$6-'СЕТ СН'!$F$22</f>
        <v>877.65957928</v>
      </c>
    </row>
    <row r="40" spans="1:25" ht="15.75" x14ac:dyDescent="0.2">
      <c r="A40" s="35">
        <f t="shared" si="0"/>
        <v>44710</v>
      </c>
      <c r="B40" s="36">
        <f>SUMIFS(СВЦЭМ!$C$39:$C$782,СВЦЭМ!$A$39:$A$782,$A40,СВЦЭМ!$B$39:$B$782,B$11)+'СЕТ СН'!$F$12+СВЦЭМ!$D$10+'СЕТ СН'!$F$6-'СЕТ СН'!$F$22</f>
        <v>954.34332443000005</v>
      </c>
      <c r="C40" s="36">
        <f>SUMIFS(СВЦЭМ!$C$39:$C$782,СВЦЭМ!$A$39:$A$782,$A40,СВЦЭМ!$B$39:$B$782,C$11)+'СЕТ СН'!$F$12+СВЦЭМ!$D$10+'СЕТ СН'!$F$6-'СЕТ СН'!$F$22</f>
        <v>1075.59189111</v>
      </c>
      <c r="D40" s="36">
        <f>SUMIFS(СВЦЭМ!$C$39:$C$782,СВЦЭМ!$A$39:$A$782,$A40,СВЦЭМ!$B$39:$B$782,D$11)+'СЕТ СН'!$F$12+СВЦЭМ!$D$10+'СЕТ СН'!$F$6-'СЕТ СН'!$F$22</f>
        <v>1196.8711506899999</v>
      </c>
      <c r="E40" s="36">
        <f>SUMIFS(СВЦЭМ!$C$39:$C$782,СВЦЭМ!$A$39:$A$782,$A40,СВЦЭМ!$B$39:$B$782,E$11)+'СЕТ СН'!$F$12+СВЦЭМ!$D$10+'СЕТ СН'!$F$6-'СЕТ СН'!$F$22</f>
        <v>1250.7361378499997</v>
      </c>
      <c r="F40" s="36">
        <f>SUMIFS(СВЦЭМ!$C$39:$C$782,СВЦЭМ!$A$39:$A$782,$A40,СВЦЭМ!$B$39:$B$782,F$11)+'СЕТ СН'!$F$12+СВЦЭМ!$D$10+'СЕТ СН'!$F$6-'СЕТ СН'!$F$22</f>
        <v>1245.1813840299999</v>
      </c>
      <c r="G40" s="36">
        <f>SUMIFS(СВЦЭМ!$C$39:$C$782,СВЦЭМ!$A$39:$A$782,$A40,СВЦЭМ!$B$39:$B$782,G$11)+'СЕТ СН'!$F$12+СВЦЭМ!$D$10+'СЕТ СН'!$F$6-'СЕТ СН'!$F$22</f>
        <v>1235.0304643799998</v>
      </c>
      <c r="H40" s="36">
        <f>SUMIFS(СВЦЭМ!$C$39:$C$782,СВЦЭМ!$A$39:$A$782,$A40,СВЦЭМ!$B$39:$B$782,H$11)+'СЕТ СН'!$F$12+СВЦЭМ!$D$10+'СЕТ СН'!$F$6-'СЕТ СН'!$F$22</f>
        <v>1180.3335193499997</v>
      </c>
      <c r="I40" s="36">
        <f>SUMIFS(СВЦЭМ!$C$39:$C$782,СВЦЭМ!$A$39:$A$782,$A40,СВЦЭМ!$B$39:$B$782,I$11)+'СЕТ СН'!$F$12+СВЦЭМ!$D$10+'СЕТ СН'!$F$6-'СЕТ СН'!$F$22</f>
        <v>1078.66836745</v>
      </c>
      <c r="J40" s="36">
        <f>SUMIFS(СВЦЭМ!$C$39:$C$782,СВЦЭМ!$A$39:$A$782,$A40,СВЦЭМ!$B$39:$B$782,J$11)+'СЕТ СН'!$F$12+СВЦЭМ!$D$10+'СЕТ СН'!$F$6-'СЕТ СН'!$F$22</f>
        <v>947.94799827000008</v>
      </c>
      <c r="K40" s="36">
        <f>SUMIFS(СВЦЭМ!$C$39:$C$782,СВЦЭМ!$A$39:$A$782,$A40,СВЦЭМ!$B$39:$B$782,K$11)+'СЕТ СН'!$F$12+СВЦЭМ!$D$10+'СЕТ СН'!$F$6-'СЕТ СН'!$F$22</f>
        <v>942.00492958000007</v>
      </c>
      <c r="L40" s="36">
        <f>SUMIFS(СВЦЭМ!$C$39:$C$782,СВЦЭМ!$A$39:$A$782,$A40,СВЦЭМ!$B$39:$B$782,L$11)+'СЕТ СН'!$F$12+СВЦЭМ!$D$10+'СЕТ СН'!$F$6-'СЕТ СН'!$F$22</f>
        <v>949.2103867300001</v>
      </c>
      <c r="M40" s="36">
        <f>SUMIFS(СВЦЭМ!$C$39:$C$782,СВЦЭМ!$A$39:$A$782,$A40,СВЦЭМ!$B$39:$B$782,M$11)+'СЕТ СН'!$F$12+СВЦЭМ!$D$10+'СЕТ СН'!$F$6-'СЕТ СН'!$F$22</f>
        <v>1022.92874897</v>
      </c>
      <c r="N40" s="36">
        <f>SUMIFS(СВЦЭМ!$C$39:$C$782,СВЦЭМ!$A$39:$A$782,$A40,СВЦЭМ!$B$39:$B$782,N$11)+'СЕТ СН'!$F$12+СВЦЭМ!$D$10+'СЕТ СН'!$F$6-'СЕТ СН'!$F$22</f>
        <v>1062.34274435</v>
      </c>
      <c r="O40" s="36">
        <f>SUMIFS(СВЦЭМ!$C$39:$C$782,СВЦЭМ!$A$39:$A$782,$A40,СВЦЭМ!$B$39:$B$782,O$11)+'СЕТ СН'!$F$12+СВЦЭМ!$D$10+'СЕТ СН'!$F$6-'СЕТ СН'!$F$22</f>
        <v>1067.66953001</v>
      </c>
      <c r="P40" s="36">
        <f>SUMIFS(СВЦЭМ!$C$39:$C$782,СВЦЭМ!$A$39:$A$782,$A40,СВЦЭМ!$B$39:$B$782,P$11)+'СЕТ СН'!$F$12+СВЦЭМ!$D$10+'СЕТ СН'!$F$6-'СЕТ СН'!$F$22</f>
        <v>1066.50796343</v>
      </c>
      <c r="Q40" s="36">
        <f>SUMIFS(СВЦЭМ!$C$39:$C$782,СВЦЭМ!$A$39:$A$782,$A40,СВЦЭМ!$B$39:$B$782,Q$11)+'СЕТ СН'!$F$12+СВЦЭМ!$D$10+'СЕТ СН'!$F$6-'СЕТ СН'!$F$22</f>
        <v>1064.5001311799999</v>
      </c>
      <c r="R40" s="36">
        <f>SUMIFS(СВЦЭМ!$C$39:$C$782,СВЦЭМ!$A$39:$A$782,$A40,СВЦЭМ!$B$39:$B$782,R$11)+'СЕТ СН'!$F$12+СВЦЭМ!$D$10+'СЕТ СН'!$F$6-'СЕТ СН'!$F$22</f>
        <v>1059.08274527</v>
      </c>
      <c r="S40" s="36">
        <f>SUMIFS(СВЦЭМ!$C$39:$C$782,СВЦЭМ!$A$39:$A$782,$A40,СВЦЭМ!$B$39:$B$782,S$11)+'СЕТ СН'!$F$12+СВЦЭМ!$D$10+'СЕТ СН'!$F$6-'СЕТ СН'!$F$22</f>
        <v>1084.75286775</v>
      </c>
      <c r="T40" s="36">
        <f>SUMIFS(СВЦЭМ!$C$39:$C$782,СВЦЭМ!$A$39:$A$782,$A40,СВЦЭМ!$B$39:$B$782,T$11)+'СЕТ СН'!$F$12+СВЦЭМ!$D$10+'СЕТ СН'!$F$6-'СЕТ СН'!$F$22</f>
        <v>982.08041833000004</v>
      </c>
      <c r="U40" s="36">
        <f>SUMIFS(СВЦЭМ!$C$39:$C$782,СВЦЭМ!$A$39:$A$782,$A40,СВЦЭМ!$B$39:$B$782,U$11)+'СЕТ СН'!$F$12+СВЦЭМ!$D$10+'СЕТ СН'!$F$6-'СЕТ СН'!$F$22</f>
        <v>875.04615852000006</v>
      </c>
      <c r="V40" s="36">
        <f>SUMIFS(СВЦЭМ!$C$39:$C$782,СВЦЭМ!$A$39:$A$782,$A40,СВЦЭМ!$B$39:$B$782,V$11)+'СЕТ СН'!$F$12+СВЦЭМ!$D$10+'СЕТ СН'!$F$6-'СЕТ СН'!$F$22</f>
        <v>787.62571062000006</v>
      </c>
      <c r="W40" s="36">
        <f>SUMIFS(СВЦЭМ!$C$39:$C$782,СВЦЭМ!$A$39:$A$782,$A40,СВЦЭМ!$B$39:$B$782,W$11)+'СЕТ СН'!$F$12+СВЦЭМ!$D$10+'СЕТ СН'!$F$6-'СЕТ СН'!$F$22</f>
        <v>797.35611064000011</v>
      </c>
      <c r="X40" s="36">
        <f>SUMIFS(СВЦЭМ!$C$39:$C$782,СВЦЭМ!$A$39:$A$782,$A40,СВЦЭМ!$B$39:$B$782,X$11)+'СЕТ СН'!$F$12+СВЦЭМ!$D$10+'СЕТ СН'!$F$6-'СЕТ СН'!$F$22</f>
        <v>847.8466875900001</v>
      </c>
      <c r="Y40" s="36">
        <f>SUMIFS(СВЦЭМ!$C$39:$C$782,СВЦЭМ!$A$39:$A$782,$A40,СВЦЭМ!$B$39:$B$782,Y$11)+'СЕТ СН'!$F$12+СВЦЭМ!$D$10+'СЕТ СН'!$F$6-'СЕТ СН'!$F$22</f>
        <v>850.17837817000009</v>
      </c>
    </row>
    <row r="41" spans="1:25" ht="15.75" x14ac:dyDescent="0.2">
      <c r="A41" s="35">
        <f t="shared" si="0"/>
        <v>44711</v>
      </c>
      <c r="B41" s="36">
        <f>SUMIFS(СВЦЭМ!$C$39:$C$782,СВЦЭМ!$A$39:$A$782,$A41,СВЦЭМ!$B$39:$B$782,B$11)+'СЕТ СН'!$F$12+СВЦЭМ!$D$10+'СЕТ СН'!$F$6-'СЕТ СН'!$F$22</f>
        <v>966.75128554000003</v>
      </c>
      <c r="C41" s="36">
        <f>SUMIFS(СВЦЭМ!$C$39:$C$782,СВЦЭМ!$A$39:$A$782,$A41,СВЦЭМ!$B$39:$B$782,C$11)+'СЕТ СН'!$F$12+СВЦЭМ!$D$10+'СЕТ СН'!$F$6-'СЕТ СН'!$F$22</f>
        <v>1053.4955462400001</v>
      </c>
      <c r="D41" s="36">
        <f>SUMIFS(СВЦЭМ!$C$39:$C$782,СВЦЭМ!$A$39:$A$782,$A41,СВЦЭМ!$B$39:$B$782,D$11)+'СЕТ СН'!$F$12+СВЦЭМ!$D$10+'СЕТ СН'!$F$6-'СЕТ СН'!$F$22</f>
        <v>1200.2855889299999</v>
      </c>
      <c r="E41" s="36">
        <f>SUMIFS(СВЦЭМ!$C$39:$C$782,СВЦЭМ!$A$39:$A$782,$A41,СВЦЭМ!$B$39:$B$782,E$11)+'СЕТ СН'!$F$12+СВЦЭМ!$D$10+'СЕТ СН'!$F$6-'СЕТ СН'!$F$22</f>
        <v>1227.5159742299998</v>
      </c>
      <c r="F41" s="36">
        <f>SUMIFS(СВЦЭМ!$C$39:$C$782,СВЦЭМ!$A$39:$A$782,$A41,СВЦЭМ!$B$39:$B$782,F$11)+'СЕТ СН'!$F$12+СВЦЭМ!$D$10+'СЕТ СН'!$F$6-'СЕТ СН'!$F$22</f>
        <v>1221.5971438799997</v>
      </c>
      <c r="G41" s="36">
        <f>SUMIFS(СВЦЭМ!$C$39:$C$782,СВЦЭМ!$A$39:$A$782,$A41,СВЦЭМ!$B$39:$B$782,G$11)+'СЕТ СН'!$F$12+СВЦЭМ!$D$10+'СЕТ СН'!$F$6-'СЕТ СН'!$F$22</f>
        <v>1196.4423369499998</v>
      </c>
      <c r="H41" s="36">
        <f>SUMIFS(СВЦЭМ!$C$39:$C$782,СВЦЭМ!$A$39:$A$782,$A41,СВЦЭМ!$B$39:$B$782,H$11)+'СЕТ СН'!$F$12+СВЦЭМ!$D$10+'СЕТ СН'!$F$6-'СЕТ СН'!$F$22</f>
        <v>1100.9451004</v>
      </c>
      <c r="I41" s="36">
        <f>SUMIFS(СВЦЭМ!$C$39:$C$782,СВЦЭМ!$A$39:$A$782,$A41,СВЦЭМ!$B$39:$B$782,I$11)+'СЕТ СН'!$F$12+СВЦЭМ!$D$10+'СЕТ СН'!$F$6-'СЕТ СН'!$F$22</f>
        <v>1030.0553658900001</v>
      </c>
      <c r="J41" s="36">
        <f>SUMIFS(СВЦЭМ!$C$39:$C$782,СВЦЭМ!$A$39:$A$782,$A41,СВЦЭМ!$B$39:$B$782,J$11)+'СЕТ СН'!$F$12+СВЦЭМ!$D$10+'СЕТ СН'!$F$6-'СЕТ СН'!$F$22</f>
        <v>935.29420534000008</v>
      </c>
      <c r="K41" s="36">
        <f>SUMIFS(СВЦЭМ!$C$39:$C$782,СВЦЭМ!$A$39:$A$782,$A41,СВЦЭМ!$B$39:$B$782,K$11)+'СЕТ СН'!$F$12+СВЦЭМ!$D$10+'СЕТ СН'!$F$6-'СЕТ СН'!$F$22</f>
        <v>943.73558266000009</v>
      </c>
      <c r="L41" s="36">
        <f>SUMIFS(СВЦЭМ!$C$39:$C$782,СВЦЭМ!$A$39:$A$782,$A41,СВЦЭМ!$B$39:$B$782,L$11)+'СЕТ СН'!$F$12+СВЦЭМ!$D$10+'СЕТ СН'!$F$6-'СЕТ СН'!$F$22</f>
        <v>1011.9984574</v>
      </c>
      <c r="M41" s="36">
        <f>SUMIFS(СВЦЭМ!$C$39:$C$782,СВЦЭМ!$A$39:$A$782,$A41,СВЦЭМ!$B$39:$B$782,M$11)+'СЕТ СН'!$F$12+СВЦЭМ!$D$10+'СЕТ СН'!$F$6-'СЕТ СН'!$F$22</f>
        <v>1045.9895911799999</v>
      </c>
      <c r="N41" s="36">
        <f>SUMIFS(СВЦЭМ!$C$39:$C$782,СВЦЭМ!$A$39:$A$782,$A41,СВЦЭМ!$B$39:$B$782,N$11)+'СЕТ СН'!$F$12+СВЦЭМ!$D$10+'СЕТ СН'!$F$6-'СЕТ СН'!$F$22</f>
        <v>1145.8097162399999</v>
      </c>
      <c r="O41" s="36">
        <f>SUMIFS(СВЦЭМ!$C$39:$C$782,СВЦЭМ!$A$39:$A$782,$A41,СВЦЭМ!$B$39:$B$782,O$11)+'СЕТ СН'!$F$12+СВЦЭМ!$D$10+'СЕТ СН'!$F$6-'СЕТ СН'!$F$22</f>
        <v>1146.8929790099999</v>
      </c>
      <c r="P41" s="36">
        <f>SUMIFS(СВЦЭМ!$C$39:$C$782,СВЦЭМ!$A$39:$A$782,$A41,СВЦЭМ!$B$39:$B$782,P$11)+'СЕТ СН'!$F$12+СВЦЭМ!$D$10+'СЕТ СН'!$F$6-'СЕТ СН'!$F$22</f>
        <v>1139.6306052</v>
      </c>
      <c r="Q41" s="36">
        <f>SUMIFS(СВЦЭМ!$C$39:$C$782,СВЦЭМ!$A$39:$A$782,$A41,СВЦЭМ!$B$39:$B$782,Q$11)+'СЕТ СН'!$F$12+СВЦЭМ!$D$10+'СЕТ СН'!$F$6-'СЕТ СН'!$F$22</f>
        <v>1133.0186979499999</v>
      </c>
      <c r="R41" s="36">
        <f>SUMIFS(СВЦЭМ!$C$39:$C$782,СВЦЭМ!$A$39:$A$782,$A41,СВЦЭМ!$B$39:$B$782,R$11)+'СЕТ СН'!$F$12+СВЦЭМ!$D$10+'СЕТ СН'!$F$6-'СЕТ СН'!$F$22</f>
        <v>1116.69821542</v>
      </c>
      <c r="S41" s="36">
        <f>SUMIFS(СВЦЭМ!$C$39:$C$782,СВЦЭМ!$A$39:$A$782,$A41,СВЦЭМ!$B$39:$B$782,S$11)+'СЕТ СН'!$F$12+СВЦЭМ!$D$10+'СЕТ СН'!$F$6-'СЕТ СН'!$F$22</f>
        <v>1135.9559874199999</v>
      </c>
      <c r="T41" s="36">
        <f>SUMIFS(СВЦЭМ!$C$39:$C$782,СВЦЭМ!$A$39:$A$782,$A41,СВЦЭМ!$B$39:$B$782,T$11)+'СЕТ СН'!$F$12+СВЦЭМ!$D$10+'СЕТ СН'!$F$6-'СЕТ СН'!$F$22</f>
        <v>957.09396105000008</v>
      </c>
      <c r="U41" s="36">
        <f>SUMIFS(СВЦЭМ!$C$39:$C$782,СВЦЭМ!$A$39:$A$782,$A41,СВЦЭМ!$B$39:$B$782,U$11)+'СЕТ СН'!$F$12+СВЦЭМ!$D$10+'СЕТ СН'!$F$6-'СЕТ СН'!$F$22</f>
        <v>849.03995211000006</v>
      </c>
      <c r="V41" s="36">
        <f>SUMIFS(СВЦЭМ!$C$39:$C$782,СВЦЭМ!$A$39:$A$782,$A41,СВЦЭМ!$B$39:$B$782,V$11)+'СЕТ СН'!$F$12+СВЦЭМ!$D$10+'СЕТ СН'!$F$6-'СЕТ СН'!$F$22</f>
        <v>773.73228007</v>
      </c>
      <c r="W41" s="36">
        <f>SUMIFS(СВЦЭМ!$C$39:$C$782,СВЦЭМ!$A$39:$A$782,$A41,СВЦЭМ!$B$39:$B$782,W$11)+'СЕТ СН'!$F$12+СВЦЭМ!$D$10+'СЕТ СН'!$F$6-'СЕТ СН'!$F$22</f>
        <v>783.20811390000006</v>
      </c>
      <c r="X41" s="36">
        <f>SUMIFS(СВЦЭМ!$C$39:$C$782,СВЦЭМ!$A$39:$A$782,$A41,СВЦЭМ!$B$39:$B$782,X$11)+'СЕТ СН'!$F$12+СВЦЭМ!$D$10+'СЕТ СН'!$F$6-'СЕТ СН'!$F$22</f>
        <v>837.02314031000003</v>
      </c>
      <c r="Y41" s="36">
        <f>SUMIFS(СВЦЭМ!$C$39:$C$782,СВЦЭМ!$A$39:$A$782,$A41,СВЦЭМ!$B$39:$B$782,Y$11)+'СЕТ СН'!$F$12+СВЦЭМ!$D$10+'СЕТ СН'!$F$6-'СЕТ СН'!$F$22</f>
        <v>862.73653288000003</v>
      </c>
    </row>
    <row r="42" spans="1:25" ht="15.75" x14ac:dyDescent="0.2">
      <c r="A42" s="35">
        <f t="shared" si="0"/>
        <v>44712</v>
      </c>
      <c r="B42" s="36">
        <f>SUMIFS(СВЦЭМ!$C$39:$C$782,СВЦЭМ!$A$39:$A$782,$A42,СВЦЭМ!$B$39:$B$782,B$11)+'СЕТ СН'!$F$12+СВЦЭМ!$D$10+'СЕТ СН'!$F$6-'СЕТ СН'!$F$22</f>
        <v>978.48383602000001</v>
      </c>
      <c r="C42" s="36">
        <f>SUMIFS(СВЦЭМ!$C$39:$C$782,СВЦЭМ!$A$39:$A$782,$A42,СВЦЭМ!$B$39:$B$782,C$11)+'СЕТ СН'!$F$12+СВЦЭМ!$D$10+'СЕТ СН'!$F$6-'СЕТ СН'!$F$22</f>
        <v>1085.9785311799999</v>
      </c>
      <c r="D42" s="36">
        <f>SUMIFS(СВЦЭМ!$C$39:$C$782,СВЦЭМ!$A$39:$A$782,$A42,СВЦЭМ!$B$39:$B$782,D$11)+'СЕТ СН'!$F$12+СВЦЭМ!$D$10+'СЕТ СН'!$F$6-'СЕТ СН'!$F$22</f>
        <v>1214.6245116499999</v>
      </c>
      <c r="E42" s="36">
        <f>SUMIFS(СВЦЭМ!$C$39:$C$782,СВЦЭМ!$A$39:$A$782,$A42,СВЦЭМ!$B$39:$B$782,E$11)+'СЕТ СН'!$F$12+СВЦЭМ!$D$10+'СЕТ СН'!$F$6-'СЕТ СН'!$F$22</f>
        <v>1270.8040864199997</v>
      </c>
      <c r="F42" s="36">
        <f>SUMIFS(СВЦЭМ!$C$39:$C$782,СВЦЭМ!$A$39:$A$782,$A42,СВЦЭМ!$B$39:$B$782,F$11)+'СЕТ СН'!$F$12+СВЦЭМ!$D$10+'СЕТ СН'!$F$6-'СЕТ СН'!$F$22</f>
        <v>1250.9786252899999</v>
      </c>
      <c r="G42" s="36">
        <f>SUMIFS(СВЦЭМ!$C$39:$C$782,СВЦЭМ!$A$39:$A$782,$A42,СВЦЭМ!$B$39:$B$782,G$11)+'СЕТ СН'!$F$12+СВЦЭМ!$D$10+'СЕТ СН'!$F$6-'СЕТ СН'!$F$22</f>
        <v>1221.3123012099998</v>
      </c>
      <c r="H42" s="36">
        <f>SUMIFS(СВЦЭМ!$C$39:$C$782,СВЦЭМ!$A$39:$A$782,$A42,СВЦЭМ!$B$39:$B$782,H$11)+'СЕТ СН'!$F$12+СВЦЭМ!$D$10+'СЕТ СН'!$F$6-'СЕТ СН'!$F$22</f>
        <v>1106.33950706</v>
      </c>
      <c r="I42" s="36">
        <f>SUMIFS(СВЦЭМ!$C$39:$C$782,СВЦЭМ!$A$39:$A$782,$A42,СВЦЭМ!$B$39:$B$782,I$11)+'СЕТ СН'!$F$12+СВЦЭМ!$D$10+'СЕТ СН'!$F$6-'СЕТ СН'!$F$22</f>
        <v>1015.0981969000001</v>
      </c>
      <c r="J42" s="36">
        <f>SUMIFS(СВЦЭМ!$C$39:$C$782,СВЦЭМ!$A$39:$A$782,$A42,СВЦЭМ!$B$39:$B$782,J$11)+'СЕТ СН'!$F$12+СВЦЭМ!$D$10+'СЕТ СН'!$F$6-'СЕТ СН'!$F$22</f>
        <v>905.3271255300001</v>
      </c>
      <c r="K42" s="36">
        <f>SUMIFS(СВЦЭМ!$C$39:$C$782,СВЦЭМ!$A$39:$A$782,$A42,СВЦЭМ!$B$39:$B$782,K$11)+'СЕТ СН'!$F$12+СВЦЭМ!$D$10+'СЕТ СН'!$F$6-'СЕТ СН'!$F$22</f>
        <v>934.78430178000008</v>
      </c>
      <c r="L42" s="36">
        <f>SUMIFS(СВЦЭМ!$C$39:$C$782,СВЦЭМ!$A$39:$A$782,$A42,СВЦЭМ!$B$39:$B$782,L$11)+'СЕТ СН'!$F$12+СВЦЭМ!$D$10+'СЕТ СН'!$F$6-'СЕТ СН'!$F$22</f>
        <v>940.43798561000006</v>
      </c>
      <c r="M42" s="36">
        <f>SUMIFS(СВЦЭМ!$C$39:$C$782,СВЦЭМ!$A$39:$A$782,$A42,СВЦЭМ!$B$39:$B$782,M$11)+'СЕТ СН'!$F$12+СВЦЭМ!$D$10+'СЕТ СН'!$F$6-'СЕТ СН'!$F$22</f>
        <v>1020.0950879500001</v>
      </c>
      <c r="N42" s="36">
        <f>SUMIFS(СВЦЭМ!$C$39:$C$782,СВЦЭМ!$A$39:$A$782,$A42,СВЦЭМ!$B$39:$B$782,N$11)+'СЕТ СН'!$F$12+СВЦЭМ!$D$10+'СЕТ СН'!$F$6-'СЕТ СН'!$F$22</f>
        <v>1065.0160975199999</v>
      </c>
      <c r="O42" s="36">
        <f>SUMIFS(СВЦЭМ!$C$39:$C$782,СВЦЭМ!$A$39:$A$782,$A42,СВЦЭМ!$B$39:$B$782,O$11)+'СЕТ СН'!$F$12+СВЦЭМ!$D$10+'СЕТ СН'!$F$6-'СЕТ СН'!$F$22</f>
        <v>1146.3015744499999</v>
      </c>
      <c r="P42" s="36">
        <f>SUMIFS(СВЦЭМ!$C$39:$C$782,СВЦЭМ!$A$39:$A$782,$A42,СВЦЭМ!$B$39:$B$782,P$11)+'СЕТ СН'!$F$12+СВЦЭМ!$D$10+'СЕТ СН'!$F$6-'СЕТ СН'!$F$22</f>
        <v>1176.0536469599999</v>
      </c>
      <c r="Q42" s="36">
        <f>SUMIFS(СВЦЭМ!$C$39:$C$782,СВЦЭМ!$A$39:$A$782,$A42,СВЦЭМ!$B$39:$B$782,Q$11)+'СЕТ СН'!$F$12+СВЦЭМ!$D$10+'СЕТ СН'!$F$6-'СЕТ СН'!$F$22</f>
        <v>1165.1596682099998</v>
      </c>
      <c r="R42" s="36">
        <f>SUMIFS(СВЦЭМ!$C$39:$C$782,СВЦЭМ!$A$39:$A$782,$A42,СВЦЭМ!$B$39:$B$782,R$11)+'СЕТ СН'!$F$12+СВЦЭМ!$D$10+'СЕТ СН'!$F$6-'СЕТ СН'!$F$22</f>
        <v>1160.7805777699998</v>
      </c>
      <c r="S42" s="36">
        <f>SUMIFS(СВЦЭМ!$C$39:$C$782,СВЦЭМ!$A$39:$A$782,$A42,СВЦЭМ!$B$39:$B$782,S$11)+'СЕТ СН'!$F$12+СВЦЭМ!$D$10+'СЕТ СН'!$F$6-'СЕТ СН'!$F$22</f>
        <v>1068.3059897600001</v>
      </c>
      <c r="T42" s="36">
        <f>SUMIFS(СВЦЭМ!$C$39:$C$782,СВЦЭМ!$A$39:$A$782,$A42,СВЦЭМ!$B$39:$B$782,T$11)+'СЕТ СН'!$F$12+СВЦЭМ!$D$10+'СЕТ СН'!$F$6-'СЕТ СН'!$F$22</f>
        <v>961.44788583000002</v>
      </c>
      <c r="U42" s="36">
        <f>SUMIFS(СВЦЭМ!$C$39:$C$782,СВЦЭМ!$A$39:$A$782,$A42,СВЦЭМ!$B$39:$B$782,U$11)+'СЕТ СН'!$F$12+СВЦЭМ!$D$10+'СЕТ СН'!$F$6-'СЕТ СН'!$F$22</f>
        <v>851.84401254000011</v>
      </c>
      <c r="V42" s="36">
        <f>SUMIFS(СВЦЭМ!$C$39:$C$782,СВЦЭМ!$A$39:$A$782,$A42,СВЦЭМ!$B$39:$B$782,V$11)+'СЕТ СН'!$F$12+СВЦЭМ!$D$10+'СЕТ СН'!$F$6-'СЕТ СН'!$F$22</f>
        <v>775.46980483000004</v>
      </c>
      <c r="W42" s="36">
        <f>SUMIFS(СВЦЭМ!$C$39:$C$782,СВЦЭМ!$A$39:$A$782,$A42,СВЦЭМ!$B$39:$B$782,W$11)+'СЕТ СН'!$F$12+СВЦЭМ!$D$10+'СЕТ СН'!$F$6-'СЕТ СН'!$F$22</f>
        <v>791.12009670000009</v>
      </c>
      <c r="X42" s="36">
        <f>SUMIFS(СВЦЭМ!$C$39:$C$782,СВЦЭМ!$A$39:$A$782,$A42,СВЦЭМ!$B$39:$B$782,X$11)+'СЕТ СН'!$F$12+СВЦЭМ!$D$10+'СЕТ СН'!$F$6-'СЕТ СН'!$F$22</f>
        <v>805.73390656000004</v>
      </c>
      <c r="Y42" s="36">
        <f>SUMIFS(СВЦЭМ!$C$39:$C$782,СВЦЭМ!$A$39:$A$782,$A42,СВЦЭМ!$B$39:$B$782,Y$11)+'СЕТ СН'!$F$12+СВЦЭМ!$D$10+'СЕТ СН'!$F$6-'СЕТ СН'!$F$22</f>
        <v>807.36331557000005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01.05.2022</v>
      </c>
      <c r="B48" s="36">
        <f>SUMIFS(СВЦЭМ!$C$39:$C$782,СВЦЭМ!$A$39:$A$782,$A48,СВЦЭМ!$B$39:$B$782,B$47)+'СЕТ СН'!$G$12+СВЦЭМ!$D$10+'СЕТ СН'!$G$6-'СЕТ СН'!$G$22</f>
        <v>1674.5957578299999</v>
      </c>
      <c r="C48" s="36">
        <f>SUMIFS(СВЦЭМ!$C$39:$C$782,СВЦЭМ!$A$39:$A$782,$A48,СВЦЭМ!$B$39:$B$782,C$47)+'СЕТ СН'!$G$12+СВЦЭМ!$D$10+'СЕТ СН'!$G$6-'СЕТ СН'!$G$22</f>
        <v>1805.2414408099999</v>
      </c>
      <c r="D48" s="36">
        <f>SUMIFS(СВЦЭМ!$C$39:$C$782,СВЦЭМ!$A$39:$A$782,$A48,СВЦЭМ!$B$39:$B$782,D$47)+'СЕТ СН'!$G$12+СВЦЭМ!$D$10+'СЕТ СН'!$G$6-'СЕТ СН'!$G$22</f>
        <v>1968.45569022</v>
      </c>
      <c r="E48" s="36">
        <f>SUMIFS(СВЦЭМ!$C$39:$C$782,СВЦЭМ!$A$39:$A$782,$A48,СВЦЭМ!$B$39:$B$782,E$47)+'СЕТ СН'!$G$12+СВЦЭМ!$D$10+'СЕТ СН'!$G$6-'СЕТ СН'!$G$22</f>
        <v>2033.45349397</v>
      </c>
      <c r="F48" s="36">
        <f>SUMIFS(СВЦЭМ!$C$39:$C$782,СВЦЭМ!$A$39:$A$782,$A48,СВЦЭМ!$B$39:$B$782,F$47)+'СЕТ СН'!$G$12+СВЦЭМ!$D$10+'СЕТ СН'!$G$6-'СЕТ СН'!$G$22</f>
        <v>2038.6679902599999</v>
      </c>
      <c r="G48" s="36">
        <f>SUMIFS(СВЦЭМ!$C$39:$C$782,СВЦЭМ!$A$39:$A$782,$A48,СВЦЭМ!$B$39:$B$782,G$47)+'СЕТ СН'!$G$12+СВЦЭМ!$D$10+'СЕТ СН'!$G$6-'СЕТ СН'!$G$22</f>
        <v>2013.3093772899999</v>
      </c>
      <c r="H48" s="36">
        <f>SUMIFS(СВЦЭМ!$C$39:$C$782,СВЦЭМ!$A$39:$A$782,$A48,СВЦЭМ!$B$39:$B$782,H$47)+'СЕТ СН'!$G$12+СВЦЭМ!$D$10+'СЕТ СН'!$G$6-'СЕТ СН'!$G$22</f>
        <v>1998.1750028899999</v>
      </c>
      <c r="I48" s="36">
        <f>SUMIFS(СВЦЭМ!$C$39:$C$782,СВЦЭМ!$A$39:$A$782,$A48,СВЦЭМ!$B$39:$B$782,I$47)+'СЕТ СН'!$G$12+СВЦЭМ!$D$10+'СЕТ СН'!$G$6-'СЕТ СН'!$G$22</f>
        <v>1929.7524257099999</v>
      </c>
      <c r="J48" s="36">
        <f>SUMIFS(СВЦЭМ!$C$39:$C$782,СВЦЭМ!$A$39:$A$782,$A48,СВЦЭМ!$B$39:$B$782,J$47)+'СЕТ СН'!$G$12+СВЦЭМ!$D$10+'СЕТ СН'!$G$6-'СЕТ СН'!$G$22</f>
        <v>1765.0579457700001</v>
      </c>
      <c r="K48" s="36">
        <f>SUMIFS(СВЦЭМ!$C$39:$C$782,СВЦЭМ!$A$39:$A$782,$A48,СВЦЭМ!$B$39:$B$782,K$47)+'СЕТ СН'!$G$12+СВЦЭМ!$D$10+'СЕТ СН'!$G$6-'СЕТ СН'!$G$22</f>
        <v>1720.5421614699999</v>
      </c>
      <c r="L48" s="36">
        <f>SUMIFS(СВЦЭМ!$C$39:$C$782,СВЦЭМ!$A$39:$A$782,$A48,СВЦЭМ!$B$39:$B$782,L$47)+'СЕТ СН'!$G$12+СВЦЭМ!$D$10+'СЕТ СН'!$G$6-'СЕТ СН'!$G$22</f>
        <v>1696.9985488999998</v>
      </c>
      <c r="M48" s="36">
        <f>SUMIFS(СВЦЭМ!$C$39:$C$782,СВЦЭМ!$A$39:$A$782,$A48,СВЦЭМ!$B$39:$B$782,M$47)+'СЕТ СН'!$G$12+СВЦЭМ!$D$10+'СЕТ СН'!$G$6-'СЕТ СН'!$G$22</f>
        <v>1791.5974532999999</v>
      </c>
      <c r="N48" s="36">
        <f>SUMIFS(СВЦЭМ!$C$39:$C$782,СВЦЭМ!$A$39:$A$782,$A48,СВЦЭМ!$B$39:$B$782,N$47)+'СЕТ СН'!$G$12+СВЦЭМ!$D$10+'СЕТ СН'!$G$6-'СЕТ СН'!$G$22</f>
        <v>1848.0104179699999</v>
      </c>
      <c r="O48" s="36">
        <f>SUMIFS(СВЦЭМ!$C$39:$C$782,СВЦЭМ!$A$39:$A$782,$A48,СВЦЭМ!$B$39:$B$782,O$47)+'СЕТ СН'!$G$12+СВЦЭМ!$D$10+'СЕТ СН'!$G$6-'СЕТ СН'!$G$22</f>
        <v>1861.5331804099999</v>
      </c>
      <c r="P48" s="36">
        <f>SUMIFS(СВЦЭМ!$C$39:$C$782,СВЦЭМ!$A$39:$A$782,$A48,СВЦЭМ!$B$39:$B$782,P$47)+'СЕТ СН'!$G$12+СВЦЭМ!$D$10+'СЕТ СН'!$G$6-'СЕТ СН'!$G$22</f>
        <v>1874.3296293799999</v>
      </c>
      <c r="Q48" s="36">
        <f>SUMIFS(СВЦЭМ!$C$39:$C$782,СВЦЭМ!$A$39:$A$782,$A48,СВЦЭМ!$B$39:$B$782,Q$47)+'СЕТ СН'!$G$12+СВЦЭМ!$D$10+'СЕТ СН'!$G$6-'СЕТ СН'!$G$22</f>
        <v>1884.0225200699999</v>
      </c>
      <c r="R48" s="36">
        <f>SUMIFS(СВЦЭМ!$C$39:$C$782,СВЦЭМ!$A$39:$A$782,$A48,СВЦЭМ!$B$39:$B$782,R$47)+'СЕТ СН'!$G$12+СВЦЭМ!$D$10+'СЕТ СН'!$G$6-'СЕТ СН'!$G$22</f>
        <v>1910.26855464</v>
      </c>
      <c r="S48" s="36">
        <f>SUMIFS(СВЦЭМ!$C$39:$C$782,СВЦЭМ!$A$39:$A$782,$A48,СВЦЭМ!$B$39:$B$782,S$47)+'СЕТ СН'!$G$12+СВЦЭМ!$D$10+'СЕТ СН'!$G$6-'СЕТ СН'!$G$22</f>
        <v>1859.1141055099999</v>
      </c>
      <c r="T48" s="36">
        <f>SUMIFS(СВЦЭМ!$C$39:$C$782,СВЦЭМ!$A$39:$A$782,$A48,СВЦЭМ!$B$39:$B$782,T$47)+'СЕТ СН'!$G$12+СВЦЭМ!$D$10+'СЕТ СН'!$G$6-'СЕТ СН'!$G$22</f>
        <v>1757.40996984</v>
      </c>
      <c r="U48" s="36">
        <f>SUMIFS(СВЦЭМ!$C$39:$C$782,СВЦЭМ!$A$39:$A$782,$A48,СВЦЭМ!$B$39:$B$782,U$47)+'СЕТ СН'!$G$12+СВЦЭМ!$D$10+'СЕТ СН'!$G$6-'СЕТ СН'!$G$22</f>
        <v>1647.2290374300001</v>
      </c>
      <c r="V48" s="36">
        <f>SUMIFS(СВЦЭМ!$C$39:$C$782,СВЦЭМ!$A$39:$A$782,$A48,СВЦЭМ!$B$39:$B$782,V$47)+'СЕТ СН'!$G$12+СВЦЭМ!$D$10+'СЕТ СН'!$G$6-'СЕТ СН'!$G$22</f>
        <v>1556.2058225600001</v>
      </c>
      <c r="W48" s="36">
        <f>SUMIFS(СВЦЭМ!$C$39:$C$782,СВЦЭМ!$A$39:$A$782,$A48,СВЦЭМ!$B$39:$B$782,W$47)+'СЕТ СН'!$G$12+СВЦЭМ!$D$10+'СЕТ СН'!$G$6-'СЕТ СН'!$G$22</f>
        <v>1542.2521912400002</v>
      </c>
      <c r="X48" s="36">
        <f>SUMIFS(СВЦЭМ!$C$39:$C$782,СВЦЭМ!$A$39:$A$782,$A48,СВЦЭМ!$B$39:$B$782,X$47)+'СЕТ СН'!$G$12+СВЦЭМ!$D$10+'СЕТ СН'!$G$6-'СЕТ СН'!$G$22</f>
        <v>1569.7968416900001</v>
      </c>
      <c r="Y48" s="36">
        <f>SUMIFS(СВЦЭМ!$C$39:$C$782,СВЦЭМ!$A$39:$A$782,$A48,СВЦЭМ!$B$39:$B$782,Y$47)+'СЕТ СН'!$G$12+СВЦЭМ!$D$10+'СЕТ СН'!$G$6-'СЕТ СН'!$G$22</f>
        <v>1607.1643973499999</v>
      </c>
    </row>
    <row r="49" spans="1:25" ht="15.75" x14ac:dyDescent="0.2">
      <c r="A49" s="35">
        <f>A48+1</f>
        <v>44683</v>
      </c>
      <c r="B49" s="36">
        <f>SUMIFS(СВЦЭМ!$C$39:$C$782,СВЦЭМ!$A$39:$A$782,$A49,СВЦЭМ!$B$39:$B$782,B$47)+'СЕТ СН'!$G$12+СВЦЭМ!$D$10+'СЕТ СН'!$G$6-'СЕТ СН'!$G$22</f>
        <v>1643.63989115</v>
      </c>
      <c r="C49" s="36">
        <f>SUMIFS(СВЦЭМ!$C$39:$C$782,СВЦЭМ!$A$39:$A$782,$A49,СВЦЭМ!$B$39:$B$782,C$47)+'СЕТ СН'!$G$12+СВЦЭМ!$D$10+'СЕТ СН'!$G$6-'СЕТ СН'!$G$22</f>
        <v>1766.22526924</v>
      </c>
      <c r="D49" s="36">
        <f>SUMIFS(СВЦЭМ!$C$39:$C$782,СВЦЭМ!$A$39:$A$782,$A49,СВЦЭМ!$B$39:$B$782,D$47)+'СЕТ СН'!$G$12+СВЦЭМ!$D$10+'СЕТ СН'!$G$6-'СЕТ СН'!$G$22</f>
        <v>1889.5079799099999</v>
      </c>
      <c r="E49" s="36">
        <f>SUMIFS(СВЦЭМ!$C$39:$C$782,СВЦЭМ!$A$39:$A$782,$A49,СВЦЭМ!$B$39:$B$782,E$47)+'СЕТ СН'!$G$12+СВЦЭМ!$D$10+'СЕТ СН'!$G$6-'СЕТ СН'!$G$22</f>
        <v>1956.0346486799999</v>
      </c>
      <c r="F49" s="36">
        <f>SUMIFS(СВЦЭМ!$C$39:$C$782,СВЦЭМ!$A$39:$A$782,$A49,СВЦЭМ!$B$39:$B$782,F$47)+'СЕТ СН'!$G$12+СВЦЭМ!$D$10+'СЕТ СН'!$G$6-'СЕТ СН'!$G$22</f>
        <v>1965.4421572799999</v>
      </c>
      <c r="G49" s="36">
        <f>SUMIFS(СВЦЭМ!$C$39:$C$782,СВЦЭМ!$A$39:$A$782,$A49,СВЦЭМ!$B$39:$B$782,G$47)+'СЕТ СН'!$G$12+СВЦЭМ!$D$10+'СЕТ СН'!$G$6-'СЕТ СН'!$G$22</f>
        <v>2000.21976961</v>
      </c>
      <c r="H49" s="36">
        <f>SUMIFS(СВЦЭМ!$C$39:$C$782,СВЦЭМ!$A$39:$A$782,$A49,СВЦЭМ!$B$39:$B$782,H$47)+'СЕТ СН'!$G$12+СВЦЭМ!$D$10+'СЕТ СН'!$G$6-'СЕТ СН'!$G$22</f>
        <v>2014.71351224</v>
      </c>
      <c r="I49" s="36">
        <f>SUMIFS(СВЦЭМ!$C$39:$C$782,СВЦЭМ!$A$39:$A$782,$A49,СВЦЭМ!$B$39:$B$782,I$47)+'СЕТ СН'!$G$12+СВЦЭМ!$D$10+'СЕТ СН'!$G$6-'СЕТ СН'!$G$22</f>
        <v>1917.92121064</v>
      </c>
      <c r="J49" s="36">
        <f>SUMIFS(СВЦЭМ!$C$39:$C$782,СВЦЭМ!$A$39:$A$782,$A49,СВЦЭМ!$B$39:$B$782,J$47)+'СЕТ СН'!$G$12+СВЦЭМ!$D$10+'СЕТ СН'!$G$6-'СЕТ СН'!$G$22</f>
        <v>1758.88930304</v>
      </c>
      <c r="K49" s="36">
        <f>SUMIFS(СВЦЭМ!$C$39:$C$782,СВЦЭМ!$A$39:$A$782,$A49,СВЦЭМ!$B$39:$B$782,K$47)+'СЕТ СН'!$G$12+СВЦЭМ!$D$10+'СЕТ СН'!$G$6-'СЕТ СН'!$G$22</f>
        <v>1721.2454098799999</v>
      </c>
      <c r="L49" s="36">
        <f>SUMIFS(СВЦЭМ!$C$39:$C$782,СВЦЭМ!$A$39:$A$782,$A49,СВЦЭМ!$B$39:$B$782,L$47)+'СЕТ СН'!$G$12+СВЦЭМ!$D$10+'СЕТ СН'!$G$6-'СЕТ СН'!$G$22</f>
        <v>1688.5150849700001</v>
      </c>
      <c r="M49" s="36">
        <f>SUMIFS(СВЦЭМ!$C$39:$C$782,СВЦЭМ!$A$39:$A$782,$A49,СВЦЭМ!$B$39:$B$782,M$47)+'СЕТ СН'!$G$12+СВЦЭМ!$D$10+'СЕТ СН'!$G$6-'СЕТ СН'!$G$22</f>
        <v>1754.85996131</v>
      </c>
      <c r="N49" s="36">
        <f>SUMIFS(СВЦЭМ!$C$39:$C$782,СВЦЭМ!$A$39:$A$782,$A49,СВЦЭМ!$B$39:$B$782,N$47)+'СЕТ СН'!$G$12+СВЦЭМ!$D$10+'СЕТ СН'!$G$6-'СЕТ СН'!$G$22</f>
        <v>1811.88572479</v>
      </c>
      <c r="O49" s="36">
        <f>SUMIFS(СВЦЭМ!$C$39:$C$782,СВЦЭМ!$A$39:$A$782,$A49,СВЦЭМ!$B$39:$B$782,O$47)+'СЕТ СН'!$G$12+СВЦЭМ!$D$10+'СЕТ СН'!$G$6-'СЕТ СН'!$G$22</f>
        <v>1846.8496735599999</v>
      </c>
      <c r="P49" s="36">
        <f>SUMIFS(СВЦЭМ!$C$39:$C$782,СВЦЭМ!$A$39:$A$782,$A49,СВЦЭМ!$B$39:$B$782,P$47)+'СЕТ СН'!$G$12+СВЦЭМ!$D$10+'СЕТ СН'!$G$6-'СЕТ СН'!$G$22</f>
        <v>1860.0581216399999</v>
      </c>
      <c r="Q49" s="36">
        <f>SUMIFS(СВЦЭМ!$C$39:$C$782,СВЦЭМ!$A$39:$A$782,$A49,СВЦЭМ!$B$39:$B$782,Q$47)+'СЕТ СН'!$G$12+СВЦЭМ!$D$10+'СЕТ СН'!$G$6-'СЕТ СН'!$G$22</f>
        <v>1879.91741759</v>
      </c>
      <c r="R49" s="36">
        <f>SUMIFS(СВЦЭМ!$C$39:$C$782,СВЦЭМ!$A$39:$A$782,$A49,СВЦЭМ!$B$39:$B$782,R$47)+'СЕТ СН'!$G$12+СВЦЭМ!$D$10+'СЕТ СН'!$G$6-'СЕТ СН'!$G$22</f>
        <v>1886.1826798699999</v>
      </c>
      <c r="S49" s="36">
        <f>SUMIFS(СВЦЭМ!$C$39:$C$782,СВЦЭМ!$A$39:$A$782,$A49,СВЦЭМ!$B$39:$B$782,S$47)+'СЕТ СН'!$G$12+СВЦЭМ!$D$10+'СЕТ СН'!$G$6-'СЕТ СН'!$G$22</f>
        <v>1823.8802314</v>
      </c>
      <c r="T49" s="36">
        <f>SUMIFS(СВЦЭМ!$C$39:$C$782,СВЦЭМ!$A$39:$A$782,$A49,СВЦЭМ!$B$39:$B$782,T$47)+'СЕТ СН'!$G$12+СВЦЭМ!$D$10+'СЕТ СН'!$G$6-'СЕТ СН'!$G$22</f>
        <v>1712.85164872</v>
      </c>
      <c r="U49" s="36">
        <f>SUMIFS(СВЦЭМ!$C$39:$C$782,СВЦЭМ!$A$39:$A$782,$A49,СВЦЭМ!$B$39:$B$782,U$47)+'СЕТ СН'!$G$12+СВЦЭМ!$D$10+'СЕТ СН'!$G$6-'СЕТ СН'!$G$22</f>
        <v>1612.0767520300001</v>
      </c>
      <c r="V49" s="36">
        <f>SUMIFS(СВЦЭМ!$C$39:$C$782,СВЦЭМ!$A$39:$A$782,$A49,СВЦЭМ!$B$39:$B$782,V$47)+'СЕТ СН'!$G$12+СВЦЭМ!$D$10+'СЕТ СН'!$G$6-'СЕТ СН'!$G$22</f>
        <v>1534.9679150400002</v>
      </c>
      <c r="W49" s="36">
        <f>SUMIFS(СВЦЭМ!$C$39:$C$782,СВЦЭМ!$A$39:$A$782,$A49,СВЦЭМ!$B$39:$B$782,W$47)+'СЕТ СН'!$G$12+СВЦЭМ!$D$10+'СЕТ СН'!$G$6-'СЕТ СН'!$G$22</f>
        <v>1544.6815753300002</v>
      </c>
      <c r="X49" s="36">
        <f>SUMIFS(СВЦЭМ!$C$39:$C$782,СВЦЭМ!$A$39:$A$782,$A49,СВЦЭМ!$B$39:$B$782,X$47)+'СЕТ СН'!$G$12+СВЦЭМ!$D$10+'СЕТ СН'!$G$6-'СЕТ СН'!$G$22</f>
        <v>1544.20385399</v>
      </c>
      <c r="Y49" s="36">
        <f>SUMIFS(СВЦЭМ!$C$39:$C$782,СВЦЭМ!$A$39:$A$782,$A49,СВЦЭМ!$B$39:$B$782,Y$47)+'СЕТ СН'!$G$12+СВЦЭМ!$D$10+'СЕТ СН'!$G$6-'СЕТ СН'!$G$22</f>
        <v>1592.79166882</v>
      </c>
    </row>
    <row r="50" spans="1:25" ht="15.75" x14ac:dyDescent="0.2">
      <c r="A50" s="35">
        <f t="shared" ref="A50:A78" si="1">A49+1</f>
        <v>44684</v>
      </c>
      <c r="B50" s="36">
        <f>SUMIFS(СВЦЭМ!$C$39:$C$782,СВЦЭМ!$A$39:$A$782,$A50,СВЦЭМ!$B$39:$B$782,B$47)+'СЕТ СН'!$G$12+СВЦЭМ!$D$10+'СЕТ СН'!$G$6-'СЕТ СН'!$G$22</f>
        <v>1612.2653831100001</v>
      </c>
      <c r="C50" s="36">
        <f>SUMIFS(СВЦЭМ!$C$39:$C$782,СВЦЭМ!$A$39:$A$782,$A50,СВЦЭМ!$B$39:$B$782,C$47)+'СЕТ СН'!$G$12+СВЦЭМ!$D$10+'СЕТ СН'!$G$6-'СЕТ СН'!$G$22</f>
        <v>1740.8471851699999</v>
      </c>
      <c r="D50" s="36">
        <f>SUMIFS(СВЦЭМ!$C$39:$C$782,СВЦЭМ!$A$39:$A$782,$A50,СВЦЭМ!$B$39:$B$782,D$47)+'СЕТ СН'!$G$12+СВЦЭМ!$D$10+'СЕТ СН'!$G$6-'СЕТ СН'!$G$22</f>
        <v>1857.6040408399999</v>
      </c>
      <c r="E50" s="36">
        <f>SUMIFS(СВЦЭМ!$C$39:$C$782,СВЦЭМ!$A$39:$A$782,$A50,СВЦЭМ!$B$39:$B$782,E$47)+'СЕТ СН'!$G$12+СВЦЭМ!$D$10+'СЕТ СН'!$G$6-'СЕТ СН'!$G$22</f>
        <v>1891.0063600799999</v>
      </c>
      <c r="F50" s="36">
        <f>SUMIFS(СВЦЭМ!$C$39:$C$782,СВЦЭМ!$A$39:$A$782,$A50,СВЦЭМ!$B$39:$B$782,F$47)+'СЕТ СН'!$G$12+СВЦЭМ!$D$10+'СЕТ СН'!$G$6-'СЕТ СН'!$G$22</f>
        <v>1906.39669357</v>
      </c>
      <c r="G50" s="36">
        <f>SUMIFS(СВЦЭМ!$C$39:$C$782,СВЦЭМ!$A$39:$A$782,$A50,СВЦЭМ!$B$39:$B$782,G$47)+'СЕТ СН'!$G$12+СВЦЭМ!$D$10+'СЕТ СН'!$G$6-'СЕТ СН'!$G$22</f>
        <v>1954.8105605799999</v>
      </c>
      <c r="H50" s="36">
        <f>SUMIFS(СВЦЭМ!$C$39:$C$782,СВЦЭМ!$A$39:$A$782,$A50,СВЦЭМ!$B$39:$B$782,H$47)+'СЕТ СН'!$G$12+СВЦЭМ!$D$10+'СЕТ СН'!$G$6-'СЕТ СН'!$G$22</f>
        <v>1965.5751085099998</v>
      </c>
      <c r="I50" s="36">
        <f>SUMIFS(СВЦЭМ!$C$39:$C$782,СВЦЭМ!$A$39:$A$782,$A50,СВЦЭМ!$B$39:$B$782,I$47)+'СЕТ СН'!$G$12+СВЦЭМ!$D$10+'СЕТ СН'!$G$6-'СЕТ СН'!$G$22</f>
        <v>1946.5050360299999</v>
      </c>
      <c r="J50" s="36">
        <f>SUMIFS(СВЦЭМ!$C$39:$C$782,СВЦЭМ!$A$39:$A$782,$A50,СВЦЭМ!$B$39:$B$782,J$47)+'СЕТ СН'!$G$12+СВЦЭМ!$D$10+'СЕТ СН'!$G$6-'СЕТ СН'!$G$22</f>
        <v>1832.9067636099999</v>
      </c>
      <c r="K50" s="36">
        <f>SUMIFS(СВЦЭМ!$C$39:$C$782,СВЦЭМ!$A$39:$A$782,$A50,СВЦЭМ!$B$39:$B$782,K$47)+'СЕТ СН'!$G$12+СВЦЭМ!$D$10+'СЕТ СН'!$G$6-'СЕТ СН'!$G$22</f>
        <v>1786.68965929</v>
      </c>
      <c r="L50" s="36">
        <f>SUMIFS(СВЦЭМ!$C$39:$C$782,СВЦЭМ!$A$39:$A$782,$A50,СВЦЭМ!$B$39:$B$782,L$47)+'СЕТ СН'!$G$12+СВЦЭМ!$D$10+'СЕТ СН'!$G$6-'СЕТ СН'!$G$22</f>
        <v>1766.97538715</v>
      </c>
      <c r="M50" s="36">
        <f>SUMIFS(СВЦЭМ!$C$39:$C$782,СВЦЭМ!$A$39:$A$782,$A50,СВЦЭМ!$B$39:$B$782,M$47)+'СЕТ СН'!$G$12+СВЦЭМ!$D$10+'СЕТ СН'!$G$6-'СЕТ СН'!$G$22</f>
        <v>1858.46360678</v>
      </c>
      <c r="N50" s="36">
        <f>SUMIFS(СВЦЭМ!$C$39:$C$782,СВЦЭМ!$A$39:$A$782,$A50,СВЦЭМ!$B$39:$B$782,N$47)+'СЕТ СН'!$G$12+СВЦЭМ!$D$10+'СЕТ СН'!$G$6-'СЕТ СН'!$G$22</f>
        <v>1905.36989165</v>
      </c>
      <c r="O50" s="36">
        <f>SUMIFS(СВЦЭМ!$C$39:$C$782,СВЦЭМ!$A$39:$A$782,$A50,СВЦЭМ!$B$39:$B$782,O$47)+'СЕТ СН'!$G$12+СВЦЭМ!$D$10+'СЕТ СН'!$G$6-'СЕТ СН'!$G$22</f>
        <v>1927.4220072599999</v>
      </c>
      <c r="P50" s="36">
        <f>SUMIFS(СВЦЭМ!$C$39:$C$782,СВЦЭМ!$A$39:$A$782,$A50,СВЦЭМ!$B$39:$B$782,P$47)+'СЕТ СН'!$G$12+СВЦЭМ!$D$10+'СЕТ СН'!$G$6-'СЕТ СН'!$G$22</f>
        <v>1947.77544571</v>
      </c>
      <c r="Q50" s="36">
        <f>SUMIFS(СВЦЭМ!$C$39:$C$782,СВЦЭМ!$A$39:$A$782,$A50,СВЦЭМ!$B$39:$B$782,Q$47)+'СЕТ СН'!$G$12+СВЦЭМ!$D$10+'СЕТ СН'!$G$6-'СЕТ СН'!$G$22</f>
        <v>1951.1533721199999</v>
      </c>
      <c r="R50" s="36">
        <f>SUMIFS(СВЦЭМ!$C$39:$C$782,СВЦЭМ!$A$39:$A$782,$A50,СВЦЭМ!$B$39:$B$782,R$47)+'СЕТ СН'!$G$12+СВЦЭМ!$D$10+'СЕТ СН'!$G$6-'СЕТ СН'!$G$22</f>
        <v>1957.4953742999999</v>
      </c>
      <c r="S50" s="36">
        <f>SUMIFS(СВЦЭМ!$C$39:$C$782,СВЦЭМ!$A$39:$A$782,$A50,СВЦЭМ!$B$39:$B$782,S$47)+'СЕТ СН'!$G$12+СВЦЭМ!$D$10+'СЕТ СН'!$G$6-'СЕТ СН'!$G$22</f>
        <v>1917.4720728099999</v>
      </c>
      <c r="T50" s="36">
        <f>SUMIFS(СВЦЭМ!$C$39:$C$782,СВЦЭМ!$A$39:$A$782,$A50,СВЦЭМ!$B$39:$B$782,T$47)+'СЕТ СН'!$G$12+СВЦЭМ!$D$10+'СЕТ СН'!$G$6-'СЕТ СН'!$G$22</f>
        <v>1806.4885150099999</v>
      </c>
      <c r="U50" s="36">
        <f>SUMIFS(СВЦЭМ!$C$39:$C$782,СВЦЭМ!$A$39:$A$782,$A50,СВЦЭМ!$B$39:$B$782,U$47)+'СЕТ СН'!$G$12+СВЦЭМ!$D$10+'СЕТ СН'!$G$6-'СЕТ СН'!$G$22</f>
        <v>1697.6109903700001</v>
      </c>
      <c r="V50" s="36">
        <f>SUMIFS(СВЦЭМ!$C$39:$C$782,СВЦЭМ!$A$39:$A$782,$A50,СВЦЭМ!$B$39:$B$782,V$47)+'СЕТ СН'!$G$12+СВЦЭМ!$D$10+'СЕТ СН'!$G$6-'СЕТ СН'!$G$22</f>
        <v>1598.47345924</v>
      </c>
      <c r="W50" s="36">
        <f>SUMIFS(СВЦЭМ!$C$39:$C$782,СВЦЭМ!$A$39:$A$782,$A50,СВЦЭМ!$B$39:$B$782,W$47)+'СЕТ СН'!$G$12+СВЦЭМ!$D$10+'СЕТ СН'!$G$6-'СЕТ СН'!$G$22</f>
        <v>1590.9512272500001</v>
      </c>
      <c r="X50" s="36">
        <f>SUMIFS(СВЦЭМ!$C$39:$C$782,СВЦЭМ!$A$39:$A$782,$A50,СВЦЭМ!$B$39:$B$782,X$47)+'СЕТ СН'!$G$12+СВЦЭМ!$D$10+'СЕТ СН'!$G$6-'СЕТ СН'!$G$22</f>
        <v>1598.97963</v>
      </c>
      <c r="Y50" s="36">
        <f>SUMIFS(СВЦЭМ!$C$39:$C$782,СВЦЭМ!$A$39:$A$782,$A50,СВЦЭМ!$B$39:$B$782,Y$47)+'СЕТ СН'!$G$12+СВЦЭМ!$D$10+'СЕТ СН'!$G$6-'СЕТ СН'!$G$22</f>
        <v>1637.7921172800002</v>
      </c>
    </row>
    <row r="51" spans="1:25" ht="15.75" x14ac:dyDescent="0.2">
      <c r="A51" s="35">
        <f t="shared" si="1"/>
        <v>44685</v>
      </c>
      <c r="B51" s="36">
        <f>SUMIFS(СВЦЭМ!$C$39:$C$782,СВЦЭМ!$A$39:$A$782,$A51,СВЦЭМ!$B$39:$B$782,B$47)+'СЕТ СН'!$G$12+СВЦЭМ!$D$10+'СЕТ СН'!$G$6-'СЕТ СН'!$G$22</f>
        <v>1709.67815165</v>
      </c>
      <c r="C51" s="36">
        <f>SUMIFS(СВЦЭМ!$C$39:$C$782,СВЦЭМ!$A$39:$A$782,$A51,СВЦЭМ!$B$39:$B$782,C$47)+'СЕТ СН'!$G$12+СВЦЭМ!$D$10+'СЕТ СН'!$G$6-'СЕТ СН'!$G$22</f>
        <v>1872.6942446599999</v>
      </c>
      <c r="D51" s="36">
        <f>SUMIFS(СВЦЭМ!$C$39:$C$782,СВЦЭМ!$A$39:$A$782,$A51,СВЦЭМ!$B$39:$B$782,D$47)+'СЕТ СН'!$G$12+СВЦЭМ!$D$10+'СЕТ СН'!$G$6-'СЕТ СН'!$G$22</f>
        <v>1932.72151979</v>
      </c>
      <c r="E51" s="36">
        <f>SUMIFS(СВЦЭМ!$C$39:$C$782,СВЦЭМ!$A$39:$A$782,$A51,СВЦЭМ!$B$39:$B$782,E$47)+'СЕТ СН'!$G$12+СВЦЭМ!$D$10+'СЕТ СН'!$G$6-'СЕТ СН'!$G$22</f>
        <v>1904.1151799899999</v>
      </c>
      <c r="F51" s="36">
        <f>SUMIFS(СВЦЭМ!$C$39:$C$782,СВЦЭМ!$A$39:$A$782,$A51,СВЦЭМ!$B$39:$B$782,F$47)+'СЕТ СН'!$G$12+СВЦЭМ!$D$10+'СЕТ СН'!$G$6-'СЕТ СН'!$G$22</f>
        <v>1904.90446105</v>
      </c>
      <c r="G51" s="36">
        <f>SUMIFS(СВЦЭМ!$C$39:$C$782,СВЦЭМ!$A$39:$A$782,$A51,СВЦЭМ!$B$39:$B$782,G$47)+'СЕТ СН'!$G$12+СВЦЭМ!$D$10+'СЕТ СН'!$G$6-'СЕТ СН'!$G$22</f>
        <v>1899.2344298</v>
      </c>
      <c r="H51" s="36">
        <f>SUMIFS(СВЦЭМ!$C$39:$C$782,СВЦЭМ!$A$39:$A$782,$A51,СВЦЭМ!$B$39:$B$782,H$47)+'СЕТ СН'!$G$12+СВЦЭМ!$D$10+'СЕТ СН'!$G$6-'СЕТ СН'!$G$22</f>
        <v>1911.45942831</v>
      </c>
      <c r="I51" s="36">
        <f>SUMIFS(СВЦЭМ!$C$39:$C$782,СВЦЭМ!$A$39:$A$782,$A51,СВЦЭМ!$B$39:$B$782,I$47)+'СЕТ СН'!$G$12+СВЦЭМ!$D$10+'СЕТ СН'!$G$6-'СЕТ СН'!$G$22</f>
        <v>1832.3700656999999</v>
      </c>
      <c r="J51" s="36">
        <f>SUMIFS(СВЦЭМ!$C$39:$C$782,СВЦЭМ!$A$39:$A$782,$A51,СВЦЭМ!$B$39:$B$782,J$47)+'СЕТ СН'!$G$12+СВЦЭМ!$D$10+'СЕТ СН'!$G$6-'СЕТ СН'!$G$22</f>
        <v>1701.65378203</v>
      </c>
      <c r="K51" s="36">
        <f>SUMIFS(СВЦЭМ!$C$39:$C$782,СВЦЭМ!$A$39:$A$782,$A51,СВЦЭМ!$B$39:$B$782,K$47)+'СЕТ СН'!$G$12+СВЦЭМ!$D$10+'СЕТ СН'!$G$6-'СЕТ СН'!$G$22</f>
        <v>1692.6332391999999</v>
      </c>
      <c r="L51" s="36">
        <f>SUMIFS(СВЦЭМ!$C$39:$C$782,СВЦЭМ!$A$39:$A$782,$A51,СВЦЭМ!$B$39:$B$782,L$47)+'СЕТ СН'!$G$12+СВЦЭМ!$D$10+'СЕТ СН'!$G$6-'СЕТ СН'!$G$22</f>
        <v>1705.8974525299998</v>
      </c>
      <c r="M51" s="36">
        <f>SUMIFS(СВЦЭМ!$C$39:$C$782,СВЦЭМ!$A$39:$A$782,$A51,СВЦЭМ!$B$39:$B$782,M$47)+'СЕТ СН'!$G$12+СВЦЭМ!$D$10+'СЕТ СН'!$G$6-'СЕТ СН'!$G$22</f>
        <v>1815.3010460999999</v>
      </c>
      <c r="N51" s="36">
        <f>SUMIFS(СВЦЭМ!$C$39:$C$782,СВЦЭМ!$A$39:$A$782,$A51,СВЦЭМ!$B$39:$B$782,N$47)+'СЕТ СН'!$G$12+СВЦЭМ!$D$10+'СЕТ СН'!$G$6-'СЕТ СН'!$G$22</f>
        <v>1874.9927378899999</v>
      </c>
      <c r="O51" s="36">
        <f>SUMIFS(СВЦЭМ!$C$39:$C$782,СВЦЭМ!$A$39:$A$782,$A51,СВЦЭМ!$B$39:$B$782,O$47)+'СЕТ СН'!$G$12+СВЦЭМ!$D$10+'СЕТ СН'!$G$6-'СЕТ СН'!$G$22</f>
        <v>1879.3193500899999</v>
      </c>
      <c r="P51" s="36">
        <f>SUMIFS(СВЦЭМ!$C$39:$C$782,СВЦЭМ!$A$39:$A$782,$A51,СВЦЭМ!$B$39:$B$782,P$47)+'СЕТ СН'!$G$12+СВЦЭМ!$D$10+'СЕТ СН'!$G$6-'СЕТ СН'!$G$22</f>
        <v>1912.0472914499999</v>
      </c>
      <c r="Q51" s="36">
        <f>SUMIFS(СВЦЭМ!$C$39:$C$782,СВЦЭМ!$A$39:$A$782,$A51,СВЦЭМ!$B$39:$B$782,Q$47)+'СЕТ СН'!$G$12+СВЦЭМ!$D$10+'СЕТ СН'!$G$6-'СЕТ СН'!$G$22</f>
        <v>1926.21668879</v>
      </c>
      <c r="R51" s="36">
        <f>SUMIFS(СВЦЭМ!$C$39:$C$782,СВЦЭМ!$A$39:$A$782,$A51,СВЦЭМ!$B$39:$B$782,R$47)+'СЕТ СН'!$G$12+СВЦЭМ!$D$10+'СЕТ СН'!$G$6-'СЕТ СН'!$G$22</f>
        <v>1919.84132737</v>
      </c>
      <c r="S51" s="36">
        <f>SUMIFS(СВЦЭМ!$C$39:$C$782,СВЦЭМ!$A$39:$A$782,$A51,СВЦЭМ!$B$39:$B$782,S$47)+'СЕТ СН'!$G$12+СВЦЭМ!$D$10+'СЕТ СН'!$G$6-'СЕТ СН'!$G$22</f>
        <v>1855.8256640099999</v>
      </c>
      <c r="T51" s="36">
        <f>SUMIFS(СВЦЭМ!$C$39:$C$782,СВЦЭМ!$A$39:$A$782,$A51,СВЦЭМ!$B$39:$B$782,T$47)+'СЕТ СН'!$G$12+СВЦЭМ!$D$10+'СЕТ СН'!$G$6-'СЕТ СН'!$G$22</f>
        <v>1718.61212363</v>
      </c>
      <c r="U51" s="36">
        <f>SUMIFS(СВЦЭМ!$C$39:$C$782,СВЦЭМ!$A$39:$A$782,$A51,СВЦЭМ!$B$39:$B$782,U$47)+'СЕТ СН'!$G$12+СВЦЭМ!$D$10+'СЕТ СН'!$G$6-'СЕТ СН'!$G$22</f>
        <v>1599.68536767</v>
      </c>
      <c r="V51" s="36">
        <f>SUMIFS(СВЦЭМ!$C$39:$C$782,СВЦЭМ!$A$39:$A$782,$A51,СВЦЭМ!$B$39:$B$782,V$47)+'СЕТ СН'!$G$12+СВЦЭМ!$D$10+'СЕТ СН'!$G$6-'СЕТ СН'!$G$22</f>
        <v>1529.14963945</v>
      </c>
      <c r="W51" s="36">
        <f>SUMIFS(СВЦЭМ!$C$39:$C$782,СВЦЭМ!$A$39:$A$782,$A51,СВЦЭМ!$B$39:$B$782,W$47)+'СЕТ СН'!$G$12+СВЦЭМ!$D$10+'СЕТ СН'!$G$6-'СЕТ СН'!$G$22</f>
        <v>1560.6862406300002</v>
      </c>
      <c r="X51" s="36">
        <f>SUMIFS(СВЦЭМ!$C$39:$C$782,СВЦЭМ!$A$39:$A$782,$A51,СВЦЭМ!$B$39:$B$782,X$47)+'СЕТ СН'!$G$12+СВЦЭМ!$D$10+'СЕТ СН'!$G$6-'СЕТ СН'!$G$22</f>
        <v>1513.5189227200001</v>
      </c>
      <c r="Y51" s="36">
        <f>SUMIFS(СВЦЭМ!$C$39:$C$782,СВЦЭМ!$A$39:$A$782,$A51,СВЦЭМ!$B$39:$B$782,Y$47)+'СЕТ СН'!$G$12+СВЦЭМ!$D$10+'СЕТ СН'!$G$6-'СЕТ СН'!$G$22</f>
        <v>1508.0199033700001</v>
      </c>
    </row>
    <row r="52" spans="1:25" ht="15.75" x14ac:dyDescent="0.2">
      <c r="A52" s="35">
        <f t="shared" si="1"/>
        <v>44686</v>
      </c>
      <c r="B52" s="36">
        <f>SUMIFS(СВЦЭМ!$C$39:$C$782,СВЦЭМ!$A$39:$A$782,$A52,СВЦЭМ!$B$39:$B$782,B$47)+'СЕТ СН'!$G$12+СВЦЭМ!$D$10+'СЕТ СН'!$G$6-'СЕТ СН'!$G$22</f>
        <v>1682.9517187199999</v>
      </c>
      <c r="C52" s="36">
        <f>SUMIFS(СВЦЭМ!$C$39:$C$782,СВЦЭМ!$A$39:$A$782,$A52,СВЦЭМ!$B$39:$B$782,C$47)+'СЕТ СН'!$G$12+СВЦЭМ!$D$10+'СЕТ СН'!$G$6-'СЕТ СН'!$G$22</f>
        <v>1771.44226652</v>
      </c>
      <c r="D52" s="36">
        <f>SUMIFS(СВЦЭМ!$C$39:$C$782,СВЦЭМ!$A$39:$A$782,$A52,СВЦЭМ!$B$39:$B$782,D$47)+'СЕТ СН'!$G$12+СВЦЭМ!$D$10+'СЕТ СН'!$G$6-'СЕТ СН'!$G$22</f>
        <v>1906.7147461299999</v>
      </c>
      <c r="E52" s="36">
        <f>SUMIFS(СВЦЭМ!$C$39:$C$782,СВЦЭМ!$A$39:$A$782,$A52,СВЦЭМ!$B$39:$B$782,E$47)+'СЕТ СН'!$G$12+СВЦЭМ!$D$10+'СЕТ СН'!$G$6-'СЕТ СН'!$G$22</f>
        <v>1972.5698914099999</v>
      </c>
      <c r="F52" s="36">
        <f>SUMIFS(СВЦЭМ!$C$39:$C$782,СВЦЭМ!$A$39:$A$782,$A52,СВЦЭМ!$B$39:$B$782,F$47)+'СЕТ СН'!$G$12+СВЦЭМ!$D$10+'СЕТ СН'!$G$6-'СЕТ СН'!$G$22</f>
        <v>1989.4278508099999</v>
      </c>
      <c r="G52" s="36">
        <f>SUMIFS(СВЦЭМ!$C$39:$C$782,СВЦЭМ!$A$39:$A$782,$A52,СВЦЭМ!$B$39:$B$782,G$47)+'СЕТ СН'!$G$12+СВЦЭМ!$D$10+'СЕТ СН'!$G$6-'СЕТ СН'!$G$22</f>
        <v>1997.94945691</v>
      </c>
      <c r="H52" s="36">
        <f>SUMIFS(СВЦЭМ!$C$39:$C$782,СВЦЭМ!$A$39:$A$782,$A52,СВЦЭМ!$B$39:$B$782,H$47)+'СЕТ СН'!$G$12+СВЦЭМ!$D$10+'СЕТ СН'!$G$6-'СЕТ СН'!$G$22</f>
        <v>1984.14010345</v>
      </c>
      <c r="I52" s="36">
        <f>SUMIFS(СВЦЭМ!$C$39:$C$782,СВЦЭМ!$A$39:$A$782,$A52,СВЦЭМ!$B$39:$B$782,I$47)+'СЕТ СН'!$G$12+СВЦЭМ!$D$10+'СЕТ СН'!$G$6-'СЕТ СН'!$G$22</f>
        <v>1911.72994926</v>
      </c>
      <c r="J52" s="36">
        <f>SUMIFS(СВЦЭМ!$C$39:$C$782,СВЦЭМ!$A$39:$A$782,$A52,СВЦЭМ!$B$39:$B$782,J$47)+'СЕТ СН'!$G$12+СВЦЭМ!$D$10+'СЕТ СН'!$G$6-'СЕТ СН'!$G$22</f>
        <v>1795.5337167599998</v>
      </c>
      <c r="K52" s="36">
        <f>SUMIFS(СВЦЭМ!$C$39:$C$782,СВЦЭМ!$A$39:$A$782,$A52,СВЦЭМ!$B$39:$B$782,K$47)+'СЕТ СН'!$G$12+СВЦЭМ!$D$10+'СЕТ СН'!$G$6-'СЕТ СН'!$G$22</f>
        <v>1794.2184898999999</v>
      </c>
      <c r="L52" s="36">
        <f>SUMIFS(СВЦЭМ!$C$39:$C$782,СВЦЭМ!$A$39:$A$782,$A52,СВЦЭМ!$B$39:$B$782,L$47)+'СЕТ СН'!$G$12+СВЦЭМ!$D$10+'СЕТ СН'!$G$6-'СЕТ СН'!$G$22</f>
        <v>1790.19368536</v>
      </c>
      <c r="M52" s="36">
        <f>SUMIFS(СВЦЭМ!$C$39:$C$782,СВЦЭМ!$A$39:$A$782,$A52,СВЦЭМ!$B$39:$B$782,M$47)+'СЕТ СН'!$G$12+СВЦЭМ!$D$10+'СЕТ СН'!$G$6-'СЕТ СН'!$G$22</f>
        <v>1899.6691097599999</v>
      </c>
      <c r="N52" s="36">
        <f>SUMIFS(СВЦЭМ!$C$39:$C$782,СВЦЭМ!$A$39:$A$782,$A52,СВЦЭМ!$B$39:$B$782,N$47)+'СЕТ СН'!$G$12+СВЦЭМ!$D$10+'СЕТ СН'!$G$6-'СЕТ СН'!$G$22</f>
        <v>1986.6509440099999</v>
      </c>
      <c r="O52" s="36">
        <f>SUMIFS(СВЦЭМ!$C$39:$C$782,СВЦЭМ!$A$39:$A$782,$A52,СВЦЭМ!$B$39:$B$782,O$47)+'СЕТ СН'!$G$12+СВЦЭМ!$D$10+'СЕТ СН'!$G$6-'СЕТ СН'!$G$22</f>
        <v>1981.0766672299999</v>
      </c>
      <c r="P52" s="36">
        <f>SUMIFS(СВЦЭМ!$C$39:$C$782,СВЦЭМ!$A$39:$A$782,$A52,СВЦЭМ!$B$39:$B$782,P$47)+'СЕТ СН'!$G$12+СВЦЭМ!$D$10+'СЕТ СН'!$G$6-'СЕТ СН'!$G$22</f>
        <v>2029.29251116</v>
      </c>
      <c r="Q52" s="36">
        <f>SUMIFS(СВЦЭМ!$C$39:$C$782,СВЦЭМ!$A$39:$A$782,$A52,СВЦЭМ!$B$39:$B$782,Q$47)+'СЕТ СН'!$G$12+СВЦЭМ!$D$10+'СЕТ СН'!$G$6-'СЕТ СН'!$G$22</f>
        <v>2032.90905735</v>
      </c>
      <c r="R52" s="36">
        <f>SUMIFS(СВЦЭМ!$C$39:$C$782,СВЦЭМ!$A$39:$A$782,$A52,СВЦЭМ!$B$39:$B$782,R$47)+'СЕТ СН'!$G$12+СВЦЭМ!$D$10+'СЕТ СН'!$G$6-'СЕТ СН'!$G$22</f>
        <v>2045.6925384199999</v>
      </c>
      <c r="S52" s="36">
        <f>SUMIFS(СВЦЭМ!$C$39:$C$782,СВЦЭМ!$A$39:$A$782,$A52,СВЦЭМ!$B$39:$B$782,S$47)+'СЕТ СН'!$G$12+СВЦЭМ!$D$10+'СЕТ СН'!$G$6-'СЕТ СН'!$G$22</f>
        <v>1985.21217931</v>
      </c>
      <c r="T52" s="36">
        <f>SUMIFS(СВЦЭМ!$C$39:$C$782,СВЦЭМ!$A$39:$A$782,$A52,СВЦЭМ!$B$39:$B$782,T$47)+'СЕТ СН'!$G$12+СВЦЭМ!$D$10+'СЕТ СН'!$G$6-'СЕТ СН'!$G$22</f>
        <v>1835.41208927</v>
      </c>
      <c r="U52" s="36">
        <f>SUMIFS(СВЦЭМ!$C$39:$C$782,СВЦЭМ!$A$39:$A$782,$A52,СВЦЭМ!$B$39:$B$782,U$47)+'СЕТ СН'!$G$12+СВЦЭМ!$D$10+'СЕТ СН'!$G$6-'СЕТ СН'!$G$22</f>
        <v>1732.9932709899999</v>
      </c>
      <c r="V52" s="36">
        <f>SUMIFS(СВЦЭМ!$C$39:$C$782,СВЦЭМ!$A$39:$A$782,$A52,СВЦЭМ!$B$39:$B$782,V$47)+'СЕТ СН'!$G$12+СВЦЭМ!$D$10+'СЕТ СН'!$G$6-'СЕТ СН'!$G$22</f>
        <v>1621.1075732200002</v>
      </c>
      <c r="W52" s="36">
        <f>SUMIFS(СВЦЭМ!$C$39:$C$782,СВЦЭМ!$A$39:$A$782,$A52,СВЦЭМ!$B$39:$B$782,W$47)+'СЕТ СН'!$G$12+СВЦЭМ!$D$10+'СЕТ СН'!$G$6-'СЕТ СН'!$G$22</f>
        <v>1602.5430915700001</v>
      </c>
      <c r="X52" s="36">
        <f>SUMIFS(СВЦЭМ!$C$39:$C$782,СВЦЭМ!$A$39:$A$782,$A52,СВЦЭМ!$B$39:$B$782,X$47)+'СЕТ СН'!$G$12+СВЦЭМ!$D$10+'СЕТ СН'!$G$6-'СЕТ СН'!$G$22</f>
        <v>1616.2579942000002</v>
      </c>
      <c r="Y52" s="36">
        <f>SUMIFS(СВЦЭМ!$C$39:$C$782,СВЦЭМ!$A$39:$A$782,$A52,СВЦЭМ!$B$39:$B$782,Y$47)+'СЕТ СН'!$G$12+СВЦЭМ!$D$10+'СЕТ СН'!$G$6-'СЕТ СН'!$G$22</f>
        <v>1642.88190751</v>
      </c>
    </row>
    <row r="53" spans="1:25" ht="15.75" x14ac:dyDescent="0.2">
      <c r="A53" s="35">
        <f t="shared" si="1"/>
        <v>44687</v>
      </c>
      <c r="B53" s="36">
        <f>SUMIFS(СВЦЭМ!$C$39:$C$782,СВЦЭМ!$A$39:$A$782,$A53,СВЦЭМ!$B$39:$B$782,B$47)+'СЕТ СН'!$G$12+СВЦЭМ!$D$10+'СЕТ СН'!$G$6-'СЕТ СН'!$G$22</f>
        <v>1722.06590622</v>
      </c>
      <c r="C53" s="36">
        <f>SUMIFS(СВЦЭМ!$C$39:$C$782,СВЦЭМ!$A$39:$A$782,$A53,СВЦЭМ!$B$39:$B$782,C$47)+'СЕТ СН'!$G$12+СВЦЭМ!$D$10+'СЕТ СН'!$G$6-'СЕТ СН'!$G$22</f>
        <v>1860.9300248699999</v>
      </c>
      <c r="D53" s="36">
        <f>SUMIFS(СВЦЭМ!$C$39:$C$782,СВЦЭМ!$A$39:$A$782,$A53,СВЦЭМ!$B$39:$B$782,D$47)+'СЕТ СН'!$G$12+СВЦЭМ!$D$10+'СЕТ СН'!$G$6-'СЕТ СН'!$G$22</f>
        <v>2006.3773440800001</v>
      </c>
      <c r="E53" s="36">
        <f>SUMIFS(СВЦЭМ!$C$39:$C$782,СВЦЭМ!$A$39:$A$782,$A53,СВЦЭМ!$B$39:$B$782,E$47)+'СЕТ СН'!$G$12+СВЦЭМ!$D$10+'СЕТ СН'!$G$6-'СЕТ СН'!$G$22</f>
        <v>2060.87764423</v>
      </c>
      <c r="F53" s="36">
        <f>SUMIFS(СВЦЭМ!$C$39:$C$782,СВЦЭМ!$A$39:$A$782,$A53,СВЦЭМ!$B$39:$B$782,F$47)+'СЕТ СН'!$G$12+СВЦЭМ!$D$10+'СЕТ СН'!$G$6-'СЕТ СН'!$G$22</f>
        <v>2068.1231157299999</v>
      </c>
      <c r="G53" s="36">
        <f>SUMIFS(СВЦЭМ!$C$39:$C$782,СВЦЭМ!$A$39:$A$782,$A53,СВЦЭМ!$B$39:$B$782,G$47)+'СЕТ СН'!$G$12+СВЦЭМ!$D$10+'СЕТ СН'!$G$6-'СЕТ СН'!$G$22</f>
        <v>2049.0365768499996</v>
      </c>
      <c r="H53" s="36">
        <f>SUMIFS(СВЦЭМ!$C$39:$C$782,СВЦЭМ!$A$39:$A$782,$A53,СВЦЭМ!$B$39:$B$782,H$47)+'СЕТ СН'!$G$12+СВЦЭМ!$D$10+'СЕТ СН'!$G$6-'СЕТ СН'!$G$22</f>
        <v>2001.4625168299999</v>
      </c>
      <c r="I53" s="36">
        <f>SUMIFS(СВЦЭМ!$C$39:$C$782,СВЦЭМ!$A$39:$A$782,$A53,СВЦЭМ!$B$39:$B$782,I$47)+'СЕТ СН'!$G$12+СВЦЭМ!$D$10+'СЕТ СН'!$G$6-'СЕТ СН'!$G$22</f>
        <v>1937.9759663299999</v>
      </c>
      <c r="J53" s="36">
        <f>SUMIFS(СВЦЭМ!$C$39:$C$782,СВЦЭМ!$A$39:$A$782,$A53,СВЦЭМ!$B$39:$B$782,J$47)+'СЕТ СН'!$G$12+СВЦЭМ!$D$10+'СЕТ СН'!$G$6-'СЕТ СН'!$G$22</f>
        <v>1779.5064048699999</v>
      </c>
      <c r="K53" s="36">
        <f>SUMIFS(СВЦЭМ!$C$39:$C$782,СВЦЭМ!$A$39:$A$782,$A53,СВЦЭМ!$B$39:$B$782,K$47)+'СЕТ СН'!$G$12+СВЦЭМ!$D$10+'СЕТ СН'!$G$6-'СЕТ СН'!$G$22</f>
        <v>1796.6781682599999</v>
      </c>
      <c r="L53" s="36">
        <f>SUMIFS(СВЦЭМ!$C$39:$C$782,СВЦЭМ!$A$39:$A$782,$A53,СВЦЭМ!$B$39:$B$782,L$47)+'СЕТ СН'!$G$12+СВЦЭМ!$D$10+'СЕТ СН'!$G$6-'СЕТ СН'!$G$22</f>
        <v>1788.5144673499999</v>
      </c>
      <c r="M53" s="36">
        <f>SUMIFS(СВЦЭМ!$C$39:$C$782,СВЦЭМ!$A$39:$A$782,$A53,СВЦЭМ!$B$39:$B$782,M$47)+'СЕТ СН'!$G$12+СВЦЭМ!$D$10+'СЕТ СН'!$G$6-'СЕТ СН'!$G$22</f>
        <v>1923.66534142</v>
      </c>
      <c r="N53" s="36">
        <f>SUMIFS(СВЦЭМ!$C$39:$C$782,СВЦЭМ!$A$39:$A$782,$A53,СВЦЭМ!$B$39:$B$782,N$47)+'СЕТ СН'!$G$12+СВЦЭМ!$D$10+'СЕТ СН'!$G$6-'СЕТ СН'!$G$22</f>
        <v>1996.19984314</v>
      </c>
      <c r="O53" s="36">
        <f>SUMIFS(СВЦЭМ!$C$39:$C$782,СВЦЭМ!$A$39:$A$782,$A53,СВЦЭМ!$B$39:$B$782,O$47)+'СЕТ СН'!$G$12+СВЦЭМ!$D$10+'СЕТ СН'!$G$6-'СЕТ СН'!$G$22</f>
        <v>1999.54562489</v>
      </c>
      <c r="P53" s="36">
        <f>SUMIFS(СВЦЭМ!$C$39:$C$782,СВЦЭМ!$A$39:$A$782,$A53,СВЦЭМ!$B$39:$B$782,P$47)+'СЕТ СН'!$G$12+СВЦЭМ!$D$10+'СЕТ СН'!$G$6-'СЕТ СН'!$G$22</f>
        <v>2001.51769436</v>
      </c>
      <c r="Q53" s="36">
        <f>SUMIFS(СВЦЭМ!$C$39:$C$782,СВЦЭМ!$A$39:$A$782,$A53,СВЦЭМ!$B$39:$B$782,Q$47)+'СЕТ СН'!$G$12+СВЦЭМ!$D$10+'СЕТ СН'!$G$6-'СЕТ СН'!$G$22</f>
        <v>2002.2152956299999</v>
      </c>
      <c r="R53" s="36">
        <f>SUMIFS(СВЦЭМ!$C$39:$C$782,СВЦЭМ!$A$39:$A$782,$A53,СВЦЭМ!$B$39:$B$782,R$47)+'СЕТ СН'!$G$12+СВЦЭМ!$D$10+'СЕТ СН'!$G$6-'СЕТ СН'!$G$22</f>
        <v>1991.02037565</v>
      </c>
      <c r="S53" s="36">
        <f>SUMIFS(СВЦЭМ!$C$39:$C$782,СВЦЭМ!$A$39:$A$782,$A53,СВЦЭМ!$B$39:$B$782,S$47)+'СЕТ СН'!$G$12+СВЦЭМ!$D$10+'СЕТ СН'!$G$6-'СЕТ СН'!$G$22</f>
        <v>1941.95776815</v>
      </c>
      <c r="T53" s="36">
        <f>SUMIFS(СВЦЭМ!$C$39:$C$782,СВЦЭМ!$A$39:$A$782,$A53,СВЦЭМ!$B$39:$B$782,T$47)+'СЕТ СН'!$G$12+СВЦЭМ!$D$10+'СЕТ СН'!$G$6-'СЕТ СН'!$G$22</f>
        <v>1816.4226764099999</v>
      </c>
      <c r="U53" s="36">
        <f>SUMIFS(СВЦЭМ!$C$39:$C$782,СВЦЭМ!$A$39:$A$782,$A53,СВЦЭМ!$B$39:$B$782,U$47)+'СЕТ СН'!$G$12+СВЦЭМ!$D$10+'СЕТ СН'!$G$6-'СЕТ СН'!$G$22</f>
        <v>1695.0354436699999</v>
      </c>
      <c r="V53" s="36">
        <f>SUMIFS(СВЦЭМ!$C$39:$C$782,СВЦЭМ!$A$39:$A$782,$A53,СВЦЭМ!$B$39:$B$782,V$47)+'СЕТ СН'!$G$12+СВЦЭМ!$D$10+'СЕТ СН'!$G$6-'СЕТ СН'!$G$22</f>
        <v>1590.9493199799999</v>
      </c>
      <c r="W53" s="36">
        <f>SUMIFS(СВЦЭМ!$C$39:$C$782,СВЦЭМ!$A$39:$A$782,$A53,СВЦЭМ!$B$39:$B$782,W$47)+'СЕТ СН'!$G$12+СВЦЭМ!$D$10+'СЕТ СН'!$G$6-'СЕТ СН'!$G$22</f>
        <v>1575.83044737</v>
      </c>
      <c r="X53" s="36">
        <f>SUMIFS(СВЦЭМ!$C$39:$C$782,СВЦЭМ!$A$39:$A$782,$A53,СВЦЭМ!$B$39:$B$782,X$47)+'СЕТ СН'!$G$12+СВЦЭМ!$D$10+'СЕТ СН'!$G$6-'СЕТ СН'!$G$22</f>
        <v>1607.9915945299999</v>
      </c>
      <c r="Y53" s="36">
        <f>SUMIFS(СВЦЭМ!$C$39:$C$782,СВЦЭМ!$A$39:$A$782,$A53,СВЦЭМ!$B$39:$B$782,Y$47)+'СЕТ СН'!$G$12+СВЦЭМ!$D$10+'СЕТ СН'!$G$6-'СЕТ СН'!$G$22</f>
        <v>1610.5884663100001</v>
      </c>
    </row>
    <row r="54" spans="1:25" ht="15.75" x14ac:dyDescent="0.2">
      <c r="A54" s="35">
        <f t="shared" si="1"/>
        <v>44688</v>
      </c>
      <c r="B54" s="36">
        <f>SUMIFS(СВЦЭМ!$C$39:$C$782,СВЦЭМ!$A$39:$A$782,$A54,СВЦЭМ!$B$39:$B$782,B$47)+'СЕТ СН'!$G$12+СВЦЭМ!$D$10+'СЕТ СН'!$G$6-'СЕТ СН'!$G$22</f>
        <v>1718.5047763</v>
      </c>
      <c r="C54" s="36">
        <f>SUMIFS(СВЦЭМ!$C$39:$C$782,СВЦЭМ!$A$39:$A$782,$A54,СВЦЭМ!$B$39:$B$782,C$47)+'СЕТ СН'!$G$12+СВЦЭМ!$D$10+'СЕТ СН'!$G$6-'СЕТ СН'!$G$22</f>
        <v>1811.76723853</v>
      </c>
      <c r="D54" s="36">
        <f>SUMIFS(СВЦЭМ!$C$39:$C$782,СВЦЭМ!$A$39:$A$782,$A54,СВЦЭМ!$B$39:$B$782,D$47)+'СЕТ СН'!$G$12+СВЦЭМ!$D$10+'СЕТ СН'!$G$6-'СЕТ СН'!$G$22</f>
        <v>2018.1164244699999</v>
      </c>
      <c r="E54" s="36">
        <f>SUMIFS(СВЦЭМ!$C$39:$C$782,СВЦЭМ!$A$39:$A$782,$A54,СВЦЭМ!$B$39:$B$782,E$47)+'СЕТ СН'!$G$12+СВЦЭМ!$D$10+'СЕТ СН'!$G$6-'СЕТ СН'!$G$22</f>
        <v>2056.4309407399996</v>
      </c>
      <c r="F54" s="36">
        <f>SUMIFS(СВЦЭМ!$C$39:$C$782,СВЦЭМ!$A$39:$A$782,$A54,СВЦЭМ!$B$39:$B$782,F$47)+'СЕТ СН'!$G$12+СВЦЭМ!$D$10+'СЕТ СН'!$G$6-'СЕТ СН'!$G$22</f>
        <v>2067.7428423599999</v>
      </c>
      <c r="G54" s="36">
        <f>SUMIFS(СВЦЭМ!$C$39:$C$782,СВЦЭМ!$A$39:$A$782,$A54,СВЦЭМ!$B$39:$B$782,G$47)+'СЕТ СН'!$G$12+СВЦЭМ!$D$10+'СЕТ СН'!$G$6-'СЕТ СН'!$G$22</f>
        <v>2056.10536022</v>
      </c>
      <c r="H54" s="36">
        <f>SUMIFS(СВЦЭМ!$C$39:$C$782,СВЦЭМ!$A$39:$A$782,$A54,СВЦЭМ!$B$39:$B$782,H$47)+'СЕТ СН'!$G$12+СВЦЭМ!$D$10+'СЕТ СН'!$G$6-'СЕТ СН'!$G$22</f>
        <v>2033.7904821099999</v>
      </c>
      <c r="I54" s="36">
        <f>SUMIFS(СВЦЭМ!$C$39:$C$782,СВЦЭМ!$A$39:$A$782,$A54,СВЦЭМ!$B$39:$B$782,I$47)+'СЕТ СН'!$G$12+СВЦЭМ!$D$10+'СЕТ СН'!$G$6-'СЕТ СН'!$G$22</f>
        <v>1944.0707774</v>
      </c>
      <c r="J54" s="36">
        <f>SUMIFS(СВЦЭМ!$C$39:$C$782,СВЦЭМ!$A$39:$A$782,$A54,СВЦЭМ!$B$39:$B$782,J$47)+'СЕТ СН'!$G$12+СВЦЭМ!$D$10+'СЕТ СН'!$G$6-'СЕТ СН'!$G$22</f>
        <v>1798.4841214099999</v>
      </c>
      <c r="K54" s="36">
        <f>SUMIFS(СВЦЭМ!$C$39:$C$782,СВЦЭМ!$A$39:$A$782,$A54,СВЦЭМ!$B$39:$B$782,K$47)+'СЕТ СН'!$G$12+СВЦЭМ!$D$10+'СЕТ СН'!$G$6-'СЕТ СН'!$G$22</f>
        <v>1789.92347546</v>
      </c>
      <c r="L54" s="36">
        <f>SUMIFS(СВЦЭМ!$C$39:$C$782,СВЦЭМ!$A$39:$A$782,$A54,СВЦЭМ!$B$39:$B$782,L$47)+'СЕТ СН'!$G$12+СВЦЭМ!$D$10+'СЕТ СН'!$G$6-'СЕТ СН'!$G$22</f>
        <v>1777.38260193</v>
      </c>
      <c r="M54" s="36">
        <f>SUMIFS(СВЦЭМ!$C$39:$C$782,СВЦЭМ!$A$39:$A$782,$A54,СВЦЭМ!$B$39:$B$782,M$47)+'СЕТ СН'!$G$12+СВЦЭМ!$D$10+'СЕТ СН'!$G$6-'СЕТ СН'!$G$22</f>
        <v>1882.1581463699999</v>
      </c>
      <c r="N54" s="36">
        <f>SUMIFS(СВЦЭМ!$C$39:$C$782,СВЦЭМ!$A$39:$A$782,$A54,СВЦЭМ!$B$39:$B$782,N$47)+'СЕТ СН'!$G$12+СВЦЭМ!$D$10+'СЕТ СН'!$G$6-'СЕТ СН'!$G$22</f>
        <v>1927.88412199</v>
      </c>
      <c r="O54" s="36">
        <f>SUMIFS(СВЦЭМ!$C$39:$C$782,СВЦЭМ!$A$39:$A$782,$A54,СВЦЭМ!$B$39:$B$782,O$47)+'СЕТ СН'!$G$12+СВЦЭМ!$D$10+'СЕТ СН'!$G$6-'СЕТ СН'!$G$22</f>
        <v>1953.9993799399999</v>
      </c>
      <c r="P54" s="36">
        <f>SUMIFS(СВЦЭМ!$C$39:$C$782,СВЦЭМ!$A$39:$A$782,$A54,СВЦЭМ!$B$39:$B$782,P$47)+'СЕТ СН'!$G$12+СВЦЭМ!$D$10+'СЕТ СН'!$G$6-'СЕТ СН'!$G$22</f>
        <v>1971.51019763</v>
      </c>
      <c r="Q54" s="36">
        <f>SUMIFS(СВЦЭМ!$C$39:$C$782,СВЦЭМ!$A$39:$A$782,$A54,СВЦЭМ!$B$39:$B$782,Q$47)+'СЕТ СН'!$G$12+СВЦЭМ!$D$10+'СЕТ СН'!$G$6-'СЕТ СН'!$G$22</f>
        <v>1988.34222639</v>
      </c>
      <c r="R54" s="36">
        <f>SUMIFS(СВЦЭМ!$C$39:$C$782,СВЦЭМ!$A$39:$A$782,$A54,СВЦЭМ!$B$39:$B$782,R$47)+'СЕТ СН'!$G$12+СВЦЭМ!$D$10+'СЕТ СН'!$G$6-'СЕТ СН'!$G$22</f>
        <v>1981.97607386</v>
      </c>
      <c r="S54" s="36">
        <f>SUMIFS(СВЦЭМ!$C$39:$C$782,СВЦЭМ!$A$39:$A$782,$A54,СВЦЭМ!$B$39:$B$782,S$47)+'СЕТ СН'!$G$12+СВЦЭМ!$D$10+'СЕТ СН'!$G$6-'СЕТ СН'!$G$22</f>
        <v>1932.80285845</v>
      </c>
      <c r="T54" s="36">
        <f>SUMIFS(СВЦЭМ!$C$39:$C$782,СВЦЭМ!$A$39:$A$782,$A54,СВЦЭМ!$B$39:$B$782,T$47)+'СЕТ СН'!$G$12+СВЦЭМ!$D$10+'СЕТ СН'!$G$6-'СЕТ СН'!$G$22</f>
        <v>1808.00474663</v>
      </c>
      <c r="U54" s="36">
        <f>SUMIFS(СВЦЭМ!$C$39:$C$782,СВЦЭМ!$A$39:$A$782,$A54,СВЦЭМ!$B$39:$B$782,U$47)+'СЕТ СН'!$G$12+СВЦЭМ!$D$10+'СЕТ СН'!$G$6-'СЕТ СН'!$G$22</f>
        <v>1670.2231332499998</v>
      </c>
      <c r="V54" s="36">
        <f>SUMIFS(СВЦЭМ!$C$39:$C$782,СВЦЭМ!$A$39:$A$782,$A54,СВЦЭМ!$B$39:$B$782,V$47)+'СЕТ СН'!$G$12+СВЦЭМ!$D$10+'СЕТ СН'!$G$6-'СЕТ СН'!$G$22</f>
        <v>1567.49200292</v>
      </c>
      <c r="W54" s="36">
        <f>SUMIFS(СВЦЭМ!$C$39:$C$782,СВЦЭМ!$A$39:$A$782,$A54,СВЦЭМ!$B$39:$B$782,W$47)+'СЕТ СН'!$G$12+СВЦЭМ!$D$10+'СЕТ СН'!$G$6-'СЕТ СН'!$G$22</f>
        <v>1589.2161727</v>
      </c>
      <c r="X54" s="36">
        <f>SUMIFS(СВЦЭМ!$C$39:$C$782,СВЦЭМ!$A$39:$A$782,$A54,СВЦЭМ!$B$39:$B$782,X$47)+'СЕТ СН'!$G$12+СВЦЭМ!$D$10+'СЕТ СН'!$G$6-'СЕТ СН'!$G$22</f>
        <v>1595.38346503</v>
      </c>
      <c r="Y54" s="36">
        <f>SUMIFS(СВЦЭМ!$C$39:$C$782,СВЦЭМ!$A$39:$A$782,$A54,СВЦЭМ!$B$39:$B$782,Y$47)+'СЕТ СН'!$G$12+СВЦЭМ!$D$10+'СЕТ СН'!$G$6-'СЕТ СН'!$G$22</f>
        <v>1612.1038213400002</v>
      </c>
    </row>
    <row r="55" spans="1:25" ht="15.75" x14ac:dyDescent="0.2">
      <c r="A55" s="35">
        <f t="shared" si="1"/>
        <v>44689</v>
      </c>
      <c r="B55" s="36">
        <f>SUMIFS(СВЦЭМ!$C$39:$C$782,СВЦЭМ!$A$39:$A$782,$A55,СВЦЭМ!$B$39:$B$782,B$47)+'СЕТ СН'!$G$12+СВЦЭМ!$D$10+'СЕТ СН'!$G$6-'СЕТ СН'!$G$22</f>
        <v>1698.72239539</v>
      </c>
      <c r="C55" s="36">
        <f>SUMIFS(СВЦЭМ!$C$39:$C$782,СВЦЭМ!$A$39:$A$782,$A55,СВЦЭМ!$B$39:$B$782,C$47)+'СЕТ СН'!$G$12+СВЦЭМ!$D$10+'СЕТ СН'!$G$6-'СЕТ СН'!$G$22</f>
        <v>1835.2384560200001</v>
      </c>
      <c r="D55" s="36">
        <f>SUMIFS(СВЦЭМ!$C$39:$C$782,СВЦЭМ!$A$39:$A$782,$A55,СВЦЭМ!$B$39:$B$782,D$47)+'СЕТ СН'!$G$12+СВЦЭМ!$D$10+'СЕТ СН'!$G$6-'СЕТ СН'!$G$22</f>
        <v>1988.1453113600001</v>
      </c>
      <c r="E55" s="36">
        <f>SUMIFS(СВЦЭМ!$C$39:$C$782,СВЦЭМ!$A$39:$A$782,$A55,СВЦЭМ!$B$39:$B$782,E$47)+'СЕТ СН'!$G$12+СВЦЭМ!$D$10+'СЕТ СН'!$G$6-'СЕТ СН'!$G$22</f>
        <v>2072.3310525400002</v>
      </c>
      <c r="F55" s="36">
        <f>SUMIFS(СВЦЭМ!$C$39:$C$782,СВЦЭМ!$A$39:$A$782,$A55,СВЦЭМ!$B$39:$B$782,F$47)+'СЕТ СН'!$G$12+СВЦЭМ!$D$10+'СЕТ СН'!$G$6-'СЕТ СН'!$G$22</f>
        <v>2076.9015549999999</v>
      </c>
      <c r="G55" s="36">
        <f>SUMIFS(СВЦЭМ!$C$39:$C$782,СВЦЭМ!$A$39:$A$782,$A55,СВЦЭМ!$B$39:$B$782,G$47)+'СЕТ СН'!$G$12+СВЦЭМ!$D$10+'СЕТ СН'!$G$6-'СЕТ СН'!$G$22</f>
        <v>2083.4634050099999</v>
      </c>
      <c r="H55" s="36">
        <f>SUMIFS(СВЦЭМ!$C$39:$C$782,СВЦЭМ!$A$39:$A$782,$A55,СВЦЭМ!$B$39:$B$782,H$47)+'СЕТ СН'!$G$12+СВЦЭМ!$D$10+'СЕТ СН'!$G$6-'СЕТ СН'!$G$22</f>
        <v>2055.6141788300001</v>
      </c>
      <c r="I55" s="36">
        <f>SUMIFS(СВЦЭМ!$C$39:$C$782,СВЦЭМ!$A$39:$A$782,$A55,СВЦЭМ!$B$39:$B$782,I$47)+'СЕТ СН'!$G$12+СВЦЭМ!$D$10+'СЕТ СН'!$G$6-'СЕТ СН'!$G$22</f>
        <v>1977.3775488700001</v>
      </c>
      <c r="J55" s="36">
        <f>SUMIFS(СВЦЭМ!$C$39:$C$782,СВЦЭМ!$A$39:$A$782,$A55,СВЦЭМ!$B$39:$B$782,J$47)+'СЕТ СН'!$G$12+СВЦЭМ!$D$10+'СЕТ СН'!$G$6-'СЕТ СН'!$G$22</f>
        <v>1798.22027045</v>
      </c>
      <c r="K55" s="36">
        <f>SUMIFS(СВЦЭМ!$C$39:$C$782,СВЦЭМ!$A$39:$A$782,$A55,СВЦЭМ!$B$39:$B$782,K$47)+'СЕТ СН'!$G$12+СВЦЭМ!$D$10+'СЕТ СН'!$G$6-'СЕТ СН'!$G$22</f>
        <v>1764.30589085</v>
      </c>
      <c r="L55" s="36">
        <f>SUMIFS(СВЦЭМ!$C$39:$C$782,СВЦЭМ!$A$39:$A$782,$A55,СВЦЭМ!$B$39:$B$782,L$47)+'СЕТ СН'!$G$12+СВЦЭМ!$D$10+'СЕТ СН'!$G$6-'СЕТ СН'!$G$22</f>
        <v>1762.2339468099999</v>
      </c>
      <c r="M55" s="36">
        <f>SUMIFS(СВЦЭМ!$C$39:$C$782,СВЦЭМ!$A$39:$A$782,$A55,СВЦЭМ!$B$39:$B$782,M$47)+'СЕТ СН'!$G$12+СВЦЭМ!$D$10+'СЕТ СН'!$G$6-'СЕТ СН'!$G$22</f>
        <v>1859.61190599</v>
      </c>
      <c r="N55" s="36">
        <f>SUMIFS(СВЦЭМ!$C$39:$C$782,СВЦЭМ!$A$39:$A$782,$A55,СВЦЭМ!$B$39:$B$782,N$47)+'СЕТ СН'!$G$12+СВЦЭМ!$D$10+'СЕТ СН'!$G$6-'СЕТ СН'!$G$22</f>
        <v>1915.6906324300001</v>
      </c>
      <c r="O55" s="36">
        <f>SUMIFS(СВЦЭМ!$C$39:$C$782,СВЦЭМ!$A$39:$A$782,$A55,СВЦЭМ!$B$39:$B$782,O$47)+'СЕТ СН'!$G$12+СВЦЭМ!$D$10+'СЕТ СН'!$G$6-'СЕТ СН'!$G$22</f>
        <v>1949.8862031399999</v>
      </c>
      <c r="P55" s="36">
        <f>SUMIFS(СВЦЭМ!$C$39:$C$782,СВЦЭМ!$A$39:$A$782,$A55,СВЦЭМ!$B$39:$B$782,P$47)+'СЕТ СН'!$G$12+СВЦЭМ!$D$10+'СЕТ СН'!$G$6-'СЕТ СН'!$G$22</f>
        <v>1979.05294486</v>
      </c>
      <c r="Q55" s="36">
        <f>SUMIFS(СВЦЭМ!$C$39:$C$782,СВЦЭМ!$A$39:$A$782,$A55,СВЦЭМ!$B$39:$B$782,Q$47)+'СЕТ СН'!$G$12+СВЦЭМ!$D$10+'СЕТ СН'!$G$6-'СЕТ СН'!$G$22</f>
        <v>1987.71103748</v>
      </c>
      <c r="R55" s="36">
        <f>SUMIFS(СВЦЭМ!$C$39:$C$782,СВЦЭМ!$A$39:$A$782,$A55,СВЦЭМ!$B$39:$B$782,R$47)+'СЕТ СН'!$G$12+СВЦЭМ!$D$10+'СЕТ СН'!$G$6-'СЕТ СН'!$G$22</f>
        <v>1987.7387096800001</v>
      </c>
      <c r="S55" s="36">
        <f>SUMIFS(СВЦЭМ!$C$39:$C$782,СВЦЭМ!$A$39:$A$782,$A55,СВЦЭМ!$B$39:$B$782,S$47)+'СЕТ СН'!$G$12+СВЦЭМ!$D$10+'СЕТ СН'!$G$6-'СЕТ СН'!$G$22</f>
        <v>1935.92448231</v>
      </c>
      <c r="T55" s="36">
        <f>SUMIFS(СВЦЭМ!$C$39:$C$782,СВЦЭМ!$A$39:$A$782,$A55,СВЦЭМ!$B$39:$B$782,T$47)+'СЕТ СН'!$G$12+СВЦЭМ!$D$10+'СЕТ СН'!$G$6-'СЕТ СН'!$G$22</f>
        <v>1788.3530978899998</v>
      </c>
      <c r="U55" s="36">
        <f>SUMIFS(СВЦЭМ!$C$39:$C$782,СВЦЭМ!$A$39:$A$782,$A55,СВЦЭМ!$B$39:$B$782,U$47)+'СЕТ СН'!$G$12+СВЦЭМ!$D$10+'СЕТ СН'!$G$6-'СЕТ СН'!$G$22</f>
        <v>1633.1508194</v>
      </c>
      <c r="V55" s="36">
        <f>SUMIFS(СВЦЭМ!$C$39:$C$782,СВЦЭМ!$A$39:$A$782,$A55,СВЦЭМ!$B$39:$B$782,V$47)+'СЕТ СН'!$G$12+СВЦЭМ!$D$10+'СЕТ СН'!$G$6-'СЕТ СН'!$G$22</f>
        <v>1541.6477344899999</v>
      </c>
      <c r="W55" s="36">
        <f>SUMIFS(СВЦЭМ!$C$39:$C$782,СВЦЭМ!$A$39:$A$782,$A55,СВЦЭМ!$B$39:$B$782,W$47)+'СЕТ СН'!$G$12+СВЦЭМ!$D$10+'СЕТ СН'!$G$6-'СЕТ СН'!$G$22</f>
        <v>1558.12657223</v>
      </c>
      <c r="X55" s="36">
        <f>SUMIFS(СВЦЭМ!$C$39:$C$782,СВЦЭМ!$A$39:$A$782,$A55,СВЦЭМ!$B$39:$B$782,X$47)+'СЕТ СН'!$G$12+СВЦЭМ!$D$10+'СЕТ СН'!$G$6-'СЕТ СН'!$G$22</f>
        <v>1554.3278487900002</v>
      </c>
      <c r="Y55" s="36">
        <f>SUMIFS(СВЦЭМ!$C$39:$C$782,СВЦЭМ!$A$39:$A$782,$A55,СВЦЭМ!$B$39:$B$782,Y$47)+'СЕТ СН'!$G$12+СВЦЭМ!$D$10+'СЕТ СН'!$G$6-'СЕТ СН'!$G$22</f>
        <v>1607.9866904999999</v>
      </c>
    </row>
    <row r="56" spans="1:25" ht="15.75" x14ac:dyDescent="0.2">
      <c r="A56" s="35">
        <f t="shared" si="1"/>
        <v>44690</v>
      </c>
      <c r="B56" s="36">
        <f>SUMIFS(СВЦЭМ!$C$39:$C$782,СВЦЭМ!$A$39:$A$782,$A56,СВЦЭМ!$B$39:$B$782,B$47)+'СЕТ СН'!$G$12+СВЦЭМ!$D$10+'СЕТ СН'!$G$6-'СЕТ СН'!$G$22</f>
        <v>1728.0550536599999</v>
      </c>
      <c r="C56" s="36">
        <f>SUMIFS(СВЦЭМ!$C$39:$C$782,СВЦЭМ!$A$39:$A$782,$A56,СВЦЭМ!$B$39:$B$782,C$47)+'СЕТ СН'!$G$12+СВЦЭМ!$D$10+'СЕТ СН'!$G$6-'СЕТ СН'!$G$22</f>
        <v>1849.9941840500001</v>
      </c>
      <c r="D56" s="36">
        <f>SUMIFS(СВЦЭМ!$C$39:$C$782,СВЦЭМ!$A$39:$A$782,$A56,СВЦЭМ!$B$39:$B$782,D$47)+'СЕТ СН'!$G$12+СВЦЭМ!$D$10+'СЕТ СН'!$G$6-'СЕТ СН'!$G$22</f>
        <v>2019.7203379099999</v>
      </c>
      <c r="E56" s="36">
        <f>SUMIFS(СВЦЭМ!$C$39:$C$782,СВЦЭМ!$A$39:$A$782,$A56,СВЦЭМ!$B$39:$B$782,E$47)+'СЕТ СН'!$G$12+СВЦЭМ!$D$10+'СЕТ СН'!$G$6-'СЕТ СН'!$G$22</f>
        <v>2098.9953376499998</v>
      </c>
      <c r="F56" s="36">
        <f>SUMIFS(СВЦЭМ!$C$39:$C$782,СВЦЭМ!$A$39:$A$782,$A56,СВЦЭМ!$B$39:$B$782,F$47)+'СЕТ СН'!$G$12+СВЦЭМ!$D$10+'СЕТ СН'!$G$6-'СЕТ СН'!$G$22</f>
        <v>2132.5421917100002</v>
      </c>
      <c r="G56" s="36">
        <f>SUMIFS(СВЦЭМ!$C$39:$C$782,СВЦЭМ!$A$39:$A$782,$A56,СВЦЭМ!$B$39:$B$782,G$47)+'СЕТ СН'!$G$12+СВЦЭМ!$D$10+'СЕТ СН'!$G$6-'СЕТ СН'!$G$22</f>
        <v>2108.2748161</v>
      </c>
      <c r="H56" s="36">
        <f>SUMIFS(СВЦЭМ!$C$39:$C$782,СВЦЭМ!$A$39:$A$782,$A56,СВЦЭМ!$B$39:$B$782,H$47)+'СЕТ СН'!$G$12+СВЦЭМ!$D$10+'СЕТ СН'!$G$6-'СЕТ СН'!$G$22</f>
        <v>2093.17798378</v>
      </c>
      <c r="I56" s="36">
        <f>SUMIFS(СВЦЭМ!$C$39:$C$782,СВЦЭМ!$A$39:$A$782,$A56,СВЦЭМ!$B$39:$B$782,I$47)+'СЕТ СН'!$G$12+СВЦЭМ!$D$10+'СЕТ СН'!$G$6-'СЕТ СН'!$G$22</f>
        <v>2031.14179468</v>
      </c>
      <c r="J56" s="36">
        <f>SUMIFS(СВЦЭМ!$C$39:$C$782,СВЦЭМ!$A$39:$A$782,$A56,СВЦЭМ!$B$39:$B$782,J$47)+'СЕТ СН'!$G$12+СВЦЭМ!$D$10+'СЕТ СН'!$G$6-'СЕТ СН'!$G$22</f>
        <v>1844.2046008</v>
      </c>
      <c r="K56" s="36">
        <f>SUMIFS(СВЦЭМ!$C$39:$C$782,СВЦЭМ!$A$39:$A$782,$A56,СВЦЭМ!$B$39:$B$782,K$47)+'СЕТ СН'!$G$12+СВЦЭМ!$D$10+'СЕТ СН'!$G$6-'СЕТ СН'!$G$22</f>
        <v>1812.8314558699999</v>
      </c>
      <c r="L56" s="36">
        <f>SUMIFS(СВЦЭМ!$C$39:$C$782,СВЦЭМ!$A$39:$A$782,$A56,СВЦЭМ!$B$39:$B$782,L$47)+'СЕТ СН'!$G$12+СВЦЭМ!$D$10+'СЕТ СН'!$G$6-'СЕТ СН'!$G$22</f>
        <v>1786.0113328999998</v>
      </c>
      <c r="M56" s="36">
        <f>SUMIFS(СВЦЭМ!$C$39:$C$782,СВЦЭМ!$A$39:$A$782,$A56,СВЦЭМ!$B$39:$B$782,M$47)+'СЕТ СН'!$G$12+СВЦЭМ!$D$10+'СЕТ СН'!$G$6-'СЕТ СН'!$G$22</f>
        <v>1881.8435754</v>
      </c>
      <c r="N56" s="36">
        <f>SUMIFS(СВЦЭМ!$C$39:$C$782,СВЦЭМ!$A$39:$A$782,$A56,СВЦЭМ!$B$39:$B$782,N$47)+'СЕТ СН'!$G$12+СВЦЭМ!$D$10+'СЕТ СН'!$G$6-'СЕТ СН'!$G$22</f>
        <v>1910.19907433</v>
      </c>
      <c r="O56" s="36">
        <f>SUMIFS(СВЦЭМ!$C$39:$C$782,СВЦЭМ!$A$39:$A$782,$A56,СВЦЭМ!$B$39:$B$782,O$47)+'СЕТ СН'!$G$12+СВЦЭМ!$D$10+'СЕТ СН'!$G$6-'СЕТ СН'!$G$22</f>
        <v>1939.2496612899999</v>
      </c>
      <c r="P56" s="36">
        <f>SUMIFS(СВЦЭМ!$C$39:$C$782,СВЦЭМ!$A$39:$A$782,$A56,СВЦЭМ!$B$39:$B$782,P$47)+'СЕТ СН'!$G$12+СВЦЭМ!$D$10+'СЕТ СН'!$G$6-'СЕТ СН'!$G$22</f>
        <v>1956.2922621599998</v>
      </c>
      <c r="Q56" s="36">
        <f>SUMIFS(СВЦЭМ!$C$39:$C$782,СВЦЭМ!$A$39:$A$782,$A56,СВЦЭМ!$B$39:$B$782,Q$47)+'СЕТ СН'!$G$12+СВЦЭМ!$D$10+'СЕТ СН'!$G$6-'СЕТ СН'!$G$22</f>
        <v>1960.5116479199999</v>
      </c>
      <c r="R56" s="36">
        <f>SUMIFS(СВЦЭМ!$C$39:$C$782,СВЦЭМ!$A$39:$A$782,$A56,СВЦЭМ!$B$39:$B$782,R$47)+'СЕТ СН'!$G$12+СВЦЭМ!$D$10+'СЕТ СН'!$G$6-'СЕТ СН'!$G$22</f>
        <v>1982.4204333099999</v>
      </c>
      <c r="S56" s="36">
        <f>SUMIFS(СВЦЭМ!$C$39:$C$782,СВЦЭМ!$A$39:$A$782,$A56,СВЦЭМ!$B$39:$B$782,S$47)+'СЕТ СН'!$G$12+СВЦЭМ!$D$10+'СЕТ СН'!$G$6-'СЕТ СН'!$G$22</f>
        <v>1934.70129832</v>
      </c>
      <c r="T56" s="36">
        <f>SUMIFS(СВЦЭМ!$C$39:$C$782,СВЦЭМ!$A$39:$A$782,$A56,СВЦЭМ!$B$39:$B$782,T$47)+'СЕТ СН'!$G$12+СВЦЭМ!$D$10+'СЕТ СН'!$G$6-'СЕТ СН'!$G$22</f>
        <v>1807.30094325</v>
      </c>
      <c r="U56" s="36">
        <f>SUMIFS(СВЦЭМ!$C$39:$C$782,СВЦЭМ!$A$39:$A$782,$A56,СВЦЭМ!$B$39:$B$782,U$47)+'СЕТ СН'!$G$12+СВЦЭМ!$D$10+'СЕТ СН'!$G$6-'СЕТ СН'!$G$22</f>
        <v>1673.8848242399999</v>
      </c>
      <c r="V56" s="36">
        <f>SUMIFS(СВЦЭМ!$C$39:$C$782,СВЦЭМ!$A$39:$A$782,$A56,СВЦЭМ!$B$39:$B$782,V$47)+'СЕТ СН'!$G$12+СВЦЭМ!$D$10+'СЕТ СН'!$G$6-'СЕТ СН'!$G$22</f>
        <v>1537.3781916100002</v>
      </c>
      <c r="W56" s="36">
        <f>SUMIFS(СВЦЭМ!$C$39:$C$782,СВЦЭМ!$A$39:$A$782,$A56,СВЦЭМ!$B$39:$B$782,W$47)+'СЕТ СН'!$G$12+СВЦЭМ!$D$10+'СЕТ СН'!$G$6-'СЕТ СН'!$G$22</f>
        <v>1523.87911132</v>
      </c>
      <c r="X56" s="36">
        <f>SUMIFS(СВЦЭМ!$C$39:$C$782,СВЦЭМ!$A$39:$A$782,$A56,СВЦЭМ!$B$39:$B$782,X$47)+'СЕТ СН'!$G$12+СВЦЭМ!$D$10+'СЕТ СН'!$G$6-'СЕТ СН'!$G$22</f>
        <v>1588.53475217</v>
      </c>
      <c r="Y56" s="36">
        <f>SUMIFS(СВЦЭМ!$C$39:$C$782,СВЦЭМ!$A$39:$A$782,$A56,СВЦЭМ!$B$39:$B$782,Y$47)+'СЕТ СН'!$G$12+СВЦЭМ!$D$10+'СЕТ СН'!$G$6-'СЕТ СН'!$G$22</f>
        <v>1617.84326126</v>
      </c>
    </row>
    <row r="57" spans="1:25" ht="15.75" x14ac:dyDescent="0.2">
      <c r="A57" s="35">
        <f t="shared" si="1"/>
        <v>44691</v>
      </c>
      <c r="B57" s="36">
        <f>SUMIFS(СВЦЭМ!$C$39:$C$782,СВЦЭМ!$A$39:$A$782,$A57,СВЦЭМ!$B$39:$B$782,B$47)+'СЕТ СН'!$G$12+СВЦЭМ!$D$10+'СЕТ СН'!$G$6-'СЕТ СН'!$G$22</f>
        <v>1712.9239271199999</v>
      </c>
      <c r="C57" s="36">
        <f>SUMIFS(СВЦЭМ!$C$39:$C$782,СВЦЭМ!$A$39:$A$782,$A57,СВЦЭМ!$B$39:$B$782,C$47)+'СЕТ СН'!$G$12+СВЦЭМ!$D$10+'СЕТ СН'!$G$6-'СЕТ СН'!$G$22</f>
        <v>1848.1052089</v>
      </c>
      <c r="D57" s="36">
        <f>SUMIFS(СВЦЭМ!$C$39:$C$782,СВЦЭМ!$A$39:$A$782,$A57,СВЦЭМ!$B$39:$B$782,D$47)+'СЕТ СН'!$G$12+СВЦЭМ!$D$10+'СЕТ СН'!$G$6-'СЕТ СН'!$G$22</f>
        <v>1988.69827848</v>
      </c>
      <c r="E57" s="36">
        <f>SUMIFS(СВЦЭМ!$C$39:$C$782,СВЦЭМ!$A$39:$A$782,$A57,СВЦЭМ!$B$39:$B$782,E$47)+'СЕТ СН'!$G$12+СВЦЭМ!$D$10+'СЕТ СН'!$G$6-'СЕТ СН'!$G$22</f>
        <v>2060.0233482399999</v>
      </c>
      <c r="F57" s="36">
        <f>SUMIFS(СВЦЭМ!$C$39:$C$782,СВЦЭМ!$A$39:$A$782,$A57,СВЦЭМ!$B$39:$B$782,F$47)+'СЕТ СН'!$G$12+СВЦЭМ!$D$10+'СЕТ СН'!$G$6-'СЕТ СН'!$G$22</f>
        <v>2076.6280361199997</v>
      </c>
      <c r="G57" s="36">
        <f>SUMIFS(СВЦЭМ!$C$39:$C$782,СВЦЭМ!$A$39:$A$782,$A57,СВЦЭМ!$B$39:$B$782,G$47)+'СЕТ СН'!$G$12+СВЦЭМ!$D$10+'СЕТ СН'!$G$6-'СЕТ СН'!$G$22</f>
        <v>2114.7973381199999</v>
      </c>
      <c r="H57" s="36">
        <f>SUMIFS(СВЦЭМ!$C$39:$C$782,СВЦЭМ!$A$39:$A$782,$A57,СВЦЭМ!$B$39:$B$782,H$47)+'СЕТ СН'!$G$12+СВЦЭМ!$D$10+'СЕТ СН'!$G$6-'СЕТ СН'!$G$22</f>
        <v>2092.4545483000002</v>
      </c>
      <c r="I57" s="36">
        <f>SUMIFS(СВЦЭМ!$C$39:$C$782,СВЦЭМ!$A$39:$A$782,$A57,СВЦЭМ!$B$39:$B$782,I$47)+'СЕТ СН'!$G$12+СВЦЭМ!$D$10+'СЕТ СН'!$G$6-'СЕТ СН'!$G$22</f>
        <v>2025.59530019</v>
      </c>
      <c r="J57" s="36">
        <f>SUMIFS(СВЦЭМ!$C$39:$C$782,СВЦЭМ!$A$39:$A$782,$A57,СВЦЭМ!$B$39:$B$782,J$47)+'СЕТ СН'!$G$12+СВЦЭМ!$D$10+'СЕТ СН'!$G$6-'СЕТ СН'!$G$22</f>
        <v>1832.1733446199999</v>
      </c>
      <c r="K57" s="36">
        <f>SUMIFS(СВЦЭМ!$C$39:$C$782,СВЦЭМ!$A$39:$A$782,$A57,СВЦЭМ!$B$39:$B$782,K$47)+'СЕТ СН'!$G$12+СВЦЭМ!$D$10+'СЕТ СН'!$G$6-'СЕТ СН'!$G$22</f>
        <v>1783.7785903699998</v>
      </c>
      <c r="L57" s="36">
        <f>SUMIFS(СВЦЭМ!$C$39:$C$782,СВЦЭМ!$A$39:$A$782,$A57,СВЦЭМ!$B$39:$B$782,L$47)+'СЕТ СН'!$G$12+СВЦЭМ!$D$10+'СЕТ СН'!$G$6-'СЕТ СН'!$G$22</f>
        <v>1768.09435992</v>
      </c>
      <c r="M57" s="36">
        <f>SUMIFS(СВЦЭМ!$C$39:$C$782,СВЦЭМ!$A$39:$A$782,$A57,СВЦЭМ!$B$39:$B$782,M$47)+'СЕТ СН'!$G$12+СВЦЭМ!$D$10+'СЕТ СН'!$G$6-'СЕТ СН'!$G$22</f>
        <v>1882.3263122199999</v>
      </c>
      <c r="N57" s="36">
        <f>SUMIFS(СВЦЭМ!$C$39:$C$782,СВЦЭМ!$A$39:$A$782,$A57,СВЦЭМ!$B$39:$B$782,N$47)+'СЕТ СН'!$G$12+СВЦЭМ!$D$10+'СЕТ СН'!$G$6-'СЕТ СН'!$G$22</f>
        <v>1937.8386217299999</v>
      </c>
      <c r="O57" s="36">
        <f>SUMIFS(СВЦЭМ!$C$39:$C$782,СВЦЭМ!$A$39:$A$782,$A57,СВЦЭМ!$B$39:$B$782,O$47)+'СЕТ СН'!$G$12+СВЦЭМ!$D$10+'СЕТ СН'!$G$6-'СЕТ СН'!$G$22</f>
        <v>1962.95000811</v>
      </c>
      <c r="P57" s="36">
        <f>SUMIFS(СВЦЭМ!$C$39:$C$782,СВЦЭМ!$A$39:$A$782,$A57,СВЦЭМ!$B$39:$B$782,P$47)+'СЕТ СН'!$G$12+СВЦЭМ!$D$10+'СЕТ СН'!$G$6-'СЕТ СН'!$G$22</f>
        <v>1913.08414709</v>
      </c>
      <c r="Q57" s="36">
        <f>SUMIFS(СВЦЭМ!$C$39:$C$782,СВЦЭМ!$A$39:$A$782,$A57,СВЦЭМ!$B$39:$B$782,Q$47)+'СЕТ СН'!$G$12+СВЦЭМ!$D$10+'СЕТ СН'!$G$6-'СЕТ СН'!$G$22</f>
        <v>1982.40951591</v>
      </c>
      <c r="R57" s="36">
        <f>SUMIFS(СВЦЭМ!$C$39:$C$782,СВЦЭМ!$A$39:$A$782,$A57,СВЦЭМ!$B$39:$B$782,R$47)+'СЕТ СН'!$G$12+СВЦЭМ!$D$10+'СЕТ СН'!$G$6-'СЕТ СН'!$G$22</f>
        <v>1996.8663258699999</v>
      </c>
      <c r="S57" s="36">
        <f>SUMIFS(СВЦЭМ!$C$39:$C$782,СВЦЭМ!$A$39:$A$782,$A57,СВЦЭМ!$B$39:$B$782,S$47)+'СЕТ СН'!$G$12+СВЦЭМ!$D$10+'СЕТ СН'!$G$6-'СЕТ СН'!$G$22</f>
        <v>1953.8657717599999</v>
      </c>
      <c r="T57" s="36">
        <f>SUMIFS(СВЦЭМ!$C$39:$C$782,СВЦЭМ!$A$39:$A$782,$A57,СВЦЭМ!$B$39:$B$782,T$47)+'СЕТ СН'!$G$12+СВЦЭМ!$D$10+'СЕТ СН'!$G$6-'СЕТ СН'!$G$22</f>
        <v>1819.08683849</v>
      </c>
      <c r="U57" s="36">
        <f>SUMIFS(СВЦЭМ!$C$39:$C$782,СВЦЭМ!$A$39:$A$782,$A57,СВЦЭМ!$B$39:$B$782,U$47)+'СЕТ СН'!$G$12+СВЦЭМ!$D$10+'СЕТ СН'!$G$6-'СЕТ СН'!$G$22</f>
        <v>1652.67227632</v>
      </c>
      <c r="V57" s="36">
        <f>SUMIFS(СВЦЭМ!$C$39:$C$782,СВЦЭМ!$A$39:$A$782,$A57,СВЦЭМ!$B$39:$B$782,V$47)+'СЕТ СН'!$G$12+СВЦЭМ!$D$10+'СЕТ СН'!$G$6-'СЕТ СН'!$G$22</f>
        <v>1586.6448069500002</v>
      </c>
      <c r="W57" s="36">
        <f>SUMIFS(СВЦЭМ!$C$39:$C$782,СВЦЭМ!$A$39:$A$782,$A57,СВЦЭМ!$B$39:$B$782,W$47)+'СЕТ СН'!$G$12+СВЦЭМ!$D$10+'СЕТ СН'!$G$6-'СЕТ СН'!$G$22</f>
        <v>1589.02200769</v>
      </c>
      <c r="X57" s="36">
        <f>SUMIFS(СВЦЭМ!$C$39:$C$782,СВЦЭМ!$A$39:$A$782,$A57,СВЦЭМ!$B$39:$B$782,X$47)+'СЕТ СН'!$G$12+СВЦЭМ!$D$10+'СЕТ СН'!$G$6-'СЕТ СН'!$G$22</f>
        <v>1577.4614013700002</v>
      </c>
      <c r="Y57" s="36">
        <f>SUMIFS(СВЦЭМ!$C$39:$C$782,СВЦЭМ!$A$39:$A$782,$A57,СВЦЭМ!$B$39:$B$782,Y$47)+'СЕТ СН'!$G$12+СВЦЭМ!$D$10+'СЕТ СН'!$G$6-'СЕТ СН'!$G$22</f>
        <v>1657.77225989</v>
      </c>
    </row>
    <row r="58" spans="1:25" ht="15.75" x14ac:dyDescent="0.2">
      <c r="A58" s="35">
        <f t="shared" si="1"/>
        <v>44692</v>
      </c>
      <c r="B58" s="36">
        <f>SUMIFS(СВЦЭМ!$C$39:$C$782,СВЦЭМ!$A$39:$A$782,$A58,СВЦЭМ!$B$39:$B$782,B$47)+'СЕТ СН'!$G$12+СВЦЭМ!$D$10+'СЕТ СН'!$G$6-'СЕТ СН'!$G$22</f>
        <v>1754.4098374099999</v>
      </c>
      <c r="C58" s="36">
        <f>SUMIFS(СВЦЭМ!$C$39:$C$782,СВЦЭМ!$A$39:$A$782,$A58,СВЦЭМ!$B$39:$B$782,C$47)+'СЕТ СН'!$G$12+СВЦЭМ!$D$10+'СЕТ СН'!$G$6-'СЕТ СН'!$G$22</f>
        <v>1847.62689901</v>
      </c>
      <c r="D58" s="36">
        <f>SUMIFS(СВЦЭМ!$C$39:$C$782,СВЦЭМ!$A$39:$A$782,$A58,СВЦЭМ!$B$39:$B$782,D$47)+'СЕТ СН'!$G$12+СВЦЭМ!$D$10+'СЕТ СН'!$G$6-'СЕТ СН'!$G$22</f>
        <v>2021.6246359699999</v>
      </c>
      <c r="E58" s="36">
        <f>SUMIFS(СВЦЭМ!$C$39:$C$782,СВЦЭМ!$A$39:$A$782,$A58,СВЦЭМ!$B$39:$B$782,E$47)+'СЕТ СН'!$G$12+СВЦЭМ!$D$10+'СЕТ СН'!$G$6-'СЕТ СН'!$G$22</f>
        <v>2114.5778821399999</v>
      </c>
      <c r="F58" s="36">
        <f>SUMIFS(СВЦЭМ!$C$39:$C$782,СВЦЭМ!$A$39:$A$782,$A58,СВЦЭМ!$B$39:$B$782,F$47)+'СЕТ СН'!$G$12+СВЦЭМ!$D$10+'СЕТ СН'!$G$6-'СЕТ СН'!$G$22</f>
        <v>2111.8019539899997</v>
      </c>
      <c r="G58" s="36">
        <f>SUMIFS(СВЦЭМ!$C$39:$C$782,СВЦЭМ!$A$39:$A$782,$A58,СВЦЭМ!$B$39:$B$782,G$47)+'СЕТ СН'!$G$12+СВЦЭМ!$D$10+'СЕТ СН'!$G$6-'СЕТ СН'!$G$22</f>
        <v>2112.3767083000002</v>
      </c>
      <c r="H58" s="36">
        <f>SUMIFS(СВЦЭМ!$C$39:$C$782,СВЦЭМ!$A$39:$A$782,$A58,СВЦЭМ!$B$39:$B$782,H$47)+'СЕТ СН'!$G$12+СВЦЭМ!$D$10+'СЕТ СН'!$G$6-'СЕТ СН'!$G$22</f>
        <v>2061.2052117599997</v>
      </c>
      <c r="I58" s="36">
        <f>SUMIFS(СВЦЭМ!$C$39:$C$782,СВЦЭМ!$A$39:$A$782,$A58,СВЦЭМ!$B$39:$B$782,I$47)+'СЕТ СН'!$G$12+СВЦЭМ!$D$10+'СЕТ СН'!$G$6-'СЕТ СН'!$G$22</f>
        <v>1964.8024746999999</v>
      </c>
      <c r="J58" s="36">
        <f>SUMIFS(СВЦЭМ!$C$39:$C$782,СВЦЭМ!$A$39:$A$782,$A58,СВЦЭМ!$B$39:$B$782,J$47)+'СЕТ СН'!$G$12+СВЦЭМ!$D$10+'СЕТ СН'!$G$6-'СЕТ СН'!$G$22</f>
        <v>1785.7673906299999</v>
      </c>
      <c r="K58" s="36">
        <f>SUMIFS(СВЦЭМ!$C$39:$C$782,СВЦЭМ!$A$39:$A$782,$A58,СВЦЭМ!$B$39:$B$782,K$47)+'СЕТ СН'!$G$12+СВЦЭМ!$D$10+'СЕТ СН'!$G$6-'СЕТ СН'!$G$22</f>
        <v>1776.2327467600001</v>
      </c>
      <c r="L58" s="36">
        <f>SUMIFS(СВЦЭМ!$C$39:$C$782,СВЦЭМ!$A$39:$A$782,$A58,СВЦЭМ!$B$39:$B$782,L$47)+'СЕТ СН'!$G$12+СВЦЭМ!$D$10+'СЕТ СН'!$G$6-'СЕТ СН'!$G$22</f>
        <v>1758.8190744399999</v>
      </c>
      <c r="M58" s="36">
        <f>SUMIFS(СВЦЭМ!$C$39:$C$782,СВЦЭМ!$A$39:$A$782,$A58,СВЦЭМ!$B$39:$B$782,M$47)+'СЕТ СН'!$G$12+СВЦЭМ!$D$10+'СЕТ СН'!$G$6-'СЕТ СН'!$G$22</f>
        <v>1864.6407268299999</v>
      </c>
      <c r="N58" s="36">
        <f>SUMIFS(СВЦЭМ!$C$39:$C$782,СВЦЭМ!$A$39:$A$782,$A58,СВЦЭМ!$B$39:$B$782,N$47)+'СЕТ СН'!$G$12+СВЦЭМ!$D$10+'СЕТ СН'!$G$6-'СЕТ СН'!$G$22</f>
        <v>1910.5417685800001</v>
      </c>
      <c r="O58" s="36">
        <f>SUMIFS(СВЦЭМ!$C$39:$C$782,СВЦЭМ!$A$39:$A$782,$A58,СВЦЭМ!$B$39:$B$782,O$47)+'СЕТ СН'!$G$12+СВЦЭМ!$D$10+'СЕТ СН'!$G$6-'СЕТ СН'!$G$22</f>
        <v>1921.8165385499999</v>
      </c>
      <c r="P58" s="36">
        <f>SUMIFS(СВЦЭМ!$C$39:$C$782,СВЦЭМ!$A$39:$A$782,$A58,СВЦЭМ!$B$39:$B$782,P$47)+'СЕТ СН'!$G$12+СВЦЭМ!$D$10+'СЕТ СН'!$G$6-'СЕТ СН'!$G$22</f>
        <v>1936.9632405499999</v>
      </c>
      <c r="Q58" s="36">
        <f>SUMIFS(СВЦЭМ!$C$39:$C$782,СВЦЭМ!$A$39:$A$782,$A58,СВЦЭМ!$B$39:$B$782,Q$47)+'СЕТ СН'!$G$12+СВЦЭМ!$D$10+'СЕТ СН'!$G$6-'СЕТ СН'!$G$22</f>
        <v>1939.81125763</v>
      </c>
      <c r="R58" s="36">
        <f>SUMIFS(СВЦЭМ!$C$39:$C$782,СВЦЭМ!$A$39:$A$782,$A58,СВЦЭМ!$B$39:$B$782,R$47)+'СЕТ СН'!$G$12+СВЦЭМ!$D$10+'СЕТ СН'!$G$6-'СЕТ СН'!$G$22</f>
        <v>1962.4709848699999</v>
      </c>
      <c r="S58" s="36">
        <f>SUMIFS(СВЦЭМ!$C$39:$C$782,СВЦЭМ!$A$39:$A$782,$A58,СВЦЭМ!$B$39:$B$782,S$47)+'СЕТ СН'!$G$12+СВЦЭМ!$D$10+'СЕТ СН'!$G$6-'СЕТ СН'!$G$22</f>
        <v>1926.3643235899999</v>
      </c>
      <c r="T58" s="36">
        <f>SUMIFS(СВЦЭМ!$C$39:$C$782,СВЦЭМ!$A$39:$A$782,$A58,СВЦЭМ!$B$39:$B$782,T$47)+'СЕТ СН'!$G$12+СВЦЭМ!$D$10+'СЕТ СН'!$G$6-'СЕТ СН'!$G$22</f>
        <v>1798.4571251299999</v>
      </c>
      <c r="U58" s="36">
        <f>SUMIFS(СВЦЭМ!$C$39:$C$782,СВЦЭМ!$A$39:$A$782,$A58,СВЦЭМ!$B$39:$B$782,U$47)+'СЕТ СН'!$G$12+СВЦЭМ!$D$10+'СЕТ СН'!$G$6-'СЕТ СН'!$G$22</f>
        <v>1680.07431245</v>
      </c>
      <c r="V58" s="36">
        <f>SUMIFS(СВЦЭМ!$C$39:$C$782,СВЦЭМ!$A$39:$A$782,$A58,СВЦЭМ!$B$39:$B$782,V$47)+'СЕТ СН'!$G$12+СВЦЭМ!$D$10+'СЕТ СН'!$G$6-'СЕТ СН'!$G$22</f>
        <v>1590.5699303199999</v>
      </c>
      <c r="W58" s="36">
        <f>SUMIFS(СВЦЭМ!$C$39:$C$782,СВЦЭМ!$A$39:$A$782,$A58,СВЦЭМ!$B$39:$B$782,W$47)+'СЕТ СН'!$G$12+СВЦЭМ!$D$10+'СЕТ СН'!$G$6-'СЕТ СН'!$G$22</f>
        <v>1583.7970093399999</v>
      </c>
      <c r="X58" s="36">
        <f>SUMIFS(СВЦЭМ!$C$39:$C$782,СВЦЭМ!$A$39:$A$782,$A58,СВЦЭМ!$B$39:$B$782,X$47)+'СЕТ СН'!$G$12+СВЦЭМ!$D$10+'СЕТ СН'!$G$6-'СЕТ СН'!$G$22</f>
        <v>1591.4469508500001</v>
      </c>
      <c r="Y58" s="36">
        <f>SUMIFS(СВЦЭМ!$C$39:$C$782,СВЦЭМ!$A$39:$A$782,$A58,СВЦЭМ!$B$39:$B$782,Y$47)+'СЕТ СН'!$G$12+СВЦЭМ!$D$10+'СЕТ СН'!$G$6-'СЕТ СН'!$G$22</f>
        <v>1617.9237611799999</v>
      </c>
    </row>
    <row r="59" spans="1:25" ht="15.75" x14ac:dyDescent="0.2">
      <c r="A59" s="35">
        <f t="shared" si="1"/>
        <v>44693</v>
      </c>
      <c r="B59" s="36">
        <f>SUMIFS(СВЦЭМ!$C$39:$C$782,СВЦЭМ!$A$39:$A$782,$A59,СВЦЭМ!$B$39:$B$782,B$47)+'СЕТ СН'!$G$12+СВЦЭМ!$D$10+'СЕТ СН'!$G$6-'СЕТ СН'!$G$22</f>
        <v>1729.2531330299998</v>
      </c>
      <c r="C59" s="36">
        <f>SUMIFS(СВЦЭМ!$C$39:$C$782,СВЦЭМ!$A$39:$A$782,$A59,СВЦЭМ!$B$39:$B$782,C$47)+'СЕТ СН'!$G$12+СВЦЭМ!$D$10+'СЕТ СН'!$G$6-'СЕТ СН'!$G$22</f>
        <v>1825.3676917599998</v>
      </c>
      <c r="D59" s="36">
        <f>SUMIFS(СВЦЭМ!$C$39:$C$782,СВЦЭМ!$A$39:$A$782,$A59,СВЦЭМ!$B$39:$B$782,D$47)+'СЕТ СН'!$G$12+СВЦЭМ!$D$10+'СЕТ СН'!$G$6-'СЕТ СН'!$G$22</f>
        <v>1935.75705612</v>
      </c>
      <c r="E59" s="36">
        <f>SUMIFS(СВЦЭМ!$C$39:$C$782,СВЦЭМ!$A$39:$A$782,$A59,СВЦЭМ!$B$39:$B$782,E$47)+'СЕТ СН'!$G$12+СВЦЭМ!$D$10+'СЕТ СН'!$G$6-'СЕТ СН'!$G$22</f>
        <v>1989.23623873</v>
      </c>
      <c r="F59" s="36">
        <f>SUMIFS(СВЦЭМ!$C$39:$C$782,СВЦЭМ!$A$39:$A$782,$A59,СВЦЭМ!$B$39:$B$782,F$47)+'СЕТ СН'!$G$12+СВЦЭМ!$D$10+'СЕТ СН'!$G$6-'СЕТ СН'!$G$22</f>
        <v>1998.35632579</v>
      </c>
      <c r="G59" s="36">
        <f>SUMIFS(СВЦЭМ!$C$39:$C$782,СВЦЭМ!$A$39:$A$782,$A59,СВЦЭМ!$B$39:$B$782,G$47)+'СЕТ СН'!$G$12+СВЦЭМ!$D$10+'СЕТ СН'!$G$6-'СЕТ СН'!$G$22</f>
        <v>1995.8102351799998</v>
      </c>
      <c r="H59" s="36">
        <f>SUMIFS(СВЦЭМ!$C$39:$C$782,СВЦЭМ!$A$39:$A$782,$A59,СВЦЭМ!$B$39:$B$782,H$47)+'СЕТ СН'!$G$12+СВЦЭМ!$D$10+'СЕТ СН'!$G$6-'СЕТ СН'!$G$22</f>
        <v>2004.7832086799999</v>
      </c>
      <c r="I59" s="36">
        <f>SUMIFS(СВЦЭМ!$C$39:$C$782,СВЦЭМ!$A$39:$A$782,$A59,СВЦЭМ!$B$39:$B$782,I$47)+'СЕТ СН'!$G$12+СВЦЭМ!$D$10+'СЕТ СН'!$G$6-'СЕТ СН'!$G$22</f>
        <v>1922.22424419</v>
      </c>
      <c r="J59" s="36">
        <f>SUMIFS(СВЦЭМ!$C$39:$C$782,СВЦЭМ!$A$39:$A$782,$A59,СВЦЭМ!$B$39:$B$782,J$47)+'СЕТ СН'!$G$12+СВЦЭМ!$D$10+'СЕТ СН'!$G$6-'СЕТ СН'!$G$22</f>
        <v>1782.4449502099999</v>
      </c>
      <c r="K59" s="36">
        <f>SUMIFS(СВЦЭМ!$C$39:$C$782,СВЦЭМ!$A$39:$A$782,$A59,СВЦЭМ!$B$39:$B$782,K$47)+'СЕТ СН'!$G$12+СВЦЭМ!$D$10+'СЕТ СН'!$G$6-'СЕТ СН'!$G$22</f>
        <v>1773.0350424999999</v>
      </c>
      <c r="L59" s="36">
        <f>SUMIFS(СВЦЭМ!$C$39:$C$782,СВЦЭМ!$A$39:$A$782,$A59,СВЦЭМ!$B$39:$B$782,L$47)+'СЕТ СН'!$G$12+СВЦЭМ!$D$10+'СЕТ СН'!$G$6-'СЕТ СН'!$G$22</f>
        <v>1748.60372592</v>
      </c>
      <c r="M59" s="36">
        <f>SUMIFS(СВЦЭМ!$C$39:$C$782,СВЦЭМ!$A$39:$A$782,$A59,СВЦЭМ!$B$39:$B$782,M$47)+'СЕТ СН'!$G$12+СВЦЭМ!$D$10+'СЕТ СН'!$G$6-'СЕТ СН'!$G$22</f>
        <v>1859.8258874599999</v>
      </c>
      <c r="N59" s="36">
        <f>SUMIFS(СВЦЭМ!$C$39:$C$782,СВЦЭМ!$A$39:$A$782,$A59,СВЦЭМ!$B$39:$B$782,N$47)+'СЕТ СН'!$G$12+СВЦЭМ!$D$10+'СЕТ СН'!$G$6-'СЕТ СН'!$G$22</f>
        <v>1919.03550133</v>
      </c>
      <c r="O59" s="36">
        <f>SUMIFS(СВЦЭМ!$C$39:$C$782,СВЦЭМ!$A$39:$A$782,$A59,СВЦЭМ!$B$39:$B$782,O$47)+'СЕТ СН'!$G$12+СВЦЭМ!$D$10+'СЕТ СН'!$G$6-'СЕТ СН'!$G$22</f>
        <v>1923.5115893099999</v>
      </c>
      <c r="P59" s="36">
        <f>SUMIFS(СВЦЭМ!$C$39:$C$782,СВЦЭМ!$A$39:$A$782,$A59,СВЦЭМ!$B$39:$B$782,P$47)+'СЕТ СН'!$G$12+СВЦЭМ!$D$10+'СЕТ СН'!$G$6-'СЕТ СН'!$G$22</f>
        <v>1921.6922024999999</v>
      </c>
      <c r="Q59" s="36">
        <f>SUMIFS(СВЦЭМ!$C$39:$C$782,СВЦЭМ!$A$39:$A$782,$A59,СВЦЭМ!$B$39:$B$782,Q$47)+'СЕТ СН'!$G$12+СВЦЭМ!$D$10+'СЕТ СН'!$G$6-'СЕТ СН'!$G$22</f>
        <v>1928.4015520999999</v>
      </c>
      <c r="R59" s="36">
        <f>SUMIFS(СВЦЭМ!$C$39:$C$782,СВЦЭМ!$A$39:$A$782,$A59,СВЦЭМ!$B$39:$B$782,R$47)+'СЕТ СН'!$G$12+СВЦЭМ!$D$10+'СЕТ СН'!$G$6-'СЕТ СН'!$G$22</f>
        <v>1961.4218927099998</v>
      </c>
      <c r="S59" s="36">
        <f>SUMIFS(СВЦЭМ!$C$39:$C$782,СВЦЭМ!$A$39:$A$782,$A59,СВЦЭМ!$B$39:$B$782,S$47)+'СЕТ СН'!$G$12+СВЦЭМ!$D$10+'СЕТ СН'!$G$6-'СЕТ СН'!$G$22</f>
        <v>1903.63078301</v>
      </c>
      <c r="T59" s="36">
        <f>SUMIFS(СВЦЭМ!$C$39:$C$782,СВЦЭМ!$A$39:$A$782,$A59,СВЦЭМ!$B$39:$B$782,T$47)+'СЕТ СН'!$G$12+СВЦЭМ!$D$10+'СЕТ СН'!$G$6-'СЕТ СН'!$G$22</f>
        <v>1788.13291516</v>
      </c>
      <c r="U59" s="36">
        <f>SUMIFS(СВЦЭМ!$C$39:$C$782,СВЦЭМ!$A$39:$A$782,$A59,СВЦЭМ!$B$39:$B$782,U$47)+'СЕТ СН'!$G$12+СВЦЭМ!$D$10+'СЕТ СН'!$G$6-'СЕТ СН'!$G$22</f>
        <v>1698.1331911699999</v>
      </c>
      <c r="V59" s="36">
        <f>SUMIFS(СВЦЭМ!$C$39:$C$782,СВЦЭМ!$A$39:$A$782,$A59,СВЦЭМ!$B$39:$B$782,V$47)+'СЕТ СН'!$G$12+СВЦЭМ!$D$10+'СЕТ СН'!$G$6-'СЕТ СН'!$G$22</f>
        <v>1607.43393397</v>
      </c>
      <c r="W59" s="36">
        <f>SUMIFS(СВЦЭМ!$C$39:$C$782,СВЦЭМ!$A$39:$A$782,$A59,СВЦЭМ!$B$39:$B$782,W$47)+'СЕТ СН'!$G$12+СВЦЭМ!$D$10+'СЕТ СН'!$G$6-'СЕТ СН'!$G$22</f>
        <v>1594.1226709500002</v>
      </c>
      <c r="X59" s="36">
        <f>SUMIFS(СВЦЭМ!$C$39:$C$782,СВЦЭМ!$A$39:$A$782,$A59,СВЦЭМ!$B$39:$B$782,X$47)+'СЕТ СН'!$G$12+СВЦЭМ!$D$10+'СЕТ СН'!$G$6-'СЕТ СН'!$G$22</f>
        <v>1608.1521107799999</v>
      </c>
      <c r="Y59" s="36">
        <f>SUMIFS(СВЦЭМ!$C$39:$C$782,СВЦЭМ!$A$39:$A$782,$A59,СВЦЭМ!$B$39:$B$782,Y$47)+'СЕТ СН'!$G$12+СВЦЭМ!$D$10+'СЕТ СН'!$G$6-'СЕТ СН'!$G$22</f>
        <v>1609.2585275700001</v>
      </c>
    </row>
    <row r="60" spans="1:25" ht="15.75" x14ac:dyDescent="0.2">
      <c r="A60" s="35">
        <f t="shared" si="1"/>
        <v>44694</v>
      </c>
      <c r="B60" s="36">
        <f>SUMIFS(СВЦЭМ!$C$39:$C$782,СВЦЭМ!$A$39:$A$782,$A60,СВЦЭМ!$B$39:$B$782,B$47)+'СЕТ СН'!$G$12+СВЦЭМ!$D$10+'СЕТ СН'!$G$6-'СЕТ СН'!$G$22</f>
        <v>1722.7484611999998</v>
      </c>
      <c r="C60" s="36">
        <f>SUMIFS(СВЦЭМ!$C$39:$C$782,СВЦЭМ!$A$39:$A$782,$A60,СВЦЭМ!$B$39:$B$782,C$47)+'СЕТ СН'!$G$12+СВЦЭМ!$D$10+'СЕТ СН'!$G$6-'СЕТ СН'!$G$22</f>
        <v>1843.95078214</v>
      </c>
      <c r="D60" s="36">
        <f>SUMIFS(СВЦЭМ!$C$39:$C$782,СВЦЭМ!$A$39:$A$782,$A60,СВЦЭМ!$B$39:$B$782,D$47)+'СЕТ СН'!$G$12+СВЦЭМ!$D$10+'СЕТ СН'!$G$6-'СЕТ СН'!$G$22</f>
        <v>1981.6802525599999</v>
      </c>
      <c r="E60" s="36">
        <f>SUMIFS(СВЦЭМ!$C$39:$C$782,СВЦЭМ!$A$39:$A$782,$A60,СВЦЭМ!$B$39:$B$782,E$47)+'СЕТ СН'!$G$12+СВЦЭМ!$D$10+'СЕТ СН'!$G$6-'СЕТ СН'!$G$22</f>
        <v>2040.8042184599999</v>
      </c>
      <c r="F60" s="36">
        <f>SUMIFS(СВЦЭМ!$C$39:$C$782,СВЦЭМ!$A$39:$A$782,$A60,СВЦЭМ!$B$39:$B$782,F$47)+'СЕТ СН'!$G$12+СВЦЭМ!$D$10+'СЕТ СН'!$G$6-'СЕТ СН'!$G$22</f>
        <v>2054.5253117699999</v>
      </c>
      <c r="G60" s="36">
        <f>SUMIFS(СВЦЭМ!$C$39:$C$782,СВЦЭМ!$A$39:$A$782,$A60,СВЦЭМ!$B$39:$B$782,G$47)+'СЕТ СН'!$G$12+СВЦЭМ!$D$10+'СЕТ СН'!$G$6-'СЕТ СН'!$G$22</f>
        <v>2061.6962478999999</v>
      </c>
      <c r="H60" s="36">
        <f>SUMIFS(СВЦЭМ!$C$39:$C$782,СВЦЭМ!$A$39:$A$782,$A60,СВЦЭМ!$B$39:$B$782,H$47)+'СЕТ СН'!$G$12+СВЦЭМ!$D$10+'СЕТ СН'!$G$6-'СЕТ СН'!$G$22</f>
        <v>2047.29246891</v>
      </c>
      <c r="I60" s="36">
        <f>SUMIFS(СВЦЭМ!$C$39:$C$782,СВЦЭМ!$A$39:$A$782,$A60,СВЦЭМ!$B$39:$B$782,I$47)+'СЕТ СН'!$G$12+СВЦЭМ!$D$10+'СЕТ СН'!$G$6-'СЕТ СН'!$G$22</f>
        <v>1931.44864205</v>
      </c>
      <c r="J60" s="36">
        <f>SUMIFS(СВЦЭМ!$C$39:$C$782,СВЦЭМ!$A$39:$A$782,$A60,СВЦЭМ!$B$39:$B$782,J$47)+'СЕТ СН'!$G$12+СВЦЭМ!$D$10+'СЕТ СН'!$G$6-'СЕТ СН'!$G$22</f>
        <v>1788.4933150699999</v>
      </c>
      <c r="K60" s="36">
        <f>SUMIFS(СВЦЭМ!$C$39:$C$782,СВЦЭМ!$A$39:$A$782,$A60,СВЦЭМ!$B$39:$B$782,K$47)+'СЕТ СН'!$G$12+СВЦЭМ!$D$10+'СЕТ СН'!$G$6-'СЕТ СН'!$G$22</f>
        <v>1777.29586627</v>
      </c>
      <c r="L60" s="36">
        <f>SUMIFS(СВЦЭМ!$C$39:$C$782,СВЦЭМ!$A$39:$A$782,$A60,СВЦЭМ!$B$39:$B$782,L$47)+'СЕТ СН'!$G$12+СВЦЭМ!$D$10+'СЕТ СН'!$G$6-'СЕТ СН'!$G$22</f>
        <v>1755.2250764799999</v>
      </c>
      <c r="M60" s="36">
        <f>SUMIFS(СВЦЭМ!$C$39:$C$782,СВЦЭМ!$A$39:$A$782,$A60,СВЦЭМ!$B$39:$B$782,M$47)+'СЕТ СН'!$G$12+СВЦЭМ!$D$10+'СЕТ СН'!$G$6-'СЕТ СН'!$G$22</f>
        <v>1867.7443408499998</v>
      </c>
      <c r="N60" s="36">
        <f>SUMIFS(СВЦЭМ!$C$39:$C$782,СВЦЭМ!$A$39:$A$782,$A60,СВЦЭМ!$B$39:$B$782,N$47)+'СЕТ СН'!$G$12+СВЦЭМ!$D$10+'СЕТ СН'!$G$6-'СЕТ СН'!$G$22</f>
        <v>1909.3403859299999</v>
      </c>
      <c r="O60" s="36">
        <f>SUMIFS(СВЦЭМ!$C$39:$C$782,СВЦЭМ!$A$39:$A$782,$A60,СВЦЭМ!$B$39:$B$782,O$47)+'СЕТ СН'!$G$12+СВЦЭМ!$D$10+'СЕТ СН'!$G$6-'СЕТ СН'!$G$22</f>
        <v>1891.0625475699999</v>
      </c>
      <c r="P60" s="36">
        <f>SUMIFS(СВЦЭМ!$C$39:$C$782,СВЦЭМ!$A$39:$A$782,$A60,СВЦЭМ!$B$39:$B$782,P$47)+'СЕТ СН'!$G$12+СВЦЭМ!$D$10+'СЕТ СН'!$G$6-'СЕТ СН'!$G$22</f>
        <v>1904.8935013799999</v>
      </c>
      <c r="Q60" s="36">
        <f>SUMIFS(СВЦЭМ!$C$39:$C$782,СВЦЭМ!$A$39:$A$782,$A60,СВЦЭМ!$B$39:$B$782,Q$47)+'СЕТ СН'!$G$12+СВЦЭМ!$D$10+'СЕТ СН'!$G$6-'СЕТ СН'!$G$22</f>
        <v>1917.5653362999999</v>
      </c>
      <c r="R60" s="36">
        <f>SUMIFS(СВЦЭМ!$C$39:$C$782,СВЦЭМ!$A$39:$A$782,$A60,СВЦЭМ!$B$39:$B$782,R$47)+'СЕТ СН'!$G$12+СВЦЭМ!$D$10+'СЕТ СН'!$G$6-'СЕТ СН'!$G$22</f>
        <v>1932.10970023</v>
      </c>
      <c r="S60" s="36">
        <f>SUMIFS(СВЦЭМ!$C$39:$C$782,СВЦЭМ!$A$39:$A$782,$A60,СВЦЭМ!$B$39:$B$782,S$47)+'СЕТ СН'!$G$12+СВЦЭМ!$D$10+'СЕТ СН'!$G$6-'СЕТ СН'!$G$22</f>
        <v>1897.0437336800001</v>
      </c>
      <c r="T60" s="36">
        <f>SUMIFS(СВЦЭМ!$C$39:$C$782,СВЦЭМ!$A$39:$A$782,$A60,СВЦЭМ!$B$39:$B$782,T$47)+'СЕТ СН'!$G$12+СВЦЭМ!$D$10+'СЕТ СН'!$G$6-'СЕТ СН'!$G$22</f>
        <v>1771.3253586399999</v>
      </c>
      <c r="U60" s="36">
        <f>SUMIFS(СВЦЭМ!$C$39:$C$782,СВЦЭМ!$A$39:$A$782,$A60,СВЦЭМ!$B$39:$B$782,U$47)+'СЕТ СН'!$G$12+СВЦЭМ!$D$10+'СЕТ СН'!$G$6-'СЕТ СН'!$G$22</f>
        <v>1673.99884378</v>
      </c>
      <c r="V60" s="36">
        <f>SUMIFS(СВЦЭМ!$C$39:$C$782,СВЦЭМ!$A$39:$A$782,$A60,СВЦЭМ!$B$39:$B$782,V$47)+'СЕТ СН'!$G$12+СВЦЭМ!$D$10+'СЕТ СН'!$G$6-'СЕТ СН'!$G$22</f>
        <v>1594.5663213400001</v>
      </c>
      <c r="W60" s="36">
        <f>SUMIFS(СВЦЭМ!$C$39:$C$782,СВЦЭМ!$A$39:$A$782,$A60,СВЦЭМ!$B$39:$B$782,W$47)+'СЕТ СН'!$G$12+СВЦЭМ!$D$10+'СЕТ СН'!$G$6-'СЕТ СН'!$G$22</f>
        <v>1574.20364204</v>
      </c>
      <c r="X60" s="36">
        <f>SUMIFS(СВЦЭМ!$C$39:$C$782,СВЦЭМ!$A$39:$A$782,$A60,СВЦЭМ!$B$39:$B$782,X$47)+'СЕТ СН'!$G$12+СВЦЭМ!$D$10+'СЕТ СН'!$G$6-'СЕТ СН'!$G$22</f>
        <v>1587.22754063</v>
      </c>
      <c r="Y60" s="36">
        <f>SUMIFS(СВЦЭМ!$C$39:$C$782,СВЦЭМ!$A$39:$A$782,$A60,СВЦЭМ!$B$39:$B$782,Y$47)+'СЕТ СН'!$G$12+СВЦЭМ!$D$10+'СЕТ СН'!$G$6-'СЕТ СН'!$G$22</f>
        <v>1597.69157838</v>
      </c>
    </row>
    <row r="61" spans="1:25" ht="15.75" x14ac:dyDescent="0.2">
      <c r="A61" s="35">
        <f t="shared" si="1"/>
        <v>44695</v>
      </c>
      <c r="B61" s="36">
        <f>SUMIFS(СВЦЭМ!$C$39:$C$782,СВЦЭМ!$A$39:$A$782,$A61,СВЦЭМ!$B$39:$B$782,B$47)+'СЕТ СН'!$G$12+СВЦЭМ!$D$10+'СЕТ СН'!$G$6-'СЕТ СН'!$G$22</f>
        <v>1725.4027085599998</v>
      </c>
      <c r="C61" s="36">
        <f>SUMIFS(СВЦЭМ!$C$39:$C$782,СВЦЭМ!$A$39:$A$782,$A61,СВЦЭМ!$B$39:$B$782,C$47)+'СЕТ СН'!$G$12+СВЦЭМ!$D$10+'СЕТ СН'!$G$6-'СЕТ СН'!$G$22</f>
        <v>1842.6932298199999</v>
      </c>
      <c r="D61" s="36">
        <f>SUMIFS(СВЦЭМ!$C$39:$C$782,СВЦЭМ!$A$39:$A$782,$A61,СВЦЭМ!$B$39:$B$782,D$47)+'СЕТ СН'!$G$12+СВЦЭМ!$D$10+'СЕТ СН'!$G$6-'СЕТ СН'!$G$22</f>
        <v>2003.0345484899999</v>
      </c>
      <c r="E61" s="36">
        <f>SUMIFS(СВЦЭМ!$C$39:$C$782,СВЦЭМ!$A$39:$A$782,$A61,СВЦЭМ!$B$39:$B$782,E$47)+'СЕТ СН'!$G$12+СВЦЭМ!$D$10+'СЕТ СН'!$G$6-'СЕТ СН'!$G$22</f>
        <v>2044.93783923</v>
      </c>
      <c r="F61" s="36">
        <f>SUMIFS(СВЦЭМ!$C$39:$C$782,СВЦЭМ!$A$39:$A$782,$A61,СВЦЭМ!$B$39:$B$782,F$47)+'СЕТ СН'!$G$12+СВЦЭМ!$D$10+'СЕТ СН'!$G$6-'СЕТ СН'!$G$22</f>
        <v>2043.57607762</v>
      </c>
      <c r="G61" s="36">
        <f>SUMIFS(СВЦЭМ!$C$39:$C$782,СВЦЭМ!$A$39:$A$782,$A61,СВЦЭМ!$B$39:$B$782,G$47)+'СЕТ СН'!$G$12+СВЦЭМ!$D$10+'СЕТ СН'!$G$6-'СЕТ СН'!$G$22</f>
        <v>2042.4682292099999</v>
      </c>
      <c r="H61" s="36">
        <f>SUMIFS(СВЦЭМ!$C$39:$C$782,СВЦЭМ!$A$39:$A$782,$A61,СВЦЭМ!$B$39:$B$782,H$47)+'СЕТ СН'!$G$12+СВЦЭМ!$D$10+'СЕТ СН'!$G$6-'СЕТ СН'!$G$22</f>
        <v>2038.33408108</v>
      </c>
      <c r="I61" s="36">
        <f>SUMIFS(СВЦЭМ!$C$39:$C$782,СВЦЭМ!$A$39:$A$782,$A61,СВЦЭМ!$B$39:$B$782,I$47)+'СЕТ СН'!$G$12+СВЦЭМ!$D$10+'СЕТ СН'!$G$6-'СЕТ СН'!$G$22</f>
        <v>1946.0942070199999</v>
      </c>
      <c r="J61" s="36">
        <f>SUMIFS(СВЦЭМ!$C$39:$C$782,СВЦЭМ!$A$39:$A$782,$A61,СВЦЭМ!$B$39:$B$782,J$47)+'СЕТ СН'!$G$12+СВЦЭМ!$D$10+'СЕТ СН'!$G$6-'СЕТ СН'!$G$22</f>
        <v>1782.3734033199999</v>
      </c>
      <c r="K61" s="36">
        <f>SUMIFS(СВЦЭМ!$C$39:$C$782,СВЦЭМ!$A$39:$A$782,$A61,СВЦЭМ!$B$39:$B$782,K$47)+'СЕТ СН'!$G$12+СВЦЭМ!$D$10+'СЕТ СН'!$G$6-'СЕТ СН'!$G$22</f>
        <v>1732.9133496099998</v>
      </c>
      <c r="L61" s="36">
        <f>SUMIFS(СВЦЭМ!$C$39:$C$782,СВЦЭМ!$A$39:$A$782,$A61,СВЦЭМ!$B$39:$B$782,L$47)+'СЕТ СН'!$G$12+СВЦЭМ!$D$10+'СЕТ СН'!$G$6-'СЕТ СН'!$G$22</f>
        <v>1712.70325772</v>
      </c>
      <c r="M61" s="36">
        <f>SUMIFS(СВЦЭМ!$C$39:$C$782,СВЦЭМ!$A$39:$A$782,$A61,СВЦЭМ!$B$39:$B$782,M$47)+'СЕТ СН'!$G$12+СВЦЭМ!$D$10+'СЕТ СН'!$G$6-'СЕТ СН'!$G$22</f>
        <v>1811.1387119599999</v>
      </c>
      <c r="N61" s="36">
        <f>SUMIFS(СВЦЭМ!$C$39:$C$782,СВЦЭМ!$A$39:$A$782,$A61,СВЦЭМ!$B$39:$B$782,N$47)+'СЕТ СН'!$G$12+СВЦЭМ!$D$10+'СЕТ СН'!$G$6-'СЕТ СН'!$G$22</f>
        <v>1841.3906418399999</v>
      </c>
      <c r="O61" s="36">
        <f>SUMIFS(СВЦЭМ!$C$39:$C$782,СВЦЭМ!$A$39:$A$782,$A61,СВЦЭМ!$B$39:$B$782,O$47)+'СЕТ СН'!$G$12+СВЦЭМ!$D$10+'СЕТ СН'!$G$6-'СЕТ СН'!$G$22</f>
        <v>1860.8053146699999</v>
      </c>
      <c r="P61" s="36">
        <f>SUMIFS(СВЦЭМ!$C$39:$C$782,СВЦЭМ!$A$39:$A$782,$A61,СВЦЭМ!$B$39:$B$782,P$47)+'СЕТ СН'!$G$12+СВЦЭМ!$D$10+'СЕТ СН'!$G$6-'СЕТ СН'!$G$22</f>
        <v>1885.92838147</v>
      </c>
      <c r="Q61" s="36">
        <f>SUMIFS(СВЦЭМ!$C$39:$C$782,СВЦЭМ!$A$39:$A$782,$A61,СВЦЭМ!$B$39:$B$782,Q$47)+'СЕТ СН'!$G$12+СВЦЭМ!$D$10+'СЕТ СН'!$G$6-'СЕТ СН'!$G$22</f>
        <v>1901.0882128999999</v>
      </c>
      <c r="R61" s="36">
        <f>SUMIFS(СВЦЭМ!$C$39:$C$782,СВЦЭМ!$A$39:$A$782,$A61,СВЦЭМ!$B$39:$B$782,R$47)+'СЕТ СН'!$G$12+СВЦЭМ!$D$10+'СЕТ СН'!$G$6-'СЕТ СН'!$G$22</f>
        <v>1906.1046360599998</v>
      </c>
      <c r="S61" s="36">
        <f>SUMIFS(СВЦЭМ!$C$39:$C$782,СВЦЭМ!$A$39:$A$782,$A61,СВЦЭМ!$B$39:$B$782,S$47)+'СЕТ СН'!$G$12+СВЦЭМ!$D$10+'СЕТ СН'!$G$6-'СЕТ СН'!$G$22</f>
        <v>1856.2836001399999</v>
      </c>
      <c r="T61" s="36">
        <f>SUMIFS(СВЦЭМ!$C$39:$C$782,СВЦЭМ!$A$39:$A$782,$A61,СВЦЭМ!$B$39:$B$782,T$47)+'СЕТ СН'!$G$12+СВЦЭМ!$D$10+'СЕТ СН'!$G$6-'СЕТ СН'!$G$22</f>
        <v>1736.73114304</v>
      </c>
      <c r="U61" s="36">
        <f>SUMIFS(СВЦЭМ!$C$39:$C$782,СВЦЭМ!$A$39:$A$782,$A61,СВЦЭМ!$B$39:$B$782,U$47)+'СЕТ СН'!$G$12+СВЦЭМ!$D$10+'СЕТ СН'!$G$6-'СЕТ СН'!$G$22</f>
        <v>1632.3266295100002</v>
      </c>
      <c r="V61" s="36">
        <f>SUMIFS(СВЦЭМ!$C$39:$C$782,СВЦЭМ!$A$39:$A$782,$A61,СВЦЭМ!$B$39:$B$782,V$47)+'СЕТ СН'!$G$12+СВЦЭМ!$D$10+'СЕТ СН'!$G$6-'СЕТ СН'!$G$22</f>
        <v>1539.61872356</v>
      </c>
      <c r="W61" s="36">
        <f>SUMIFS(СВЦЭМ!$C$39:$C$782,СВЦЭМ!$A$39:$A$782,$A61,СВЦЭМ!$B$39:$B$782,W$47)+'СЕТ СН'!$G$12+СВЦЭМ!$D$10+'СЕТ СН'!$G$6-'СЕТ СН'!$G$22</f>
        <v>1528.7842811700002</v>
      </c>
      <c r="X61" s="36">
        <f>SUMIFS(СВЦЭМ!$C$39:$C$782,СВЦЭМ!$A$39:$A$782,$A61,СВЦЭМ!$B$39:$B$782,X$47)+'СЕТ СН'!$G$12+СВЦЭМ!$D$10+'СЕТ СН'!$G$6-'СЕТ СН'!$G$22</f>
        <v>1529.0075582899999</v>
      </c>
      <c r="Y61" s="36">
        <f>SUMIFS(СВЦЭМ!$C$39:$C$782,СВЦЭМ!$A$39:$A$782,$A61,СВЦЭМ!$B$39:$B$782,Y$47)+'СЕТ СН'!$G$12+СВЦЭМ!$D$10+'СЕТ СН'!$G$6-'СЕТ СН'!$G$22</f>
        <v>1559.1235502</v>
      </c>
    </row>
    <row r="62" spans="1:25" ht="15.75" x14ac:dyDescent="0.2">
      <c r="A62" s="35">
        <f t="shared" si="1"/>
        <v>44696</v>
      </c>
      <c r="B62" s="36">
        <f>SUMIFS(СВЦЭМ!$C$39:$C$782,СВЦЭМ!$A$39:$A$782,$A62,СВЦЭМ!$B$39:$B$782,B$47)+'СЕТ СН'!$G$12+СВЦЭМ!$D$10+'СЕТ СН'!$G$6-'СЕТ СН'!$G$22</f>
        <v>1644.09551074</v>
      </c>
      <c r="C62" s="36">
        <f>SUMIFS(СВЦЭМ!$C$39:$C$782,СВЦЭМ!$A$39:$A$782,$A62,СВЦЭМ!$B$39:$B$782,C$47)+'СЕТ СН'!$G$12+СВЦЭМ!$D$10+'СЕТ СН'!$G$6-'СЕТ СН'!$G$22</f>
        <v>1751.3404249599998</v>
      </c>
      <c r="D62" s="36">
        <f>SUMIFS(СВЦЭМ!$C$39:$C$782,СВЦЭМ!$A$39:$A$782,$A62,СВЦЭМ!$B$39:$B$782,D$47)+'СЕТ СН'!$G$12+СВЦЭМ!$D$10+'СЕТ СН'!$G$6-'СЕТ СН'!$G$22</f>
        <v>1892.52611884</v>
      </c>
      <c r="E62" s="36">
        <f>SUMIFS(СВЦЭМ!$C$39:$C$782,СВЦЭМ!$A$39:$A$782,$A62,СВЦЭМ!$B$39:$B$782,E$47)+'СЕТ СН'!$G$12+СВЦЭМ!$D$10+'СЕТ СН'!$G$6-'СЕТ СН'!$G$22</f>
        <v>1888.9584302999999</v>
      </c>
      <c r="F62" s="36">
        <f>SUMIFS(СВЦЭМ!$C$39:$C$782,СВЦЭМ!$A$39:$A$782,$A62,СВЦЭМ!$B$39:$B$782,F$47)+'СЕТ СН'!$G$12+СВЦЭМ!$D$10+'СЕТ СН'!$G$6-'СЕТ СН'!$G$22</f>
        <v>1897.7184277899999</v>
      </c>
      <c r="G62" s="36">
        <f>SUMIFS(СВЦЭМ!$C$39:$C$782,СВЦЭМ!$A$39:$A$782,$A62,СВЦЭМ!$B$39:$B$782,G$47)+'СЕТ СН'!$G$12+СВЦЭМ!$D$10+'СЕТ СН'!$G$6-'СЕТ СН'!$G$22</f>
        <v>1906.8864493999999</v>
      </c>
      <c r="H62" s="36">
        <f>SUMIFS(СВЦЭМ!$C$39:$C$782,СВЦЭМ!$A$39:$A$782,$A62,СВЦЭМ!$B$39:$B$782,H$47)+'СЕТ СН'!$G$12+СВЦЭМ!$D$10+'СЕТ СН'!$G$6-'СЕТ СН'!$G$22</f>
        <v>1890.9400104899998</v>
      </c>
      <c r="I62" s="36">
        <f>SUMIFS(СВЦЭМ!$C$39:$C$782,СВЦЭМ!$A$39:$A$782,$A62,СВЦЭМ!$B$39:$B$782,I$47)+'СЕТ СН'!$G$12+СВЦЭМ!$D$10+'СЕТ СН'!$G$6-'СЕТ СН'!$G$22</f>
        <v>1888.2538795099999</v>
      </c>
      <c r="J62" s="36">
        <f>SUMIFS(СВЦЭМ!$C$39:$C$782,СВЦЭМ!$A$39:$A$782,$A62,СВЦЭМ!$B$39:$B$782,J$47)+'СЕТ СН'!$G$12+СВЦЭМ!$D$10+'СЕТ СН'!$G$6-'СЕТ СН'!$G$22</f>
        <v>1719.08622627</v>
      </c>
      <c r="K62" s="36">
        <f>SUMIFS(СВЦЭМ!$C$39:$C$782,СВЦЭМ!$A$39:$A$782,$A62,СВЦЭМ!$B$39:$B$782,K$47)+'СЕТ СН'!$G$12+СВЦЭМ!$D$10+'СЕТ СН'!$G$6-'СЕТ СН'!$G$22</f>
        <v>1687.83564385</v>
      </c>
      <c r="L62" s="36">
        <f>SUMIFS(СВЦЭМ!$C$39:$C$782,СВЦЭМ!$A$39:$A$782,$A62,СВЦЭМ!$B$39:$B$782,L$47)+'СЕТ СН'!$G$12+СВЦЭМ!$D$10+'СЕТ СН'!$G$6-'СЕТ СН'!$G$22</f>
        <v>1665.6473684999999</v>
      </c>
      <c r="M62" s="36">
        <f>SUMIFS(СВЦЭМ!$C$39:$C$782,СВЦЭМ!$A$39:$A$782,$A62,СВЦЭМ!$B$39:$B$782,M$47)+'СЕТ СН'!$G$12+СВЦЭМ!$D$10+'СЕТ СН'!$G$6-'СЕТ СН'!$G$22</f>
        <v>1781.9152307699999</v>
      </c>
      <c r="N62" s="36">
        <f>SUMIFS(СВЦЭМ!$C$39:$C$782,СВЦЭМ!$A$39:$A$782,$A62,СВЦЭМ!$B$39:$B$782,N$47)+'СЕТ СН'!$G$12+СВЦЭМ!$D$10+'СЕТ СН'!$G$6-'СЕТ СН'!$G$22</f>
        <v>1839.5897295499999</v>
      </c>
      <c r="O62" s="36">
        <f>SUMIFS(СВЦЭМ!$C$39:$C$782,СВЦЭМ!$A$39:$A$782,$A62,СВЦЭМ!$B$39:$B$782,O$47)+'СЕТ СН'!$G$12+СВЦЭМ!$D$10+'СЕТ СН'!$G$6-'СЕТ СН'!$G$22</f>
        <v>1876.7837756599999</v>
      </c>
      <c r="P62" s="36">
        <f>SUMIFS(СВЦЭМ!$C$39:$C$782,СВЦЭМ!$A$39:$A$782,$A62,СВЦЭМ!$B$39:$B$782,P$47)+'СЕТ СН'!$G$12+СВЦЭМ!$D$10+'СЕТ СН'!$G$6-'СЕТ СН'!$G$22</f>
        <v>1894.05130803</v>
      </c>
      <c r="Q62" s="36">
        <f>SUMIFS(СВЦЭМ!$C$39:$C$782,СВЦЭМ!$A$39:$A$782,$A62,СВЦЭМ!$B$39:$B$782,Q$47)+'СЕТ СН'!$G$12+СВЦЭМ!$D$10+'СЕТ СН'!$G$6-'СЕТ СН'!$G$22</f>
        <v>1910.9752372999999</v>
      </c>
      <c r="R62" s="36">
        <f>SUMIFS(СВЦЭМ!$C$39:$C$782,СВЦЭМ!$A$39:$A$782,$A62,СВЦЭМ!$B$39:$B$782,R$47)+'СЕТ СН'!$G$12+СВЦЭМ!$D$10+'СЕТ СН'!$G$6-'СЕТ СН'!$G$22</f>
        <v>1890.66062184</v>
      </c>
      <c r="S62" s="36">
        <f>SUMIFS(СВЦЭМ!$C$39:$C$782,СВЦЭМ!$A$39:$A$782,$A62,СВЦЭМ!$B$39:$B$782,S$47)+'СЕТ СН'!$G$12+СВЦЭМ!$D$10+'СЕТ СН'!$G$6-'СЕТ СН'!$G$22</f>
        <v>1824.63913407</v>
      </c>
      <c r="T62" s="36">
        <f>SUMIFS(СВЦЭМ!$C$39:$C$782,СВЦЭМ!$A$39:$A$782,$A62,СВЦЭМ!$B$39:$B$782,T$47)+'СЕТ СН'!$G$12+СВЦЭМ!$D$10+'СЕТ СН'!$G$6-'СЕТ СН'!$G$22</f>
        <v>1746.13078597</v>
      </c>
      <c r="U62" s="36">
        <f>SUMIFS(СВЦЭМ!$C$39:$C$782,СВЦЭМ!$A$39:$A$782,$A62,СВЦЭМ!$B$39:$B$782,U$47)+'СЕТ СН'!$G$12+СВЦЭМ!$D$10+'СЕТ СН'!$G$6-'СЕТ СН'!$G$22</f>
        <v>1616.88467904</v>
      </c>
      <c r="V62" s="36">
        <f>SUMIFS(СВЦЭМ!$C$39:$C$782,СВЦЭМ!$A$39:$A$782,$A62,СВЦЭМ!$B$39:$B$782,V$47)+'СЕТ СН'!$G$12+СВЦЭМ!$D$10+'СЕТ СН'!$G$6-'СЕТ СН'!$G$22</f>
        <v>1534.9525010900002</v>
      </c>
      <c r="W62" s="36">
        <f>SUMIFS(СВЦЭМ!$C$39:$C$782,СВЦЭМ!$A$39:$A$782,$A62,СВЦЭМ!$B$39:$B$782,W$47)+'СЕТ СН'!$G$12+СВЦЭМ!$D$10+'СЕТ СН'!$G$6-'СЕТ СН'!$G$22</f>
        <v>1536.17312973</v>
      </c>
      <c r="X62" s="36">
        <f>SUMIFS(СВЦЭМ!$C$39:$C$782,СВЦЭМ!$A$39:$A$782,$A62,СВЦЭМ!$B$39:$B$782,X$47)+'СЕТ СН'!$G$12+СВЦЭМ!$D$10+'СЕТ СН'!$G$6-'СЕТ СН'!$G$22</f>
        <v>1586.3097343200002</v>
      </c>
      <c r="Y62" s="36">
        <f>SUMIFS(СВЦЭМ!$C$39:$C$782,СВЦЭМ!$A$39:$A$782,$A62,СВЦЭМ!$B$39:$B$782,Y$47)+'СЕТ СН'!$G$12+СВЦЭМ!$D$10+'СЕТ СН'!$G$6-'СЕТ СН'!$G$22</f>
        <v>1624.96454116</v>
      </c>
    </row>
    <row r="63" spans="1:25" ht="15.75" x14ac:dyDescent="0.2">
      <c r="A63" s="35">
        <f t="shared" si="1"/>
        <v>44697</v>
      </c>
      <c r="B63" s="36">
        <f>SUMIFS(СВЦЭМ!$C$39:$C$782,СВЦЭМ!$A$39:$A$782,$A63,СВЦЭМ!$B$39:$B$782,B$47)+'СЕТ СН'!$G$12+СВЦЭМ!$D$10+'СЕТ СН'!$G$6-'СЕТ СН'!$G$22</f>
        <v>1697.24201434</v>
      </c>
      <c r="C63" s="36">
        <f>SUMIFS(СВЦЭМ!$C$39:$C$782,СВЦЭМ!$A$39:$A$782,$A63,СВЦЭМ!$B$39:$B$782,C$47)+'СЕТ СН'!$G$12+СВЦЭМ!$D$10+'СЕТ СН'!$G$6-'СЕТ СН'!$G$22</f>
        <v>1824.6720426899999</v>
      </c>
      <c r="D63" s="36">
        <f>SUMIFS(СВЦЭМ!$C$39:$C$782,СВЦЭМ!$A$39:$A$782,$A63,СВЦЭМ!$B$39:$B$782,D$47)+'СЕТ СН'!$G$12+СВЦЭМ!$D$10+'СЕТ СН'!$G$6-'СЕТ СН'!$G$22</f>
        <v>1964.8849989</v>
      </c>
      <c r="E63" s="36">
        <f>SUMIFS(СВЦЭМ!$C$39:$C$782,СВЦЭМ!$A$39:$A$782,$A63,СВЦЭМ!$B$39:$B$782,E$47)+'СЕТ СН'!$G$12+СВЦЭМ!$D$10+'СЕТ СН'!$G$6-'СЕТ СН'!$G$22</f>
        <v>2023.65474141</v>
      </c>
      <c r="F63" s="36">
        <f>SUMIFS(СВЦЭМ!$C$39:$C$782,СВЦЭМ!$A$39:$A$782,$A63,СВЦЭМ!$B$39:$B$782,F$47)+'СЕТ СН'!$G$12+СВЦЭМ!$D$10+'СЕТ СН'!$G$6-'СЕТ СН'!$G$22</f>
        <v>2018.10830921</v>
      </c>
      <c r="G63" s="36">
        <f>SUMIFS(СВЦЭМ!$C$39:$C$782,СВЦЭМ!$A$39:$A$782,$A63,СВЦЭМ!$B$39:$B$782,G$47)+'СЕТ СН'!$G$12+СВЦЭМ!$D$10+'СЕТ СН'!$G$6-'СЕТ СН'!$G$22</f>
        <v>2026.9037409999999</v>
      </c>
      <c r="H63" s="36">
        <f>SUMIFS(СВЦЭМ!$C$39:$C$782,СВЦЭМ!$A$39:$A$782,$A63,СВЦЭМ!$B$39:$B$782,H$47)+'СЕТ СН'!$G$12+СВЦЭМ!$D$10+'СЕТ СН'!$G$6-'СЕТ СН'!$G$22</f>
        <v>1995.67672223</v>
      </c>
      <c r="I63" s="36">
        <f>SUMIFS(СВЦЭМ!$C$39:$C$782,СВЦЭМ!$A$39:$A$782,$A63,СВЦЭМ!$B$39:$B$782,I$47)+'СЕТ СН'!$G$12+СВЦЭМ!$D$10+'СЕТ СН'!$G$6-'СЕТ СН'!$G$22</f>
        <v>1915.9322018999999</v>
      </c>
      <c r="J63" s="36">
        <f>SUMIFS(СВЦЭМ!$C$39:$C$782,СВЦЭМ!$A$39:$A$782,$A63,СВЦЭМ!$B$39:$B$782,J$47)+'СЕТ СН'!$G$12+СВЦЭМ!$D$10+'СЕТ СН'!$G$6-'СЕТ СН'!$G$22</f>
        <v>1751.7076173799999</v>
      </c>
      <c r="K63" s="36">
        <f>SUMIFS(СВЦЭМ!$C$39:$C$782,СВЦЭМ!$A$39:$A$782,$A63,СВЦЭМ!$B$39:$B$782,K$47)+'СЕТ СН'!$G$12+СВЦЭМ!$D$10+'СЕТ СН'!$G$6-'СЕТ СН'!$G$22</f>
        <v>1694.74946776</v>
      </c>
      <c r="L63" s="36">
        <f>SUMIFS(СВЦЭМ!$C$39:$C$782,СВЦЭМ!$A$39:$A$782,$A63,СВЦЭМ!$B$39:$B$782,L$47)+'СЕТ СН'!$G$12+СВЦЭМ!$D$10+'СЕТ СН'!$G$6-'СЕТ СН'!$G$22</f>
        <v>1737.30292229</v>
      </c>
      <c r="M63" s="36">
        <f>SUMIFS(СВЦЭМ!$C$39:$C$782,СВЦЭМ!$A$39:$A$782,$A63,СВЦЭМ!$B$39:$B$782,M$47)+'СЕТ СН'!$G$12+СВЦЭМ!$D$10+'СЕТ СН'!$G$6-'СЕТ СН'!$G$22</f>
        <v>1873.82847956</v>
      </c>
      <c r="N63" s="36">
        <f>SUMIFS(СВЦЭМ!$C$39:$C$782,СВЦЭМ!$A$39:$A$782,$A63,СВЦЭМ!$B$39:$B$782,N$47)+'СЕТ СН'!$G$12+СВЦЭМ!$D$10+'СЕТ СН'!$G$6-'СЕТ СН'!$G$22</f>
        <v>1933.3793324199999</v>
      </c>
      <c r="O63" s="36">
        <f>SUMIFS(СВЦЭМ!$C$39:$C$782,СВЦЭМ!$A$39:$A$782,$A63,СВЦЭМ!$B$39:$B$782,O$47)+'СЕТ СН'!$G$12+СВЦЭМ!$D$10+'СЕТ СН'!$G$6-'СЕТ СН'!$G$22</f>
        <v>1953.20221188</v>
      </c>
      <c r="P63" s="36">
        <f>SUMIFS(СВЦЭМ!$C$39:$C$782,СВЦЭМ!$A$39:$A$782,$A63,СВЦЭМ!$B$39:$B$782,P$47)+'СЕТ СН'!$G$12+СВЦЭМ!$D$10+'СЕТ СН'!$G$6-'СЕТ СН'!$G$22</f>
        <v>1996.4083486299999</v>
      </c>
      <c r="Q63" s="36">
        <f>SUMIFS(СВЦЭМ!$C$39:$C$782,СВЦЭМ!$A$39:$A$782,$A63,СВЦЭМ!$B$39:$B$782,Q$47)+'СЕТ СН'!$G$12+СВЦЭМ!$D$10+'СЕТ СН'!$G$6-'СЕТ СН'!$G$22</f>
        <v>1990.7688999</v>
      </c>
      <c r="R63" s="36">
        <f>SUMIFS(СВЦЭМ!$C$39:$C$782,СВЦЭМ!$A$39:$A$782,$A63,СВЦЭМ!$B$39:$B$782,R$47)+'СЕТ СН'!$G$12+СВЦЭМ!$D$10+'СЕТ СН'!$G$6-'СЕТ СН'!$G$22</f>
        <v>1972.3733709399999</v>
      </c>
      <c r="S63" s="36">
        <f>SUMIFS(СВЦЭМ!$C$39:$C$782,СВЦЭМ!$A$39:$A$782,$A63,СВЦЭМ!$B$39:$B$782,S$47)+'СЕТ СН'!$G$12+СВЦЭМ!$D$10+'СЕТ СН'!$G$6-'СЕТ СН'!$G$22</f>
        <v>1922.8594234699999</v>
      </c>
      <c r="T63" s="36">
        <f>SUMIFS(СВЦЭМ!$C$39:$C$782,СВЦЭМ!$A$39:$A$782,$A63,СВЦЭМ!$B$39:$B$782,T$47)+'СЕТ СН'!$G$12+СВЦЭМ!$D$10+'СЕТ СН'!$G$6-'СЕТ СН'!$G$22</f>
        <v>1764.51803883</v>
      </c>
      <c r="U63" s="36">
        <f>SUMIFS(СВЦЭМ!$C$39:$C$782,СВЦЭМ!$A$39:$A$782,$A63,СВЦЭМ!$B$39:$B$782,U$47)+'СЕТ СН'!$G$12+СВЦЭМ!$D$10+'СЕТ СН'!$G$6-'СЕТ СН'!$G$22</f>
        <v>1608.8411132000001</v>
      </c>
      <c r="V63" s="36">
        <f>SUMIFS(СВЦЭМ!$C$39:$C$782,СВЦЭМ!$A$39:$A$782,$A63,СВЦЭМ!$B$39:$B$782,V$47)+'СЕТ СН'!$G$12+СВЦЭМ!$D$10+'СЕТ СН'!$G$6-'СЕТ СН'!$G$22</f>
        <v>1522.60171743</v>
      </c>
      <c r="W63" s="36">
        <f>SUMIFS(СВЦЭМ!$C$39:$C$782,СВЦЭМ!$A$39:$A$782,$A63,СВЦЭМ!$B$39:$B$782,W$47)+'СЕТ СН'!$G$12+СВЦЭМ!$D$10+'СЕТ СН'!$G$6-'СЕТ СН'!$G$22</f>
        <v>1547.5530079300001</v>
      </c>
      <c r="X63" s="36">
        <f>SUMIFS(СВЦЭМ!$C$39:$C$782,СВЦЭМ!$A$39:$A$782,$A63,СВЦЭМ!$B$39:$B$782,X$47)+'СЕТ СН'!$G$12+СВЦЭМ!$D$10+'СЕТ СН'!$G$6-'СЕТ СН'!$G$22</f>
        <v>1542.0923368600002</v>
      </c>
      <c r="Y63" s="36">
        <f>SUMIFS(СВЦЭМ!$C$39:$C$782,СВЦЭМ!$A$39:$A$782,$A63,СВЦЭМ!$B$39:$B$782,Y$47)+'СЕТ СН'!$G$12+СВЦЭМ!$D$10+'СЕТ СН'!$G$6-'СЕТ СН'!$G$22</f>
        <v>1597.3563959200001</v>
      </c>
    </row>
    <row r="64" spans="1:25" ht="15.75" x14ac:dyDescent="0.2">
      <c r="A64" s="35">
        <f t="shared" si="1"/>
        <v>44698</v>
      </c>
      <c r="B64" s="36">
        <f>SUMIFS(СВЦЭМ!$C$39:$C$782,СВЦЭМ!$A$39:$A$782,$A64,СВЦЭМ!$B$39:$B$782,B$47)+'СЕТ СН'!$G$12+СВЦЭМ!$D$10+'СЕТ СН'!$G$6-'СЕТ СН'!$G$22</f>
        <v>1673.8029208400001</v>
      </c>
      <c r="C64" s="36">
        <f>SUMIFS(СВЦЭМ!$C$39:$C$782,СВЦЭМ!$A$39:$A$782,$A64,СВЦЭМ!$B$39:$B$782,C$47)+'СЕТ СН'!$G$12+СВЦЭМ!$D$10+'СЕТ СН'!$G$6-'СЕТ СН'!$G$22</f>
        <v>1823.3407524299998</v>
      </c>
      <c r="D64" s="36">
        <f>SUMIFS(СВЦЭМ!$C$39:$C$782,СВЦЭМ!$A$39:$A$782,$A64,СВЦЭМ!$B$39:$B$782,D$47)+'СЕТ СН'!$G$12+СВЦЭМ!$D$10+'СЕТ СН'!$G$6-'СЕТ СН'!$G$22</f>
        <v>1964.5894007499999</v>
      </c>
      <c r="E64" s="36">
        <f>SUMIFS(СВЦЭМ!$C$39:$C$782,СВЦЭМ!$A$39:$A$782,$A64,СВЦЭМ!$B$39:$B$782,E$47)+'СЕТ СН'!$G$12+СВЦЭМ!$D$10+'СЕТ СН'!$G$6-'СЕТ СН'!$G$22</f>
        <v>2001.39367272</v>
      </c>
      <c r="F64" s="36">
        <f>SUMIFS(СВЦЭМ!$C$39:$C$782,СВЦЭМ!$A$39:$A$782,$A64,СВЦЭМ!$B$39:$B$782,F$47)+'СЕТ СН'!$G$12+СВЦЭМ!$D$10+'СЕТ СН'!$G$6-'СЕТ СН'!$G$22</f>
        <v>2011.8377266</v>
      </c>
      <c r="G64" s="36">
        <f>SUMIFS(СВЦЭМ!$C$39:$C$782,СВЦЭМ!$A$39:$A$782,$A64,СВЦЭМ!$B$39:$B$782,G$47)+'СЕТ СН'!$G$12+СВЦЭМ!$D$10+'СЕТ СН'!$G$6-'СЕТ СН'!$G$22</f>
        <v>2006.1439718699999</v>
      </c>
      <c r="H64" s="36">
        <f>SUMIFS(СВЦЭМ!$C$39:$C$782,СВЦЭМ!$A$39:$A$782,$A64,СВЦЭМ!$B$39:$B$782,H$47)+'СЕТ СН'!$G$12+СВЦЭМ!$D$10+'СЕТ СН'!$G$6-'СЕТ СН'!$G$22</f>
        <v>1954.67260435</v>
      </c>
      <c r="I64" s="36">
        <f>SUMIFS(СВЦЭМ!$C$39:$C$782,СВЦЭМ!$A$39:$A$782,$A64,СВЦЭМ!$B$39:$B$782,I$47)+'СЕТ СН'!$G$12+СВЦЭМ!$D$10+'СЕТ СН'!$G$6-'СЕТ СН'!$G$22</f>
        <v>1905.1987701199998</v>
      </c>
      <c r="J64" s="36">
        <f>SUMIFS(СВЦЭМ!$C$39:$C$782,СВЦЭМ!$A$39:$A$782,$A64,СВЦЭМ!$B$39:$B$782,J$47)+'СЕТ СН'!$G$12+СВЦЭМ!$D$10+'СЕТ СН'!$G$6-'СЕТ СН'!$G$22</f>
        <v>1743.3939711</v>
      </c>
      <c r="K64" s="36">
        <f>SUMIFS(СВЦЭМ!$C$39:$C$782,СВЦЭМ!$A$39:$A$782,$A64,СВЦЭМ!$B$39:$B$782,K$47)+'СЕТ СН'!$G$12+СВЦЭМ!$D$10+'СЕТ СН'!$G$6-'СЕТ СН'!$G$22</f>
        <v>1724.17790739</v>
      </c>
      <c r="L64" s="36">
        <f>SUMIFS(СВЦЭМ!$C$39:$C$782,СВЦЭМ!$A$39:$A$782,$A64,СВЦЭМ!$B$39:$B$782,L$47)+'СЕТ СН'!$G$12+СВЦЭМ!$D$10+'СЕТ СН'!$G$6-'СЕТ СН'!$G$22</f>
        <v>1702.8776457500001</v>
      </c>
      <c r="M64" s="36">
        <f>SUMIFS(СВЦЭМ!$C$39:$C$782,СВЦЭМ!$A$39:$A$782,$A64,СВЦЭМ!$B$39:$B$782,M$47)+'СЕТ СН'!$G$12+СВЦЭМ!$D$10+'СЕТ СН'!$G$6-'СЕТ СН'!$G$22</f>
        <v>1812.0206867099998</v>
      </c>
      <c r="N64" s="36">
        <f>SUMIFS(СВЦЭМ!$C$39:$C$782,СВЦЭМ!$A$39:$A$782,$A64,СВЦЭМ!$B$39:$B$782,N$47)+'СЕТ СН'!$G$12+СВЦЭМ!$D$10+'СЕТ СН'!$G$6-'СЕТ СН'!$G$22</f>
        <v>1869.09198747</v>
      </c>
      <c r="O64" s="36">
        <f>SUMIFS(СВЦЭМ!$C$39:$C$782,СВЦЭМ!$A$39:$A$782,$A64,СВЦЭМ!$B$39:$B$782,O$47)+'СЕТ СН'!$G$12+СВЦЭМ!$D$10+'СЕТ СН'!$G$6-'СЕТ СН'!$G$22</f>
        <v>1868.54397251</v>
      </c>
      <c r="P64" s="36">
        <f>SUMIFS(СВЦЭМ!$C$39:$C$782,СВЦЭМ!$A$39:$A$782,$A64,СВЦЭМ!$B$39:$B$782,P$47)+'СЕТ СН'!$G$12+СВЦЭМ!$D$10+'СЕТ СН'!$G$6-'СЕТ СН'!$G$22</f>
        <v>1872.2534838699999</v>
      </c>
      <c r="Q64" s="36">
        <f>SUMIFS(СВЦЭМ!$C$39:$C$782,СВЦЭМ!$A$39:$A$782,$A64,СВЦЭМ!$B$39:$B$782,Q$47)+'СЕТ СН'!$G$12+СВЦЭМ!$D$10+'СЕТ СН'!$G$6-'СЕТ СН'!$G$22</f>
        <v>1884.1417871900001</v>
      </c>
      <c r="R64" s="36">
        <f>SUMIFS(СВЦЭМ!$C$39:$C$782,СВЦЭМ!$A$39:$A$782,$A64,СВЦЭМ!$B$39:$B$782,R$47)+'СЕТ СН'!$G$12+СВЦЭМ!$D$10+'СЕТ СН'!$G$6-'СЕТ СН'!$G$22</f>
        <v>1887.8702165899999</v>
      </c>
      <c r="S64" s="36">
        <f>SUMIFS(СВЦЭМ!$C$39:$C$782,СВЦЭМ!$A$39:$A$782,$A64,СВЦЭМ!$B$39:$B$782,S$47)+'СЕТ СН'!$G$12+СВЦЭМ!$D$10+'СЕТ СН'!$G$6-'СЕТ СН'!$G$22</f>
        <v>1846.48181221</v>
      </c>
      <c r="T64" s="36">
        <f>SUMIFS(СВЦЭМ!$C$39:$C$782,СВЦЭМ!$A$39:$A$782,$A64,СВЦЭМ!$B$39:$B$782,T$47)+'СЕТ СН'!$G$12+СВЦЭМ!$D$10+'СЕТ СН'!$G$6-'СЕТ СН'!$G$22</f>
        <v>1715.8043146</v>
      </c>
      <c r="U64" s="36">
        <f>SUMIFS(СВЦЭМ!$C$39:$C$782,СВЦЭМ!$A$39:$A$782,$A64,СВЦЭМ!$B$39:$B$782,U$47)+'СЕТ СН'!$G$12+СВЦЭМ!$D$10+'СЕТ СН'!$G$6-'СЕТ СН'!$G$22</f>
        <v>1606.1064916099999</v>
      </c>
      <c r="V64" s="36">
        <f>SUMIFS(СВЦЭМ!$C$39:$C$782,СВЦЭМ!$A$39:$A$782,$A64,СВЦЭМ!$B$39:$B$782,V$47)+'СЕТ СН'!$G$12+СВЦЭМ!$D$10+'СЕТ СН'!$G$6-'СЕТ СН'!$G$22</f>
        <v>1508.14713725</v>
      </c>
      <c r="W64" s="36">
        <f>SUMIFS(СВЦЭМ!$C$39:$C$782,СВЦЭМ!$A$39:$A$782,$A64,СВЦЭМ!$B$39:$B$782,W$47)+'СЕТ СН'!$G$12+СВЦЭМ!$D$10+'СЕТ СН'!$G$6-'СЕТ СН'!$G$22</f>
        <v>1501.7648186199999</v>
      </c>
      <c r="X64" s="36">
        <f>SUMIFS(СВЦЭМ!$C$39:$C$782,СВЦЭМ!$A$39:$A$782,$A64,СВЦЭМ!$B$39:$B$782,X$47)+'СЕТ СН'!$G$12+СВЦЭМ!$D$10+'СЕТ СН'!$G$6-'СЕТ СН'!$G$22</f>
        <v>1524.0918120700001</v>
      </c>
      <c r="Y64" s="36">
        <f>SUMIFS(СВЦЭМ!$C$39:$C$782,СВЦЭМ!$A$39:$A$782,$A64,СВЦЭМ!$B$39:$B$782,Y$47)+'СЕТ СН'!$G$12+СВЦЭМ!$D$10+'СЕТ СН'!$G$6-'СЕТ СН'!$G$22</f>
        <v>1556.1981816100001</v>
      </c>
    </row>
    <row r="65" spans="1:27" ht="15.75" x14ac:dyDescent="0.2">
      <c r="A65" s="35">
        <f t="shared" si="1"/>
        <v>44699</v>
      </c>
      <c r="B65" s="36">
        <f>SUMIFS(СВЦЭМ!$C$39:$C$782,СВЦЭМ!$A$39:$A$782,$A65,СВЦЭМ!$B$39:$B$782,B$47)+'СЕТ СН'!$G$12+СВЦЭМ!$D$10+'СЕТ СН'!$G$6-'СЕТ СН'!$G$22</f>
        <v>1735.71590709</v>
      </c>
      <c r="C65" s="36">
        <f>SUMIFS(СВЦЭМ!$C$39:$C$782,СВЦЭМ!$A$39:$A$782,$A65,СВЦЭМ!$B$39:$B$782,C$47)+'СЕТ СН'!$G$12+СВЦЭМ!$D$10+'СЕТ СН'!$G$6-'СЕТ СН'!$G$22</f>
        <v>1898.2727127199998</v>
      </c>
      <c r="D65" s="36">
        <f>SUMIFS(СВЦЭМ!$C$39:$C$782,СВЦЭМ!$A$39:$A$782,$A65,СВЦЭМ!$B$39:$B$782,D$47)+'СЕТ СН'!$G$12+СВЦЭМ!$D$10+'СЕТ СН'!$G$6-'СЕТ СН'!$G$22</f>
        <v>1968.3127161</v>
      </c>
      <c r="E65" s="36">
        <f>SUMIFS(СВЦЭМ!$C$39:$C$782,СВЦЭМ!$A$39:$A$782,$A65,СВЦЭМ!$B$39:$B$782,E$47)+'СЕТ СН'!$G$12+СВЦЭМ!$D$10+'СЕТ СН'!$G$6-'СЕТ СН'!$G$22</f>
        <v>1967.51286121</v>
      </c>
      <c r="F65" s="36">
        <f>SUMIFS(СВЦЭМ!$C$39:$C$782,СВЦЭМ!$A$39:$A$782,$A65,СВЦЭМ!$B$39:$B$782,F$47)+'СЕТ СН'!$G$12+СВЦЭМ!$D$10+'СЕТ СН'!$G$6-'СЕТ СН'!$G$22</f>
        <v>1965.4458800099999</v>
      </c>
      <c r="G65" s="36">
        <f>SUMIFS(СВЦЭМ!$C$39:$C$782,СВЦЭМ!$A$39:$A$782,$A65,СВЦЭМ!$B$39:$B$782,G$47)+'СЕТ СН'!$G$12+СВЦЭМ!$D$10+'СЕТ СН'!$G$6-'СЕТ СН'!$G$22</f>
        <v>1979.4291181599999</v>
      </c>
      <c r="H65" s="36">
        <f>SUMIFS(СВЦЭМ!$C$39:$C$782,СВЦЭМ!$A$39:$A$782,$A65,СВЦЭМ!$B$39:$B$782,H$47)+'СЕТ СН'!$G$12+СВЦЭМ!$D$10+'СЕТ СН'!$G$6-'СЕТ СН'!$G$22</f>
        <v>1967.2733108999998</v>
      </c>
      <c r="I65" s="36">
        <f>SUMIFS(СВЦЭМ!$C$39:$C$782,СВЦЭМ!$A$39:$A$782,$A65,СВЦЭМ!$B$39:$B$782,I$47)+'СЕТ СН'!$G$12+СВЦЭМ!$D$10+'СЕТ СН'!$G$6-'СЕТ СН'!$G$22</f>
        <v>1864.8637176499999</v>
      </c>
      <c r="J65" s="36">
        <f>SUMIFS(СВЦЭМ!$C$39:$C$782,СВЦЭМ!$A$39:$A$782,$A65,СВЦЭМ!$B$39:$B$782,J$47)+'СЕТ СН'!$G$12+СВЦЭМ!$D$10+'СЕТ СН'!$G$6-'СЕТ СН'!$G$22</f>
        <v>1690.66376496</v>
      </c>
      <c r="K65" s="36">
        <f>SUMIFS(СВЦЭМ!$C$39:$C$782,СВЦЭМ!$A$39:$A$782,$A65,СВЦЭМ!$B$39:$B$782,K$47)+'СЕТ СН'!$G$12+СВЦЭМ!$D$10+'СЕТ СН'!$G$6-'СЕТ СН'!$G$22</f>
        <v>1694.9618533099999</v>
      </c>
      <c r="L65" s="36">
        <f>SUMIFS(СВЦЭМ!$C$39:$C$782,СВЦЭМ!$A$39:$A$782,$A65,СВЦЭМ!$B$39:$B$782,L$47)+'СЕТ СН'!$G$12+СВЦЭМ!$D$10+'СЕТ СН'!$G$6-'СЕТ СН'!$G$22</f>
        <v>1712.49322613</v>
      </c>
      <c r="M65" s="36">
        <f>SUMIFS(СВЦЭМ!$C$39:$C$782,СВЦЭМ!$A$39:$A$782,$A65,СВЦЭМ!$B$39:$B$782,M$47)+'СЕТ СН'!$G$12+СВЦЭМ!$D$10+'СЕТ СН'!$G$6-'СЕТ СН'!$G$22</f>
        <v>1839.4071089399999</v>
      </c>
      <c r="N65" s="36">
        <f>SUMIFS(СВЦЭМ!$C$39:$C$782,СВЦЭМ!$A$39:$A$782,$A65,СВЦЭМ!$B$39:$B$782,N$47)+'СЕТ СН'!$G$12+СВЦЭМ!$D$10+'СЕТ СН'!$G$6-'СЕТ СН'!$G$22</f>
        <v>1873.4613590500001</v>
      </c>
      <c r="O65" s="36">
        <f>SUMIFS(СВЦЭМ!$C$39:$C$782,СВЦЭМ!$A$39:$A$782,$A65,СВЦЭМ!$B$39:$B$782,O$47)+'СЕТ СН'!$G$12+СВЦЭМ!$D$10+'СЕТ СН'!$G$6-'СЕТ СН'!$G$22</f>
        <v>1869.0683502299999</v>
      </c>
      <c r="P65" s="36">
        <f>SUMIFS(СВЦЭМ!$C$39:$C$782,СВЦЭМ!$A$39:$A$782,$A65,СВЦЭМ!$B$39:$B$782,P$47)+'СЕТ СН'!$G$12+СВЦЭМ!$D$10+'СЕТ СН'!$G$6-'СЕТ СН'!$G$22</f>
        <v>1894.5824453499999</v>
      </c>
      <c r="Q65" s="36">
        <f>SUMIFS(СВЦЭМ!$C$39:$C$782,СВЦЭМ!$A$39:$A$782,$A65,СВЦЭМ!$B$39:$B$782,Q$47)+'СЕТ СН'!$G$12+СВЦЭМ!$D$10+'СЕТ СН'!$G$6-'СЕТ СН'!$G$22</f>
        <v>1906.0825642499999</v>
      </c>
      <c r="R65" s="36">
        <f>SUMIFS(СВЦЭМ!$C$39:$C$782,СВЦЭМ!$A$39:$A$782,$A65,СВЦЭМ!$B$39:$B$782,R$47)+'СЕТ СН'!$G$12+СВЦЭМ!$D$10+'СЕТ СН'!$G$6-'СЕТ СН'!$G$22</f>
        <v>1901.3379074699999</v>
      </c>
      <c r="S65" s="36">
        <f>SUMIFS(СВЦЭМ!$C$39:$C$782,СВЦЭМ!$A$39:$A$782,$A65,СВЦЭМ!$B$39:$B$782,S$47)+'СЕТ СН'!$G$12+СВЦЭМ!$D$10+'СЕТ СН'!$G$6-'СЕТ СН'!$G$22</f>
        <v>1850.0216878799999</v>
      </c>
      <c r="T65" s="36">
        <f>SUMIFS(СВЦЭМ!$C$39:$C$782,СВЦЭМ!$A$39:$A$782,$A65,СВЦЭМ!$B$39:$B$782,T$47)+'СЕТ СН'!$G$12+СВЦЭМ!$D$10+'СЕТ СН'!$G$6-'СЕТ СН'!$G$22</f>
        <v>1707.2648813600001</v>
      </c>
      <c r="U65" s="36">
        <f>SUMIFS(СВЦЭМ!$C$39:$C$782,СВЦЭМ!$A$39:$A$782,$A65,СВЦЭМ!$B$39:$B$782,U$47)+'СЕТ СН'!$G$12+СВЦЭМ!$D$10+'СЕТ СН'!$G$6-'СЕТ СН'!$G$22</f>
        <v>1582.6627183300002</v>
      </c>
      <c r="V65" s="36">
        <f>SUMIFS(СВЦЭМ!$C$39:$C$782,СВЦЭМ!$A$39:$A$782,$A65,СВЦЭМ!$B$39:$B$782,V$47)+'СЕТ СН'!$G$12+СВЦЭМ!$D$10+'СЕТ СН'!$G$6-'СЕТ СН'!$G$22</f>
        <v>1498.2411308999999</v>
      </c>
      <c r="W65" s="36">
        <f>SUMIFS(СВЦЭМ!$C$39:$C$782,СВЦЭМ!$A$39:$A$782,$A65,СВЦЭМ!$B$39:$B$782,W$47)+'СЕТ СН'!$G$12+СВЦЭМ!$D$10+'СЕТ СН'!$G$6-'СЕТ СН'!$G$22</f>
        <v>1533.3514323200002</v>
      </c>
      <c r="X65" s="36">
        <f>SUMIFS(СВЦЭМ!$C$39:$C$782,СВЦЭМ!$A$39:$A$782,$A65,СВЦЭМ!$B$39:$B$782,X$47)+'СЕТ СН'!$G$12+СВЦЭМ!$D$10+'СЕТ СН'!$G$6-'СЕТ СН'!$G$22</f>
        <v>1569.17286042</v>
      </c>
      <c r="Y65" s="36">
        <f>SUMIFS(СВЦЭМ!$C$39:$C$782,СВЦЭМ!$A$39:$A$782,$A65,СВЦЭМ!$B$39:$B$782,Y$47)+'СЕТ СН'!$G$12+СВЦЭМ!$D$10+'СЕТ СН'!$G$6-'СЕТ СН'!$G$22</f>
        <v>1607.1392075000001</v>
      </c>
    </row>
    <row r="66" spans="1:27" ht="15.75" x14ac:dyDescent="0.2">
      <c r="A66" s="35">
        <f t="shared" si="1"/>
        <v>44700</v>
      </c>
      <c r="B66" s="36">
        <f>SUMIFS(СВЦЭМ!$C$39:$C$782,СВЦЭМ!$A$39:$A$782,$A66,СВЦЭМ!$B$39:$B$782,B$47)+'СЕТ СН'!$G$12+СВЦЭМ!$D$10+'СЕТ СН'!$G$6-'СЕТ СН'!$G$22</f>
        <v>1726.37505835</v>
      </c>
      <c r="C66" s="36">
        <f>SUMIFS(СВЦЭМ!$C$39:$C$782,СВЦЭМ!$A$39:$A$782,$A66,СВЦЭМ!$B$39:$B$782,C$47)+'СЕТ СН'!$G$12+СВЦЭМ!$D$10+'СЕТ СН'!$G$6-'СЕТ СН'!$G$22</f>
        <v>1856.6818225899999</v>
      </c>
      <c r="D66" s="36">
        <f>SUMIFS(СВЦЭМ!$C$39:$C$782,СВЦЭМ!$A$39:$A$782,$A66,СВЦЭМ!$B$39:$B$782,D$47)+'СЕТ СН'!$G$12+СВЦЭМ!$D$10+'СЕТ СН'!$G$6-'СЕТ СН'!$G$22</f>
        <v>1991.0587453599999</v>
      </c>
      <c r="E66" s="36">
        <f>SUMIFS(СВЦЭМ!$C$39:$C$782,СВЦЭМ!$A$39:$A$782,$A66,СВЦЭМ!$B$39:$B$782,E$47)+'СЕТ СН'!$G$12+СВЦЭМ!$D$10+'СЕТ СН'!$G$6-'СЕТ СН'!$G$22</f>
        <v>2042.5377596799999</v>
      </c>
      <c r="F66" s="36">
        <f>SUMIFS(СВЦЭМ!$C$39:$C$782,СВЦЭМ!$A$39:$A$782,$A66,СВЦЭМ!$B$39:$B$782,F$47)+'СЕТ СН'!$G$12+СВЦЭМ!$D$10+'СЕТ СН'!$G$6-'СЕТ СН'!$G$22</f>
        <v>2019.6179846499999</v>
      </c>
      <c r="G66" s="36">
        <f>SUMIFS(СВЦЭМ!$C$39:$C$782,СВЦЭМ!$A$39:$A$782,$A66,СВЦЭМ!$B$39:$B$782,G$47)+'СЕТ СН'!$G$12+СВЦЭМ!$D$10+'СЕТ СН'!$G$6-'СЕТ СН'!$G$22</f>
        <v>1974.6755387999999</v>
      </c>
      <c r="H66" s="36">
        <f>SUMIFS(СВЦЭМ!$C$39:$C$782,СВЦЭМ!$A$39:$A$782,$A66,СВЦЭМ!$B$39:$B$782,H$47)+'СЕТ СН'!$G$12+СВЦЭМ!$D$10+'СЕТ СН'!$G$6-'СЕТ СН'!$G$22</f>
        <v>1939.10555869</v>
      </c>
      <c r="I66" s="36">
        <f>SUMIFS(СВЦЭМ!$C$39:$C$782,СВЦЭМ!$A$39:$A$782,$A66,СВЦЭМ!$B$39:$B$782,I$47)+'СЕТ СН'!$G$12+СВЦЭМ!$D$10+'СЕТ СН'!$G$6-'СЕТ СН'!$G$22</f>
        <v>1875.90000805</v>
      </c>
      <c r="J66" s="36">
        <f>SUMIFS(СВЦЭМ!$C$39:$C$782,СВЦЭМ!$A$39:$A$782,$A66,СВЦЭМ!$B$39:$B$782,J$47)+'СЕТ СН'!$G$12+СВЦЭМ!$D$10+'СЕТ СН'!$G$6-'СЕТ СН'!$G$22</f>
        <v>1722.8437934399999</v>
      </c>
      <c r="K66" s="36">
        <f>SUMIFS(СВЦЭМ!$C$39:$C$782,СВЦЭМ!$A$39:$A$782,$A66,СВЦЭМ!$B$39:$B$782,K$47)+'СЕТ СН'!$G$12+СВЦЭМ!$D$10+'СЕТ СН'!$G$6-'СЕТ СН'!$G$22</f>
        <v>1738.76818766</v>
      </c>
      <c r="L66" s="36">
        <f>SUMIFS(СВЦЭМ!$C$39:$C$782,СВЦЭМ!$A$39:$A$782,$A66,СВЦЭМ!$B$39:$B$782,L$47)+'СЕТ СН'!$G$12+СВЦЭМ!$D$10+'СЕТ СН'!$G$6-'СЕТ СН'!$G$22</f>
        <v>1729.62242939</v>
      </c>
      <c r="M66" s="36">
        <f>SUMIFS(СВЦЭМ!$C$39:$C$782,СВЦЭМ!$A$39:$A$782,$A66,СВЦЭМ!$B$39:$B$782,M$47)+'СЕТ СН'!$G$12+СВЦЭМ!$D$10+'СЕТ СН'!$G$6-'СЕТ СН'!$G$22</f>
        <v>1827.6835563099999</v>
      </c>
      <c r="N66" s="36">
        <f>SUMIFS(СВЦЭМ!$C$39:$C$782,СВЦЭМ!$A$39:$A$782,$A66,СВЦЭМ!$B$39:$B$782,N$47)+'СЕТ СН'!$G$12+СВЦЭМ!$D$10+'СЕТ СН'!$G$6-'СЕТ СН'!$G$22</f>
        <v>1887.9047650699999</v>
      </c>
      <c r="O66" s="36">
        <f>SUMIFS(СВЦЭМ!$C$39:$C$782,СВЦЭМ!$A$39:$A$782,$A66,СВЦЭМ!$B$39:$B$782,O$47)+'СЕТ СН'!$G$12+СВЦЭМ!$D$10+'СЕТ СН'!$G$6-'СЕТ СН'!$G$22</f>
        <v>1906.28529071</v>
      </c>
      <c r="P66" s="36">
        <f>SUMIFS(СВЦЭМ!$C$39:$C$782,СВЦЭМ!$A$39:$A$782,$A66,СВЦЭМ!$B$39:$B$782,P$47)+'СЕТ СН'!$G$12+СВЦЭМ!$D$10+'СЕТ СН'!$G$6-'СЕТ СН'!$G$22</f>
        <v>1910.4146490099999</v>
      </c>
      <c r="Q66" s="36">
        <f>SUMIFS(СВЦЭМ!$C$39:$C$782,СВЦЭМ!$A$39:$A$782,$A66,СВЦЭМ!$B$39:$B$782,Q$47)+'СЕТ СН'!$G$12+СВЦЭМ!$D$10+'СЕТ СН'!$G$6-'СЕТ СН'!$G$22</f>
        <v>1930.2105296099999</v>
      </c>
      <c r="R66" s="36">
        <f>SUMIFS(СВЦЭМ!$C$39:$C$782,СВЦЭМ!$A$39:$A$782,$A66,СВЦЭМ!$B$39:$B$782,R$47)+'СЕТ СН'!$G$12+СВЦЭМ!$D$10+'СЕТ СН'!$G$6-'СЕТ СН'!$G$22</f>
        <v>1915.70934508</v>
      </c>
      <c r="S66" s="36">
        <f>SUMIFS(СВЦЭМ!$C$39:$C$782,СВЦЭМ!$A$39:$A$782,$A66,СВЦЭМ!$B$39:$B$782,S$47)+'СЕТ СН'!$G$12+СВЦЭМ!$D$10+'СЕТ СН'!$G$6-'СЕТ СН'!$G$22</f>
        <v>1888.86917995</v>
      </c>
      <c r="T66" s="36">
        <f>SUMIFS(СВЦЭМ!$C$39:$C$782,СВЦЭМ!$A$39:$A$782,$A66,СВЦЭМ!$B$39:$B$782,T$47)+'СЕТ СН'!$G$12+СВЦЭМ!$D$10+'СЕТ СН'!$G$6-'СЕТ СН'!$G$22</f>
        <v>1731.7597343299999</v>
      </c>
      <c r="U66" s="36">
        <f>SUMIFS(СВЦЭМ!$C$39:$C$782,СВЦЭМ!$A$39:$A$782,$A66,СВЦЭМ!$B$39:$B$782,U$47)+'СЕТ СН'!$G$12+СВЦЭМ!$D$10+'СЕТ СН'!$G$6-'СЕТ СН'!$G$22</f>
        <v>1621.8611531400002</v>
      </c>
      <c r="V66" s="36">
        <f>SUMIFS(СВЦЭМ!$C$39:$C$782,СВЦЭМ!$A$39:$A$782,$A66,СВЦЭМ!$B$39:$B$782,V$47)+'СЕТ СН'!$G$12+СВЦЭМ!$D$10+'СЕТ СН'!$G$6-'СЕТ СН'!$G$22</f>
        <v>1511.2892461000001</v>
      </c>
      <c r="W66" s="36">
        <f>SUMIFS(СВЦЭМ!$C$39:$C$782,СВЦЭМ!$A$39:$A$782,$A66,СВЦЭМ!$B$39:$B$782,W$47)+'СЕТ СН'!$G$12+СВЦЭМ!$D$10+'СЕТ СН'!$G$6-'СЕТ СН'!$G$22</f>
        <v>1523.8296928</v>
      </c>
      <c r="X66" s="36">
        <f>SUMIFS(СВЦЭМ!$C$39:$C$782,СВЦЭМ!$A$39:$A$782,$A66,СВЦЭМ!$B$39:$B$782,X$47)+'СЕТ СН'!$G$12+СВЦЭМ!$D$10+'СЕТ СН'!$G$6-'СЕТ СН'!$G$22</f>
        <v>1535.0707050000001</v>
      </c>
      <c r="Y66" s="36">
        <f>SUMIFS(СВЦЭМ!$C$39:$C$782,СВЦЭМ!$A$39:$A$782,$A66,СВЦЭМ!$B$39:$B$782,Y$47)+'СЕТ СН'!$G$12+СВЦЭМ!$D$10+'СЕТ СН'!$G$6-'СЕТ СН'!$G$22</f>
        <v>1554.6086162500001</v>
      </c>
    </row>
    <row r="67" spans="1:27" ht="15.75" x14ac:dyDescent="0.2">
      <c r="A67" s="35">
        <f t="shared" si="1"/>
        <v>44701</v>
      </c>
      <c r="B67" s="36">
        <f>SUMIFS(СВЦЭМ!$C$39:$C$782,СВЦЭМ!$A$39:$A$782,$A67,СВЦЭМ!$B$39:$B$782,B$47)+'СЕТ СН'!$G$12+СВЦЭМ!$D$10+'СЕТ СН'!$G$6-'СЕТ СН'!$G$22</f>
        <v>1710.5111966899999</v>
      </c>
      <c r="C67" s="36">
        <f>SUMIFS(СВЦЭМ!$C$39:$C$782,СВЦЭМ!$A$39:$A$782,$A67,СВЦЭМ!$B$39:$B$782,C$47)+'СЕТ СН'!$G$12+СВЦЭМ!$D$10+'СЕТ СН'!$G$6-'СЕТ СН'!$G$22</f>
        <v>1796.42888593</v>
      </c>
      <c r="D67" s="36">
        <f>SUMIFS(СВЦЭМ!$C$39:$C$782,СВЦЭМ!$A$39:$A$782,$A67,СВЦЭМ!$B$39:$B$782,D$47)+'СЕТ СН'!$G$12+СВЦЭМ!$D$10+'СЕТ СН'!$G$6-'СЕТ СН'!$G$22</f>
        <v>1941.6452123899999</v>
      </c>
      <c r="E67" s="36">
        <f>SUMIFS(СВЦЭМ!$C$39:$C$782,СВЦЭМ!$A$39:$A$782,$A67,СВЦЭМ!$B$39:$B$782,E$47)+'СЕТ СН'!$G$12+СВЦЭМ!$D$10+'СЕТ СН'!$G$6-'СЕТ СН'!$G$22</f>
        <v>2018.8673793200001</v>
      </c>
      <c r="F67" s="36">
        <f>SUMIFS(СВЦЭМ!$C$39:$C$782,СВЦЭМ!$A$39:$A$782,$A67,СВЦЭМ!$B$39:$B$782,F$47)+'СЕТ СН'!$G$12+СВЦЭМ!$D$10+'СЕТ СН'!$G$6-'СЕТ СН'!$G$22</f>
        <v>2007.2279636799999</v>
      </c>
      <c r="G67" s="36">
        <f>SUMIFS(СВЦЭМ!$C$39:$C$782,СВЦЭМ!$A$39:$A$782,$A67,СВЦЭМ!$B$39:$B$782,G$47)+'СЕТ СН'!$G$12+СВЦЭМ!$D$10+'СЕТ СН'!$G$6-'СЕТ СН'!$G$22</f>
        <v>1984.5231388699999</v>
      </c>
      <c r="H67" s="36">
        <f>SUMIFS(СВЦЭМ!$C$39:$C$782,СВЦЭМ!$A$39:$A$782,$A67,СВЦЭМ!$B$39:$B$782,H$47)+'СЕТ СН'!$G$12+СВЦЭМ!$D$10+'СЕТ СН'!$G$6-'СЕТ СН'!$G$22</f>
        <v>1918.0532600499998</v>
      </c>
      <c r="I67" s="36">
        <f>SUMIFS(СВЦЭМ!$C$39:$C$782,СВЦЭМ!$A$39:$A$782,$A67,СВЦЭМ!$B$39:$B$782,I$47)+'СЕТ СН'!$G$12+СВЦЭМ!$D$10+'СЕТ СН'!$G$6-'СЕТ СН'!$G$22</f>
        <v>1835.6941863499999</v>
      </c>
      <c r="J67" s="36">
        <f>SUMIFS(СВЦЭМ!$C$39:$C$782,СВЦЭМ!$A$39:$A$782,$A67,СВЦЭМ!$B$39:$B$782,J$47)+'СЕТ СН'!$G$12+СВЦЭМ!$D$10+'СЕТ СН'!$G$6-'СЕТ СН'!$G$22</f>
        <v>1681.66029364</v>
      </c>
      <c r="K67" s="36">
        <f>SUMIFS(СВЦЭМ!$C$39:$C$782,СВЦЭМ!$A$39:$A$782,$A67,СВЦЭМ!$B$39:$B$782,K$47)+'СЕТ СН'!$G$12+СВЦЭМ!$D$10+'СЕТ СН'!$G$6-'СЕТ СН'!$G$22</f>
        <v>1686.1459055600001</v>
      </c>
      <c r="L67" s="36">
        <f>SUMIFS(СВЦЭМ!$C$39:$C$782,СВЦЭМ!$A$39:$A$782,$A67,СВЦЭМ!$B$39:$B$782,L$47)+'СЕТ СН'!$G$12+СВЦЭМ!$D$10+'СЕТ СН'!$G$6-'СЕТ СН'!$G$22</f>
        <v>1684.4611671599998</v>
      </c>
      <c r="M67" s="36">
        <f>SUMIFS(СВЦЭМ!$C$39:$C$782,СВЦЭМ!$A$39:$A$782,$A67,СВЦЭМ!$B$39:$B$782,M$47)+'СЕТ СН'!$G$12+СВЦЭМ!$D$10+'СЕТ СН'!$G$6-'СЕТ СН'!$G$22</f>
        <v>1793.54739296</v>
      </c>
      <c r="N67" s="36">
        <f>SUMIFS(СВЦЭМ!$C$39:$C$782,СВЦЭМ!$A$39:$A$782,$A67,СВЦЭМ!$B$39:$B$782,N$47)+'СЕТ СН'!$G$12+СВЦЭМ!$D$10+'СЕТ СН'!$G$6-'СЕТ СН'!$G$22</f>
        <v>1816.5922335400001</v>
      </c>
      <c r="O67" s="36">
        <f>SUMIFS(СВЦЭМ!$C$39:$C$782,СВЦЭМ!$A$39:$A$782,$A67,СВЦЭМ!$B$39:$B$782,O$47)+'СЕТ СН'!$G$12+СВЦЭМ!$D$10+'СЕТ СН'!$G$6-'СЕТ СН'!$G$22</f>
        <v>1815.35995828</v>
      </c>
      <c r="P67" s="36">
        <f>SUMIFS(СВЦЭМ!$C$39:$C$782,СВЦЭМ!$A$39:$A$782,$A67,СВЦЭМ!$B$39:$B$782,P$47)+'СЕТ СН'!$G$12+СВЦЭМ!$D$10+'СЕТ СН'!$G$6-'СЕТ СН'!$G$22</f>
        <v>1811.7767432999999</v>
      </c>
      <c r="Q67" s="36">
        <f>SUMIFS(СВЦЭМ!$C$39:$C$782,СВЦЭМ!$A$39:$A$782,$A67,СВЦЭМ!$B$39:$B$782,Q$47)+'СЕТ СН'!$G$12+СВЦЭМ!$D$10+'СЕТ СН'!$G$6-'СЕТ СН'!$G$22</f>
        <v>1810.6194742299999</v>
      </c>
      <c r="R67" s="36">
        <f>SUMIFS(СВЦЭМ!$C$39:$C$782,СВЦЭМ!$A$39:$A$782,$A67,СВЦЭМ!$B$39:$B$782,R$47)+'СЕТ СН'!$G$12+СВЦЭМ!$D$10+'СЕТ СН'!$G$6-'СЕТ СН'!$G$22</f>
        <v>1813.9231059599999</v>
      </c>
      <c r="S67" s="36">
        <f>SUMIFS(СВЦЭМ!$C$39:$C$782,СВЦЭМ!$A$39:$A$782,$A67,СВЦЭМ!$B$39:$B$782,S$47)+'СЕТ СН'!$G$12+СВЦЭМ!$D$10+'СЕТ СН'!$G$6-'СЕТ СН'!$G$22</f>
        <v>1793.6595865199999</v>
      </c>
      <c r="T67" s="36">
        <f>SUMIFS(СВЦЭМ!$C$39:$C$782,СВЦЭМ!$A$39:$A$782,$A67,СВЦЭМ!$B$39:$B$782,T$47)+'СЕТ СН'!$G$12+СВЦЭМ!$D$10+'СЕТ СН'!$G$6-'СЕТ СН'!$G$22</f>
        <v>1686.5422270699999</v>
      </c>
      <c r="U67" s="36">
        <f>SUMIFS(СВЦЭМ!$C$39:$C$782,СВЦЭМ!$A$39:$A$782,$A67,СВЦЭМ!$B$39:$B$782,U$47)+'СЕТ СН'!$G$12+СВЦЭМ!$D$10+'СЕТ СН'!$G$6-'СЕТ СН'!$G$22</f>
        <v>1565.88201761</v>
      </c>
      <c r="V67" s="36">
        <f>SUMIFS(СВЦЭМ!$C$39:$C$782,СВЦЭМ!$A$39:$A$782,$A67,СВЦЭМ!$B$39:$B$782,V$47)+'СЕТ СН'!$G$12+СВЦЭМ!$D$10+'СЕТ СН'!$G$6-'СЕТ СН'!$G$22</f>
        <v>1500.5518529300002</v>
      </c>
      <c r="W67" s="36">
        <f>SUMIFS(СВЦЭМ!$C$39:$C$782,СВЦЭМ!$A$39:$A$782,$A67,СВЦЭМ!$B$39:$B$782,W$47)+'СЕТ СН'!$G$12+СВЦЭМ!$D$10+'СЕТ СН'!$G$6-'СЕТ СН'!$G$22</f>
        <v>1508.97407574</v>
      </c>
      <c r="X67" s="36">
        <f>SUMIFS(СВЦЭМ!$C$39:$C$782,СВЦЭМ!$A$39:$A$782,$A67,СВЦЭМ!$B$39:$B$782,X$47)+'СЕТ СН'!$G$12+СВЦЭМ!$D$10+'СЕТ СН'!$G$6-'СЕТ СН'!$G$22</f>
        <v>1540.9496817500001</v>
      </c>
      <c r="Y67" s="36">
        <f>SUMIFS(СВЦЭМ!$C$39:$C$782,СВЦЭМ!$A$39:$A$782,$A67,СВЦЭМ!$B$39:$B$782,Y$47)+'СЕТ СН'!$G$12+СВЦЭМ!$D$10+'СЕТ СН'!$G$6-'СЕТ СН'!$G$22</f>
        <v>1542.8871694500001</v>
      </c>
    </row>
    <row r="68" spans="1:27" ht="15.75" x14ac:dyDescent="0.2">
      <c r="A68" s="35">
        <f t="shared" si="1"/>
        <v>44702</v>
      </c>
      <c r="B68" s="36">
        <f>SUMIFS(СВЦЭМ!$C$39:$C$782,СВЦЭМ!$A$39:$A$782,$A68,СВЦЭМ!$B$39:$B$782,B$47)+'СЕТ СН'!$G$12+СВЦЭМ!$D$10+'СЕТ СН'!$G$6-'СЕТ СН'!$G$22</f>
        <v>1576.7159530500001</v>
      </c>
      <c r="C68" s="36">
        <f>SUMIFS(СВЦЭМ!$C$39:$C$782,СВЦЭМ!$A$39:$A$782,$A68,СВЦЭМ!$B$39:$B$782,C$47)+'СЕТ СН'!$G$12+СВЦЭМ!$D$10+'СЕТ СН'!$G$6-'СЕТ СН'!$G$22</f>
        <v>1712.6184447399999</v>
      </c>
      <c r="D68" s="36">
        <f>SUMIFS(СВЦЭМ!$C$39:$C$782,СВЦЭМ!$A$39:$A$782,$A68,СВЦЭМ!$B$39:$B$782,D$47)+'СЕТ СН'!$G$12+СВЦЭМ!$D$10+'СЕТ СН'!$G$6-'СЕТ СН'!$G$22</f>
        <v>1893.3830917400001</v>
      </c>
      <c r="E68" s="36">
        <f>SUMIFS(СВЦЭМ!$C$39:$C$782,СВЦЭМ!$A$39:$A$782,$A68,СВЦЭМ!$B$39:$B$782,E$47)+'СЕТ СН'!$G$12+СВЦЭМ!$D$10+'СЕТ СН'!$G$6-'СЕТ СН'!$G$22</f>
        <v>1981.99283171</v>
      </c>
      <c r="F68" s="36">
        <f>SUMIFS(СВЦЭМ!$C$39:$C$782,СВЦЭМ!$A$39:$A$782,$A68,СВЦЭМ!$B$39:$B$782,F$47)+'СЕТ СН'!$G$12+СВЦЭМ!$D$10+'СЕТ СН'!$G$6-'СЕТ СН'!$G$22</f>
        <v>2001.28195078</v>
      </c>
      <c r="G68" s="36">
        <f>SUMIFS(СВЦЭМ!$C$39:$C$782,СВЦЭМ!$A$39:$A$782,$A68,СВЦЭМ!$B$39:$B$782,G$47)+'СЕТ СН'!$G$12+СВЦЭМ!$D$10+'СЕТ СН'!$G$6-'СЕТ СН'!$G$22</f>
        <v>2050.8002680600002</v>
      </c>
      <c r="H68" s="36">
        <f>SUMIFS(СВЦЭМ!$C$39:$C$782,СВЦЭМ!$A$39:$A$782,$A68,СВЦЭМ!$B$39:$B$782,H$47)+'СЕТ СН'!$G$12+СВЦЭМ!$D$10+'СЕТ СН'!$G$6-'СЕТ СН'!$G$22</f>
        <v>2035.9849540499999</v>
      </c>
      <c r="I68" s="36">
        <f>SUMIFS(СВЦЭМ!$C$39:$C$782,СВЦЭМ!$A$39:$A$782,$A68,СВЦЭМ!$B$39:$B$782,I$47)+'СЕТ СН'!$G$12+СВЦЭМ!$D$10+'СЕТ СН'!$G$6-'СЕТ СН'!$G$22</f>
        <v>1995.8176928999999</v>
      </c>
      <c r="J68" s="36">
        <f>SUMIFS(СВЦЭМ!$C$39:$C$782,СВЦЭМ!$A$39:$A$782,$A68,СВЦЭМ!$B$39:$B$782,J$47)+'СЕТ СН'!$G$12+СВЦЭМ!$D$10+'СЕТ СН'!$G$6-'СЕТ СН'!$G$22</f>
        <v>1789.8760265999999</v>
      </c>
      <c r="K68" s="36">
        <f>SUMIFS(СВЦЭМ!$C$39:$C$782,СВЦЭМ!$A$39:$A$782,$A68,СВЦЭМ!$B$39:$B$782,K$47)+'СЕТ СН'!$G$12+СВЦЭМ!$D$10+'СЕТ СН'!$G$6-'СЕТ СН'!$G$22</f>
        <v>1749.5587838399999</v>
      </c>
      <c r="L68" s="36">
        <f>SUMIFS(СВЦЭМ!$C$39:$C$782,СВЦЭМ!$A$39:$A$782,$A68,СВЦЭМ!$B$39:$B$782,L$47)+'СЕТ СН'!$G$12+СВЦЭМ!$D$10+'СЕТ СН'!$G$6-'СЕТ СН'!$G$22</f>
        <v>1719.08734306</v>
      </c>
      <c r="M68" s="36">
        <f>SUMIFS(СВЦЭМ!$C$39:$C$782,СВЦЭМ!$A$39:$A$782,$A68,СВЦЭМ!$B$39:$B$782,M$47)+'СЕТ СН'!$G$12+СВЦЭМ!$D$10+'СЕТ СН'!$G$6-'СЕТ СН'!$G$22</f>
        <v>1810.81954013</v>
      </c>
      <c r="N68" s="36">
        <f>SUMIFS(СВЦЭМ!$C$39:$C$782,СВЦЭМ!$A$39:$A$782,$A68,СВЦЭМ!$B$39:$B$782,N$47)+'СЕТ СН'!$G$12+СВЦЭМ!$D$10+'СЕТ СН'!$G$6-'СЕТ СН'!$G$22</f>
        <v>1854.4484618899999</v>
      </c>
      <c r="O68" s="36">
        <f>SUMIFS(СВЦЭМ!$C$39:$C$782,СВЦЭМ!$A$39:$A$782,$A68,СВЦЭМ!$B$39:$B$782,O$47)+'СЕТ СН'!$G$12+СВЦЭМ!$D$10+'СЕТ СН'!$G$6-'СЕТ СН'!$G$22</f>
        <v>1816.3974045800001</v>
      </c>
      <c r="P68" s="36">
        <f>SUMIFS(СВЦЭМ!$C$39:$C$782,СВЦЭМ!$A$39:$A$782,$A68,СВЦЭМ!$B$39:$B$782,P$47)+'СЕТ СН'!$G$12+СВЦЭМ!$D$10+'СЕТ СН'!$G$6-'СЕТ СН'!$G$22</f>
        <v>1868.3982099899999</v>
      </c>
      <c r="Q68" s="36">
        <f>SUMIFS(СВЦЭМ!$C$39:$C$782,СВЦЭМ!$A$39:$A$782,$A68,СВЦЭМ!$B$39:$B$782,Q$47)+'СЕТ СН'!$G$12+СВЦЭМ!$D$10+'СЕТ СН'!$G$6-'СЕТ СН'!$G$22</f>
        <v>1839.5120478199999</v>
      </c>
      <c r="R68" s="36">
        <f>SUMIFS(СВЦЭМ!$C$39:$C$782,СВЦЭМ!$A$39:$A$782,$A68,СВЦЭМ!$B$39:$B$782,R$47)+'СЕТ СН'!$G$12+СВЦЭМ!$D$10+'СЕТ СН'!$G$6-'СЕТ СН'!$G$22</f>
        <v>1843.2327428199999</v>
      </c>
      <c r="S68" s="36">
        <f>SUMIFS(СВЦЭМ!$C$39:$C$782,СВЦЭМ!$A$39:$A$782,$A68,СВЦЭМ!$B$39:$B$782,S$47)+'СЕТ СН'!$G$12+СВЦЭМ!$D$10+'СЕТ СН'!$G$6-'СЕТ СН'!$G$22</f>
        <v>1820.0974788199999</v>
      </c>
      <c r="T68" s="36">
        <f>SUMIFS(СВЦЭМ!$C$39:$C$782,СВЦЭМ!$A$39:$A$782,$A68,СВЦЭМ!$B$39:$B$782,T$47)+'СЕТ СН'!$G$12+СВЦЭМ!$D$10+'СЕТ СН'!$G$6-'СЕТ СН'!$G$22</f>
        <v>1700.8519456399999</v>
      </c>
      <c r="U68" s="36">
        <f>SUMIFS(СВЦЭМ!$C$39:$C$782,СВЦЭМ!$A$39:$A$782,$A68,СВЦЭМ!$B$39:$B$782,U$47)+'СЕТ СН'!$G$12+СВЦЭМ!$D$10+'СЕТ СН'!$G$6-'СЕТ СН'!$G$22</f>
        <v>1589.08570179</v>
      </c>
      <c r="V68" s="36">
        <f>SUMIFS(СВЦЭМ!$C$39:$C$782,СВЦЭМ!$A$39:$A$782,$A68,СВЦЭМ!$B$39:$B$782,V$47)+'СЕТ СН'!$G$12+СВЦЭМ!$D$10+'СЕТ СН'!$G$6-'СЕТ СН'!$G$22</f>
        <v>1500.8311273300001</v>
      </c>
      <c r="W68" s="36">
        <f>SUMIFS(СВЦЭМ!$C$39:$C$782,СВЦЭМ!$A$39:$A$782,$A68,СВЦЭМ!$B$39:$B$782,W$47)+'СЕТ СН'!$G$12+СВЦЭМ!$D$10+'СЕТ СН'!$G$6-'СЕТ СН'!$G$22</f>
        <v>1445.85490347</v>
      </c>
      <c r="X68" s="36">
        <f>SUMIFS(СВЦЭМ!$C$39:$C$782,СВЦЭМ!$A$39:$A$782,$A68,СВЦЭМ!$B$39:$B$782,X$47)+'СЕТ СН'!$G$12+СВЦЭМ!$D$10+'СЕТ СН'!$G$6-'СЕТ СН'!$G$22</f>
        <v>1464.9406125999999</v>
      </c>
      <c r="Y68" s="36">
        <f>SUMIFS(СВЦЭМ!$C$39:$C$782,СВЦЭМ!$A$39:$A$782,$A68,СВЦЭМ!$B$39:$B$782,Y$47)+'СЕТ СН'!$G$12+СВЦЭМ!$D$10+'СЕТ СН'!$G$6-'СЕТ СН'!$G$22</f>
        <v>1497.0813322900001</v>
      </c>
    </row>
    <row r="69" spans="1:27" ht="15.75" x14ac:dyDescent="0.2">
      <c r="A69" s="35">
        <f t="shared" si="1"/>
        <v>44703</v>
      </c>
      <c r="B69" s="36">
        <f>SUMIFS(СВЦЭМ!$C$39:$C$782,СВЦЭМ!$A$39:$A$782,$A69,СВЦЭМ!$B$39:$B$782,B$47)+'СЕТ СН'!$G$12+СВЦЭМ!$D$10+'СЕТ СН'!$G$6-'СЕТ СН'!$G$22</f>
        <v>1708.0309716899999</v>
      </c>
      <c r="C69" s="36">
        <f>SUMIFS(СВЦЭМ!$C$39:$C$782,СВЦЭМ!$A$39:$A$782,$A69,СВЦЭМ!$B$39:$B$782,C$47)+'СЕТ СН'!$G$12+СВЦЭМ!$D$10+'СЕТ СН'!$G$6-'СЕТ СН'!$G$22</f>
        <v>1798.08655576</v>
      </c>
      <c r="D69" s="36">
        <f>SUMIFS(СВЦЭМ!$C$39:$C$782,СВЦЭМ!$A$39:$A$782,$A69,СВЦЭМ!$B$39:$B$782,D$47)+'СЕТ СН'!$G$12+СВЦЭМ!$D$10+'СЕТ СН'!$G$6-'СЕТ СН'!$G$22</f>
        <v>1930.3007994899999</v>
      </c>
      <c r="E69" s="36">
        <f>SUMIFS(СВЦЭМ!$C$39:$C$782,СВЦЭМ!$A$39:$A$782,$A69,СВЦЭМ!$B$39:$B$782,E$47)+'СЕТ СН'!$G$12+СВЦЭМ!$D$10+'СЕТ СН'!$G$6-'СЕТ СН'!$G$22</f>
        <v>1928.0858221799999</v>
      </c>
      <c r="F69" s="36">
        <f>SUMIFS(СВЦЭМ!$C$39:$C$782,СВЦЭМ!$A$39:$A$782,$A69,СВЦЭМ!$B$39:$B$782,F$47)+'СЕТ СН'!$G$12+СВЦЭМ!$D$10+'СЕТ СН'!$G$6-'СЕТ СН'!$G$22</f>
        <v>1937.3430323499999</v>
      </c>
      <c r="G69" s="36">
        <f>SUMIFS(СВЦЭМ!$C$39:$C$782,СВЦЭМ!$A$39:$A$782,$A69,СВЦЭМ!$B$39:$B$782,G$47)+'СЕТ СН'!$G$12+СВЦЭМ!$D$10+'СЕТ СН'!$G$6-'СЕТ СН'!$G$22</f>
        <v>1942.5390689199999</v>
      </c>
      <c r="H69" s="36">
        <f>SUMIFS(СВЦЭМ!$C$39:$C$782,СВЦЭМ!$A$39:$A$782,$A69,СВЦЭМ!$B$39:$B$782,H$47)+'СЕТ СН'!$G$12+СВЦЭМ!$D$10+'СЕТ СН'!$G$6-'СЕТ СН'!$G$22</f>
        <v>1906.1905539099998</v>
      </c>
      <c r="I69" s="36">
        <f>SUMIFS(СВЦЭМ!$C$39:$C$782,СВЦЭМ!$A$39:$A$782,$A69,СВЦЭМ!$B$39:$B$782,I$47)+'СЕТ СН'!$G$12+СВЦЭМ!$D$10+'СЕТ СН'!$G$6-'СЕТ СН'!$G$22</f>
        <v>1825.3497400899998</v>
      </c>
      <c r="J69" s="36">
        <f>SUMIFS(СВЦЭМ!$C$39:$C$782,СВЦЭМ!$A$39:$A$782,$A69,СВЦЭМ!$B$39:$B$782,J$47)+'СЕТ СН'!$G$12+СВЦЭМ!$D$10+'СЕТ СН'!$G$6-'СЕТ СН'!$G$22</f>
        <v>1750.5169312099999</v>
      </c>
      <c r="K69" s="36">
        <f>SUMIFS(СВЦЭМ!$C$39:$C$782,СВЦЭМ!$A$39:$A$782,$A69,СВЦЭМ!$B$39:$B$782,K$47)+'СЕТ СН'!$G$12+СВЦЭМ!$D$10+'СЕТ СН'!$G$6-'СЕТ СН'!$G$22</f>
        <v>1704.78501179</v>
      </c>
      <c r="L69" s="36">
        <f>SUMIFS(СВЦЭМ!$C$39:$C$782,СВЦЭМ!$A$39:$A$782,$A69,СВЦЭМ!$B$39:$B$782,L$47)+'СЕТ СН'!$G$12+СВЦЭМ!$D$10+'СЕТ СН'!$G$6-'СЕТ СН'!$G$22</f>
        <v>1681.0507370099999</v>
      </c>
      <c r="M69" s="36">
        <f>SUMIFS(СВЦЭМ!$C$39:$C$782,СВЦЭМ!$A$39:$A$782,$A69,СВЦЭМ!$B$39:$B$782,M$47)+'СЕТ СН'!$G$12+СВЦЭМ!$D$10+'СЕТ СН'!$G$6-'СЕТ СН'!$G$22</f>
        <v>1789.8609002599999</v>
      </c>
      <c r="N69" s="36">
        <f>SUMIFS(СВЦЭМ!$C$39:$C$782,СВЦЭМ!$A$39:$A$782,$A69,СВЦЭМ!$B$39:$B$782,N$47)+'СЕТ СН'!$G$12+СВЦЭМ!$D$10+'СЕТ СН'!$G$6-'СЕТ СН'!$G$22</f>
        <v>1841.21366807</v>
      </c>
      <c r="O69" s="36">
        <f>SUMIFS(СВЦЭМ!$C$39:$C$782,СВЦЭМ!$A$39:$A$782,$A69,СВЦЭМ!$B$39:$B$782,O$47)+'СЕТ СН'!$G$12+СВЦЭМ!$D$10+'СЕТ СН'!$G$6-'СЕТ СН'!$G$22</f>
        <v>1836.2320733899999</v>
      </c>
      <c r="P69" s="36">
        <f>SUMIFS(СВЦЭМ!$C$39:$C$782,СВЦЭМ!$A$39:$A$782,$A69,СВЦЭМ!$B$39:$B$782,P$47)+'СЕТ СН'!$G$12+СВЦЭМ!$D$10+'СЕТ СН'!$G$6-'СЕТ СН'!$G$22</f>
        <v>1877.64789733</v>
      </c>
      <c r="Q69" s="36">
        <f>SUMIFS(СВЦЭМ!$C$39:$C$782,СВЦЭМ!$A$39:$A$782,$A69,СВЦЭМ!$B$39:$B$782,Q$47)+'СЕТ СН'!$G$12+СВЦЭМ!$D$10+'СЕТ СН'!$G$6-'СЕТ СН'!$G$22</f>
        <v>1886.1926582599999</v>
      </c>
      <c r="R69" s="36">
        <f>SUMIFS(СВЦЭМ!$C$39:$C$782,СВЦЭМ!$A$39:$A$782,$A69,СВЦЭМ!$B$39:$B$782,R$47)+'СЕТ СН'!$G$12+СВЦЭМ!$D$10+'СЕТ СН'!$G$6-'СЕТ СН'!$G$22</f>
        <v>1880.6596542099999</v>
      </c>
      <c r="S69" s="36">
        <f>SUMIFS(СВЦЭМ!$C$39:$C$782,СВЦЭМ!$A$39:$A$782,$A69,СВЦЭМ!$B$39:$B$782,S$47)+'СЕТ СН'!$G$12+СВЦЭМ!$D$10+'СЕТ СН'!$G$6-'СЕТ СН'!$G$22</f>
        <v>1853.3364348799998</v>
      </c>
      <c r="T69" s="36">
        <f>SUMIFS(СВЦЭМ!$C$39:$C$782,СВЦЭМ!$A$39:$A$782,$A69,СВЦЭМ!$B$39:$B$782,T$47)+'СЕТ СН'!$G$12+СВЦЭМ!$D$10+'СЕТ СН'!$G$6-'СЕТ СН'!$G$22</f>
        <v>1711.3472398699998</v>
      </c>
      <c r="U69" s="36">
        <f>SUMIFS(СВЦЭМ!$C$39:$C$782,СВЦЭМ!$A$39:$A$782,$A69,СВЦЭМ!$B$39:$B$782,U$47)+'СЕТ СН'!$G$12+СВЦЭМ!$D$10+'СЕТ СН'!$G$6-'СЕТ СН'!$G$22</f>
        <v>1604.7543354200002</v>
      </c>
      <c r="V69" s="36">
        <f>SUMIFS(СВЦЭМ!$C$39:$C$782,СВЦЭМ!$A$39:$A$782,$A69,СВЦЭМ!$B$39:$B$782,V$47)+'СЕТ СН'!$G$12+СВЦЭМ!$D$10+'СЕТ СН'!$G$6-'СЕТ СН'!$G$22</f>
        <v>1497.9480271299999</v>
      </c>
      <c r="W69" s="36">
        <f>SUMIFS(СВЦЭМ!$C$39:$C$782,СВЦЭМ!$A$39:$A$782,$A69,СВЦЭМ!$B$39:$B$782,W$47)+'СЕТ СН'!$G$12+СВЦЭМ!$D$10+'СЕТ СН'!$G$6-'СЕТ СН'!$G$22</f>
        <v>1511.1044203400002</v>
      </c>
      <c r="X69" s="36">
        <f>SUMIFS(СВЦЭМ!$C$39:$C$782,СВЦЭМ!$A$39:$A$782,$A69,СВЦЭМ!$B$39:$B$782,X$47)+'СЕТ СН'!$G$12+СВЦЭМ!$D$10+'СЕТ СН'!$G$6-'СЕТ СН'!$G$22</f>
        <v>1549.6614651200002</v>
      </c>
      <c r="Y69" s="36">
        <f>SUMIFS(СВЦЭМ!$C$39:$C$782,СВЦЭМ!$A$39:$A$782,$A69,СВЦЭМ!$B$39:$B$782,Y$47)+'СЕТ СН'!$G$12+СВЦЭМ!$D$10+'СЕТ СН'!$G$6-'СЕТ СН'!$G$22</f>
        <v>1608.7889546900001</v>
      </c>
    </row>
    <row r="70" spans="1:27" ht="15.75" x14ac:dyDescent="0.2">
      <c r="A70" s="35">
        <f t="shared" si="1"/>
        <v>44704</v>
      </c>
      <c r="B70" s="36">
        <f>SUMIFS(СВЦЭМ!$C$39:$C$782,СВЦЭМ!$A$39:$A$782,$A70,СВЦЭМ!$B$39:$B$782,B$47)+'СЕТ СН'!$G$12+СВЦЭМ!$D$10+'СЕТ СН'!$G$6-'СЕТ СН'!$G$22</f>
        <v>1722.6112008299999</v>
      </c>
      <c r="C70" s="36">
        <f>SUMIFS(СВЦЭМ!$C$39:$C$782,СВЦЭМ!$A$39:$A$782,$A70,СВЦЭМ!$B$39:$B$782,C$47)+'СЕТ СН'!$G$12+СВЦЭМ!$D$10+'СЕТ СН'!$G$6-'СЕТ СН'!$G$22</f>
        <v>1823.52348925</v>
      </c>
      <c r="D70" s="36">
        <f>SUMIFS(СВЦЭМ!$C$39:$C$782,СВЦЭМ!$A$39:$A$782,$A70,СВЦЭМ!$B$39:$B$782,D$47)+'СЕТ СН'!$G$12+СВЦЭМ!$D$10+'СЕТ СН'!$G$6-'СЕТ СН'!$G$22</f>
        <v>1934.2427128899999</v>
      </c>
      <c r="E70" s="36">
        <f>SUMIFS(СВЦЭМ!$C$39:$C$782,СВЦЭМ!$A$39:$A$782,$A70,СВЦЭМ!$B$39:$B$782,E$47)+'СЕТ СН'!$G$12+СВЦЭМ!$D$10+'СЕТ СН'!$G$6-'СЕТ СН'!$G$22</f>
        <v>1928.20330352</v>
      </c>
      <c r="F70" s="36">
        <f>SUMIFS(СВЦЭМ!$C$39:$C$782,СВЦЭМ!$A$39:$A$782,$A70,СВЦЭМ!$B$39:$B$782,F$47)+'СЕТ СН'!$G$12+СВЦЭМ!$D$10+'СЕТ СН'!$G$6-'СЕТ СН'!$G$22</f>
        <v>1926.13185019</v>
      </c>
      <c r="G70" s="36">
        <f>SUMIFS(СВЦЭМ!$C$39:$C$782,СВЦЭМ!$A$39:$A$782,$A70,СВЦЭМ!$B$39:$B$782,G$47)+'СЕТ СН'!$G$12+СВЦЭМ!$D$10+'СЕТ СН'!$G$6-'СЕТ СН'!$G$22</f>
        <v>1972.80310205</v>
      </c>
      <c r="H70" s="36">
        <f>SUMIFS(СВЦЭМ!$C$39:$C$782,СВЦЭМ!$A$39:$A$782,$A70,СВЦЭМ!$B$39:$B$782,H$47)+'СЕТ СН'!$G$12+СВЦЭМ!$D$10+'СЕТ СН'!$G$6-'СЕТ СН'!$G$22</f>
        <v>1911.01218296</v>
      </c>
      <c r="I70" s="36">
        <f>SUMIFS(СВЦЭМ!$C$39:$C$782,СВЦЭМ!$A$39:$A$782,$A70,СВЦЭМ!$B$39:$B$782,I$47)+'СЕТ СН'!$G$12+СВЦЭМ!$D$10+'СЕТ СН'!$G$6-'СЕТ СН'!$G$22</f>
        <v>1862.73558091</v>
      </c>
      <c r="J70" s="36">
        <f>SUMIFS(СВЦЭМ!$C$39:$C$782,СВЦЭМ!$A$39:$A$782,$A70,СВЦЭМ!$B$39:$B$782,J$47)+'СЕТ СН'!$G$12+СВЦЭМ!$D$10+'СЕТ СН'!$G$6-'СЕТ СН'!$G$22</f>
        <v>1714.8275387799999</v>
      </c>
      <c r="K70" s="36">
        <f>SUMIFS(СВЦЭМ!$C$39:$C$782,СВЦЭМ!$A$39:$A$782,$A70,СВЦЭМ!$B$39:$B$782,K$47)+'СЕТ СН'!$G$12+СВЦЭМ!$D$10+'СЕТ СН'!$G$6-'СЕТ СН'!$G$22</f>
        <v>1656.5654331200001</v>
      </c>
      <c r="L70" s="36">
        <f>SUMIFS(СВЦЭМ!$C$39:$C$782,СВЦЭМ!$A$39:$A$782,$A70,СВЦЭМ!$B$39:$B$782,L$47)+'СЕТ СН'!$G$12+СВЦЭМ!$D$10+'СЕТ СН'!$G$6-'СЕТ СН'!$G$22</f>
        <v>1680.2669105499999</v>
      </c>
      <c r="M70" s="36">
        <f>SUMIFS(СВЦЭМ!$C$39:$C$782,СВЦЭМ!$A$39:$A$782,$A70,СВЦЭМ!$B$39:$B$782,M$47)+'СЕТ СН'!$G$12+СВЦЭМ!$D$10+'СЕТ СН'!$G$6-'СЕТ СН'!$G$22</f>
        <v>1822.7241919599999</v>
      </c>
      <c r="N70" s="36">
        <f>SUMIFS(СВЦЭМ!$C$39:$C$782,СВЦЭМ!$A$39:$A$782,$A70,СВЦЭМ!$B$39:$B$782,N$47)+'СЕТ СН'!$G$12+СВЦЭМ!$D$10+'СЕТ СН'!$G$6-'СЕТ СН'!$G$22</f>
        <v>1876.18878784</v>
      </c>
      <c r="O70" s="36">
        <f>SUMIFS(СВЦЭМ!$C$39:$C$782,СВЦЭМ!$A$39:$A$782,$A70,СВЦЭМ!$B$39:$B$782,O$47)+'СЕТ СН'!$G$12+СВЦЭМ!$D$10+'СЕТ СН'!$G$6-'СЕТ СН'!$G$22</f>
        <v>1871.6688142999999</v>
      </c>
      <c r="P70" s="36">
        <f>SUMIFS(СВЦЭМ!$C$39:$C$782,СВЦЭМ!$A$39:$A$782,$A70,СВЦЭМ!$B$39:$B$782,P$47)+'СЕТ СН'!$G$12+СВЦЭМ!$D$10+'СЕТ СН'!$G$6-'СЕТ СН'!$G$22</f>
        <v>1883.3259888600001</v>
      </c>
      <c r="Q70" s="36">
        <f>SUMIFS(СВЦЭМ!$C$39:$C$782,СВЦЭМ!$A$39:$A$782,$A70,СВЦЭМ!$B$39:$B$782,Q$47)+'СЕТ СН'!$G$12+СВЦЭМ!$D$10+'СЕТ СН'!$G$6-'СЕТ СН'!$G$22</f>
        <v>1875.8349523699999</v>
      </c>
      <c r="R70" s="36">
        <f>SUMIFS(СВЦЭМ!$C$39:$C$782,СВЦЭМ!$A$39:$A$782,$A70,СВЦЭМ!$B$39:$B$782,R$47)+'СЕТ СН'!$G$12+СВЦЭМ!$D$10+'СЕТ СН'!$G$6-'СЕТ СН'!$G$22</f>
        <v>1880.1059878399999</v>
      </c>
      <c r="S70" s="36">
        <f>SUMIFS(СВЦЭМ!$C$39:$C$782,СВЦЭМ!$A$39:$A$782,$A70,СВЦЭМ!$B$39:$B$782,S$47)+'СЕТ СН'!$G$12+СВЦЭМ!$D$10+'СЕТ СН'!$G$6-'СЕТ СН'!$G$22</f>
        <v>1848.4266277699999</v>
      </c>
      <c r="T70" s="36">
        <f>SUMIFS(СВЦЭМ!$C$39:$C$782,СВЦЭМ!$A$39:$A$782,$A70,СВЦЭМ!$B$39:$B$782,T$47)+'СЕТ СН'!$G$12+СВЦЭМ!$D$10+'СЕТ СН'!$G$6-'СЕТ СН'!$G$22</f>
        <v>1743.0967486</v>
      </c>
      <c r="U70" s="36">
        <f>SUMIFS(СВЦЭМ!$C$39:$C$782,СВЦЭМ!$A$39:$A$782,$A70,СВЦЭМ!$B$39:$B$782,U$47)+'СЕТ СН'!$G$12+СВЦЭМ!$D$10+'СЕТ СН'!$G$6-'СЕТ СН'!$G$22</f>
        <v>1581.8197393</v>
      </c>
      <c r="V70" s="36">
        <f>SUMIFS(СВЦЭМ!$C$39:$C$782,СВЦЭМ!$A$39:$A$782,$A70,СВЦЭМ!$B$39:$B$782,V$47)+'СЕТ СН'!$G$12+СВЦЭМ!$D$10+'СЕТ СН'!$G$6-'СЕТ СН'!$G$22</f>
        <v>1495.2252387600001</v>
      </c>
      <c r="W70" s="36">
        <f>SUMIFS(СВЦЭМ!$C$39:$C$782,СВЦЭМ!$A$39:$A$782,$A70,СВЦЭМ!$B$39:$B$782,W$47)+'СЕТ СН'!$G$12+СВЦЭМ!$D$10+'СЕТ СН'!$G$6-'СЕТ СН'!$G$22</f>
        <v>1498.30474359</v>
      </c>
      <c r="X70" s="36">
        <f>SUMIFS(СВЦЭМ!$C$39:$C$782,СВЦЭМ!$A$39:$A$782,$A70,СВЦЭМ!$B$39:$B$782,X$47)+'СЕТ СН'!$G$12+СВЦЭМ!$D$10+'СЕТ СН'!$G$6-'СЕТ СН'!$G$22</f>
        <v>1503.8790314600001</v>
      </c>
      <c r="Y70" s="36">
        <f>SUMIFS(СВЦЭМ!$C$39:$C$782,СВЦЭМ!$A$39:$A$782,$A70,СВЦЭМ!$B$39:$B$782,Y$47)+'СЕТ СН'!$G$12+СВЦЭМ!$D$10+'СЕТ СН'!$G$6-'СЕТ СН'!$G$22</f>
        <v>1539.09776205</v>
      </c>
    </row>
    <row r="71" spans="1:27" ht="15.75" x14ac:dyDescent="0.2">
      <c r="A71" s="35">
        <f t="shared" si="1"/>
        <v>44705</v>
      </c>
      <c r="B71" s="36">
        <f>SUMIFS(СВЦЭМ!$C$39:$C$782,СВЦЭМ!$A$39:$A$782,$A71,СВЦЭМ!$B$39:$B$782,B$47)+'СЕТ СН'!$G$12+СВЦЭМ!$D$10+'СЕТ СН'!$G$6-'СЕТ СН'!$G$22</f>
        <v>1621.0703817799999</v>
      </c>
      <c r="C71" s="36">
        <f>SUMIFS(СВЦЭМ!$C$39:$C$782,СВЦЭМ!$A$39:$A$782,$A71,СВЦЭМ!$B$39:$B$782,C$47)+'СЕТ СН'!$G$12+СВЦЭМ!$D$10+'СЕТ СН'!$G$6-'СЕТ СН'!$G$22</f>
        <v>1772.6591729199999</v>
      </c>
      <c r="D71" s="36">
        <f>SUMIFS(СВЦЭМ!$C$39:$C$782,СВЦЭМ!$A$39:$A$782,$A71,СВЦЭМ!$B$39:$B$782,D$47)+'СЕТ СН'!$G$12+СВЦЭМ!$D$10+'СЕТ СН'!$G$6-'СЕТ СН'!$G$22</f>
        <v>1928.0547891899998</v>
      </c>
      <c r="E71" s="36">
        <f>SUMIFS(СВЦЭМ!$C$39:$C$782,СВЦЭМ!$A$39:$A$782,$A71,СВЦЭМ!$B$39:$B$782,E$47)+'СЕТ СН'!$G$12+СВЦЭМ!$D$10+'СЕТ СН'!$G$6-'СЕТ СН'!$G$22</f>
        <v>1943.1745385699999</v>
      </c>
      <c r="F71" s="36">
        <f>SUMIFS(СВЦЭМ!$C$39:$C$782,СВЦЭМ!$A$39:$A$782,$A71,СВЦЭМ!$B$39:$B$782,F$47)+'СЕТ СН'!$G$12+СВЦЭМ!$D$10+'СЕТ СН'!$G$6-'СЕТ СН'!$G$22</f>
        <v>1950.34435921</v>
      </c>
      <c r="G71" s="36">
        <f>SUMIFS(СВЦЭМ!$C$39:$C$782,СВЦЭМ!$A$39:$A$782,$A71,СВЦЭМ!$B$39:$B$782,G$47)+'СЕТ СН'!$G$12+СВЦЭМ!$D$10+'СЕТ СН'!$G$6-'СЕТ СН'!$G$22</f>
        <v>1960.1804393099999</v>
      </c>
      <c r="H71" s="36">
        <f>SUMIFS(СВЦЭМ!$C$39:$C$782,СВЦЭМ!$A$39:$A$782,$A71,СВЦЭМ!$B$39:$B$782,H$47)+'СЕТ СН'!$G$12+СВЦЭМ!$D$10+'СЕТ СН'!$G$6-'СЕТ СН'!$G$22</f>
        <v>1891.23524767</v>
      </c>
      <c r="I71" s="36">
        <f>SUMIFS(СВЦЭМ!$C$39:$C$782,СВЦЭМ!$A$39:$A$782,$A71,СВЦЭМ!$B$39:$B$782,I$47)+'СЕТ СН'!$G$12+СВЦЭМ!$D$10+'СЕТ СН'!$G$6-'СЕТ СН'!$G$22</f>
        <v>1850.4216436899999</v>
      </c>
      <c r="J71" s="36">
        <f>SUMIFS(СВЦЭМ!$C$39:$C$782,СВЦЭМ!$A$39:$A$782,$A71,СВЦЭМ!$B$39:$B$782,J$47)+'СЕТ СН'!$G$12+СВЦЭМ!$D$10+'СЕТ СН'!$G$6-'СЕТ СН'!$G$22</f>
        <v>1691.8147511599998</v>
      </c>
      <c r="K71" s="36">
        <f>SUMIFS(СВЦЭМ!$C$39:$C$782,СВЦЭМ!$A$39:$A$782,$A71,СВЦЭМ!$B$39:$B$782,K$47)+'СЕТ СН'!$G$12+СВЦЭМ!$D$10+'СЕТ СН'!$G$6-'СЕТ СН'!$G$22</f>
        <v>1683.4858915499999</v>
      </c>
      <c r="L71" s="36">
        <f>SUMIFS(СВЦЭМ!$C$39:$C$782,СВЦЭМ!$A$39:$A$782,$A71,СВЦЭМ!$B$39:$B$782,L$47)+'СЕТ СН'!$G$12+СВЦЭМ!$D$10+'СЕТ СН'!$G$6-'СЕТ СН'!$G$22</f>
        <v>1704.4995920899999</v>
      </c>
      <c r="M71" s="36">
        <f>SUMIFS(СВЦЭМ!$C$39:$C$782,СВЦЭМ!$A$39:$A$782,$A71,СВЦЭМ!$B$39:$B$782,M$47)+'СЕТ СН'!$G$12+СВЦЭМ!$D$10+'СЕТ СН'!$G$6-'СЕТ СН'!$G$22</f>
        <v>1781.0044049599999</v>
      </c>
      <c r="N71" s="36">
        <f>SUMIFS(СВЦЭМ!$C$39:$C$782,СВЦЭМ!$A$39:$A$782,$A71,СВЦЭМ!$B$39:$B$782,N$47)+'СЕТ СН'!$G$12+СВЦЭМ!$D$10+'СЕТ СН'!$G$6-'СЕТ СН'!$G$22</f>
        <v>1822.2815857599999</v>
      </c>
      <c r="O71" s="36">
        <f>SUMIFS(СВЦЭМ!$C$39:$C$782,СВЦЭМ!$A$39:$A$782,$A71,СВЦЭМ!$B$39:$B$782,O$47)+'СЕТ СН'!$G$12+СВЦЭМ!$D$10+'СЕТ СН'!$G$6-'СЕТ СН'!$G$22</f>
        <v>1871.4315002399999</v>
      </c>
      <c r="P71" s="36">
        <f>SUMIFS(СВЦЭМ!$C$39:$C$782,СВЦЭМ!$A$39:$A$782,$A71,СВЦЭМ!$B$39:$B$782,P$47)+'СЕТ СН'!$G$12+СВЦЭМ!$D$10+'СЕТ СН'!$G$6-'СЕТ СН'!$G$22</f>
        <v>1874.05892672</v>
      </c>
      <c r="Q71" s="36">
        <f>SUMIFS(СВЦЭМ!$C$39:$C$782,СВЦЭМ!$A$39:$A$782,$A71,СВЦЭМ!$B$39:$B$782,Q$47)+'СЕТ СН'!$G$12+СВЦЭМ!$D$10+'СЕТ СН'!$G$6-'СЕТ СН'!$G$22</f>
        <v>1889.79477109</v>
      </c>
      <c r="R71" s="36">
        <f>SUMIFS(СВЦЭМ!$C$39:$C$782,СВЦЭМ!$A$39:$A$782,$A71,СВЦЭМ!$B$39:$B$782,R$47)+'СЕТ СН'!$G$12+СВЦЭМ!$D$10+'СЕТ СН'!$G$6-'СЕТ СН'!$G$22</f>
        <v>1897.67399</v>
      </c>
      <c r="S71" s="36">
        <f>SUMIFS(СВЦЭМ!$C$39:$C$782,СВЦЭМ!$A$39:$A$782,$A71,СВЦЭМ!$B$39:$B$782,S$47)+'СЕТ СН'!$G$12+СВЦЭМ!$D$10+'СЕТ СН'!$G$6-'СЕТ СН'!$G$22</f>
        <v>1846.76573394</v>
      </c>
      <c r="T71" s="36">
        <f>SUMIFS(СВЦЭМ!$C$39:$C$782,СВЦЭМ!$A$39:$A$782,$A71,СВЦЭМ!$B$39:$B$782,T$47)+'СЕТ СН'!$G$12+СВЦЭМ!$D$10+'СЕТ СН'!$G$6-'СЕТ СН'!$G$22</f>
        <v>1712.65666878</v>
      </c>
      <c r="U71" s="36">
        <f>SUMIFS(СВЦЭМ!$C$39:$C$782,СВЦЭМ!$A$39:$A$782,$A71,СВЦЭМ!$B$39:$B$782,U$47)+'СЕТ СН'!$G$12+СВЦЭМ!$D$10+'СЕТ СН'!$G$6-'СЕТ СН'!$G$22</f>
        <v>1582.6561298300001</v>
      </c>
      <c r="V71" s="36">
        <f>SUMIFS(СВЦЭМ!$C$39:$C$782,СВЦЭМ!$A$39:$A$782,$A71,СВЦЭМ!$B$39:$B$782,V$47)+'СЕТ СН'!$G$12+СВЦЭМ!$D$10+'СЕТ СН'!$G$6-'СЕТ СН'!$G$22</f>
        <v>1479.4420589800002</v>
      </c>
      <c r="W71" s="36">
        <f>SUMIFS(СВЦЭМ!$C$39:$C$782,СВЦЭМ!$A$39:$A$782,$A71,СВЦЭМ!$B$39:$B$782,W$47)+'СЕТ СН'!$G$12+СВЦЭМ!$D$10+'СЕТ СН'!$G$6-'СЕТ СН'!$G$22</f>
        <v>1501.9492281</v>
      </c>
      <c r="X71" s="36">
        <f>SUMIFS(СВЦЭМ!$C$39:$C$782,СВЦЭМ!$A$39:$A$782,$A71,СВЦЭМ!$B$39:$B$782,X$47)+'СЕТ СН'!$G$12+СВЦЭМ!$D$10+'СЕТ СН'!$G$6-'СЕТ СН'!$G$22</f>
        <v>1535.27619129</v>
      </c>
      <c r="Y71" s="36">
        <f>SUMIFS(СВЦЭМ!$C$39:$C$782,СВЦЭМ!$A$39:$A$782,$A71,СВЦЭМ!$B$39:$B$782,Y$47)+'СЕТ СН'!$G$12+СВЦЭМ!$D$10+'СЕТ СН'!$G$6-'СЕТ СН'!$G$22</f>
        <v>1544.4892733300001</v>
      </c>
    </row>
    <row r="72" spans="1:27" ht="15.75" x14ac:dyDescent="0.2">
      <c r="A72" s="35">
        <f t="shared" si="1"/>
        <v>44706</v>
      </c>
      <c r="B72" s="36">
        <f>SUMIFS(СВЦЭМ!$C$39:$C$782,СВЦЭМ!$A$39:$A$782,$A72,СВЦЭМ!$B$39:$B$782,B$47)+'СЕТ СН'!$G$12+СВЦЭМ!$D$10+'СЕТ СН'!$G$6-'СЕТ СН'!$G$22</f>
        <v>1607.8385192600001</v>
      </c>
      <c r="C72" s="36">
        <f>SUMIFS(СВЦЭМ!$C$39:$C$782,СВЦЭМ!$A$39:$A$782,$A72,СВЦЭМ!$B$39:$B$782,C$47)+'СЕТ СН'!$G$12+СВЦЭМ!$D$10+'СЕТ СН'!$G$6-'СЕТ СН'!$G$22</f>
        <v>1724.7234909199999</v>
      </c>
      <c r="D72" s="36">
        <f>SUMIFS(СВЦЭМ!$C$39:$C$782,СВЦЭМ!$A$39:$A$782,$A72,СВЦЭМ!$B$39:$B$782,D$47)+'СЕТ СН'!$G$12+СВЦЭМ!$D$10+'СЕТ СН'!$G$6-'СЕТ СН'!$G$22</f>
        <v>1869.9600333999999</v>
      </c>
      <c r="E72" s="36">
        <f>SUMIFS(СВЦЭМ!$C$39:$C$782,СВЦЭМ!$A$39:$A$782,$A72,СВЦЭМ!$B$39:$B$782,E$47)+'СЕТ СН'!$G$12+СВЦЭМ!$D$10+'СЕТ СН'!$G$6-'СЕТ СН'!$G$22</f>
        <v>1886.11257611</v>
      </c>
      <c r="F72" s="36">
        <f>SUMIFS(СВЦЭМ!$C$39:$C$782,СВЦЭМ!$A$39:$A$782,$A72,СВЦЭМ!$B$39:$B$782,F$47)+'СЕТ СН'!$G$12+СВЦЭМ!$D$10+'СЕТ СН'!$G$6-'СЕТ СН'!$G$22</f>
        <v>1893.39992368</v>
      </c>
      <c r="G72" s="36">
        <f>SUMIFS(СВЦЭМ!$C$39:$C$782,СВЦЭМ!$A$39:$A$782,$A72,СВЦЭМ!$B$39:$B$782,G$47)+'СЕТ СН'!$G$12+СВЦЭМ!$D$10+'СЕТ СН'!$G$6-'СЕТ СН'!$G$22</f>
        <v>1902.45158337</v>
      </c>
      <c r="H72" s="36">
        <f>SUMIFS(СВЦЭМ!$C$39:$C$782,СВЦЭМ!$A$39:$A$782,$A72,СВЦЭМ!$B$39:$B$782,H$47)+'СЕТ СН'!$G$12+СВЦЭМ!$D$10+'СЕТ СН'!$G$6-'СЕТ СН'!$G$22</f>
        <v>1807.04622954</v>
      </c>
      <c r="I72" s="36">
        <f>SUMIFS(СВЦЭМ!$C$39:$C$782,СВЦЭМ!$A$39:$A$782,$A72,СВЦЭМ!$B$39:$B$782,I$47)+'СЕТ СН'!$G$12+СВЦЭМ!$D$10+'СЕТ СН'!$G$6-'СЕТ СН'!$G$22</f>
        <v>1801.2701205799999</v>
      </c>
      <c r="J72" s="36">
        <f>SUMIFS(СВЦЭМ!$C$39:$C$782,СВЦЭМ!$A$39:$A$782,$A72,СВЦЭМ!$B$39:$B$782,J$47)+'СЕТ СН'!$G$12+СВЦЭМ!$D$10+'СЕТ СН'!$G$6-'СЕТ СН'!$G$22</f>
        <v>1646.5720223799999</v>
      </c>
      <c r="K72" s="36">
        <f>SUMIFS(СВЦЭМ!$C$39:$C$782,СВЦЭМ!$A$39:$A$782,$A72,СВЦЭМ!$B$39:$B$782,K$47)+'СЕТ СН'!$G$12+СВЦЭМ!$D$10+'СЕТ СН'!$G$6-'СЕТ СН'!$G$22</f>
        <v>1674.7110118600001</v>
      </c>
      <c r="L72" s="36">
        <f>SUMIFS(СВЦЭМ!$C$39:$C$782,СВЦЭМ!$A$39:$A$782,$A72,СВЦЭМ!$B$39:$B$782,L$47)+'СЕТ СН'!$G$12+СВЦЭМ!$D$10+'СЕТ СН'!$G$6-'СЕТ СН'!$G$22</f>
        <v>1655.72549794</v>
      </c>
      <c r="M72" s="36">
        <f>SUMIFS(СВЦЭМ!$C$39:$C$782,СВЦЭМ!$A$39:$A$782,$A72,СВЦЭМ!$B$39:$B$782,M$47)+'СЕТ СН'!$G$12+СВЦЭМ!$D$10+'СЕТ СН'!$G$6-'СЕТ СН'!$G$22</f>
        <v>1730.4275187999999</v>
      </c>
      <c r="N72" s="36">
        <f>SUMIFS(СВЦЭМ!$C$39:$C$782,СВЦЭМ!$A$39:$A$782,$A72,СВЦЭМ!$B$39:$B$782,N$47)+'СЕТ СН'!$G$12+СВЦЭМ!$D$10+'СЕТ СН'!$G$6-'СЕТ СН'!$G$22</f>
        <v>1782.87613489</v>
      </c>
      <c r="O72" s="36">
        <f>SUMIFS(СВЦЭМ!$C$39:$C$782,СВЦЭМ!$A$39:$A$782,$A72,СВЦЭМ!$B$39:$B$782,O$47)+'СЕТ СН'!$G$12+СВЦЭМ!$D$10+'СЕТ СН'!$G$6-'СЕТ СН'!$G$22</f>
        <v>1834.34795764</v>
      </c>
      <c r="P72" s="36">
        <f>SUMIFS(СВЦЭМ!$C$39:$C$782,СВЦЭМ!$A$39:$A$782,$A72,СВЦЭМ!$B$39:$B$782,P$47)+'СЕТ СН'!$G$12+СВЦЭМ!$D$10+'СЕТ СН'!$G$6-'СЕТ СН'!$G$22</f>
        <v>1856.0887849599999</v>
      </c>
      <c r="Q72" s="36">
        <f>SUMIFS(СВЦЭМ!$C$39:$C$782,СВЦЭМ!$A$39:$A$782,$A72,СВЦЭМ!$B$39:$B$782,Q$47)+'СЕТ СН'!$G$12+СВЦЭМ!$D$10+'СЕТ СН'!$G$6-'СЕТ СН'!$G$22</f>
        <v>1860.6987093499999</v>
      </c>
      <c r="R72" s="36">
        <f>SUMIFS(СВЦЭМ!$C$39:$C$782,СВЦЭМ!$A$39:$A$782,$A72,СВЦЭМ!$B$39:$B$782,R$47)+'СЕТ СН'!$G$12+СВЦЭМ!$D$10+'СЕТ СН'!$G$6-'СЕТ СН'!$G$22</f>
        <v>1857.6963717199999</v>
      </c>
      <c r="S72" s="36">
        <f>SUMIFS(СВЦЭМ!$C$39:$C$782,СВЦЭМ!$A$39:$A$782,$A72,СВЦЭМ!$B$39:$B$782,S$47)+'СЕТ СН'!$G$12+СВЦЭМ!$D$10+'СЕТ СН'!$G$6-'СЕТ СН'!$G$22</f>
        <v>1809.71722856</v>
      </c>
      <c r="T72" s="36">
        <f>SUMIFS(СВЦЭМ!$C$39:$C$782,СВЦЭМ!$A$39:$A$782,$A72,СВЦЭМ!$B$39:$B$782,T$47)+'СЕТ СН'!$G$12+СВЦЭМ!$D$10+'СЕТ СН'!$G$6-'СЕТ СН'!$G$22</f>
        <v>1668.7116064899999</v>
      </c>
      <c r="U72" s="36">
        <f>SUMIFS(СВЦЭМ!$C$39:$C$782,СВЦЭМ!$A$39:$A$782,$A72,СВЦЭМ!$B$39:$B$782,U$47)+'СЕТ СН'!$G$12+СВЦЭМ!$D$10+'СЕТ СН'!$G$6-'СЕТ СН'!$G$22</f>
        <v>1562.13383509</v>
      </c>
      <c r="V72" s="36">
        <f>SUMIFS(СВЦЭМ!$C$39:$C$782,СВЦЭМ!$A$39:$A$782,$A72,СВЦЭМ!$B$39:$B$782,V$47)+'СЕТ СН'!$G$12+СВЦЭМ!$D$10+'СЕТ СН'!$G$6-'СЕТ СН'!$G$22</f>
        <v>1458.3423420900001</v>
      </c>
      <c r="W72" s="36">
        <f>SUMIFS(СВЦЭМ!$C$39:$C$782,СВЦЭМ!$A$39:$A$782,$A72,СВЦЭМ!$B$39:$B$782,W$47)+'СЕТ СН'!$G$12+СВЦЭМ!$D$10+'СЕТ СН'!$G$6-'СЕТ СН'!$G$22</f>
        <v>1481.5426427699999</v>
      </c>
      <c r="X72" s="36">
        <f>SUMIFS(СВЦЭМ!$C$39:$C$782,СВЦЭМ!$A$39:$A$782,$A72,СВЦЭМ!$B$39:$B$782,X$47)+'СЕТ СН'!$G$12+СВЦЭМ!$D$10+'СЕТ СН'!$G$6-'СЕТ СН'!$G$22</f>
        <v>1482.16184404</v>
      </c>
      <c r="Y72" s="36">
        <f>SUMIFS(СВЦЭМ!$C$39:$C$782,СВЦЭМ!$A$39:$A$782,$A72,СВЦЭМ!$B$39:$B$782,Y$47)+'СЕТ СН'!$G$12+СВЦЭМ!$D$10+'СЕТ СН'!$G$6-'СЕТ СН'!$G$22</f>
        <v>1510.9807017800001</v>
      </c>
    </row>
    <row r="73" spans="1:27" ht="15.75" x14ac:dyDescent="0.2">
      <c r="A73" s="35">
        <f t="shared" si="1"/>
        <v>44707</v>
      </c>
      <c r="B73" s="36">
        <f>SUMIFS(СВЦЭМ!$C$39:$C$782,СВЦЭМ!$A$39:$A$782,$A73,СВЦЭМ!$B$39:$B$782,B$47)+'СЕТ СН'!$G$12+СВЦЭМ!$D$10+'СЕТ СН'!$G$6-'СЕТ СН'!$G$22</f>
        <v>1606.3117374000001</v>
      </c>
      <c r="C73" s="36">
        <f>SUMIFS(СВЦЭМ!$C$39:$C$782,СВЦЭМ!$A$39:$A$782,$A73,СВЦЭМ!$B$39:$B$782,C$47)+'СЕТ СН'!$G$12+СВЦЭМ!$D$10+'СЕТ СН'!$G$6-'СЕТ СН'!$G$22</f>
        <v>1698.66294346</v>
      </c>
      <c r="D73" s="36">
        <f>SUMIFS(СВЦЭМ!$C$39:$C$782,СВЦЭМ!$A$39:$A$782,$A73,СВЦЭМ!$B$39:$B$782,D$47)+'СЕТ СН'!$G$12+СВЦЭМ!$D$10+'СЕТ СН'!$G$6-'СЕТ СН'!$G$22</f>
        <v>1845.64830953</v>
      </c>
      <c r="E73" s="36">
        <f>SUMIFS(СВЦЭМ!$C$39:$C$782,СВЦЭМ!$A$39:$A$782,$A73,СВЦЭМ!$B$39:$B$782,E$47)+'СЕТ СН'!$G$12+СВЦЭМ!$D$10+'СЕТ СН'!$G$6-'СЕТ СН'!$G$22</f>
        <v>1880.84725226</v>
      </c>
      <c r="F73" s="36">
        <f>SUMIFS(СВЦЭМ!$C$39:$C$782,СВЦЭМ!$A$39:$A$782,$A73,СВЦЭМ!$B$39:$B$782,F$47)+'СЕТ СН'!$G$12+СВЦЭМ!$D$10+'СЕТ СН'!$G$6-'СЕТ СН'!$G$22</f>
        <v>1866.7013482999998</v>
      </c>
      <c r="G73" s="36">
        <f>SUMIFS(СВЦЭМ!$C$39:$C$782,СВЦЭМ!$A$39:$A$782,$A73,СВЦЭМ!$B$39:$B$782,G$47)+'СЕТ СН'!$G$12+СВЦЭМ!$D$10+'СЕТ СН'!$G$6-'СЕТ СН'!$G$22</f>
        <v>1876.4337390399999</v>
      </c>
      <c r="H73" s="36">
        <f>SUMIFS(СВЦЭМ!$C$39:$C$782,СВЦЭМ!$A$39:$A$782,$A73,СВЦЭМ!$B$39:$B$782,H$47)+'СЕТ СН'!$G$12+СВЦЭМ!$D$10+'СЕТ СН'!$G$6-'СЕТ СН'!$G$22</f>
        <v>1772.67025973</v>
      </c>
      <c r="I73" s="36">
        <f>SUMIFS(СВЦЭМ!$C$39:$C$782,СВЦЭМ!$A$39:$A$782,$A73,СВЦЭМ!$B$39:$B$782,I$47)+'СЕТ СН'!$G$12+СВЦЭМ!$D$10+'СЕТ СН'!$G$6-'СЕТ СН'!$G$22</f>
        <v>1752.2438084599999</v>
      </c>
      <c r="J73" s="36">
        <f>SUMIFS(СВЦЭМ!$C$39:$C$782,СВЦЭМ!$A$39:$A$782,$A73,СВЦЭМ!$B$39:$B$782,J$47)+'СЕТ СН'!$G$12+СВЦЭМ!$D$10+'СЕТ СН'!$G$6-'СЕТ СН'!$G$22</f>
        <v>1639.2425443900001</v>
      </c>
      <c r="K73" s="36">
        <f>SUMIFS(СВЦЭМ!$C$39:$C$782,СВЦЭМ!$A$39:$A$782,$A73,СВЦЭМ!$B$39:$B$782,K$47)+'СЕТ СН'!$G$12+СВЦЭМ!$D$10+'СЕТ СН'!$G$6-'СЕТ СН'!$G$22</f>
        <v>1670.8311414799998</v>
      </c>
      <c r="L73" s="36">
        <f>SUMIFS(СВЦЭМ!$C$39:$C$782,СВЦЭМ!$A$39:$A$782,$A73,СВЦЭМ!$B$39:$B$782,L$47)+'СЕТ СН'!$G$12+СВЦЭМ!$D$10+'СЕТ СН'!$G$6-'СЕТ СН'!$G$22</f>
        <v>1667.2022988900001</v>
      </c>
      <c r="M73" s="36">
        <f>SUMIFS(СВЦЭМ!$C$39:$C$782,СВЦЭМ!$A$39:$A$782,$A73,СВЦЭМ!$B$39:$B$782,M$47)+'СЕТ СН'!$G$12+СВЦЭМ!$D$10+'СЕТ СН'!$G$6-'СЕТ СН'!$G$22</f>
        <v>1730.9459311399999</v>
      </c>
      <c r="N73" s="36">
        <f>SUMIFS(СВЦЭМ!$C$39:$C$782,СВЦЭМ!$A$39:$A$782,$A73,СВЦЭМ!$B$39:$B$782,N$47)+'СЕТ СН'!$G$12+СВЦЭМ!$D$10+'СЕТ СН'!$G$6-'СЕТ СН'!$G$22</f>
        <v>1775.2507498800001</v>
      </c>
      <c r="O73" s="36">
        <f>SUMIFS(СВЦЭМ!$C$39:$C$782,СВЦЭМ!$A$39:$A$782,$A73,СВЦЭМ!$B$39:$B$782,O$47)+'СЕТ СН'!$G$12+СВЦЭМ!$D$10+'СЕТ СН'!$G$6-'СЕТ СН'!$G$22</f>
        <v>1809.7461876699999</v>
      </c>
      <c r="P73" s="36">
        <f>SUMIFS(СВЦЭМ!$C$39:$C$782,СВЦЭМ!$A$39:$A$782,$A73,СВЦЭМ!$B$39:$B$782,P$47)+'СЕТ СН'!$G$12+СВЦЭМ!$D$10+'СЕТ СН'!$G$6-'СЕТ СН'!$G$22</f>
        <v>1818.2912099</v>
      </c>
      <c r="Q73" s="36">
        <f>SUMIFS(СВЦЭМ!$C$39:$C$782,СВЦЭМ!$A$39:$A$782,$A73,СВЦЭМ!$B$39:$B$782,Q$47)+'СЕТ СН'!$G$12+СВЦЭМ!$D$10+'СЕТ СН'!$G$6-'СЕТ СН'!$G$22</f>
        <v>1829.2873201</v>
      </c>
      <c r="R73" s="36">
        <f>SUMIFS(СВЦЭМ!$C$39:$C$782,СВЦЭМ!$A$39:$A$782,$A73,СВЦЭМ!$B$39:$B$782,R$47)+'СЕТ СН'!$G$12+СВЦЭМ!$D$10+'СЕТ СН'!$G$6-'СЕТ СН'!$G$22</f>
        <v>1809.71657706</v>
      </c>
      <c r="S73" s="36">
        <f>SUMIFS(СВЦЭМ!$C$39:$C$782,СВЦЭМ!$A$39:$A$782,$A73,СВЦЭМ!$B$39:$B$782,S$47)+'СЕТ СН'!$G$12+СВЦЭМ!$D$10+'СЕТ СН'!$G$6-'СЕТ СН'!$G$22</f>
        <v>1754.9475138099999</v>
      </c>
      <c r="T73" s="36">
        <f>SUMIFS(СВЦЭМ!$C$39:$C$782,СВЦЭМ!$A$39:$A$782,$A73,СВЦЭМ!$B$39:$B$782,T$47)+'СЕТ СН'!$G$12+СВЦЭМ!$D$10+'СЕТ СН'!$G$6-'СЕТ СН'!$G$22</f>
        <v>1637.02431901</v>
      </c>
      <c r="U73" s="36">
        <f>SUMIFS(СВЦЭМ!$C$39:$C$782,СВЦЭМ!$A$39:$A$782,$A73,СВЦЭМ!$B$39:$B$782,U$47)+'СЕТ СН'!$G$12+СВЦЭМ!$D$10+'СЕТ СН'!$G$6-'СЕТ СН'!$G$22</f>
        <v>1526.0838952900001</v>
      </c>
      <c r="V73" s="36">
        <f>SUMIFS(СВЦЭМ!$C$39:$C$782,СВЦЭМ!$A$39:$A$782,$A73,СВЦЭМ!$B$39:$B$782,V$47)+'СЕТ СН'!$G$12+СВЦЭМ!$D$10+'СЕТ СН'!$G$6-'СЕТ СН'!$G$22</f>
        <v>1445.5161010100001</v>
      </c>
      <c r="W73" s="36">
        <f>SUMIFS(СВЦЭМ!$C$39:$C$782,СВЦЭМ!$A$39:$A$782,$A73,СВЦЭМ!$B$39:$B$782,W$47)+'СЕТ СН'!$G$12+СВЦЭМ!$D$10+'СЕТ СН'!$G$6-'СЕТ СН'!$G$22</f>
        <v>1481.02504391</v>
      </c>
      <c r="X73" s="36">
        <f>SUMIFS(СВЦЭМ!$C$39:$C$782,СВЦЭМ!$A$39:$A$782,$A73,СВЦЭМ!$B$39:$B$782,X$47)+'СЕТ СН'!$G$12+СВЦЭМ!$D$10+'СЕТ СН'!$G$6-'СЕТ СН'!$G$22</f>
        <v>1516.4674705100001</v>
      </c>
      <c r="Y73" s="36">
        <f>SUMIFS(СВЦЭМ!$C$39:$C$782,СВЦЭМ!$A$39:$A$782,$A73,СВЦЭМ!$B$39:$B$782,Y$47)+'СЕТ СН'!$G$12+СВЦЭМ!$D$10+'СЕТ СН'!$G$6-'СЕТ СН'!$G$22</f>
        <v>1538.9682054300001</v>
      </c>
    </row>
    <row r="74" spans="1:27" ht="15.75" x14ac:dyDescent="0.2">
      <c r="A74" s="35">
        <f t="shared" si="1"/>
        <v>44708</v>
      </c>
      <c r="B74" s="36">
        <f>SUMIFS(СВЦЭМ!$C$39:$C$782,СВЦЭМ!$A$39:$A$782,$A74,СВЦЭМ!$B$39:$B$782,B$47)+'СЕТ СН'!$G$12+СВЦЭМ!$D$10+'СЕТ СН'!$G$6-'СЕТ СН'!$G$22</f>
        <v>1580.50173086</v>
      </c>
      <c r="C74" s="36">
        <f>SUMIFS(СВЦЭМ!$C$39:$C$782,СВЦЭМ!$A$39:$A$782,$A74,СВЦЭМ!$B$39:$B$782,C$47)+'СЕТ СН'!$G$12+СВЦЭМ!$D$10+'СЕТ СН'!$G$6-'СЕТ СН'!$G$22</f>
        <v>1692.3805125399999</v>
      </c>
      <c r="D74" s="36">
        <f>SUMIFS(СВЦЭМ!$C$39:$C$782,СВЦЭМ!$A$39:$A$782,$A74,СВЦЭМ!$B$39:$B$782,D$47)+'СЕТ СН'!$G$12+СВЦЭМ!$D$10+'СЕТ СН'!$G$6-'СЕТ СН'!$G$22</f>
        <v>1766.73105276</v>
      </c>
      <c r="E74" s="36">
        <f>SUMIFS(СВЦЭМ!$C$39:$C$782,СВЦЭМ!$A$39:$A$782,$A74,СВЦЭМ!$B$39:$B$782,E$47)+'СЕТ СН'!$G$12+СВЦЭМ!$D$10+'СЕТ СН'!$G$6-'СЕТ СН'!$G$22</f>
        <v>1765.7679343099999</v>
      </c>
      <c r="F74" s="36">
        <f>SUMIFS(СВЦЭМ!$C$39:$C$782,СВЦЭМ!$A$39:$A$782,$A74,СВЦЭМ!$B$39:$B$782,F$47)+'СЕТ СН'!$G$12+СВЦЭМ!$D$10+'СЕТ СН'!$G$6-'СЕТ СН'!$G$22</f>
        <v>1756.04444076</v>
      </c>
      <c r="G74" s="36">
        <f>SUMIFS(СВЦЭМ!$C$39:$C$782,СВЦЭМ!$A$39:$A$782,$A74,СВЦЭМ!$B$39:$B$782,G$47)+'СЕТ СН'!$G$12+СВЦЭМ!$D$10+'СЕТ СН'!$G$6-'СЕТ СН'!$G$22</f>
        <v>1743.9350738799999</v>
      </c>
      <c r="H74" s="36">
        <f>SUMIFS(СВЦЭМ!$C$39:$C$782,СВЦЭМ!$A$39:$A$782,$A74,СВЦЭМ!$B$39:$B$782,H$47)+'СЕТ СН'!$G$12+СВЦЭМ!$D$10+'СЕТ СН'!$G$6-'СЕТ СН'!$G$22</f>
        <v>1658.48404719</v>
      </c>
      <c r="I74" s="36">
        <f>SUMIFS(СВЦЭМ!$C$39:$C$782,СВЦЭМ!$A$39:$A$782,$A74,СВЦЭМ!$B$39:$B$782,I$47)+'СЕТ СН'!$G$12+СВЦЭМ!$D$10+'СЕТ СН'!$G$6-'СЕТ СН'!$G$22</f>
        <v>1580.0551727500001</v>
      </c>
      <c r="J74" s="36">
        <f>SUMIFS(СВЦЭМ!$C$39:$C$782,СВЦЭМ!$A$39:$A$782,$A74,СВЦЭМ!$B$39:$B$782,J$47)+'СЕТ СН'!$G$12+СВЦЭМ!$D$10+'СЕТ СН'!$G$6-'СЕТ СН'!$G$22</f>
        <v>1491.9931042000001</v>
      </c>
      <c r="K74" s="36">
        <f>SUMIFS(СВЦЭМ!$C$39:$C$782,СВЦЭМ!$A$39:$A$782,$A74,СВЦЭМ!$B$39:$B$782,K$47)+'СЕТ СН'!$G$12+СВЦЭМ!$D$10+'СЕТ СН'!$G$6-'СЕТ СН'!$G$22</f>
        <v>1490.66089659</v>
      </c>
      <c r="L74" s="36">
        <f>SUMIFS(СВЦЭМ!$C$39:$C$782,СВЦЭМ!$A$39:$A$782,$A74,СВЦЭМ!$B$39:$B$782,L$47)+'СЕТ СН'!$G$12+СВЦЭМ!$D$10+'СЕТ СН'!$G$6-'СЕТ СН'!$G$22</f>
        <v>1501.5995833400002</v>
      </c>
      <c r="M74" s="36">
        <f>SUMIFS(СВЦЭМ!$C$39:$C$782,СВЦЭМ!$A$39:$A$782,$A74,СВЦЭМ!$B$39:$B$782,M$47)+'СЕТ СН'!$G$12+СВЦЭМ!$D$10+'СЕТ СН'!$G$6-'СЕТ СН'!$G$22</f>
        <v>1558.0094066000001</v>
      </c>
      <c r="N74" s="36">
        <f>SUMIFS(СВЦЭМ!$C$39:$C$782,СВЦЭМ!$A$39:$A$782,$A74,СВЦЭМ!$B$39:$B$782,N$47)+'СЕТ СН'!$G$12+СВЦЭМ!$D$10+'СЕТ СН'!$G$6-'СЕТ СН'!$G$22</f>
        <v>1609.0141516799999</v>
      </c>
      <c r="O74" s="36">
        <f>SUMIFS(СВЦЭМ!$C$39:$C$782,СВЦЭМ!$A$39:$A$782,$A74,СВЦЭМ!$B$39:$B$782,O$47)+'СЕТ СН'!$G$12+СВЦЭМ!$D$10+'СЕТ СН'!$G$6-'СЕТ СН'!$G$22</f>
        <v>1624.39891717</v>
      </c>
      <c r="P74" s="36">
        <f>SUMIFS(СВЦЭМ!$C$39:$C$782,СВЦЭМ!$A$39:$A$782,$A74,СВЦЭМ!$B$39:$B$782,P$47)+'СЕТ СН'!$G$12+СВЦЭМ!$D$10+'СЕТ СН'!$G$6-'СЕТ СН'!$G$22</f>
        <v>1610.8881239500001</v>
      </c>
      <c r="Q74" s="36">
        <f>SUMIFS(СВЦЭМ!$C$39:$C$782,СВЦЭМ!$A$39:$A$782,$A74,СВЦЭМ!$B$39:$B$782,Q$47)+'СЕТ СН'!$G$12+СВЦЭМ!$D$10+'СЕТ СН'!$G$6-'СЕТ СН'!$G$22</f>
        <v>1599.2151128800001</v>
      </c>
      <c r="R74" s="36">
        <f>SUMIFS(СВЦЭМ!$C$39:$C$782,СВЦЭМ!$A$39:$A$782,$A74,СВЦЭМ!$B$39:$B$782,R$47)+'СЕТ СН'!$G$12+СВЦЭМ!$D$10+'СЕТ СН'!$G$6-'СЕТ СН'!$G$22</f>
        <v>1600.4026727800001</v>
      </c>
      <c r="S74" s="36">
        <f>SUMIFS(СВЦЭМ!$C$39:$C$782,СВЦЭМ!$A$39:$A$782,$A74,СВЦЭМ!$B$39:$B$782,S$47)+'СЕТ СН'!$G$12+СВЦЭМ!$D$10+'СЕТ СН'!$G$6-'СЕТ СН'!$G$22</f>
        <v>1627.8106853600002</v>
      </c>
      <c r="T74" s="36">
        <f>SUMIFS(СВЦЭМ!$C$39:$C$782,СВЦЭМ!$A$39:$A$782,$A74,СВЦЭМ!$B$39:$B$782,T$47)+'СЕТ СН'!$G$12+СВЦЭМ!$D$10+'СЕТ СН'!$G$6-'СЕТ СН'!$G$22</f>
        <v>1529.0449806300001</v>
      </c>
      <c r="U74" s="36">
        <f>SUMIFS(СВЦЭМ!$C$39:$C$782,СВЦЭМ!$A$39:$A$782,$A74,СВЦЭМ!$B$39:$B$782,U$47)+'СЕТ СН'!$G$12+СВЦЭМ!$D$10+'СЕТ СН'!$G$6-'СЕТ СН'!$G$22</f>
        <v>1427.3032601</v>
      </c>
      <c r="V74" s="36">
        <f>SUMIFS(СВЦЭМ!$C$39:$C$782,СВЦЭМ!$A$39:$A$782,$A74,СВЦЭМ!$B$39:$B$782,V$47)+'СЕТ СН'!$G$12+СВЦЭМ!$D$10+'СЕТ СН'!$G$6-'СЕТ СН'!$G$22</f>
        <v>1341.800023</v>
      </c>
      <c r="W74" s="36">
        <f>SUMIFS(СВЦЭМ!$C$39:$C$782,СВЦЭМ!$A$39:$A$782,$A74,СВЦЭМ!$B$39:$B$782,W$47)+'СЕТ СН'!$G$12+СВЦЭМ!$D$10+'СЕТ СН'!$G$6-'СЕТ СН'!$G$22</f>
        <v>1366.5172392200002</v>
      </c>
      <c r="X74" s="36">
        <f>SUMIFS(СВЦЭМ!$C$39:$C$782,СВЦЭМ!$A$39:$A$782,$A74,СВЦЭМ!$B$39:$B$782,X$47)+'СЕТ СН'!$G$12+СВЦЭМ!$D$10+'СЕТ СН'!$G$6-'СЕТ СН'!$G$22</f>
        <v>1397.9973882600002</v>
      </c>
      <c r="Y74" s="36">
        <f>SUMIFS(СВЦЭМ!$C$39:$C$782,СВЦЭМ!$A$39:$A$782,$A74,СВЦЭМ!$B$39:$B$782,Y$47)+'СЕТ СН'!$G$12+СВЦЭМ!$D$10+'СЕТ СН'!$G$6-'СЕТ СН'!$G$22</f>
        <v>1437.9288051000001</v>
      </c>
    </row>
    <row r="75" spans="1:27" ht="15.75" x14ac:dyDescent="0.2">
      <c r="A75" s="35">
        <f t="shared" si="1"/>
        <v>44709</v>
      </c>
      <c r="B75" s="36">
        <f>SUMIFS(СВЦЭМ!$C$39:$C$782,СВЦЭМ!$A$39:$A$782,$A75,СВЦЭМ!$B$39:$B$782,B$47)+'СЕТ СН'!$G$12+СВЦЭМ!$D$10+'СЕТ СН'!$G$6-'СЕТ СН'!$G$22</f>
        <v>1520.70058771</v>
      </c>
      <c r="C75" s="36">
        <f>SUMIFS(СВЦЭМ!$C$39:$C$782,СВЦЭМ!$A$39:$A$782,$A75,СВЦЭМ!$B$39:$B$782,C$47)+'СЕТ СН'!$G$12+СВЦЭМ!$D$10+'СЕТ СН'!$G$6-'СЕТ СН'!$G$22</f>
        <v>1633.6173521600001</v>
      </c>
      <c r="D75" s="36">
        <f>SUMIFS(СВЦЭМ!$C$39:$C$782,СВЦЭМ!$A$39:$A$782,$A75,СВЦЭМ!$B$39:$B$782,D$47)+'СЕТ СН'!$G$12+СВЦЭМ!$D$10+'СЕТ СН'!$G$6-'СЕТ СН'!$G$22</f>
        <v>1774.01138139</v>
      </c>
      <c r="E75" s="36">
        <f>SUMIFS(СВЦЭМ!$C$39:$C$782,СВЦЭМ!$A$39:$A$782,$A75,СВЦЭМ!$B$39:$B$782,E$47)+'СЕТ СН'!$G$12+СВЦЭМ!$D$10+'СЕТ СН'!$G$6-'СЕТ СН'!$G$22</f>
        <v>1827.2664277899999</v>
      </c>
      <c r="F75" s="36">
        <f>SUMIFS(СВЦЭМ!$C$39:$C$782,СВЦЭМ!$A$39:$A$782,$A75,СВЦЭМ!$B$39:$B$782,F$47)+'СЕТ СН'!$G$12+СВЦЭМ!$D$10+'СЕТ СН'!$G$6-'СЕТ СН'!$G$22</f>
        <v>1812.0073109299999</v>
      </c>
      <c r="G75" s="36">
        <f>SUMIFS(СВЦЭМ!$C$39:$C$782,СВЦЭМ!$A$39:$A$782,$A75,СВЦЭМ!$B$39:$B$782,G$47)+'СЕТ СН'!$G$12+СВЦЭМ!$D$10+'СЕТ СН'!$G$6-'СЕТ СН'!$G$22</f>
        <v>1810.8306461099999</v>
      </c>
      <c r="H75" s="36">
        <f>SUMIFS(СВЦЭМ!$C$39:$C$782,СВЦЭМ!$A$39:$A$782,$A75,СВЦЭМ!$B$39:$B$782,H$47)+'СЕТ СН'!$G$12+СВЦЭМ!$D$10+'СЕТ СН'!$G$6-'СЕТ СН'!$G$22</f>
        <v>1737.32081113</v>
      </c>
      <c r="I75" s="36">
        <f>SUMIFS(СВЦЭМ!$C$39:$C$782,СВЦЭМ!$A$39:$A$782,$A75,СВЦЭМ!$B$39:$B$782,I$47)+'СЕТ СН'!$G$12+СВЦЭМ!$D$10+'СЕТ СН'!$G$6-'СЕТ СН'!$G$22</f>
        <v>1629.2297354900002</v>
      </c>
      <c r="J75" s="36">
        <f>SUMIFS(СВЦЭМ!$C$39:$C$782,СВЦЭМ!$A$39:$A$782,$A75,СВЦЭМ!$B$39:$B$782,J$47)+'СЕТ СН'!$G$12+СВЦЭМ!$D$10+'СЕТ СН'!$G$6-'СЕТ СН'!$G$22</f>
        <v>1508.3470994899999</v>
      </c>
      <c r="K75" s="36">
        <f>SUMIFS(СВЦЭМ!$C$39:$C$782,СВЦЭМ!$A$39:$A$782,$A75,СВЦЭМ!$B$39:$B$782,K$47)+'СЕТ СН'!$G$12+СВЦЭМ!$D$10+'СЕТ СН'!$G$6-'СЕТ СН'!$G$22</f>
        <v>1523.3386351700001</v>
      </c>
      <c r="L75" s="36">
        <f>SUMIFS(СВЦЭМ!$C$39:$C$782,СВЦЭМ!$A$39:$A$782,$A75,СВЦЭМ!$B$39:$B$782,L$47)+'СЕТ СН'!$G$12+СВЦЭМ!$D$10+'СЕТ СН'!$G$6-'СЕТ СН'!$G$22</f>
        <v>1522.9197173100001</v>
      </c>
      <c r="M75" s="36">
        <f>SUMIFS(СВЦЭМ!$C$39:$C$782,СВЦЭМ!$A$39:$A$782,$A75,СВЦЭМ!$B$39:$B$782,M$47)+'СЕТ СН'!$G$12+СВЦЭМ!$D$10+'СЕТ СН'!$G$6-'СЕТ СН'!$G$22</f>
        <v>1562.88412883</v>
      </c>
      <c r="N75" s="36">
        <f>SUMIFS(СВЦЭМ!$C$39:$C$782,СВЦЭМ!$A$39:$A$782,$A75,СВЦЭМ!$B$39:$B$782,N$47)+'СЕТ СН'!$G$12+СВЦЭМ!$D$10+'СЕТ СН'!$G$6-'СЕТ СН'!$G$22</f>
        <v>1605.0943334100002</v>
      </c>
      <c r="O75" s="36">
        <f>SUMIFS(СВЦЭМ!$C$39:$C$782,СВЦЭМ!$A$39:$A$782,$A75,СВЦЭМ!$B$39:$B$782,O$47)+'СЕТ СН'!$G$12+СВЦЭМ!$D$10+'СЕТ СН'!$G$6-'СЕТ СН'!$G$22</f>
        <v>1634.2740939800001</v>
      </c>
      <c r="P75" s="36">
        <f>SUMIFS(СВЦЭМ!$C$39:$C$782,СВЦЭМ!$A$39:$A$782,$A75,СВЦЭМ!$B$39:$B$782,P$47)+'СЕТ СН'!$G$12+СВЦЭМ!$D$10+'СЕТ СН'!$G$6-'СЕТ СН'!$G$22</f>
        <v>1666.6874510099999</v>
      </c>
      <c r="Q75" s="36">
        <f>SUMIFS(СВЦЭМ!$C$39:$C$782,СВЦЭМ!$A$39:$A$782,$A75,СВЦЭМ!$B$39:$B$782,Q$47)+'СЕТ СН'!$G$12+СВЦЭМ!$D$10+'СЕТ СН'!$G$6-'СЕТ СН'!$G$22</f>
        <v>1668.8278393399999</v>
      </c>
      <c r="R75" s="36">
        <f>SUMIFS(СВЦЭМ!$C$39:$C$782,СВЦЭМ!$A$39:$A$782,$A75,СВЦЭМ!$B$39:$B$782,R$47)+'СЕТ СН'!$G$12+СВЦЭМ!$D$10+'СЕТ СН'!$G$6-'СЕТ СН'!$G$22</f>
        <v>1666.3504746399999</v>
      </c>
      <c r="S75" s="36">
        <f>SUMIFS(СВЦЭМ!$C$39:$C$782,СВЦЭМ!$A$39:$A$782,$A75,СВЦЭМ!$B$39:$B$782,S$47)+'СЕТ СН'!$G$12+СВЦЭМ!$D$10+'СЕТ СН'!$G$6-'СЕТ СН'!$G$22</f>
        <v>1620.54382151</v>
      </c>
      <c r="T75" s="36">
        <f>SUMIFS(СВЦЭМ!$C$39:$C$782,СВЦЭМ!$A$39:$A$782,$A75,СВЦЭМ!$B$39:$B$782,T$47)+'СЕТ СН'!$G$12+СВЦЭМ!$D$10+'СЕТ СН'!$G$6-'СЕТ СН'!$G$22</f>
        <v>1540.9669533700001</v>
      </c>
      <c r="U75" s="36">
        <f>SUMIFS(СВЦЭМ!$C$39:$C$782,СВЦЭМ!$A$39:$A$782,$A75,СВЦЭМ!$B$39:$B$782,U$47)+'СЕТ СН'!$G$12+СВЦЭМ!$D$10+'СЕТ СН'!$G$6-'СЕТ СН'!$G$22</f>
        <v>1447.0271637599999</v>
      </c>
      <c r="V75" s="36">
        <f>SUMIFS(СВЦЭМ!$C$39:$C$782,СВЦЭМ!$A$39:$A$782,$A75,СВЦЭМ!$B$39:$B$782,V$47)+'СЕТ СН'!$G$12+СВЦЭМ!$D$10+'СЕТ СН'!$G$6-'СЕТ СН'!$G$22</f>
        <v>1411.21401401</v>
      </c>
      <c r="W75" s="36">
        <f>SUMIFS(СВЦЭМ!$C$39:$C$782,СВЦЭМ!$A$39:$A$782,$A75,СВЦЭМ!$B$39:$B$782,W$47)+'СЕТ СН'!$G$12+СВЦЭМ!$D$10+'СЕТ СН'!$G$6-'СЕТ СН'!$G$22</f>
        <v>1414.81388728</v>
      </c>
      <c r="X75" s="36">
        <f>SUMIFS(СВЦЭМ!$C$39:$C$782,СВЦЭМ!$A$39:$A$782,$A75,СВЦЭМ!$B$39:$B$782,X$47)+'СЕТ СН'!$G$12+СВЦЭМ!$D$10+'СЕТ СН'!$G$6-'СЕТ СН'!$G$22</f>
        <v>1407.89613758</v>
      </c>
      <c r="Y75" s="36">
        <f>SUMIFS(СВЦЭМ!$C$39:$C$782,СВЦЭМ!$A$39:$A$782,$A75,СВЦЭМ!$B$39:$B$782,Y$47)+'СЕТ СН'!$G$12+СВЦЭМ!$D$10+'СЕТ СН'!$G$6-'СЕТ СН'!$G$22</f>
        <v>1428.77957928</v>
      </c>
    </row>
    <row r="76" spans="1:27" ht="15.75" x14ac:dyDescent="0.2">
      <c r="A76" s="35">
        <f t="shared" si="1"/>
        <v>44710</v>
      </c>
      <c r="B76" s="36">
        <f>SUMIFS(СВЦЭМ!$C$39:$C$782,СВЦЭМ!$A$39:$A$782,$A76,СВЦЭМ!$B$39:$B$782,B$47)+'СЕТ СН'!$G$12+СВЦЭМ!$D$10+'СЕТ СН'!$G$6-'СЕТ СН'!$G$22</f>
        <v>1505.4633244300001</v>
      </c>
      <c r="C76" s="36">
        <f>SUMIFS(СВЦЭМ!$C$39:$C$782,СВЦЭМ!$A$39:$A$782,$A76,СВЦЭМ!$B$39:$B$782,C$47)+'СЕТ СН'!$G$12+СВЦЭМ!$D$10+'СЕТ СН'!$G$6-'СЕТ СН'!$G$22</f>
        <v>1626.7118911100001</v>
      </c>
      <c r="D76" s="36">
        <f>SUMIFS(СВЦЭМ!$C$39:$C$782,СВЦЭМ!$A$39:$A$782,$A76,СВЦЭМ!$B$39:$B$782,D$47)+'СЕТ СН'!$G$12+СВЦЭМ!$D$10+'СЕТ СН'!$G$6-'СЕТ СН'!$G$22</f>
        <v>1747.99115069</v>
      </c>
      <c r="E76" s="36">
        <f>SUMIFS(СВЦЭМ!$C$39:$C$782,СВЦЭМ!$A$39:$A$782,$A76,СВЦЭМ!$B$39:$B$782,E$47)+'СЕТ СН'!$G$12+СВЦЭМ!$D$10+'СЕТ СН'!$G$6-'СЕТ СН'!$G$22</f>
        <v>1801.8561378499999</v>
      </c>
      <c r="F76" s="36">
        <f>SUMIFS(СВЦЭМ!$C$39:$C$782,СВЦЭМ!$A$39:$A$782,$A76,СВЦЭМ!$B$39:$B$782,F$47)+'СЕТ СН'!$G$12+СВЦЭМ!$D$10+'СЕТ СН'!$G$6-'СЕТ СН'!$G$22</f>
        <v>1796.30138403</v>
      </c>
      <c r="G76" s="36">
        <f>SUMIFS(СВЦЭМ!$C$39:$C$782,СВЦЭМ!$A$39:$A$782,$A76,СВЦЭМ!$B$39:$B$782,G$47)+'СЕТ СН'!$G$12+СВЦЭМ!$D$10+'СЕТ СН'!$G$6-'СЕТ СН'!$G$22</f>
        <v>1786.1504643799999</v>
      </c>
      <c r="H76" s="36">
        <f>SUMIFS(СВЦЭМ!$C$39:$C$782,СВЦЭМ!$A$39:$A$782,$A76,СВЦЭМ!$B$39:$B$782,H$47)+'СЕТ СН'!$G$12+СВЦЭМ!$D$10+'СЕТ СН'!$G$6-'СЕТ СН'!$G$22</f>
        <v>1731.4535193499999</v>
      </c>
      <c r="I76" s="36">
        <f>SUMIFS(СВЦЭМ!$C$39:$C$782,СВЦЭМ!$A$39:$A$782,$A76,СВЦЭМ!$B$39:$B$782,I$47)+'СЕТ СН'!$G$12+СВЦЭМ!$D$10+'СЕТ СН'!$G$6-'СЕТ СН'!$G$22</f>
        <v>1629.7883674499999</v>
      </c>
      <c r="J76" s="36">
        <f>SUMIFS(СВЦЭМ!$C$39:$C$782,СВЦЭМ!$A$39:$A$782,$A76,СВЦЭМ!$B$39:$B$782,J$47)+'СЕТ СН'!$G$12+СВЦЭМ!$D$10+'СЕТ СН'!$G$6-'СЕТ СН'!$G$22</f>
        <v>1499.0679982700001</v>
      </c>
      <c r="K76" s="36">
        <f>SUMIFS(СВЦЭМ!$C$39:$C$782,СВЦЭМ!$A$39:$A$782,$A76,СВЦЭМ!$B$39:$B$782,K$47)+'СЕТ СН'!$G$12+СВЦЭМ!$D$10+'СЕТ СН'!$G$6-'СЕТ СН'!$G$22</f>
        <v>1493.1249295800001</v>
      </c>
      <c r="L76" s="36">
        <f>SUMIFS(СВЦЭМ!$C$39:$C$782,СВЦЭМ!$A$39:$A$782,$A76,СВЦЭМ!$B$39:$B$782,L$47)+'СЕТ СН'!$G$12+СВЦЭМ!$D$10+'СЕТ СН'!$G$6-'СЕТ СН'!$G$22</f>
        <v>1500.3303867300001</v>
      </c>
      <c r="M76" s="36">
        <f>SUMIFS(СВЦЭМ!$C$39:$C$782,СВЦЭМ!$A$39:$A$782,$A76,СВЦЭМ!$B$39:$B$782,M$47)+'СЕТ СН'!$G$12+СВЦЭМ!$D$10+'СЕТ СН'!$G$6-'СЕТ СН'!$G$22</f>
        <v>1574.0487489699999</v>
      </c>
      <c r="N76" s="36">
        <f>SUMIFS(СВЦЭМ!$C$39:$C$782,СВЦЭМ!$A$39:$A$782,$A76,СВЦЭМ!$B$39:$B$782,N$47)+'СЕТ СН'!$G$12+СВЦЭМ!$D$10+'СЕТ СН'!$G$6-'СЕТ СН'!$G$22</f>
        <v>1613.4627443500001</v>
      </c>
      <c r="O76" s="36">
        <f>SUMIFS(СВЦЭМ!$C$39:$C$782,СВЦЭМ!$A$39:$A$782,$A76,СВЦЭМ!$B$39:$B$782,O$47)+'СЕТ СН'!$G$12+СВЦЭМ!$D$10+'СЕТ СН'!$G$6-'СЕТ СН'!$G$22</f>
        <v>1618.7895300099999</v>
      </c>
      <c r="P76" s="36">
        <f>SUMIFS(СВЦЭМ!$C$39:$C$782,СВЦЭМ!$A$39:$A$782,$A76,СВЦЭМ!$B$39:$B$782,P$47)+'СЕТ СН'!$G$12+СВЦЭМ!$D$10+'СЕТ СН'!$G$6-'СЕТ СН'!$G$22</f>
        <v>1617.6279634299999</v>
      </c>
      <c r="Q76" s="36">
        <f>SUMIFS(СВЦЭМ!$C$39:$C$782,СВЦЭМ!$A$39:$A$782,$A76,СВЦЭМ!$B$39:$B$782,Q$47)+'СЕТ СН'!$G$12+СВЦЭМ!$D$10+'СЕТ СН'!$G$6-'СЕТ СН'!$G$22</f>
        <v>1615.62013118</v>
      </c>
      <c r="R76" s="36">
        <f>SUMIFS(СВЦЭМ!$C$39:$C$782,СВЦЭМ!$A$39:$A$782,$A76,СВЦЭМ!$B$39:$B$782,R$47)+'СЕТ СН'!$G$12+СВЦЭМ!$D$10+'СЕТ СН'!$G$6-'СЕТ СН'!$G$22</f>
        <v>1610.2027452699999</v>
      </c>
      <c r="S76" s="36">
        <f>SUMIFS(СВЦЭМ!$C$39:$C$782,СВЦЭМ!$A$39:$A$782,$A76,СВЦЭМ!$B$39:$B$782,S$47)+'СЕТ СН'!$G$12+СВЦЭМ!$D$10+'СЕТ СН'!$G$6-'СЕТ СН'!$G$22</f>
        <v>1635.8728677500001</v>
      </c>
      <c r="T76" s="36">
        <f>SUMIFS(СВЦЭМ!$C$39:$C$782,СВЦЭМ!$A$39:$A$782,$A76,СВЦЭМ!$B$39:$B$782,T$47)+'СЕТ СН'!$G$12+СВЦЭМ!$D$10+'СЕТ СН'!$G$6-'СЕТ СН'!$G$22</f>
        <v>1533.20041833</v>
      </c>
      <c r="U76" s="36">
        <f>SUMIFS(СВЦЭМ!$C$39:$C$782,СВЦЭМ!$A$39:$A$782,$A76,СВЦЭМ!$B$39:$B$782,U$47)+'СЕТ СН'!$G$12+СВЦЭМ!$D$10+'СЕТ СН'!$G$6-'СЕТ СН'!$G$22</f>
        <v>1426.16615852</v>
      </c>
      <c r="V76" s="36">
        <f>SUMIFS(СВЦЭМ!$C$39:$C$782,СВЦЭМ!$A$39:$A$782,$A76,СВЦЭМ!$B$39:$B$782,V$47)+'СЕТ СН'!$G$12+СВЦЭМ!$D$10+'СЕТ СН'!$G$6-'СЕТ СН'!$G$22</f>
        <v>1338.74571062</v>
      </c>
      <c r="W76" s="36">
        <f>SUMIFS(СВЦЭМ!$C$39:$C$782,СВЦЭМ!$A$39:$A$782,$A76,СВЦЭМ!$B$39:$B$782,W$47)+'СЕТ СН'!$G$12+СВЦЭМ!$D$10+'СЕТ СН'!$G$6-'СЕТ СН'!$G$22</f>
        <v>1348.4761106400001</v>
      </c>
      <c r="X76" s="36">
        <f>SUMIFS(СВЦЭМ!$C$39:$C$782,СВЦЭМ!$A$39:$A$782,$A76,СВЦЭМ!$B$39:$B$782,X$47)+'СЕТ СН'!$G$12+СВЦЭМ!$D$10+'СЕТ СН'!$G$6-'СЕТ СН'!$G$22</f>
        <v>1398.9666875900002</v>
      </c>
      <c r="Y76" s="36">
        <f>SUMIFS(СВЦЭМ!$C$39:$C$782,СВЦЭМ!$A$39:$A$782,$A76,СВЦЭМ!$B$39:$B$782,Y$47)+'СЕТ СН'!$G$12+СВЦЭМ!$D$10+'СЕТ СН'!$G$6-'СЕТ СН'!$G$22</f>
        <v>1401.29837817</v>
      </c>
    </row>
    <row r="77" spans="1:27" ht="15.75" x14ac:dyDescent="0.2">
      <c r="A77" s="35">
        <f t="shared" si="1"/>
        <v>44711</v>
      </c>
      <c r="B77" s="36">
        <f>SUMIFS(СВЦЭМ!$C$39:$C$782,СВЦЭМ!$A$39:$A$782,$A77,СВЦЭМ!$B$39:$B$782,B$47)+'СЕТ СН'!$G$12+СВЦЭМ!$D$10+'СЕТ СН'!$G$6-'СЕТ СН'!$G$22</f>
        <v>1517.8712855399999</v>
      </c>
      <c r="C77" s="36">
        <f>SUMIFS(СВЦЭМ!$C$39:$C$782,СВЦЭМ!$A$39:$A$782,$A77,СВЦЭМ!$B$39:$B$782,C$47)+'СЕТ СН'!$G$12+СВЦЭМ!$D$10+'СЕТ СН'!$G$6-'СЕТ СН'!$G$22</f>
        <v>1604.6155462400002</v>
      </c>
      <c r="D77" s="36">
        <f>SUMIFS(СВЦЭМ!$C$39:$C$782,СВЦЭМ!$A$39:$A$782,$A77,СВЦЭМ!$B$39:$B$782,D$47)+'СЕТ СН'!$G$12+СВЦЭМ!$D$10+'СЕТ СН'!$G$6-'СЕТ СН'!$G$22</f>
        <v>1751.40558893</v>
      </c>
      <c r="E77" s="36">
        <f>SUMIFS(СВЦЭМ!$C$39:$C$782,СВЦЭМ!$A$39:$A$782,$A77,СВЦЭМ!$B$39:$B$782,E$47)+'СЕТ СН'!$G$12+СВЦЭМ!$D$10+'СЕТ СН'!$G$6-'СЕТ СН'!$G$22</f>
        <v>1778.6359742299999</v>
      </c>
      <c r="F77" s="36">
        <f>SUMIFS(СВЦЭМ!$C$39:$C$782,СВЦЭМ!$A$39:$A$782,$A77,СВЦЭМ!$B$39:$B$782,F$47)+'СЕТ СН'!$G$12+СВЦЭМ!$D$10+'СЕТ СН'!$G$6-'СЕТ СН'!$G$22</f>
        <v>1772.7171438799999</v>
      </c>
      <c r="G77" s="36">
        <f>SUMIFS(СВЦЭМ!$C$39:$C$782,СВЦЭМ!$A$39:$A$782,$A77,СВЦЭМ!$B$39:$B$782,G$47)+'СЕТ СН'!$G$12+СВЦЭМ!$D$10+'СЕТ СН'!$G$6-'СЕТ СН'!$G$22</f>
        <v>1747.5623369499999</v>
      </c>
      <c r="H77" s="36">
        <f>SUMIFS(СВЦЭМ!$C$39:$C$782,СВЦЭМ!$A$39:$A$782,$A77,СВЦЭМ!$B$39:$B$782,H$47)+'СЕТ СН'!$G$12+СВЦЭМ!$D$10+'СЕТ СН'!$G$6-'СЕТ СН'!$G$22</f>
        <v>1652.0651004000001</v>
      </c>
      <c r="I77" s="36">
        <f>SUMIFS(СВЦЭМ!$C$39:$C$782,СВЦЭМ!$A$39:$A$782,$A77,СВЦЭМ!$B$39:$B$782,I$47)+'СЕТ СН'!$G$12+СВЦЭМ!$D$10+'СЕТ СН'!$G$6-'СЕТ СН'!$G$22</f>
        <v>1581.1753658900002</v>
      </c>
      <c r="J77" s="36">
        <f>SUMIFS(СВЦЭМ!$C$39:$C$782,СВЦЭМ!$A$39:$A$782,$A77,СВЦЭМ!$B$39:$B$782,J$47)+'СЕТ СН'!$G$12+СВЦЭМ!$D$10+'СЕТ СН'!$G$6-'СЕТ СН'!$G$22</f>
        <v>1486.4142053400001</v>
      </c>
      <c r="K77" s="36">
        <f>SUMIFS(СВЦЭМ!$C$39:$C$782,СВЦЭМ!$A$39:$A$782,$A77,СВЦЭМ!$B$39:$B$782,K$47)+'СЕТ СН'!$G$12+СВЦЭМ!$D$10+'СЕТ СН'!$G$6-'СЕТ СН'!$G$22</f>
        <v>1494.85558266</v>
      </c>
      <c r="L77" s="36">
        <f>SUMIFS(СВЦЭМ!$C$39:$C$782,СВЦЭМ!$A$39:$A$782,$A77,СВЦЭМ!$B$39:$B$782,L$47)+'СЕТ СН'!$G$12+СВЦЭМ!$D$10+'СЕТ СН'!$G$6-'СЕТ СН'!$G$22</f>
        <v>1563.1184573999999</v>
      </c>
      <c r="M77" s="36">
        <f>SUMIFS(СВЦЭМ!$C$39:$C$782,СВЦЭМ!$A$39:$A$782,$A77,СВЦЭМ!$B$39:$B$782,M$47)+'СЕТ СН'!$G$12+СВЦЭМ!$D$10+'СЕТ СН'!$G$6-'СЕТ СН'!$G$22</f>
        <v>1597.1095911800001</v>
      </c>
      <c r="N77" s="36">
        <f>SUMIFS(СВЦЭМ!$C$39:$C$782,СВЦЭМ!$A$39:$A$782,$A77,СВЦЭМ!$B$39:$B$782,N$47)+'СЕТ СН'!$G$12+СВЦЭМ!$D$10+'СЕТ СН'!$G$6-'СЕТ СН'!$G$22</f>
        <v>1696.9297162400001</v>
      </c>
      <c r="O77" s="36">
        <f>SUMIFS(СВЦЭМ!$C$39:$C$782,СВЦЭМ!$A$39:$A$782,$A77,СВЦЭМ!$B$39:$B$782,O$47)+'СЕТ СН'!$G$12+СВЦЭМ!$D$10+'СЕТ СН'!$G$6-'СЕТ СН'!$G$22</f>
        <v>1698.01297901</v>
      </c>
      <c r="P77" s="36">
        <f>SUMIFS(СВЦЭМ!$C$39:$C$782,СВЦЭМ!$A$39:$A$782,$A77,СВЦЭМ!$B$39:$B$782,P$47)+'СЕТ СН'!$G$12+СВЦЭМ!$D$10+'СЕТ СН'!$G$6-'СЕТ СН'!$G$22</f>
        <v>1690.7506052000001</v>
      </c>
      <c r="Q77" s="36">
        <f>SUMIFS(СВЦЭМ!$C$39:$C$782,СВЦЭМ!$A$39:$A$782,$A77,СВЦЭМ!$B$39:$B$782,Q$47)+'СЕТ СН'!$G$12+СВЦЭМ!$D$10+'СЕТ СН'!$G$6-'СЕТ СН'!$G$22</f>
        <v>1684.1386979500001</v>
      </c>
      <c r="R77" s="36">
        <f>SUMIFS(СВЦЭМ!$C$39:$C$782,СВЦЭМ!$A$39:$A$782,$A77,СВЦЭМ!$B$39:$B$782,R$47)+'СЕТ СН'!$G$12+СВЦЭМ!$D$10+'СЕТ СН'!$G$6-'СЕТ СН'!$G$22</f>
        <v>1667.8182154200001</v>
      </c>
      <c r="S77" s="36">
        <f>SUMIFS(СВЦЭМ!$C$39:$C$782,СВЦЭМ!$A$39:$A$782,$A77,СВЦЭМ!$B$39:$B$782,S$47)+'СЕТ СН'!$G$12+СВЦЭМ!$D$10+'СЕТ СН'!$G$6-'СЕТ СН'!$G$22</f>
        <v>1687.07598742</v>
      </c>
      <c r="T77" s="36">
        <f>SUMIFS(СВЦЭМ!$C$39:$C$782,СВЦЭМ!$A$39:$A$782,$A77,СВЦЭМ!$B$39:$B$782,T$47)+'СЕТ СН'!$G$12+СВЦЭМ!$D$10+'СЕТ СН'!$G$6-'СЕТ СН'!$G$22</f>
        <v>1508.2139610500001</v>
      </c>
      <c r="U77" s="36">
        <f>SUMIFS(СВЦЭМ!$C$39:$C$782,СВЦЭМ!$A$39:$A$782,$A77,СВЦЭМ!$B$39:$B$782,U$47)+'СЕТ СН'!$G$12+СВЦЭМ!$D$10+'СЕТ СН'!$G$6-'СЕТ СН'!$G$22</f>
        <v>1400.1599521100002</v>
      </c>
      <c r="V77" s="36">
        <f>SUMIFS(СВЦЭМ!$C$39:$C$782,СВЦЭМ!$A$39:$A$782,$A77,СВЦЭМ!$B$39:$B$782,V$47)+'СЕТ СН'!$G$12+СВЦЭМ!$D$10+'СЕТ СН'!$G$6-'СЕТ СН'!$G$22</f>
        <v>1324.85228007</v>
      </c>
      <c r="W77" s="36">
        <f>SUMIFS(СВЦЭМ!$C$39:$C$782,СВЦЭМ!$A$39:$A$782,$A77,СВЦЭМ!$B$39:$B$782,W$47)+'СЕТ СН'!$G$12+СВЦЭМ!$D$10+'СЕТ СН'!$G$6-'СЕТ СН'!$G$22</f>
        <v>1334.3281139000001</v>
      </c>
      <c r="X77" s="36">
        <f>SUMIFS(СВЦЭМ!$C$39:$C$782,СВЦЭМ!$A$39:$A$782,$A77,СВЦЭМ!$B$39:$B$782,X$47)+'СЕТ СН'!$G$12+СВЦЭМ!$D$10+'СЕТ СН'!$G$6-'СЕТ СН'!$G$22</f>
        <v>1388.14314031</v>
      </c>
      <c r="Y77" s="36">
        <f>SUMIFS(СВЦЭМ!$C$39:$C$782,СВЦЭМ!$A$39:$A$782,$A77,СВЦЭМ!$B$39:$B$782,Y$47)+'СЕТ СН'!$G$12+СВЦЭМ!$D$10+'СЕТ СН'!$G$6-'СЕТ СН'!$G$22</f>
        <v>1413.85653288</v>
      </c>
      <c r="AA77" s="37"/>
    </row>
    <row r="78" spans="1:27" ht="15.75" x14ac:dyDescent="0.2">
      <c r="A78" s="35">
        <f t="shared" si="1"/>
        <v>44712</v>
      </c>
      <c r="B78" s="36">
        <f>SUMIFS(СВЦЭМ!$C$39:$C$782,СВЦЭМ!$A$39:$A$782,$A78,СВЦЭМ!$B$39:$B$782,B$47)+'СЕТ СН'!$G$12+СВЦЭМ!$D$10+'СЕТ СН'!$G$6-'СЕТ СН'!$G$22</f>
        <v>1529.60383602</v>
      </c>
      <c r="C78" s="36">
        <f>SUMIFS(СВЦЭМ!$C$39:$C$782,СВЦЭМ!$A$39:$A$782,$A78,СВЦЭМ!$B$39:$B$782,C$47)+'СЕТ СН'!$G$12+СВЦЭМ!$D$10+'СЕТ СН'!$G$6-'СЕТ СН'!$G$22</f>
        <v>1637.09853118</v>
      </c>
      <c r="D78" s="36">
        <f>SUMIFS(СВЦЭМ!$C$39:$C$782,СВЦЭМ!$A$39:$A$782,$A78,СВЦЭМ!$B$39:$B$782,D$47)+'СЕТ СН'!$G$12+СВЦЭМ!$D$10+'СЕТ СН'!$G$6-'СЕТ СН'!$G$22</f>
        <v>1765.74451165</v>
      </c>
      <c r="E78" s="36">
        <f>SUMIFS(СВЦЭМ!$C$39:$C$782,СВЦЭМ!$A$39:$A$782,$A78,СВЦЭМ!$B$39:$B$782,E$47)+'СЕТ СН'!$G$12+СВЦЭМ!$D$10+'СЕТ СН'!$G$6-'СЕТ СН'!$G$22</f>
        <v>1821.9240864199999</v>
      </c>
      <c r="F78" s="36">
        <f>SUMIFS(СВЦЭМ!$C$39:$C$782,СВЦЭМ!$A$39:$A$782,$A78,СВЦЭМ!$B$39:$B$782,F$47)+'СЕТ СН'!$G$12+СВЦЭМ!$D$10+'СЕТ СН'!$G$6-'СЕТ СН'!$G$22</f>
        <v>1802.09862529</v>
      </c>
      <c r="G78" s="36">
        <f>SUMIFS(СВЦЭМ!$C$39:$C$782,СВЦЭМ!$A$39:$A$782,$A78,СВЦЭМ!$B$39:$B$782,G$47)+'СЕТ СН'!$G$12+СВЦЭМ!$D$10+'СЕТ СН'!$G$6-'СЕТ СН'!$G$22</f>
        <v>1772.4323012099999</v>
      </c>
      <c r="H78" s="36">
        <f>SUMIFS(СВЦЭМ!$C$39:$C$782,СВЦЭМ!$A$39:$A$782,$A78,СВЦЭМ!$B$39:$B$782,H$47)+'СЕТ СН'!$G$12+СВЦЭМ!$D$10+'СЕТ СН'!$G$6-'СЕТ СН'!$G$22</f>
        <v>1657.4595070600001</v>
      </c>
      <c r="I78" s="36">
        <f>SUMIFS(СВЦЭМ!$C$39:$C$782,СВЦЭМ!$A$39:$A$782,$A78,СВЦЭМ!$B$39:$B$782,I$47)+'СЕТ СН'!$G$12+СВЦЭМ!$D$10+'СЕТ СН'!$G$6-'СЕТ СН'!$G$22</f>
        <v>1566.2181969000001</v>
      </c>
      <c r="J78" s="36">
        <f>SUMIFS(СВЦЭМ!$C$39:$C$782,СВЦЭМ!$A$39:$A$782,$A78,СВЦЭМ!$B$39:$B$782,J$47)+'СЕТ СН'!$G$12+СВЦЭМ!$D$10+'СЕТ СН'!$G$6-'СЕТ СН'!$G$22</f>
        <v>1456.44712553</v>
      </c>
      <c r="K78" s="36">
        <f>SUMIFS(СВЦЭМ!$C$39:$C$782,СВЦЭМ!$A$39:$A$782,$A78,СВЦЭМ!$B$39:$B$782,K$47)+'СЕТ СН'!$G$12+СВЦЭМ!$D$10+'СЕТ СН'!$G$6-'СЕТ СН'!$G$22</f>
        <v>1485.90430178</v>
      </c>
      <c r="L78" s="36">
        <f>SUMIFS(СВЦЭМ!$C$39:$C$782,СВЦЭМ!$A$39:$A$782,$A78,СВЦЭМ!$B$39:$B$782,L$47)+'СЕТ СН'!$G$12+СВЦЭМ!$D$10+'СЕТ СН'!$G$6-'СЕТ СН'!$G$22</f>
        <v>1491.5579856100001</v>
      </c>
      <c r="M78" s="36">
        <f>SUMIFS(СВЦЭМ!$C$39:$C$782,СВЦЭМ!$A$39:$A$782,$A78,СВЦЭМ!$B$39:$B$782,M$47)+'СЕТ СН'!$G$12+СВЦЭМ!$D$10+'СЕТ СН'!$G$6-'СЕТ СН'!$G$22</f>
        <v>1571.21508795</v>
      </c>
      <c r="N78" s="36">
        <f>SUMIFS(СВЦЭМ!$C$39:$C$782,СВЦЭМ!$A$39:$A$782,$A78,СВЦЭМ!$B$39:$B$782,N$47)+'СЕТ СН'!$G$12+СВЦЭМ!$D$10+'СЕТ СН'!$G$6-'СЕТ СН'!$G$22</f>
        <v>1616.13609752</v>
      </c>
      <c r="O78" s="36">
        <f>SUMIFS(СВЦЭМ!$C$39:$C$782,СВЦЭМ!$A$39:$A$782,$A78,СВЦЭМ!$B$39:$B$782,O$47)+'СЕТ СН'!$G$12+СВЦЭМ!$D$10+'СЕТ СН'!$G$6-'СЕТ СН'!$G$22</f>
        <v>1697.42157445</v>
      </c>
      <c r="P78" s="36">
        <f>SUMIFS(СВЦЭМ!$C$39:$C$782,СВЦЭМ!$A$39:$A$782,$A78,СВЦЭМ!$B$39:$B$782,P$47)+'СЕТ СН'!$G$12+СВЦЭМ!$D$10+'СЕТ СН'!$G$6-'СЕТ СН'!$G$22</f>
        <v>1727.17364696</v>
      </c>
      <c r="Q78" s="36">
        <f>SUMIFS(СВЦЭМ!$C$39:$C$782,СВЦЭМ!$A$39:$A$782,$A78,СВЦЭМ!$B$39:$B$782,Q$47)+'СЕТ СН'!$G$12+СВЦЭМ!$D$10+'СЕТ СН'!$G$6-'СЕТ СН'!$G$22</f>
        <v>1716.27966821</v>
      </c>
      <c r="R78" s="36">
        <f>SUMIFS(СВЦЭМ!$C$39:$C$782,СВЦЭМ!$A$39:$A$782,$A78,СВЦЭМ!$B$39:$B$782,R$47)+'СЕТ СН'!$G$12+СВЦЭМ!$D$10+'СЕТ СН'!$G$6-'СЕТ СН'!$G$22</f>
        <v>1711.9005777699999</v>
      </c>
      <c r="S78" s="36">
        <f>SUMIFS(СВЦЭМ!$C$39:$C$782,СВЦЭМ!$A$39:$A$782,$A78,СВЦЭМ!$B$39:$B$782,S$47)+'СЕТ СН'!$G$12+СВЦЭМ!$D$10+'СЕТ СН'!$G$6-'СЕТ СН'!$G$22</f>
        <v>1619.42598976</v>
      </c>
      <c r="T78" s="36">
        <f>SUMIFS(СВЦЭМ!$C$39:$C$782,СВЦЭМ!$A$39:$A$782,$A78,СВЦЭМ!$B$39:$B$782,T$47)+'СЕТ СН'!$G$12+СВЦЭМ!$D$10+'СЕТ СН'!$G$6-'СЕТ СН'!$G$22</f>
        <v>1512.56788583</v>
      </c>
      <c r="U78" s="36">
        <f>SUMIFS(СВЦЭМ!$C$39:$C$782,СВЦЭМ!$A$39:$A$782,$A78,СВЦЭМ!$B$39:$B$782,U$47)+'СЕТ СН'!$G$12+СВЦЭМ!$D$10+'СЕТ СН'!$G$6-'СЕТ СН'!$G$22</f>
        <v>1402.9640125400001</v>
      </c>
      <c r="V78" s="36">
        <f>SUMIFS(СВЦЭМ!$C$39:$C$782,СВЦЭМ!$A$39:$A$782,$A78,СВЦЭМ!$B$39:$B$782,V$47)+'СЕТ СН'!$G$12+СВЦЭМ!$D$10+'СЕТ СН'!$G$6-'СЕТ СН'!$G$22</f>
        <v>1326.58980483</v>
      </c>
      <c r="W78" s="36">
        <f>SUMIFS(СВЦЭМ!$C$39:$C$782,СВЦЭМ!$A$39:$A$782,$A78,СВЦЭМ!$B$39:$B$782,W$47)+'СЕТ СН'!$G$12+СВЦЭМ!$D$10+'СЕТ СН'!$G$6-'СЕТ СН'!$G$22</f>
        <v>1342.2400967000001</v>
      </c>
      <c r="X78" s="36">
        <f>SUMIFS(СВЦЭМ!$C$39:$C$782,СВЦЭМ!$A$39:$A$782,$A78,СВЦЭМ!$B$39:$B$782,X$47)+'СЕТ СН'!$G$12+СВЦЭМ!$D$10+'СЕТ СН'!$G$6-'СЕТ СН'!$G$22</f>
        <v>1356.85390656</v>
      </c>
      <c r="Y78" s="36">
        <f>SUMIFS(СВЦЭМ!$C$39:$C$782,СВЦЭМ!$A$39:$A$782,$A78,СВЦЭМ!$B$39:$B$782,Y$47)+'СЕТ СН'!$G$12+СВЦЭМ!$D$10+'СЕТ СН'!$G$6-'СЕТ СН'!$G$22</f>
        <v>1358.4833155700001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01.05.2022</v>
      </c>
      <c r="B84" s="36">
        <f>SUMIFS(СВЦЭМ!$C$39:$C$782,СВЦЭМ!$A$39:$A$782,$A84,СВЦЭМ!$B$39:$B$782,B$83)+'СЕТ СН'!$H$12+СВЦЭМ!$D$10+'СЕТ СН'!$H$6-'СЕТ СН'!$H$22</f>
        <v>1478.4757578299998</v>
      </c>
      <c r="C84" s="36">
        <f>SUMIFS(СВЦЭМ!$C$39:$C$782,СВЦЭМ!$A$39:$A$782,$A84,СВЦЭМ!$B$39:$B$782,C$83)+'СЕТ СН'!$H$12+СВЦЭМ!$D$10+'СЕТ СН'!$H$6-'СЕТ СН'!$H$22</f>
        <v>1609.1214408099997</v>
      </c>
      <c r="D84" s="36">
        <f>SUMIFS(СВЦЭМ!$C$39:$C$782,СВЦЭМ!$A$39:$A$782,$A84,СВЦЭМ!$B$39:$B$782,D$83)+'СЕТ СН'!$H$12+СВЦЭМ!$D$10+'СЕТ СН'!$H$6-'СЕТ СН'!$H$22</f>
        <v>1772.3356902199998</v>
      </c>
      <c r="E84" s="36">
        <f>SUMIFS(СВЦЭМ!$C$39:$C$782,СВЦЭМ!$A$39:$A$782,$A84,СВЦЭМ!$B$39:$B$782,E$83)+'СЕТ СН'!$H$12+СВЦЭМ!$D$10+'СЕТ СН'!$H$6-'СЕТ СН'!$H$22</f>
        <v>1837.3334939699998</v>
      </c>
      <c r="F84" s="36">
        <f>SUMIFS(СВЦЭМ!$C$39:$C$782,СВЦЭМ!$A$39:$A$782,$A84,СВЦЭМ!$B$39:$B$782,F$83)+'СЕТ СН'!$H$12+СВЦЭМ!$D$10+'СЕТ СН'!$H$6-'СЕТ СН'!$H$22</f>
        <v>1842.5479902599998</v>
      </c>
      <c r="G84" s="36">
        <f>SUMIFS(СВЦЭМ!$C$39:$C$782,СВЦЭМ!$A$39:$A$782,$A84,СВЦЭМ!$B$39:$B$782,G$83)+'СЕТ СН'!$H$12+СВЦЭМ!$D$10+'СЕТ СН'!$H$6-'СЕТ СН'!$H$22</f>
        <v>1817.1893772899998</v>
      </c>
      <c r="H84" s="36">
        <f>SUMIFS(СВЦЭМ!$C$39:$C$782,СВЦЭМ!$A$39:$A$782,$A84,СВЦЭМ!$B$39:$B$782,H$83)+'СЕТ СН'!$H$12+СВЦЭМ!$D$10+'СЕТ СН'!$H$6-'СЕТ СН'!$H$22</f>
        <v>1802.0550028899997</v>
      </c>
      <c r="I84" s="36">
        <f>SUMIFS(СВЦЭМ!$C$39:$C$782,СВЦЭМ!$A$39:$A$782,$A84,СВЦЭМ!$B$39:$B$782,I$83)+'СЕТ СН'!$H$12+СВЦЭМ!$D$10+'СЕТ СН'!$H$6-'СЕТ СН'!$H$22</f>
        <v>1733.6324257099998</v>
      </c>
      <c r="J84" s="36">
        <f>SUMIFS(СВЦЭМ!$C$39:$C$782,СВЦЭМ!$A$39:$A$782,$A84,СВЦЭМ!$B$39:$B$782,J$83)+'СЕТ СН'!$H$12+СВЦЭМ!$D$10+'СЕТ СН'!$H$6-'СЕТ СН'!$H$22</f>
        <v>1568.9379457699999</v>
      </c>
      <c r="K84" s="36">
        <f>SUMIFS(СВЦЭМ!$C$39:$C$782,СВЦЭМ!$A$39:$A$782,$A84,СВЦЭМ!$B$39:$B$782,K$83)+'СЕТ СН'!$H$12+СВЦЭМ!$D$10+'СЕТ СН'!$H$6-'СЕТ СН'!$H$22</f>
        <v>1524.4221614699998</v>
      </c>
      <c r="L84" s="36">
        <f>SUMIFS(СВЦЭМ!$C$39:$C$782,СВЦЭМ!$A$39:$A$782,$A84,СВЦЭМ!$B$39:$B$782,L$83)+'СЕТ СН'!$H$12+СВЦЭМ!$D$10+'СЕТ СН'!$H$6-'СЕТ СН'!$H$22</f>
        <v>1500.8785488999997</v>
      </c>
      <c r="M84" s="36">
        <f>SUMIFS(СВЦЭМ!$C$39:$C$782,СВЦЭМ!$A$39:$A$782,$A84,СВЦЭМ!$B$39:$B$782,M$83)+'СЕТ СН'!$H$12+СВЦЭМ!$D$10+'СЕТ СН'!$H$6-'СЕТ СН'!$H$22</f>
        <v>1595.4774532999998</v>
      </c>
      <c r="N84" s="36">
        <f>SUMIFS(СВЦЭМ!$C$39:$C$782,СВЦЭМ!$A$39:$A$782,$A84,СВЦЭМ!$B$39:$B$782,N$83)+'СЕТ СН'!$H$12+СВЦЭМ!$D$10+'СЕТ СН'!$H$6-'СЕТ СН'!$H$22</f>
        <v>1651.8904179699998</v>
      </c>
      <c r="O84" s="36">
        <f>SUMIFS(СВЦЭМ!$C$39:$C$782,СВЦЭМ!$A$39:$A$782,$A84,СВЦЭМ!$B$39:$B$782,O$83)+'СЕТ СН'!$H$12+СВЦЭМ!$D$10+'СЕТ СН'!$H$6-'СЕТ СН'!$H$22</f>
        <v>1665.4131804099998</v>
      </c>
      <c r="P84" s="36">
        <f>SUMIFS(СВЦЭМ!$C$39:$C$782,СВЦЭМ!$A$39:$A$782,$A84,СВЦЭМ!$B$39:$B$782,P$83)+'СЕТ СН'!$H$12+СВЦЭМ!$D$10+'СЕТ СН'!$H$6-'СЕТ СН'!$H$22</f>
        <v>1678.2096293799998</v>
      </c>
      <c r="Q84" s="36">
        <f>SUMIFS(СВЦЭМ!$C$39:$C$782,СВЦЭМ!$A$39:$A$782,$A84,СВЦЭМ!$B$39:$B$782,Q$83)+'СЕТ СН'!$H$12+СВЦЭМ!$D$10+'СЕТ СН'!$H$6-'СЕТ СН'!$H$22</f>
        <v>1687.9025200699998</v>
      </c>
      <c r="R84" s="36">
        <f>SUMIFS(СВЦЭМ!$C$39:$C$782,СВЦЭМ!$A$39:$A$782,$A84,СВЦЭМ!$B$39:$B$782,R$83)+'СЕТ СН'!$H$12+СВЦЭМ!$D$10+'СЕТ СН'!$H$6-'СЕТ СН'!$H$22</f>
        <v>1714.1485546399999</v>
      </c>
      <c r="S84" s="36">
        <f>SUMIFS(СВЦЭМ!$C$39:$C$782,СВЦЭМ!$A$39:$A$782,$A84,СВЦЭМ!$B$39:$B$782,S$83)+'СЕТ СН'!$H$12+СВЦЭМ!$D$10+'СЕТ СН'!$H$6-'СЕТ СН'!$H$22</f>
        <v>1662.9941055099998</v>
      </c>
      <c r="T84" s="36">
        <f>SUMIFS(СВЦЭМ!$C$39:$C$782,СВЦЭМ!$A$39:$A$782,$A84,СВЦЭМ!$B$39:$B$782,T$83)+'СЕТ СН'!$H$12+СВЦЭМ!$D$10+'СЕТ СН'!$H$6-'СЕТ СН'!$H$22</f>
        <v>1561.2899698399999</v>
      </c>
      <c r="U84" s="36">
        <f>SUMIFS(СВЦЭМ!$C$39:$C$782,СВЦЭМ!$A$39:$A$782,$A84,СВЦЭМ!$B$39:$B$782,U$83)+'СЕТ СН'!$H$12+СВЦЭМ!$D$10+'СЕТ СН'!$H$6-'СЕТ СН'!$H$22</f>
        <v>1451.1090374299999</v>
      </c>
      <c r="V84" s="36">
        <f>SUMIFS(СВЦЭМ!$C$39:$C$782,СВЦЭМ!$A$39:$A$782,$A84,СВЦЭМ!$B$39:$B$782,V$83)+'СЕТ СН'!$H$12+СВЦЭМ!$D$10+'СЕТ СН'!$H$6-'СЕТ СН'!$H$22</f>
        <v>1360.08582256</v>
      </c>
      <c r="W84" s="36">
        <f>SUMIFS(СВЦЭМ!$C$39:$C$782,СВЦЭМ!$A$39:$A$782,$A84,СВЦЭМ!$B$39:$B$782,W$83)+'СЕТ СН'!$H$12+СВЦЭМ!$D$10+'СЕТ СН'!$H$6-'СЕТ СН'!$H$22</f>
        <v>1346.1321912400001</v>
      </c>
      <c r="X84" s="36">
        <f>SUMIFS(СВЦЭМ!$C$39:$C$782,СВЦЭМ!$A$39:$A$782,$A84,СВЦЭМ!$B$39:$B$782,X$83)+'СЕТ СН'!$H$12+СВЦЭМ!$D$10+'СЕТ СН'!$H$6-'СЕТ СН'!$H$22</f>
        <v>1373.6768416899999</v>
      </c>
      <c r="Y84" s="36">
        <f>SUMIFS(СВЦЭМ!$C$39:$C$782,СВЦЭМ!$A$39:$A$782,$A84,СВЦЭМ!$B$39:$B$782,Y$83)+'СЕТ СН'!$H$12+СВЦЭМ!$D$10+'СЕТ СН'!$H$6-'СЕТ СН'!$H$22</f>
        <v>1411.0443973500001</v>
      </c>
    </row>
    <row r="85" spans="1:25" ht="15.75" x14ac:dyDescent="0.2">
      <c r="A85" s="35">
        <f>A84+1</f>
        <v>44683</v>
      </c>
      <c r="B85" s="36">
        <f>SUMIFS(СВЦЭМ!$C$39:$C$782,СВЦЭМ!$A$39:$A$782,$A85,СВЦЭМ!$B$39:$B$782,B$83)+'СЕТ СН'!$H$12+СВЦЭМ!$D$10+'СЕТ СН'!$H$6-'СЕТ СН'!$H$22</f>
        <v>1447.5198911499999</v>
      </c>
      <c r="C85" s="36">
        <f>SUMIFS(СВЦЭМ!$C$39:$C$782,СВЦЭМ!$A$39:$A$782,$A85,СВЦЭМ!$B$39:$B$782,C$83)+'СЕТ СН'!$H$12+СВЦЭМ!$D$10+'СЕТ СН'!$H$6-'СЕТ СН'!$H$22</f>
        <v>1570.1052692399999</v>
      </c>
      <c r="D85" s="36">
        <f>SUMIFS(СВЦЭМ!$C$39:$C$782,СВЦЭМ!$A$39:$A$782,$A85,СВЦЭМ!$B$39:$B$782,D$83)+'СЕТ СН'!$H$12+СВЦЭМ!$D$10+'СЕТ СН'!$H$6-'СЕТ СН'!$H$22</f>
        <v>1693.3879799099998</v>
      </c>
      <c r="E85" s="36">
        <f>SUMIFS(СВЦЭМ!$C$39:$C$782,СВЦЭМ!$A$39:$A$782,$A85,СВЦЭМ!$B$39:$B$782,E$83)+'СЕТ СН'!$H$12+СВЦЭМ!$D$10+'СЕТ СН'!$H$6-'СЕТ СН'!$H$22</f>
        <v>1759.9146486799998</v>
      </c>
      <c r="F85" s="36">
        <f>SUMIFS(СВЦЭМ!$C$39:$C$782,СВЦЭМ!$A$39:$A$782,$A85,СВЦЭМ!$B$39:$B$782,F$83)+'СЕТ СН'!$H$12+СВЦЭМ!$D$10+'СЕТ СН'!$H$6-'СЕТ СН'!$H$22</f>
        <v>1769.3221572799998</v>
      </c>
      <c r="G85" s="36">
        <f>SUMIFS(СВЦЭМ!$C$39:$C$782,СВЦЭМ!$A$39:$A$782,$A85,СВЦЭМ!$B$39:$B$782,G$83)+'СЕТ СН'!$H$12+СВЦЭМ!$D$10+'СЕТ СН'!$H$6-'СЕТ СН'!$H$22</f>
        <v>1804.0997696099998</v>
      </c>
      <c r="H85" s="36">
        <f>SUMIFS(СВЦЭМ!$C$39:$C$782,СВЦЭМ!$A$39:$A$782,$A85,СВЦЭМ!$B$39:$B$782,H$83)+'СЕТ СН'!$H$12+СВЦЭМ!$D$10+'СЕТ СН'!$H$6-'СЕТ СН'!$H$22</f>
        <v>1818.5935122399999</v>
      </c>
      <c r="I85" s="36">
        <f>SUMIFS(СВЦЭМ!$C$39:$C$782,СВЦЭМ!$A$39:$A$782,$A85,СВЦЭМ!$B$39:$B$782,I$83)+'СЕТ СН'!$H$12+СВЦЭМ!$D$10+'СЕТ СН'!$H$6-'СЕТ СН'!$H$22</f>
        <v>1721.8012106399999</v>
      </c>
      <c r="J85" s="36">
        <f>SUMIFS(СВЦЭМ!$C$39:$C$782,СВЦЭМ!$A$39:$A$782,$A85,СВЦЭМ!$B$39:$B$782,J$83)+'СЕТ СН'!$H$12+СВЦЭМ!$D$10+'СЕТ СН'!$H$6-'СЕТ СН'!$H$22</f>
        <v>1562.7693030399998</v>
      </c>
      <c r="K85" s="36">
        <f>SUMIFS(СВЦЭМ!$C$39:$C$782,СВЦЭМ!$A$39:$A$782,$A85,СВЦЭМ!$B$39:$B$782,K$83)+'СЕТ СН'!$H$12+СВЦЭМ!$D$10+'СЕТ СН'!$H$6-'СЕТ СН'!$H$22</f>
        <v>1525.1254098799998</v>
      </c>
      <c r="L85" s="36">
        <f>SUMIFS(СВЦЭМ!$C$39:$C$782,СВЦЭМ!$A$39:$A$782,$A85,СВЦЭМ!$B$39:$B$782,L$83)+'СЕТ СН'!$H$12+СВЦЭМ!$D$10+'СЕТ СН'!$H$6-'СЕТ СН'!$H$22</f>
        <v>1492.39508497</v>
      </c>
      <c r="M85" s="36">
        <f>SUMIFS(СВЦЭМ!$C$39:$C$782,СВЦЭМ!$A$39:$A$782,$A85,СВЦЭМ!$B$39:$B$782,M$83)+'СЕТ СН'!$H$12+СВЦЭМ!$D$10+'СЕТ СН'!$H$6-'СЕТ СН'!$H$22</f>
        <v>1558.7399613099999</v>
      </c>
      <c r="N85" s="36">
        <f>SUMIFS(СВЦЭМ!$C$39:$C$782,СВЦЭМ!$A$39:$A$782,$A85,СВЦЭМ!$B$39:$B$782,N$83)+'СЕТ СН'!$H$12+СВЦЭМ!$D$10+'СЕТ СН'!$H$6-'СЕТ СН'!$H$22</f>
        <v>1615.7657247899999</v>
      </c>
      <c r="O85" s="36">
        <f>SUMIFS(СВЦЭМ!$C$39:$C$782,СВЦЭМ!$A$39:$A$782,$A85,СВЦЭМ!$B$39:$B$782,O$83)+'СЕТ СН'!$H$12+СВЦЭМ!$D$10+'СЕТ СН'!$H$6-'СЕТ СН'!$H$22</f>
        <v>1650.7296735599998</v>
      </c>
      <c r="P85" s="36">
        <f>SUMIFS(СВЦЭМ!$C$39:$C$782,СВЦЭМ!$A$39:$A$782,$A85,СВЦЭМ!$B$39:$B$782,P$83)+'СЕТ СН'!$H$12+СВЦЭМ!$D$10+'СЕТ СН'!$H$6-'СЕТ СН'!$H$22</f>
        <v>1663.9381216399997</v>
      </c>
      <c r="Q85" s="36">
        <f>SUMIFS(СВЦЭМ!$C$39:$C$782,СВЦЭМ!$A$39:$A$782,$A85,СВЦЭМ!$B$39:$B$782,Q$83)+'СЕТ СН'!$H$12+СВЦЭМ!$D$10+'СЕТ СН'!$H$6-'СЕТ СН'!$H$22</f>
        <v>1683.7974175899999</v>
      </c>
      <c r="R85" s="36">
        <f>SUMIFS(СВЦЭМ!$C$39:$C$782,СВЦЭМ!$A$39:$A$782,$A85,СВЦЭМ!$B$39:$B$782,R$83)+'СЕТ СН'!$H$12+СВЦЭМ!$D$10+'СЕТ СН'!$H$6-'СЕТ СН'!$H$22</f>
        <v>1690.0626798699998</v>
      </c>
      <c r="S85" s="36">
        <f>SUMIFS(СВЦЭМ!$C$39:$C$782,СВЦЭМ!$A$39:$A$782,$A85,СВЦЭМ!$B$39:$B$782,S$83)+'СЕТ СН'!$H$12+СВЦЭМ!$D$10+'СЕТ СН'!$H$6-'СЕТ СН'!$H$22</f>
        <v>1627.7602313999998</v>
      </c>
      <c r="T85" s="36">
        <f>SUMIFS(СВЦЭМ!$C$39:$C$782,СВЦЭМ!$A$39:$A$782,$A85,СВЦЭМ!$B$39:$B$782,T$83)+'СЕТ СН'!$H$12+СВЦЭМ!$D$10+'СЕТ СН'!$H$6-'СЕТ СН'!$H$22</f>
        <v>1516.7316487199998</v>
      </c>
      <c r="U85" s="36">
        <f>SUMIFS(СВЦЭМ!$C$39:$C$782,СВЦЭМ!$A$39:$A$782,$A85,СВЦЭМ!$B$39:$B$782,U$83)+'СЕТ СН'!$H$12+СВЦЭМ!$D$10+'СЕТ СН'!$H$6-'СЕТ СН'!$H$22</f>
        <v>1415.95675203</v>
      </c>
      <c r="V85" s="36">
        <f>SUMIFS(СВЦЭМ!$C$39:$C$782,СВЦЭМ!$A$39:$A$782,$A85,СВЦЭМ!$B$39:$B$782,V$83)+'СЕТ СН'!$H$12+СВЦЭМ!$D$10+'СЕТ СН'!$H$6-'СЕТ СН'!$H$22</f>
        <v>1338.8479150400001</v>
      </c>
      <c r="W85" s="36">
        <f>SUMIFS(СВЦЭМ!$C$39:$C$782,СВЦЭМ!$A$39:$A$782,$A85,СВЦЭМ!$B$39:$B$782,W$83)+'СЕТ СН'!$H$12+СВЦЭМ!$D$10+'СЕТ СН'!$H$6-'СЕТ СН'!$H$22</f>
        <v>1348.5615753300001</v>
      </c>
      <c r="X85" s="36">
        <f>SUMIFS(СВЦЭМ!$C$39:$C$782,СВЦЭМ!$A$39:$A$782,$A85,СВЦЭМ!$B$39:$B$782,X$83)+'СЕТ СН'!$H$12+СВЦЭМ!$D$10+'СЕТ СН'!$H$6-'СЕТ СН'!$H$22</f>
        <v>1348.0838539900001</v>
      </c>
      <c r="Y85" s="36">
        <f>SUMIFS(СВЦЭМ!$C$39:$C$782,СВЦЭМ!$A$39:$A$782,$A85,СВЦЭМ!$B$39:$B$782,Y$83)+'СЕТ СН'!$H$12+СВЦЭМ!$D$10+'СЕТ СН'!$H$6-'СЕТ СН'!$H$22</f>
        <v>1396.6716688199999</v>
      </c>
    </row>
    <row r="86" spans="1:25" ht="15.75" x14ac:dyDescent="0.2">
      <c r="A86" s="35">
        <f t="shared" ref="A86:A114" si="2">A85+1</f>
        <v>44684</v>
      </c>
      <c r="B86" s="36">
        <f>SUMIFS(СВЦЭМ!$C$39:$C$782,СВЦЭМ!$A$39:$A$782,$A86,СВЦЭМ!$B$39:$B$782,B$83)+'СЕТ СН'!$H$12+СВЦЭМ!$D$10+'СЕТ СН'!$H$6-'СЕТ СН'!$H$22</f>
        <v>1416.14538311</v>
      </c>
      <c r="C86" s="36">
        <f>SUMIFS(СВЦЭМ!$C$39:$C$782,СВЦЭМ!$A$39:$A$782,$A86,СВЦЭМ!$B$39:$B$782,C$83)+'СЕТ СН'!$H$12+СВЦЭМ!$D$10+'СЕТ СН'!$H$6-'СЕТ СН'!$H$22</f>
        <v>1544.7271851699998</v>
      </c>
      <c r="D86" s="36">
        <f>SUMIFS(СВЦЭМ!$C$39:$C$782,СВЦЭМ!$A$39:$A$782,$A86,СВЦЭМ!$B$39:$B$782,D$83)+'СЕТ СН'!$H$12+СВЦЭМ!$D$10+'СЕТ СН'!$H$6-'СЕТ СН'!$H$22</f>
        <v>1661.4840408399998</v>
      </c>
      <c r="E86" s="36">
        <f>SUMIFS(СВЦЭМ!$C$39:$C$782,СВЦЭМ!$A$39:$A$782,$A86,СВЦЭМ!$B$39:$B$782,E$83)+'СЕТ СН'!$H$12+СВЦЭМ!$D$10+'СЕТ СН'!$H$6-'СЕТ СН'!$H$22</f>
        <v>1694.8863600799998</v>
      </c>
      <c r="F86" s="36">
        <f>SUMIFS(СВЦЭМ!$C$39:$C$782,СВЦЭМ!$A$39:$A$782,$A86,СВЦЭМ!$B$39:$B$782,F$83)+'СЕТ СН'!$H$12+СВЦЭМ!$D$10+'СЕТ СН'!$H$6-'СЕТ СН'!$H$22</f>
        <v>1710.2766935699999</v>
      </c>
      <c r="G86" s="36">
        <f>SUMIFS(СВЦЭМ!$C$39:$C$782,СВЦЭМ!$A$39:$A$782,$A86,СВЦЭМ!$B$39:$B$782,G$83)+'СЕТ СН'!$H$12+СВЦЭМ!$D$10+'СЕТ СН'!$H$6-'СЕТ СН'!$H$22</f>
        <v>1758.6905605799998</v>
      </c>
      <c r="H86" s="36">
        <f>SUMIFS(СВЦЭМ!$C$39:$C$782,СВЦЭМ!$A$39:$A$782,$A86,СВЦЭМ!$B$39:$B$782,H$83)+'СЕТ СН'!$H$12+СВЦЭМ!$D$10+'СЕТ СН'!$H$6-'СЕТ СН'!$H$22</f>
        <v>1769.4551085099997</v>
      </c>
      <c r="I86" s="36">
        <f>SUMIFS(СВЦЭМ!$C$39:$C$782,СВЦЭМ!$A$39:$A$782,$A86,СВЦЭМ!$B$39:$B$782,I$83)+'СЕТ СН'!$H$12+СВЦЭМ!$D$10+'СЕТ СН'!$H$6-'СЕТ СН'!$H$22</f>
        <v>1750.3850360299998</v>
      </c>
      <c r="J86" s="36">
        <f>SUMIFS(СВЦЭМ!$C$39:$C$782,СВЦЭМ!$A$39:$A$782,$A86,СВЦЭМ!$B$39:$B$782,J$83)+'СЕТ СН'!$H$12+СВЦЭМ!$D$10+'СЕТ СН'!$H$6-'СЕТ СН'!$H$22</f>
        <v>1636.7867636099998</v>
      </c>
      <c r="K86" s="36">
        <f>SUMIFS(СВЦЭМ!$C$39:$C$782,СВЦЭМ!$A$39:$A$782,$A86,СВЦЭМ!$B$39:$B$782,K$83)+'СЕТ СН'!$H$12+СВЦЭМ!$D$10+'СЕТ СН'!$H$6-'СЕТ СН'!$H$22</f>
        <v>1590.5696592899999</v>
      </c>
      <c r="L86" s="36">
        <f>SUMIFS(СВЦЭМ!$C$39:$C$782,СВЦЭМ!$A$39:$A$782,$A86,СВЦЭМ!$B$39:$B$782,L$83)+'СЕТ СН'!$H$12+СВЦЭМ!$D$10+'СЕТ СН'!$H$6-'СЕТ СН'!$H$22</f>
        <v>1570.8553871499998</v>
      </c>
      <c r="M86" s="36">
        <f>SUMIFS(СВЦЭМ!$C$39:$C$782,СВЦЭМ!$A$39:$A$782,$A86,СВЦЭМ!$B$39:$B$782,M$83)+'СЕТ СН'!$H$12+СВЦЭМ!$D$10+'СЕТ СН'!$H$6-'СЕТ СН'!$H$22</f>
        <v>1662.3436067799998</v>
      </c>
      <c r="N86" s="36">
        <f>SUMIFS(СВЦЭМ!$C$39:$C$782,СВЦЭМ!$A$39:$A$782,$A86,СВЦЭМ!$B$39:$B$782,N$83)+'СЕТ СН'!$H$12+СВЦЭМ!$D$10+'СЕТ СН'!$H$6-'СЕТ СН'!$H$22</f>
        <v>1709.2498916499999</v>
      </c>
      <c r="O86" s="36">
        <f>SUMIFS(СВЦЭМ!$C$39:$C$782,СВЦЭМ!$A$39:$A$782,$A86,СВЦЭМ!$B$39:$B$782,O$83)+'СЕТ СН'!$H$12+СВЦЭМ!$D$10+'СЕТ СН'!$H$6-'СЕТ СН'!$H$22</f>
        <v>1731.3020072599998</v>
      </c>
      <c r="P86" s="36">
        <f>SUMIFS(СВЦЭМ!$C$39:$C$782,СВЦЭМ!$A$39:$A$782,$A86,СВЦЭМ!$B$39:$B$782,P$83)+'СЕТ СН'!$H$12+СВЦЭМ!$D$10+'СЕТ СН'!$H$6-'СЕТ СН'!$H$22</f>
        <v>1751.6554457099999</v>
      </c>
      <c r="Q86" s="36">
        <f>SUMIFS(СВЦЭМ!$C$39:$C$782,СВЦЭМ!$A$39:$A$782,$A86,СВЦЭМ!$B$39:$B$782,Q$83)+'СЕТ СН'!$H$12+СВЦЭМ!$D$10+'СЕТ СН'!$H$6-'СЕТ СН'!$H$22</f>
        <v>1755.0333721199997</v>
      </c>
      <c r="R86" s="36">
        <f>SUMIFS(СВЦЭМ!$C$39:$C$782,СВЦЭМ!$A$39:$A$782,$A86,СВЦЭМ!$B$39:$B$782,R$83)+'СЕТ СН'!$H$12+СВЦЭМ!$D$10+'СЕТ СН'!$H$6-'СЕТ СН'!$H$22</f>
        <v>1761.3753742999997</v>
      </c>
      <c r="S86" s="36">
        <f>SUMIFS(СВЦЭМ!$C$39:$C$782,СВЦЭМ!$A$39:$A$782,$A86,СВЦЭМ!$B$39:$B$782,S$83)+'СЕТ СН'!$H$12+СВЦЭМ!$D$10+'СЕТ СН'!$H$6-'СЕТ СН'!$H$22</f>
        <v>1721.3520728099998</v>
      </c>
      <c r="T86" s="36">
        <f>SUMIFS(СВЦЭМ!$C$39:$C$782,СВЦЭМ!$A$39:$A$782,$A86,СВЦЭМ!$B$39:$B$782,T$83)+'СЕТ СН'!$H$12+СВЦЭМ!$D$10+'СЕТ СН'!$H$6-'СЕТ СН'!$H$22</f>
        <v>1610.3685150099998</v>
      </c>
      <c r="U86" s="36">
        <f>SUMIFS(СВЦЭМ!$C$39:$C$782,СВЦЭМ!$A$39:$A$782,$A86,СВЦЭМ!$B$39:$B$782,U$83)+'СЕТ СН'!$H$12+СВЦЭМ!$D$10+'СЕТ СН'!$H$6-'СЕТ СН'!$H$22</f>
        <v>1501.49099037</v>
      </c>
      <c r="V86" s="36">
        <f>SUMIFS(СВЦЭМ!$C$39:$C$782,СВЦЭМ!$A$39:$A$782,$A86,СВЦЭМ!$B$39:$B$782,V$83)+'СЕТ СН'!$H$12+СВЦЭМ!$D$10+'СЕТ СН'!$H$6-'СЕТ СН'!$H$22</f>
        <v>1402.3534592399999</v>
      </c>
      <c r="W86" s="36">
        <f>SUMIFS(СВЦЭМ!$C$39:$C$782,СВЦЭМ!$A$39:$A$782,$A86,СВЦЭМ!$B$39:$B$782,W$83)+'СЕТ СН'!$H$12+СВЦЭМ!$D$10+'СЕТ СН'!$H$6-'СЕТ СН'!$H$22</f>
        <v>1394.83122725</v>
      </c>
      <c r="X86" s="36">
        <f>SUMIFS(СВЦЭМ!$C$39:$C$782,СВЦЭМ!$A$39:$A$782,$A86,СВЦЭМ!$B$39:$B$782,X$83)+'СЕТ СН'!$H$12+СВЦЭМ!$D$10+'СЕТ СН'!$H$6-'СЕТ СН'!$H$22</f>
        <v>1402.8596299999999</v>
      </c>
      <c r="Y86" s="36">
        <f>SUMIFS(СВЦЭМ!$C$39:$C$782,СВЦЭМ!$A$39:$A$782,$A86,СВЦЭМ!$B$39:$B$782,Y$83)+'СЕТ СН'!$H$12+СВЦЭМ!$D$10+'СЕТ СН'!$H$6-'СЕТ СН'!$H$22</f>
        <v>1441.6721172800001</v>
      </c>
    </row>
    <row r="87" spans="1:25" ht="15.75" x14ac:dyDescent="0.2">
      <c r="A87" s="35">
        <f t="shared" si="2"/>
        <v>44685</v>
      </c>
      <c r="B87" s="36">
        <f>SUMIFS(СВЦЭМ!$C$39:$C$782,СВЦЭМ!$A$39:$A$782,$A87,СВЦЭМ!$B$39:$B$782,B$83)+'СЕТ СН'!$H$12+СВЦЭМ!$D$10+'СЕТ СН'!$H$6-'СЕТ СН'!$H$22</f>
        <v>1513.5581516499999</v>
      </c>
      <c r="C87" s="36">
        <f>SUMIFS(СВЦЭМ!$C$39:$C$782,СВЦЭМ!$A$39:$A$782,$A87,СВЦЭМ!$B$39:$B$782,C$83)+'СЕТ СН'!$H$12+СВЦЭМ!$D$10+'СЕТ СН'!$H$6-'СЕТ СН'!$H$22</f>
        <v>1676.5742446599997</v>
      </c>
      <c r="D87" s="36">
        <f>SUMIFS(СВЦЭМ!$C$39:$C$782,СВЦЭМ!$A$39:$A$782,$A87,СВЦЭМ!$B$39:$B$782,D$83)+'СЕТ СН'!$H$12+СВЦЭМ!$D$10+'СЕТ СН'!$H$6-'СЕТ СН'!$H$22</f>
        <v>1736.6015197899999</v>
      </c>
      <c r="E87" s="36">
        <f>SUMIFS(СВЦЭМ!$C$39:$C$782,СВЦЭМ!$A$39:$A$782,$A87,СВЦЭМ!$B$39:$B$782,E$83)+'СЕТ СН'!$H$12+СВЦЭМ!$D$10+'СЕТ СН'!$H$6-'СЕТ СН'!$H$22</f>
        <v>1707.9951799899998</v>
      </c>
      <c r="F87" s="36">
        <f>SUMIFS(СВЦЭМ!$C$39:$C$782,СВЦЭМ!$A$39:$A$782,$A87,СВЦЭМ!$B$39:$B$782,F$83)+'СЕТ СН'!$H$12+СВЦЭМ!$D$10+'СЕТ СН'!$H$6-'СЕТ СН'!$H$22</f>
        <v>1708.7844610499999</v>
      </c>
      <c r="G87" s="36">
        <f>SUMIFS(СВЦЭМ!$C$39:$C$782,СВЦЭМ!$A$39:$A$782,$A87,СВЦЭМ!$B$39:$B$782,G$83)+'СЕТ СН'!$H$12+СВЦЭМ!$D$10+'СЕТ СН'!$H$6-'СЕТ СН'!$H$22</f>
        <v>1703.1144297999999</v>
      </c>
      <c r="H87" s="36">
        <f>SUMIFS(СВЦЭМ!$C$39:$C$782,СВЦЭМ!$A$39:$A$782,$A87,СВЦЭМ!$B$39:$B$782,H$83)+'СЕТ СН'!$H$12+СВЦЭМ!$D$10+'СЕТ СН'!$H$6-'СЕТ СН'!$H$22</f>
        <v>1715.3394283099999</v>
      </c>
      <c r="I87" s="36">
        <f>SUMIFS(СВЦЭМ!$C$39:$C$782,СВЦЭМ!$A$39:$A$782,$A87,СВЦЭМ!$B$39:$B$782,I$83)+'СЕТ СН'!$H$12+СВЦЭМ!$D$10+'СЕТ СН'!$H$6-'СЕТ СН'!$H$22</f>
        <v>1636.2500656999998</v>
      </c>
      <c r="J87" s="36">
        <f>SUMIFS(СВЦЭМ!$C$39:$C$782,СВЦЭМ!$A$39:$A$782,$A87,СВЦЭМ!$B$39:$B$782,J$83)+'СЕТ СН'!$H$12+СВЦЭМ!$D$10+'СЕТ СН'!$H$6-'СЕТ СН'!$H$22</f>
        <v>1505.5337820299999</v>
      </c>
      <c r="K87" s="36">
        <f>SUMIFS(СВЦЭМ!$C$39:$C$782,СВЦЭМ!$A$39:$A$782,$A87,СВЦЭМ!$B$39:$B$782,K$83)+'СЕТ СН'!$H$12+СВЦЭМ!$D$10+'СЕТ СН'!$H$6-'СЕТ СН'!$H$22</f>
        <v>1496.5132391999998</v>
      </c>
      <c r="L87" s="36">
        <f>SUMIFS(СВЦЭМ!$C$39:$C$782,СВЦЭМ!$A$39:$A$782,$A87,СВЦЭМ!$B$39:$B$782,L$83)+'СЕТ СН'!$H$12+СВЦЭМ!$D$10+'СЕТ СН'!$H$6-'СЕТ СН'!$H$22</f>
        <v>1509.7774525299997</v>
      </c>
      <c r="M87" s="36">
        <f>SUMIFS(СВЦЭМ!$C$39:$C$782,СВЦЭМ!$A$39:$A$782,$A87,СВЦЭМ!$B$39:$B$782,M$83)+'СЕТ СН'!$H$12+СВЦЭМ!$D$10+'СЕТ СН'!$H$6-'СЕТ СН'!$H$22</f>
        <v>1619.1810460999998</v>
      </c>
      <c r="N87" s="36">
        <f>SUMIFS(СВЦЭМ!$C$39:$C$782,СВЦЭМ!$A$39:$A$782,$A87,СВЦЭМ!$B$39:$B$782,N$83)+'СЕТ СН'!$H$12+СВЦЭМ!$D$10+'СЕТ СН'!$H$6-'СЕТ СН'!$H$22</f>
        <v>1678.8727378899998</v>
      </c>
      <c r="O87" s="36">
        <f>SUMIFS(СВЦЭМ!$C$39:$C$782,СВЦЭМ!$A$39:$A$782,$A87,СВЦЭМ!$B$39:$B$782,O$83)+'СЕТ СН'!$H$12+СВЦЭМ!$D$10+'СЕТ СН'!$H$6-'СЕТ СН'!$H$22</f>
        <v>1683.1993500899998</v>
      </c>
      <c r="P87" s="36">
        <f>SUMIFS(СВЦЭМ!$C$39:$C$782,СВЦЭМ!$A$39:$A$782,$A87,СВЦЭМ!$B$39:$B$782,P$83)+'СЕТ СН'!$H$12+СВЦЭМ!$D$10+'СЕТ СН'!$H$6-'СЕТ СН'!$H$22</f>
        <v>1715.9272914499998</v>
      </c>
      <c r="Q87" s="36">
        <f>SUMIFS(СВЦЭМ!$C$39:$C$782,СВЦЭМ!$A$39:$A$782,$A87,СВЦЭМ!$B$39:$B$782,Q$83)+'СЕТ СН'!$H$12+СВЦЭМ!$D$10+'СЕТ СН'!$H$6-'СЕТ СН'!$H$22</f>
        <v>1730.0966887899999</v>
      </c>
      <c r="R87" s="36">
        <f>SUMIFS(СВЦЭМ!$C$39:$C$782,СВЦЭМ!$A$39:$A$782,$A87,СВЦЭМ!$B$39:$B$782,R$83)+'СЕТ СН'!$H$12+СВЦЭМ!$D$10+'СЕТ СН'!$H$6-'СЕТ СН'!$H$22</f>
        <v>1723.7213273699999</v>
      </c>
      <c r="S87" s="36">
        <f>SUMIFS(СВЦЭМ!$C$39:$C$782,СВЦЭМ!$A$39:$A$782,$A87,СВЦЭМ!$B$39:$B$782,S$83)+'СЕТ СН'!$H$12+СВЦЭМ!$D$10+'СЕТ СН'!$H$6-'СЕТ СН'!$H$22</f>
        <v>1659.7056640099997</v>
      </c>
      <c r="T87" s="36">
        <f>SUMIFS(СВЦЭМ!$C$39:$C$782,СВЦЭМ!$A$39:$A$782,$A87,СВЦЭМ!$B$39:$B$782,T$83)+'СЕТ СН'!$H$12+СВЦЭМ!$D$10+'СЕТ СН'!$H$6-'СЕТ СН'!$H$22</f>
        <v>1522.4921236299999</v>
      </c>
      <c r="U87" s="36">
        <f>SUMIFS(СВЦЭМ!$C$39:$C$782,СВЦЭМ!$A$39:$A$782,$A87,СВЦЭМ!$B$39:$B$782,U$83)+'СЕТ СН'!$H$12+СВЦЭМ!$D$10+'СЕТ СН'!$H$6-'СЕТ СН'!$H$22</f>
        <v>1403.5653676699999</v>
      </c>
      <c r="V87" s="36">
        <f>SUMIFS(СВЦЭМ!$C$39:$C$782,СВЦЭМ!$A$39:$A$782,$A87,СВЦЭМ!$B$39:$B$782,V$83)+'СЕТ СН'!$H$12+СВЦЭМ!$D$10+'СЕТ СН'!$H$6-'СЕТ СН'!$H$22</f>
        <v>1333.0296394500001</v>
      </c>
      <c r="W87" s="36">
        <f>SUMIFS(СВЦЭМ!$C$39:$C$782,СВЦЭМ!$A$39:$A$782,$A87,СВЦЭМ!$B$39:$B$782,W$83)+'СЕТ СН'!$H$12+СВЦЭМ!$D$10+'СЕТ СН'!$H$6-'СЕТ СН'!$H$22</f>
        <v>1364.56624063</v>
      </c>
      <c r="X87" s="36">
        <f>SUMIFS(СВЦЭМ!$C$39:$C$782,СВЦЭМ!$A$39:$A$782,$A87,СВЦЭМ!$B$39:$B$782,X$83)+'СЕТ СН'!$H$12+СВЦЭМ!$D$10+'СЕТ СН'!$H$6-'СЕТ СН'!$H$22</f>
        <v>1317.39892272</v>
      </c>
      <c r="Y87" s="36">
        <f>SUMIFS(СВЦЭМ!$C$39:$C$782,СВЦЭМ!$A$39:$A$782,$A87,СВЦЭМ!$B$39:$B$782,Y$83)+'СЕТ СН'!$H$12+СВЦЭМ!$D$10+'СЕТ СН'!$H$6-'СЕТ СН'!$H$22</f>
        <v>1311.8999033699999</v>
      </c>
    </row>
    <row r="88" spans="1:25" ht="15.75" x14ac:dyDescent="0.2">
      <c r="A88" s="35">
        <f t="shared" si="2"/>
        <v>44686</v>
      </c>
      <c r="B88" s="36">
        <f>SUMIFS(СВЦЭМ!$C$39:$C$782,СВЦЭМ!$A$39:$A$782,$A88,СВЦЭМ!$B$39:$B$782,B$83)+'СЕТ СН'!$H$12+СВЦЭМ!$D$10+'СЕТ СН'!$H$6-'СЕТ СН'!$H$22</f>
        <v>1486.8317187199998</v>
      </c>
      <c r="C88" s="36">
        <f>SUMIFS(СВЦЭМ!$C$39:$C$782,СВЦЭМ!$A$39:$A$782,$A88,СВЦЭМ!$B$39:$B$782,C$83)+'СЕТ СН'!$H$12+СВЦЭМ!$D$10+'СЕТ СН'!$H$6-'СЕТ СН'!$H$22</f>
        <v>1575.3222665199999</v>
      </c>
      <c r="D88" s="36">
        <f>SUMIFS(СВЦЭМ!$C$39:$C$782,СВЦЭМ!$A$39:$A$782,$A88,СВЦЭМ!$B$39:$B$782,D$83)+'СЕТ СН'!$H$12+СВЦЭМ!$D$10+'СЕТ СН'!$H$6-'СЕТ СН'!$H$22</f>
        <v>1710.5947461299997</v>
      </c>
      <c r="E88" s="36">
        <f>SUMIFS(СВЦЭМ!$C$39:$C$782,СВЦЭМ!$A$39:$A$782,$A88,СВЦЭМ!$B$39:$B$782,E$83)+'СЕТ СН'!$H$12+СВЦЭМ!$D$10+'СЕТ СН'!$H$6-'СЕТ СН'!$H$22</f>
        <v>1776.4498914099997</v>
      </c>
      <c r="F88" s="36">
        <f>SUMIFS(СВЦЭМ!$C$39:$C$782,СВЦЭМ!$A$39:$A$782,$A88,СВЦЭМ!$B$39:$B$782,F$83)+'СЕТ СН'!$H$12+СВЦЭМ!$D$10+'СЕТ СН'!$H$6-'СЕТ СН'!$H$22</f>
        <v>1793.3078508099998</v>
      </c>
      <c r="G88" s="36">
        <f>SUMIFS(СВЦЭМ!$C$39:$C$782,СВЦЭМ!$A$39:$A$782,$A88,СВЦЭМ!$B$39:$B$782,G$83)+'СЕТ СН'!$H$12+СВЦЭМ!$D$10+'СЕТ СН'!$H$6-'СЕТ СН'!$H$22</f>
        <v>1801.8294569099999</v>
      </c>
      <c r="H88" s="36">
        <f>SUMIFS(СВЦЭМ!$C$39:$C$782,СВЦЭМ!$A$39:$A$782,$A88,СВЦЭМ!$B$39:$B$782,H$83)+'СЕТ СН'!$H$12+СВЦЭМ!$D$10+'СЕТ СН'!$H$6-'СЕТ СН'!$H$22</f>
        <v>1788.0201034499999</v>
      </c>
      <c r="I88" s="36">
        <f>SUMIFS(СВЦЭМ!$C$39:$C$782,СВЦЭМ!$A$39:$A$782,$A88,СВЦЭМ!$B$39:$B$782,I$83)+'СЕТ СН'!$H$12+СВЦЭМ!$D$10+'СЕТ СН'!$H$6-'СЕТ СН'!$H$22</f>
        <v>1715.6099492599999</v>
      </c>
      <c r="J88" s="36">
        <f>SUMIFS(СВЦЭМ!$C$39:$C$782,СВЦЭМ!$A$39:$A$782,$A88,СВЦЭМ!$B$39:$B$782,J$83)+'СЕТ СН'!$H$12+СВЦЭМ!$D$10+'СЕТ СН'!$H$6-'СЕТ СН'!$H$22</f>
        <v>1599.4137167599997</v>
      </c>
      <c r="K88" s="36">
        <f>SUMIFS(СВЦЭМ!$C$39:$C$782,СВЦЭМ!$A$39:$A$782,$A88,СВЦЭМ!$B$39:$B$782,K$83)+'СЕТ СН'!$H$12+СВЦЭМ!$D$10+'СЕТ СН'!$H$6-'СЕТ СН'!$H$22</f>
        <v>1598.0984898999998</v>
      </c>
      <c r="L88" s="36">
        <f>SUMIFS(СВЦЭМ!$C$39:$C$782,СВЦЭМ!$A$39:$A$782,$A88,СВЦЭМ!$B$39:$B$782,L$83)+'СЕТ СН'!$H$12+СВЦЭМ!$D$10+'СЕТ СН'!$H$6-'СЕТ СН'!$H$22</f>
        <v>1594.0736853599999</v>
      </c>
      <c r="M88" s="36">
        <f>SUMIFS(СВЦЭМ!$C$39:$C$782,СВЦЭМ!$A$39:$A$782,$A88,СВЦЭМ!$B$39:$B$782,M$83)+'СЕТ СН'!$H$12+СВЦЭМ!$D$10+'СЕТ СН'!$H$6-'СЕТ СН'!$H$22</f>
        <v>1703.5491097599997</v>
      </c>
      <c r="N88" s="36">
        <f>SUMIFS(СВЦЭМ!$C$39:$C$782,СВЦЭМ!$A$39:$A$782,$A88,СВЦЭМ!$B$39:$B$782,N$83)+'СЕТ СН'!$H$12+СВЦЭМ!$D$10+'СЕТ СН'!$H$6-'СЕТ СН'!$H$22</f>
        <v>1790.5309440099998</v>
      </c>
      <c r="O88" s="36">
        <f>SUMIFS(СВЦЭМ!$C$39:$C$782,СВЦЭМ!$A$39:$A$782,$A88,СВЦЭМ!$B$39:$B$782,O$83)+'СЕТ СН'!$H$12+СВЦЭМ!$D$10+'СЕТ СН'!$H$6-'СЕТ СН'!$H$22</f>
        <v>1784.9566672299998</v>
      </c>
      <c r="P88" s="36">
        <f>SUMIFS(СВЦЭМ!$C$39:$C$782,СВЦЭМ!$A$39:$A$782,$A88,СВЦЭМ!$B$39:$B$782,P$83)+'СЕТ СН'!$H$12+СВЦЭМ!$D$10+'СЕТ СН'!$H$6-'СЕТ СН'!$H$22</f>
        <v>1833.1725111599999</v>
      </c>
      <c r="Q88" s="36">
        <f>SUMIFS(СВЦЭМ!$C$39:$C$782,СВЦЭМ!$A$39:$A$782,$A88,СВЦЭМ!$B$39:$B$782,Q$83)+'СЕТ СН'!$H$12+СВЦЭМ!$D$10+'СЕТ СН'!$H$6-'СЕТ СН'!$H$22</f>
        <v>1836.7890573499999</v>
      </c>
      <c r="R88" s="36">
        <f>SUMIFS(СВЦЭМ!$C$39:$C$782,СВЦЭМ!$A$39:$A$782,$A88,СВЦЭМ!$B$39:$B$782,R$83)+'СЕТ СН'!$H$12+СВЦЭМ!$D$10+'СЕТ СН'!$H$6-'СЕТ СН'!$H$22</f>
        <v>1849.5725384199998</v>
      </c>
      <c r="S88" s="36">
        <f>SUMIFS(СВЦЭМ!$C$39:$C$782,СВЦЭМ!$A$39:$A$782,$A88,СВЦЭМ!$B$39:$B$782,S$83)+'СЕТ СН'!$H$12+СВЦЭМ!$D$10+'СЕТ СН'!$H$6-'СЕТ СН'!$H$22</f>
        <v>1789.0921793099999</v>
      </c>
      <c r="T88" s="36">
        <f>SUMIFS(СВЦЭМ!$C$39:$C$782,СВЦЭМ!$A$39:$A$782,$A88,СВЦЭМ!$B$39:$B$782,T$83)+'СЕТ СН'!$H$12+СВЦЭМ!$D$10+'СЕТ СН'!$H$6-'СЕТ СН'!$H$22</f>
        <v>1639.2920892699999</v>
      </c>
      <c r="U88" s="36">
        <f>SUMIFS(СВЦЭМ!$C$39:$C$782,СВЦЭМ!$A$39:$A$782,$A88,СВЦЭМ!$B$39:$B$782,U$83)+'СЕТ СН'!$H$12+СВЦЭМ!$D$10+'СЕТ СН'!$H$6-'СЕТ СН'!$H$22</f>
        <v>1536.8732709899998</v>
      </c>
      <c r="V88" s="36">
        <f>SUMIFS(СВЦЭМ!$C$39:$C$782,СВЦЭМ!$A$39:$A$782,$A88,СВЦЭМ!$B$39:$B$782,V$83)+'СЕТ СН'!$H$12+СВЦЭМ!$D$10+'СЕТ СН'!$H$6-'СЕТ СН'!$H$22</f>
        <v>1424.9875732200001</v>
      </c>
      <c r="W88" s="36">
        <f>SUMIFS(СВЦЭМ!$C$39:$C$782,СВЦЭМ!$A$39:$A$782,$A88,СВЦЭМ!$B$39:$B$782,W$83)+'СЕТ СН'!$H$12+СВЦЭМ!$D$10+'СЕТ СН'!$H$6-'СЕТ СН'!$H$22</f>
        <v>1406.42309157</v>
      </c>
      <c r="X88" s="36">
        <f>SUMIFS(СВЦЭМ!$C$39:$C$782,СВЦЭМ!$A$39:$A$782,$A88,СВЦЭМ!$B$39:$B$782,X$83)+'СЕТ СН'!$H$12+СВЦЭМ!$D$10+'СЕТ СН'!$H$6-'СЕТ СН'!$H$22</f>
        <v>1420.1379942000001</v>
      </c>
      <c r="Y88" s="36">
        <f>SUMIFS(СВЦЭМ!$C$39:$C$782,СВЦЭМ!$A$39:$A$782,$A88,СВЦЭМ!$B$39:$B$782,Y$83)+'СЕТ СН'!$H$12+СВЦЭМ!$D$10+'СЕТ СН'!$H$6-'СЕТ СН'!$H$22</f>
        <v>1446.7619075099999</v>
      </c>
    </row>
    <row r="89" spans="1:25" ht="15.75" x14ac:dyDescent="0.2">
      <c r="A89" s="35">
        <f t="shared" si="2"/>
        <v>44687</v>
      </c>
      <c r="B89" s="36">
        <f>SUMIFS(СВЦЭМ!$C$39:$C$782,СВЦЭМ!$A$39:$A$782,$A89,СВЦЭМ!$B$39:$B$782,B$83)+'СЕТ СН'!$H$12+СВЦЭМ!$D$10+'СЕТ СН'!$H$6-'СЕТ СН'!$H$22</f>
        <v>1525.9459062199999</v>
      </c>
      <c r="C89" s="36">
        <f>SUMIFS(СВЦЭМ!$C$39:$C$782,СВЦЭМ!$A$39:$A$782,$A89,СВЦЭМ!$B$39:$B$782,C$83)+'СЕТ СН'!$H$12+СВЦЭМ!$D$10+'СЕТ СН'!$H$6-'СЕТ СН'!$H$22</f>
        <v>1664.8100248699998</v>
      </c>
      <c r="D89" s="36">
        <f>SUMIFS(СВЦЭМ!$C$39:$C$782,СВЦЭМ!$A$39:$A$782,$A89,СВЦЭМ!$B$39:$B$782,D$83)+'СЕТ СН'!$H$12+СВЦЭМ!$D$10+'СЕТ СН'!$H$6-'СЕТ СН'!$H$22</f>
        <v>1810.2573440799999</v>
      </c>
      <c r="E89" s="36">
        <f>SUMIFS(СВЦЭМ!$C$39:$C$782,СВЦЭМ!$A$39:$A$782,$A89,СВЦЭМ!$B$39:$B$782,E$83)+'СЕТ СН'!$H$12+СВЦЭМ!$D$10+'СЕТ СН'!$H$6-'СЕТ СН'!$H$22</f>
        <v>1864.7576442299999</v>
      </c>
      <c r="F89" s="36">
        <f>SUMIFS(СВЦЭМ!$C$39:$C$782,СВЦЭМ!$A$39:$A$782,$A89,СВЦЭМ!$B$39:$B$782,F$83)+'СЕТ СН'!$H$12+СВЦЭМ!$D$10+'СЕТ СН'!$H$6-'СЕТ СН'!$H$22</f>
        <v>1872.0031157299998</v>
      </c>
      <c r="G89" s="36">
        <f>SUMIFS(СВЦЭМ!$C$39:$C$782,СВЦЭМ!$A$39:$A$782,$A89,СВЦЭМ!$B$39:$B$782,G$83)+'СЕТ СН'!$H$12+СВЦЭМ!$D$10+'СЕТ СН'!$H$6-'СЕТ СН'!$H$22</f>
        <v>1852.9165768499997</v>
      </c>
      <c r="H89" s="36">
        <f>SUMIFS(СВЦЭМ!$C$39:$C$782,СВЦЭМ!$A$39:$A$782,$A89,СВЦЭМ!$B$39:$B$782,H$83)+'СЕТ СН'!$H$12+СВЦЭМ!$D$10+'СЕТ СН'!$H$6-'СЕТ СН'!$H$22</f>
        <v>1805.3425168299998</v>
      </c>
      <c r="I89" s="36">
        <f>SUMIFS(СВЦЭМ!$C$39:$C$782,СВЦЭМ!$A$39:$A$782,$A89,СВЦЭМ!$B$39:$B$782,I$83)+'СЕТ СН'!$H$12+СВЦЭМ!$D$10+'СЕТ СН'!$H$6-'СЕТ СН'!$H$22</f>
        <v>1741.8559663299998</v>
      </c>
      <c r="J89" s="36">
        <f>SUMIFS(СВЦЭМ!$C$39:$C$782,СВЦЭМ!$A$39:$A$782,$A89,СВЦЭМ!$B$39:$B$782,J$83)+'СЕТ СН'!$H$12+СВЦЭМ!$D$10+'СЕТ СН'!$H$6-'СЕТ СН'!$H$22</f>
        <v>1583.3864048699998</v>
      </c>
      <c r="K89" s="36">
        <f>SUMIFS(СВЦЭМ!$C$39:$C$782,СВЦЭМ!$A$39:$A$782,$A89,СВЦЭМ!$B$39:$B$782,K$83)+'СЕТ СН'!$H$12+СВЦЭМ!$D$10+'СЕТ СН'!$H$6-'СЕТ СН'!$H$22</f>
        <v>1600.5581682599998</v>
      </c>
      <c r="L89" s="36">
        <f>SUMIFS(СВЦЭМ!$C$39:$C$782,СВЦЭМ!$A$39:$A$782,$A89,СВЦЭМ!$B$39:$B$782,L$83)+'СЕТ СН'!$H$12+СВЦЭМ!$D$10+'СЕТ СН'!$H$6-'СЕТ СН'!$H$22</f>
        <v>1592.3944673499998</v>
      </c>
      <c r="M89" s="36">
        <f>SUMIFS(СВЦЭМ!$C$39:$C$782,СВЦЭМ!$A$39:$A$782,$A89,СВЦЭМ!$B$39:$B$782,M$83)+'СЕТ СН'!$H$12+СВЦЭМ!$D$10+'СЕТ СН'!$H$6-'СЕТ СН'!$H$22</f>
        <v>1727.5453414199999</v>
      </c>
      <c r="N89" s="36">
        <f>SUMIFS(СВЦЭМ!$C$39:$C$782,СВЦЭМ!$A$39:$A$782,$A89,СВЦЭМ!$B$39:$B$782,N$83)+'СЕТ СН'!$H$12+СВЦЭМ!$D$10+'СЕТ СН'!$H$6-'СЕТ СН'!$H$22</f>
        <v>1800.0798431399999</v>
      </c>
      <c r="O89" s="36">
        <f>SUMIFS(СВЦЭМ!$C$39:$C$782,СВЦЭМ!$A$39:$A$782,$A89,СВЦЭМ!$B$39:$B$782,O$83)+'СЕТ СН'!$H$12+СВЦЭМ!$D$10+'СЕТ СН'!$H$6-'СЕТ СН'!$H$22</f>
        <v>1803.4256248899999</v>
      </c>
      <c r="P89" s="36">
        <f>SUMIFS(СВЦЭМ!$C$39:$C$782,СВЦЭМ!$A$39:$A$782,$A89,СВЦЭМ!$B$39:$B$782,P$83)+'СЕТ СН'!$H$12+СВЦЭМ!$D$10+'СЕТ СН'!$H$6-'СЕТ СН'!$H$22</f>
        <v>1805.3976943599998</v>
      </c>
      <c r="Q89" s="36">
        <f>SUMIFS(СВЦЭМ!$C$39:$C$782,СВЦЭМ!$A$39:$A$782,$A89,СВЦЭМ!$B$39:$B$782,Q$83)+'СЕТ СН'!$H$12+СВЦЭМ!$D$10+'СЕТ СН'!$H$6-'СЕТ СН'!$H$22</f>
        <v>1806.0952956299998</v>
      </c>
      <c r="R89" s="36">
        <f>SUMIFS(СВЦЭМ!$C$39:$C$782,СВЦЭМ!$A$39:$A$782,$A89,СВЦЭМ!$B$39:$B$782,R$83)+'СЕТ СН'!$H$12+СВЦЭМ!$D$10+'СЕТ СН'!$H$6-'СЕТ СН'!$H$22</f>
        <v>1794.9003756499999</v>
      </c>
      <c r="S89" s="36">
        <f>SUMIFS(СВЦЭМ!$C$39:$C$782,СВЦЭМ!$A$39:$A$782,$A89,СВЦЭМ!$B$39:$B$782,S$83)+'СЕТ СН'!$H$12+СВЦЭМ!$D$10+'СЕТ СН'!$H$6-'СЕТ СН'!$H$22</f>
        <v>1745.8377681499999</v>
      </c>
      <c r="T89" s="36">
        <f>SUMIFS(СВЦЭМ!$C$39:$C$782,СВЦЭМ!$A$39:$A$782,$A89,СВЦЭМ!$B$39:$B$782,T$83)+'СЕТ СН'!$H$12+СВЦЭМ!$D$10+'СЕТ СН'!$H$6-'СЕТ СН'!$H$22</f>
        <v>1620.3026764099998</v>
      </c>
      <c r="U89" s="36">
        <f>SUMIFS(СВЦЭМ!$C$39:$C$782,СВЦЭМ!$A$39:$A$782,$A89,СВЦЭМ!$B$39:$B$782,U$83)+'СЕТ СН'!$H$12+СВЦЭМ!$D$10+'СЕТ СН'!$H$6-'СЕТ СН'!$H$22</f>
        <v>1498.9154436699998</v>
      </c>
      <c r="V89" s="36">
        <f>SUMIFS(СВЦЭМ!$C$39:$C$782,СВЦЭМ!$A$39:$A$782,$A89,СВЦЭМ!$B$39:$B$782,V$83)+'СЕТ СН'!$H$12+СВЦЭМ!$D$10+'СЕТ СН'!$H$6-'СЕТ СН'!$H$22</f>
        <v>1394.82931998</v>
      </c>
      <c r="W89" s="36">
        <f>SUMIFS(СВЦЭМ!$C$39:$C$782,СВЦЭМ!$A$39:$A$782,$A89,СВЦЭМ!$B$39:$B$782,W$83)+'СЕТ СН'!$H$12+СВЦЭМ!$D$10+'СЕТ СН'!$H$6-'СЕТ СН'!$H$22</f>
        <v>1379.7104473700001</v>
      </c>
      <c r="X89" s="36">
        <f>SUMIFS(СВЦЭМ!$C$39:$C$782,СВЦЭМ!$A$39:$A$782,$A89,СВЦЭМ!$B$39:$B$782,X$83)+'СЕТ СН'!$H$12+СВЦЭМ!$D$10+'СЕТ СН'!$H$6-'СЕТ СН'!$H$22</f>
        <v>1411.87159453</v>
      </c>
      <c r="Y89" s="36">
        <f>SUMIFS(СВЦЭМ!$C$39:$C$782,СВЦЭМ!$A$39:$A$782,$A89,СВЦЭМ!$B$39:$B$782,Y$83)+'СЕТ СН'!$H$12+СВЦЭМ!$D$10+'СЕТ СН'!$H$6-'СЕТ СН'!$H$22</f>
        <v>1414.4684663099999</v>
      </c>
    </row>
    <row r="90" spans="1:25" ht="15.75" x14ac:dyDescent="0.2">
      <c r="A90" s="35">
        <f t="shared" si="2"/>
        <v>44688</v>
      </c>
      <c r="B90" s="36">
        <f>SUMIFS(СВЦЭМ!$C$39:$C$782,СВЦЭМ!$A$39:$A$782,$A90,СВЦЭМ!$B$39:$B$782,B$83)+'СЕТ СН'!$H$12+СВЦЭМ!$D$10+'СЕТ СН'!$H$6-'СЕТ СН'!$H$22</f>
        <v>1522.3847762999999</v>
      </c>
      <c r="C90" s="36">
        <f>SUMIFS(СВЦЭМ!$C$39:$C$782,СВЦЭМ!$A$39:$A$782,$A90,СВЦЭМ!$B$39:$B$782,C$83)+'СЕТ СН'!$H$12+СВЦЭМ!$D$10+'СЕТ СН'!$H$6-'СЕТ СН'!$H$22</f>
        <v>1615.6472385299999</v>
      </c>
      <c r="D90" s="36">
        <f>SUMIFS(СВЦЭМ!$C$39:$C$782,СВЦЭМ!$A$39:$A$782,$A90,СВЦЭМ!$B$39:$B$782,D$83)+'СЕТ СН'!$H$12+СВЦЭМ!$D$10+'СЕТ СН'!$H$6-'СЕТ СН'!$H$22</f>
        <v>1821.9964244699997</v>
      </c>
      <c r="E90" s="36">
        <f>SUMIFS(СВЦЭМ!$C$39:$C$782,СВЦЭМ!$A$39:$A$782,$A90,СВЦЭМ!$B$39:$B$782,E$83)+'СЕТ СН'!$H$12+СВЦЭМ!$D$10+'СЕТ СН'!$H$6-'СЕТ СН'!$H$22</f>
        <v>1860.3109407399998</v>
      </c>
      <c r="F90" s="36">
        <f>SUMIFS(СВЦЭМ!$C$39:$C$782,СВЦЭМ!$A$39:$A$782,$A90,СВЦЭМ!$B$39:$B$782,F$83)+'СЕТ СН'!$H$12+СВЦЭМ!$D$10+'СЕТ СН'!$H$6-'СЕТ СН'!$H$22</f>
        <v>1871.6228423599998</v>
      </c>
      <c r="G90" s="36">
        <f>SUMIFS(СВЦЭМ!$C$39:$C$782,СВЦЭМ!$A$39:$A$782,$A90,СВЦЭМ!$B$39:$B$782,G$83)+'СЕТ СН'!$H$12+СВЦЭМ!$D$10+'СЕТ СН'!$H$6-'СЕТ СН'!$H$22</f>
        <v>1859.9853602199998</v>
      </c>
      <c r="H90" s="36">
        <f>SUMIFS(СВЦЭМ!$C$39:$C$782,СВЦЭМ!$A$39:$A$782,$A90,СВЦЭМ!$B$39:$B$782,H$83)+'СЕТ СН'!$H$12+СВЦЭМ!$D$10+'СЕТ СН'!$H$6-'СЕТ СН'!$H$22</f>
        <v>1837.6704821099997</v>
      </c>
      <c r="I90" s="36">
        <f>SUMIFS(СВЦЭМ!$C$39:$C$782,СВЦЭМ!$A$39:$A$782,$A90,СВЦЭМ!$B$39:$B$782,I$83)+'СЕТ СН'!$H$12+СВЦЭМ!$D$10+'СЕТ СН'!$H$6-'СЕТ СН'!$H$22</f>
        <v>1747.9507773999999</v>
      </c>
      <c r="J90" s="36">
        <f>SUMIFS(СВЦЭМ!$C$39:$C$782,СВЦЭМ!$A$39:$A$782,$A90,СВЦЭМ!$B$39:$B$782,J$83)+'СЕТ СН'!$H$12+СВЦЭМ!$D$10+'СЕТ СН'!$H$6-'СЕТ СН'!$H$22</f>
        <v>1602.3641214099998</v>
      </c>
      <c r="K90" s="36">
        <f>SUMIFS(СВЦЭМ!$C$39:$C$782,СВЦЭМ!$A$39:$A$782,$A90,СВЦЭМ!$B$39:$B$782,K$83)+'СЕТ СН'!$H$12+СВЦЭМ!$D$10+'СЕТ СН'!$H$6-'СЕТ СН'!$H$22</f>
        <v>1593.8034754599998</v>
      </c>
      <c r="L90" s="36">
        <f>SUMIFS(СВЦЭМ!$C$39:$C$782,СВЦЭМ!$A$39:$A$782,$A90,СВЦЭМ!$B$39:$B$782,L$83)+'СЕТ СН'!$H$12+СВЦЭМ!$D$10+'СЕТ СН'!$H$6-'СЕТ СН'!$H$22</f>
        <v>1581.2626019299998</v>
      </c>
      <c r="M90" s="36">
        <f>SUMIFS(СВЦЭМ!$C$39:$C$782,СВЦЭМ!$A$39:$A$782,$A90,СВЦЭМ!$B$39:$B$782,M$83)+'СЕТ СН'!$H$12+СВЦЭМ!$D$10+'СЕТ СН'!$H$6-'СЕТ СН'!$H$22</f>
        <v>1686.0381463699998</v>
      </c>
      <c r="N90" s="36">
        <f>SUMIFS(СВЦЭМ!$C$39:$C$782,СВЦЭМ!$A$39:$A$782,$A90,СВЦЭМ!$B$39:$B$782,N$83)+'СЕТ СН'!$H$12+СВЦЭМ!$D$10+'СЕТ СН'!$H$6-'СЕТ СН'!$H$22</f>
        <v>1731.7641219899999</v>
      </c>
      <c r="O90" s="36">
        <f>SUMIFS(СВЦЭМ!$C$39:$C$782,СВЦЭМ!$A$39:$A$782,$A90,СВЦЭМ!$B$39:$B$782,O$83)+'СЕТ СН'!$H$12+СВЦЭМ!$D$10+'СЕТ СН'!$H$6-'СЕТ СН'!$H$22</f>
        <v>1757.8793799399998</v>
      </c>
      <c r="P90" s="36">
        <f>SUMIFS(СВЦЭМ!$C$39:$C$782,СВЦЭМ!$A$39:$A$782,$A90,СВЦЭМ!$B$39:$B$782,P$83)+'СЕТ СН'!$H$12+СВЦЭМ!$D$10+'СЕТ СН'!$H$6-'СЕТ СН'!$H$22</f>
        <v>1775.3901976299999</v>
      </c>
      <c r="Q90" s="36">
        <f>SUMIFS(СВЦЭМ!$C$39:$C$782,СВЦЭМ!$A$39:$A$782,$A90,СВЦЭМ!$B$39:$B$782,Q$83)+'СЕТ СН'!$H$12+СВЦЭМ!$D$10+'СЕТ СН'!$H$6-'СЕТ СН'!$H$22</f>
        <v>1792.2222263899998</v>
      </c>
      <c r="R90" s="36">
        <f>SUMIFS(СВЦЭМ!$C$39:$C$782,СВЦЭМ!$A$39:$A$782,$A90,СВЦЭМ!$B$39:$B$782,R$83)+'СЕТ СН'!$H$12+СВЦЭМ!$D$10+'СЕТ СН'!$H$6-'СЕТ СН'!$H$22</f>
        <v>1785.8560738599999</v>
      </c>
      <c r="S90" s="36">
        <f>SUMIFS(СВЦЭМ!$C$39:$C$782,СВЦЭМ!$A$39:$A$782,$A90,СВЦЭМ!$B$39:$B$782,S$83)+'СЕТ СН'!$H$12+СВЦЭМ!$D$10+'СЕТ СН'!$H$6-'СЕТ СН'!$H$22</f>
        <v>1736.6828584499999</v>
      </c>
      <c r="T90" s="36">
        <f>SUMIFS(СВЦЭМ!$C$39:$C$782,СВЦЭМ!$A$39:$A$782,$A90,СВЦЭМ!$B$39:$B$782,T$83)+'СЕТ СН'!$H$12+СВЦЭМ!$D$10+'СЕТ СН'!$H$6-'СЕТ СН'!$H$22</f>
        <v>1611.8847466299999</v>
      </c>
      <c r="U90" s="36">
        <f>SUMIFS(СВЦЭМ!$C$39:$C$782,СВЦЭМ!$A$39:$A$782,$A90,СВЦЭМ!$B$39:$B$782,U$83)+'СЕТ СН'!$H$12+СВЦЭМ!$D$10+'СЕТ СН'!$H$6-'СЕТ СН'!$H$22</f>
        <v>1474.1031332499997</v>
      </c>
      <c r="V90" s="36">
        <f>SUMIFS(СВЦЭМ!$C$39:$C$782,СВЦЭМ!$A$39:$A$782,$A90,СВЦЭМ!$B$39:$B$782,V$83)+'СЕТ СН'!$H$12+СВЦЭМ!$D$10+'СЕТ СН'!$H$6-'СЕТ СН'!$H$22</f>
        <v>1371.3720029199999</v>
      </c>
      <c r="W90" s="36">
        <f>SUMIFS(СВЦЭМ!$C$39:$C$782,СВЦЭМ!$A$39:$A$782,$A90,СВЦЭМ!$B$39:$B$782,W$83)+'СЕТ СН'!$H$12+СВЦЭМ!$D$10+'СЕТ СН'!$H$6-'СЕТ СН'!$H$22</f>
        <v>1393.0961726999999</v>
      </c>
      <c r="X90" s="36">
        <f>SUMIFS(СВЦЭМ!$C$39:$C$782,СВЦЭМ!$A$39:$A$782,$A90,СВЦЭМ!$B$39:$B$782,X$83)+'СЕТ СН'!$H$12+СВЦЭМ!$D$10+'СЕТ СН'!$H$6-'СЕТ СН'!$H$22</f>
        <v>1399.2634650299999</v>
      </c>
      <c r="Y90" s="36">
        <f>SUMIFS(СВЦЭМ!$C$39:$C$782,СВЦЭМ!$A$39:$A$782,$A90,СВЦЭМ!$B$39:$B$782,Y$83)+'СЕТ СН'!$H$12+СВЦЭМ!$D$10+'СЕТ СН'!$H$6-'СЕТ СН'!$H$22</f>
        <v>1415.9838213400001</v>
      </c>
    </row>
    <row r="91" spans="1:25" ht="15.75" x14ac:dyDescent="0.2">
      <c r="A91" s="35">
        <f t="shared" si="2"/>
        <v>44689</v>
      </c>
      <c r="B91" s="36">
        <f>SUMIFS(СВЦЭМ!$C$39:$C$782,СВЦЭМ!$A$39:$A$782,$A91,СВЦЭМ!$B$39:$B$782,B$83)+'СЕТ СН'!$H$12+СВЦЭМ!$D$10+'СЕТ СН'!$H$6-'СЕТ СН'!$H$22</f>
        <v>1502.6023953899999</v>
      </c>
      <c r="C91" s="36">
        <f>SUMIFS(СВЦЭМ!$C$39:$C$782,СВЦЭМ!$A$39:$A$782,$A91,СВЦЭМ!$B$39:$B$782,C$83)+'СЕТ СН'!$H$12+СВЦЭМ!$D$10+'СЕТ СН'!$H$6-'СЕТ СН'!$H$22</f>
        <v>1639.1184560199999</v>
      </c>
      <c r="D91" s="36">
        <f>SUMIFS(СВЦЭМ!$C$39:$C$782,СВЦЭМ!$A$39:$A$782,$A91,СВЦЭМ!$B$39:$B$782,D$83)+'СЕТ СН'!$H$12+СВЦЭМ!$D$10+'СЕТ СН'!$H$6-'СЕТ СН'!$H$22</f>
        <v>1792.0253113599999</v>
      </c>
      <c r="E91" s="36">
        <f>SUMIFS(СВЦЭМ!$C$39:$C$782,СВЦЭМ!$A$39:$A$782,$A91,СВЦЭМ!$B$39:$B$782,E$83)+'СЕТ СН'!$H$12+СВЦЭМ!$D$10+'СЕТ СН'!$H$6-'СЕТ СН'!$H$22</f>
        <v>1876.2110525399999</v>
      </c>
      <c r="F91" s="36">
        <f>SUMIFS(СВЦЭМ!$C$39:$C$782,СВЦЭМ!$A$39:$A$782,$A91,СВЦЭМ!$B$39:$B$782,F$83)+'СЕТ СН'!$H$12+СВЦЭМ!$D$10+'СЕТ СН'!$H$6-'СЕТ СН'!$H$22</f>
        <v>1880.7815549999998</v>
      </c>
      <c r="G91" s="36">
        <f>SUMIFS(СВЦЭМ!$C$39:$C$782,СВЦЭМ!$A$39:$A$782,$A91,СВЦЭМ!$B$39:$B$782,G$83)+'СЕТ СН'!$H$12+СВЦЭМ!$D$10+'СЕТ СН'!$H$6-'СЕТ СН'!$H$22</f>
        <v>1887.3434050099997</v>
      </c>
      <c r="H91" s="36">
        <f>SUMIFS(СВЦЭМ!$C$39:$C$782,СВЦЭМ!$A$39:$A$782,$A91,СВЦЭМ!$B$39:$B$782,H$83)+'СЕТ СН'!$H$12+СВЦЭМ!$D$10+'СЕТ СН'!$H$6-'СЕТ СН'!$H$22</f>
        <v>1859.4941788299998</v>
      </c>
      <c r="I91" s="36">
        <f>SUMIFS(СВЦЭМ!$C$39:$C$782,СВЦЭМ!$A$39:$A$782,$A91,СВЦЭМ!$B$39:$B$782,I$83)+'СЕТ СН'!$H$12+СВЦЭМ!$D$10+'СЕТ СН'!$H$6-'СЕТ СН'!$H$22</f>
        <v>1781.2575488699999</v>
      </c>
      <c r="J91" s="36">
        <f>SUMIFS(СВЦЭМ!$C$39:$C$782,СВЦЭМ!$A$39:$A$782,$A91,СВЦЭМ!$B$39:$B$782,J$83)+'СЕТ СН'!$H$12+СВЦЭМ!$D$10+'СЕТ СН'!$H$6-'СЕТ СН'!$H$22</f>
        <v>1602.1002704499999</v>
      </c>
      <c r="K91" s="36">
        <f>SUMIFS(СВЦЭМ!$C$39:$C$782,СВЦЭМ!$A$39:$A$782,$A91,СВЦЭМ!$B$39:$B$782,K$83)+'СЕТ СН'!$H$12+СВЦЭМ!$D$10+'СЕТ СН'!$H$6-'СЕТ СН'!$H$22</f>
        <v>1568.1858908499999</v>
      </c>
      <c r="L91" s="36">
        <f>SUMIFS(СВЦЭМ!$C$39:$C$782,СВЦЭМ!$A$39:$A$782,$A91,СВЦЭМ!$B$39:$B$782,L$83)+'СЕТ СН'!$H$12+СВЦЭМ!$D$10+'СЕТ СН'!$H$6-'СЕТ СН'!$H$22</f>
        <v>1566.1139468099998</v>
      </c>
      <c r="M91" s="36">
        <f>SUMIFS(СВЦЭМ!$C$39:$C$782,СВЦЭМ!$A$39:$A$782,$A91,СВЦЭМ!$B$39:$B$782,M$83)+'СЕТ СН'!$H$12+СВЦЭМ!$D$10+'СЕТ СН'!$H$6-'СЕТ СН'!$H$22</f>
        <v>1663.4919059899999</v>
      </c>
      <c r="N91" s="36">
        <f>SUMIFS(СВЦЭМ!$C$39:$C$782,СВЦЭМ!$A$39:$A$782,$A91,СВЦЭМ!$B$39:$B$782,N$83)+'СЕТ СН'!$H$12+СВЦЭМ!$D$10+'СЕТ СН'!$H$6-'СЕТ СН'!$H$22</f>
        <v>1719.5706324299999</v>
      </c>
      <c r="O91" s="36">
        <f>SUMIFS(СВЦЭМ!$C$39:$C$782,СВЦЭМ!$A$39:$A$782,$A91,СВЦЭМ!$B$39:$B$782,O$83)+'СЕТ СН'!$H$12+СВЦЭМ!$D$10+'СЕТ СН'!$H$6-'СЕТ СН'!$H$22</f>
        <v>1753.7662031399998</v>
      </c>
      <c r="P91" s="36">
        <f>SUMIFS(СВЦЭМ!$C$39:$C$782,СВЦЭМ!$A$39:$A$782,$A91,СВЦЭМ!$B$39:$B$782,P$83)+'СЕТ СН'!$H$12+СВЦЭМ!$D$10+'СЕТ СН'!$H$6-'СЕТ СН'!$H$22</f>
        <v>1782.9329448599999</v>
      </c>
      <c r="Q91" s="36">
        <f>SUMIFS(СВЦЭМ!$C$39:$C$782,СВЦЭМ!$A$39:$A$782,$A91,СВЦЭМ!$B$39:$B$782,Q$83)+'СЕТ СН'!$H$12+СВЦЭМ!$D$10+'СЕТ СН'!$H$6-'СЕТ СН'!$H$22</f>
        <v>1791.5910374799998</v>
      </c>
      <c r="R91" s="36">
        <f>SUMIFS(СВЦЭМ!$C$39:$C$782,СВЦЭМ!$A$39:$A$782,$A91,СВЦЭМ!$B$39:$B$782,R$83)+'СЕТ СН'!$H$12+СВЦЭМ!$D$10+'СЕТ СН'!$H$6-'СЕТ СН'!$H$22</f>
        <v>1791.6187096799999</v>
      </c>
      <c r="S91" s="36">
        <f>SUMIFS(СВЦЭМ!$C$39:$C$782,СВЦЭМ!$A$39:$A$782,$A91,СВЦЭМ!$B$39:$B$782,S$83)+'СЕТ СН'!$H$12+СВЦЭМ!$D$10+'СЕТ СН'!$H$6-'СЕТ СН'!$H$22</f>
        <v>1739.8044823099999</v>
      </c>
      <c r="T91" s="36">
        <f>SUMIFS(СВЦЭМ!$C$39:$C$782,СВЦЭМ!$A$39:$A$782,$A91,СВЦЭМ!$B$39:$B$782,T$83)+'СЕТ СН'!$H$12+СВЦЭМ!$D$10+'СЕТ СН'!$H$6-'СЕТ СН'!$H$22</f>
        <v>1592.2330978899997</v>
      </c>
      <c r="U91" s="36">
        <f>SUMIFS(СВЦЭМ!$C$39:$C$782,СВЦЭМ!$A$39:$A$782,$A91,СВЦЭМ!$B$39:$B$782,U$83)+'СЕТ СН'!$H$12+СВЦЭМ!$D$10+'СЕТ СН'!$H$6-'СЕТ СН'!$H$22</f>
        <v>1437.0308193999999</v>
      </c>
      <c r="V91" s="36">
        <f>SUMIFS(СВЦЭМ!$C$39:$C$782,СВЦЭМ!$A$39:$A$782,$A91,СВЦЭМ!$B$39:$B$782,V$83)+'СЕТ СН'!$H$12+СВЦЭМ!$D$10+'СЕТ СН'!$H$6-'СЕТ СН'!$H$22</f>
        <v>1345.5277344900001</v>
      </c>
      <c r="W91" s="36">
        <f>SUMIFS(СВЦЭМ!$C$39:$C$782,СВЦЭМ!$A$39:$A$782,$A91,СВЦЭМ!$B$39:$B$782,W$83)+'СЕТ СН'!$H$12+СВЦЭМ!$D$10+'СЕТ СН'!$H$6-'СЕТ СН'!$H$22</f>
        <v>1362.0065722300001</v>
      </c>
      <c r="X91" s="36">
        <f>SUMIFS(СВЦЭМ!$C$39:$C$782,СВЦЭМ!$A$39:$A$782,$A91,СВЦЭМ!$B$39:$B$782,X$83)+'СЕТ СН'!$H$12+СВЦЭМ!$D$10+'СЕТ СН'!$H$6-'СЕТ СН'!$H$22</f>
        <v>1358.2078487900001</v>
      </c>
      <c r="Y91" s="36">
        <f>SUMIFS(СВЦЭМ!$C$39:$C$782,СВЦЭМ!$A$39:$A$782,$A91,СВЦЭМ!$B$39:$B$782,Y$83)+'СЕТ СН'!$H$12+СВЦЭМ!$D$10+'СЕТ СН'!$H$6-'СЕТ СН'!$H$22</f>
        <v>1411.8666905</v>
      </c>
    </row>
    <row r="92" spans="1:25" ht="15.75" x14ac:dyDescent="0.2">
      <c r="A92" s="35">
        <f t="shared" si="2"/>
        <v>44690</v>
      </c>
      <c r="B92" s="36">
        <f>SUMIFS(СВЦЭМ!$C$39:$C$782,СВЦЭМ!$A$39:$A$782,$A92,СВЦЭМ!$B$39:$B$782,B$83)+'СЕТ СН'!$H$12+СВЦЭМ!$D$10+'СЕТ СН'!$H$6-'СЕТ СН'!$H$22</f>
        <v>1531.9350536599998</v>
      </c>
      <c r="C92" s="36">
        <f>SUMIFS(СВЦЭМ!$C$39:$C$782,СВЦЭМ!$A$39:$A$782,$A92,СВЦЭМ!$B$39:$B$782,C$83)+'СЕТ СН'!$H$12+СВЦЭМ!$D$10+'СЕТ СН'!$H$6-'СЕТ СН'!$H$22</f>
        <v>1653.8741840499999</v>
      </c>
      <c r="D92" s="36">
        <f>SUMIFS(СВЦЭМ!$C$39:$C$782,СВЦЭМ!$A$39:$A$782,$A92,СВЦЭМ!$B$39:$B$782,D$83)+'СЕТ СН'!$H$12+СВЦЭМ!$D$10+'СЕТ СН'!$H$6-'СЕТ СН'!$H$22</f>
        <v>1823.6003379099998</v>
      </c>
      <c r="E92" s="36">
        <f>SUMIFS(СВЦЭМ!$C$39:$C$782,СВЦЭМ!$A$39:$A$782,$A92,СВЦЭМ!$B$39:$B$782,E$83)+'СЕТ СН'!$H$12+СВЦЭМ!$D$10+'СЕТ СН'!$H$6-'СЕТ СН'!$H$22</f>
        <v>1902.8753376499999</v>
      </c>
      <c r="F92" s="36">
        <f>SUMIFS(СВЦЭМ!$C$39:$C$782,СВЦЭМ!$A$39:$A$782,$A92,СВЦЭМ!$B$39:$B$782,F$83)+'СЕТ СН'!$H$12+СВЦЭМ!$D$10+'СЕТ СН'!$H$6-'СЕТ СН'!$H$22</f>
        <v>1936.4221917099999</v>
      </c>
      <c r="G92" s="36">
        <f>SUMIFS(СВЦЭМ!$C$39:$C$782,СВЦЭМ!$A$39:$A$782,$A92,СВЦЭМ!$B$39:$B$782,G$83)+'СЕТ СН'!$H$12+СВЦЭМ!$D$10+'СЕТ СН'!$H$6-'СЕТ СН'!$H$22</f>
        <v>1912.1548160999998</v>
      </c>
      <c r="H92" s="36">
        <f>SUMIFS(СВЦЭМ!$C$39:$C$782,СВЦЭМ!$A$39:$A$782,$A92,СВЦЭМ!$B$39:$B$782,H$83)+'СЕТ СН'!$H$12+СВЦЭМ!$D$10+'СЕТ СН'!$H$6-'СЕТ СН'!$H$22</f>
        <v>1897.0579837799999</v>
      </c>
      <c r="I92" s="36">
        <f>SUMIFS(СВЦЭМ!$C$39:$C$782,СВЦЭМ!$A$39:$A$782,$A92,СВЦЭМ!$B$39:$B$782,I$83)+'СЕТ СН'!$H$12+СВЦЭМ!$D$10+'СЕТ СН'!$H$6-'СЕТ СН'!$H$22</f>
        <v>1835.0217946799999</v>
      </c>
      <c r="J92" s="36">
        <f>SUMIFS(СВЦЭМ!$C$39:$C$782,СВЦЭМ!$A$39:$A$782,$A92,СВЦЭМ!$B$39:$B$782,J$83)+'СЕТ СН'!$H$12+СВЦЭМ!$D$10+'СЕТ СН'!$H$6-'СЕТ СН'!$H$22</f>
        <v>1648.0846007999999</v>
      </c>
      <c r="K92" s="36">
        <f>SUMIFS(СВЦЭМ!$C$39:$C$782,СВЦЭМ!$A$39:$A$782,$A92,СВЦЭМ!$B$39:$B$782,K$83)+'СЕТ СН'!$H$12+СВЦЭМ!$D$10+'СЕТ СН'!$H$6-'СЕТ СН'!$H$22</f>
        <v>1616.7114558699998</v>
      </c>
      <c r="L92" s="36">
        <f>SUMIFS(СВЦЭМ!$C$39:$C$782,СВЦЭМ!$A$39:$A$782,$A92,СВЦЭМ!$B$39:$B$782,L$83)+'СЕТ СН'!$H$12+СВЦЭМ!$D$10+'СЕТ СН'!$H$6-'СЕТ СН'!$H$22</f>
        <v>1589.8913328999997</v>
      </c>
      <c r="M92" s="36">
        <f>SUMIFS(СВЦЭМ!$C$39:$C$782,СВЦЭМ!$A$39:$A$782,$A92,СВЦЭМ!$B$39:$B$782,M$83)+'СЕТ СН'!$H$12+СВЦЭМ!$D$10+'СЕТ СН'!$H$6-'СЕТ СН'!$H$22</f>
        <v>1685.7235753999998</v>
      </c>
      <c r="N92" s="36">
        <f>SUMIFS(СВЦЭМ!$C$39:$C$782,СВЦЭМ!$A$39:$A$782,$A92,СВЦЭМ!$B$39:$B$782,N$83)+'СЕТ СН'!$H$12+СВЦЭМ!$D$10+'СЕТ СН'!$H$6-'СЕТ СН'!$H$22</f>
        <v>1714.0790743299999</v>
      </c>
      <c r="O92" s="36">
        <f>SUMIFS(СВЦЭМ!$C$39:$C$782,СВЦЭМ!$A$39:$A$782,$A92,СВЦЭМ!$B$39:$B$782,O$83)+'СЕТ СН'!$H$12+СВЦЭМ!$D$10+'СЕТ СН'!$H$6-'СЕТ СН'!$H$22</f>
        <v>1743.1296612899998</v>
      </c>
      <c r="P92" s="36">
        <f>SUMIFS(СВЦЭМ!$C$39:$C$782,СВЦЭМ!$A$39:$A$782,$A92,СВЦЭМ!$B$39:$B$782,P$83)+'СЕТ СН'!$H$12+СВЦЭМ!$D$10+'СЕТ СН'!$H$6-'СЕТ СН'!$H$22</f>
        <v>1760.1722621599997</v>
      </c>
      <c r="Q92" s="36">
        <f>SUMIFS(СВЦЭМ!$C$39:$C$782,СВЦЭМ!$A$39:$A$782,$A92,СВЦЭМ!$B$39:$B$782,Q$83)+'СЕТ СН'!$H$12+СВЦЭМ!$D$10+'СЕТ СН'!$H$6-'СЕТ СН'!$H$22</f>
        <v>1764.3916479199997</v>
      </c>
      <c r="R92" s="36">
        <f>SUMIFS(СВЦЭМ!$C$39:$C$782,СВЦЭМ!$A$39:$A$782,$A92,СВЦЭМ!$B$39:$B$782,R$83)+'СЕТ СН'!$H$12+СВЦЭМ!$D$10+'СЕТ СН'!$H$6-'СЕТ СН'!$H$22</f>
        <v>1786.3004333099998</v>
      </c>
      <c r="S92" s="36">
        <f>SUMIFS(СВЦЭМ!$C$39:$C$782,СВЦЭМ!$A$39:$A$782,$A92,СВЦЭМ!$B$39:$B$782,S$83)+'СЕТ СН'!$H$12+СВЦЭМ!$D$10+'СЕТ СН'!$H$6-'СЕТ СН'!$H$22</f>
        <v>1738.5812983199999</v>
      </c>
      <c r="T92" s="36">
        <f>SUMIFS(СВЦЭМ!$C$39:$C$782,СВЦЭМ!$A$39:$A$782,$A92,СВЦЭМ!$B$39:$B$782,T$83)+'СЕТ СН'!$H$12+СВЦЭМ!$D$10+'СЕТ СН'!$H$6-'СЕТ СН'!$H$22</f>
        <v>1611.1809432499999</v>
      </c>
      <c r="U92" s="36">
        <f>SUMIFS(СВЦЭМ!$C$39:$C$782,СВЦЭМ!$A$39:$A$782,$A92,СВЦЭМ!$B$39:$B$782,U$83)+'СЕТ СН'!$H$12+СВЦЭМ!$D$10+'СЕТ СН'!$H$6-'СЕТ СН'!$H$22</f>
        <v>1477.7648242399998</v>
      </c>
      <c r="V92" s="36">
        <f>SUMIFS(СВЦЭМ!$C$39:$C$782,СВЦЭМ!$A$39:$A$782,$A92,СВЦЭМ!$B$39:$B$782,V$83)+'СЕТ СН'!$H$12+СВЦЭМ!$D$10+'СЕТ СН'!$H$6-'СЕТ СН'!$H$22</f>
        <v>1341.25819161</v>
      </c>
      <c r="W92" s="36">
        <f>SUMIFS(СВЦЭМ!$C$39:$C$782,СВЦЭМ!$A$39:$A$782,$A92,СВЦЭМ!$B$39:$B$782,W$83)+'СЕТ СН'!$H$12+СВЦЭМ!$D$10+'СЕТ СН'!$H$6-'СЕТ СН'!$H$22</f>
        <v>1327.7591113200001</v>
      </c>
      <c r="X92" s="36">
        <f>SUMIFS(СВЦЭМ!$C$39:$C$782,СВЦЭМ!$A$39:$A$782,$A92,СВЦЭМ!$B$39:$B$782,X$83)+'СЕТ СН'!$H$12+СВЦЭМ!$D$10+'СЕТ СН'!$H$6-'СЕТ СН'!$H$22</f>
        <v>1392.4147521699999</v>
      </c>
      <c r="Y92" s="36">
        <f>SUMIFS(СВЦЭМ!$C$39:$C$782,СВЦЭМ!$A$39:$A$782,$A92,СВЦЭМ!$B$39:$B$782,Y$83)+'СЕТ СН'!$H$12+СВЦЭМ!$D$10+'СЕТ СН'!$H$6-'СЕТ СН'!$H$22</f>
        <v>1421.7232612600001</v>
      </c>
    </row>
    <row r="93" spans="1:25" ht="15.75" x14ac:dyDescent="0.2">
      <c r="A93" s="35">
        <f t="shared" si="2"/>
        <v>44691</v>
      </c>
      <c r="B93" s="36">
        <f>SUMIFS(СВЦЭМ!$C$39:$C$782,СВЦЭМ!$A$39:$A$782,$A93,СВЦЭМ!$B$39:$B$782,B$83)+'СЕТ СН'!$H$12+СВЦЭМ!$D$10+'СЕТ СН'!$H$6-'СЕТ СН'!$H$22</f>
        <v>1516.8039271199998</v>
      </c>
      <c r="C93" s="36">
        <f>SUMIFS(СВЦЭМ!$C$39:$C$782,СВЦЭМ!$A$39:$A$782,$A93,СВЦЭМ!$B$39:$B$782,C$83)+'СЕТ СН'!$H$12+СВЦЭМ!$D$10+'СЕТ СН'!$H$6-'СЕТ СН'!$H$22</f>
        <v>1651.9852088999999</v>
      </c>
      <c r="D93" s="36">
        <f>SUMIFS(СВЦЭМ!$C$39:$C$782,СВЦЭМ!$A$39:$A$782,$A93,СВЦЭМ!$B$39:$B$782,D$83)+'СЕТ СН'!$H$12+СВЦЭМ!$D$10+'СЕТ СН'!$H$6-'СЕТ СН'!$H$22</f>
        <v>1792.5782784799999</v>
      </c>
      <c r="E93" s="36">
        <f>SUMIFS(СВЦЭМ!$C$39:$C$782,СВЦЭМ!$A$39:$A$782,$A93,СВЦЭМ!$B$39:$B$782,E$83)+'СЕТ СН'!$H$12+СВЦЭМ!$D$10+'СЕТ СН'!$H$6-'СЕТ СН'!$H$22</f>
        <v>1863.9033482399998</v>
      </c>
      <c r="F93" s="36">
        <f>SUMIFS(СВЦЭМ!$C$39:$C$782,СВЦЭМ!$A$39:$A$782,$A93,СВЦЭМ!$B$39:$B$782,F$83)+'СЕТ СН'!$H$12+СВЦЭМ!$D$10+'СЕТ СН'!$H$6-'СЕТ СН'!$H$22</f>
        <v>1880.5080361199998</v>
      </c>
      <c r="G93" s="36">
        <f>SUMIFS(СВЦЭМ!$C$39:$C$782,СВЦЭМ!$A$39:$A$782,$A93,СВЦЭМ!$B$39:$B$782,G$83)+'СЕТ СН'!$H$12+СВЦЭМ!$D$10+'СЕТ СН'!$H$6-'СЕТ СН'!$H$22</f>
        <v>1918.6773381199998</v>
      </c>
      <c r="H93" s="36">
        <f>SUMIFS(СВЦЭМ!$C$39:$C$782,СВЦЭМ!$A$39:$A$782,$A93,СВЦЭМ!$B$39:$B$782,H$83)+'СЕТ СН'!$H$12+СВЦЭМ!$D$10+'СЕТ СН'!$H$6-'СЕТ СН'!$H$22</f>
        <v>1896.3345482999998</v>
      </c>
      <c r="I93" s="36">
        <f>SUMIFS(СВЦЭМ!$C$39:$C$782,СВЦЭМ!$A$39:$A$782,$A93,СВЦЭМ!$B$39:$B$782,I$83)+'СЕТ СН'!$H$12+СВЦЭМ!$D$10+'СЕТ СН'!$H$6-'СЕТ СН'!$H$22</f>
        <v>1829.4753001899999</v>
      </c>
      <c r="J93" s="36">
        <f>SUMIFS(СВЦЭМ!$C$39:$C$782,СВЦЭМ!$A$39:$A$782,$A93,СВЦЭМ!$B$39:$B$782,J$83)+'СЕТ СН'!$H$12+СВЦЭМ!$D$10+'СЕТ СН'!$H$6-'СЕТ СН'!$H$22</f>
        <v>1636.0533446199997</v>
      </c>
      <c r="K93" s="36">
        <f>SUMIFS(СВЦЭМ!$C$39:$C$782,СВЦЭМ!$A$39:$A$782,$A93,СВЦЭМ!$B$39:$B$782,K$83)+'СЕТ СН'!$H$12+СВЦЭМ!$D$10+'СЕТ СН'!$H$6-'СЕТ СН'!$H$22</f>
        <v>1587.6585903699997</v>
      </c>
      <c r="L93" s="36">
        <f>SUMIFS(СВЦЭМ!$C$39:$C$782,СВЦЭМ!$A$39:$A$782,$A93,СВЦЭМ!$B$39:$B$782,L$83)+'СЕТ СН'!$H$12+СВЦЭМ!$D$10+'СЕТ СН'!$H$6-'СЕТ СН'!$H$22</f>
        <v>1571.9743599199999</v>
      </c>
      <c r="M93" s="36">
        <f>SUMIFS(СВЦЭМ!$C$39:$C$782,СВЦЭМ!$A$39:$A$782,$A93,СВЦЭМ!$B$39:$B$782,M$83)+'СЕТ СН'!$H$12+СВЦЭМ!$D$10+'СЕТ СН'!$H$6-'СЕТ СН'!$H$22</f>
        <v>1686.2063122199997</v>
      </c>
      <c r="N93" s="36">
        <f>SUMIFS(СВЦЭМ!$C$39:$C$782,СВЦЭМ!$A$39:$A$782,$A93,СВЦЭМ!$B$39:$B$782,N$83)+'СЕТ СН'!$H$12+СВЦЭМ!$D$10+'СЕТ СН'!$H$6-'СЕТ СН'!$H$22</f>
        <v>1741.7186217299998</v>
      </c>
      <c r="O93" s="36">
        <f>SUMIFS(СВЦЭМ!$C$39:$C$782,СВЦЭМ!$A$39:$A$782,$A93,СВЦЭМ!$B$39:$B$782,O$83)+'СЕТ СН'!$H$12+СВЦЭМ!$D$10+'СЕТ СН'!$H$6-'СЕТ СН'!$H$22</f>
        <v>1766.8300081099999</v>
      </c>
      <c r="P93" s="36">
        <f>SUMIFS(СВЦЭМ!$C$39:$C$782,СВЦЭМ!$A$39:$A$782,$A93,СВЦЭМ!$B$39:$B$782,P$83)+'СЕТ СН'!$H$12+СВЦЭМ!$D$10+'СЕТ СН'!$H$6-'СЕТ СН'!$H$22</f>
        <v>1716.9641470899999</v>
      </c>
      <c r="Q93" s="36">
        <f>SUMIFS(СВЦЭМ!$C$39:$C$782,СВЦЭМ!$A$39:$A$782,$A93,СВЦЭМ!$B$39:$B$782,Q$83)+'СЕТ СН'!$H$12+СВЦЭМ!$D$10+'СЕТ СН'!$H$6-'СЕТ СН'!$H$22</f>
        <v>1786.2895159099999</v>
      </c>
      <c r="R93" s="36">
        <f>SUMIFS(СВЦЭМ!$C$39:$C$782,СВЦЭМ!$A$39:$A$782,$A93,СВЦЭМ!$B$39:$B$782,R$83)+'СЕТ СН'!$H$12+СВЦЭМ!$D$10+'СЕТ СН'!$H$6-'СЕТ СН'!$H$22</f>
        <v>1800.7463258699997</v>
      </c>
      <c r="S93" s="36">
        <f>SUMIFS(СВЦЭМ!$C$39:$C$782,СВЦЭМ!$A$39:$A$782,$A93,СВЦЭМ!$B$39:$B$782,S$83)+'СЕТ СН'!$H$12+СВЦЭМ!$D$10+'СЕТ СН'!$H$6-'СЕТ СН'!$H$22</f>
        <v>1757.7457717599998</v>
      </c>
      <c r="T93" s="36">
        <f>SUMIFS(СВЦЭМ!$C$39:$C$782,СВЦЭМ!$A$39:$A$782,$A93,СВЦЭМ!$B$39:$B$782,T$83)+'СЕТ СН'!$H$12+СВЦЭМ!$D$10+'СЕТ СН'!$H$6-'СЕТ СН'!$H$22</f>
        <v>1622.9668384899999</v>
      </c>
      <c r="U93" s="36">
        <f>SUMIFS(СВЦЭМ!$C$39:$C$782,СВЦЭМ!$A$39:$A$782,$A93,СВЦЭМ!$B$39:$B$782,U$83)+'СЕТ СН'!$H$12+СВЦЭМ!$D$10+'СЕТ СН'!$H$6-'СЕТ СН'!$H$22</f>
        <v>1456.5522763199999</v>
      </c>
      <c r="V93" s="36">
        <f>SUMIFS(СВЦЭМ!$C$39:$C$782,СВЦЭМ!$A$39:$A$782,$A93,СВЦЭМ!$B$39:$B$782,V$83)+'СЕТ СН'!$H$12+СВЦЭМ!$D$10+'СЕТ СН'!$H$6-'СЕТ СН'!$H$22</f>
        <v>1390.5248069500001</v>
      </c>
      <c r="W93" s="36">
        <f>SUMIFS(СВЦЭМ!$C$39:$C$782,СВЦЭМ!$A$39:$A$782,$A93,СВЦЭМ!$B$39:$B$782,W$83)+'СЕТ СН'!$H$12+СВЦЭМ!$D$10+'СЕТ СН'!$H$6-'СЕТ СН'!$H$22</f>
        <v>1392.9020076899999</v>
      </c>
      <c r="X93" s="36">
        <f>SUMIFS(СВЦЭМ!$C$39:$C$782,СВЦЭМ!$A$39:$A$782,$A93,СВЦЭМ!$B$39:$B$782,X$83)+'СЕТ СН'!$H$12+СВЦЭМ!$D$10+'СЕТ СН'!$H$6-'СЕТ СН'!$H$22</f>
        <v>1381.3414013700001</v>
      </c>
      <c r="Y93" s="36">
        <f>SUMIFS(СВЦЭМ!$C$39:$C$782,СВЦЭМ!$A$39:$A$782,$A93,СВЦЭМ!$B$39:$B$782,Y$83)+'СЕТ СН'!$H$12+СВЦЭМ!$D$10+'СЕТ СН'!$H$6-'СЕТ СН'!$H$22</f>
        <v>1461.6522598899999</v>
      </c>
    </row>
    <row r="94" spans="1:25" ht="15.75" x14ac:dyDescent="0.2">
      <c r="A94" s="35">
        <f t="shared" si="2"/>
        <v>44692</v>
      </c>
      <c r="B94" s="36">
        <f>SUMIFS(СВЦЭМ!$C$39:$C$782,СВЦЭМ!$A$39:$A$782,$A94,СВЦЭМ!$B$39:$B$782,B$83)+'СЕТ СН'!$H$12+СВЦЭМ!$D$10+'СЕТ СН'!$H$6-'СЕТ СН'!$H$22</f>
        <v>1558.2898374099998</v>
      </c>
      <c r="C94" s="36">
        <f>SUMIFS(СВЦЭМ!$C$39:$C$782,СВЦЭМ!$A$39:$A$782,$A94,СВЦЭМ!$B$39:$B$782,C$83)+'СЕТ СН'!$H$12+СВЦЭМ!$D$10+'СЕТ СН'!$H$6-'СЕТ СН'!$H$22</f>
        <v>1651.5068990099999</v>
      </c>
      <c r="D94" s="36">
        <f>SUMIFS(СВЦЭМ!$C$39:$C$782,СВЦЭМ!$A$39:$A$782,$A94,СВЦЭМ!$B$39:$B$782,D$83)+'СЕТ СН'!$H$12+СВЦЭМ!$D$10+'СЕТ СН'!$H$6-'СЕТ СН'!$H$22</f>
        <v>1825.5046359699998</v>
      </c>
      <c r="E94" s="36">
        <f>SUMIFS(СВЦЭМ!$C$39:$C$782,СВЦЭМ!$A$39:$A$782,$A94,СВЦЭМ!$B$39:$B$782,E$83)+'СЕТ СН'!$H$12+СВЦЭМ!$D$10+'СЕТ СН'!$H$6-'СЕТ СН'!$H$22</f>
        <v>1918.4578821399998</v>
      </c>
      <c r="F94" s="36">
        <f>SUMIFS(СВЦЭМ!$C$39:$C$782,СВЦЭМ!$A$39:$A$782,$A94,СВЦЭМ!$B$39:$B$782,F$83)+'СЕТ СН'!$H$12+СВЦЭМ!$D$10+'СЕТ СН'!$H$6-'СЕТ СН'!$H$22</f>
        <v>1915.6819539899998</v>
      </c>
      <c r="G94" s="36">
        <f>SUMIFS(СВЦЭМ!$C$39:$C$782,СВЦЭМ!$A$39:$A$782,$A94,СВЦЭМ!$B$39:$B$782,G$83)+'СЕТ СН'!$H$12+СВЦЭМ!$D$10+'СЕТ СН'!$H$6-'СЕТ СН'!$H$22</f>
        <v>1916.2567082999999</v>
      </c>
      <c r="H94" s="36">
        <f>SUMIFS(СВЦЭМ!$C$39:$C$782,СВЦЭМ!$A$39:$A$782,$A94,СВЦЭМ!$B$39:$B$782,H$83)+'СЕТ СН'!$H$12+СВЦЭМ!$D$10+'СЕТ СН'!$H$6-'СЕТ СН'!$H$22</f>
        <v>1865.0852117599998</v>
      </c>
      <c r="I94" s="36">
        <f>SUMIFS(СВЦЭМ!$C$39:$C$782,СВЦЭМ!$A$39:$A$782,$A94,СВЦЭМ!$B$39:$B$782,I$83)+'СЕТ СН'!$H$12+СВЦЭМ!$D$10+'СЕТ СН'!$H$6-'СЕТ СН'!$H$22</f>
        <v>1768.6824746999998</v>
      </c>
      <c r="J94" s="36">
        <f>SUMIFS(СВЦЭМ!$C$39:$C$782,СВЦЭМ!$A$39:$A$782,$A94,СВЦЭМ!$B$39:$B$782,J$83)+'СЕТ СН'!$H$12+СВЦЭМ!$D$10+'СЕТ СН'!$H$6-'СЕТ СН'!$H$22</f>
        <v>1589.6473906299998</v>
      </c>
      <c r="K94" s="36">
        <f>SUMIFS(СВЦЭМ!$C$39:$C$782,СВЦЭМ!$A$39:$A$782,$A94,СВЦЭМ!$B$39:$B$782,K$83)+'СЕТ СН'!$H$12+СВЦЭМ!$D$10+'СЕТ СН'!$H$6-'СЕТ СН'!$H$22</f>
        <v>1580.1127467599999</v>
      </c>
      <c r="L94" s="36">
        <f>SUMIFS(СВЦЭМ!$C$39:$C$782,СВЦЭМ!$A$39:$A$782,$A94,СВЦЭМ!$B$39:$B$782,L$83)+'СЕТ СН'!$H$12+СВЦЭМ!$D$10+'СЕТ СН'!$H$6-'СЕТ СН'!$H$22</f>
        <v>1562.6990744399998</v>
      </c>
      <c r="M94" s="36">
        <f>SUMIFS(СВЦЭМ!$C$39:$C$782,СВЦЭМ!$A$39:$A$782,$A94,СВЦЭМ!$B$39:$B$782,M$83)+'СЕТ СН'!$H$12+СВЦЭМ!$D$10+'СЕТ СН'!$H$6-'СЕТ СН'!$H$22</f>
        <v>1668.5207268299998</v>
      </c>
      <c r="N94" s="36">
        <f>SUMIFS(СВЦЭМ!$C$39:$C$782,СВЦЭМ!$A$39:$A$782,$A94,СВЦЭМ!$B$39:$B$782,N$83)+'СЕТ СН'!$H$12+СВЦЭМ!$D$10+'СЕТ СН'!$H$6-'СЕТ СН'!$H$22</f>
        <v>1714.4217685799999</v>
      </c>
      <c r="O94" s="36">
        <f>SUMIFS(СВЦЭМ!$C$39:$C$782,СВЦЭМ!$A$39:$A$782,$A94,СВЦЭМ!$B$39:$B$782,O$83)+'СЕТ СН'!$H$12+СВЦЭМ!$D$10+'СЕТ СН'!$H$6-'СЕТ СН'!$H$22</f>
        <v>1725.6965385499998</v>
      </c>
      <c r="P94" s="36">
        <f>SUMIFS(СВЦЭМ!$C$39:$C$782,СВЦЭМ!$A$39:$A$782,$A94,СВЦЭМ!$B$39:$B$782,P$83)+'СЕТ СН'!$H$12+СВЦЭМ!$D$10+'СЕТ СН'!$H$6-'СЕТ СН'!$H$22</f>
        <v>1740.8432405499998</v>
      </c>
      <c r="Q94" s="36">
        <f>SUMIFS(СВЦЭМ!$C$39:$C$782,СВЦЭМ!$A$39:$A$782,$A94,СВЦЭМ!$B$39:$B$782,Q$83)+'СЕТ СН'!$H$12+СВЦЭМ!$D$10+'СЕТ СН'!$H$6-'СЕТ СН'!$H$22</f>
        <v>1743.6912576299999</v>
      </c>
      <c r="R94" s="36">
        <f>SUMIFS(СВЦЭМ!$C$39:$C$782,СВЦЭМ!$A$39:$A$782,$A94,СВЦЭМ!$B$39:$B$782,R$83)+'СЕТ СН'!$H$12+СВЦЭМ!$D$10+'СЕТ СН'!$H$6-'СЕТ СН'!$H$22</f>
        <v>1766.3509848699998</v>
      </c>
      <c r="S94" s="36">
        <f>SUMIFS(СВЦЭМ!$C$39:$C$782,СВЦЭМ!$A$39:$A$782,$A94,СВЦЭМ!$B$39:$B$782,S$83)+'СЕТ СН'!$H$12+СВЦЭМ!$D$10+'СЕТ СН'!$H$6-'СЕТ СН'!$H$22</f>
        <v>1730.2443235899998</v>
      </c>
      <c r="T94" s="36">
        <f>SUMIFS(СВЦЭМ!$C$39:$C$782,СВЦЭМ!$A$39:$A$782,$A94,СВЦЭМ!$B$39:$B$782,T$83)+'СЕТ СН'!$H$12+СВЦЭМ!$D$10+'СЕТ СН'!$H$6-'СЕТ СН'!$H$22</f>
        <v>1602.3371251299998</v>
      </c>
      <c r="U94" s="36">
        <f>SUMIFS(СВЦЭМ!$C$39:$C$782,СВЦЭМ!$A$39:$A$782,$A94,СВЦЭМ!$B$39:$B$782,U$83)+'СЕТ СН'!$H$12+СВЦЭМ!$D$10+'СЕТ СН'!$H$6-'СЕТ СН'!$H$22</f>
        <v>1483.9543124499999</v>
      </c>
      <c r="V94" s="36">
        <f>SUMIFS(СВЦЭМ!$C$39:$C$782,СВЦЭМ!$A$39:$A$782,$A94,СВЦЭМ!$B$39:$B$782,V$83)+'СЕТ СН'!$H$12+СВЦЭМ!$D$10+'СЕТ СН'!$H$6-'СЕТ СН'!$H$22</f>
        <v>1394.44993032</v>
      </c>
      <c r="W94" s="36">
        <f>SUMIFS(СВЦЭМ!$C$39:$C$782,СВЦЭМ!$A$39:$A$782,$A94,СВЦЭМ!$B$39:$B$782,W$83)+'СЕТ СН'!$H$12+СВЦЭМ!$D$10+'СЕТ СН'!$H$6-'СЕТ СН'!$H$22</f>
        <v>1387.67700934</v>
      </c>
      <c r="X94" s="36">
        <f>SUMIFS(СВЦЭМ!$C$39:$C$782,СВЦЭМ!$A$39:$A$782,$A94,СВЦЭМ!$B$39:$B$782,X$83)+'СЕТ СН'!$H$12+СВЦЭМ!$D$10+'СЕТ СН'!$H$6-'СЕТ СН'!$H$22</f>
        <v>1395.32695085</v>
      </c>
      <c r="Y94" s="36">
        <f>SUMIFS(СВЦЭМ!$C$39:$C$782,СВЦЭМ!$A$39:$A$782,$A94,СВЦЭМ!$B$39:$B$782,Y$83)+'СЕТ СН'!$H$12+СВЦЭМ!$D$10+'СЕТ СН'!$H$6-'СЕТ СН'!$H$22</f>
        <v>1421.80376118</v>
      </c>
    </row>
    <row r="95" spans="1:25" ht="15.75" x14ac:dyDescent="0.2">
      <c r="A95" s="35">
        <f t="shared" si="2"/>
        <v>44693</v>
      </c>
      <c r="B95" s="36">
        <f>SUMIFS(СВЦЭМ!$C$39:$C$782,СВЦЭМ!$A$39:$A$782,$A95,СВЦЭМ!$B$39:$B$782,B$83)+'СЕТ СН'!$H$12+СВЦЭМ!$D$10+'СЕТ СН'!$H$6-'СЕТ СН'!$H$22</f>
        <v>1533.1331330299997</v>
      </c>
      <c r="C95" s="36">
        <f>SUMIFS(СВЦЭМ!$C$39:$C$782,СВЦЭМ!$A$39:$A$782,$A95,СВЦЭМ!$B$39:$B$782,C$83)+'СЕТ СН'!$H$12+СВЦЭМ!$D$10+'СЕТ СН'!$H$6-'СЕТ СН'!$H$22</f>
        <v>1629.2476917599997</v>
      </c>
      <c r="D95" s="36">
        <f>SUMIFS(СВЦЭМ!$C$39:$C$782,СВЦЭМ!$A$39:$A$782,$A95,СВЦЭМ!$B$39:$B$782,D$83)+'СЕТ СН'!$H$12+СВЦЭМ!$D$10+'СЕТ СН'!$H$6-'СЕТ СН'!$H$22</f>
        <v>1739.6370561199999</v>
      </c>
      <c r="E95" s="36">
        <f>SUMIFS(СВЦЭМ!$C$39:$C$782,СВЦЭМ!$A$39:$A$782,$A95,СВЦЭМ!$B$39:$B$782,E$83)+'СЕТ СН'!$H$12+СВЦЭМ!$D$10+'СЕТ СН'!$H$6-'СЕТ СН'!$H$22</f>
        <v>1793.1162387299998</v>
      </c>
      <c r="F95" s="36">
        <f>SUMIFS(СВЦЭМ!$C$39:$C$782,СВЦЭМ!$A$39:$A$782,$A95,СВЦЭМ!$B$39:$B$782,F$83)+'СЕТ СН'!$H$12+СВЦЭМ!$D$10+'СЕТ СН'!$H$6-'СЕТ СН'!$H$22</f>
        <v>1802.2363257899999</v>
      </c>
      <c r="G95" s="36">
        <f>SUMIFS(СВЦЭМ!$C$39:$C$782,СВЦЭМ!$A$39:$A$782,$A95,СВЦЭМ!$B$39:$B$782,G$83)+'СЕТ СН'!$H$12+СВЦЭМ!$D$10+'СЕТ СН'!$H$6-'СЕТ СН'!$H$22</f>
        <v>1799.6902351799997</v>
      </c>
      <c r="H95" s="36">
        <f>SUMIFS(СВЦЭМ!$C$39:$C$782,СВЦЭМ!$A$39:$A$782,$A95,СВЦЭМ!$B$39:$B$782,H$83)+'СЕТ СН'!$H$12+СВЦЭМ!$D$10+'СЕТ СН'!$H$6-'СЕТ СН'!$H$22</f>
        <v>1808.6632086799998</v>
      </c>
      <c r="I95" s="36">
        <f>SUMIFS(СВЦЭМ!$C$39:$C$782,СВЦЭМ!$A$39:$A$782,$A95,СВЦЭМ!$B$39:$B$782,I$83)+'СЕТ СН'!$H$12+СВЦЭМ!$D$10+'СЕТ СН'!$H$6-'СЕТ СН'!$H$22</f>
        <v>1726.1042441899999</v>
      </c>
      <c r="J95" s="36">
        <f>SUMIFS(СВЦЭМ!$C$39:$C$782,СВЦЭМ!$A$39:$A$782,$A95,СВЦЭМ!$B$39:$B$782,J$83)+'СЕТ СН'!$H$12+СВЦЭМ!$D$10+'СЕТ СН'!$H$6-'СЕТ СН'!$H$22</f>
        <v>1586.3249502099998</v>
      </c>
      <c r="K95" s="36">
        <f>SUMIFS(СВЦЭМ!$C$39:$C$782,СВЦЭМ!$A$39:$A$782,$A95,СВЦЭМ!$B$39:$B$782,K$83)+'СЕТ СН'!$H$12+СВЦЭМ!$D$10+'СЕТ СН'!$H$6-'СЕТ СН'!$H$22</f>
        <v>1576.9150424999998</v>
      </c>
      <c r="L95" s="36">
        <f>SUMIFS(СВЦЭМ!$C$39:$C$782,СВЦЭМ!$A$39:$A$782,$A95,СВЦЭМ!$B$39:$B$782,L$83)+'СЕТ СН'!$H$12+СВЦЭМ!$D$10+'СЕТ СН'!$H$6-'СЕТ СН'!$H$22</f>
        <v>1552.4837259199999</v>
      </c>
      <c r="M95" s="36">
        <f>SUMIFS(СВЦЭМ!$C$39:$C$782,СВЦЭМ!$A$39:$A$782,$A95,СВЦЭМ!$B$39:$B$782,M$83)+'СЕТ СН'!$H$12+СВЦЭМ!$D$10+'СЕТ СН'!$H$6-'СЕТ СН'!$H$22</f>
        <v>1663.7058874599998</v>
      </c>
      <c r="N95" s="36">
        <f>SUMIFS(СВЦЭМ!$C$39:$C$782,СВЦЭМ!$A$39:$A$782,$A95,СВЦЭМ!$B$39:$B$782,N$83)+'СЕТ СН'!$H$12+СВЦЭМ!$D$10+'СЕТ СН'!$H$6-'СЕТ СН'!$H$22</f>
        <v>1722.9155013299999</v>
      </c>
      <c r="O95" s="36">
        <f>SUMIFS(СВЦЭМ!$C$39:$C$782,СВЦЭМ!$A$39:$A$782,$A95,СВЦЭМ!$B$39:$B$782,O$83)+'СЕТ СН'!$H$12+СВЦЭМ!$D$10+'СЕТ СН'!$H$6-'СЕТ СН'!$H$22</f>
        <v>1727.3915893099997</v>
      </c>
      <c r="P95" s="36">
        <f>SUMIFS(СВЦЭМ!$C$39:$C$782,СВЦЭМ!$A$39:$A$782,$A95,СВЦЭМ!$B$39:$B$782,P$83)+'СЕТ СН'!$H$12+СВЦЭМ!$D$10+'СЕТ СН'!$H$6-'СЕТ СН'!$H$22</f>
        <v>1725.5722024999998</v>
      </c>
      <c r="Q95" s="36">
        <f>SUMIFS(СВЦЭМ!$C$39:$C$782,СВЦЭМ!$A$39:$A$782,$A95,СВЦЭМ!$B$39:$B$782,Q$83)+'СЕТ СН'!$H$12+СВЦЭМ!$D$10+'СЕТ СН'!$H$6-'СЕТ СН'!$H$22</f>
        <v>1732.2815520999998</v>
      </c>
      <c r="R95" s="36">
        <f>SUMIFS(СВЦЭМ!$C$39:$C$782,СВЦЭМ!$A$39:$A$782,$A95,СВЦЭМ!$B$39:$B$782,R$83)+'СЕТ СН'!$H$12+СВЦЭМ!$D$10+'СЕТ СН'!$H$6-'СЕТ СН'!$H$22</f>
        <v>1765.3018927099997</v>
      </c>
      <c r="S95" s="36">
        <f>SUMIFS(СВЦЭМ!$C$39:$C$782,СВЦЭМ!$A$39:$A$782,$A95,СВЦЭМ!$B$39:$B$782,S$83)+'СЕТ СН'!$H$12+СВЦЭМ!$D$10+'СЕТ СН'!$H$6-'СЕТ СН'!$H$22</f>
        <v>1707.5107830099998</v>
      </c>
      <c r="T95" s="36">
        <f>SUMIFS(СВЦЭМ!$C$39:$C$782,СВЦЭМ!$A$39:$A$782,$A95,СВЦЭМ!$B$39:$B$782,T$83)+'СЕТ СН'!$H$12+СВЦЭМ!$D$10+'СЕТ СН'!$H$6-'СЕТ СН'!$H$22</f>
        <v>1592.0129151599999</v>
      </c>
      <c r="U95" s="36">
        <f>SUMIFS(СВЦЭМ!$C$39:$C$782,СВЦЭМ!$A$39:$A$782,$A95,СВЦЭМ!$B$39:$B$782,U$83)+'СЕТ СН'!$H$12+СВЦЭМ!$D$10+'СЕТ СН'!$H$6-'СЕТ СН'!$H$22</f>
        <v>1502.0131911699998</v>
      </c>
      <c r="V95" s="36">
        <f>SUMIFS(СВЦЭМ!$C$39:$C$782,СВЦЭМ!$A$39:$A$782,$A95,СВЦЭМ!$B$39:$B$782,V$83)+'СЕТ СН'!$H$12+СВЦЭМ!$D$10+'СЕТ СН'!$H$6-'СЕТ СН'!$H$22</f>
        <v>1411.3139339700001</v>
      </c>
      <c r="W95" s="36">
        <f>SUMIFS(СВЦЭМ!$C$39:$C$782,СВЦЭМ!$A$39:$A$782,$A95,СВЦЭМ!$B$39:$B$782,W$83)+'СЕТ СН'!$H$12+СВЦЭМ!$D$10+'СЕТ СН'!$H$6-'СЕТ СН'!$H$22</f>
        <v>1398.00267095</v>
      </c>
      <c r="X95" s="36">
        <f>SUMIFS(СВЦЭМ!$C$39:$C$782,СВЦЭМ!$A$39:$A$782,$A95,СВЦЭМ!$B$39:$B$782,X$83)+'СЕТ СН'!$H$12+СВЦЭМ!$D$10+'СЕТ СН'!$H$6-'СЕТ СН'!$H$22</f>
        <v>1412.03211078</v>
      </c>
      <c r="Y95" s="36">
        <f>SUMIFS(СВЦЭМ!$C$39:$C$782,СВЦЭМ!$A$39:$A$782,$A95,СВЦЭМ!$B$39:$B$782,Y$83)+'СЕТ СН'!$H$12+СВЦЭМ!$D$10+'СЕТ СН'!$H$6-'СЕТ СН'!$H$22</f>
        <v>1413.13852757</v>
      </c>
    </row>
    <row r="96" spans="1:25" ht="15.75" x14ac:dyDescent="0.2">
      <c r="A96" s="35">
        <f t="shared" si="2"/>
        <v>44694</v>
      </c>
      <c r="B96" s="36">
        <f>SUMIFS(СВЦЭМ!$C$39:$C$782,СВЦЭМ!$A$39:$A$782,$A96,СВЦЭМ!$B$39:$B$782,B$83)+'СЕТ СН'!$H$12+СВЦЭМ!$D$10+'СЕТ СН'!$H$6-'СЕТ СН'!$H$22</f>
        <v>1526.6284611999997</v>
      </c>
      <c r="C96" s="36">
        <f>SUMIFS(СВЦЭМ!$C$39:$C$782,СВЦЭМ!$A$39:$A$782,$A96,СВЦЭМ!$B$39:$B$782,C$83)+'СЕТ СН'!$H$12+СВЦЭМ!$D$10+'СЕТ СН'!$H$6-'СЕТ СН'!$H$22</f>
        <v>1647.8307821399999</v>
      </c>
      <c r="D96" s="36">
        <f>SUMIFS(СВЦЭМ!$C$39:$C$782,СВЦЭМ!$A$39:$A$782,$A96,СВЦЭМ!$B$39:$B$782,D$83)+'СЕТ СН'!$H$12+СВЦЭМ!$D$10+'СЕТ СН'!$H$6-'СЕТ СН'!$H$22</f>
        <v>1785.5602525599998</v>
      </c>
      <c r="E96" s="36">
        <f>SUMIFS(СВЦЭМ!$C$39:$C$782,СВЦЭМ!$A$39:$A$782,$A96,СВЦЭМ!$B$39:$B$782,E$83)+'СЕТ СН'!$H$12+СВЦЭМ!$D$10+'СЕТ СН'!$H$6-'СЕТ СН'!$H$22</f>
        <v>1844.6842184599998</v>
      </c>
      <c r="F96" s="36">
        <f>SUMIFS(СВЦЭМ!$C$39:$C$782,СВЦЭМ!$A$39:$A$782,$A96,СВЦЭМ!$B$39:$B$782,F$83)+'СЕТ СН'!$H$12+СВЦЭМ!$D$10+'СЕТ СН'!$H$6-'СЕТ СН'!$H$22</f>
        <v>1858.4053117699998</v>
      </c>
      <c r="G96" s="36">
        <f>SUMIFS(СВЦЭМ!$C$39:$C$782,СВЦЭМ!$A$39:$A$782,$A96,СВЦЭМ!$B$39:$B$782,G$83)+'СЕТ СН'!$H$12+СВЦЭМ!$D$10+'СЕТ СН'!$H$6-'СЕТ СН'!$H$22</f>
        <v>1865.5762478999998</v>
      </c>
      <c r="H96" s="36">
        <f>SUMIFS(СВЦЭМ!$C$39:$C$782,СВЦЭМ!$A$39:$A$782,$A96,СВЦЭМ!$B$39:$B$782,H$83)+'СЕТ СН'!$H$12+СВЦЭМ!$D$10+'СЕТ СН'!$H$6-'СЕТ СН'!$H$22</f>
        <v>1851.1724689099999</v>
      </c>
      <c r="I96" s="36">
        <f>SUMIFS(СВЦЭМ!$C$39:$C$782,СВЦЭМ!$A$39:$A$782,$A96,СВЦЭМ!$B$39:$B$782,I$83)+'СЕТ СН'!$H$12+СВЦЭМ!$D$10+'СЕТ СН'!$H$6-'СЕТ СН'!$H$22</f>
        <v>1735.3286420499999</v>
      </c>
      <c r="J96" s="36">
        <f>SUMIFS(СВЦЭМ!$C$39:$C$782,СВЦЭМ!$A$39:$A$782,$A96,СВЦЭМ!$B$39:$B$782,J$83)+'СЕТ СН'!$H$12+СВЦЭМ!$D$10+'СЕТ СН'!$H$6-'СЕТ СН'!$H$22</f>
        <v>1592.3733150699998</v>
      </c>
      <c r="K96" s="36">
        <f>SUMIFS(СВЦЭМ!$C$39:$C$782,СВЦЭМ!$A$39:$A$782,$A96,СВЦЭМ!$B$39:$B$782,K$83)+'СЕТ СН'!$H$12+СВЦЭМ!$D$10+'СЕТ СН'!$H$6-'СЕТ СН'!$H$22</f>
        <v>1581.1758662699999</v>
      </c>
      <c r="L96" s="36">
        <f>SUMIFS(СВЦЭМ!$C$39:$C$782,СВЦЭМ!$A$39:$A$782,$A96,СВЦЭМ!$B$39:$B$782,L$83)+'СЕТ СН'!$H$12+СВЦЭМ!$D$10+'СЕТ СН'!$H$6-'СЕТ СН'!$H$22</f>
        <v>1559.1050764799998</v>
      </c>
      <c r="M96" s="36">
        <f>SUMIFS(СВЦЭМ!$C$39:$C$782,СВЦЭМ!$A$39:$A$782,$A96,СВЦЭМ!$B$39:$B$782,M$83)+'СЕТ СН'!$H$12+СВЦЭМ!$D$10+'СЕТ СН'!$H$6-'СЕТ СН'!$H$22</f>
        <v>1671.6243408499997</v>
      </c>
      <c r="N96" s="36">
        <f>SUMIFS(СВЦЭМ!$C$39:$C$782,СВЦЭМ!$A$39:$A$782,$A96,СВЦЭМ!$B$39:$B$782,N$83)+'СЕТ СН'!$H$12+СВЦЭМ!$D$10+'СЕТ СН'!$H$6-'СЕТ СН'!$H$22</f>
        <v>1713.2203859299998</v>
      </c>
      <c r="O96" s="36">
        <f>SUMIFS(СВЦЭМ!$C$39:$C$782,СВЦЭМ!$A$39:$A$782,$A96,СВЦЭМ!$B$39:$B$782,O$83)+'СЕТ СН'!$H$12+СВЦЭМ!$D$10+'СЕТ СН'!$H$6-'СЕТ СН'!$H$22</f>
        <v>1694.9425475699998</v>
      </c>
      <c r="P96" s="36">
        <f>SUMIFS(СВЦЭМ!$C$39:$C$782,СВЦЭМ!$A$39:$A$782,$A96,СВЦЭМ!$B$39:$B$782,P$83)+'СЕТ СН'!$H$12+СВЦЭМ!$D$10+'СЕТ СН'!$H$6-'СЕТ СН'!$H$22</f>
        <v>1708.7735013799997</v>
      </c>
      <c r="Q96" s="36">
        <f>SUMIFS(СВЦЭМ!$C$39:$C$782,СВЦЭМ!$A$39:$A$782,$A96,СВЦЭМ!$B$39:$B$782,Q$83)+'СЕТ СН'!$H$12+СВЦЭМ!$D$10+'СЕТ СН'!$H$6-'СЕТ СН'!$H$22</f>
        <v>1721.4453362999998</v>
      </c>
      <c r="R96" s="36">
        <f>SUMIFS(СВЦЭМ!$C$39:$C$782,СВЦЭМ!$A$39:$A$782,$A96,СВЦЭМ!$B$39:$B$782,R$83)+'СЕТ СН'!$H$12+СВЦЭМ!$D$10+'СЕТ СН'!$H$6-'СЕТ СН'!$H$22</f>
        <v>1735.9897002299999</v>
      </c>
      <c r="S96" s="36">
        <f>SUMIFS(СВЦЭМ!$C$39:$C$782,СВЦЭМ!$A$39:$A$782,$A96,СВЦЭМ!$B$39:$B$782,S$83)+'СЕТ СН'!$H$12+СВЦЭМ!$D$10+'СЕТ СН'!$H$6-'СЕТ СН'!$H$22</f>
        <v>1700.9237336799999</v>
      </c>
      <c r="T96" s="36">
        <f>SUMIFS(СВЦЭМ!$C$39:$C$782,СВЦЭМ!$A$39:$A$782,$A96,СВЦЭМ!$B$39:$B$782,T$83)+'СЕТ СН'!$H$12+СВЦЭМ!$D$10+'СЕТ СН'!$H$6-'СЕТ СН'!$H$22</f>
        <v>1575.2053586399998</v>
      </c>
      <c r="U96" s="36">
        <f>SUMIFS(СВЦЭМ!$C$39:$C$782,СВЦЭМ!$A$39:$A$782,$A96,СВЦЭМ!$B$39:$B$782,U$83)+'СЕТ СН'!$H$12+СВЦЭМ!$D$10+'СЕТ СН'!$H$6-'СЕТ СН'!$H$22</f>
        <v>1477.8788437799999</v>
      </c>
      <c r="V96" s="36">
        <f>SUMIFS(СВЦЭМ!$C$39:$C$782,СВЦЭМ!$A$39:$A$782,$A96,СВЦЭМ!$B$39:$B$782,V$83)+'СЕТ СН'!$H$12+СВЦЭМ!$D$10+'СЕТ СН'!$H$6-'СЕТ СН'!$H$22</f>
        <v>1398.4463213399999</v>
      </c>
      <c r="W96" s="36">
        <f>SUMIFS(СВЦЭМ!$C$39:$C$782,СВЦЭМ!$A$39:$A$782,$A96,СВЦЭМ!$B$39:$B$782,W$83)+'СЕТ СН'!$H$12+СВЦЭМ!$D$10+'СЕТ СН'!$H$6-'СЕТ СН'!$H$22</f>
        <v>1378.0836420400001</v>
      </c>
      <c r="X96" s="36">
        <f>SUMIFS(СВЦЭМ!$C$39:$C$782,СВЦЭМ!$A$39:$A$782,$A96,СВЦЭМ!$B$39:$B$782,X$83)+'СЕТ СН'!$H$12+СВЦЭМ!$D$10+'СЕТ СН'!$H$6-'СЕТ СН'!$H$22</f>
        <v>1391.1075406299999</v>
      </c>
      <c r="Y96" s="36">
        <f>SUMIFS(СВЦЭМ!$C$39:$C$782,СВЦЭМ!$A$39:$A$782,$A96,СВЦЭМ!$B$39:$B$782,Y$83)+'СЕТ СН'!$H$12+СВЦЭМ!$D$10+'СЕТ СН'!$H$6-'СЕТ СН'!$H$22</f>
        <v>1401.5715783799999</v>
      </c>
    </row>
    <row r="97" spans="1:25" ht="15.75" x14ac:dyDescent="0.2">
      <c r="A97" s="35">
        <f t="shared" si="2"/>
        <v>44695</v>
      </c>
      <c r="B97" s="36">
        <f>SUMIFS(СВЦЭМ!$C$39:$C$782,СВЦЭМ!$A$39:$A$782,$A97,СВЦЭМ!$B$39:$B$782,B$83)+'СЕТ СН'!$H$12+СВЦЭМ!$D$10+'СЕТ СН'!$H$6-'СЕТ СН'!$H$22</f>
        <v>1529.2827085599997</v>
      </c>
      <c r="C97" s="36">
        <f>SUMIFS(СВЦЭМ!$C$39:$C$782,СВЦЭМ!$A$39:$A$782,$A97,СВЦЭМ!$B$39:$B$782,C$83)+'СЕТ СН'!$H$12+СВЦЭМ!$D$10+'СЕТ СН'!$H$6-'СЕТ СН'!$H$22</f>
        <v>1646.5732298199998</v>
      </c>
      <c r="D97" s="36">
        <f>SUMIFS(СВЦЭМ!$C$39:$C$782,СВЦЭМ!$A$39:$A$782,$A97,СВЦЭМ!$B$39:$B$782,D$83)+'СЕТ СН'!$H$12+СВЦЭМ!$D$10+'СЕТ СН'!$H$6-'СЕТ СН'!$H$22</f>
        <v>1806.9145484899998</v>
      </c>
      <c r="E97" s="36">
        <f>SUMIFS(СВЦЭМ!$C$39:$C$782,СВЦЭМ!$A$39:$A$782,$A97,СВЦЭМ!$B$39:$B$782,E$83)+'СЕТ СН'!$H$12+СВЦЭМ!$D$10+'СЕТ СН'!$H$6-'СЕТ СН'!$H$22</f>
        <v>1848.8178392299999</v>
      </c>
      <c r="F97" s="36">
        <f>SUMIFS(СВЦЭМ!$C$39:$C$782,СВЦЭМ!$A$39:$A$782,$A97,СВЦЭМ!$B$39:$B$782,F$83)+'СЕТ СН'!$H$12+СВЦЭМ!$D$10+'СЕТ СН'!$H$6-'СЕТ СН'!$H$22</f>
        <v>1847.4560776199999</v>
      </c>
      <c r="G97" s="36">
        <f>SUMIFS(СВЦЭМ!$C$39:$C$782,СВЦЭМ!$A$39:$A$782,$A97,СВЦЭМ!$B$39:$B$782,G$83)+'СЕТ СН'!$H$12+СВЦЭМ!$D$10+'СЕТ СН'!$H$6-'СЕТ СН'!$H$22</f>
        <v>1846.3482292099998</v>
      </c>
      <c r="H97" s="36">
        <f>SUMIFS(СВЦЭМ!$C$39:$C$782,СВЦЭМ!$A$39:$A$782,$A97,СВЦЭМ!$B$39:$B$782,H$83)+'СЕТ СН'!$H$12+СВЦЭМ!$D$10+'СЕТ СН'!$H$6-'СЕТ СН'!$H$22</f>
        <v>1842.2140810799999</v>
      </c>
      <c r="I97" s="36">
        <f>SUMIFS(СВЦЭМ!$C$39:$C$782,СВЦЭМ!$A$39:$A$782,$A97,СВЦЭМ!$B$39:$B$782,I$83)+'СЕТ СН'!$H$12+СВЦЭМ!$D$10+'СЕТ СН'!$H$6-'СЕТ СН'!$H$22</f>
        <v>1749.9742070199998</v>
      </c>
      <c r="J97" s="36">
        <f>SUMIFS(СВЦЭМ!$C$39:$C$782,СВЦЭМ!$A$39:$A$782,$A97,СВЦЭМ!$B$39:$B$782,J$83)+'СЕТ СН'!$H$12+СВЦЭМ!$D$10+'СЕТ СН'!$H$6-'СЕТ СН'!$H$22</f>
        <v>1586.2534033199997</v>
      </c>
      <c r="K97" s="36">
        <f>SUMIFS(СВЦЭМ!$C$39:$C$782,СВЦЭМ!$A$39:$A$782,$A97,СВЦЭМ!$B$39:$B$782,K$83)+'СЕТ СН'!$H$12+СВЦЭМ!$D$10+'СЕТ СН'!$H$6-'СЕТ СН'!$H$22</f>
        <v>1536.7933496099997</v>
      </c>
      <c r="L97" s="36">
        <f>SUMIFS(СВЦЭМ!$C$39:$C$782,СВЦЭМ!$A$39:$A$782,$A97,СВЦЭМ!$B$39:$B$782,L$83)+'СЕТ СН'!$H$12+СВЦЭМ!$D$10+'СЕТ СН'!$H$6-'СЕТ СН'!$H$22</f>
        <v>1516.5832577199999</v>
      </c>
      <c r="M97" s="36">
        <f>SUMIFS(СВЦЭМ!$C$39:$C$782,СВЦЭМ!$A$39:$A$782,$A97,СВЦЭМ!$B$39:$B$782,M$83)+'СЕТ СН'!$H$12+СВЦЭМ!$D$10+'СЕТ СН'!$H$6-'СЕТ СН'!$H$22</f>
        <v>1615.0187119599998</v>
      </c>
      <c r="N97" s="36">
        <f>SUMIFS(СВЦЭМ!$C$39:$C$782,СВЦЭМ!$A$39:$A$782,$A97,СВЦЭМ!$B$39:$B$782,N$83)+'СЕТ СН'!$H$12+СВЦЭМ!$D$10+'СЕТ СН'!$H$6-'СЕТ СН'!$H$22</f>
        <v>1645.2706418399998</v>
      </c>
      <c r="O97" s="36">
        <f>SUMIFS(СВЦЭМ!$C$39:$C$782,СВЦЭМ!$A$39:$A$782,$A97,СВЦЭМ!$B$39:$B$782,O$83)+'СЕТ СН'!$H$12+СВЦЭМ!$D$10+'СЕТ СН'!$H$6-'СЕТ СН'!$H$22</f>
        <v>1664.6853146699998</v>
      </c>
      <c r="P97" s="36">
        <f>SUMIFS(СВЦЭМ!$C$39:$C$782,СВЦЭМ!$A$39:$A$782,$A97,СВЦЭМ!$B$39:$B$782,P$83)+'СЕТ СН'!$H$12+СВЦЭМ!$D$10+'СЕТ СН'!$H$6-'СЕТ СН'!$H$22</f>
        <v>1689.8083814699999</v>
      </c>
      <c r="Q97" s="36">
        <f>SUMIFS(СВЦЭМ!$C$39:$C$782,СВЦЭМ!$A$39:$A$782,$A97,СВЦЭМ!$B$39:$B$782,Q$83)+'СЕТ СН'!$H$12+СВЦЭМ!$D$10+'СЕТ СН'!$H$6-'СЕТ СН'!$H$22</f>
        <v>1704.9682128999998</v>
      </c>
      <c r="R97" s="36">
        <f>SUMIFS(СВЦЭМ!$C$39:$C$782,СВЦЭМ!$A$39:$A$782,$A97,СВЦЭМ!$B$39:$B$782,R$83)+'СЕТ СН'!$H$12+СВЦЭМ!$D$10+'СЕТ СН'!$H$6-'СЕТ СН'!$H$22</f>
        <v>1709.9846360599997</v>
      </c>
      <c r="S97" s="36">
        <f>SUMIFS(СВЦЭМ!$C$39:$C$782,СВЦЭМ!$A$39:$A$782,$A97,СВЦЭМ!$B$39:$B$782,S$83)+'СЕТ СН'!$H$12+СВЦЭМ!$D$10+'СЕТ СН'!$H$6-'СЕТ СН'!$H$22</f>
        <v>1660.1636001399997</v>
      </c>
      <c r="T97" s="36">
        <f>SUMIFS(СВЦЭМ!$C$39:$C$782,СВЦЭМ!$A$39:$A$782,$A97,СВЦЭМ!$B$39:$B$782,T$83)+'СЕТ СН'!$H$12+СВЦЭМ!$D$10+'СЕТ СН'!$H$6-'СЕТ СН'!$H$22</f>
        <v>1540.6111430399999</v>
      </c>
      <c r="U97" s="36">
        <f>SUMIFS(СВЦЭМ!$C$39:$C$782,СВЦЭМ!$A$39:$A$782,$A97,СВЦЭМ!$B$39:$B$782,U$83)+'СЕТ СН'!$H$12+СВЦЭМ!$D$10+'СЕТ СН'!$H$6-'СЕТ СН'!$H$22</f>
        <v>1436.2066295100001</v>
      </c>
      <c r="V97" s="36">
        <f>SUMIFS(СВЦЭМ!$C$39:$C$782,СВЦЭМ!$A$39:$A$782,$A97,СВЦЭМ!$B$39:$B$782,V$83)+'СЕТ СН'!$H$12+СВЦЭМ!$D$10+'СЕТ СН'!$H$6-'СЕТ СН'!$H$22</f>
        <v>1343.4987235599999</v>
      </c>
      <c r="W97" s="36">
        <f>SUMIFS(СВЦЭМ!$C$39:$C$782,СВЦЭМ!$A$39:$A$782,$A97,СВЦЭМ!$B$39:$B$782,W$83)+'СЕТ СН'!$H$12+СВЦЭМ!$D$10+'СЕТ СН'!$H$6-'СЕТ СН'!$H$22</f>
        <v>1332.6642811700001</v>
      </c>
      <c r="X97" s="36">
        <f>SUMIFS(СВЦЭМ!$C$39:$C$782,СВЦЭМ!$A$39:$A$782,$A97,СВЦЭМ!$B$39:$B$782,X$83)+'СЕТ СН'!$H$12+СВЦЭМ!$D$10+'СЕТ СН'!$H$6-'СЕТ СН'!$H$22</f>
        <v>1332.88755829</v>
      </c>
      <c r="Y97" s="36">
        <f>SUMIFS(СВЦЭМ!$C$39:$C$782,СВЦЭМ!$A$39:$A$782,$A97,СВЦЭМ!$B$39:$B$782,Y$83)+'СЕТ СН'!$H$12+СВЦЭМ!$D$10+'СЕТ СН'!$H$6-'СЕТ СН'!$H$22</f>
        <v>1363.0035502000001</v>
      </c>
    </row>
    <row r="98" spans="1:25" ht="15.75" x14ac:dyDescent="0.2">
      <c r="A98" s="35">
        <f t="shared" si="2"/>
        <v>44696</v>
      </c>
      <c r="B98" s="36">
        <f>SUMIFS(СВЦЭМ!$C$39:$C$782,СВЦЭМ!$A$39:$A$782,$A98,СВЦЭМ!$B$39:$B$782,B$83)+'СЕТ СН'!$H$12+СВЦЭМ!$D$10+'СЕТ СН'!$H$6-'СЕТ СН'!$H$22</f>
        <v>1447.9755107399999</v>
      </c>
      <c r="C98" s="36">
        <f>SUMIFS(СВЦЭМ!$C$39:$C$782,СВЦЭМ!$A$39:$A$782,$A98,СВЦЭМ!$B$39:$B$782,C$83)+'СЕТ СН'!$H$12+СВЦЭМ!$D$10+'СЕТ СН'!$H$6-'СЕТ СН'!$H$22</f>
        <v>1555.2204249599997</v>
      </c>
      <c r="D98" s="36">
        <f>SUMIFS(СВЦЭМ!$C$39:$C$782,СВЦЭМ!$A$39:$A$782,$A98,СВЦЭМ!$B$39:$B$782,D$83)+'СЕТ СН'!$H$12+СВЦЭМ!$D$10+'СЕТ СН'!$H$6-'СЕТ СН'!$H$22</f>
        <v>1696.4061188399999</v>
      </c>
      <c r="E98" s="36">
        <f>SUMIFS(СВЦЭМ!$C$39:$C$782,СВЦЭМ!$A$39:$A$782,$A98,СВЦЭМ!$B$39:$B$782,E$83)+'СЕТ СН'!$H$12+СВЦЭМ!$D$10+'СЕТ СН'!$H$6-'СЕТ СН'!$H$22</f>
        <v>1692.8384302999998</v>
      </c>
      <c r="F98" s="36">
        <f>SUMIFS(СВЦЭМ!$C$39:$C$782,СВЦЭМ!$A$39:$A$782,$A98,СВЦЭМ!$B$39:$B$782,F$83)+'СЕТ СН'!$H$12+СВЦЭМ!$D$10+'СЕТ СН'!$H$6-'СЕТ СН'!$H$22</f>
        <v>1701.5984277899997</v>
      </c>
      <c r="G98" s="36">
        <f>SUMIFS(СВЦЭМ!$C$39:$C$782,СВЦЭМ!$A$39:$A$782,$A98,СВЦЭМ!$B$39:$B$782,G$83)+'СЕТ СН'!$H$12+СВЦЭМ!$D$10+'СЕТ СН'!$H$6-'СЕТ СН'!$H$22</f>
        <v>1710.7664493999998</v>
      </c>
      <c r="H98" s="36">
        <f>SUMIFS(СВЦЭМ!$C$39:$C$782,СВЦЭМ!$A$39:$A$782,$A98,СВЦЭМ!$B$39:$B$782,H$83)+'СЕТ СН'!$H$12+СВЦЭМ!$D$10+'СЕТ СН'!$H$6-'СЕТ СН'!$H$22</f>
        <v>1694.8200104899997</v>
      </c>
      <c r="I98" s="36">
        <f>SUMIFS(СВЦЭМ!$C$39:$C$782,СВЦЭМ!$A$39:$A$782,$A98,СВЦЭМ!$B$39:$B$782,I$83)+'СЕТ СН'!$H$12+СВЦЭМ!$D$10+'СЕТ СН'!$H$6-'СЕТ СН'!$H$22</f>
        <v>1692.1338795099998</v>
      </c>
      <c r="J98" s="36">
        <f>SUMIFS(СВЦЭМ!$C$39:$C$782,СВЦЭМ!$A$39:$A$782,$A98,СВЦЭМ!$B$39:$B$782,J$83)+'СЕТ СН'!$H$12+СВЦЭМ!$D$10+'СЕТ СН'!$H$6-'СЕТ СН'!$H$22</f>
        <v>1522.9662262699999</v>
      </c>
      <c r="K98" s="36">
        <f>SUMIFS(СВЦЭМ!$C$39:$C$782,СВЦЭМ!$A$39:$A$782,$A98,СВЦЭМ!$B$39:$B$782,K$83)+'СЕТ СН'!$H$12+СВЦЭМ!$D$10+'СЕТ СН'!$H$6-'СЕТ СН'!$H$22</f>
        <v>1491.7156438499999</v>
      </c>
      <c r="L98" s="36">
        <f>SUMIFS(СВЦЭМ!$C$39:$C$782,СВЦЭМ!$A$39:$A$782,$A98,СВЦЭМ!$B$39:$B$782,L$83)+'СЕТ СН'!$H$12+СВЦЭМ!$D$10+'СЕТ СН'!$H$6-'СЕТ СН'!$H$22</f>
        <v>1469.5273684999997</v>
      </c>
      <c r="M98" s="36">
        <f>SUMIFS(СВЦЭМ!$C$39:$C$782,СВЦЭМ!$A$39:$A$782,$A98,СВЦЭМ!$B$39:$B$782,M$83)+'СЕТ СН'!$H$12+СВЦЭМ!$D$10+'СЕТ СН'!$H$6-'СЕТ СН'!$H$22</f>
        <v>1585.7952307699998</v>
      </c>
      <c r="N98" s="36">
        <f>SUMIFS(СВЦЭМ!$C$39:$C$782,СВЦЭМ!$A$39:$A$782,$A98,СВЦЭМ!$B$39:$B$782,N$83)+'СЕТ СН'!$H$12+СВЦЭМ!$D$10+'СЕТ СН'!$H$6-'СЕТ СН'!$H$22</f>
        <v>1643.4697295499998</v>
      </c>
      <c r="O98" s="36">
        <f>SUMIFS(СВЦЭМ!$C$39:$C$782,СВЦЭМ!$A$39:$A$782,$A98,СВЦЭМ!$B$39:$B$782,O$83)+'СЕТ СН'!$H$12+СВЦЭМ!$D$10+'СЕТ СН'!$H$6-'СЕТ СН'!$H$22</f>
        <v>1680.6637756599998</v>
      </c>
      <c r="P98" s="36">
        <f>SUMIFS(СВЦЭМ!$C$39:$C$782,СВЦЭМ!$A$39:$A$782,$A98,СВЦЭМ!$B$39:$B$782,P$83)+'СЕТ СН'!$H$12+СВЦЭМ!$D$10+'СЕТ СН'!$H$6-'СЕТ СН'!$H$22</f>
        <v>1697.9313080299999</v>
      </c>
      <c r="Q98" s="36">
        <f>SUMIFS(СВЦЭМ!$C$39:$C$782,СВЦЭМ!$A$39:$A$782,$A98,СВЦЭМ!$B$39:$B$782,Q$83)+'СЕТ СН'!$H$12+СВЦЭМ!$D$10+'СЕТ СН'!$H$6-'СЕТ СН'!$H$22</f>
        <v>1714.8552372999998</v>
      </c>
      <c r="R98" s="36">
        <f>SUMIFS(СВЦЭМ!$C$39:$C$782,СВЦЭМ!$A$39:$A$782,$A98,СВЦЭМ!$B$39:$B$782,R$83)+'СЕТ СН'!$H$12+СВЦЭМ!$D$10+'СЕТ СН'!$H$6-'СЕТ СН'!$H$22</f>
        <v>1694.5406218399999</v>
      </c>
      <c r="S98" s="36">
        <f>SUMIFS(СВЦЭМ!$C$39:$C$782,СВЦЭМ!$A$39:$A$782,$A98,СВЦЭМ!$B$39:$B$782,S$83)+'СЕТ СН'!$H$12+СВЦЭМ!$D$10+'СЕТ СН'!$H$6-'СЕТ СН'!$H$22</f>
        <v>1628.5191340699998</v>
      </c>
      <c r="T98" s="36">
        <f>SUMIFS(СВЦЭМ!$C$39:$C$782,СВЦЭМ!$A$39:$A$782,$A98,СВЦЭМ!$B$39:$B$782,T$83)+'СЕТ СН'!$H$12+СВЦЭМ!$D$10+'СЕТ СН'!$H$6-'СЕТ СН'!$H$22</f>
        <v>1550.0107859699999</v>
      </c>
      <c r="U98" s="36">
        <f>SUMIFS(СВЦЭМ!$C$39:$C$782,СВЦЭМ!$A$39:$A$782,$A98,СВЦЭМ!$B$39:$B$782,U$83)+'СЕТ СН'!$H$12+СВЦЭМ!$D$10+'СЕТ СН'!$H$6-'СЕТ СН'!$H$22</f>
        <v>1420.7646790399999</v>
      </c>
      <c r="V98" s="36">
        <f>SUMIFS(СВЦЭМ!$C$39:$C$782,СВЦЭМ!$A$39:$A$782,$A98,СВЦЭМ!$B$39:$B$782,V$83)+'СЕТ СН'!$H$12+СВЦЭМ!$D$10+'СЕТ СН'!$H$6-'СЕТ СН'!$H$22</f>
        <v>1338.8325010900001</v>
      </c>
      <c r="W98" s="36">
        <f>SUMIFS(СВЦЭМ!$C$39:$C$782,СВЦЭМ!$A$39:$A$782,$A98,СВЦЭМ!$B$39:$B$782,W$83)+'СЕТ СН'!$H$12+СВЦЭМ!$D$10+'СЕТ СН'!$H$6-'СЕТ СН'!$H$22</f>
        <v>1340.0531297299999</v>
      </c>
      <c r="X98" s="36">
        <f>SUMIFS(СВЦЭМ!$C$39:$C$782,СВЦЭМ!$A$39:$A$782,$A98,СВЦЭМ!$B$39:$B$782,X$83)+'СЕТ СН'!$H$12+СВЦЭМ!$D$10+'СЕТ СН'!$H$6-'СЕТ СН'!$H$22</f>
        <v>1390.1897343200001</v>
      </c>
      <c r="Y98" s="36">
        <f>SUMIFS(СВЦЭМ!$C$39:$C$782,СВЦЭМ!$A$39:$A$782,$A98,СВЦЭМ!$B$39:$B$782,Y$83)+'СЕТ СН'!$H$12+СВЦЭМ!$D$10+'СЕТ СН'!$H$6-'СЕТ СН'!$H$22</f>
        <v>1428.8445411600001</v>
      </c>
    </row>
    <row r="99" spans="1:25" ht="15.75" x14ac:dyDescent="0.2">
      <c r="A99" s="35">
        <f t="shared" si="2"/>
        <v>44697</v>
      </c>
      <c r="B99" s="36">
        <f>SUMIFS(СВЦЭМ!$C$39:$C$782,СВЦЭМ!$A$39:$A$782,$A99,СВЦЭМ!$B$39:$B$782,B$83)+'СЕТ СН'!$H$12+СВЦЭМ!$D$10+'СЕТ СН'!$H$6-'СЕТ СН'!$H$22</f>
        <v>1501.1220143399999</v>
      </c>
      <c r="C99" s="36">
        <f>SUMIFS(СВЦЭМ!$C$39:$C$782,СВЦЭМ!$A$39:$A$782,$A99,СВЦЭМ!$B$39:$B$782,C$83)+'СЕТ СН'!$H$12+СВЦЭМ!$D$10+'СЕТ СН'!$H$6-'СЕТ СН'!$H$22</f>
        <v>1628.5520426899998</v>
      </c>
      <c r="D99" s="36">
        <f>SUMIFS(СВЦЭМ!$C$39:$C$782,СВЦЭМ!$A$39:$A$782,$A99,СВЦЭМ!$B$39:$B$782,D$83)+'СЕТ СН'!$H$12+СВЦЭМ!$D$10+'СЕТ СН'!$H$6-'СЕТ СН'!$H$22</f>
        <v>1768.7649988999999</v>
      </c>
      <c r="E99" s="36">
        <f>SUMIFS(СВЦЭМ!$C$39:$C$782,СВЦЭМ!$A$39:$A$782,$A99,СВЦЭМ!$B$39:$B$782,E$83)+'СЕТ СН'!$H$12+СВЦЭМ!$D$10+'СЕТ СН'!$H$6-'СЕТ СН'!$H$22</f>
        <v>1827.5347414099999</v>
      </c>
      <c r="F99" s="36">
        <f>SUMIFS(СВЦЭМ!$C$39:$C$782,СВЦЭМ!$A$39:$A$782,$A99,СВЦЭМ!$B$39:$B$782,F$83)+'СЕТ СН'!$H$12+СВЦЭМ!$D$10+'СЕТ СН'!$H$6-'СЕТ СН'!$H$22</f>
        <v>1821.9883092099999</v>
      </c>
      <c r="G99" s="36">
        <f>SUMIFS(СВЦЭМ!$C$39:$C$782,СВЦЭМ!$A$39:$A$782,$A99,СВЦЭМ!$B$39:$B$782,G$83)+'СЕТ СН'!$H$12+СВЦЭМ!$D$10+'СЕТ СН'!$H$6-'СЕТ СН'!$H$22</f>
        <v>1830.7837409999997</v>
      </c>
      <c r="H99" s="36">
        <f>SUMIFS(СВЦЭМ!$C$39:$C$782,СВЦЭМ!$A$39:$A$782,$A99,СВЦЭМ!$B$39:$B$782,H$83)+'СЕТ СН'!$H$12+СВЦЭМ!$D$10+'СЕТ СН'!$H$6-'СЕТ СН'!$H$22</f>
        <v>1799.5567222299999</v>
      </c>
      <c r="I99" s="36">
        <f>SUMIFS(СВЦЭМ!$C$39:$C$782,СВЦЭМ!$A$39:$A$782,$A99,СВЦЭМ!$B$39:$B$782,I$83)+'СЕТ СН'!$H$12+СВЦЭМ!$D$10+'СЕТ СН'!$H$6-'СЕТ СН'!$H$22</f>
        <v>1719.8122018999998</v>
      </c>
      <c r="J99" s="36">
        <f>SUMIFS(СВЦЭМ!$C$39:$C$782,СВЦЭМ!$A$39:$A$782,$A99,СВЦЭМ!$B$39:$B$782,J$83)+'СЕТ СН'!$H$12+СВЦЭМ!$D$10+'СЕТ СН'!$H$6-'СЕТ СН'!$H$22</f>
        <v>1555.5876173799998</v>
      </c>
      <c r="K99" s="36">
        <f>SUMIFS(СВЦЭМ!$C$39:$C$782,СВЦЭМ!$A$39:$A$782,$A99,СВЦЭМ!$B$39:$B$782,K$83)+'СЕТ СН'!$H$12+СВЦЭМ!$D$10+'СЕТ СН'!$H$6-'СЕТ СН'!$H$22</f>
        <v>1498.6294677599999</v>
      </c>
      <c r="L99" s="36">
        <f>SUMIFS(СВЦЭМ!$C$39:$C$782,СВЦЭМ!$A$39:$A$782,$A99,СВЦЭМ!$B$39:$B$782,L$83)+'СЕТ СН'!$H$12+СВЦЭМ!$D$10+'СЕТ СН'!$H$6-'СЕТ СН'!$H$22</f>
        <v>1541.1829222899999</v>
      </c>
      <c r="M99" s="36">
        <f>SUMIFS(СВЦЭМ!$C$39:$C$782,СВЦЭМ!$A$39:$A$782,$A99,СВЦЭМ!$B$39:$B$782,M$83)+'СЕТ СН'!$H$12+СВЦЭМ!$D$10+'СЕТ СН'!$H$6-'СЕТ СН'!$H$22</f>
        <v>1677.7084795599999</v>
      </c>
      <c r="N99" s="36">
        <f>SUMIFS(СВЦЭМ!$C$39:$C$782,СВЦЭМ!$A$39:$A$782,$A99,СВЦЭМ!$B$39:$B$782,N$83)+'СЕТ СН'!$H$12+СВЦЭМ!$D$10+'СЕТ СН'!$H$6-'СЕТ СН'!$H$22</f>
        <v>1737.2593324199997</v>
      </c>
      <c r="O99" s="36">
        <f>SUMIFS(СВЦЭМ!$C$39:$C$782,СВЦЭМ!$A$39:$A$782,$A99,СВЦЭМ!$B$39:$B$782,O$83)+'СЕТ СН'!$H$12+СВЦЭМ!$D$10+'СЕТ СН'!$H$6-'СЕТ СН'!$H$22</f>
        <v>1757.0822118799999</v>
      </c>
      <c r="P99" s="36">
        <f>SUMIFS(СВЦЭМ!$C$39:$C$782,СВЦЭМ!$A$39:$A$782,$A99,СВЦЭМ!$B$39:$B$782,P$83)+'СЕТ СН'!$H$12+СВЦЭМ!$D$10+'СЕТ СН'!$H$6-'СЕТ СН'!$H$22</f>
        <v>1800.2883486299997</v>
      </c>
      <c r="Q99" s="36">
        <f>SUMIFS(СВЦЭМ!$C$39:$C$782,СВЦЭМ!$A$39:$A$782,$A99,СВЦЭМ!$B$39:$B$782,Q$83)+'СЕТ СН'!$H$12+СВЦЭМ!$D$10+'СЕТ СН'!$H$6-'СЕТ СН'!$H$22</f>
        <v>1794.6488998999998</v>
      </c>
      <c r="R99" s="36">
        <f>SUMIFS(СВЦЭМ!$C$39:$C$782,СВЦЭМ!$A$39:$A$782,$A99,СВЦЭМ!$B$39:$B$782,R$83)+'СЕТ СН'!$H$12+СВЦЭМ!$D$10+'СЕТ СН'!$H$6-'СЕТ СН'!$H$22</f>
        <v>1776.2533709399997</v>
      </c>
      <c r="S99" s="36">
        <f>SUMIFS(СВЦЭМ!$C$39:$C$782,СВЦЭМ!$A$39:$A$782,$A99,СВЦЭМ!$B$39:$B$782,S$83)+'СЕТ СН'!$H$12+СВЦЭМ!$D$10+'СЕТ СН'!$H$6-'СЕТ СН'!$H$22</f>
        <v>1726.7394234699998</v>
      </c>
      <c r="T99" s="36">
        <f>SUMIFS(СВЦЭМ!$C$39:$C$782,СВЦЭМ!$A$39:$A$782,$A99,СВЦЭМ!$B$39:$B$782,T$83)+'СЕТ СН'!$H$12+СВЦЭМ!$D$10+'СЕТ СН'!$H$6-'СЕТ СН'!$H$22</f>
        <v>1568.3980388299999</v>
      </c>
      <c r="U99" s="36">
        <f>SUMIFS(СВЦЭМ!$C$39:$C$782,СВЦЭМ!$A$39:$A$782,$A99,СВЦЭМ!$B$39:$B$782,U$83)+'СЕТ СН'!$H$12+СВЦЭМ!$D$10+'СЕТ СН'!$H$6-'СЕТ СН'!$H$22</f>
        <v>1412.7211132</v>
      </c>
      <c r="V99" s="36">
        <f>SUMIFS(СВЦЭМ!$C$39:$C$782,СВЦЭМ!$A$39:$A$782,$A99,СВЦЭМ!$B$39:$B$782,V$83)+'СЕТ СН'!$H$12+СВЦЭМ!$D$10+'СЕТ СН'!$H$6-'СЕТ СН'!$H$22</f>
        <v>1326.4817174299999</v>
      </c>
      <c r="W99" s="36">
        <f>SUMIFS(СВЦЭМ!$C$39:$C$782,СВЦЭМ!$A$39:$A$782,$A99,СВЦЭМ!$B$39:$B$782,W$83)+'СЕТ СН'!$H$12+СВЦЭМ!$D$10+'СЕТ СН'!$H$6-'СЕТ СН'!$H$22</f>
        <v>1351.43300793</v>
      </c>
      <c r="X99" s="36">
        <f>SUMIFS(СВЦЭМ!$C$39:$C$782,СВЦЭМ!$A$39:$A$782,$A99,СВЦЭМ!$B$39:$B$782,X$83)+'СЕТ СН'!$H$12+СВЦЭМ!$D$10+'СЕТ СН'!$H$6-'СЕТ СН'!$H$22</f>
        <v>1345.97233686</v>
      </c>
      <c r="Y99" s="36">
        <f>SUMIFS(СВЦЭМ!$C$39:$C$782,СВЦЭМ!$A$39:$A$782,$A99,СВЦЭМ!$B$39:$B$782,Y$83)+'СЕТ СН'!$H$12+СВЦЭМ!$D$10+'СЕТ СН'!$H$6-'СЕТ СН'!$H$22</f>
        <v>1401.2363959199999</v>
      </c>
    </row>
    <row r="100" spans="1:25" ht="15.75" x14ac:dyDescent="0.2">
      <c r="A100" s="35">
        <f t="shared" si="2"/>
        <v>44698</v>
      </c>
      <c r="B100" s="36">
        <f>SUMIFS(СВЦЭМ!$C$39:$C$782,СВЦЭМ!$A$39:$A$782,$A100,СВЦЭМ!$B$39:$B$782,B$83)+'СЕТ СН'!$H$12+СВЦЭМ!$D$10+'СЕТ СН'!$H$6-'СЕТ СН'!$H$22</f>
        <v>1477.68292084</v>
      </c>
      <c r="C100" s="36">
        <f>SUMIFS(СВЦЭМ!$C$39:$C$782,СВЦЭМ!$A$39:$A$782,$A100,СВЦЭМ!$B$39:$B$782,C$83)+'СЕТ СН'!$H$12+СВЦЭМ!$D$10+'СЕТ СН'!$H$6-'СЕТ СН'!$H$22</f>
        <v>1627.2207524299997</v>
      </c>
      <c r="D100" s="36">
        <f>SUMIFS(СВЦЭМ!$C$39:$C$782,СВЦЭМ!$A$39:$A$782,$A100,СВЦЭМ!$B$39:$B$782,D$83)+'СЕТ СН'!$H$12+СВЦЭМ!$D$10+'СЕТ СН'!$H$6-'СЕТ СН'!$H$22</f>
        <v>1768.4694007499997</v>
      </c>
      <c r="E100" s="36">
        <f>SUMIFS(СВЦЭМ!$C$39:$C$782,СВЦЭМ!$A$39:$A$782,$A100,СВЦЭМ!$B$39:$B$782,E$83)+'СЕТ СН'!$H$12+СВЦЭМ!$D$10+'СЕТ СН'!$H$6-'СЕТ СН'!$H$22</f>
        <v>1805.2736727199999</v>
      </c>
      <c r="F100" s="36">
        <f>SUMIFS(СВЦЭМ!$C$39:$C$782,СВЦЭМ!$A$39:$A$782,$A100,СВЦЭМ!$B$39:$B$782,F$83)+'СЕТ СН'!$H$12+СВЦЭМ!$D$10+'СЕТ СН'!$H$6-'СЕТ СН'!$H$22</f>
        <v>1815.7177265999999</v>
      </c>
      <c r="G100" s="36">
        <f>SUMIFS(СВЦЭМ!$C$39:$C$782,СВЦЭМ!$A$39:$A$782,$A100,СВЦЭМ!$B$39:$B$782,G$83)+'СЕТ СН'!$H$12+СВЦЭМ!$D$10+'СЕТ СН'!$H$6-'СЕТ СН'!$H$22</f>
        <v>1810.0239718699997</v>
      </c>
      <c r="H100" s="36">
        <f>SUMIFS(СВЦЭМ!$C$39:$C$782,СВЦЭМ!$A$39:$A$782,$A100,СВЦЭМ!$B$39:$B$782,H$83)+'СЕТ СН'!$H$12+СВЦЭМ!$D$10+'СЕТ СН'!$H$6-'СЕТ СН'!$H$22</f>
        <v>1758.5526043499999</v>
      </c>
      <c r="I100" s="36">
        <f>SUMIFS(СВЦЭМ!$C$39:$C$782,СВЦЭМ!$A$39:$A$782,$A100,СВЦЭМ!$B$39:$B$782,I$83)+'СЕТ СН'!$H$12+СВЦЭМ!$D$10+'СЕТ СН'!$H$6-'СЕТ СН'!$H$22</f>
        <v>1709.0787701199997</v>
      </c>
      <c r="J100" s="36">
        <f>SUMIFS(СВЦЭМ!$C$39:$C$782,СВЦЭМ!$A$39:$A$782,$A100,СВЦЭМ!$B$39:$B$782,J$83)+'СЕТ СН'!$H$12+СВЦЭМ!$D$10+'СЕТ СН'!$H$6-'СЕТ СН'!$H$22</f>
        <v>1547.2739710999999</v>
      </c>
      <c r="K100" s="36">
        <f>SUMIFS(СВЦЭМ!$C$39:$C$782,СВЦЭМ!$A$39:$A$782,$A100,СВЦЭМ!$B$39:$B$782,K$83)+'СЕТ СН'!$H$12+СВЦЭМ!$D$10+'СЕТ СН'!$H$6-'СЕТ СН'!$H$22</f>
        <v>1528.0579073899999</v>
      </c>
      <c r="L100" s="36">
        <f>SUMIFS(СВЦЭМ!$C$39:$C$782,СВЦЭМ!$A$39:$A$782,$A100,СВЦЭМ!$B$39:$B$782,L$83)+'СЕТ СН'!$H$12+СВЦЭМ!$D$10+'СЕТ СН'!$H$6-'СЕТ СН'!$H$22</f>
        <v>1506.7576457499999</v>
      </c>
      <c r="M100" s="36">
        <f>SUMIFS(СВЦЭМ!$C$39:$C$782,СВЦЭМ!$A$39:$A$782,$A100,СВЦЭМ!$B$39:$B$782,M$83)+'СЕТ СН'!$H$12+СВЦЭМ!$D$10+'СЕТ СН'!$H$6-'СЕТ СН'!$H$22</f>
        <v>1615.9006867099997</v>
      </c>
      <c r="N100" s="36">
        <f>SUMIFS(СВЦЭМ!$C$39:$C$782,СВЦЭМ!$A$39:$A$782,$A100,СВЦЭМ!$B$39:$B$782,N$83)+'СЕТ СН'!$H$12+СВЦЭМ!$D$10+'СЕТ СН'!$H$6-'СЕТ СН'!$H$22</f>
        <v>1672.9719874699999</v>
      </c>
      <c r="O100" s="36">
        <f>SUMIFS(СВЦЭМ!$C$39:$C$782,СВЦЭМ!$A$39:$A$782,$A100,СВЦЭМ!$B$39:$B$782,O$83)+'СЕТ СН'!$H$12+СВЦЭМ!$D$10+'СЕТ СН'!$H$6-'СЕТ СН'!$H$22</f>
        <v>1672.4239725099999</v>
      </c>
      <c r="P100" s="36">
        <f>SUMIFS(СВЦЭМ!$C$39:$C$782,СВЦЭМ!$A$39:$A$782,$A100,СВЦЭМ!$B$39:$B$782,P$83)+'СЕТ СН'!$H$12+СВЦЭМ!$D$10+'СЕТ СН'!$H$6-'СЕТ СН'!$H$22</f>
        <v>1676.1334838699997</v>
      </c>
      <c r="Q100" s="36">
        <f>SUMIFS(СВЦЭМ!$C$39:$C$782,СВЦЭМ!$A$39:$A$782,$A100,СВЦЭМ!$B$39:$B$782,Q$83)+'СЕТ СН'!$H$12+СВЦЭМ!$D$10+'СЕТ СН'!$H$6-'СЕТ СН'!$H$22</f>
        <v>1688.0217871899999</v>
      </c>
      <c r="R100" s="36">
        <f>SUMIFS(СВЦЭМ!$C$39:$C$782,СВЦЭМ!$A$39:$A$782,$A100,СВЦЭМ!$B$39:$B$782,R$83)+'СЕТ СН'!$H$12+СВЦЭМ!$D$10+'СЕТ СН'!$H$6-'СЕТ СН'!$H$22</f>
        <v>1691.7502165899998</v>
      </c>
      <c r="S100" s="36">
        <f>SUMIFS(СВЦЭМ!$C$39:$C$782,СВЦЭМ!$A$39:$A$782,$A100,СВЦЭМ!$B$39:$B$782,S$83)+'СЕТ СН'!$H$12+СВЦЭМ!$D$10+'СЕТ СН'!$H$6-'СЕТ СН'!$H$22</f>
        <v>1650.3618122099999</v>
      </c>
      <c r="T100" s="36">
        <f>SUMIFS(СВЦЭМ!$C$39:$C$782,СВЦЭМ!$A$39:$A$782,$A100,СВЦЭМ!$B$39:$B$782,T$83)+'СЕТ СН'!$H$12+СВЦЭМ!$D$10+'СЕТ СН'!$H$6-'СЕТ СН'!$H$22</f>
        <v>1519.6843145999999</v>
      </c>
      <c r="U100" s="36">
        <f>SUMIFS(СВЦЭМ!$C$39:$C$782,СВЦЭМ!$A$39:$A$782,$A100,СВЦЭМ!$B$39:$B$782,U$83)+'СЕТ СН'!$H$12+СВЦЭМ!$D$10+'СЕТ СН'!$H$6-'СЕТ СН'!$H$22</f>
        <v>1409.98649161</v>
      </c>
      <c r="V100" s="36">
        <f>SUMIFS(СВЦЭМ!$C$39:$C$782,СВЦЭМ!$A$39:$A$782,$A100,СВЦЭМ!$B$39:$B$782,V$83)+'СЕТ СН'!$H$12+СВЦЭМ!$D$10+'СЕТ СН'!$H$6-'СЕТ СН'!$H$22</f>
        <v>1312.0271372499999</v>
      </c>
      <c r="W100" s="36">
        <f>SUMIFS(СВЦЭМ!$C$39:$C$782,СВЦЭМ!$A$39:$A$782,$A100,СВЦЭМ!$B$39:$B$782,W$83)+'СЕТ СН'!$H$12+СВЦЭМ!$D$10+'СЕТ СН'!$H$6-'СЕТ СН'!$H$22</f>
        <v>1305.64481862</v>
      </c>
      <c r="X100" s="36">
        <f>SUMIFS(СВЦЭМ!$C$39:$C$782,СВЦЭМ!$A$39:$A$782,$A100,СВЦЭМ!$B$39:$B$782,X$83)+'СЕТ СН'!$H$12+СВЦЭМ!$D$10+'СЕТ СН'!$H$6-'СЕТ СН'!$H$22</f>
        <v>1327.9718120699999</v>
      </c>
      <c r="Y100" s="36">
        <f>SUMIFS(СВЦЭМ!$C$39:$C$782,СВЦЭМ!$A$39:$A$782,$A100,СВЦЭМ!$B$39:$B$782,Y$83)+'СЕТ СН'!$H$12+СВЦЭМ!$D$10+'СЕТ СН'!$H$6-'СЕТ СН'!$H$22</f>
        <v>1360.07818161</v>
      </c>
    </row>
    <row r="101" spans="1:25" ht="15.75" x14ac:dyDescent="0.2">
      <c r="A101" s="35">
        <f t="shared" si="2"/>
        <v>44699</v>
      </c>
      <c r="B101" s="36">
        <f>SUMIFS(СВЦЭМ!$C$39:$C$782,СВЦЭМ!$A$39:$A$782,$A101,СВЦЭМ!$B$39:$B$782,B$83)+'СЕТ СН'!$H$12+СВЦЭМ!$D$10+'СЕТ СН'!$H$6-'СЕТ СН'!$H$22</f>
        <v>1539.5959070899999</v>
      </c>
      <c r="C101" s="36">
        <f>SUMIFS(СВЦЭМ!$C$39:$C$782,СВЦЭМ!$A$39:$A$782,$A101,СВЦЭМ!$B$39:$B$782,C$83)+'СЕТ СН'!$H$12+СВЦЭМ!$D$10+'СЕТ СН'!$H$6-'СЕТ СН'!$H$22</f>
        <v>1702.1527127199997</v>
      </c>
      <c r="D101" s="36">
        <f>SUMIFS(СВЦЭМ!$C$39:$C$782,СВЦЭМ!$A$39:$A$782,$A101,СВЦЭМ!$B$39:$B$782,D$83)+'СЕТ СН'!$H$12+СВЦЭМ!$D$10+'СЕТ СН'!$H$6-'СЕТ СН'!$H$22</f>
        <v>1772.1927160999999</v>
      </c>
      <c r="E101" s="36">
        <f>SUMIFS(СВЦЭМ!$C$39:$C$782,СВЦЭМ!$A$39:$A$782,$A101,СВЦЭМ!$B$39:$B$782,E$83)+'СЕТ СН'!$H$12+СВЦЭМ!$D$10+'СЕТ СН'!$H$6-'СЕТ СН'!$H$22</f>
        <v>1771.3928612099999</v>
      </c>
      <c r="F101" s="36">
        <f>SUMIFS(СВЦЭМ!$C$39:$C$782,СВЦЭМ!$A$39:$A$782,$A101,СВЦЭМ!$B$39:$B$782,F$83)+'СЕТ СН'!$H$12+СВЦЭМ!$D$10+'СЕТ СН'!$H$6-'СЕТ СН'!$H$22</f>
        <v>1769.3258800099998</v>
      </c>
      <c r="G101" s="36">
        <f>SUMIFS(СВЦЭМ!$C$39:$C$782,СВЦЭМ!$A$39:$A$782,$A101,СВЦЭМ!$B$39:$B$782,G$83)+'СЕТ СН'!$H$12+СВЦЭМ!$D$10+'СЕТ СН'!$H$6-'СЕТ СН'!$H$22</f>
        <v>1783.3091181599998</v>
      </c>
      <c r="H101" s="36">
        <f>SUMIFS(СВЦЭМ!$C$39:$C$782,СВЦЭМ!$A$39:$A$782,$A101,СВЦЭМ!$B$39:$B$782,H$83)+'СЕТ СН'!$H$12+СВЦЭМ!$D$10+'СЕТ СН'!$H$6-'СЕТ СН'!$H$22</f>
        <v>1771.1533108999997</v>
      </c>
      <c r="I101" s="36">
        <f>SUMIFS(СВЦЭМ!$C$39:$C$782,СВЦЭМ!$A$39:$A$782,$A101,СВЦЭМ!$B$39:$B$782,I$83)+'СЕТ СН'!$H$12+СВЦЭМ!$D$10+'СЕТ СН'!$H$6-'СЕТ СН'!$H$22</f>
        <v>1668.7437176499998</v>
      </c>
      <c r="J101" s="36">
        <f>SUMIFS(СВЦЭМ!$C$39:$C$782,СВЦЭМ!$A$39:$A$782,$A101,СВЦЭМ!$B$39:$B$782,J$83)+'СЕТ СН'!$H$12+СВЦЭМ!$D$10+'СЕТ СН'!$H$6-'СЕТ СН'!$H$22</f>
        <v>1494.5437649599999</v>
      </c>
      <c r="K101" s="36">
        <f>SUMIFS(СВЦЭМ!$C$39:$C$782,СВЦЭМ!$A$39:$A$782,$A101,СВЦЭМ!$B$39:$B$782,K$83)+'СЕТ СН'!$H$12+СВЦЭМ!$D$10+'СЕТ СН'!$H$6-'СЕТ СН'!$H$22</f>
        <v>1498.8418533099998</v>
      </c>
      <c r="L101" s="36">
        <f>SUMIFS(СВЦЭМ!$C$39:$C$782,СВЦЭМ!$A$39:$A$782,$A101,СВЦЭМ!$B$39:$B$782,L$83)+'СЕТ СН'!$H$12+СВЦЭМ!$D$10+'СЕТ СН'!$H$6-'СЕТ СН'!$H$22</f>
        <v>1516.3732261299999</v>
      </c>
      <c r="M101" s="36">
        <f>SUMIFS(СВЦЭМ!$C$39:$C$782,СВЦЭМ!$A$39:$A$782,$A101,СВЦЭМ!$B$39:$B$782,M$83)+'СЕТ СН'!$H$12+СВЦЭМ!$D$10+'СЕТ СН'!$H$6-'СЕТ СН'!$H$22</f>
        <v>1643.2871089399998</v>
      </c>
      <c r="N101" s="36">
        <f>SUMIFS(СВЦЭМ!$C$39:$C$782,СВЦЭМ!$A$39:$A$782,$A101,СВЦЭМ!$B$39:$B$782,N$83)+'СЕТ СН'!$H$12+СВЦЭМ!$D$10+'СЕТ СН'!$H$6-'СЕТ СН'!$H$22</f>
        <v>1677.3413590499999</v>
      </c>
      <c r="O101" s="36">
        <f>SUMIFS(СВЦЭМ!$C$39:$C$782,СВЦЭМ!$A$39:$A$782,$A101,СВЦЭМ!$B$39:$B$782,O$83)+'СЕТ СН'!$H$12+СВЦЭМ!$D$10+'СЕТ СН'!$H$6-'СЕТ СН'!$H$22</f>
        <v>1672.9483502299997</v>
      </c>
      <c r="P101" s="36">
        <f>SUMIFS(СВЦЭМ!$C$39:$C$782,СВЦЭМ!$A$39:$A$782,$A101,СВЦЭМ!$B$39:$B$782,P$83)+'СЕТ СН'!$H$12+СВЦЭМ!$D$10+'СЕТ СН'!$H$6-'СЕТ СН'!$H$22</f>
        <v>1698.4624453499998</v>
      </c>
      <c r="Q101" s="36">
        <f>SUMIFS(СВЦЭМ!$C$39:$C$782,СВЦЭМ!$A$39:$A$782,$A101,СВЦЭМ!$B$39:$B$782,Q$83)+'СЕТ СН'!$H$12+СВЦЭМ!$D$10+'СЕТ СН'!$H$6-'СЕТ СН'!$H$22</f>
        <v>1709.9625642499998</v>
      </c>
      <c r="R101" s="36">
        <f>SUMIFS(СВЦЭМ!$C$39:$C$782,СВЦЭМ!$A$39:$A$782,$A101,СВЦЭМ!$B$39:$B$782,R$83)+'СЕТ СН'!$H$12+СВЦЭМ!$D$10+'СЕТ СН'!$H$6-'СЕТ СН'!$H$22</f>
        <v>1705.2179074699998</v>
      </c>
      <c r="S101" s="36">
        <f>SUMIFS(СВЦЭМ!$C$39:$C$782,СВЦЭМ!$A$39:$A$782,$A101,СВЦЭМ!$B$39:$B$782,S$83)+'СЕТ СН'!$H$12+СВЦЭМ!$D$10+'СЕТ СН'!$H$6-'СЕТ СН'!$H$22</f>
        <v>1653.9016878799998</v>
      </c>
      <c r="T101" s="36">
        <f>SUMIFS(СВЦЭМ!$C$39:$C$782,СВЦЭМ!$A$39:$A$782,$A101,СВЦЭМ!$B$39:$B$782,T$83)+'СЕТ СН'!$H$12+СВЦЭМ!$D$10+'СЕТ СН'!$H$6-'СЕТ СН'!$H$22</f>
        <v>1511.14488136</v>
      </c>
      <c r="U101" s="36">
        <f>SUMIFS(СВЦЭМ!$C$39:$C$782,СВЦЭМ!$A$39:$A$782,$A101,СВЦЭМ!$B$39:$B$782,U$83)+'СЕТ СН'!$H$12+СВЦЭМ!$D$10+'СЕТ СН'!$H$6-'СЕТ СН'!$H$22</f>
        <v>1386.5427183300001</v>
      </c>
      <c r="V101" s="36">
        <f>SUMIFS(СВЦЭМ!$C$39:$C$782,СВЦЭМ!$A$39:$A$782,$A101,СВЦЭМ!$B$39:$B$782,V$83)+'СЕТ СН'!$H$12+СВЦЭМ!$D$10+'СЕТ СН'!$H$6-'СЕТ СН'!$H$22</f>
        <v>1302.1211309</v>
      </c>
      <c r="W101" s="36">
        <f>SUMIFS(СВЦЭМ!$C$39:$C$782,СВЦЭМ!$A$39:$A$782,$A101,СВЦЭМ!$B$39:$B$782,W$83)+'СЕТ СН'!$H$12+СВЦЭМ!$D$10+'СЕТ СН'!$H$6-'СЕТ СН'!$H$22</f>
        <v>1337.2314323200001</v>
      </c>
      <c r="X101" s="36">
        <f>SUMIFS(СВЦЭМ!$C$39:$C$782,СВЦЭМ!$A$39:$A$782,$A101,СВЦЭМ!$B$39:$B$782,X$83)+'СЕТ СН'!$H$12+СВЦЭМ!$D$10+'СЕТ СН'!$H$6-'СЕТ СН'!$H$22</f>
        <v>1373.0528604199999</v>
      </c>
      <c r="Y101" s="36">
        <f>SUMIFS(СВЦЭМ!$C$39:$C$782,СВЦЭМ!$A$39:$A$782,$A101,СВЦЭМ!$B$39:$B$782,Y$83)+'СЕТ СН'!$H$12+СВЦЭМ!$D$10+'СЕТ СН'!$H$6-'СЕТ СН'!$H$22</f>
        <v>1411.0192075</v>
      </c>
    </row>
    <row r="102" spans="1:25" ht="15.75" x14ac:dyDescent="0.2">
      <c r="A102" s="35">
        <f t="shared" si="2"/>
        <v>44700</v>
      </c>
      <c r="B102" s="36">
        <f>SUMIFS(СВЦЭМ!$C$39:$C$782,СВЦЭМ!$A$39:$A$782,$A102,СВЦЭМ!$B$39:$B$782,B$83)+'СЕТ СН'!$H$12+СВЦЭМ!$D$10+'СЕТ СН'!$H$6-'СЕТ СН'!$H$22</f>
        <v>1530.2550583499999</v>
      </c>
      <c r="C102" s="36">
        <f>SUMIFS(СВЦЭМ!$C$39:$C$782,СВЦЭМ!$A$39:$A$782,$A102,СВЦЭМ!$B$39:$B$782,C$83)+'СЕТ СН'!$H$12+СВЦЭМ!$D$10+'СЕТ СН'!$H$6-'СЕТ СН'!$H$22</f>
        <v>1660.5618225899998</v>
      </c>
      <c r="D102" s="36">
        <f>SUMIFS(СВЦЭМ!$C$39:$C$782,СВЦЭМ!$A$39:$A$782,$A102,СВЦЭМ!$B$39:$B$782,D$83)+'СЕТ СН'!$H$12+СВЦЭМ!$D$10+'СЕТ СН'!$H$6-'СЕТ СН'!$H$22</f>
        <v>1794.9387453599998</v>
      </c>
      <c r="E102" s="36">
        <f>SUMIFS(СВЦЭМ!$C$39:$C$782,СВЦЭМ!$A$39:$A$782,$A102,СВЦЭМ!$B$39:$B$782,E$83)+'СЕТ СН'!$H$12+СВЦЭМ!$D$10+'СЕТ СН'!$H$6-'СЕТ СН'!$H$22</f>
        <v>1846.4177596799998</v>
      </c>
      <c r="F102" s="36">
        <f>SUMIFS(СВЦЭМ!$C$39:$C$782,СВЦЭМ!$A$39:$A$782,$A102,СВЦЭМ!$B$39:$B$782,F$83)+'СЕТ СН'!$H$12+СВЦЭМ!$D$10+'СЕТ СН'!$H$6-'СЕТ СН'!$H$22</f>
        <v>1823.4979846499998</v>
      </c>
      <c r="G102" s="36">
        <f>SUMIFS(СВЦЭМ!$C$39:$C$782,СВЦЭМ!$A$39:$A$782,$A102,СВЦЭМ!$B$39:$B$782,G$83)+'СЕТ СН'!$H$12+СВЦЭМ!$D$10+'СЕТ СН'!$H$6-'СЕТ СН'!$H$22</f>
        <v>1778.5555387999998</v>
      </c>
      <c r="H102" s="36">
        <f>SUMIFS(СВЦЭМ!$C$39:$C$782,СВЦЭМ!$A$39:$A$782,$A102,СВЦЭМ!$B$39:$B$782,H$83)+'СЕТ СН'!$H$12+СВЦЭМ!$D$10+'СЕТ СН'!$H$6-'СЕТ СН'!$H$22</f>
        <v>1742.9855586899998</v>
      </c>
      <c r="I102" s="36">
        <f>SUMIFS(СВЦЭМ!$C$39:$C$782,СВЦЭМ!$A$39:$A$782,$A102,СВЦЭМ!$B$39:$B$782,I$83)+'СЕТ СН'!$H$12+СВЦЭМ!$D$10+'СЕТ СН'!$H$6-'СЕТ СН'!$H$22</f>
        <v>1679.7800080499999</v>
      </c>
      <c r="J102" s="36">
        <f>SUMIFS(СВЦЭМ!$C$39:$C$782,СВЦЭМ!$A$39:$A$782,$A102,СВЦЭМ!$B$39:$B$782,J$83)+'СЕТ СН'!$H$12+СВЦЭМ!$D$10+'СЕТ СН'!$H$6-'СЕТ СН'!$H$22</f>
        <v>1526.7237934399998</v>
      </c>
      <c r="K102" s="36">
        <f>SUMIFS(СВЦЭМ!$C$39:$C$782,СВЦЭМ!$A$39:$A$782,$A102,СВЦЭМ!$B$39:$B$782,K$83)+'СЕТ СН'!$H$12+СВЦЭМ!$D$10+'СЕТ СН'!$H$6-'СЕТ СН'!$H$22</f>
        <v>1542.6481876599998</v>
      </c>
      <c r="L102" s="36">
        <f>SUMIFS(СВЦЭМ!$C$39:$C$782,СВЦЭМ!$A$39:$A$782,$A102,СВЦЭМ!$B$39:$B$782,L$83)+'СЕТ СН'!$H$12+СВЦЭМ!$D$10+'СЕТ СН'!$H$6-'СЕТ СН'!$H$22</f>
        <v>1533.5024293899999</v>
      </c>
      <c r="M102" s="36">
        <f>SUMIFS(СВЦЭМ!$C$39:$C$782,СВЦЭМ!$A$39:$A$782,$A102,СВЦЭМ!$B$39:$B$782,M$83)+'СЕТ СН'!$H$12+СВЦЭМ!$D$10+'СЕТ СН'!$H$6-'СЕТ СН'!$H$22</f>
        <v>1631.5635563099997</v>
      </c>
      <c r="N102" s="36">
        <f>SUMIFS(СВЦЭМ!$C$39:$C$782,СВЦЭМ!$A$39:$A$782,$A102,СВЦЭМ!$B$39:$B$782,N$83)+'СЕТ СН'!$H$12+СВЦЭМ!$D$10+'СЕТ СН'!$H$6-'СЕТ СН'!$H$22</f>
        <v>1691.7847650699998</v>
      </c>
      <c r="O102" s="36">
        <f>SUMIFS(СВЦЭМ!$C$39:$C$782,СВЦЭМ!$A$39:$A$782,$A102,СВЦЭМ!$B$39:$B$782,O$83)+'СЕТ СН'!$H$12+СВЦЭМ!$D$10+'СЕТ СН'!$H$6-'СЕТ СН'!$H$22</f>
        <v>1710.1652907099999</v>
      </c>
      <c r="P102" s="36">
        <f>SUMIFS(СВЦЭМ!$C$39:$C$782,СВЦЭМ!$A$39:$A$782,$A102,СВЦЭМ!$B$39:$B$782,P$83)+'СЕТ СН'!$H$12+СВЦЭМ!$D$10+'СЕТ СН'!$H$6-'СЕТ СН'!$H$22</f>
        <v>1714.2946490099998</v>
      </c>
      <c r="Q102" s="36">
        <f>SUMIFS(СВЦЭМ!$C$39:$C$782,СВЦЭМ!$A$39:$A$782,$A102,СВЦЭМ!$B$39:$B$782,Q$83)+'СЕТ СН'!$H$12+СВЦЭМ!$D$10+'СЕТ СН'!$H$6-'СЕТ СН'!$H$22</f>
        <v>1734.0905296099997</v>
      </c>
      <c r="R102" s="36">
        <f>SUMIFS(СВЦЭМ!$C$39:$C$782,СВЦЭМ!$A$39:$A$782,$A102,СВЦЭМ!$B$39:$B$782,R$83)+'СЕТ СН'!$H$12+СВЦЭМ!$D$10+'СЕТ СН'!$H$6-'СЕТ СН'!$H$22</f>
        <v>1719.5893450799999</v>
      </c>
      <c r="S102" s="36">
        <f>SUMIFS(СВЦЭМ!$C$39:$C$782,СВЦЭМ!$A$39:$A$782,$A102,СВЦЭМ!$B$39:$B$782,S$83)+'СЕТ СН'!$H$12+СВЦЭМ!$D$10+'СЕТ СН'!$H$6-'СЕТ СН'!$H$22</f>
        <v>1692.7491799499999</v>
      </c>
      <c r="T102" s="36">
        <f>SUMIFS(СВЦЭМ!$C$39:$C$782,СВЦЭМ!$A$39:$A$782,$A102,СВЦЭМ!$B$39:$B$782,T$83)+'СЕТ СН'!$H$12+СВЦЭМ!$D$10+'СЕТ СН'!$H$6-'СЕТ СН'!$H$22</f>
        <v>1535.6397343299998</v>
      </c>
      <c r="U102" s="36">
        <f>SUMIFS(СВЦЭМ!$C$39:$C$782,СВЦЭМ!$A$39:$A$782,$A102,СВЦЭМ!$B$39:$B$782,U$83)+'СЕТ СН'!$H$12+СВЦЭМ!$D$10+'СЕТ СН'!$H$6-'СЕТ СН'!$H$22</f>
        <v>1425.7411531400001</v>
      </c>
      <c r="V102" s="36">
        <f>SUMIFS(СВЦЭМ!$C$39:$C$782,СВЦЭМ!$A$39:$A$782,$A102,СВЦЭМ!$B$39:$B$782,V$83)+'СЕТ СН'!$H$12+СВЦЭМ!$D$10+'СЕТ СН'!$H$6-'СЕТ СН'!$H$22</f>
        <v>1315.1692461</v>
      </c>
      <c r="W102" s="36">
        <f>SUMIFS(СВЦЭМ!$C$39:$C$782,СВЦЭМ!$A$39:$A$782,$A102,СВЦЭМ!$B$39:$B$782,W$83)+'СЕТ СН'!$H$12+СВЦЭМ!$D$10+'СЕТ СН'!$H$6-'СЕТ СН'!$H$22</f>
        <v>1327.7096928000001</v>
      </c>
      <c r="X102" s="36">
        <f>SUMIFS(СВЦЭМ!$C$39:$C$782,СВЦЭМ!$A$39:$A$782,$A102,СВЦЭМ!$B$39:$B$782,X$83)+'СЕТ СН'!$H$12+СВЦЭМ!$D$10+'СЕТ СН'!$H$6-'СЕТ СН'!$H$22</f>
        <v>1338.950705</v>
      </c>
      <c r="Y102" s="36">
        <f>SUMIFS(СВЦЭМ!$C$39:$C$782,СВЦЭМ!$A$39:$A$782,$A102,СВЦЭМ!$B$39:$B$782,Y$83)+'СЕТ СН'!$H$12+СВЦЭМ!$D$10+'СЕТ СН'!$H$6-'СЕТ СН'!$H$22</f>
        <v>1358.48861625</v>
      </c>
    </row>
    <row r="103" spans="1:25" ht="15.75" x14ac:dyDescent="0.2">
      <c r="A103" s="35">
        <f t="shared" si="2"/>
        <v>44701</v>
      </c>
      <c r="B103" s="36">
        <f>SUMIFS(СВЦЭМ!$C$39:$C$782,СВЦЭМ!$A$39:$A$782,$A103,СВЦЭМ!$B$39:$B$782,B$83)+'СЕТ СН'!$H$12+СВЦЭМ!$D$10+'СЕТ СН'!$H$6-'СЕТ СН'!$H$22</f>
        <v>1514.3911966899998</v>
      </c>
      <c r="C103" s="36">
        <f>SUMIFS(СВЦЭМ!$C$39:$C$782,СВЦЭМ!$A$39:$A$782,$A103,СВЦЭМ!$B$39:$B$782,C$83)+'СЕТ СН'!$H$12+СВЦЭМ!$D$10+'СЕТ СН'!$H$6-'СЕТ СН'!$H$22</f>
        <v>1600.3088859299999</v>
      </c>
      <c r="D103" s="36">
        <f>SUMIFS(СВЦЭМ!$C$39:$C$782,СВЦЭМ!$A$39:$A$782,$A103,СВЦЭМ!$B$39:$B$782,D$83)+'СЕТ СН'!$H$12+СВЦЭМ!$D$10+'СЕТ СН'!$H$6-'СЕТ СН'!$H$22</f>
        <v>1745.5252123899998</v>
      </c>
      <c r="E103" s="36">
        <f>SUMIFS(СВЦЭМ!$C$39:$C$782,СВЦЭМ!$A$39:$A$782,$A103,СВЦЭМ!$B$39:$B$782,E$83)+'СЕТ СН'!$H$12+СВЦЭМ!$D$10+'СЕТ СН'!$H$6-'СЕТ СН'!$H$22</f>
        <v>1822.7473793199999</v>
      </c>
      <c r="F103" s="36">
        <f>SUMIFS(СВЦЭМ!$C$39:$C$782,СВЦЭМ!$A$39:$A$782,$A103,СВЦЭМ!$B$39:$B$782,F$83)+'СЕТ СН'!$H$12+СВЦЭМ!$D$10+'СЕТ СН'!$H$6-'СЕТ СН'!$H$22</f>
        <v>1811.1079636799998</v>
      </c>
      <c r="G103" s="36">
        <f>SUMIFS(СВЦЭМ!$C$39:$C$782,СВЦЭМ!$A$39:$A$782,$A103,СВЦЭМ!$B$39:$B$782,G$83)+'СЕТ СН'!$H$12+СВЦЭМ!$D$10+'СЕТ СН'!$H$6-'СЕТ СН'!$H$22</f>
        <v>1788.4031388699998</v>
      </c>
      <c r="H103" s="36">
        <f>SUMIFS(СВЦЭМ!$C$39:$C$782,СВЦЭМ!$A$39:$A$782,$A103,СВЦЭМ!$B$39:$B$782,H$83)+'СЕТ СН'!$H$12+СВЦЭМ!$D$10+'СЕТ СН'!$H$6-'СЕТ СН'!$H$22</f>
        <v>1721.9332600499997</v>
      </c>
      <c r="I103" s="36">
        <f>SUMIFS(СВЦЭМ!$C$39:$C$782,СВЦЭМ!$A$39:$A$782,$A103,СВЦЭМ!$B$39:$B$782,I$83)+'СЕТ СН'!$H$12+СВЦЭМ!$D$10+'СЕТ СН'!$H$6-'СЕТ СН'!$H$22</f>
        <v>1639.5741863499998</v>
      </c>
      <c r="J103" s="36">
        <f>SUMIFS(СВЦЭМ!$C$39:$C$782,СВЦЭМ!$A$39:$A$782,$A103,СВЦЭМ!$B$39:$B$782,J$83)+'СЕТ СН'!$H$12+СВЦЭМ!$D$10+'СЕТ СН'!$H$6-'СЕТ СН'!$H$22</f>
        <v>1485.5402936399998</v>
      </c>
      <c r="K103" s="36">
        <f>SUMIFS(СВЦЭМ!$C$39:$C$782,СВЦЭМ!$A$39:$A$782,$A103,СВЦЭМ!$B$39:$B$782,K$83)+'СЕТ СН'!$H$12+СВЦЭМ!$D$10+'СЕТ СН'!$H$6-'СЕТ СН'!$H$22</f>
        <v>1490.02590556</v>
      </c>
      <c r="L103" s="36">
        <f>SUMIFS(СВЦЭМ!$C$39:$C$782,СВЦЭМ!$A$39:$A$782,$A103,СВЦЭМ!$B$39:$B$782,L$83)+'СЕТ СН'!$H$12+СВЦЭМ!$D$10+'СЕТ СН'!$H$6-'СЕТ СН'!$H$22</f>
        <v>1488.3411671599997</v>
      </c>
      <c r="M103" s="36">
        <f>SUMIFS(СВЦЭМ!$C$39:$C$782,СВЦЭМ!$A$39:$A$782,$A103,СВЦЭМ!$B$39:$B$782,M$83)+'СЕТ СН'!$H$12+СВЦЭМ!$D$10+'СЕТ СН'!$H$6-'СЕТ СН'!$H$22</f>
        <v>1597.4273929599999</v>
      </c>
      <c r="N103" s="36">
        <f>SUMIFS(СВЦЭМ!$C$39:$C$782,СВЦЭМ!$A$39:$A$782,$A103,СВЦЭМ!$B$39:$B$782,N$83)+'СЕТ СН'!$H$12+СВЦЭМ!$D$10+'СЕТ СН'!$H$6-'СЕТ СН'!$H$22</f>
        <v>1620.4722335399999</v>
      </c>
      <c r="O103" s="36">
        <f>SUMIFS(СВЦЭМ!$C$39:$C$782,СВЦЭМ!$A$39:$A$782,$A103,СВЦЭМ!$B$39:$B$782,O$83)+'СЕТ СН'!$H$12+СВЦЭМ!$D$10+'СЕТ СН'!$H$6-'СЕТ СН'!$H$22</f>
        <v>1619.2399582799999</v>
      </c>
      <c r="P103" s="36">
        <f>SUMIFS(СВЦЭМ!$C$39:$C$782,СВЦЭМ!$A$39:$A$782,$A103,СВЦЭМ!$B$39:$B$782,P$83)+'СЕТ СН'!$H$12+СВЦЭМ!$D$10+'СЕТ СН'!$H$6-'СЕТ СН'!$H$22</f>
        <v>1615.6567432999998</v>
      </c>
      <c r="Q103" s="36">
        <f>SUMIFS(СВЦЭМ!$C$39:$C$782,СВЦЭМ!$A$39:$A$782,$A103,СВЦЭМ!$B$39:$B$782,Q$83)+'СЕТ СН'!$H$12+СВЦЭМ!$D$10+'СЕТ СН'!$H$6-'СЕТ СН'!$H$22</f>
        <v>1614.4994742299998</v>
      </c>
      <c r="R103" s="36">
        <f>SUMIFS(СВЦЭМ!$C$39:$C$782,СВЦЭМ!$A$39:$A$782,$A103,СВЦЭМ!$B$39:$B$782,R$83)+'СЕТ СН'!$H$12+СВЦЭМ!$D$10+'СЕТ СН'!$H$6-'СЕТ СН'!$H$22</f>
        <v>1617.8031059599998</v>
      </c>
      <c r="S103" s="36">
        <f>SUMIFS(СВЦЭМ!$C$39:$C$782,СВЦЭМ!$A$39:$A$782,$A103,СВЦЭМ!$B$39:$B$782,S$83)+'СЕТ СН'!$H$12+СВЦЭМ!$D$10+'СЕТ СН'!$H$6-'СЕТ СН'!$H$22</f>
        <v>1597.5395865199998</v>
      </c>
      <c r="T103" s="36">
        <f>SUMIFS(СВЦЭМ!$C$39:$C$782,СВЦЭМ!$A$39:$A$782,$A103,СВЦЭМ!$B$39:$B$782,T$83)+'СЕТ СН'!$H$12+СВЦЭМ!$D$10+'СЕТ СН'!$H$6-'СЕТ СН'!$H$22</f>
        <v>1490.4222270699997</v>
      </c>
      <c r="U103" s="36">
        <f>SUMIFS(СВЦЭМ!$C$39:$C$782,СВЦЭМ!$A$39:$A$782,$A103,СВЦЭМ!$B$39:$B$782,U$83)+'СЕТ СН'!$H$12+СВЦЭМ!$D$10+'СЕТ СН'!$H$6-'СЕТ СН'!$H$22</f>
        <v>1369.7620176099999</v>
      </c>
      <c r="V103" s="36">
        <f>SUMIFS(СВЦЭМ!$C$39:$C$782,СВЦЭМ!$A$39:$A$782,$A103,СВЦЭМ!$B$39:$B$782,V$83)+'СЕТ СН'!$H$12+СВЦЭМ!$D$10+'СЕТ СН'!$H$6-'СЕТ СН'!$H$22</f>
        <v>1304.4318529300001</v>
      </c>
      <c r="W103" s="36">
        <f>SUMIFS(СВЦЭМ!$C$39:$C$782,СВЦЭМ!$A$39:$A$782,$A103,СВЦЭМ!$B$39:$B$782,W$83)+'СЕТ СН'!$H$12+СВЦЭМ!$D$10+'СЕТ СН'!$H$6-'СЕТ СН'!$H$22</f>
        <v>1312.8540757400001</v>
      </c>
      <c r="X103" s="36">
        <f>SUMIFS(СВЦЭМ!$C$39:$C$782,СВЦЭМ!$A$39:$A$782,$A103,СВЦЭМ!$B$39:$B$782,X$83)+'СЕТ СН'!$H$12+СВЦЭМ!$D$10+'СЕТ СН'!$H$6-'СЕТ СН'!$H$22</f>
        <v>1344.82968175</v>
      </c>
      <c r="Y103" s="36">
        <f>SUMIFS(СВЦЭМ!$C$39:$C$782,СВЦЭМ!$A$39:$A$782,$A103,СВЦЭМ!$B$39:$B$782,Y$83)+'СЕТ СН'!$H$12+СВЦЭМ!$D$10+'СЕТ СН'!$H$6-'СЕТ СН'!$H$22</f>
        <v>1346.76716945</v>
      </c>
    </row>
    <row r="104" spans="1:25" ht="15.75" x14ac:dyDescent="0.2">
      <c r="A104" s="35">
        <f t="shared" si="2"/>
        <v>44702</v>
      </c>
      <c r="B104" s="36">
        <f>SUMIFS(СВЦЭМ!$C$39:$C$782,СВЦЭМ!$A$39:$A$782,$A104,СВЦЭМ!$B$39:$B$782,B$83)+'СЕТ СН'!$H$12+СВЦЭМ!$D$10+'СЕТ СН'!$H$6-'СЕТ СН'!$H$22</f>
        <v>1380.5959530499999</v>
      </c>
      <c r="C104" s="36">
        <f>SUMIFS(СВЦЭМ!$C$39:$C$782,СВЦЭМ!$A$39:$A$782,$A104,СВЦЭМ!$B$39:$B$782,C$83)+'СЕТ СН'!$H$12+СВЦЭМ!$D$10+'СЕТ СН'!$H$6-'СЕТ СН'!$H$22</f>
        <v>1516.4984447399997</v>
      </c>
      <c r="D104" s="36">
        <f>SUMIFS(СВЦЭМ!$C$39:$C$782,СВЦЭМ!$A$39:$A$782,$A104,СВЦЭМ!$B$39:$B$782,D$83)+'СЕТ СН'!$H$12+СВЦЭМ!$D$10+'СЕТ СН'!$H$6-'СЕТ СН'!$H$22</f>
        <v>1697.2630917399999</v>
      </c>
      <c r="E104" s="36">
        <f>SUMIFS(СВЦЭМ!$C$39:$C$782,СВЦЭМ!$A$39:$A$782,$A104,СВЦЭМ!$B$39:$B$782,E$83)+'СЕТ СН'!$H$12+СВЦЭМ!$D$10+'СЕТ СН'!$H$6-'СЕТ СН'!$H$22</f>
        <v>1785.8728317099999</v>
      </c>
      <c r="F104" s="36">
        <f>SUMIFS(СВЦЭМ!$C$39:$C$782,СВЦЭМ!$A$39:$A$782,$A104,СВЦЭМ!$B$39:$B$782,F$83)+'СЕТ СН'!$H$12+СВЦЭМ!$D$10+'СЕТ СН'!$H$6-'СЕТ СН'!$H$22</f>
        <v>1805.1619507799999</v>
      </c>
      <c r="G104" s="36">
        <f>SUMIFS(СВЦЭМ!$C$39:$C$782,СВЦЭМ!$A$39:$A$782,$A104,СВЦЭМ!$B$39:$B$782,G$83)+'СЕТ СН'!$H$12+СВЦЭМ!$D$10+'СЕТ СН'!$H$6-'СЕТ СН'!$H$22</f>
        <v>1854.6802680599999</v>
      </c>
      <c r="H104" s="36">
        <f>SUMIFS(СВЦЭМ!$C$39:$C$782,СВЦЭМ!$A$39:$A$782,$A104,СВЦЭМ!$B$39:$B$782,H$83)+'СЕТ СН'!$H$12+СВЦЭМ!$D$10+'СЕТ СН'!$H$6-'СЕТ СН'!$H$22</f>
        <v>1839.8649540499998</v>
      </c>
      <c r="I104" s="36">
        <f>SUMIFS(СВЦЭМ!$C$39:$C$782,СВЦЭМ!$A$39:$A$782,$A104,СВЦЭМ!$B$39:$B$782,I$83)+'СЕТ СН'!$H$12+СВЦЭМ!$D$10+'СЕТ СН'!$H$6-'СЕТ СН'!$H$22</f>
        <v>1799.6976928999998</v>
      </c>
      <c r="J104" s="36">
        <f>SUMIFS(СВЦЭМ!$C$39:$C$782,СВЦЭМ!$A$39:$A$782,$A104,СВЦЭМ!$B$39:$B$782,J$83)+'СЕТ СН'!$H$12+СВЦЭМ!$D$10+'СЕТ СН'!$H$6-'СЕТ СН'!$H$22</f>
        <v>1593.7560265999998</v>
      </c>
      <c r="K104" s="36">
        <f>SUMIFS(СВЦЭМ!$C$39:$C$782,СВЦЭМ!$A$39:$A$782,$A104,СВЦЭМ!$B$39:$B$782,K$83)+'СЕТ СН'!$H$12+СВЦЭМ!$D$10+'СЕТ СН'!$H$6-'СЕТ СН'!$H$22</f>
        <v>1553.4387838399998</v>
      </c>
      <c r="L104" s="36">
        <f>SUMIFS(СВЦЭМ!$C$39:$C$782,СВЦЭМ!$A$39:$A$782,$A104,СВЦЭМ!$B$39:$B$782,L$83)+'СЕТ СН'!$H$12+СВЦЭМ!$D$10+'СЕТ СН'!$H$6-'СЕТ СН'!$H$22</f>
        <v>1522.9673430599998</v>
      </c>
      <c r="M104" s="36">
        <f>SUMIFS(СВЦЭМ!$C$39:$C$782,СВЦЭМ!$A$39:$A$782,$A104,СВЦЭМ!$B$39:$B$782,M$83)+'СЕТ СН'!$H$12+СВЦЭМ!$D$10+'СЕТ СН'!$H$6-'СЕТ СН'!$H$22</f>
        <v>1614.6995401299998</v>
      </c>
      <c r="N104" s="36">
        <f>SUMIFS(СВЦЭМ!$C$39:$C$782,СВЦЭМ!$A$39:$A$782,$A104,СВЦЭМ!$B$39:$B$782,N$83)+'СЕТ СН'!$H$12+СВЦЭМ!$D$10+'СЕТ СН'!$H$6-'СЕТ СН'!$H$22</f>
        <v>1658.3284618899997</v>
      </c>
      <c r="O104" s="36">
        <f>SUMIFS(СВЦЭМ!$C$39:$C$782,СВЦЭМ!$A$39:$A$782,$A104,СВЦЭМ!$B$39:$B$782,O$83)+'СЕТ СН'!$H$12+СВЦЭМ!$D$10+'СЕТ СН'!$H$6-'СЕТ СН'!$H$22</f>
        <v>1620.2774045799999</v>
      </c>
      <c r="P104" s="36">
        <f>SUMIFS(СВЦЭМ!$C$39:$C$782,СВЦЭМ!$A$39:$A$782,$A104,СВЦЭМ!$B$39:$B$782,P$83)+'СЕТ СН'!$H$12+СВЦЭМ!$D$10+'СЕТ СН'!$H$6-'СЕТ СН'!$H$22</f>
        <v>1672.2782099899998</v>
      </c>
      <c r="Q104" s="36">
        <f>SUMIFS(СВЦЭМ!$C$39:$C$782,СВЦЭМ!$A$39:$A$782,$A104,СВЦЭМ!$B$39:$B$782,Q$83)+'СЕТ СН'!$H$12+СВЦЭМ!$D$10+'СЕТ СН'!$H$6-'СЕТ СН'!$H$22</f>
        <v>1643.3920478199998</v>
      </c>
      <c r="R104" s="36">
        <f>SUMIFS(СВЦЭМ!$C$39:$C$782,СВЦЭМ!$A$39:$A$782,$A104,СВЦЭМ!$B$39:$B$782,R$83)+'СЕТ СН'!$H$12+СВЦЭМ!$D$10+'СЕТ СН'!$H$6-'СЕТ СН'!$H$22</f>
        <v>1647.1127428199998</v>
      </c>
      <c r="S104" s="36">
        <f>SUMIFS(СВЦЭМ!$C$39:$C$782,СВЦЭМ!$A$39:$A$782,$A104,СВЦЭМ!$B$39:$B$782,S$83)+'СЕТ СН'!$H$12+СВЦЭМ!$D$10+'СЕТ СН'!$H$6-'СЕТ СН'!$H$22</f>
        <v>1623.9774788199998</v>
      </c>
      <c r="T104" s="36">
        <f>SUMIFS(СВЦЭМ!$C$39:$C$782,СВЦЭМ!$A$39:$A$782,$A104,СВЦЭМ!$B$39:$B$782,T$83)+'СЕТ СН'!$H$12+СВЦЭМ!$D$10+'СЕТ СН'!$H$6-'СЕТ СН'!$H$22</f>
        <v>1504.7319456399998</v>
      </c>
      <c r="U104" s="36">
        <f>SUMIFS(СВЦЭМ!$C$39:$C$782,СВЦЭМ!$A$39:$A$782,$A104,СВЦЭМ!$B$39:$B$782,U$83)+'СЕТ СН'!$H$12+СВЦЭМ!$D$10+'СЕТ СН'!$H$6-'СЕТ СН'!$H$22</f>
        <v>1392.9657017899999</v>
      </c>
      <c r="V104" s="36">
        <f>SUMIFS(СВЦЭМ!$C$39:$C$782,СВЦЭМ!$A$39:$A$782,$A104,СВЦЭМ!$B$39:$B$782,V$83)+'СЕТ СН'!$H$12+СВЦЭМ!$D$10+'СЕТ СН'!$H$6-'СЕТ СН'!$H$22</f>
        <v>1304.71112733</v>
      </c>
      <c r="W104" s="36">
        <f>SUMIFS(СВЦЭМ!$C$39:$C$782,СВЦЭМ!$A$39:$A$782,$A104,СВЦЭМ!$B$39:$B$782,W$83)+'СЕТ СН'!$H$12+СВЦЭМ!$D$10+'СЕТ СН'!$H$6-'СЕТ СН'!$H$22</f>
        <v>1249.7349034700001</v>
      </c>
      <c r="X104" s="36">
        <f>SUMIFS(СВЦЭМ!$C$39:$C$782,СВЦЭМ!$A$39:$A$782,$A104,СВЦЭМ!$B$39:$B$782,X$83)+'СЕТ СН'!$H$12+СВЦЭМ!$D$10+'СЕТ СН'!$H$6-'СЕТ СН'!$H$22</f>
        <v>1268.8206126</v>
      </c>
      <c r="Y104" s="36">
        <f>SUMIFS(СВЦЭМ!$C$39:$C$782,СВЦЭМ!$A$39:$A$782,$A104,СВЦЭМ!$B$39:$B$782,Y$83)+'СЕТ СН'!$H$12+СВЦЭМ!$D$10+'СЕТ СН'!$H$6-'СЕТ СН'!$H$22</f>
        <v>1300.96133229</v>
      </c>
    </row>
    <row r="105" spans="1:25" ht="15.75" x14ac:dyDescent="0.2">
      <c r="A105" s="35">
        <f t="shared" si="2"/>
        <v>44703</v>
      </c>
      <c r="B105" s="36">
        <f>SUMIFS(СВЦЭМ!$C$39:$C$782,СВЦЭМ!$A$39:$A$782,$A105,СВЦЭМ!$B$39:$B$782,B$83)+'СЕТ СН'!$H$12+СВЦЭМ!$D$10+'СЕТ СН'!$H$6-'СЕТ СН'!$H$22</f>
        <v>1511.9109716899998</v>
      </c>
      <c r="C105" s="36">
        <f>SUMIFS(СВЦЭМ!$C$39:$C$782,СВЦЭМ!$A$39:$A$782,$A105,СВЦЭМ!$B$39:$B$782,C$83)+'СЕТ СН'!$H$12+СВЦЭМ!$D$10+'СЕТ СН'!$H$6-'СЕТ СН'!$H$22</f>
        <v>1601.9665557599999</v>
      </c>
      <c r="D105" s="36">
        <f>SUMIFS(СВЦЭМ!$C$39:$C$782,СВЦЭМ!$A$39:$A$782,$A105,СВЦЭМ!$B$39:$B$782,D$83)+'СЕТ СН'!$H$12+СВЦЭМ!$D$10+'СЕТ СН'!$H$6-'СЕТ СН'!$H$22</f>
        <v>1734.1807994899998</v>
      </c>
      <c r="E105" s="36">
        <f>SUMIFS(СВЦЭМ!$C$39:$C$782,СВЦЭМ!$A$39:$A$782,$A105,СВЦЭМ!$B$39:$B$782,E$83)+'СЕТ СН'!$H$12+СВЦЭМ!$D$10+'СЕТ СН'!$H$6-'СЕТ СН'!$H$22</f>
        <v>1731.9658221799998</v>
      </c>
      <c r="F105" s="36">
        <f>SUMIFS(СВЦЭМ!$C$39:$C$782,СВЦЭМ!$A$39:$A$782,$A105,СВЦЭМ!$B$39:$B$782,F$83)+'СЕТ СН'!$H$12+СВЦЭМ!$D$10+'СЕТ СН'!$H$6-'СЕТ СН'!$H$22</f>
        <v>1741.2230323499998</v>
      </c>
      <c r="G105" s="36">
        <f>SUMIFS(СВЦЭМ!$C$39:$C$782,СВЦЭМ!$A$39:$A$782,$A105,СВЦЭМ!$B$39:$B$782,G$83)+'СЕТ СН'!$H$12+СВЦЭМ!$D$10+'СЕТ СН'!$H$6-'СЕТ СН'!$H$22</f>
        <v>1746.4190689199997</v>
      </c>
      <c r="H105" s="36">
        <f>SUMIFS(СВЦЭМ!$C$39:$C$782,СВЦЭМ!$A$39:$A$782,$A105,СВЦЭМ!$B$39:$B$782,H$83)+'СЕТ СН'!$H$12+СВЦЭМ!$D$10+'СЕТ СН'!$H$6-'СЕТ СН'!$H$22</f>
        <v>1710.0705539099997</v>
      </c>
      <c r="I105" s="36">
        <f>SUMIFS(СВЦЭМ!$C$39:$C$782,СВЦЭМ!$A$39:$A$782,$A105,СВЦЭМ!$B$39:$B$782,I$83)+'СЕТ СН'!$H$12+СВЦЭМ!$D$10+'СЕТ СН'!$H$6-'СЕТ СН'!$H$22</f>
        <v>1629.2297400899997</v>
      </c>
      <c r="J105" s="36">
        <f>SUMIFS(СВЦЭМ!$C$39:$C$782,СВЦЭМ!$A$39:$A$782,$A105,СВЦЭМ!$B$39:$B$782,J$83)+'СЕТ СН'!$H$12+СВЦЭМ!$D$10+'СЕТ СН'!$H$6-'СЕТ СН'!$H$22</f>
        <v>1554.3969312099998</v>
      </c>
      <c r="K105" s="36">
        <f>SUMIFS(СВЦЭМ!$C$39:$C$782,СВЦЭМ!$A$39:$A$782,$A105,СВЦЭМ!$B$39:$B$782,K$83)+'СЕТ СН'!$H$12+СВЦЭМ!$D$10+'СЕТ СН'!$H$6-'СЕТ СН'!$H$22</f>
        <v>1508.6650117899999</v>
      </c>
      <c r="L105" s="36">
        <f>SUMIFS(СВЦЭМ!$C$39:$C$782,СВЦЭМ!$A$39:$A$782,$A105,СВЦЭМ!$B$39:$B$782,L$83)+'СЕТ СН'!$H$12+СВЦЭМ!$D$10+'СЕТ СН'!$H$6-'СЕТ СН'!$H$22</f>
        <v>1484.9307370099998</v>
      </c>
      <c r="M105" s="36">
        <f>SUMIFS(СВЦЭМ!$C$39:$C$782,СВЦЭМ!$A$39:$A$782,$A105,СВЦЭМ!$B$39:$B$782,M$83)+'СЕТ СН'!$H$12+СВЦЭМ!$D$10+'СЕТ СН'!$H$6-'СЕТ СН'!$H$22</f>
        <v>1593.7409002599998</v>
      </c>
      <c r="N105" s="36">
        <f>SUMIFS(СВЦЭМ!$C$39:$C$782,СВЦЭМ!$A$39:$A$782,$A105,СВЦЭМ!$B$39:$B$782,N$83)+'СЕТ СН'!$H$12+СВЦЭМ!$D$10+'СЕТ СН'!$H$6-'СЕТ СН'!$H$22</f>
        <v>1645.0936680699999</v>
      </c>
      <c r="O105" s="36">
        <f>SUMIFS(СВЦЭМ!$C$39:$C$782,СВЦЭМ!$A$39:$A$782,$A105,СВЦЭМ!$B$39:$B$782,O$83)+'СЕТ СН'!$H$12+СВЦЭМ!$D$10+'СЕТ СН'!$H$6-'СЕТ СН'!$H$22</f>
        <v>1640.1120733899998</v>
      </c>
      <c r="P105" s="36">
        <f>SUMIFS(СВЦЭМ!$C$39:$C$782,СВЦЭМ!$A$39:$A$782,$A105,СВЦЭМ!$B$39:$B$782,P$83)+'СЕТ СН'!$H$12+СВЦЭМ!$D$10+'СЕТ СН'!$H$6-'СЕТ СН'!$H$22</f>
        <v>1681.5278973299999</v>
      </c>
      <c r="Q105" s="36">
        <f>SUMIFS(СВЦЭМ!$C$39:$C$782,СВЦЭМ!$A$39:$A$782,$A105,СВЦЭМ!$B$39:$B$782,Q$83)+'СЕТ СН'!$H$12+СВЦЭМ!$D$10+'СЕТ СН'!$H$6-'СЕТ СН'!$H$22</f>
        <v>1690.0726582599998</v>
      </c>
      <c r="R105" s="36">
        <f>SUMIFS(СВЦЭМ!$C$39:$C$782,СВЦЭМ!$A$39:$A$782,$A105,СВЦЭМ!$B$39:$B$782,R$83)+'СЕТ СН'!$H$12+СВЦЭМ!$D$10+'СЕТ СН'!$H$6-'СЕТ СН'!$H$22</f>
        <v>1684.5396542099998</v>
      </c>
      <c r="S105" s="36">
        <f>SUMIFS(СВЦЭМ!$C$39:$C$782,СВЦЭМ!$A$39:$A$782,$A105,СВЦЭМ!$B$39:$B$782,S$83)+'СЕТ СН'!$H$12+СВЦЭМ!$D$10+'СЕТ СН'!$H$6-'СЕТ СН'!$H$22</f>
        <v>1657.2164348799997</v>
      </c>
      <c r="T105" s="36">
        <f>SUMIFS(СВЦЭМ!$C$39:$C$782,СВЦЭМ!$A$39:$A$782,$A105,СВЦЭМ!$B$39:$B$782,T$83)+'СЕТ СН'!$H$12+СВЦЭМ!$D$10+'СЕТ СН'!$H$6-'СЕТ СН'!$H$22</f>
        <v>1515.2272398699997</v>
      </c>
      <c r="U105" s="36">
        <f>SUMIFS(СВЦЭМ!$C$39:$C$782,СВЦЭМ!$A$39:$A$782,$A105,СВЦЭМ!$B$39:$B$782,U$83)+'СЕТ СН'!$H$12+СВЦЭМ!$D$10+'СЕТ СН'!$H$6-'СЕТ СН'!$H$22</f>
        <v>1408.6343354200001</v>
      </c>
      <c r="V105" s="36">
        <f>SUMIFS(СВЦЭМ!$C$39:$C$782,СВЦЭМ!$A$39:$A$782,$A105,СВЦЭМ!$B$39:$B$782,V$83)+'СЕТ СН'!$H$12+СВЦЭМ!$D$10+'СЕТ СН'!$H$6-'СЕТ СН'!$H$22</f>
        <v>1301.82802713</v>
      </c>
      <c r="W105" s="36">
        <f>SUMIFS(СВЦЭМ!$C$39:$C$782,СВЦЭМ!$A$39:$A$782,$A105,СВЦЭМ!$B$39:$B$782,W$83)+'СЕТ СН'!$H$12+СВЦЭМ!$D$10+'СЕТ СН'!$H$6-'СЕТ СН'!$H$22</f>
        <v>1314.98442034</v>
      </c>
      <c r="X105" s="36">
        <f>SUMIFS(СВЦЭМ!$C$39:$C$782,СВЦЭМ!$A$39:$A$782,$A105,СВЦЭМ!$B$39:$B$782,X$83)+'СЕТ СН'!$H$12+СВЦЭМ!$D$10+'СЕТ СН'!$H$6-'СЕТ СН'!$H$22</f>
        <v>1353.5414651200001</v>
      </c>
      <c r="Y105" s="36">
        <f>SUMIFS(СВЦЭМ!$C$39:$C$782,СВЦЭМ!$A$39:$A$782,$A105,СВЦЭМ!$B$39:$B$782,Y$83)+'СЕТ СН'!$H$12+СВЦЭМ!$D$10+'СЕТ СН'!$H$6-'СЕТ СН'!$H$22</f>
        <v>1412.66895469</v>
      </c>
    </row>
    <row r="106" spans="1:25" ht="15.75" x14ac:dyDescent="0.2">
      <c r="A106" s="35">
        <f t="shared" si="2"/>
        <v>44704</v>
      </c>
      <c r="B106" s="36">
        <f>SUMIFS(СВЦЭМ!$C$39:$C$782,СВЦЭМ!$A$39:$A$782,$A106,СВЦЭМ!$B$39:$B$782,B$83)+'СЕТ СН'!$H$12+СВЦЭМ!$D$10+'СЕТ СН'!$H$6-'СЕТ СН'!$H$22</f>
        <v>1526.4912008299998</v>
      </c>
      <c r="C106" s="36">
        <f>SUMIFS(СВЦЭМ!$C$39:$C$782,СВЦЭМ!$A$39:$A$782,$A106,СВЦЭМ!$B$39:$B$782,C$83)+'СЕТ СН'!$H$12+СВЦЭМ!$D$10+'СЕТ СН'!$H$6-'СЕТ СН'!$H$22</f>
        <v>1627.4034892499999</v>
      </c>
      <c r="D106" s="36">
        <f>SUMIFS(СВЦЭМ!$C$39:$C$782,СВЦЭМ!$A$39:$A$782,$A106,СВЦЭМ!$B$39:$B$782,D$83)+'СЕТ СН'!$H$12+СВЦЭМ!$D$10+'СЕТ СН'!$H$6-'СЕТ СН'!$H$22</f>
        <v>1738.1227128899998</v>
      </c>
      <c r="E106" s="36">
        <f>SUMIFS(СВЦЭМ!$C$39:$C$782,СВЦЭМ!$A$39:$A$782,$A106,СВЦЭМ!$B$39:$B$782,E$83)+'СЕТ СН'!$H$12+СВЦЭМ!$D$10+'СЕТ СН'!$H$6-'СЕТ СН'!$H$22</f>
        <v>1732.0833035199998</v>
      </c>
      <c r="F106" s="36">
        <f>SUMIFS(СВЦЭМ!$C$39:$C$782,СВЦЭМ!$A$39:$A$782,$A106,СВЦЭМ!$B$39:$B$782,F$83)+'СЕТ СН'!$H$12+СВЦЭМ!$D$10+'СЕТ СН'!$H$6-'СЕТ СН'!$H$22</f>
        <v>1730.0118501899999</v>
      </c>
      <c r="G106" s="36">
        <f>SUMIFS(СВЦЭМ!$C$39:$C$782,СВЦЭМ!$A$39:$A$782,$A106,СВЦЭМ!$B$39:$B$782,G$83)+'СЕТ СН'!$H$12+СВЦЭМ!$D$10+'СЕТ СН'!$H$6-'СЕТ СН'!$H$22</f>
        <v>1776.6831020499999</v>
      </c>
      <c r="H106" s="36">
        <f>SUMIFS(СВЦЭМ!$C$39:$C$782,СВЦЭМ!$A$39:$A$782,$A106,СВЦЭМ!$B$39:$B$782,H$83)+'СЕТ СН'!$H$12+СВЦЭМ!$D$10+'СЕТ СН'!$H$6-'СЕТ СН'!$H$22</f>
        <v>1714.8921829599999</v>
      </c>
      <c r="I106" s="36">
        <f>SUMIFS(СВЦЭМ!$C$39:$C$782,СВЦЭМ!$A$39:$A$782,$A106,СВЦЭМ!$B$39:$B$782,I$83)+'СЕТ СН'!$H$12+СВЦЭМ!$D$10+'СЕТ СН'!$H$6-'СЕТ СН'!$H$22</f>
        <v>1666.6155809099998</v>
      </c>
      <c r="J106" s="36">
        <f>SUMIFS(СВЦЭМ!$C$39:$C$782,СВЦЭМ!$A$39:$A$782,$A106,СВЦЭМ!$B$39:$B$782,J$83)+'СЕТ СН'!$H$12+СВЦЭМ!$D$10+'СЕТ СН'!$H$6-'СЕТ СН'!$H$22</f>
        <v>1518.7075387799998</v>
      </c>
      <c r="K106" s="36">
        <f>SUMIFS(СВЦЭМ!$C$39:$C$782,СВЦЭМ!$A$39:$A$782,$A106,СВЦЭМ!$B$39:$B$782,K$83)+'СЕТ СН'!$H$12+СВЦЭМ!$D$10+'СЕТ СН'!$H$6-'СЕТ СН'!$H$22</f>
        <v>1460.44543312</v>
      </c>
      <c r="L106" s="36">
        <f>SUMIFS(СВЦЭМ!$C$39:$C$782,СВЦЭМ!$A$39:$A$782,$A106,СВЦЭМ!$B$39:$B$782,L$83)+'СЕТ СН'!$H$12+СВЦЭМ!$D$10+'СЕТ СН'!$H$6-'СЕТ СН'!$H$22</f>
        <v>1484.1469105499998</v>
      </c>
      <c r="M106" s="36">
        <f>SUMIFS(СВЦЭМ!$C$39:$C$782,СВЦЭМ!$A$39:$A$782,$A106,СВЦЭМ!$B$39:$B$782,M$83)+'СЕТ СН'!$H$12+СВЦЭМ!$D$10+'СЕТ СН'!$H$6-'СЕТ СН'!$H$22</f>
        <v>1626.6041919599998</v>
      </c>
      <c r="N106" s="36">
        <f>SUMIFS(СВЦЭМ!$C$39:$C$782,СВЦЭМ!$A$39:$A$782,$A106,СВЦЭМ!$B$39:$B$782,N$83)+'СЕТ СН'!$H$12+СВЦЭМ!$D$10+'СЕТ СН'!$H$6-'СЕТ СН'!$H$22</f>
        <v>1680.0687878399999</v>
      </c>
      <c r="O106" s="36">
        <f>SUMIFS(СВЦЭМ!$C$39:$C$782,СВЦЭМ!$A$39:$A$782,$A106,СВЦЭМ!$B$39:$B$782,O$83)+'СЕТ СН'!$H$12+СВЦЭМ!$D$10+'СЕТ СН'!$H$6-'СЕТ СН'!$H$22</f>
        <v>1675.5488142999998</v>
      </c>
      <c r="P106" s="36">
        <f>SUMIFS(СВЦЭМ!$C$39:$C$782,СВЦЭМ!$A$39:$A$782,$A106,СВЦЭМ!$B$39:$B$782,P$83)+'СЕТ СН'!$H$12+СВЦЭМ!$D$10+'СЕТ СН'!$H$6-'СЕТ СН'!$H$22</f>
        <v>1687.2059888599999</v>
      </c>
      <c r="Q106" s="36">
        <f>SUMIFS(СВЦЭМ!$C$39:$C$782,СВЦЭМ!$A$39:$A$782,$A106,СВЦЭМ!$B$39:$B$782,Q$83)+'СЕТ СН'!$H$12+СВЦЭМ!$D$10+'СЕТ СН'!$H$6-'СЕТ СН'!$H$22</f>
        <v>1679.7149523699998</v>
      </c>
      <c r="R106" s="36">
        <f>SUMIFS(СВЦЭМ!$C$39:$C$782,СВЦЭМ!$A$39:$A$782,$A106,СВЦЭМ!$B$39:$B$782,R$83)+'СЕТ СН'!$H$12+СВЦЭМ!$D$10+'СЕТ СН'!$H$6-'СЕТ СН'!$H$22</f>
        <v>1683.9859878399998</v>
      </c>
      <c r="S106" s="36">
        <f>SUMIFS(СВЦЭМ!$C$39:$C$782,СВЦЭМ!$A$39:$A$782,$A106,СВЦЭМ!$B$39:$B$782,S$83)+'СЕТ СН'!$H$12+СВЦЭМ!$D$10+'СЕТ СН'!$H$6-'СЕТ СН'!$H$22</f>
        <v>1652.3066277699997</v>
      </c>
      <c r="T106" s="36">
        <f>SUMIFS(СВЦЭМ!$C$39:$C$782,СВЦЭМ!$A$39:$A$782,$A106,СВЦЭМ!$B$39:$B$782,T$83)+'СЕТ СН'!$H$12+СВЦЭМ!$D$10+'СЕТ СН'!$H$6-'СЕТ СН'!$H$22</f>
        <v>1546.9767485999998</v>
      </c>
      <c r="U106" s="36">
        <f>SUMIFS(СВЦЭМ!$C$39:$C$782,СВЦЭМ!$A$39:$A$782,$A106,СВЦЭМ!$B$39:$B$782,U$83)+'СЕТ СН'!$H$12+СВЦЭМ!$D$10+'СЕТ СН'!$H$6-'СЕТ СН'!$H$22</f>
        <v>1385.6997392999999</v>
      </c>
      <c r="V106" s="36">
        <f>SUMIFS(СВЦЭМ!$C$39:$C$782,СВЦЭМ!$A$39:$A$782,$A106,СВЦЭМ!$B$39:$B$782,V$83)+'СЕТ СН'!$H$12+СВЦЭМ!$D$10+'СЕТ СН'!$H$6-'СЕТ СН'!$H$22</f>
        <v>1299.10523876</v>
      </c>
      <c r="W106" s="36">
        <f>SUMIFS(СВЦЭМ!$C$39:$C$782,СВЦЭМ!$A$39:$A$782,$A106,СВЦЭМ!$B$39:$B$782,W$83)+'СЕТ СН'!$H$12+СВЦЭМ!$D$10+'СЕТ СН'!$H$6-'СЕТ СН'!$H$22</f>
        <v>1302.1847435899999</v>
      </c>
      <c r="X106" s="36">
        <f>SUMIFS(СВЦЭМ!$C$39:$C$782,СВЦЭМ!$A$39:$A$782,$A106,СВЦЭМ!$B$39:$B$782,X$83)+'СЕТ СН'!$H$12+СВЦЭМ!$D$10+'СЕТ СН'!$H$6-'СЕТ СН'!$H$22</f>
        <v>1307.75903146</v>
      </c>
      <c r="Y106" s="36">
        <f>SUMIFS(СВЦЭМ!$C$39:$C$782,СВЦЭМ!$A$39:$A$782,$A106,СВЦЭМ!$B$39:$B$782,Y$83)+'СЕТ СН'!$H$12+СВЦЭМ!$D$10+'СЕТ СН'!$H$6-'СЕТ СН'!$H$22</f>
        <v>1342.9777620499999</v>
      </c>
    </row>
    <row r="107" spans="1:25" ht="15.75" x14ac:dyDescent="0.2">
      <c r="A107" s="35">
        <f t="shared" si="2"/>
        <v>44705</v>
      </c>
      <c r="B107" s="36">
        <f>SUMIFS(СВЦЭМ!$C$39:$C$782,СВЦЭМ!$A$39:$A$782,$A107,СВЦЭМ!$B$39:$B$782,B$83)+'СЕТ СН'!$H$12+СВЦЭМ!$D$10+'СЕТ СН'!$H$6-'СЕТ СН'!$H$22</f>
        <v>1424.95038178</v>
      </c>
      <c r="C107" s="36">
        <f>SUMIFS(СВЦЭМ!$C$39:$C$782,СВЦЭМ!$A$39:$A$782,$A107,СВЦЭМ!$B$39:$B$782,C$83)+'СЕТ СН'!$H$12+СВЦЭМ!$D$10+'СЕТ СН'!$H$6-'СЕТ СН'!$H$22</f>
        <v>1576.5391729199998</v>
      </c>
      <c r="D107" s="36">
        <f>SUMIFS(СВЦЭМ!$C$39:$C$782,СВЦЭМ!$A$39:$A$782,$A107,СВЦЭМ!$B$39:$B$782,D$83)+'СЕТ СН'!$H$12+СВЦЭМ!$D$10+'СЕТ СН'!$H$6-'СЕТ СН'!$H$22</f>
        <v>1731.9347891899997</v>
      </c>
      <c r="E107" s="36">
        <f>SUMIFS(СВЦЭМ!$C$39:$C$782,СВЦЭМ!$A$39:$A$782,$A107,СВЦЭМ!$B$39:$B$782,E$83)+'СЕТ СН'!$H$12+СВЦЭМ!$D$10+'СЕТ СН'!$H$6-'СЕТ СН'!$H$22</f>
        <v>1747.0545385699997</v>
      </c>
      <c r="F107" s="36">
        <f>SUMIFS(СВЦЭМ!$C$39:$C$782,СВЦЭМ!$A$39:$A$782,$A107,СВЦЭМ!$B$39:$B$782,F$83)+'СЕТ СН'!$H$12+СВЦЭМ!$D$10+'СЕТ СН'!$H$6-'СЕТ СН'!$H$22</f>
        <v>1754.2243592099999</v>
      </c>
      <c r="G107" s="36">
        <f>SUMIFS(СВЦЭМ!$C$39:$C$782,СВЦЭМ!$A$39:$A$782,$A107,СВЦЭМ!$B$39:$B$782,G$83)+'СЕТ СН'!$H$12+СВЦЭМ!$D$10+'СЕТ СН'!$H$6-'СЕТ СН'!$H$22</f>
        <v>1764.0604393099998</v>
      </c>
      <c r="H107" s="36">
        <f>SUMIFS(СВЦЭМ!$C$39:$C$782,СВЦЭМ!$A$39:$A$782,$A107,СВЦЭМ!$B$39:$B$782,H$83)+'СЕТ СН'!$H$12+СВЦЭМ!$D$10+'СЕТ СН'!$H$6-'СЕТ СН'!$H$22</f>
        <v>1695.1152476699999</v>
      </c>
      <c r="I107" s="36">
        <f>SUMIFS(СВЦЭМ!$C$39:$C$782,СВЦЭМ!$A$39:$A$782,$A107,СВЦЭМ!$B$39:$B$782,I$83)+'СЕТ СН'!$H$12+СВЦЭМ!$D$10+'СЕТ СН'!$H$6-'СЕТ СН'!$H$22</f>
        <v>1654.3016436899998</v>
      </c>
      <c r="J107" s="36">
        <f>SUMIFS(СВЦЭМ!$C$39:$C$782,СВЦЭМ!$A$39:$A$782,$A107,СВЦЭМ!$B$39:$B$782,J$83)+'СЕТ СН'!$H$12+СВЦЭМ!$D$10+'СЕТ СН'!$H$6-'СЕТ СН'!$H$22</f>
        <v>1495.6947511599997</v>
      </c>
      <c r="K107" s="36">
        <f>SUMIFS(СВЦЭМ!$C$39:$C$782,СВЦЭМ!$A$39:$A$782,$A107,СВЦЭМ!$B$39:$B$782,K$83)+'СЕТ СН'!$H$12+СВЦЭМ!$D$10+'СЕТ СН'!$H$6-'СЕТ СН'!$H$22</f>
        <v>1487.3658915499998</v>
      </c>
      <c r="L107" s="36">
        <f>SUMIFS(СВЦЭМ!$C$39:$C$782,СВЦЭМ!$A$39:$A$782,$A107,СВЦЭМ!$B$39:$B$782,L$83)+'СЕТ СН'!$H$12+СВЦЭМ!$D$10+'СЕТ СН'!$H$6-'СЕТ СН'!$H$22</f>
        <v>1508.3795920899997</v>
      </c>
      <c r="M107" s="36">
        <f>SUMIFS(СВЦЭМ!$C$39:$C$782,СВЦЭМ!$A$39:$A$782,$A107,СВЦЭМ!$B$39:$B$782,M$83)+'СЕТ СН'!$H$12+СВЦЭМ!$D$10+'СЕТ СН'!$H$6-'СЕТ СН'!$H$22</f>
        <v>1584.8844049599998</v>
      </c>
      <c r="N107" s="36">
        <f>SUMIFS(СВЦЭМ!$C$39:$C$782,СВЦЭМ!$A$39:$A$782,$A107,СВЦЭМ!$B$39:$B$782,N$83)+'СЕТ СН'!$H$12+СВЦЭМ!$D$10+'СЕТ СН'!$H$6-'СЕТ СН'!$H$22</f>
        <v>1626.1615857599998</v>
      </c>
      <c r="O107" s="36">
        <f>SUMIFS(СВЦЭМ!$C$39:$C$782,СВЦЭМ!$A$39:$A$782,$A107,СВЦЭМ!$B$39:$B$782,O$83)+'СЕТ СН'!$H$12+СВЦЭМ!$D$10+'СЕТ СН'!$H$6-'СЕТ СН'!$H$22</f>
        <v>1675.3115002399998</v>
      </c>
      <c r="P107" s="36">
        <f>SUMIFS(СВЦЭМ!$C$39:$C$782,СВЦЭМ!$A$39:$A$782,$A107,СВЦЭМ!$B$39:$B$782,P$83)+'СЕТ СН'!$H$12+СВЦЭМ!$D$10+'СЕТ СН'!$H$6-'СЕТ СН'!$H$22</f>
        <v>1677.9389267199999</v>
      </c>
      <c r="Q107" s="36">
        <f>SUMIFS(СВЦЭМ!$C$39:$C$782,СВЦЭМ!$A$39:$A$782,$A107,СВЦЭМ!$B$39:$B$782,Q$83)+'СЕТ СН'!$H$12+СВЦЭМ!$D$10+'СЕТ СН'!$H$6-'СЕТ СН'!$H$22</f>
        <v>1693.6747710899999</v>
      </c>
      <c r="R107" s="36">
        <f>SUMIFS(СВЦЭМ!$C$39:$C$782,СВЦЭМ!$A$39:$A$782,$A107,СВЦЭМ!$B$39:$B$782,R$83)+'СЕТ СН'!$H$12+СВЦЭМ!$D$10+'СЕТ СН'!$H$6-'СЕТ СН'!$H$22</f>
        <v>1701.5539899999999</v>
      </c>
      <c r="S107" s="36">
        <f>SUMIFS(СВЦЭМ!$C$39:$C$782,СВЦЭМ!$A$39:$A$782,$A107,СВЦЭМ!$B$39:$B$782,S$83)+'СЕТ СН'!$H$12+СВЦЭМ!$D$10+'СЕТ СН'!$H$6-'СЕТ СН'!$H$22</f>
        <v>1650.6457339399999</v>
      </c>
      <c r="T107" s="36">
        <f>SUMIFS(СВЦЭМ!$C$39:$C$782,СВЦЭМ!$A$39:$A$782,$A107,СВЦЭМ!$B$39:$B$782,T$83)+'СЕТ СН'!$H$12+СВЦЭМ!$D$10+'СЕТ СН'!$H$6-'СЕТ СН'!$H$22</f>
        <v>1516.5366687799999</v>
      </c>
      <c r="U107" s="36">
        <f>SUMIFS(СВЦЭМ!$C$39:$C$782,СВЦЭМ!$A$39:$A$782,$A107,СВЦЭМ!$B$39:$B$782,U$83)+'СЕТ СН'!$H$12+СВЦЭМ!$D$10+'СЕТ СН'!$H$6-'СЕТ СН'!$H$22</f>
        <v>1386.5361298299999</v>
      </c>
      <c r="V107" s="36">
        <f>SUMIFS(СВЦЭМ!$C$39:$C$782,СВЦЭМ!$A$39:$A$782,$A107,СВЦЭМ!$B$39:$B$782,V$83)+'СЕТ СН'!$H$12+СВЦЭМ!$D$10+'СЕТ СН'!$H$6-'СЕТ СН'!$H$22</f>
        <v>1283.3220589800001</v>
      </c>
      <c r="W107" s="36">
        <f>SUMIFS(СВЦЭМ!$C$39:$C$782,СВЦЭМ!$A$39:$A$782,$A107,СВЦЭМ!$B$39:$B$782,W$83)+'СЕТ СН'!$H$12+СВЦЭМ!$D$10+'СЕТ СН'!$H$6-'СЕТ СН'!$H$22</f>
        <v>1305.8292280999999</v>
      </c>
      <c r="X107" s="36">
        <f>SUMIFS(СВЦЭМ!$C$39:$C$782,СВЦЭМ!$A$39:$A$782,$A107,СВЦЭМ!$B$39:$B$782,X$83)+'СЕТ СН'!$H$12+СВЦЭМ!$D$10+'СЕТ СН'!$H$6-'СЕТ СН'!$H$22</f>
        <v>1339.1561912899999</v>
      </c>
      <c r="Y107" s="36">
        <f>SUMIFS(СВЦЭМ!$C$39:$C$782,СВЦЭМ!$A$39:$A$782,$A107,СВЦЭМ!$B$39:$B$782,Y$83)+'СЕТ СН'!$H$12+СВЦЭМ!$D$10+'СЕТ СН'!$H$6-'СЕТ СН'!$H$22</f>
        <v>1348.3692733299999</v>
      </c>
    </row>
    <row r="108" spans="1:25" ht="15.75" x14ac:dyDescent="0.2">
      <c r="A108" s="35">
        <f t="shared" si="2"/>
        <v>44706</v>
      </c>
      <c r="B108" s="36">
        <f>SUMIFS(СВЦЭМ!$C$39:$C$782,СВЦЭМ!$A$39:$A$782,$A108,СВЦЭМ!$B$39:$B$782,B$83)+'СЕТ СН'!$H$12+СВЦЭМ!$D$10+'СЕТ СН'!$H$6-'СЕТ СН'!$H$22</f>
        <v>1411.71851926</v>
      </c>
      <c r="C108" s="36">
        <f>SUMIFS(СВЦЭМ!$C$39:$C$782,СВЦЭМ!$A$39:$A$782,$A108,СВЦЭМ!$B$39:$B$782,C$83)+'СЕТ СН'!$H$12+СВЦЭМ!$D$10+'СЕТ СН'!$H$6-'СЕТ СН'!$H$22</f>
        <v>1528.6034909199998</v>
      </c>
      <c r="D108" s="36">
        <f>SUMIFS(СВЦЭМ!$C$39:$C$782,СВЦЭМ!$A$39:$A$782,$A108,СВЦЭМ!$B$39:$B$782,D$83)+'СЕТ СН'!$H$12+СВЦЭМ!$D$10+'СЕТ СН'!$H$6-'СЕТ СН'!$H$22</f>
        <v>1673.8400333999998</v>
      </c>
      <c r="E108" s="36">
        <f>SUMIFS(СВЦЭМ!$C$39:$C$782,СВЦЭМ!$A$39:$A$782,$A108,СВЦЭМ!$B$39:$B$782,E$83)+'СЕТ СН'!$H$12+СВЦЭМ!$D$10+'СЕТ СН'!$H$6-'СЕТ СН'!$H$22</f>
        <v>1689.9925761099998</v>
      </c>
      <c r="F108" s="36">
        <f>SUMIFS(СВЦЭМ!$C$39:$C$782,СВЦЭМ!$A$39:$A$782,$A108,СВЦЭМ!$B$39:$B$782,F$83)+'СЕТ СН'!$H$12+СВЦЭМ!$D$10+'СЕТ СН'!$H$6-'СЕТ СН'!$H$22</f>
        <v>1697.2799236799999</v>
      </c>
      <c r="G108" s="36">
        <f>SUMIFS(СВЦЭМ!$C$39:$C$782,СВЦЭМ!$A$39:$A$782,$A108,СВЦЭМ!$B$39:$B$782,G$83)+'СЕТ СН'!$H$12+СВЦЭМ!$D$10+'СЕТ СН'!$H$6-'СЕТ СН'!$H$22</f>
        <v>1706.3315833699999</v>
      </c>
      <c r="H108" s="36">
        <f>SUMIFS(СВЦЭМ!$C$39:$C$782,СВЦЭМ!$A$39:$A$782,$A108,СВЦЭМ!$B$39:$B$782,H$83)+'СЕТ СН'!$H$12+СВЦЭМ!$D$10+'СЕТ СН'!$H$6-'СЕТ СН'!$H$22</f>
        <v>1610.9262295399999</v>
      </c>
      <c r="I108" s="36">
        <f>SUMIFS(СВЦЭМ!$C$39:$C$782,СВЦЭМ!$A$39:$A$782,$A108,СВЦЭМ!$B$39:$B$782,I$83)+'СЕТ СН'!$H$12+СВЦЭМ!$D$10+'СЕТ СН'!$H$6-'СЕТ СН'!$H$22</f>
        <v>1605.1501205799998</v>
      </c>
      <c r="J108" s="36">
        <f>SUMIFS(СВЦЭМ!$C$39:$C$782,СВЦЭМ!$A$39:$A$782,$A108,СВЦЭМ!$B$39:$B$782,J$83)+'СЕТ СН'!$H$12+СВЦЭМ!$D$10+'СЕТ СН'!$H$6-'СЕТ СН'!$H$22</f>
        <v>1450.45202238</v>
      </c>
      <c r="K108" s="36">
        <f>SUMIFS(СВЦЭМ!$C$39:$C$782,СВЦЭМ!$A$39:$A$782,$A108,СВЦЭМ!$B$39:$B$782,K$83)+'СЕТ СН'!$H$12+СВЦЭМ!$D$10+'СЕТ СН'!$H$6-'СЕТ СН'!$H$22</f>
        <v>1478.59101186</v>
      </c>
      <c r="L108" s="36">
        <f>SUMIFS(СВЦЭМ!$C$39:$C$782,СВЦЭМ!$A$39:$A$782,$A108,СВЦЭМ!$B$39:$B$782,L$83)+'СЕТ СН'!$H$12+СВЦЭМ!$D$10+'СЕТ СН'!$H$6-'СЕТ СН'!$H$22</f>
        <v>1459.6054979399999</v>
      </c>
      <c r="M108" s="36">
        <f>SUMIFS(СВЦЭМ!$C$39:$C$782,СВЦЭМ!$A$39:$A$782,$A108,СВЦЭМ!$B$39:$B$782,M$83)+'СЕТ СН'!$H$12+СВЦЭМ!$D$10+'СЕТ СН'!$H$6-'СЕТ СН'!$H$22</f>
        <v>1534.3075187999998</v>
      </c>
      <c r="N108" s="36">
        <f>SUMIFS(СВЦЭМ!$C$39:$C$782,СВЦЭМ!$A$39:$A$782,$A108,СВЦЭМ!$B$39:$B$782,N$83)+'СЕТ СН'!$H$12+СВЦЭМ!$D$10+'СЕТ СН'!$H$6-'СЕТ СН'!$H$22</f>
        <v>1586.7561348899999</v>
      </c>
      <c r="O108" s="36">
        <f>SUMIFS(СВЦЭМ!$C$39:$C$782,СВЦЭМ!$A$39:$A$782,$A108,СВЦЭМ!$B$39:$B$782,O$83)+'СЕТ СН'!$H$12+СВЦЭМ!$D$10+'СЕТ СН'!$H$6-'СЕТ СН'!$H$22</f>
        <v>1638.2279576399999</v>
      </c>
      <c r="P108" s="36">
        <f>SUMIFS(СВЦЭМ!$C$39:$C$782,СВЦЭМ!$A$39:$A$782,$A108,СВЦЭМ!$B$39:$B$782,P$83)+'СЕТ СН'!$H$12+СВЦЭМ!$D$10+'СЕТ СН'!$H$6-'СЕТ СН'!$H$22</f>
        <v>1659.9687849599998</v>
      </c>
      <c r="Q108" s="36">
        <f>SUMIFS(СВЦЭМ!$C$39:$C$782,СВЦЭМ!$A$39:$A$782,$A108,СВЦЭМ!$B$39:$B$782,Q$83)+'СЕТ СН'!$H$12+СВЦЭМ!$D$10+'СЕТ СН'!$H$6-'СЕТ СН'!$H$22</f>
        <v>1664.5787093499998</v>
      </c>
      <c r="R108" s="36">
        <f>SUMIFS(СВЦЭМ!$C$39:$C$782,СВЦЭМ!$A$39:$A$782,$A108,СВЦЭМ!$B$39:$B$782,R$83)+'СЕТ СН'!$H$12+СВЦЭМ!$D$10+'СЕТ СН'!$H$6-'СЕТ СН'!$H$22</f>
        <v>1661.5763717199998</v>
      </c>
      <c r="S108" s="36">
        <f>SUMIFS(СВЦЭМ!$C$39:$C$782,СВЦЭМ!$A$39:$A$782,$A108,СВЦЭМ!$B$39:$B$782,S$83)+'СЕТ СН'!$H$12+СВЦЭМ!$D$10+'СЕТ СН'!$H$6-'СЕТ СН'!$H$22</f>
        <v>1613.5972285599998</v>
      </c>
      <c r="T108" s="36">
        <f>SUMIFS(СВЦЭМ!$C$39:$C$782,СВЦЭМ!$A$39:$A$782,$A108,СВЦЭМ!$B$39:$B$782,T$83)+'СЕТ СН'!$H$12+СВЦЭМ!$D$10+'СЕТ СН'!$H$6-'СЕТ СН'!$H$22</f>
        <v>1472.5916064899998</v>
      </c>
      <c r="U108" s="36">
        <f>SUMIFS(СВЦЭМ!$C$39:$C$782,СВЦЭМ!$A$39:$A$782,$A108,СВЦЭМ!$B$39:$B$782,U$83)+'СЕТ СН'!$H$12+СВЦЭМ!$D$10+'СЕТ СН'!$H$6-'СЕТ СН'!$H$22</f>
        <v>1366.0138350899999</v>
      </c>
      <c r="V108" s="36">
        <f>SUMIFS(СВЦЭМ!$C$39:$C$782,СВЦЭМ!$A$39:$A$782,$A108,СВЦЭМ!$B$39:$B$782,V$83)+'СЕТ СН'!$H$12+СВЦЭМ!$D$10+'СЕТ СН'!$H$6-'СЕТ СН'!$H$22</f>
        <v>1262.22234209</v>
      </c>
      <c r="W108" s="36">
        <f>SUMIFS(СВЦЭМ!$C$39:$C$782,СВЦЭМ!$A$39:$A$782,$A108,СВЦЭМ!$B$39:$B$782,W$83)+'СЕТ СН'!$H$12+СВЦЭМ!$D$10+'СЕТ СН'!$H$6-'СЕТ СН'!$H$22</f>
        <v>1285.42264277</v>
      </c>
      <c r="X108" s="36">
        <f>SUMIFS(СВЦЭМ!$C$39:$C$782,СВЦЭМ!$A$39:$A$782,$A108,СВЦЭМ!$B$39:$B$782,X$83)+'СЕТ СН'!$H$12+СВЦЭМ!$D$10+'СЕТ СН'!$H$6-'СЕТ СН'!$H$22</f>
        <v>1286.0418440399999</v>
      </c>
      <c r="Y108" s="36">
        <f>SUMIFS(СВЦЭМ!$C$39:$C$782,СВЦЭМ!$A$39:$A$782,$A108,СВЦЭМ!$B$39:$B$782,Y$83)+'СЕТ СН'!$H$12+СВЦЭМ!$D$10+'СЕТ СН'!$H$6-'СЕТ СН'!$H$22</f>
        <v>1314.86070178</v>
      </c>
    </row>
    <row r="109" spans="1:25" ht="15.75" x14ac:dyDescent="0.2">
      <c r="A109" s="35">
        <f t="shared" si="2"/>
        <v>44707</v>
      </c>
      <c r="B109" s="36">
        <f>SUMIFS(СВЦЭМ!$C$39:$C$782,СВЦЭМ!$A$39:$A$782,$A109,СВЦЭМ!$B$39:$B$782,B$83)+'СЕТ СН'!$H$12+СВЦЭМ!$D$10+'СЕТ СН'!$H$6-'СЕТ СН'!$H$22</f>
        <v>1410.1917374</v>
      </c>
      <c r="C109" s="36">
        <f>SUMIFS(СВЦЭМ!$C$39:$C$782,СВЦЭМ!$A$39:$A$782,$A109,СВЦЭМ!$B$39:$B$782,C$83)+'СЕТ СН'!$H$12+СВЦЭМ!$D$10+'СЕТ СН'!$H$6-'СЕТ СН'!$H$22</f>
        <v>1502.5429434599998</v>
      </c>
      <c r="D109" s="36">
        <f>SUMIFS(СВЦЭМ!$C$39:$C$782,СВЦЭМ!$A$39:$A$782,$A109,СВЦЭМ!$B$39:$B$782,D$83)+'СЕТ СН'!$H$12+СВЦЭМ!$D$10+'СЕТ СН'!$H$6-'СЕТ СН'!$H$22</f>
        <v>1649.5283095299999</v>
      </c>
      <c r="E109" s="36">
        <f>SUMIFS(СВЦЭМ!$C$39:$C$782,СВЦЭМ!$A$39:$A$782,$A109,СВЦЭМ!$B$39:$B$782,E$83)+'СЕТ СН'!$H$12+СВЦЭМ!$D$10+'СЕТ СН'!$H$6-'СЕТ СН'!$H$22</f>
        <v>1684.7272522599999</v>
      </c>
      <c r="F109" s="36">
        <f>SUMIFS(СВЦЭМ!$C$39:$C$782,СВЦЭМ!$A$39:$A$782,$A109,СВЦЭМ!$B$39:$B$782,F$83)+'СЕТ СН'!$H$12+СВЦЭМ!$D$10+'СЕТ СН'!$H$6-'СЕТ СН'!$H$22</f>
        <v>1670.5813482999997</v>
      </c>
      <c r="G109" s="36">
        <f>SUMIFS(СВЦЭМ!$C$39:$C$782,СВЦЭМ!$A$39:$A$782,$A109,СВЦЭМ!$B$39:$B$782,G$83)+'СЕТ СН'!$H$12+СВЦЭМ!$D$10+'СЕТ СН'!$H$6-'СЕТ СН'!$H$22</f>
        <v>1680.3137390399997</v>
      </c>
      <c r="H109" s="36">
        <f>SUMIFS(СВЦЭМ!$C$39:$C$782,СВЦЭМ!$A$39:$A$782,$A109,СВЦЭМ!$B$39:$B$782,H$83)+'СЕТ СН'!$H$12+СВЦЭМ!$D$10+'СЕТ СН'!$H$6-'СЕТ СН'!$H$22</f>
        <v>1576.5502597299999</v>
      </c>
      <c r="I109" s="36">
        <f>SUMIFS(СВЦЭМ!$C$39:$C$782,СВЦЭМ!$A$39:$A$782,$A109,СВЦЭМ!$B$39:$B$782,I$83)+'СЕТ СН'!$H$12+СВЦЭМ!$D$10+'СЕТ СН'!$H$6-'СЕТ СН'!$H$22</f>
        <v>1556.1238084599997</v>
      </c>
      <c r="J109" s="36">
        <f>SUMIFS(СВЦЭМ!$C$39:$C$782,СВЦЭМ!$A$39:$A$782,$A109,СВЦЭМ!$B$39:$B$782,J$83)+'СЕТ СН'!$H$12+СВЦЭМ!$D$10+'СЕТ СН'!$H$6-'СЕТ СН'!$H$22</f>
        <v>1443.12254439</v>
      </c>
      <c r="K109" s="36">
        <f>SUMIFS(СВЦЭМ!$C$39:$C$782,СВЦЭМ!$A$39:$A$782,$A109,СВЦЭМ!$B$39:$B$782,K$83)+'СЕТ СН'!$H$12+СВЦЭМ!$D$10+'СЕТ СН'!$H$6-'СЕТ СН'!$H$22</f>
        <v>1474.7111414799997</v>
      </c>
      <c r="L109" s="36">
        <f>SUMIFS(СВЦЭМ!$C$39:$C$782,СВЦЭМ!$A$39:$A$782,$A109,СВЦЭМ!$B$39:$B$782,L$83)+'СЕТ СН'!$H$12+СВЦЭМ!$D$10+'СЕТ СН'!$H$6-'СЕТ СН'!$H$22</f>
        <v>1471.0822988899999</v>
      </c>
      <c r="M109" s="36">
        <f>SUMIFS(СВЦЭМ!$C$39:$C$782,СВЦЭМ!$A$39:$A$782,$A109,СВЦЭМ!$B$39:$B$782,M$83)+'СЕТ СН'!$H$12+СВЦЭМ!$D$10+'СЕТ СН'!$H$6-'СЕТ СН'!$H$22</f>
        <v>1534.8259311399997</v>
      </c>
      <c r="N109" s="36">
        <f>SUMIFS(СВЦЭМ!$C$39:$C$782,СВЦЭМ!$A$39:$A$782,$A109,СВЦЭМ!$B$39:$B$782,N$83)+'СЕТ СН'!$H$12+СВЦЭМ!$D$10+'СЕТ СН'!$H$6-'СЕТ СН'!$H$22</f>
        <v>1579.1307498799999</v>
      </c>
      <c r="O109" s="36">
        <f>SUMIFS(СВЦЭМ!$C$39:$C$782,СВЦЭМ!$A$39:$A$782,$A109,СВЦЭМ!$B$39:$B$782,O$83)+'СЕТ СН'!$H$12+СВЦЭМ!$D$10+'СЕТ СН'!$H$6-'СЕТ СН'!$H$22</f>
        <v>1613.6261876699998</v>
      </c>
      <c r="P109" s="36">
        <f>SUMIFS(СВЦЭМ!$C$39:$C$782,СВЦЭМ!$A$39:$A$782,$A109,СВЦЭМ!$B$39:$B$782,P$83)+'СЕТ СН'!$H$12+СВЦЭМ!$D$10+'СЕТ СН'!$H$6-'СЕТ СН'!$H$22</f>
        <v>1622.1712098999999</v>
      </c>
      <c r="Q109" s="36">
        <f>SUMIFS(СВЦЭМ!$C$39:$C$782,СВЦЭМ!$A$39:$A$782,$A109,СВЦЭМ!$B$39:$B$782,Q$83)+'СЕТ СН'!$H$12+СВЦЭМ!$D$10+'СЕТ СН'!$H$6-'СЕТ СН'!$H$22</f>
        <v>1633.1673200999999</v>
      </c>
      <c r="R109" s="36">
        <f>SUMIFS(СВЦЭМ!$C$39:$C$782,СВЦЭМ!$A$39:$A$782,$A109,СВЦЭМ!$B$39:$B$782,R$83)+'СЕТ СН'!$H$12+СВЦЭМ!$D$10+'СЕТ СН'!$H$6-'СЕТ СН'!$H$22</f>
        <v>1613.5965770599998</v>
      </c>
      <c r="S109" s="36">
        <f>SUMIFS(СВЦЭМ!$C$39:$C$782,СВЦЭМ!$A$39:$A$782,$A109,СВЦЭМ!$B$39:$B$782,S$83)+'СЕТ СН'!$H$12+СВЦЭМ!$D$10+'СЕТ СН'!$H$6-'СЕТ СН'!$H$22</f>
        <v>1558.8275138099998</v>
      </c>
      <c r="T109" s="36">
        <f>SUMIFS(СВЦЭМ!$C$39:$C$782,СВЦЭМ!$A$39:$A$782,$A109,СВЦЭМ!$B$39:$B$782,T$83)+'СЕТ СН'!$H$12+СВЦЭМ!$D$10+'СЕТ СН'!$H$6-'СЕТ СН'!$H$22</f>
        <v>1440.9043190100001</v>
      </c>
      <c r="U109" s="36">
        <f>SUMIFS(СВЦЭМ!$C$39:$C$782,СВЦЭМ!$A$39:$A$782,$A109,СВЦЭМ!$B$39:$B$782,U$83)+'СЕТ СН'!$H$12+СВЦЭМ!$D$10+'СЕТ СН'!$H$6-'СЕТ СН'!$H$22</f>
        <v>1329.96389529</v>
      </c>
      <c r="V109" s="36">
        <f>SUMIFS(СВЦЭМ!$C$39:$C$782,СВЦЭМ!$A$39:$A$782,$A109,СВЦЭМ!$B$39:$B$782,V$83)+'СЕТ СН'!$H$12+СВЦЭМ!$D$10+'СЕТ СН'!$H$6-'СЕТ СН'!$H$22</f>
        <v>1249.3961010099999</v>
      </c>
      <c r="W109" s="36">
        <f>SUMIFS(СВЦЭМ!$C$39:$C$782,СВЦЭМ!$A$39:$A$782,$A109,СВЦЭМ!$B$39:$B$782,W$83)+'СЕТ СН'!$H$12+СВЦЭМ!$D$10+'СЕТ СН'!$H$6-'СЕТ СН'!$H$22</f>
        <v>1284.9050439099999</v>
      </c>
      <c r="X109" s="36">
        <f>SUMIFS(СВЦЭМ!$C$39:$C$782,СВЦЭМ!$A$39:$A$782,$A109,СВЦЭМ!$B$39:$B$782,X$83)+'СЕТ СН'!$H$12+СВЦЭМ!$D$10+'СЕТ СН'!$H$6-'СЕТ СН'!$H$22</f>
        <v>1320.34747051</v>
      </c>
      <c r="Y109" s="36">
        <f>SUMIFS(СВЦЭМ!$C$39:$C$782,СВЦЭМ!$A$39:$A$782,$A109,СВЦЭМ!$B$39:$B$782,Y$83)+'СЕТ СН'!$H$12+СВЦЭМ!$D$10+'СЕТ СН'!$H$6-'СЕТ СН'!$H$22</f>
        <v>1342.84820543</v>
      </c>
    </row>
    <row r="110" spans="1:25" ht="15.75" x14ac:dyDescent="0.2">
      <c r="A110" s="35">
        <f t="shared" si="2"/>
        <v>44708</v>
      </c>
      <c r="B110" s="36">
        <f>SUMIFS(СВЦЭМ!$C$39:$C$782,СВЦЭМ!$A$39:$A$782,$A110,СВЦЭМ!$B$39:$B$782,B$83)+'СЕТ СН'!$H$12+СВЦЭМ!$D$10+'СЕТ СН'!$H$6-'СЕТ СН'!$H$22</f>
        <v>1384.3817308600001</v>
      </c>
      <c r="C110" s="36">
        <f>SUMIFS(СВЦЭМ!$C$39:$C$782,СВЦЭМ!$A$39:$A$782,$A110,СВЦЭМ!$B$39:$B$782,C$83)+'СЕТ СН'!$H$12+СВЦЭМ!$D$10+'СЕТ СН'!$H$6-'СЕТ СН'!$H$22</f>
        <v>1496.2605125399998</v>
      </c>
      <c r="D110" s="36">
        <f>SUMIFS(СВЦЭМ!$C$39:$C$782,СВЦЭМ!$A$39:$A$782,$A110,СВЦЭМ!$B$39:$B$782,D$83)+'СЕТ СН'!$H$12+СВЦЭМ!$D$10+'СЕТ СН'!$H$6-'СЕТ СН'!$H$22</f>
        <v>1570.6110527599999</v>
      </c>
      <c r="E110" s="36">
        <f>SUMIFS(СВЦЭМ!$C$39:$C$782,СВЦЭМ!$A$39:$A$782,$A110,СВЦЭМ!$B$39:$B$782,E$83)+'СЕТ СН'!$H$12+СВЦЭМ!$D$10+'СЕТ СН'!$H$6-'СЕТ СН'!$H$22</f>
        <v>1569.6479343099998</v>
      </c>
      <c r="F110" s="36">
        <f>SUMIFS(СВЦЭМ!$C$39:$C$782,СВЦЭМ!$A$39:$A$782,$A110,СВЦЭМ!$B$39:$B$782,F$83)+'СЕТ СН'!$H$12+СВЦЭМ!$D$10+'СЕТ СН'!$H$6-'СЕТ СН'!$H$22</f>
        <v>1559.9244407599999</v>
      </c>
      <c r="G110" s="36">
        <f>SUMIFS(СВЦЭМ!$C$39:$C$782,СВЦЭМ!$A$39:$A$782,$A110,СВЦЭМ!$B$39:$B$782,G$83)+'СЕТ СН'!$H$12+СВЦЭМ!$D$10+'СЕТ СН'!$H$6-'СЕТ СН'!$H$22</f>
        <v>1547.8150738799998</v>
      </c>
      <c r="H110" s="36">
        <f>SUMIFS(СВЦЭМ!$C$39:$C$782,СВЦЭМ!$A$39:$A$782,$A110,СВЦЭМ!$B$39:$B$782,H$83)+'СЕТ СН'!$H$12+СВЦЭМ!$D$10+'СЕТ СН'!$H$6-'СЕТ СН'!$H$22</f>
        <v>1462.3640471899998</v>
      </c>
      <c r="I110" s="36">
        <f>SUMIFS(СВЦЭМ!$C$39:$C$782,СВЦЭМ!$A$39:$A$782,$A110,СВЦЭМ!$B$39:$B$782,I$83)+'СЕТ СН'!$H$12+СВЦЭМ!$D$10+'СЕТ СН'!$H$6-'СЕТ СН'!$H$22</f>
        <v>1383.93517275</v>
      </c>
      <c r="J110" s="36">
        <f>SUMIFS(СВЦЭМ!$C$39:$C$782,СВЦЭМ!$A$39:$A$782,$A110,СВЦЭМ!$B$39:$B$782,J$83)+'СЕТ СН'!$H$12+СВЦЭМ!$D$10+'СЕТ СН'!$H$6-'СЕТ СН'!$H$22</f>
        <v>1295.8731041999999</v>
      </c>
      <c r="K110" s="36">
        <f>SUMIFS(СВЦЭМ!$C$39:$C$782,СВЦЭМ!$A$39:$A$782,$A110,СВЦЭМ!$B$39:$B$782,K$83)+'СЕТ СН'!$H$12+СВЦЭМ!$D$10+'СЕТ СН'!$H$6-'СЕТ СН'!$H$22</f>
        <v>1294.5408965900001</v>
      </c>
      <c r="L110" s="36">
        <f>SUMIFS(СВЦЭМ!$C$39:$C$782,СВЦЭМ!$A$39:$A$782,$A110,СВЦЭМ!$B$39:$B$782,L$83)+'СЕТ СН'!$H$12+СВЦЭМ!$D$10+'СЕТ СН'!$H$6-'СЕТ СН'!$H$22</f>
        <v>1305.4795833400001</v>
      </c>
      <c r="M110" s="36">
        <f>SUMIFS(СВЦЭМ!$C$39:$C$782,СВЦЭМ!$A$39:$A$782,$A110,СВЦЭМ!$B$39:$B$782,M$83)+'СЕТ СН'!$H$12+СВЦЭМ!$D$10+'СЕТ СН'!$H$6-'СЕТ СН'!$H$22</f>
        <v>1361.8894066</v>
      </c>
      <c r="N110" s="36">
        <f>SUMIFS(СВЦЭМ!$C$39:$C$782,СВЦЭМ!$A$39:$A$782,$A110,СВЦЭМ!$B$39:$B$782,N$83)+'СЕТ СН'!$H$12+СВЦЭМ!$D$10+'СЕТ СН'!$H$6-'СЕТ СН'!$H$22</f>
        <v>1412.89415168</v>
      </c>
      <c r="O110" s="36">
        <f>SUMIFS(СВЦЭМ!$C$39:$C$782,СВЦЭМ!$A$39:$A$782,$A110,СВЦЭМ!$B$39:$B$782,O$83)+'СЕТ СН'!$H$12+СВЦЭМ!$D$10+'СЕТ СН'!$H$6-'СЕТ СН'!$H$22</f>
        <v>1428.2789171699999</v>
      </c>
      <c r="P110" s="36">
        <f>SUMIFS(СВЦЭМ!$C$39:$C$782,СВЦЭМ!$A$39:$A$782,$A110,СВЦЭМ!$B$39:$B$782,P$83)+'СЕТ СН'!$H$12+СВЦЭМ!$D$10+'СЕТ СН'!$H$6-'СЕТ СН'!$H$22</f>
        <v>1414.76812395</v>
      </c>
      <c r="Q110" s="36">
        <f>SUMIFS(СВЦЭМ!$C$39:$C$782,СВЦЭМ!$A$39:$A$782,$A110,СВЦЭМ!$B$39:$B$782,Q$83)+'СЕТ СН'!$H$12+СВЦЭМ!$D$10+'СЕТ СН'!$H$6-'СЕТ СН'!$H$22</f>
        <v>1403.09511288</v>
      </c>
      <c r="R110" s="36">
        <f>SUMIFS(СВЦЭМ!$C$39:$C$782,СВЦЭМ!$A$39:$A$782,$A110,СВЦЭМ!$B$39:$B$782,R$83)+'СЕТ СН'!$H$12+СВЦЭМ!$D$10+'СЕТ СН'!$H$6-'СЕТ СН'!$H$22</f>
        <v>1404.28267278</v>
      </c>
      <c r="S110" s="36">
        <f>SUMIFS(СВЦЭМ!$C$39:$C$782,СВЦЭМ!$A$39:$A$782,$A110,СВЦЭМ!$B$39:$B$782,S$83)+'СЕТ СН'!$H$12+СВЦЭМ!$D$10+'СЕТ СН'!$H$6-'СЕТ СН'!$H$22</f>
        <v>1431.6906853600001</v>
      </c>
      <c r="T110" s="36">
        <f>SUMIFS(СВЦЭМ!$C$39:$C$782,СВЦЭМ!$A$39:$A$782,$A110,СВЦЭМ!$B$39:$B$782,T$83)+'СЕТ СН'!$H$12+СВЦЭМ!$D$10+'СЕТ СН'!$H$6-'СЕТ СН'!$H$22</f>
        <v>1332.9249806299999</v>
      </c>
      <c r="U110" s="36">
        <f>SUMIFS(СВЦЭМ!$C$39:$C$782,СВЦЭМ!$A$39:$A$782,$A110,СВЦЭМ!$B$39:$B$782,U$83)+'СЕТ СН'!$H$12+СВЦЭМ!$D$10+'СЕТ СН'!$H$6-'СЕТ СН'!$H$22</f>
        <v>1231.1832601000001</v>
      </c>
      <c r="V110" s="36">
        <f>SUMIFS(СВЦЭМ!$C$39:$C$782,СВЦЭМ!$A$39:$A$782,$A110,СВЦЭМ!$B$39:$B$782,V$83)+'СЕТ СН'!$H$12+СВЦЭМ!$D$10+'СЕТ СН'!$H$6-'СЕТ СН'!$H$22</f>
        <v>1145.6800229999999</v>
      </c>
      <c r="W110" s="36">
        <f>SUMIFS(СВЦЭМ!$C$39:$C$782,СВЦЭМ!$A$39:$A$782,$A110,СВЦЭМ!$B$39:$B$782,W$83)+'СЕТ СН'!$H$12+СВЦЭМ!$D$10+'СЕТ СН'!$H$6-'СЕТ СН'!$H$22</f>
        <v>1170.3972392200001</v>
      </c>
      <c r="X110" s="36">
        <f>SUMIFS(СВЦЭМ!$C$39:$C$782,СВЦЭМ!$A$39:$A$782,$A110,СВЦЭМ!$B$39:$B$782,X$83)+'СЕТ СН'!$H$12+СВЦЭМ!$D$10+'СЕТ СН'!$H$6-'СЕТ СН'!$H$22</f>
        <v>1201.8773882600001</v>
      </c>
      <c r="Y110" s="36">
        <f>SUMIFS(СВЦЭМ!$C$39:$C$782,СВЦЭМ!$A$39:$A$782,$A110,СВЦЭМ!$B$39:$B$782,Y$83)+'СЕТ СН'!$H$12+СВЦЭМ!$D$10+'СЕТ СН'!$H$6-'СЕТ СН'!$H$22</f>
        <v>1241.8088051</v>
      </c>
    </row>
    <row r="111" spans="1:25" ht="15.75" x14ac:dyDescent="0.2">
      <c r="A111" s="35">
        <f t="shared" si="2"/>
        <v>44709</v>
      </c>
      <c r="B111" s="36">
        <f>SUMIFS(СВЦЭМ!$C$39:$C$782,СВЦЭМ!$A$39:$A$782,$A111,СВЦЭМ!$B$39:$B$782,B$83)+'СЕТ СН'!$H$12+СВЦЭМ!$D$10+'СЕТ СН'!$H$6-'СЕТ СН'!$H$22</f>
        <v>1324.5805877099999</v>
      </c>
      <c r="C111" s="36">
        <f>SUMIFS(СВЦЭМ!$C$39:$C$782,СВЦЭМ!$A$39:$A$782,$A111,СВЦЭМ!$B$39:$B$782,C$83)+'СЕТ СН'!$H$12+СВЦЭМ!$D$10+'СЕТ СН'!$H$6-'СЕТ СН'!$H$22</f>
        <v>1437.49735216</v>
      </c>
      <c r="D111" s="36">
        <f>SUMIFS(СВЦЭМ!$C$39:$C$782,СВЦЭМ!$A$39:$A$782,$A111,СВЦЭМ!$B$39:$B$782,D$83)+'СЕТ СН'!$H$12+СВЦЭМ!$D$10+'СЕТ СН'!$H$6-'СЕТ СН'!$H$22</f>
        <v>1577.8913813899999</v>
      </c>
      <c r="E111" s="36">
        <f>SUMIFS(СВЦЭМ!$C$39:$C$782,СВЦЭМ!$A$39:$A$782,$A111,СВЦЭМ!$B$39:$B$782,E$83)+'СЕТ СН'!$H$12+СВЦЭМ!$D$10+'СЕТ СН'!$H$6-'СЕТ СН'!$H$22</f>
        <v>1631.1464277899997</v>
      </c>
      <c r="F111" s="36">
        <f>SUMIFS(СВЦЭМ!$C$39:$C$782,СВЦЭМ!$A$39:$A$782,$A111,СВЦЭМ!$B$39:$B$782,F$83)+'СЕТ СН'!$H$12+СВЦЭМ!$D$10+'СЕТ СН'!$H$6-'СЕТ СН'!$H$22</f>
        <v>1615.8873109299998</v>
      </c>
      <c r="G111" s="36">
        <f>SUMIFS(СВЦЭМ!$C$39:$C$782,СВЦЭМ!$A$39:$A$782,$A111,СВЦЭМ!$B$39:$B$782,G$83)+'СЕТ СН'!$H$12+СВЦЭМ!$D$10+'СЕТ СН'!$H$6-'СЕТ СН'!$H$22</f>
        <v>1614.7106461099997</v>
      </c>
      <c r="H111" s="36">
        <f>SUMIFS(СВЦЭМ!$C$39:$C$782,СВЦЭМ!$A$39:$A$782,$A111,СВЦЭМ!$B$39:$B$782,H$83)+'СЕТ СН'!$H$12+СВЦЭМ!$D$10+'СЕТ СН'!$H$6-'СЕТ СН'!$H$22</f>
        <v>1541.2008111299999</v>
      </c>
      <c r="I111" s="36">
        <f>SUMIFS(СВЦЭМ!$C$39:$C$782,СВЦЭМ!$A$39:$A$782,$A111,СВЦЭМ!$B$39:$B$782,I$83)+'СЕТ СН'!$H$12+СВЦЭМ!$D$10+'СЕТ СН'!$H$6-'СЕТ СН'!$H$22</f>
        <v>1433.10973549</v>
      </c>
      <c r="J111" s="36">
        <f>SUMIFS(СВЦЭМ!$C$39:$C$782,СВЦЭМ!$A$39:$A$782,$A111,СВЦЭМ!$B$39:$B$782,J$83)+'СЕТ СН'!$H$12+СВЦЭМ!$D$10+'СЕТ СН'!$H$6-'СЕТ СН'!$H$22</f>
        <v>1312.22709949</v>
      </c>
      <c r="K111" s="36">
        <f>SUMIFS(СВЦЭМ!$C$39:$C$782,СВЦЭМ!$A$39:$A$782,$A111,СВЦЭМ!$B$39:$B$782,K$83)+'СЕТ СН'!$H$12+СВЦЭМ!$D$10+'СЕТ СН'!$H$6-'СЕТ СН'!$H$22</f>
        <v>1327.21863517</v>
      </c>
      <c r="L111" s="36">
        <f>SUMIFS(СВЦЭМ!$C$39:$C$782,СВЦЭМ!$A$39:$A$782,$A111,СВЦЭМ!$B$39:$B$782,L$83)+'СЕТ СН'!$H$12+СВЦЭМ!$D$10+'СЕТ СН'!$H$6-'СЕТ СН'!$H$22</f>
        <v>1326.79971731</v>
      </c>
      <c r="M111" s="36">
        <f>SUMIFS(СВЦЭМ!$C$39:$C$782,СВЦЭМ!$A$39:$A$782,$A111,СВЦЭМ!$B$39:$B$782,M$83)+'СЕТ СН'!$H$12+СВЦЭМ!$D$10+'СЕТ СН'!$H$6-'СЕТ СН'!$H$22</f>
        <v>1366.7641288299999</v>
      </c>
      <c r="N111" s="36">
        <f>SUMIFS(СВЦЭМ!$C$39:$C$782,СВЦЭМ!$A$39:$A$782,$A111,СВЦЭМ!$B$39:$B$782,N$83)+'СЕТ СН'!$H$12+СВЦЭМ!$D$10+'СЕТ СН'!$H$6-'СЕТ СН'!$H$22</f>
        <v>1408.9743334100001</v>
      </c>
      <c r="O111" s="36">
        <f>SUMIFS(СВЦЭМ!$C$39:$C$782,СВЦЭМ!$A$39:$A$782,$A111,СВЦЭМ!$B$39:$B$782,O$83)+'СЕТ СН'!$H$12+СВЦЭМ!$D$10+'СЕТ СН'!$H$6-'СЕТ СН'!$H$22</f>
        <v>1438.15409398</v>
      </c>
      <c r="P111" s="36">
        <f>SUMIFS(СВЦЭМ!$C$39:$C$782,СВЦЭМ!$A$39:$A$782,$A111,СВЦЭМ!$B$39:$B$782,P$83)+'СЕТ СН'!$H$12+СВЦЭМ!$D$10+'СЕТ СН'!$H$6-'СЕТ СН'!$H$22</f>
        <v>1470.5674510099998</v>
      </c>
      <c r="Q111" s="36">
        <f>SUMIFS(СВЦЭМ!$C$39:$C$782,СВЦЭМ!$A$39:$A$782,$A111,СВЦЭМ!$B$39:$B$782,Q$83)+'СЕТ СН'!$H$12+СВЦЭМ!$D$10+'СЕТ СН'!$H$6-'СЕТ СН'!$H$22</f>
        <v>1472.7078393399997</v>
      </c>
      <c r="R111" s="36">
        <f>SUMIFS(СВЦЭМ!$C$39:$C$782,СВЦЭМ!$A$39:$A$782,$A111,СВЦЭМ!$B$39:$B$782,R$83)+'СЕТ СН'!$H$12+СВЦЭМ!$D$10+'СЕТ СН'!$H$6-'СЕТ СН'!$H$22</f>
        <v>1470.2304746399998</v>
      </c>
      <c r="S111" s="36">
        <f>SUMIFS(СВЦЭМ!$C$39:$C$782,СВЦЭМ!$A$39:$A$782,$A111,СВЦЭМ!$B$39:$B$782,S$83)+'СЕТ СН'!$H$12+СВЦЭМ!$D$10+'СЕТ СН'!$H$6-'СЕТ СН'!$H$22</f>
        <v>1424.4238215099999</v>
      </c>
      <c r="T111" s="36">
        <f>SUMIFS(СВЦЭМ!$C$39:$C$782,СВЦЭМ!$A$39:$A$782,$A111,СВЦЭМ!$B$39:$B$782,T$83)+'СЕТ СН'!$H$12+СВЦЭМ!$D$10+'СЕТ СН'!$H$6-'СЕТ СН'!$H$22</f>
        <v>1344.8469533699999</v>
      </c>
      <c r="U111" s="36">
        <f>SUMIFS(СВЦЭМ!$C$39:$C$782,СВЦЭМ!$A$39:$A$782,$A111,СВЦЭМ!$B$39:$B$782,U$83)+'СЕТ СН'!$H$12+СВЦЭМ!$D$10+'СЕТ СН'!$H$6-'СЕТ СН'!$H$22</f>
        <v>1250.90716376</v>
      </c>
      <c r="V111" s="36">
        <f>SUMIFS(СВЦЭМ!$C$39:$C$782,СВЦЭМ!$A$39:$A$782,$A111,СВЦЭМ!$B$39:$B$782,V$83)+'СЕТ СН'!$H$12+СВЦЭМ!$D$10+'СЕТ СН'!$H$6-'СЕТ СН'!$H$22</f>
        <v>1215.0940140099999</v>
      </c>
      <c r="W111" s="36">
        <f>SUMIFS(СВЦЭМ!$C$39:$C$782,СВЦЭМ!$A$39:$A$782,$A111,СВЦЭМ!$B$39:$B$782,W$83)+'СЕТ СН'!$H$12+СВЦЭМ!$D$10+'СЕТ СН'!$H$6-'СЕТ СН'!$H$22</f>
        <v>1218.6938872799999</v>
      </c>
      <c r="X111" s="36">
        <f>SUMIFS(СВЦЭМ!$C$39:$C$782,СВЦЭМ!$A$39:$A$782,$A111,СВЦЭМ!$B$39:$B$782,X$83)+'СЕТ СН'!$H$12+СВЦЭМ!$D$10+'СЕТ СН'!$H$6-'СЕТ СН'!$H$22</f>
        <v>1211.7761375800001</v>
      </c>
      <c r="Y111" s="36">
        <f>SUMIFS(СВЦЭМ!$C$39:$C$782,СВЦЭМ!$A$39:$A$782,$A111,СВЦЭМ!$B$39:$B$782,Y$83)+'СЕТ СН'!$H$12+СВЦЭМ!$D$10+'СЕТ СН'!$H$6-'СЕТ СН'!$H$22</f>
        <v>1232.6595792799999</v>
      </c>
    </row>
    <row r="112" spans="1:25" ht="15.75" x14ac:dyDescent="0.2">
      <c r="A112" s="35">
        <f t="shared" si="2"/>
        <v>44710</v>
      </c>
      <c r="B112" s="36">
        <f>SUMIFS(СВЦЭМ!$C$39:$C$782,СВЦЭМ!$A$39:$A$782,$A112,СВЦЭМ!$B$39:$B$782,B$83)+'СЕТ СН'!$H$12+СВЦЭМ!$D$10+'СЕТ СН'!$H$6-'СЕТ СН'!$H$22</f>
        <v>1309.3433244299999</v>
      </c>
      <c r="C112" s="36">
        <f>SUMIFS(СВЦЭМ!$C$39:$C$782,СВЦЭМ!$A$39:$A$782,$A112,СВЦЭМ!$B$39:$B$782,C$83)+'СЕТ СН'!$H$12+СВЦЭМ!$D$10+'СЕТ СН'!$H$6-'СЕТ СН'!$H$22</f>
        <v>1430.59189111</v>
      </c>
      <c r="D112" s="36">
        <f>SUMIFS(СВЦЭМ!$C$39:$C$782,СВЦЭМ!$A$39:$A$782,$A112,СВЦЭМ!$B$39:$B$782,D$83)+'СЕТ СН'!$H$12+СВЦЭМ!$D$10+'СЕТ СН'!$H$6-'СЕТ СН'!$H$22</f>
        <v>1551.8711506899999</v>
      </c>
      <c r="E112" s="36">
        <f>SUMIFS(СВЦЭМ!$C$39:$C$782,СВЦЭМ!$A$39:$A$782,$A112,СВЦЭМ!$B$39:$B$782,E$83)+'СЕТ СН'!$H$12+СВЦЭМ!$D$10+'СЕТ СН'!$H$6-'СЕТ СН'!$H$22</f>
        <v>1605.7361378499997</v>
      </c>
      <c r="F112" s="36">
        <f>SUMIFS(СВЦЭМ!$C$39:$C$782,СВЦЭМ!$A$39:$A$782,$A112,СВЦЭМ!$B$39:$B$782,F$83)+'СЕТ СН'!$H$12+СВЦЭМ!$D$10+'СЕТ СН'!$H$6-'СЕТ СН'!$H$22</f>
        <v>1600.1813840299999</v>
      </c>
      <c r="G112" s="36">
        <f>SUMIFS(СВЦЭМ!$C$39:$C$782,СВЦЭМ!$A$39:$A$782,$A112,СВЦЭМ!$B$39:$B$782,G$83)+'СЕТ СН'!$H$12+СВЦЭМ!$D$10+'СЕТ СН'!$H$6-'СЕТ СН'!$H$22</f>
        <v>1590.0304643799998</v>
      </c>
      <c r="H112" s="36">
        <f>SUMIFS(СВЦЭМ!$C$39:$C$782,СВЦЭМ!$A$39:$A$782,$A112,СВЦЭМ!$B$39:$B$782,H$83)+'СЕТ СН'!$H$12+СВЦЭМ!$D$10+'СЕТ СН'!$H$6-'СЕТ СН'!$H$22</f>
        <v>1535.3335193499997</v>
      </c>
      <c r="I112" s="36">
        <f>SUMIFS(СВЦЭМ!$C$39:$C$782,СВЦЭМ!$A$39:$A$782,$A112,СВЦЭМ!$B$39:$B$782,I$83)+'СЕТ СН'!$H$12+СВЦЭМ!$D$10+'СЕТ СН'!$H$6-'СЕТ СН'!$H$22</f>
        <v>1433.66836745</v>
      </c>
      <c r="J112" s="36">
        <f>SUMIFS(СВЦЭМ!$C$39:$C$782,СВЦЭМ!$A$39:$A$782,$A112,СВЦЭМ!$B$39:$B$782,J$83)+'СЕТ СН'!$H$12+СВЦЭМ!$D$10+'СЕТ СН'!$H$6-'СЕТ СН'!$H$22</f>
        <v>1302.94799827</v>
      </c>
      <c r="K112" s="36">
        <f>SUMIFS(СВЦЭМ!$C$39:$C$782,СВЦЭМ!$A$39:$A$782,$A112,СВЦЭМ!$B$39:$B$782,K$83)+'СЕТ СН'!$H$12+СВЦЭМ!$D$10+'СЕТ СН'!$H$6-'СЕТ СН'!$H$22</f>
        <v>1297.00492958</v>
      </c>
      <c r="L112" s="36">
        <f>SUMIFS(СВЦЭМ!$C$39:$C$782,СВЦЭМ!$A$39:$A$782,$A112,СВЦЭМ!$B$39:$B$782,L$83)+'СЕТ СН'!$H$12+СВЦЭМ!$D$10+'СЕТ СН'!$H$6-'СЕТ СН'!$H$22</f>
        <v>1304.21038673</v>
      </c>
      <c r="M112" s="36">
        <f>SUMIFS(СВЦЭМ!$C$39:$C$782,СВЦЭМ!$A$39:$A$782,$A112,СВЦЭМ!$B$39:$B$782,M$83)+'СЕТ СН'!$H$12+СВЦЭМ!$D$10+'СЕТ СН'!$H$6-'СЕТ СН'!$H$22</f>
        <v>1377.92874897</v>
      </c>
      <c r="N112" s="36">
        <f>SUMIFS(СВЦЭМ!$C$39:$C$782,СВЦЭМ!$A$39:$A$782,$A112,СВЦЭМ!$B$39:$B$782,N$83)+'СЕТ СН'!$H$12+СВЦЭМ!$D$10+'СЕТ СН'!$H$6-'СЕТ СН'!$H$22</f>
        <v>1417.34274435</v>
      </c>
      <c r="O112" s="36">
        <f>SUMIFS(СВЦЭМ!$C$39:$C$782,СВЦЭМ!$A$39:$A$782,$A112,СВЦЭМ!$B$39:$B$782,O$83)+'СЕТ СН'!$H$12+СВЦЭМ!$D$10+'СЕТ СН'!$H$6-'СЕТ СН'!$H$22</f>
        <v>1422.66953001</v>
      </c>
      <c r="P112" s="36">
        <f>SUMIFS(СВЦЭМ!$C$39:$C$782,СВЦЭМ!$A$39:$A$782,$A112,СВЦЭМ!$B$39:$B$782,P$83)+'СЕТ СН'!$H$12+СВЦЭМ!$D$10+'СЕТ СН'!$H$6-'СЕТ СН'!$H$22</f>
        <v>1421.50796343</v>
      </c>
      <c r="Q112" s="36">
        <f>SUMIFS(СВЦЭМ!$C$39:$C$782,СВЦЭМ!$A$39:$A$782,$A112,СВЦЭМ!$B$39:$B$782,Q$83)+'СЕТ СН'!$H$12+СВЦЭМ!$D$10+'СЕТ СН'!$H$6-'СЕТ СН'!$H$22</f>
        <v>1419.5001311799999</v>
      </c>
      <c r="R112" s="36">
        <f>SUMIFS(СВЦЭМ!$C$39:$C$782,СВЦЭМ!$A$39:$A$782,$A112,СВЦЭМ!$B$39:$B$782,R$83)+'СЕТ СН'!$H$12+СВЦЭМ!$D$10+'СЕТ СН'!$H$6-'СЕТ СН'!$H$22</f>
        <v>1414.08274527</v>
      </c>
      <c r="S112" s="36">
        <f>SUMIFS(СВЦЭМ!$C$39:$C$782,СВЦЭМ!$A$39:$A$782,$A112,СВЦЭМ!$B$39:$B$782,S$83)+'СЕТ СН'!$H$12+СВЦЭМ!$D$10+'СЕТ СН'!$H$6-'СЕТ СН'!$H$22</f>
        <v>1439.75286775</v>
      </c>
      <c r="T112" s="36">
        <f>SUMIFS(СВЦЭМ!$C$39:$C$782,СВЦЭМ!$A$39:$A$782,$A112,СВЦЭМ!$B$39:$B$782,T$83)+'СЕТ СН'!$H$12+СВЦЭМ!$D$10+'СЕТ СН'!$H$6-'СЕТ СН'!$H$22</f>
        <v>1337.0804183299999</v>
      </c>
      <c r="U112" s="36">
        <f>SUMIFS(СВЦЭМ!$C$39:$C$782,СВЦЭМ!$A$39:$A$782,$A112,СВЦЭМ!$B$39:$B$782,U$83)+'СЕТ СН'!$H$12+СВЦЭМ!$D$10+'СЕТ СН'!$H$6-'СЕТ СН'!$H$22</f>
        <v>1230.0461585200001</v>
      </c>
      <c r="V112" s="36">
        <f>SUMIFS(СВЦЭМ!$C$39:$C$782,СВЦЭМ!$A$39:$A$782,$A112,СВЦЭМ!$B$39:$B$782,V$83)+'СЕТ СН'!$H$12+СВЦЭМ!$D$10+'СЕТ СН'!$H$6-'СЕТ СН'!$H$22</f>
        <v>1142.6257106200001</v>
      </c>
      <c r="W112" s="36">
        <f>SUMIFS(СВЦЭМ!$C$39:$C$782,СВЦЭМ!$A$39:$A$782,$A112,СВЦЭМ!$B$39:$B$782,W$83)+'СЕТ СН'!$H$12+СВЦЭМ!$D$10+'СЕТ СН'!$H$6-'СЕТ СН'!$H$22</f>
        <v>1152.35611064</v>
      </c>
      <c r="X112" s="36">
        <f>SUMIFS(СВЦЭМ!$C$39:$C$782,СВЦЭМ!$A$39:$A$782,$A112,СВЦЭМ!$B$39:$B$782,X$83)+'СЕТ СН'!$H$12+СВЦЭМ!$D$10+'СЕТ СН'!$H$6-'СЕТ СН'!$H$22</f>
        <v>1202.8466875900001</v>
      </c>
      <c r="Y112" s="36">
        <f>SUMIFS(СВЦЭМ!$C$39:$C$782,СВЦЭМ!$A$39:$A$782,$A112,СВЦЭМ!$B$39:$B$782,Y$83)+'СЕТ СН'!$H$12+СВЦЭМ!$D$10+'СЕТ СН'!$H$6-'СЕТ СН'!$H$22</f>
        <v>1205.1783781700001</v>
      </c>
    </row>
    <row r="113" spans="1:27" ht="15.75" x14ac:dyDescent="0.2">
      <c r="A113" s="35">
        <f t="shared" si="2"/>
        <v>44711</v>
      </c>
      <c r="B113" s="36">
        <f>SUMIFS(СВЦЭМ!$C$39:$C$782,СВЦЭМ!$A$39:$A$782,$A113,СВЦЭМ!$B$39:$B$782,B$83)+'СЕТ СН'!$H$12+СВЦЭМ!$D$10+'СЕТ СН'!$H$6-'СЕТ СН'!$H$22</f>
        <v>1321.75128554</v>
      </c>
      <c r="C113" s="36">
        <f>SUMIFS(СВЦЭМ!$C$39:$C$782,СВЦЭМ!$A$39:$A$782,$A113,СВЦЭМ!$B$39:$B$782,C$83)+'СЕТ СН'!$H$12+СВЦЭМ!$D$10+'СЕТ СН'!$H$6-'СЕТ СН'!$H$22</f>
        <v>1408.4955462400001</v>
      </c>
      <c r="D113" s="36">
        <f>SUMIFS(СВЦЭМ!$C$39:$C$782,СВЦЭМ!$A$39:$A$782,$A113,СВЦЭМ!$B$39:$B$782,D$83)+'СЕТ СН'!$H$12+СВЦЭМ!$D$10+'СЕТ СН'!$H$6-'СЕТ СН'!$H$22</f>
        <v>1555.2855889299999</v>
      </c>
      <c r="E113" s="36">
        <f>SUMIFS(СВЦЭМ!$C$39:$C$782,СВЦЭМ!$A$39:$A$782,$A113,СВЦЭМ!$B$39:$B$782,E$83)+'СЕТ СН'!$H$12+СВЦЭМ!$D$10+'СЕТ СН'!$H$6-'СЕТ СН'!$H$22</f>
        <v>1582.5159742299998</v>
      </c>
      <c r="F113" s="36">
        <f>SUMIFS(СВЦЭМ!$C$39:$C$782,СВЦЭМ!$A$39:$A$782,$A113,СВЦЭМ!$B$39:$B$782,F$83)+'СЕТ СН'!$H$12+СВЦЭМ!$D$10+'СЕТ СН'!$H$6-'СЕТ СН'!$H$22</f>
        <v>1576.5971438799997</v>
      </c>
      <c r="G113" s="36">
        <f>SUMIFS(СВЦЭМ!$C$39:$C$782,СВЦЭМ!$A$39:$A$782,$A113,СВЦЭМ!$B$39:$B$782,G$83)+'СЕТ СН'!$H$12+СВЦЭМ!$D$10+'СЕТ СН'!$H$6-'СЕТ СН'!$H$22</f>
        <v>1551.4423369499998</v>
      </c>
      <c r="H113" s="36">
        <f>SUMIFS(СВЦЭМ!$C$39:$C$782,СВЦЭМ!$A$39:$A$782,$A113,СВЦЭМ!$B$39:$B$782,H$83)+'СЕТ СН'!$H$12+СВЦЭМ!$D$10+'СЕТ СН'!$H$6-'СЕТ СН'!$H$22</f>
        <v>1455.9451004</v>
      </c>
      <c r="I113" s="36">
        <f>SUMIFS(СВЦЭМ!$C$39:$C$782,СВЦЭМ!$A$39:$A$782,$A113,СВЦЭМ!$B$39:$B$782,I$83)+'СЕТ СН'!$H$12+СВЦЭМ!$D$10+'СЕТ СН'!$H$6-'СЕТ СН'!$H$22</f>
        <v>1385.0553658900001</v>
      </c>
      <c r="J113" s="36">
        <f>SUMIFS(СВЦЭМ!$C$39:$C$782,СВЦЭМ!$A$39:$A$782,$A113,СВЦЭМ!$B$39:$B$782,J$83)+'СЕТ СН'!$H$12+СВЦЭМ!$D$10+'СЕТ СН'!$H$6-'СЕТ СН'!$H$22</f>
        <v>1290.29420534</v>
      </c>
      <c r="K113" s="36">
        <f>SUMIFS(СВЦЭМ!$C$39:$C$782,СВЦЭМ!$A$39:$A$782,$A113,СВЦЭМ!$B$39:$B$782,K$83)+'СЕТ СН'!$H$12+СВЦЭМ!$D$10+'СЕТ СН'!$H$6-'СЕТ СН'!$H$22</f>
        <v>1298.7355826600001</v>
      </c>
      <c r="L113" s="36">
        <f>SUMIFS(СВЦЭМ!$C$39:$C$782,СВЦЭМ!$A$39:$A$782,$A113,СВЦЭМ!$B$39:$B$782,L$83)+'СЕТ СН'!$H$12+СВЦЭМ!$D$10+'СЕТ СН'!$H$6-'СЕТ СН'!$H$22</f>
        <v>1366.9984574</v>
      </c>
      <c r="M113" s="36">
        <f>SUMIFS(СВЦЭМ!$C$39:$C$782,СВЦЭМ!$A$39:$A$782,$A113,СВЦЭМ!$B$39:$B$782,M$83)+'СЕТ СН'!$H$12+СВЦЭМ!$D$10+'СЕТ СН'!$H$6-'СЕТ СН'!$H$22</f>
        <v>1400.9895911799999</v>
      </c>
      <c r="N113" s="36">
        <f>SUMIFS(СВЦЭМ!$C$39:$C$782,СВЦЭМ!$A$39:$A$782,$A113,СВЦЭМ!$B$39:$B$782,N$83)+'СЕТ СН'!$H$12+СВЦЭМ!$D$10+'СЕТ СН'!$H$6-'СЕТ СН'!$H$22</f>
        <v>1500.8097162399999</v>
      </c>
      <c r="O113" s="36">
        <f>SUMIFS(СВЦЭМ!$C$39:$C$782,СВЦЭМ!$A$39:$A$782,$A113,СВЦЭМ!$B$39:$B$782,O$83)+'СЕТ СН'!$H$12+СВЦЭМ!$D$10+'СЕТ СН'!$H$6-'СЕТ СН'!$H$22</f>
        <v>1501.8929790099999</v>
      </c>
      <c r="P113" s="36">
        <f>SUMIFS(СВЦЭМ!$C$39:$C$782,СВЦЭМ!$A$39:$A$782,$A113,СВЦЭМ!$B$39:$B$782,P$83)+'СЕТ СН'!$H$12+СВЦЭМ!$D$10+'СЕТ СН'!$H$6-'СЕТ СН'!$H$22</f>
        <v>1494.6306052</v>
      </c>
      <c r="Q113" s="36">
        <f>SUMIFS(СВЦЭМ!$C$39:$C$782,СВЦЭМ!$A$39:$A$782,$A113,СВЦЭМ!$B$39:$B$782,Q$83)+'СЕТ СН'!$H$12+СВЦЭМ!$D$10+'СЕТ СН'!$H$6-'СЕТ СН'!$H$22</f>
        <v>1488.0186979499999</v>
      </c>
      <c r="R113" s="36">
        <f>SUMIFS(СВЦЭМ!$C$39:$C$782,СВЦЭМ!$A$39:$A$782,$A113,СВЦЭМ!$B$39:$B$782,R$83)+'СЕТ СН'!$H$12+СВЦЭМ!$D$10+'СЕТ СН'!$H$6-'СЕТ СН'!$H$22</f>
        <v>1471.69821542</v>
      </c>
      <c r="S113" s="36">
        <f>SUMIFS(СВЦЭМ!$C$39:$C$782,СВЦЭМ!$A$39:$A$782,$A113,СВЦЭМ!$B$39:$B$782,S$83)+'СЕТ СН'!$H$12+СВЦЭМ!$D$10+'СЕТ СН'!$H$6-'СЕТ СН'!$H$22</f>
        <v>1490.9559874199999</v>
      </c>
      <c r="T113" s="36">
        <f>SUMIFS(СВЦЭМ!$C$39:$C$782,СВЦЭМ!$A$39:$A$782,$A113,СВЦЭМ!$B$39:$B$782,T$83)+'СЕТ СН'!$H$12+СВЦЭМ!$D$10+'СЕТ СН'!$H$6-'СЕТ СН'!$H$22</f>
        <v>1312.09396105</v>
      </c>
      <c r="U113" s="36">
        <f>SUMIFS(СВЦЭМ!$C$39:$C$782,СВЦЭМ!$A$39:$A$782,$A113,СВЦЭМ!$B$39:$B$782,U$83)+'СЕТ СН'!$H$12+СВЦЭМ!$D$10+'СЕТ СН'!$H$6-'СЕТ СН'!$H$22</f>
        <v>1204.0399521100001</v>
      </c>
      <c r="V113" s="36">
        <f>SUMIFS(СВЦЭМ!$C$39:$C$782,СВЦЭМ!$A$39:$A$782,$A113,СВЦЭМ!$B$39:$B$782,V$83)+'СЕТ СН'!$H$12+СВЦЭМ!$D$10+'СЕТ СН'!$H$6-'СЕТ СН'!$H$22</f>
        <v>1128.7322800699999</v>
      </c>
      <c r="W113" s="36">
        <f>SUMIFS(СВЦЭМ!$C$39:$C$782,СВЦЭМ!$A$39:$A$782,$A113,СВЦЭМ!$B$39:$B$782,W$83)+'СЕТ СН'!$H$12+СВЦЭМ!$D$10+'СЕТ СН'!$H$6-'СЕТ СН'!$H$22</f>
        <v>1138.2081138999999</v>
      </c>
      <c r="X113" s="36">
        <f>SUMIFS(СВЦЭМ!$C$39:$C$782,СВЦЭМ!$A$39:$A$782,$A113,СВЦЭМ!$B$39:$B$782,X$83)+'СЕТ СН'!$H$12+СВЦЭМ!$D$10+'СЕТ СН'!$H$6-'СЕТ СН'!$H$22</f>
        <v>1192.0231403099999</v>
      </c>
      <c r="Y113" s="36">
        <f>SUMIFS(СВЦЭМ!$C$39:$C$782,СВЦЭМ!$A$39:$A$782,$A113,СВЦЭМ!$B$39:$B$782,Y$83)+'СЕТ СН'!$H$12+СВЦЭМ!$D$10+'СЕТ СН'!$H$6-'СЕТ СН'!$H$22</f>
        <v>1217.7365328799999</v>
      </c>
      <c r="AA113" s="37"/>
    </row>
    <row r="114" spans="1:27" ht="15.75" x14ac:dyDescent="0.2">
      <c r="A114" s="35">
        <f t="shared" si="2"/>
        <v>44712</v>
      </c>
      <c r="B114" s="36">
        <f>SUMIFS(СВЦЭМ!$C$39:$C$782,СВЦЭМ!$A$39:$A$782,$A114,СВЦЭМ!$B$39:$B$782,B$83)+'СЕТ СН'!$H$12+СВЦЭМ!$D$10+'СЕТ СН'!$H$6-'СЕТ СН'!$H$22</f>
        <v>1333.4838360199999</v>
      </c>
      <c r="C114" s="36">
        <f>SUMIFS(СВЦЭМ!$C$39:$C$782,СВЦЭМ!$A$39:$A$782,$A114,СВЦЭМ!$B$39:$B$782,C$83)+'СЕТ СН'!$H$12+СВЦЭМ!$D$10+'СЕТ СН'!$H$6-'СЕТ СН'!$H$22</f>
        <v>1440.9785311799999</v>
      </c>
      <c r="D114" s="36">
        <f>SUMIFS(СВЦЭМ!$C$39:$C$782,СВЦЭМ!$A$39:$A$782,$A114,СВЦЭМ!$B$39:$B$782,D$83)+'СЕТ СН'!$H$12+СВЦЭМ!$D$10+'СЕТ СН'!$H$6-'СЕТ СН'!$H$22</f>
        <v>1569.6245116499999</v>
      </c>
      <c r="E114" s="36">
        <f>SUMIFS(СВЦЭМ!$C$39:$C$782,СВЦЭМ!$A$39:$A$782,$A114,СВЦЭМ!$B$39:$B$782,E$83)+'СЕТ СН'!$H$12+СВЦЭМ!$D$10+'СЕТ СН'!$H$6-'СЕТ СН'!$H$22</f>
        <v>1625.8040864199997</v>
      </c>
      <c r="F114" s="36">
        <f>SUMIFS(СВЦЭМ!$C$39:$C$782,СВЦЭМ!$A$39:$A$782,$A114,СВЦЭМ!$B$39:$B$782,F$83)+'СЕТ СН'!$H$12+СВЦЭМ!$D$10+'СЕТ СН'!$H$6-'СЕТ СН'!$H$22</f>
        <v>1605.9786252899999</v>
      </c>
      <c r="G114" s="36">
        <f>SUMIFS(СВЦЭМ!$C$39:$C$782,СВЦЭМ!$A$39:$A$782,$A114,СВЦЭМ!$B$39:$B$782,G$83)+'СЕТ СН'!$H$12+СВЦЭМ!$D$10+'СЕТ СН'!$H$6-'СЕТ СН'!$H$22</f>
        <v>1576.3123012099998</v>
      </c>
      <c r="H114" s="36">
        <f>SUMIFS(СВЦЭМ!$C$39:$C$782,СВЦЭМ!$A$39:$A$782,$A114,СВЦЭМ!$B$39:$B$782,H$83)+'СЕТ СН'!$H$12+СВЦЭМ!$D$10+'СЕТ СН'!$H$6-'СЕТ СН'!$H$22</f>
        <v>1461.33950706</v>
      </c>
      <c r="I114" s="36">
        <f>SUMIFS(СВЦЭМ!$C$39:$C$782,СВЦЭМ!$A$39:$A$782,$A114,СВЦЭМ!$B$39:$B$782,I$83)+'СЕТ СН'!$H$12+СВЦЭМ!$D$10+'СЕТ СН'!$H$6-'СЕТ СН'!$H$22</f>
        <v>1370.0981968999999</v>
      </c>
      <c r="J114" s="36">
        <f>SUMIFS(СВЦЭМ!$C$39:$C$782,СВЦЭМ!$A$39:$A$782,$A114,СВЦЭМ!$B$39:$B$782,J$83)+'СЕТ СН'!$H$12+СВЦЭМ!$D$10+'СЕТ СН'!$H$6-'СЕТ СН'!$H$22</f>
        <v>1260.3271255300001</v>
      </c>
      <c r="K114" s="36">
        <f>SUMIFS(СВЦЭМ!$C$39:$C$782,СВЦЭМ!$A$39:$A$782,$A114,СВЦЭМ!$B$39:$B$782,K$83)+'СЕТ СН'!$H$12+СВЦЭМ!$D$10+'СЕТ СН'!$H$6-'СЕТ СН'!$H$22</f>
        <v>1289.7843017800001</v>
      </c>
      <c r="L114" s="36">
        <f>SUMIFS(СВЦЭМ!$C$39:$C$782,СВЦЭМ!$A$39:$A$782,$A114,СВЦЭМ!$B$39:$B$782,L$83)+'СЕТ СН'!$H$12+СВЦЭМ!$D$10+'СЕТ СН'!$H$6-'СЕТ СН'!$H$22</f>
        <v>1295.4379856099999</v>
      </c>
      <c r="M114" s="36">
        <f>SUMIFS(СВЦЭМ!$C$39:$C$782,СВЦЭМ!$A$39:$A$782,$A114,СВЦЭМ!$B$39:$B$782,M$83)+'СЕТ СН'!$H$12+СВЦЭМ!$D$10+'СЕТ СН'!$H$6-'СЕТ СН'!$H$22</f>
        <v>1375.0950879500001</v>
      </c>
      <c r="N114" s="36">
        <f>SUMIFS(СВЦЭМ!$C$39:$C$782,СВЦЭМ!$A$39:$A$782,$A114,СВЦЭМ!$B$39:$B$782,N$83)+'СЕТ СН'!$H$12+СВЦЭМ!$D$10+'СЕТ СН'!$H$6-'СЕТ СН'!$H$22</f>
        <v>1420.0160975199999</v>
      </c>
      <c r="O114" s="36">
        <f>SUMIFS(СВЦЭМ!$C$39:$C$782,СВЦЭМ!$A$39:$A$782,$A114,СВЦЭМ!$B$39:$B$782,O$83)+'СЕТ СН'!$H$12+СВЦЭМ!$D$10+'СЕТ СН'!$H$6-'СЕТ СН'!$H$22</f>
        <v>1501.3015744499999</v>
      </c>
      <c r="P114" s="36">
        <f>SUMIFS(СВЦЭМ!$C$39:$C$782,СВЦЭМ!$A$39:$A$782,$A114,СВЦЭМ!$B$39:$B$782,P$83)+'СЕТ СН'!$H$12+СВЦЭМ!$D$10+'СЕТ СН'!$H$6-'СЕТ СН'!$H$22</f>
        <v>1531.0536469599999</v>
      </c>
      <c r="Q114" s="36">
        <f>SUMIFS(СВЦЭМ!$C$39:$C$782,СВЦЭМ!$A$39:$A$782,$A114,СВЦЭМ!$B$39:$B$782,Q$83)+'СЕТ СН'!$H$12+СВЦЭМ!$D$10+'СЕТ СН'!$H$6-'СЕТ СН'!$H$22</f>
        <v>1520.1596682099998</v>
      </c>
      <c r="R114" s="36">
        <f>SUMIFS(СВЦЭМ!$C$39:$C$782,СВЦЭМ!$A$39:$A$782,$A114,СВЦЭМ!$B$39:$B$782,R$83)+'СЕТ СН'!$H$12+СВЦЭМ!$D$10+'СЕТ СН'!$H$6-'СЕТ СН'!$H$22</f>
        <v>1515.7805777699998</v>
      </c>
      <c r="S114" s="36">
        <f>SUMIFS(СВЦЭМ!$C$39:$C$782,СВЦЭМ!$A$39:$A$782,$A114,СВЦЭМ!$B$39:$B$782,S$83)+'СЕТ СН'!$H$12+СВЦЭМ!$D$10+'СЕТ СН'!$H$6-'СЕТ СН'!$H$22</f>
        <v>1423.3059897600001</v>
      </c>
      <c r="T114" s="36">
        <f>SUMIFS(СВЦЭМ!$C$39:$C$782,СВЦЭМ!$A$39:$A$782,$A114,СВЦЭМ!$B$39:$B$782,T$83)+'СЕТ СН'!$H$12+СВЦЭМ!$D$10+'СЕТ СН'!$H$6-'СЕТ СН'!$H$22</f>
        <v>1316.4478858299999</v>
      </c>
      <c r="U114" s="36">
        <f>SUMIFS(СВЦЭМ!$C$39:$C$782,СВЦЭМ!$A$39:$A$782,$A114,СВЦЭМ!$B$39:$B$782,U$83)+'СЕТ СН'!$H$12+СВЦЭМ!$D$10+'СЕТ СН'!$H$6-'СЕТ СН'!$H$22</f>
        <v>1206.84401254</v>
      </c>
      <c r="V114" s="36">
        <f>SUMIFS(СВЦЭМ!$C$39:$C$782,СВЦЭМ!$A$39:$A$782,$A114,СВЦЭМ!$B$39:$B$782,V$83)+'СЕТ СН'!$H$12+СВЦЭМ!$D$10+'СЕТ СН'!$H$6-'СЕТ СН'!$H$22</f>
        <v>1130.4698048299999</v>
      </c>
      <c r="W114" s="36">
        <f>SUMIFS(СВЦЭМ!$C$39:$C$782,СВЦЭМ!$A$39:$A$782,$A114,СВЦЭМ!$B$39:$B$782,W$83)+'СЕТ СН'!$H$12+СВЦЭМ!$D$10+'СЕТ СН'!$H$6-'СЕТ СН'!$H$22</f>
        <v>1146.1200967</v>
      </c>
      <c r="X114" s="36">
        <f>SUMIFS(СВЦЭМ!$C$39:$C$782,СВЦЭМ!$A$39:$A$782,$A114,СВЦЭМ!$B$39:$B$782,X$83)+'СЕТ СН'!$H$12+СВЦЭМ!$D$10+'СЕТ СН'!$H$6-'СЕТ СН'!$H$22</f>
        <v>1160.7339065599999</v>
      </c>
      <c r="Y114" s="36">
        <f>SUMIFS(СВЦЭМ!$C$39:$C$782,СВЦЭМ!$A$39:$A$782,$A114,СВЦЭМ!$B$39:$B$782,Y$83)+'СЕТ СН'!$H$12+СВЦЭМ!$D$10+'СЕТ СН'!$H$6-'СЕТ СН'!$H$22</f>
        <v>1162.3633155699999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01.05.2022</v>
      </c>
      <c r="B120" s="36">
        <f>SUMIFS(СВЦЭМ!$C$39:$C$782,СВЦЭМ!$A$39:$A$782,$A120,СВЦЭМ!$B$39:$B$782,B$119)+'СЕТ СН'!$I$12+СВЦЭМ!$D$10+'СЕТ СН'!$I$6-'СЕТ СН'!$I$22</f>
        <v>1735.8957578299999</v>
      </c>
      <c r="C120" s="36">
        <f>SUMIFS(СВЦЭМ!$C$39:$C$782,СВЦЭМ!$A$39:$A$782,$A120,СВЦЭМ!$B$39:$B$782,C$119)+'СЕТ СН'!$I$12+СВЦЭМ!$D$10+'СЕТ СН'!$I$6-'СЕТ СН'!$I$22</f>
        <v>1866.5414408099998</v>
      </c>
      <c r="D120" s="36">
        <f>SUMIFS(СВЦЭМ!$C$39:$C$782,СВЦЭМ!$A$39:$A$782,$A120,СВЦЭМ!$B$39:$B$782,D$119)+'СЕТ СН'!$I$12+СВЦЭМ!$D$10+'СЕТ СН'!$I$6-'СЕТ СН'!$I$22</f>
        <v>2029.7556902199999</v>
      </c>
      <c r="E120" s="36">
        <f>SUMIFS(СВЦЭМ!$C$39:$C$782,СВЦЭМ!$A$39:$A$782,$A120,СВЦЭМ!$B$39:$B$782,E$119)+'СЕТ СН'!$I$12+СВЦЭМ!$D$10+'СЕТ СН'!$I$6-'СЕТ СН'!$I$22</f>
        <v>2094.7534939699999</v>
      </c>
      <c r="F120" s="36">
        <f>SUMIFS(СВЦЭМ!$C$39:$C$782,СВЦЭМ!$A$39:$A$782,$A120,СВЦЭМ!$B$39:$B$782,F$119)+'СЕТ СН'!$I$12+СВЦЭМ!$D$10+'СЕТ СН'!$I$6-'СЕТ СН'!$I$22</f>
        <v>2099.9679902600001</v>
      </c>
      <c r="G120" s="36">
        <f>SUMIFS(СВЦЭМ!$C$39:$C$782,СВЦЭМ!$A$39:$A$782,$A120,СВЦЭМ!$B$39:$B$782,G$119)+'СЕТ СН'!$I$12+СВЦЭМ!$D$10+'СЕТ СН'!$I$6-'СЕТ СН'!$I$22</f>
        <v>2074.6093772899999</v>
      </c>
      <c r="H120" s="36">
        <f>SUMIFS(СВЦЭМ!$C$39:$C$782,СВЦЭМ!$A$39:$A$782,$A120,СВЦЭМ!$B$39:$B$782,H$119)+'СЕТ СН'!$I$12+СВЦЭМ!$D$10+'СЕТ СН'!$I$6-'СЕТ СН'!$I$22</f>
        <v>2059.4750028899998</v>
      </c>
      <c r="I120" s="36">
        <f>SUMIFS(СВЦЭМ!$C$39:$C$782,СВЦЭМ!$A$39:$A$782,$A120,СВЦЭМ!$B$39:$B$782,I$119)+'СЕТ СН'!$I$12+СВЦЭМ!$D$10+'СЕТ СН'!$I$6-'СЕТ СН'!$I$22</f>
        <v>1991.0524257099999</v>
      </c>
      <c r="J120" s="36">
        <f>SUMIFS(СВЦЭМ!$C$39:$C$782,СВЦЭМ!$A$39:$A$782,$A120,СВЦЭМ!$B$39:$B$782,J$119)+'СЕТ СН'!$I$12+СВЦЭМ!$D$10+'СЕТ СН'!$I$6-'СЕТ СН'!$I$22</f>
        <v>1826.35794577</v>
      </c>
      <c r="K120" s="36">
        <f>SUMIFS(СВЦЭМ!$C$39:$C$782,СВЦЭМ!$A$39:$A$782,$A120,СВЦЭМ!$B$39:$B$782,K$119)+'СЕТ СН'!$I$12+СВЦЭМ!$D$10+'СЕТ СН'!$I$6-'СЕТ СН'!$I$22</f>
        <v>1781.8421614699998</v>
      </c>
      <c r="L120" s="36">
        <f>SUMIFS(СВЦЭМ!$C$39:$C$782,СВЦЭМ!$A$39:$A$782,$A120,СВЦЭМ!$B$39:$B$782,L$119)+'СЕТ СН'!$I$12+СВЦЭМ!$D$10+'СЕТ СН'!$I$6-'СЕТ СН'!$I$22</f>
        <v>1758.2985488999998</v>
      </c>
      <c r="M120" s="36">
        <f>SUMIFS(СВЦЭМ!$C$39:$C$782,СВЦЭМ!$A$39:$A$782,$A120,СВЦЭМ!$B$39:$B$782,M$119)+'СЕТ СН'!$I$12+СВЦЭМ!$D$10+'СЕТ СН'!$I$6-'СЕТ СН'!$I$22</f>
        <v>1852.8974532999998</v>
      </c>
      <c r="N120" s="36">
        <f>SUMIFS(СВЦЭМ!$C$39:$C$782,СВЦЭМ!$A$39:$A$782,$A120,СВЦЭМ!$B$39:$B$782,N$119)+'СЕТ СН'!$I$12+СВЦЭМ!$D$10+'СЕТ СН'!$I$6-'СЕТ СН'!$I$22</f>
        <v>1909.3104179699999</v>
      </c>
      <c r="O120" s="36">
        <f>SUMIFS(СВЦЭМ!$C$39:$C$782,СВЦЭМ!$A$39:$A$782,$A120,СВЦЭМ!$B$39:$B$782,O$119)+'СЕТ СН'!$I$12+СВЦЭМ!$D$10+'СЕТ СН'!$I$6-'СЕТ СН'!$I$22</f>
        <v>1922.8331804099998</v>
      </c>
      <c r="P120" s="36">
        <f>SUMIFS(СВЦЭМ!$C$39:$C$782,СВЦЭМ!$A$39:$A$782,$A120,СВЦЭМ!$B$39:$B$782,P$119)+'СЕТ СН'!$I$12+СВЦЭМ!$D$10+'СЕТ СН'!$I$6-'СЕТ СН'!$I$22</f>
        <v>1935.6296293799999</v>
      </c>
      <c r="Q120" s="36">
        <f>SUMIFS(СВЦЭМ!$C$39:$C$782,СВЦЭМ!$A$39:$A$782,$A120,СВЦЭМ!$B$39:$B$782,Q$119)+'СЕТ СН'!$I$12+СВЦЭМ!$D$10+'СЕТ СН'!$I$6-'СЕТ СН'!$I$22</f>
        <v>1945.3225200699999</v>
      </c>
      <c r="R120" s="36">
        <f>SUMIFS(СВЦЭМ!$C$39:$C$782,СВЦЭМ!$A$39:$A$782,$A120,СВЦЭМ!$B$39:$B$782,R$119)+'СЕТ СН'!$I$12+СВЦЭМ!$D$10+'СЕТ СН'!$I$6-'СЕТ СН'!$I$22</f>
        <v>1971.56855464</v>
      </c>
      <c r="S120" s="36">
        <f>SUMIFS(СВЦЭМ!$C$39:$C$782,СВЦЭМ!$A$39:$A$782,$A120,СВЦЭМ!$B$39:$B$782,S$119)+'СЕТ СН'!$I$12+СВЦЭМ!$D$10+'СЕТ СН'!$I$6-'СЕТ СН'!$I$22</f>
        <v>1920.4141055099999</v>
      </c>
      <c r="T120" s="36">
        <f>SUMIFS(СВЦЭМ!$C$39:$C$782,СВЦЭМ!$A$39:$A$782,$A120,СВЦЭМ!$B$39:$B$782,T$119)+'СЕТ СН'!$I$12+СВЦЭМ!$D$10+'СЕТ СН'!$I$6-'СЕТ СН'!$I$22</f>
        <v>1818.70996984</v>
      </c>
      <c r="U120" s="36">
        <f>SUMIFS(СВЦЭМ!$C$39:$C$782,СВЦЭМ!$A$39:$A$782,$A120,СВЦЭМ!$B$39:$B$782,U$119)+'СЕТ СН'!$I$12+СВЦЭМ!$D$10+'СЕТ СН'!$I$6-'СЕТ СН'!$I$22</f>
        <v>1708.52903743</v>
      </c>
      <c r="V120" s="36">
        <f>SUMIFS(СВЦЭМ!$C$39:$C$782,СВЦЭМ!$A$39:$A$782,$A120,СВЦЭМ!$B$39:$B$782,V$119)+'СЕТ СН'!$I$12+СВЦЭМ!$D$10+'СЕТ СН'!$I$6-'СЕТ СН'!$I$22</f>
        <v>1617.5058225600001</v>
      </c>
      <c r="W120" s="36">
        <f>SUMIFS(СВЦЭМ!$C$39:$C$782,СВЦЭМ!$A$39:$A$782,$A120,СВЦЭМ!$B$39:$B$782,W$119)+'СЕТ СН'!$I$12+СВЦЭМ!$D$10+'СЕТ СН'!$I$6-'СЕТ СН'!$I$22</f>
        <v>1603.55219124</v>
      </c>
      <c r="X120" s="36">
        <f>SUMIFS(СВЦЭМ!$C$39:$C$782,СВЦЭМ!$A$39:$A$782,$A120,СВЦЭМ!$B$39:$B$782,X$119)+'СЕТ СН'!$I$12+СВЦЭМ!$D$10+'СЕТ СН'!$I$6-'СЕТ СН'!$I$22</f>
        <v>1631.09684169</v>
      </c>
      <c r="Y120" s="36">
        <f>SUMIFS(СВЦЭМ!$C$39:$C$782,СВЦЭМ!$A$39:$A$782,$A120,СВЦЭМ!$B$39:$B$782,Y$119)+'СЕТ СН'!$I$12+СВЦЭМ!$D$10+'СЕТ СН'!$I$6-'СЕТ СН'!$I$22</f>
        <v>1668.4643973500001</v>
      </c>
    </row>
    <row r="121" spans="1:27" ht="15.75" x14ac:dyDescent="0.2">
      <c r="A121" s="35">
        <f>A120+1</f>
        <v>44683</v>
      </c>
      <c r="B121" s="36">
        <f>SUMIFS(СВЦЭМ!$C$39:$C$782,СВЦЭМ!$A$39:$A$782,$A121,СВЦЭМ!$B$39:$B$782,B$119)+'СЕТ СН'!$I$12+СВЦЭМ!$D$10+'СЕТ СН'!$I$6-'СЕТ СН'!$I$22</f>
        <v>1704.93989115</v>
      </c>
      <c r="C121" s="36">
        <f>SUMIFS(СВЦЭМ!$C$39:$C$782,СВЦЭМ!$A$39:$A$782,$A121,СВЦЭМ!$B$39:$B$782,C$119)+'СЕТ СН'!$I$12+СВЦЭМ!$D$10+'СЕТ СН'!$I$6-'СЕТ СН'!$I$22</f>
        <v>1827.5252692399999</v>
      </c>
      <c r="D121" s="36">
        <f>SUMIFS(СВЦЭМ!$C$39:$C$782,СВЦЭМ!$A$39:$A$782,$A121,СВЦЭМ!$B$39:$B$782,D$119)+'СЕТ СН'!$I$12+СВЦЭМ!$D$10+'СЕТ СН'!$I$6-'СЕТ СН'!$I$22</f>
        <v>1950.8079799099999</v>
      </c>
      <c r="E121" s="36">
        <f>SUMIFS(СВЦЭМ!$C$39:$C$782,СВЦЭМ!$A$39:$A$782,$A121,СВЦЭМ!$B$39:$B$782,E$119)+'СЕТ СН'!$I$12+СВЦЭМ!$D$10+'СЕТ СН'!$I$6-'СЕТ СН'!$I$22</f>
        <v>2017.3346486799999</v>
      </c>
      <c r="F121" s="36">
        <f>SUMIFS(СВЦЭМ!$C$39:$C$782,СВЦЭМ!$A$39:$A$782,$A121,СВЦЭМ!$B$39:$B$782,F$119)+'СЕТ СН'!$I$12+СВЦЭМ!$D$10+'СЕТ СН'!$I$6-'СЕТ СН'!$I$22</f>
        <v>2026.7421572799999</v>
      </c>
      <c r="G121" s="36">
        <f>SUMIFS(СВЦЭМ!$C$39:$C$782,СВЦЭМ!$A$39:$A$782,$A121,СВЦЭМ!$B$39:$B$782,G$119)+'СЕТ СН'!$I$12+СВЦЭМ!$D$10+'СЕТ СН'!$I$6-'СЕТ СН'!$I$22</f>
        <v>2061.5197696099999</v>
      </c>
      <c r="H121" s="36">
        <f>SUMIFS(СВЦЭМ!$C$39:$C$782,СВЦЭМ!$A$39:$A$782,$A121,СВЦЭМ!$B$39:$B$782,H$119)+'СЕТ СН'!$I$12+СВЦЭМ!$D$10+'СЕТ СН'!$I$6-'СЕТ СН'!$I$22</f>
        <v>2076.0135122399997</v>
      </c>
      <c r="I121" s="36">
        <f>SUMIFS(СВЦЭМ!$C$39:$C$782,СВЦЭМ!$A$39:$A$782,$A121,СВЦЭМ!$B$39:$B$782,I$119)+'СЕТ СН'!$I$12+СВЦЭМ!$D$10+'СЕТ СН'!$I$6-'СЕТ СН'!$I$22</f>
        <v>1979.22121064</v>
      </c>
      <c r="J121" s="36">
        <f>SUMIFS(СВЦЭМ!$C$39:$C$782,СВЦЭМ!$A$39:$A$782,$A121,СВЦЭМ!$B$39:$B$782,J$119)+'СЕТ СН'!$I$12+СВЦЭМ!$D$10+'СЕТ СН'!$I$6-'СЕТ СН'!$I$22</f>
        <v>1820.1893030399999</v>
      </c>
      <c r="K121" s="36">
        <f>SUMIFS(СВЦЭМ!$C$39:$C$782,СВЦЭМ!$A$39:$A$782,$A121,СВЦЭМ!$B$39:$B$782,K$119)+'СЕТ СН'!$I$12+СВЦЭМ!$D$10+'СЕТ СН'!$I$6-'СЕТ СН'!$I$22</f>
        <v>1782.5454098799999</v>
      </c>
      <c r="L121" s="36">
        <f>SUMIFS(СВЦЭМ!$C$39:$C$782,СВЦЭМ!$A$39:$A$782,$A121,СВЦЭМ!$B$39:$B$782,L$119)+'СЕТ СН'!$I$12+СВЦЭМ!$D$10+'СЕТ СН'!$I$6-'СЕТ СН'!$I$22</f>
        <v>1749.81508497</v>
      </c>
      <c r="M121" s="36">
        <f>SUMIFS(СВЦЭМ!$C$39:$C$782,СВЦЭМ!$A$39:$A$782,$A121,СВЦЭМ!$B$39:$B$782,M$119)+'СЕТ СН'!$I$12+СВЦЭМ!$D$10+'СЕТ СН'!$I$6-'СЕТ СН'!$I$22</f>
        <v>1816.15996131</v>
      </c>
      <c r="N121" s="36">
        <f>SUMIFS(СВЦЭМ!$C$39:$C$782,СВЦЭМ!$A$39:$A$782,$A121,СВЦЭМ!$B$39:$B$782,N$119)+'СЕТ СН'!$I$12+СВЦЭМ!$D$10+'СЕТ СН'!$I$6-'СЕТ СН'!$I$22</f>
        <v>1873.18572479</v>
      </c>
      <c r="O121" s="36">
        <f>SUMIFS(СВЦЭМ!$C$39:$C$782,СВЦЭМ!$A$39:$A$782,$A121,СВЦЭМ!$B$39:$B$782,O$119)+'СЕТ СН'!$I$12+СВЦЭМ!$D$10+'СЕТ СН'!$I$6-'СЕТ СН'!$I$22</f>
        <v>1908.1496735599999</v>
      </c>
      <c r="P121" s="36">
        <f>SUMIFS(СВЦЭМ!$C$39:$C$782,СВЦЭМ!$A$39:$A$782,$A121,СВЦЭМ!$B$39:$B$782,P$119)+'СЕТ СН'!$I$12+СВЦЭМ!$D$10+'СЕТ СН'!$I$6-'СЕТ СН'!$I$22</f>
        <v>1921.3581216399998</v>
      </c>
      <c r="Q121" s="36">
        <f>SUMIFS(СВЦЭМ!$C$39:$C$782,СВЦЭМ!$A$39:$A$782,$A121,СВЦЭМ!$B$39:$B$782,Q$119)+'СЕТ СН'!$I$12+СВЦЭМ!$D$10+'СЕТ СН'!$I$6-'СЕТ СН'!$I$22</f>
        <v>1941.21741759</v>
      </c>
      <c r="R121" s="36">
        <f>SUMIFS(СВЦЭМ!$C$39:$C$782,СВЦЭМ!$A$39:$A$782,$A121,СВЦЭМ!$B$39:$B$782,R$119)+'СЕТ СН'!$I$12+СВЦЭМ!$D$10+'СЕТ СН'!$I$6-'СЕТ СН'!$I$22</f>
        <v>1947.4826798699999</v>
      </c>
      <c r="S121" s="36">
        <f>SUMIFS(СВЦЭМ!$C$39:$C$782,СВЦЭМ!$A$39:$A$782,$A121,СВЦЭМ!$B$39:$B$782,S$119)+'СЕТ СН'!$I$12+СВЦЭМ!$D$10+'СЕТ СН'!$I$6-'СЕТ СН'!$I$22</f>
        <v>1885.1802313999999</v>
      </c>
      <c r="T121" s="36">
        <f>SUMIFS(СВЦЭМ!$C$39:$C$782,СВЦЭМ!$A$39:$A$782,$A121,СВЦЭМ!$B$39:$B$782,T$119)+'СЕТ СН'!$I$12+СВЦЭМ!$D$10+'СЕТ СН'!$I$6-'СЕТ СН'!$I$22</f>
        <v>1774.1516487199999</v>
      </c>
      <c r="U121" s="36">
        <f>SUMIFS(СВЦЭМ!$C$39:$C$782,СВЦЭМ!$A$39:$A$782,$A121,СВЦЭМ!$B$39:$B$782,U$119)+'СЕТ СН'!$I$12+СВЦЭМ!$D$10+'СЕТ СН'!$I$6-'СЕТ СН'!$I$22</f>
        <v>1673.37675203</v>
      </c>
      <c r="V121" s="36">
        <f>SUMIFS(СВЦЭМ!$C$39:$C$782,СВЦЭМ!$A$39:$A$782,$A121,СВЦЭМ!$B$39:$B$782,V$119)+'СЕТ СН'!$I$12+СВЦЭМ!$D$10+'СЕТ СН'!$I$6-'СЕТ СН'!$I$22</f>
        <v>1596.2679150399999</v>
      </c>
      <c r="W121" s="36">
        <f>SUMIFS(СВЦЭМ!$C$39:$C$782,СВЦЭМ!$A$39:$A$782,$A121,СВЦЭМ!$B$39:$B$782,W$119)+'СЕТ СН'!$I$12+СВЦЭМ!$D$10+'СЕТ СН'!$I$6-'СЕТ СН'!$I$22</f>
        <v>1605.9815753299999</v>
      </c>
      <c r="X121" s="36">
        <f>SUMIFS(СВЦЭМ!$C$39:$C$782,СВЦЭМ!$A$39:$A$782,$A121,СВЦЭМ!$B$39:$B$782,X$119)+'СЕТ СН'!$I$12+СВЦЭМ!$D$10+'СЕТ СН'!$I$6-'СЕТ СН'!$I$22</f>
        <v>1605.5038539900002</v>
      </c>
      <c r="Y121" s="36">
        <f>SUMIFS(СВЦЭМ!$C$39:$C$782,СВЦЭМ!$A$39:$A$782,$A121,СВЦЭМ!$B$39:$B$782,Y$119)+'СЕТ СН'!$I$12+СВЦЭМ!$D$10+'СЕТ СН'!$I$6-'СЕТ СН'!$I$22</f>
        <v>1654.09166882</v>
      </c>
    </row>
    <row r="122" spans="1:27" ht="15.75" x14ac:dyDescent="0.2">
      <c r="A122" s="35">
        <f t="shared" ref="A122:A150" si="3">A121+1</f>
        <v>44684</v>
      </c>
      <c r="B122" s="36">
        <f>SUMIFS(СВЦЭМ!$C$39:$C$782,СВЦЭМ!$A$39:$A$782,$A122,СВЦЭМ!$B$39:$B$782,B$119)+'СЕТ СН'!$I$12+СВЦЭМ!$D$10+'СЕТ СН'!$I$6-'СЕТ СН'!$I$22</f>
        <v>1673.5653831099999</v>
      </c>
      <c r="C122" s="36">
        <f>SUMIFS(СВЦЭМ!$C$39:$C$782,СВЦЭМ!$A$39:$A$782,$A122,СВЦЭМ!$B$39:$B$782,C$119)+'СЕТ СН'!$I$12+СВЦЭМ!$D$10+'СЕТ СН'!$I$6-'СЕТ СН'!$I$22</f>
        <v>1802.1471851699998</v>
      </c>
      <c r="D122" s="36">
        <f>SUMIFS(СВЦЭМ!$C$39:$C$782,СВЦЭМ!$A$39:$A$782,$A122,СВЦЭМ!$B$39:$B$782,D$119)+'СЕТ СН'!$I$12+СВЦЭМ!$D$10+'СЕТ СН'!$I$6-'СЕТ СН'!$I$22</f>
        <v>1918.9040408399999</v>
      </c>
      <c r="E122" s="36">
        <f>SUMIFS(СВЦЭМ!$C$39:$C$782,СВЦЭМ!$A$39:$A$782,$A122,СВЦЭМ!$B$39:$B$782,E$119)+'СЕТ СН'!$I$12+СВЦЭМ!$D$10+'СЕТ СН'!$I$6-'СЕТ СН'!$I$22</f>
        <v>1952.3063600799999</v>
      </c>
      <c r="F122" s="36">
        <f>SUMIFS(СВЦЭМ!$C$39:$C$782,СВЦЭМ!$A$39:$A$782,$A122,СВЦЭМ!$B$39:$B$782,F$119)+'СЕТ СН'!$I$12+СВЦЭМ!$D$10+'СЕТ СН'!$I$6-'СЕТ СН'!$I$22</f>
        <v>1967.69669357</v>
      </c>
      <c r="G122" s="36">
        <f>SUMIFS(СВЦЭМ!$C$39:$C$782,СВЦЭМ!$A$39:$A$782,$A122,СВЦЭМ!$B$39:$B$782,G$119)+'СЕТ СН'!$I$12+СВЦЭМ!$D$10+'СЕТ СН'!$I$6-'СЕТ СН'!$I$22</f>
        <v>2016.1105605799999</v>
      </c>
      <c r="H122" s="36">
        <f>SUMIFS(СВЦЭМ!$C$39:$C$782,СВЦЭМ!$A$39:$A$782,$A122,СВЦЭМ!$B$39:$B$782,H$119)+'СЕТ СН'!$I$12+СВЦЭМ!$D$10+'СЕТ СН'!$I$6-'СЕТ СН'!$I$22</f>
        <v>2026.8751085099998</v>
      </c>
      <c r="I122" s="36">
        <f>SUMIFS(СВЦЭМ!$C$39:$C$782,СВЦЭМ!$A$39:$A$782,$A122,СВЦЭМ!$B$39:$B$782,I$119)+'СЕТ СН'!$I$12+СВЦЭМ!$D$10+'СЕТ СН'!$I$6-'СЕТ СН'!$I$22</f>
        <v>2007.8050360299999</v>
      </c>
      <c r="J122" s="36">
        <f>SUMIFS(СВЦЭМ!$C$39:$C$782,СВЦЭМ!$A$39:$A$782,$A122,СВЦЭМ!$B$39:$B$782,J$119)+'СЕТ СН'!$I$12+СВЦЭМ!$D$10+'СЕТ СН'!$I$6-'СЕТ СН'!$I$22</f>
        <v>1894.2067636099998</v>
      </c>
      <c r="K122" s="36">
        <f>SUMIFS(СВЦЭМ!$C$39:$C$782,СВЦЭМ!$A$39:$A$782,$A122,СВЦЭМ!$B$39:$B$782,K$119)+'СЕТ СН'!$I$12+СВЦЭМ!$D$10+'СЕТ СН'!$I$6-'СЕТ СН'!$I$22</f>
        <v>1847.98965929</v>
      </c>
      <c r="L122" s="36">
        <f>SUMIFS(СВЦЭМ!$C$39:$C$782,СВЦЭМ!$A$39:$A$782,$A122,СВЦЭМ!$B$39:$B$782,L$119)+'СЕТ СН'!$I$12+СВЦЭМ!$D$10+'СЕТ СН'!$I$6-'СЕТ СН'!$I$22</f>
        <v>1828.2753871499999</v>
      </c>
      <c r="M122" s="36">
        <f>SUMIFS(СВЦЭМ!$C$39:$C$782,СВЦЭМ!$A$39:$A$782,$A122,СВЦЭМ!$B$39:$B$782,M$119)+'СЕТ СН'!$I$12+СВЦЭМ!$D$10+'СЕТ СН'!$I$6-'СЕТ СН'!$I$22</f>
        <v>1919.7636067799999</v>
      </c>
      <c r="N122" s="36">
        <f>SUMIFS(СВЦЭМ!$C$39:$C$782,СВЦЭМ!$A$39:$A$782,$A122,СВЦЭМ!$B$39:$B$782,N$119)+'СЕТ СН'!$I$12+СВЦЭМ!$D$10+'СЕТ СН'!$I$6-'СЕТ СН'!$I$22</f>
        <v>1966.66989165</v>
      </c>
      <c r="O122" s="36">
        <f>SUMIFS(СВЦЭМ!$C$39:$C$782,СВЦЭМ!$A$39:$A$782,$A122,СВЦЭМ!$B$39:$B$782,O$119)+'СЕТ СН'!$I$12+СВЦЭМ!$D$10+'СЕТ СН'!$I$6-'СЕТ СН'!$I$22</f>
        <v>1988.7220072599998</v>
      </c>
      <c r="P122" s="36">
        <f>SUMIFS(СВЦЭМ!$C$39:$C$782,СВЦЭМ!$A$39:$A$782,$A122,СВЦЭМ!$B$39:$B$782,P$119)+'СЕТ СН'!$I$12+СВЦЭМ!$D$10+'СЕТ СН'!$I$6-'СЕТ СН'!$I$22</f>
        <v>2009.0754457099999</v>
      </c>
      <c r="Q122" s="36">
        <f>SUMIFS(СВЦЭМ!$C$39:$C$782,СВЦЭМ!$A$39:$A$782,$A122,СВЦЭМ!$B$39:$B$782,Q$119)+'СЕТ СН'!$I$12+СВЦЭМ!$D$10+'СЕТ СН'!$I$6-'СЕТ СН'!$I$22</f>
        <v>2012.4533721199998</v>
      </c>
      <c r="R122" s="36">
        <f>SUMIFS(СВЦЭМ!$C$39:$C$782,СВЦЭМ!$A$39:$A$782,$A122,СВЦЭМ!$B$39:$B$782,R$119)+'СЕТ СН'!$I$12+СВЦЭМ!$D$10+'СЕТ СН'!$I$6-'СЕТ СН'!$I$22</f>
        <v>2018.7953742999998</v>
      </c>
      <c r="S122" s="36">
        <f>SUMIFS(СВЦЭМ!$C$39:$C$782,СВЦЭМ!$A$39:$A$782,$A122,СВЦЭМ!$B$39:$B$782,S$119)+'СЕТ СН'!$I$12+СВЦЭМ!$D$10+'СЕТ СН'!$I$6-'СЕТ СН'!$I$22</f>
        <v>1978.7720728099998</v>
      </c>
      <c r="T122" s="36">
        <f>SUMIFS(СВЦЭМ!$C$39:$C$782,СВЦЭМ!$A$39:$A$782,$A122,СВЦЭМ!$B$39:$B$782,T$119)+'СЕТ СН'!$I$12+СВЦЭМ!$D$10+'СЕТ СН'!$I$6-'СЕТ СН'!$I$22</f>
        <v>1867.7885150099999</v>
      </c>
      <c r="U122" s="36">
        <f>SUMIFS(СВЦЭМ!$C$39:$C$782,СВЦЭМ!$A$39:$A$782,$A122,СВЦЭМ!$B$39:$B$782,U$119)+'СЕТ СН'!$I$12+СВЦЭМ!$D$10+'СЕТ СН'!$I$6-'СЕТ СН'!$I$22</f>
        <v>1758.91099037</v>
      </c>
      <c r="V122" s="36">
        <f>SUMIFS(СВЦЭМ!$C$39:$C$782,СВЦЭМ!$A$39:$A$782,$A122,СВЦЭМ!$B$39:$B$782,V$119)+'СЕТ СН'!$I$12+СВЦЭМ!$D$10+'СЕТ СН'!$I$6-'СЕТ СН'!$I$22</f>
        <v>1659.77345924</v>
      </c>
      <c r="W122" s="36">
        <f>SUMIFS(СВЦЭМ!$C$39:$C$782,СВЦЭМ!$A$39:$A$782,$A122,СВЦЭМ!$B$39:$B$782,W$119)+'СЕТ СН'!$I$12+СВЦЭМ!$D$10+'СЕТ СН'!$I$6-'СЕТ СН'!$I$22</f>
        <v>1652.2512272500001</v>
      </c>
      <c r="X122" s="36">
        <f>SUMIFS(СВЦЭМ!$C$39:$C$782,СВЦЭМ!$A$39:$A$782,$A122,СВЦЭМ!$B$39:$B$782,X$119)+'СЕТ СН'!$I$12+СВЦЭМ!$D$10+'СЕТ СН'!$I$6-'СЕТ СН'!$I$22</f>
        <v>1660.27963</v>
      </c>
      <c r="Y122" s="36">
        <f>SUMIFS(СВЦЭМ!$C$39:$C$782,СВЦЭМ!$A$39:$A$782,$A122,СВЦЭМ!$B$39:$B$782,Y$119)+'СЕТ СН'!$I$12+СВЦЭМ!$D$10+'СЕТ СН'!$I$6-'СЕТ СН'!$I$22</f>
        <v>1699.0921172799999</v>
      </c>
    </row>
    <row r="123" spans="1:27" ht="15.75" x14ac:dyDescent="0.2">
      <c r="A123" s="35">
        <f t="shared" si="3"/>
        <v>44685</v>
      </c>
      <c r="B123" s="36">
        <f>SUMIFS(СВЦЭМ!$C$39:$C$782,СВЦЭМ!$A$39:$A$782,$A123,СВЦЭМ!$B$39:$B$782,B$119)+'СЕТ СН'!$I$12+СВЦЭМ!$D$10+'СЕТ СН'!$I$6-'СЕТ СН'!$I$22</f>
        <v>1770.97815165</v>
      </c>
      <c r="C123" s="36">
        <f>SUMIFS(СВЦЭМ!$C$39:$C$782,СВЦЭМ!$A$39:$A$782,$A123,СВЦЭМ!$B$39:$B$782,C$119)+'СЕТ СН'!$I$12+СВЦЭМ!$D$10+'СЕТ СН'!$I$6-'СЕТ СН'!$I$22</f>
        <v>1933.9942446599998</v>
      </c>
      <c r="D123" s="36">
        <f>SUMIFS(СВЦЭМ!$C$39:$C$782,СВЦЭМ!$A$39:$A$782,$A123,СВЦЭМ!$B$39:$B$782,D$119)+'СЕТ СН'!$I$12+СВЦЭМ!$D$10+'СЕТ СН'!$I$6-'СЕТ СН'!$I$22</f>
        <v>1994.02151979</v>
      </c>
      <c r="E123" s="36">
        <f>SUMIFS(СВЦЭМ!$C$39:$C$782,СВЦЭМ!$A$39:$A$782,$A123,СВЦЭМ!$B$39:$B$782,E$119)+'СЕТ СН'!$I$12+СВЦЭМ!$D$10+'СЕТ СН'!$I$6-'СЕТ СН'!$I$22</f>
        <v>1965.4151799899998</v>
      </c>
      <c r="F123" s="36">
        <f>SUMIFS(СВЦЭМ!$C$39:$C$782,СВЦЭМ!$A$39:$A$782,$A123,СВЦЭМ!$B$39:$B$782,F$119)+'СЕТ СН'!$I$12+СВЦЭМ!$D$10+'СЕТ СН'!$I$6-'СЕТ СН'!$I$22</f>
        <v>1966.20446105</v>
      </c>
      <c r="G123" s="36">
        <f>SUMIFS(СВЦЭМ!$C$39:$C$782,СВЦЭМ!$A$39:$A$782,$A123,СВЦЭМ!$B$39:$B$782,G$119)+'СЕТ СН'!$I$12+СВЦЭМ!$D$10+'СЕТ СН'!$I$6-'СЕТ СН'!$I$22</f>
        <v>1960.5344298</v>
      </c>
      <c r="H123" s="36">
        <f>SUMIFS(СВЦЭМ!$C$39:$C$782,СВЦЭМ!$A$39:$A$782,$A123,СВЦЭМ!$B$39:$B$782,H$119)+'СЕТ СН'!$I$12+СВЦЭМ!$D$10+'СЕТ СН'!$I$6-'СЕТ СН'!$I$22</f>
        <v>1972.75942831</v>
      </c>
      <c r="I123" s="36">
        <f>SUMIFS(СВЦЭМ!$C$39:$C$782,СВЦЭМ!$A$39:$A$782,$A123,СВЦЭМ!$B$39:$B$782,I$119)+'СЕТ СН'!$I$12+СВЦЭМ!$D$10+'СЕТ СН'!$I$6-'СЕТ СН'!$I$22</f>
        <v>1893.6700656999999</v>
      </c>
      <c r="J123" s="36">
        <f>SUMIFS(СВЦЭМ!$C$39:$C$782,СВЦЭМ!$A$39:$A$782,$A123,СВЦЭМ!$B$39:$B$782,J$119)+'СЕТ СН'!$I$12+СВЦЭМ!$D$10+'СЕТ СН'!$I$6-'СЕТ СН'!$I$22</f>
        <v>1762.95378203</v>
      </c>
      <c r="K123" s="36">
        <f>SUMIFS(СВЦЭМ!$C$39:$C$782,СВЦЭМ!$A$39:$A$782,$A123,СВЦЭМ!$B$39:$B$782,K$119)+'СЕТ СН'!$I$12+СВЦЭМ!$D$10+'СЕТ СН'!$I$6-'СЕТ СН'!$I$22</f>
        <v>1753.9332391999999</v>
      </c>
      <c r="L123" s="36">
        <f>SUMIFS(СВЦЭМ!$C$39:$C$782,СВЦЭМ!$A$39:$A$782,$A123,СВЦЭМ!$B$39:$B$782,L$119)+'СЕТ СН'!$I$12+СВЦЭМ!$D$10+'СЕТ СН'!$I$6-'СЕТ СН'!$I$22</f>
        <v>1767.1974525299997</v>
      </c>
      <c r="M123" s="36">
        <f>SUMIFS(СВЦЭМ!$C$39:$C$782,СВЦЭМ!$A$39:$A$782,$A123,СВЦЭМ!$B$39:$B$782,M$119)+'СЕТ СН'!$I$12+СВЦЭМ!$D$10+'СЕТ СН'!$I$6-'СЕТ СН'!$I$22</f>
        <v>1876.6010460999998</v>
      </c>
      <c r="N123" s="36">
        <f>SUMIFS(СВЦЭМ!$C$39:$C$782,СВЦЭМ!$A$39:$A$782,$A123,СВЦЭМ!$B$39:$B$782,N$119)+'СЕТ СН'!$I$12+СВЦЭМ!$D$10+'СЕТ СН'!$I$6-'СЕТ СН'!$I$22</f>
        <v>1936.2927378899999</v>
      </c>
      <c r="O123" s="36">
        <f>SUMIFS(СВЦЭМ!$C$39:$C$782,СВЦЭМ!$A$39:$A$782,$A123,СВЦЭМ!$B$39:$B$782,O$119)+'СЕТ СН'!$I$12+СВЦЭМ!$D$10+'СЕТ СН'!$I$6-'СЕТ СН'!$I$22</f>
        <v>1940.6193500899999</v>
      </c>
      <c r="P123" s="36">
        <f>SUMIFS(СВЦЭМ!$C$39:$C$782,СВЦЭМ!$A$39:$A$782,$A123,СВЦЭМ!$B$39:$B$782,P$119)+'СЕТ СН'!$I$12+СВЦЭМ!$D$10+'СЕТ СН'!$I$6-'СЕТ СН'!$I$22</f>
        <v>1973.3472914499998</v>
      </c>
      <c r="Q123" s="36">
        <f>SUMIFS(СВЦЭМ!$C$39:$C$782,СВЦЭМ!$A$39:$A$782,$A123,СВЦЭМ!$B$39:$B$782,Q$119)+'СЕТ СН'!$I$12+СВЦЭМ!$D$10+'СЕТ СН'!$I$6-'СЕТ СН'!$I$22</f>
        <v>1987.51668879</v>
      </c>
      <c r="R123" s="36">
        <f>SUMIFS(СВЦЭМ!$C$39:$C$782,СВЦЭМ!$A$39:$A$782,$A123,СВЦЭМ!$B$39:$B$782,R$119)+'СЕТ СН'!$I$12+СВЦЭМ!$D$10+'СЕТ СН'!$I$6-'СЕТ СН'!$I$22</f>
        <v>1981.14132737</v>
      </c>
      <c r="S123" s="36">
        <f>SUMIFS(СВЦЭМ!$C$39:$C$782,СВЦЭМ!$A$39:$A$782,$A123,СВЦЭМ!$B$39:$B$782,S$119)+'СЕТ СН'!$I$12+СВЦЭМ!$D$10+'СЕТ СН'!$I$6-'СЕТ СН'!$I$22</f>
        <v>1917.1256640099998</v>
      </c>
      <c r="T123" s="36">
        <f>SUMIFS(СВЦЭМ!$C$39:$C$782,СВЦЭМ!$A$39:$A$782,$A123,СВЦЭМ!$B$39:$B$782,T$119)+'СЕТ СН'!$I$12+СВЦЭМ!$D$10+'СЕТ СН'!$I$6-'СЕТ СН'!$I$22</f>
        <v>1779.91212363</v>
      </c>
      <c r="U123" s="36">
        <f>SUMIFS(СВЦЭМ!$C$39:$C$782,СВЦЭМ!$A$39:$A$782,$A123,СВЦЭМ!$B$39:$B$782,U$119)+'СЕТ СН'!$I$12+СВЦЭМ!$D$10+'СЕТ СН'!$I$6-'СЕТ СН'!$I$22</f>
        <v>1660.98536767</v>
      </c>
      <c r="V123" s="36">
        <f>SUMIFS(СВЦЭМ!$C$39:$C$782,СВЦЭМ!$A$39:$A$782,$A123,СВЦЭМ!$B$39:$B$782,V$119)+'СЕТ СН'!$I$12+СВЦЭМ!$D$10+'СЕТ СН'!$I$6-'СЕТ СН'!$I$22</f>
        <v>1590.4496394500002</v>
      </c>
      <c r="W123" s="36">
        <f>SUMIFS(СВЦЭМ!$C$39:$C$782,СВЦЭМ!$A$39:$A$782,$A123,СВЦЭМ!$B$39:$B$782,W$119)+'СЕТ СН'!$I$12+СВЦЭМ!$D$10+'СЕТ СН'!$I$6-'СЕТ СН'!$I$22</f>
        <v>1621.9862406299999</v>
      </c>
      <c r="X123" s="36">
        <f>SUMIFS(СВЦЭМ!$C$39:$C$782,СВЦЭМ!$A$39:$A$782,$A123,СВЦЭМ!$B$39:$B$782,X$119)+'СЕТ СН'!$I$12+СВЦЭМ!$D$10+'СЕТ СН'!$I$6-'СЕТ СН'!$I$22</f>
        <v>1574.81892272</v>
      </c>
      <c r="Y123" s="36">
        <f>SUMIFS(СВЦЭМ!$C$39:$C$782,СВЦЭМ!$A$39:$A$782,$A123,СВЦЭМ!$B$39:$B$782,Y$119)+'СЕТ СН'!$I$12+СВЦЭМ!$D$10+'СЕТ СН'!$I$6-'СЕТ СН'!$I$22</f>
        <v>1569.31990337</v>
      </c>
    </row>
    <row r="124" spans="1:27" ht="15.75" x14ac:dyDescent="0.2">
      <c r="A124" s="35">
        <f t="shared" si="3"/>
        <v>44686</v>
      </c>
      <c r="B124" s="36">
        <f>SUMIFS(СВЦЭМ!$C$39:$C$782,СВЦЭМ!$A$39:$A$782,$A124,СВЦЭМ!$B$39:$B$782,B$119)+'СЕТ СН'!$I$12+СВЦЭМ!$D$10+'СЕТ СН'!$I$6-'СЕТ СН'!$I$22</f>
        <v>1744.2517187199999</v>
      </c>
      <c r="C124" s="36">
        <f>SUMIFS(СВЦЭМ!$C$39:$C$782,СВЦЭМ!$A$39:$A$782,$A124,СВЦЭМ!$B$39:$B$782,C$119)+'СЕТ СН'!$I$12+СВЦЭМ!$D$10+'СЕТ СН'!$I$6-'СЕТ СН'!$I$22</f>
        <v>1832.7422665199999</v>
      </c>
      <c r="D124" s="36">
        <f>SUMIFS(СВЦЭМ!$C$39:$C$782,СВЦЭМ!$A$39:$A$782,$A124,СВЦЭМ!$B$39:$B$782,D$119)+'СЕТ СН'!$I$12+СВЦЭМ!$D$10+'СЕТ СН'!$I$6-'СЕТ СН'!$I$22</f>
        <v>1968.0147461299998</v>
      </c>
      <c r="E124" s="36">
        <f>SUMIFS(СВЦЭМ!$C$39:$C$782,СВЦЭМ!$A$39:$A$782,$A124,СВЦЭМ!$B$39:$B$782,E$119)+'СЕТ СН'!$I$12+СВЦЭМ!$D$10+'СЕТ СН'!$I$6-'СЕТ СН'!$I$22</f>
        <v>2033.8698914099998</v>
      </c>
      <c r="F124" s="36">
        <f>SUMIFS(СВЦЭМ!$C$39:$C$782,СВЦЭМ!$A$39:$A$782,$A124,СВЦЭМ!$B$39:$B$782,F$119)+'СЕТ СН'!$I$12+СВЦЭМ!$D$10+'СЕТ СН'!$I$6-'СЕТ СН'!$I$22</f>
        <v>2050.7278508099998</v>
      </c>
      <c r="G124" s="36">
        <f>SUMIFS(СВЦЭМ!$C$39:$C$782,СВЦЭМ!$A$39:$A$782,$A124,СВЦЭМ!$B$39:$B$782,G$119)+'СЕТ СН'!$I$12+СВЦЭМ!$D$10+'СЕТ СН'!$I$6-'СЕТ СН'!$I$22</f>
        <v>2059.2494569099999</v>
      </c>
      <c r="H124" s="36">
        <f>SUMIFS(СВЦЭМ!$C$39:$C$782,СВЦЭМ!$A$39:$A$782,$A124,СВЦЭМ!$B$39:$B$782,H$119)+'СЕТ СН'!$I$12+СВЦЭМ!$D$10+'СЕТ СН'!$I$6-'СЕТ СН'!$I$22</f>
        <v>2045.4401034499999</v>
      </c>
      <c r="I124" s="36">
        <f>SUMIFS(СВЦЭМ!$C$39:$C$782,СВЦЭМ!$A$39:$A$782,$A124,СВЦЭМ!$B$39:$B$782,I$119)+'СЕТ СН'!$I$12+СВЦЭМ!$D$10+'СЕТ СН'!$I$6-'СЕТ СН'!$I$22</f>
        <v>1973.02994926</v>
      </c>
      <c r="J124" s="36">
        <f>SUMIFS(СВЦЭМ!$C$39:$C$782,СВЦЭМ!$A$39:$A$782,$A124,СВЦЭМ!$B$39:$B$782,J$119)+'СЕТ СН'!$I$12+СВЦЭМ!$D$10+'СЕТ СН'!$I$6-'СЕТ СН'!$I$22</f>
        <v>1856.8337167599998</v>
      </c>
      <c r="K124" s="36">
        <f>SUMIFS(СВЦЭМ!$C$39:$C$782,СВЦЭМ!$A$39:$A$782,$A124,СВЦЭМ!$B$39:$B$782,K$119)+'СЕТ СН'!$I$12+СВЦЭМ!$D$10+'СЕТ СН'!$I$6-'СЕТ СН'!$I$22</f>
        <v>1855.5184898999998</v>
      </c>
      <c r="L124" s="36">
        <f>SUMIFS(СВЦЭМ!$C$39:$C$782,СВЦЭМ!$A$39:$A$782,$A124,СВЦЭМ!$B$39:$B$782,L$119)+'СЕТ СН'!$I$12+СВЦЭМ!$D$10+'СЕТ СН'!$I$6-'СЕТ СН'!$I$22</f>
        <v>1851.49368536</v>
      </c>
      <c r="M124" s="36">
        <f>SUMIFS(СВЦЭМ!$C$39:$C$782,СВЦЭМ!$A$39:$A$782,$A124,СВЦЭМ!$B$39:$B$782,M$119)+'СЕТ СН'!$I$12+СВЦЭМ!$D$10+'СЕТ СН'!$I$6-'СЕТ СН'!$I$22</f>
        <v>1960.9691097599998</v>
      </c>
      <c r="N124" s="36">
        <f>SUMIFS(СВЦЭМ!$C$39:$C$782,СВЦЭМ!$A$39:$A$782,$A124,СВЦЭМ!$B$39:$B$782,N$119)+'СЕТ СН'!$I$12+СВЦЭМ!$D$10+'СЕТ СН'!$I$6-'СЕТ СН'!$I$22</f>
        <v>2047.9509440099998</v>
      </c>
      <c r="O124" s="36">
        <f>SUMIFS(СВЦЭМ!$C$39:$C$782,СВЦЭМ!$A$39:$A$782,$A124,СВЦЭМ!$B$39:$B$782,O$119)+'СЕТ СН'!$I$12+СВЦЭМ!$D$10+'СЕТ СН'!$I$6-'СЕТ СН'!$I$22</f>
        <v>2042.3766672299998</v>
      </c>
      <c r="P124" s="36">
        <f>SUMIFS(СВЦЭМ!$C$39:$C$782,СВЦЭМ!$A$39:$A$782,$A124,СВЦЭМ!$B$39:$B$782,P$119)+'СЕТ СН'!$I$12+СВЦЭМ!$D$10+'СЕТ СН'!$I$6-'СЕТ СН'!$I$22</f>
        <v>2090.59251116</v>
      </c>
      <c r="Q124" s="36">
        <f>SUMIFS(СВЦЭМ!$C$39:$C$782,СВЦЭМ!$A$39:$A$782,$A124,СВЦЭМ!$B$39:$B$782,Q$119)+'СЕТ СН'!$I$12+СВЦЭМ!$D$10+'СЕТ СН'!$I$6-'СЕТ СН'!$I$22</f>
        <v>2094.20905735</v>
      </c>
      <c r="R124" s="36">
        <f>SUMIFS(СВЦЭМ!$C$39:$C$782,СВЦЭМ!$A$39:$A$782,$A124,СВЦЭМ!$B$39:$B$782,R$119)+'СЕТ СН'!$I$12+СВЦЭМ!$D$10+'СЕТ СН'!$I$6-'СЕТ СН'!$I$22</f>
        <v>2106.9925384199996</v>
      </c>
      <c r="S124" s="36">
        <f>SUMIFS(СВЦЭМ!$C$39:$C$782,СВЦЭМ!$A$39:$A$782,$A124,СВЦЭМ!$B$39:$B$782,S$119)+'СЕТ СН'!$I$12+СВЦЭМ!$D$10+'СЕТ СН'!$I$6-'СЕТ СН'!$I$22</f>
        <v>2046.51217931</v>
      </c>
      <c r="T124" s="36">
        <f>SUMIFS(СВЦЭМ!$C$39:$C$782,СВЦЭМ!$A$39:$A$782,$A124,СВЦЭМ!$B$39:$B$782,T$119)+'СЕТ СН'!$I$12+СВЦЭМ!$D$10+'СЕТ СН'!$I$6-'СЕТ СН'!$I$22</f>
        <v>1896.71208927</v>
      </c>
      <c r="U124" s="36">
        <f>SUMIFS(СВЦЭМ!$C$39:$C$782,СВЦЭМ!$A$39:$A$782,$A124,СВЦЭМ!$B$39:$B$782,U$119)+'СЕТ СН'!$I$12+СВЦЭМ!$D$10+'СЕТ СН'!$I$6-'СЕТ СН'!$I$22</f>
        <v>1794.2932709899999</v>
      </c>
      <c r="V124" s="36">
        <f>SUMIFS(СВЦЭМ!$C$39:$C$782,СВЦЭМ!$A$39:$A$782,$A124,СВЦЭМ!$B$39:$B$782,V$119)+'СЕТ СН'!$I$12+СВЦЭМ!$D$10+'СЕТ СН'!$I$6-'СЕТ СН'!$I$22</f>
        <v>1682.4075732199999</v>
      </c>
      <c r="W124" s="36">
        <f>SUMIFS(СВЦЭМ!$C$39:$C$782,СВЦЭМ!$A$39:$A$782,$A124,СВЦЭМ!$B$39:$B$782,W$119)+'СЕТ СН'!$I$12+СВЦЭМ!$D$10+'СЕТ СН'!$I$6-'СЕТ СН'!$I$22</f>
        <v>1663.8430915700001</v>
      </c>
      <c r="X124" s="36">
        <f>SUMIFS(СВЦЭМ!$C$39:$C$782,СВЦЭМ!$A$39:$A$782,$A124,СВЦЭМ!$B$39:$B$782,X$119)+'СЕТ СН'!$I$12+СВЦЭМ!$D$10+'СЕТ СН'!$I$6-'СЕТ СН'!$I$22</f>
        <v>1677.5579941999999</v>
      </c>
      <c r="Y124" s="36">
        <f>SUMIFS(СВЦЭМ!$C$39:$C$782,СВЦЭМ!$A$39:$A$782,$A124,СВЦЭМ!$B$39:$B$782,Y$119)+'СЕТ СН'!$I$12+СВЦЭМ!$D$10+'СЕТ СН'!$I$6-'СЕТ СН'!$I$22</f>
        <v>1704.18190751</v>
      </c>
    </row>
    <row r="125" spans="1:27" ht="15.75" x14ac:dyDescent="0.2">
      <c r="A125" s="35">
        <f t="shared" si="3"/>
        <v>44687</v>
      </c>
      <c r="B125" s="36">
        <f>SUMIFS(СВЦЭМ!$C$39:$C$782,СВЦЭМ!$A$39:$A$782,$A125,СВЦЭМ!$B$39:$B$782,B$119)+'СЕТ СН'!$I$12+СВЦЭМ!$D$10+'СЕТ СН'!$I$6-'СЕТ СН'!$I$22</f>
        <v>1783.3659062199999</v>
      </c>
      <c r="C125" s="36">
        <f>SUMIFS(СВЦЭМ!$C$39:$C$782,СВЦЭМ!$A$39:$A$782,$A125,СВЦЭМ!$B$39:$B$782,C$119)+'СЕТ СН'!$I$12+СВЦЭМ!$D$10+'СЕТ СН'!$I$6-'СЕТ СН'!$I$22</f>
        <v>1922.2300248699999</v>
      </c>
      <c r="D125" s="36">
        <f>SUMIFS(СВЦЭМ!$C$39:$C$782,СВЦЭМ!$A$39:$A$782,$A125,СВЦЭМ!$B$39:$B$782,D$119)+'СЕТ СН'!$I$12+СВЦЭМ!$D$10+'СЕТ СН'!$I$6-'СЕТ СН'!$I$22</f>
        <v>2067.6773440799998</v>
      </c>
      <c r="E125" s="36">
        <f>SUMIFS(СВЦЭМ!$C$39:$C$782,СВЦЭМ!$A$39:$A$782,$A125,СВЦЭМ!$B$39:$B$782,E$119)+'СЕТ СН'!$I$12+СВЦЭМ!$D$10+'СЕТ СН'!$I$6-'СЕТ СН'!$I$22</f>
        <v>2122.1776442299997</v>
      </c>
      <c r="F125" s="36">
        <f>SUMIFS(СВЦЭМ!$C$39:$C$782,СВЦЭМ!$A$39:$A$782,$A125,СВЦЭМ!$B$39:$B$782,F$119)+'СЕТ СН'!$I$12+СВЦЭМ!$D$10+'СЕТ СН'!$I$6-'СЕТ СН'!$I$22</f>
        <v>2129.4231157300001</v>
      </c>
      <c r="G125" s="36">
        <f>SUMIFS(СВЦЭМ!$C$39:$C$782,СВЦЭМ!$A$39:$A$782,$A125,СВЦЭМ!$B$39:$B$782,G$119)+'СЕТ СН'!$I$12+СВЦЭМ!$D$10+'СЕТ СН'!$I$6-'СЕТ СН'!$I$22</f>
        <v>2110.3365768499998</v>
      </c>
      <c r="H125" s="36">
        <f>SUMIFS(СВЦЭМ!$C$39:$C$782,СВЦЭМ!$A$39:$A$782,$A125,СВЦЭМ!$B$39:$B$782,H$119)+'СЕТ СН'!$I$12+СВЦЭМ!$D$10+'СЕТ СН'!$I$6-'СЕТ СН'!$I$22</f>
        <v>2062.7625168300001</v>
      </c>
      <c r="I125" s="36">
        <f>SUMIFS(СВЦЭМ!$C$39:$C$782,СВЦЭМ!$A$39:$A$782,$A125,СВЦЭМ!$B$39:$B$782,I$119)+'СЕТ СН'!$I$12+СВЦЭМ!$D$10+'СЕТ СН'!$I$6-'СЕТ СН'!$I$22</f>
        <v>1999.2759663299998</v>
      </c>
      <c r="J125" s="36">
        <f>SUMIFS(СВЦЭМ!$C$39:$C$782,СВЦЭМ!$A$39:$A$782,$A125,СВЦЭМ!$B$39:$B$782,J$119)+'СЕТ СН'!$I$12+СВЦЭМ!$D$10+'СЕТ СН'!$I$6-'СЕТ СН'!$I$22</f>
        <v>1840.8064048699998</v>
      </c>
      <c r="K125" s="36">
        <f>SUMIFS(СВЦЭМ!$C$39:$C$782,СВЦЭМ!$A$39:$A$782,$A125,СВЦЭМ!$B$39:$B$782,K$119)+'СЕТ СН'!$I$12+СВЦЭМ!$D$10+'СЕТ СН'!$I$6-'СЕТ СН'!$I$22</f>
        <v>1857.9781682599998</v>
      </c>
      <c r="L125" s="36">
        <f>SUMIFS(СВЦЭМ!$C$39:$C$782,СВЦЭМ!$A$39:$A$782,$A125,СВЦЭМ!$B$39:$B$782,L$119)+'СЕТ СН'!$I$12+СВЦЭМ!$D$10+'СЕТ СН'!$I$6-'СЕТ СН'!$I$22</f>
        <v>1849.8144673499999</v>
      </c>
      <c r="M125" s="36">
        <f>SUMIFS(СВЦЭМ!$C$39:$C$782,СВЦЭМ!$A$39:$A$782,$A125,СВЦЭМ!$B$39:$B$782,M$119)+'СЕТ СН'!$I$12+СВЦЭМ!$D$10+'СЕТ СН'!$I$6-'СЕТ СН'!$I$22</f>
        <v>1984.96534142</v>
      </c>
      <c r="N125" s="36">
        <f>SUMIFS(СВЦЭМ!$C$39:$C$782,СВЦЭМ!$A$39:$A$782,$A125,СВЦЭМ!$B$39:$B$782,N$119)+'СЕТ СН'!$I$12+СВЦЭМ!$D$10+'СЕТ СН'!$I$6-'СЕТ СН'!$I$22</f>
        <v>2057.4998431399999</v>
      </c>
      <c r="O125" s="36">
        <f>SUMIFS(СВЦЭМ!$C$39:$C$782,СВЦЭМ!$A$39:$A$782,$A125,СВЦЭМ!$B$39:$B$782,O$119)+'СЕТ СН'!$I$12+СВЦЭМ!$D$10+'СЕТ СН'!$I$6-'СЕТ СН'!$I$22</f>
        <v>2060.8456248900002</v>
      </c>
      <c r="P125" s="36">
        <f>SUMIFS(СВЦЭМ!$C$39:$C$782,СВЦЭМ!$A$39:$A$782,$A125,СВЦЭМ!$B$39:$B$782,P$119)+'СЕТ СН'!$I$12+СВЦЭМ!$D$10+'СЕТ СН'!$I$6-'СЕТ СН'!$I$22</f>
        <v>2062.8176943600001</v>
      </c>
      <c r="Q125" s="36">
        <f>SUMIFS(СВЦЭМ!$C$39:$C$782,СВЦЭМ!$A$39:$A$782,$A125,СВЦЭМ!$B$39:$B$782,Q$119)+'СЕТ СН'!$I$12+СВЦЭМ!$D$10+'СЕТ СН'!$I$6-'СЕТ СН'!$I$22</f>
        <v>2063.5152956299999</v>
      </c>
      <c r="R125" s="36">
        <f>SUMIFS(СВЦЭМ!$C$39:$C$782,СВЦЭМ!$A$39:$A$782,$A125,СВЦЭМ!$B$39:$B$782,R$119)+'СЕТ СН'!$I$12+СВЦЭМ!$D$10+'СЕТ СН'!$I$6-'СЕТ СН'!$I$22</f>
        <v>2052.3203756499997</v>
      </c>
      <c r="S125" s="36">
        <f>SUMIFS(СВЦЭМ!$C$39:$C$782,СВЦЭМ!$A$39:$A$782,$A125,СВЦЭМ!$B$39:$B$782,S$119)+'СЕТ СН'!$I$12+СВЦЭМ!$D$10+'СЕТ СН'!$I$6-'СЕТ СН'!$I$22</f>
        <v>2003.2577681499999</v>
      </c>
      <c r="T125" s="36">
        <f>SUMIFS(СВЦЭМ!$C$39:$C$782,СВЦЭМ!$A$39:$A$782,$A125,СВЦЭМ!$B$39:$B$782,T$119)+'СЕТ СН'!$I$12+СВЦЭМ!$D$10+'СЕТ СН'!$I$6-'СЕТ СН'!$I$22</f>
        <v>1877.7226764099998</v>
      </c>
      <c r="U125" s="36">
        <f>SUMIFS(СВЦЭМ!$C$39:$C$782,СВЦЭМ!$A$39:$A$782,$A125,СВЦЭМ!$B$39:$B$782,U$119)+'СЕТ СН'!$I$12+СВЦЭМ!$D$10+'СЕТ СН'!$I$6-'СЕТ СН'!$I$22</f>
        <v>1756.3354436699999</v>
      </c>
      <c r="V125" s="36">
        <f>SUMIFS(СВЦЭМ!$C$39:$C$782,СВЦЭМ!$A$39:$A$782,$A125,СВЦЭМ!$B$39:$B$782,V$119)+'СЕТ СН'!$I$12+СВЦЭМ!$D$10+'СЕТ СН'!$I$6-'СЕТ СН'!$I$22</f>
        <v>1652.2493199800001</v>
      </c>
      <c r="W125" s="36">
        <f>SUMIFS(СВЦЭМ!$C$39:$C$782,СВЦЭМ!$A$39:$A$782,$A125,СВЦЭМ!$B$39:$B$782,W$119)+'СЕТ СН'!$I$12+СВЦЭМ!$D$10+'СЕТ СН'!$I$6-'СЕТ СН'!$I$22</f>
        <v>1637.1304473700002</v>
      </c>
      <c r="X125" s="36">
        <f>SUMIFS(СВЦЭМ!$C$39:$C$782,СВЦЭМ!$A$39:$A$782,$A125,СВЦЭМ!$B$39:$B$782,X$119)+'СЕТ СН'!$I$12+СВЦЭМ!$D$10+'СЕТ СН'!$I$6-'СЕТ СН'!$I$22</f>
        <v>1669.2915945300001</v>
      </c>
      <c r="Y125" s="36">
        <f>SUMIFS(СВЦЭМ!$C$39:$C$782,СВЦЭМ!$A$39:$A$782,$A125,СВЦЭМ!$B$39:$B$782,Y$119)+'СЕТ СН'!$I$12+СВЦЭМ!$D$10+'СЕТ СН'!$I$6-'СЕТ СН'!$I$22</f>
        <v>1671.88846631</v>
      </c>
    </row>
    <row r="126" spans="1:27" ht="15.75" x14ac:dyDescent="0.2">
      <c r="A126" s="35">
        <f t="shared" si="3"/>
        <v>44688</v>
      </c>
      <c r="B126" s="36">
        <f>SUMIFS(СВЦЭМ!$C$39:$C$782,СВЦЭМ!$A$39:$A$782,$A126,СВЦЭМ!$B$39:$B$782,B$119)+'СЕТ СН'!$I$12+СВЦЭМ!$D$10+'СЕТ СН'!$I$6-'СЕТ СН'!$I$22</f>
        <v>1779.8047763</v>
      </c>
      <c r="C126" s="36">
        <f>SUMIFS(СВЦЭМ!$C$39:$C$782,СВЦЭМ!$A$39:$A$782,$A126,СВЦЭМ!$B$39:$B$782,C$119)+'СЕТ СН'!$I$12+СВЦЭМ!$D$10+'СЕТ СН'!$I$6-'СЕТ СН'!$I$22</f>
        <v>1873.0672385299999</v>
      </c>
      <c r="D126" s="36">
        <f>SUMIFS(СВЦЭМ!$C$39:$C$782,СВЦЭМ!$A$39:$A$782,$A126,СВЦЭМ!$B$39:$B$782,D$119)+'СЕТ СН'!$I$12+СВЦЭМ!$D$10+'СЕТ СН'!$I$6-'СЕТ СН'!$I$22</f>
        <v>2079.4164244699996</v>
      </c>
      <c r="E126" s="36">
        <f>SUMIFS(СВЦЭМ!$C$39:$C$782,СВЦЭМ!$A$39:$A$782,$A126,СВЦЭМ!$B$39:$B$782,E$119)+'СЕТ СН'!$I$12+СВЦЭМ!$D$10+'СЕТ СН'!$I$6-'СЕТ СН'!$I$22</f>
        <v>2117.7309407399998</v>
      </c>
      <c r="F126" s="36">
        <f>SUMIFS(СВЦЭМ!$C$39:$C$782,СВЦЭМ!$A$39:$A$782,$A126,СВЦЭМ!$B$39:$B$782,F$119)+'СЕТ СН'!$I$12+СВЦЭМ!$D$10+'СЕТ СН'!$I$6-'СЕТ СН'!$I$22</f>
        <v>2129.0428423599997</v>
      </c>
      <c r="G126" s="36">
        <f>SUMIFS(СВЦЭМ!$C$39:$C$782,СВЦЭМ!$A$39:$A$782,$A126,СВЦЭМ!$B$39:$B$782,G$119)+'СЕТ СН'!$I$12+СВЦЭМ!$D$10+'СЕТ СН'!$I$6-'СЕТ СН'!$I$22</f>
        <v>2117.4053602200001</v>
      </c>
      <c r="H126" s="36">
        <f>SUMIFS(СВЦЭМ!$C$39:$C$782,СВЦЭМ!$A$39:$A$782,$A126,СВЦЭМ!$B$39:$B$782,H$119)+'СЕТ СН'!$I$12+СВЦЭМ!$D$10+'СЕТ СН'!$I$6-'СЕТ СН'!$I$22</f>
        <v>2095.0904821099998</v>
      </c>
      <c r="I126" s="36">
        <f>SUMIFS(СВЦЭМ!$C$39:$C$782,СВЦЭМ!$A$39:$A$782,$A126,СВЦЭМ!$B$39:$B$782,I$119)+'СЕТ СН'!$I$12+СВЦЭМ!$D$10+'СЕТ СН'!$I$6-'СЕТ СН'!$I$22</f>
        <v>2005.3707774</v>
      </c>
      <c r="J126" s="36">
        <f>SUMIFS(СВЦЭМ!$C$39:$C$782,СВЦЭМ!$A$39:$A$782,$A126,СВЦЭМ!$B$39:$B$782,J$119)+'СЕТ СН'!$I$12+СВЦЭМ!$D$10+'СЕТ СН'!$I$6-'СЕТ СН'!$I$22</f>
        <v>1859.7841214099999</v>
      </c>
      <c r="K126" s="36">
        <f>SUMIFS(СВЦЭМ!$C$39:$C$782,СВЦЭМ!$A$39:$A$782,$A126,СВЦЭМ!$B$39:$B$782,K$119)+'СЕТ СН'!$I$12+СВЦЭМ!$D$10+'СЕТ СН'!$I$6-'СЕТ СН'!$I$22</f>
        <v>1851.2234754599999</v>
      </c>
      <c r="L126" s="36">
        <f>SUMIFS(СВЦЭМ!$C$39:$C$782,СВЦЭМ!$A$39:$A$782,$A126,СВЦЭМ!$B$39:$B$782,L$119)+'СЕТ СН'!$I$12+СВЦЭМ!$D$10+'СЕТ СН'!$I$6-'СЕТ СН'!$I$22</f>
        <v>1838.6826019299999</v>
      </c>
      <c r="M126" s="36">
        <f>SUMIFS(СВЦЭМ!$C$39:$C$782,СВЦЭМ!$A$39:$A$782,$A126,СВЦЭМ!$B$39:$B$782,M$119)+'СЕТ СН'!$I$12+СВЦЭМ!$D$10+'СЕТ СН'!$I$6-'СЕТ СН'!$I$22</f>
        <v>1943.4581463699999</v>
      </c>
      <c r="N126" s="36">
        <f>SUMIFS(СВЦЭМ!$C$39:$C$782,СВЦЭМ!$A$39:$A$782,$A126,СВЦЭМ!$B$39:$B$782,N$119)+'СЕТ СН'!$I$12+СВЦЭМ!$D$10+'СЕТ СН'!$I$6-'СЕТ СН'!$I$22</f>
        <v>1989.18412199</v>
      </c>
      <c r="O126" s="36">
        <f>SUMIFS(СВЦЭМ!$C$39:$C$782,СВЦЭМ!$A$39:$A$782,$A126,СВЦЭМ!$B$39:$B$782,O$119)+'СЕТ СН'!$I$12+СВЦЭМ!$D$10+'СЕТ СН'!$I$6-'СЕТ СН'!$I$22</f>
        <v>2015.2993799399999</v>
      </c>
      <c r="P126" s="36">
        <f>SUMIFS(СВЦЭМ!$C$39:$C$782,СВЦЭМ!$A$39:$A$782,$A126,СВЦЭМ!$B$39:$B$782,P$119)+'СЕТ СН'!$I$12+СВЦЭМ!$D$10+'СЕТ СН'!$I$6-'СЕТ СН'!$I$22</f>
        <v>2032.8101976299999</v>
      </c>
      <c r="Q126" s="36">
        <f>SUMIFS(СВЦЭМ!$C$39:$C$782,СВЦЭМ!$A$39:$A$782,$A126,СВЦЭМ!$B$39:$B$782,Q$119)+'СЕТ СН'!$I$12+СВЦЭМ!$D$10+'СЕТ СН'!$I$6-'СЕТ СН'!$I$22</f>
        <v>2049.6422263899999</v>
      </c>
      <c r="R126" s="36">
        <f>SUMIFS(СВЦЭМ!$C$39:$C$782,СВЦЭМ!$A$39:$A$782,$A126,СВЦЭМ!$B$39:$B$782,R$119)+'СЕТ СН'!$I$12+СВЦЭМ!$D$10+'СЕТ СН'!$I$6-'СЕТ СН'!$I$22</f>
        <v>2043.27607386</v>
      </c>
      <c r="S126" s="36">
        <f>SUMIFS(СВЦЭМ!$C$39:$C$782,СВЦЭМ!$A$39:$A$782,$A126,СВЦЭМ!$B$39:$B$782,S$119)+'СЕТ СН'!$I$12+СВЦЭМ!$D$10+'СЕТ СН'!$I$6-'СЕТ СН'!$I$22</f>
        <v>1994.10285845</v>
      </c>
      <c r="T126" s="36">
        <f>SUMIFS(СВЦЭМ!$C$39:$C$782,СВЦЭМ!$A$39:$A$782,$A126,СВЦЭМ!$B$39:$B$782,T$119)+'СЕТ СН'!$I$12+СВЦЭМ!$D$10+'СЕТ СН'!$I$6-'СЕТ СН'!$I$22</f>
        <v>1869.30474663</v>
      </c>
      <c r="U126" s="36">
        <f>SUMIFS(СВЦЭМ!$C$39:$C$782,СВЦЭМ!$A$39:$A$782,$A126,СВЦЭМ!$B$39:$B$782,U$119)+'СЕТ СН'!$I$12+СВЦЭМ!$D$10+'СЕТ СН'!$I$6-'СЕТ СН'!$I$22</f>
        <v>1731.5231332499998</v>
      </c>
      <c r="V126" s="36">
        <f>SUMIFS(СВЦЭМ!$C$39:$C$782,СВЦЭМ!$A$39:$A$782,$A126,СВЦЭМ!$B$39:$B$782,V$119)+'СЕТ СН'!$I$12+СВЦЭМ!$D$10+'СЕТ СН'!$I$6-'СЕТ СН'!$I$22</f>
        <v>1628.79200292</v>
      </c>
      <c r="W126" s="36">
        <f>SUMIFS(СВЦЭМ!$C$39:$C$782,СВЦЭМ!$A$39:$A$782,$A126,СВЦЭМ!$B$39:$B$782,W$119)+'СЕТ СН'!$I$12+СВЦЭМ!$D$10+'СЕТ СН'!$I$6-'СЕТ СН'!$I$22</f>
        <v>1650.5161727</v>
      </c>
      <c r="X126" s="36">
        <f>SUMIFS(СВЦЭМ!$C$39:$C$782,СВЦЭМ!$A$39:$A$782,$A126,СВЦЭМ!$B$39:$B$782,X$119)+'СЕТ СН'!$I$12+СВЦЭМ!$D$10+'СЕТ СН'!$I$6-'СЕТ СН'!$I$22</f>
        <v>1656.68346503</v>
      </c>
      <c r="Y126" s="36">
        <f>SUMIFS(СВЦЭМ!$C$39:$C$782,СВЦЭМ!$A$39:$A$782,$A126,СВЦЭМ!$B$39:$B$782,Y$119)+'СЕТ СН'!$I$12+СВЦЭМ!$D$10+'СЕТ СН'!$I$6-'СЕТ СН'!$I$22</f>
        <v>1673.4038213399999</v>
      </c>
    </row>
    <row r="127" spans="1:27" ht="15.75" x14ac:dyDescent="0.2">
      <c r="A127" s="35">
        <f t="shared" si="3"/>
        <v>44689</v>
      </c>
      <c r="B127" s="36">
        <f>SUMIFS(СВЦЭМ!$C$39:$C$782,СВЦЭМ!$A$39:$A$782,$A127,СВЦЭМ!$B$39:$B$782,B$119)+'СЕТ СН'!$I$12+СВЦЭМ!$D$10+'СЕТ СН'!$I$6-'СЕТ СН'!$I$22</f>
        <v>1760.0223953899999</v>
      </c>
      <c r="C127" s="36">
        <f>SUMIFS(СВЦЭМ!$C$39:$C$782,СВЦЭМ!$A$39:$A$782,$A127,СВЦЭМ!$B$39:$B$782,C$119)+'СЕТ СН'!$I$12+СВЦЭМ!$D$10+'СЕТ СН'!$I$6-'СЕТ СН'!$I$22</f>
        <v>1896.53845602</v>
      </c>
      <c r="D127" s="36">
        <f>SUMIFS(СВЦЭМ!$C$39:$C$782,СВЦЭМ!$A$39:$A$782,$A127,СВЦЭМ!$B$39:$B$782,D$119)+'СЕТ СН'!$I$12+СВЦЭМ!$D$10+'СЕТ СН'!$I$6-'СЕТ СН'!$I$22</f>
        <v>2049.4453113600002</v>
      </c>
      <c r="E127" s="36">
        <f>SUMIFS(СВЦЭМ!$C$39:$C$782,СВЦЭМ!$A$39:$A$782,$A127,СВЦЭМ!$B$39:$B$782,E$119)+'СЕТ СН'!$I$12+СВЦЭМ!$D$10+'СЕТ СН'!$I$6-'СЕТ СН'!$I$22</f>
        <v>2133.6310525399999</v>
      </c>
      <c r="F127" s="36">
        <f>SUMIFS(СВЦЭМ!$C$39:$C$782,СВЦЭМ!$A$39:$A$782,$A127,СВЦЭМ!$B$39:$B$782,F$119)+'СЕТ СН'!$I$12+СВЦЭМ!$D$10+'СЕТ СН'!$I$6-'СЕТ СН'!$I$22</f>
        <v>2138.2015549999996</v>
      </c>
      <c r="G127" s="36">
        <f>SUMIFS(СВЦЭМ!$C$39:$C$782,СВЦЭМ!$A$39:$A$782,$A127,СВЦЭМ!$B$39:$B$782,G$119)+'СЕТ СН'!$I$12+СВЦЭМ!$D$10+'СЕТ СН'!$I$6-'СЕТ СН'!$I$22</f>
        <v>2144.7634050099996</v>
      </c>
      <c r="H127" s="36">
        <f>SUMIFS(СВЦЭМ!$C$39:$C$782,СВЦЭМ!$A$39:$A$782,$A127,СВЦЭМ!$B$39:$B$782,H$119)+'СЕТ СН'!$I$12+СВЦЭМ!$D$10+'СЕТ СН'!$I$6-'СЕТ СН'!$I$22</f>
        <v>2116.9141788299999</v>
      </c>
      <c r="I127" s="36">
        <f>SUMIFS(СВЦЭМ!$C$39:$C$782,СВЦЭМ!$A$39:$A$782,$A127,СВЦЭМ!$B$39:$B$782,I$119)+'СЕТ СН'!$I$12+СВЦЭМ!$D$10+'СЕТ СН'!$I$6-'СЕТ СН'!$I$22</f>
        <v>2038.67754887</v>
      </c>
      <c r="J127" s="36">
        <f>SUMIFS(СВЦЭМ!$C$39:$C$782,СВЦЭМ!$A$39:$A$782,$A127,СВЦЭМ!$B$39:$B$782,J$119)+'СЕТ СН'!$I$12+СВЦЭМ!$D$10+'СЕТ СН'!$I$6-'СЕТ СН'!$I$22</f>
        <v>1859.52027045</v>
      </c>
      <c r="K127" s="36">
        <f>SUMIFS(СВЦЭМ!$C$39:$C$782,СВЦЭМ!$A$39:$A$782,$A127,СВЦЭМ!$B$39:$B$782,K$119)+'СЕТ СН'!$I$12+СВЦЭМ!$D$10+'СЕТ СН'!$I$6-'СЕТ СН'!$I$22</f>
        <v>1825.6058908499999</v>
      </c>
      <c r="L127" s="36">
        <f>SUMIFS(СВЦЭМ!$C$39:$C$782,СВЦЭМ!$A$39:$A$782,$A127,СВЦЭМ!$B$39:$B$782,L$119)+'СЕТ СН'!$I$12+СВЦЭМ!$D$10+'СЕТ СН'!$I$6-'СЕТ СН'!$I$22</f>
        <v>1823.5339468099999</v>
      </c>
      <c r="M127" s="36">
        <f>SUMIFS(СВЦЭМ!$C$39:$C$782,СВЦЭМ!$A$39:$A$782,$A127,СВЦЭМ!$B$39:$B$782,M$119)+'СЕТ СН'!$I$12+СВЦЭМ!$D$10+'СЕТ СН'!$I$6-'СЕТ СН'!$I$22</f>
        <v>1920.9119059899999</v>
      </c>
      <c r="N127" s="36">
        <f>SUMIFS(СВЦЭМ!$C$39:$C$782,СВЦЭМ!$A$39:$A$782,$A127,СВЦЭМ!$B$39:$B$782,N$119)+'СЕТ СН'!$I$12+СВЦЭМ!$D$10+'СЕТ СН'!$I$6-'СЕТ СН'!$I$22</f>
        <v>1976.99063243</v>
      </c>
      <c r="O127" s="36">
        <f>SUMIFS(СВЦЭМ!$C$39:$C$782,СВЦЭМ!$A$39:$A$782,$A127,СВЦЭМ!$B$39:$B$782,O$119)+'СЕТ СН'!$I$12+СВЦЭМ!$D$10+'СЕТ СН'!$I$6-'СЕТ СН'!$I$22</f>
        <v>2011.1862031399999</v>
      </c>
      <c r="P127" s="36">
        <f>SUMIFS(СВЦЭМ!$C$39:$C$782,СВЦЭМ!$A$39:$A$782,$A127,СВЦЭМ!$B$39:$B$782,P$119)+'СЕТ СН'!$I$12+СВЦЭМ!$D$10+'СЕТ СН'!$I$6-'СЕТ СН'!$I$22</f>
        <v>2040.35294486</v>
      </c>
      <c r="Q127" s="36">
        <f>SUMIFS(СВЦЭМ!$C$39:$C$782,СВЦЭМ!$A$39:$A$782,$A127,СВЦЭМ!$B$39:$B$782,Q$119)+'СЕТ СН'!$I$12+СВЦЭМ!$D$10+'СЕТ СН'!$I$6-'СЕТ СН'!$I$22</f>
        <v>2049.0110374799997</v>
      </c>
      <c r="R127" s="36">
        <f>SUMIFS(СВЦЭМ!$C$39:$C$782,СВЦЭМ!$A$39:$A$782,$A127,СВЦЭМ!$B$39:$B$782,R$119)+'СЕТ СН'!$I$12+СВЦЭМ!$D$10+'СЕТ СН'!$I$6-'СЕТ СН'!$I$22</f>
        <v>2049.03870968</v>
      </c>
      <c r="S127" s="36">
        <f>SUMIFS(СВЦЭМ!$C$39:$C$782,СВЦЭМ!$A$39:$A$782,$A127,СВЦЭМ!$B$39:$B$782,S$119)+'СЕТ СН'!$I$12+СВЦЭМ!$D$10+'СЕТ СН'!$I$6-'СЕТ СН'!$I$22</f>
        <v>1997.22448231</v>
      </c>
      <c r="T127" s="36">
        <f>SUMIFS(СВЦЭМ!$C$39:$C$782,СВЦЭМ!$A$39:$A$782,$A127,СВЦЭМ!$B$39:$B$782,T$119)+'СЕТ СН'!$I$12+СВЦЭМ!$D$10+'СЕТ СН'!$I$6-'СЕТ СН'!$I$22</f>
        <v>1849.6530978899998</v>
      </c>
      <c r="U127" s="36">
        <f>SUMIFS(СВЦЭМ!$C$39:$C$782,СВЦЭМ!$A$39:$A$782,$A127,СВЦЭМ!$B$39:$B$782,U$119)+'СЕТ СН'!$I$12+СВЦЭМ!$D$10+'СЕТ СН'!$I$6-'СЕТ СН'!$I$22</f>
        <v>1694.4508194</v>
      </c>
      <c r="V127" s="36">
        <f>SUMIFS(СВЦЭМ!$C$39:$C$782,СВЦЭМ!$A$39:$A$782,$A127,СВЦЭМ!$B$39:$B$782,V$119)+'СЕТ СН'!$I$12+СВЦЭМ!$D$10+'СЕТ СН'!$I$6-'СЕТ СН'!$I$22</f>
        <v>1602.9477344900001</v>
      </c>
      <c r="W127" s="36">
        <f>SUMIFS(СВЦЭМ!$C$39:$C$782,СВЦЭМ!$A$39:$A$782,$A127,СВЦЭМ!$B$39:$B$782,W$119)+'СЕТ СН'!$I$12+СВЦЭМ!$D$10+'СЕТ СН'!$I$6-'СЕТ СН'!$I$22</f>
        <v>1619.4265722300001</v>
      </c>
      <c r="X127" s="36">
        <f>SUMIFS(СВЦЭМ!$C$39:$C$782,СВЦЭМ!$A$39:$A$782,$A127,СВЦЭМ!$B$39:$B$782,X$119)+'СЕТ СН'!$I$12+СВЦЭМ!$D$10+'СЕТ СН'!$I$6-'СЕТ СН'!$I$22</f>
        <v>1615.6278487899999</v>
      </c>
      <c r="Y127" s="36">
        <f>SUMIFS(СВЦЭМ!$C$39:$C$782,СВЦЭМ!$A$39:$A$782,$A127,СВЦЭМ!$B$39:$B$782,Y$119)+'СЕТ СН'!$I$12+СВЦЭМ!$D$10+'СЕТ СН'!$I$6-'СЕТ СН'!$I$22</f>
        <v>1669.2866905000001</v>
      </c>
    </row>
    <row r="128" spans="1:27" ht="15.75" x14ac:dyDescent="0.2">
      <c r="A128" s="35">
        <f t="shared" si="3"/>
        <v>44690</v>
      </c>
      <c r="B128" s="36">
        <f>SUMIFS(СВЦЭМ!$C$39:$C$782,СВЦЭМ!$A$39:$A$782,$A128,СВЦЭМ!$B$39:$B$782,B$119)+'СЕТ СН'!$I$12+СВЦЭМ!$D$10+'СЕТ СН'!$I$6-'СЕТ СН'!$I$22</f>
        <v>1789.3550536599998</v>
      </c>
      <c r="C128" s="36">
        <f>SUMIFS(СВЦЭМ!$C$39:$C$782,СВЦЭМ!$A$39:$A$782,$A128,СВЦЭМ!$B$39:$B$782,C$119)+'СЕТ СН'!$I$12+СВЦЭМ!$D$10+'СЕТ СН'!$I$6-'СЕТ СН'!$I$22</f>
        <v>1911.29418405</v>
      </c>
      <c r="D128" s="36">
        <f>SUMIFS(СВЦЭМ!$C$39:$C$782,СВЦЭМ!$A$39:$A$782,$A128,СВЦЭМ!$B$39:$B$782,D$119)+'СЕТ СН'!$I$12+СВЦЭМ!$D$10+'СЕТ СН'!$I$6-'СЕТ СН'!$I$22</f>
        <v>2081.0203379099999</v>
      </c>
      <c r="E128" s="36">
        <f>SUMIFS(СВЦЭМ!$C$39:$C$782,СВЦЭМ!$A$39:$A$782,$A128,СВЦЭМ!$B$39:$B$782,E$119)+'СЕТ СН'!$I$12+СВЦЭМ!$D$10+'СЕТ СН'!$I$6-'СЕТ СН'!$I$22</f>
        <v>2160.29533765</v>
      </c>
      <c r="F128" s="36">
        <f>SUMIFS(СВЦЭМ!$C$39:$C$782,СВЦЭМ!$A$39:$A$782,$A128,СВЦЭМ!$B$39:$B$782,F$119)+'СЕТ СН'!$I$12+СВЦЭМ!$D$10+'СЕТ СН'!$I$6-'СЕТ СН'!$I$22</f>
        <v>2193.84219171</v>
      </c>
      <c r="G128" s="36">
        <f>SUMIFS(СВЦЭМ!$C$39:$C$782,СВЦЭМ!$A$39:$A$782,$A128,СВЦЭМ!$B$39:$B$782,G$119)+'СЕТ СН'!$I$12+СВЦЭМ!$D$10+'СЕТ СН'!$I$6-'СЕТ СН'!$I$22</f>
        <v>2169.5748161000001</v>
      </c>
      <c r="H128" s="36">
        <f>SUMIFS(СВЦЭМ!$C$39:$C$782,СВЦЭМ!$A$39:$A$782,$A128,СВЦЭМ!$B$39:$B$782,H$119)+'СЕТ СН'!$I$12+СВЦЭМ!$D$10+'СЕТ СН'!$I$6-'СЕТ СН'!$I$22</f>
        <v>2154.4779837799997</v>
      </c>
      <c r="I128" s="36">
        <f>SUMIFS(СВЦЭМ!$C$39:$C$782,СВЦЭМ!$A$39:$A$782,$A128,СВЦЭМ!$B$39:$B$782,I$119)+'СЕТ СН'!$I$12+СВЦЭМ!$D$10+'СЕТ СН'!$I$6-'СЕТ СН'!$I$22</f>
        <v>2092.4417946799999</v>
      </c>
      <c r="J128" s="36">
        <f>SUMIFS(СВЦЭМ!$C$39:$C$782,СВЦЭМ!$A$39:$A$782,$A128,СВЦЭМ!$B$39:$B$782,J$119)+'СЕТ СН'!$I$12+СВЦЭМ!$D$10+'СЕТ СН'!$I$6-'СЕТ СН'!$I$22</f>
        <v>1905.5046007999999</v>
      </c>
      <c r="K128" s="36">
        <f>SUMIFS(СВЦЭМ!$C$39:$C$782,СВЦЭМ!$A$39:$A$782,$A128,СВЦЭМ!$B$39:$B$782,K$119)+'СЕТ СН'!$I$12+СВЦЭМ!$D$10+'СЕТ СН'!$I$6-'СЕТ СН'!$I$22</f>
        <v>1874.1314558699999</v>
      </c>
      <c r="L128" s="36">
        <f>SUMIFS(СВЦЭМ!$C$39:$C$782,СВЦЭМ!$A$39:$A$782,$A128,СВЦЭМ!$B$39:$B$782,L$119)+'СЕТ СН'!$I$12+СВЦЭМ!$D$10+'СЕТ СН'!$I$6-'СЕТ СН'!$I$22</f>
        <v>1847.3113328999998</v>
      </c>
      <c r="M128" s="36">
        <f>SUMIFS(СВЦЭМ!$C$39:$C$782,СВЦЭМ!$A$39:$A$782,$A128,СВЦЭМ!$B$39:$B$782,M$119)+'СЕТ СН'!$I$12+СВЦЭМ!$D$10+'СЕТ СН'!$I$6-'СЕТ СН'!$I$22</f>
        <v>1943.1435753999999</v>
      </c>
      <c r="N128" s="36">
        <f>SUMIFS(СВЦЭМ!$C$39:$C$782,СВЦЭМ!$A$39:$A$782,$A128,СВЦЭМ!$B$39:$B$782,N$119)+'СЕТ СН'!$I$12+СВЦЭМ!$D$10+'СЕТ СН'!$I$6-'СЕТ СН'!$I$22</f>
        <v>1971.49907433</v>
      </c>
      <c r="O128" s="36">
        <f>SUMIFS(СВЦЭМ!$C$39:$C$782,СВЦЭМ!$A$39:$A$782,$A128,СВЦЭМ!$B$39:$B$782,O$119)+'СЕТ СН'!$I$12+СВЦЭМ!$D$10+'СЕТ СН'!$I$6-'СЕТ СН'!$I$22</f>
        <v>2000.5496612899999</v>
      </c>
      <c r="P128" s="36">
        <f>SUMIFS(СВЦЭМ!$C$39:$C$782,СВЦЭМ!$A$39:$A$782,$A128,СВЦЭМ!$B$39:$B$782,P$119)+'СЕТ СН'!$I$12+СВЦЭМ!$D$10+'СЕТ СН'!$I$6-'СЕТ СН'!$I$22</f>
        <v>2017.5922621599998</v>
      </c>
      <c r="Q128" s="36">
        <f>SUMIFS(СВЦЭМ!$C$39:$C$782,СВЦЭМ!$A$39:$A$782,$A128,СВЦЭМ!$B$39:$B$782,Q$119)+'СЕТ СН'!$I$12+СВЦЭМ!$D$10+'СЕТ СН'!$I$6-'СЕТ СН'!$I$22</f>
        <v>2021.8116479199998</v>
      </c>
      <c r="R128" s="36">
        <f>SUMIFS(СВЦЭМ!$C$39:$C$782,СВЦЭМ!$A$39:$A$782,$A128,СВЦЭМ!$B$39:$B$782,R$119)+'СЕТ СН'!$I$12+СВЦЭМ!$D$10+'СЕТ СН'!$I$6-'СЕТ СН'!$I$22</f>
        <v>2043.7204333099999</v>
      </c>
      <c r="S128" s="36">
        <f>SUMIFS(СВЦЭМ!$C$39:$C$782,СВЦЭМ!$A$39:$A$782,$A128,СВЦЭМ!$B$39:$B$782,S$119)+'СЕТ СН'!$I$12+СВЦЭМ!$D$10+'СЕТ СН'!$I$6-'СЕТ СН'!$I$22</f>
        <v>1996.0012983199999</v>
      </c>
      <c r="T128" s="36">
        <f>SUMIFS(СВЦЭМ!$C$39:$C$782,СВЦЭМ!$A$39:$A$782,$A128,СВЦЭМ!$B$39:$B$782,T$119)+'СЕТ СН'!$I$12+СВЦЭМ!$D$10+'СЕТ СН'!$I$6-'СЕТ СН'!$I$22</f>
        <v>1868.60094325</v>
      </c>
      <c r="U128" s="36">
        <f>SUMIFS(СВЦЭМ!$C$39:$C$782,СВЦЭМ!$A$39:$A$782,$A128,СВЦЭМ!$B$39:$B$782,U$119)+'СЕТ СН'!$I$12+СВЦЭМ!$D$10+'СЕТ СН'!$I$6-'СЕТ СН'!$I$22</f>
        <v>1735.1848242399999</v>
      </c>
      <c r="V128" s="36">
        <f>SUMIFS(СВЦЭМ!$C$39:$C$782,СВЦЭМ!$A$39:$A$782,$A128,СВЦЭМ!$B$39:$B$782,V$119)+'СЕТ СН'!$I$12+СВЦЭМ!$D$10+'СЕТ СН'!$I$6-'СЕТ СН'!$I$22</f>
        <v>1598.6781916099999</v>
      </c>
      <c r="W128" s="36">
        <f>SUMIFS(СВЦЭМ!$C$39:$C$782,СВЦЭМ!$A$39:$A$782,$A128,СВЦЭМ!$B$39:$B$782,W$119)+'СЕТ СН'!$I$12+СВЦЭМ!$D$10+'СЕТ СН'!$I$6-'СЕТ СН'!$I$22</f>
        <v>1585.1791113200002</v>
      </c>
      <c r="X128" s="36">
        <f>SUMIFS(СВЦЭМ!$C$39:$C$782,СВЦЭМ!$A$39:$A$782,$A128,СВЦЭМ!$B$39:$B$782,X$119)+'СЕТ СН'!$I$12+СВЦЭМ!$D$10+'СЕТ СН'!$I$6-'СЕТ СН'!$I$22</f>
        <v>1649.83475217</v>
      </c>
      <c r="Y128" s="36">
        <f>SUMIFS(СВЦЭМ!$C$39:$C$782,СВЦЭМ!$A$39:$A$782,$A128,СВЦЭМ!$B$39:$B$782,Y$119)+'СЕТ СН'!$I$12+СВЦЭМ!$D$10+'СЕТ СН'!$I$6-'СЕТ СН'!$I$22</f>
        <v>1679.1432612600001</v>
      </c>
    </row>
    <row r="129" spans="1:25" ht="15.75" x14ac:dyDescent="0.2">
      <c r="A129" s="35">
        <f t="shared" si="3"/>
        <v>44691</v>
      </c>
      <c r="B129" s="36">
        <f>SUMIFS(СВЦЭМ!$C$39:$C$782,СВЦЭМ!$A$39:$A$782,$A129,СВЦЭМ!$B$39:$B$782,B$119)+'СЕТ СН'!$I$12+СВЦЭМ!$D$10+'СЕТ СН'!$I$6-'СЕТ СН'!$I$22</f>
        <v>1774.2239271199999</v>
      </c>
      <c r="C129" s="36">
        <f>SUMIFS(СВЦЭМ!$C$39:$C$782,СВЦЭМ!$A$39:$A$782,$A129,СВЦЭМ!$B$39:$B$782,C$119)+'СЕТ СН'!$I$12+СВЦЭМ!$D$10+'СЕТ СН'!$I$6-'СЕТ СН'!$I$22</f>
        <v>1909.4052088999999</v>
      </c>
      <c r="D129" s="36">
        <f>SUMIFS(СВЦЭМ!$C$39:$C$782,СВЦЭМ!$A$39:$A$782,$A129,СВЦЭМ!$B$39:$B$782,D$119)+'СЕТ СН'!$I$12+СВЦЭМ!$D$10+'СЕТ СН'!$I$6-'СЕТ СН'!$I$22</f>
        <v>2049.99827848</v>
      </c>
      <c r="E129" s="36">
        <f>SUMIFS(СВЦЭМ!$C$39:$C$782,СВЦЭМ!$A$39:$A$782,$A129,СВЦЭМ!$B$39:$B$782,E$119)+'СЕТ СН'!$I$12+СВЦЭМ!$D$10+'СЕТ СН'!$I$6-'СЕТ СН'!$I$22</f>
        <v>2121.3233482400001</v>
      </c>
      <c r="F129" s="36">
        <f>SUMIFS(СВЦЭМ!$C$39:$C$782,СВЦЭМ!$A$39:$A$782,$A129,СВЦЭМ!$B$39:$B$782,F$119)+'СЕТ СН'!$I$12+СВЦЭМ!$D$10+'СЕТ СН'!$I$6-'СЕТ СН'!$I$22</f>
        <v>2137.9280361199999</v>
      </c>
      <c r="G129" s="36">
        <f>SUMIFS(СВЦЭМ!$C$39:$C$782,СВЦЭМ!$A$39:$A$782,$A129,СВЦЭМ!$B$39:$B$782,G$119)+'СЕТ СН'!$I$12+СВЦЭМ!$D$10+'СЕТ СН'!$I$6-'СЕТ СН'!$I$22</f>
        <v>2176.0973381200001</v>
      </c>
      <c r="H129" s="36">
        <f>SUMIFS(СВЦЭМ!$C$39:$C$782,СВЦЭМ!$A$39:$A$782,$A129,СВЦЭМ!$B$39:$B$782,H$119)+'СЕТ СН'!$I$12+СВЦЭМ!$D$10+'СЕТ СН'!$I$6-'СЕТ СН'!$I$22</f>
        <v>2153.7545482999999</v>
      </c>
      <c r="I129" s="36">
        <f>SUMIFS(СВЦЭМ!$C$39:$C$782,СВЦЭМ!$A$39:$A$782,$A129,СВЦЭМ!$B$39:$B$782,I$119)+'СЕТ СН'!$I$12+СВЦЭМ!$D$10+'СЕТ СН'!$I$6-'СЕТ СН'!$I$22</f>
        <v>2086.8953001899999</v>
      </c>
      <c r="J129" s="36">
        <f>SUMIFS(СВЦЭМ!$C$39:$C$782,СВЦЭМ!$A$39:$A$782,$A129,СВЦЭМ!$B$39:$B$782,J$119)+'СЕТ СН'!$I$12+СВЦЭМ!$D$10+'СЕТ СН'!$I$6-'СЕТ СН'!$I$22</f>
        <v>1893.4733446199998</v>
      </c>
      <c r="K129" s="36">
        <f>SUMIFS(СВЦЭМ!$C$39:$C$782,СВЦЭМ!$A$39:$A$782,$A129,СВЦЭМ!$B$39:$B$782,K$119)+'СЕТ СН'!$I$12+СВЦЭМ!$D$10+'СЕТ СН'!$I$6-'СЕТ СН'!$I$22</f>
        <v>1845.0785903699998</v>
      </c>
      <c r="L129" s="36">
        <f>SUMIFS(СВЦЭМ!$C$39:$C$782,СВЦЭМ!$A$39:$A$782,$A129,СВЦЭМ!$B$39:$B$782,L$119)+'СЕТ СН'!$I$12+СВЦЭМ!$D$10+'СЕТ СН'!$I$6-'СЕТ СН'!$I$22</f>
        <v>1829.3943599199999</v>
      </c>
      <c r="M129" s="36">
        <f>SUMIFS(СВЦЭМ!$C$39:$C$782,СВЦЭМ!$A$39:$A$782,$A129,СВЦЭМ!$B$39:$B$782,M$119)+'СЕТ СН'!$I$12+СВЦЭМ!$D$10+'СЕТ СН'!$I$6-'СЕТ СН'!$I$22</f>
        <v>1943.6263122199998</v>
      </c>
      <c r="N129" s="36">
        <f>SUMIFS(СВЦЭМ!$C$39:$C$782,СВЦЭМ!$A$39:$A$782,$A129,СВЦЭМ!$B$39:$B$782,N$119)+'СЕТ СН'!$I$12+СВЦЭМ!$D$10+'СЕТ СН'!$I$6-'СЕТ СН'!$I$22</f>
        <v>1999.1386217299998</v>
      </c>
      <c r="O129" s="36">
        <f>SUMIFS(СВЦЭМ!$C$39:$C$782,СВЦЭМ!$A$39:$A$782,$A129,СВЦЭМ!$B$39:$B$782,O$119)+'СЕТ СН'!$I$12+СВЦЭМ!$D$10+'СЕТ СН'!$I$6-'СЕТ СН'!$I$22</f>
        <v>2024.25000811</v>
      </c>
      <c r="P129" s="36">
        <f>SUMIFS(СВЦЭМ!$C$39:$C$782,СВЦЭМ!$A$39:$A$782,$A129,СВЦЭМ!$B$39:$B$782,P$119)+'СЕТ СН'!$I$12+СВЦЭМ!$D$10+'СЕТ СН'!$I$6-'СЕТ СН'!$I$22</f>
        <v>1974.3841470899999</v>
      </c>
      <c r="Q129" s="36">
        <f>SUMIFS(СВЦЭМ!$C$39:$C$782,СВЦЭМ!$A$39:$A$782,$A129,СВЦЭМ!$B$39:$B$782,Q$119)+'СЕТ СН'!$I$12+СВЦЭМ!$D$10+'СЕТ СН'!$I$6-'СЕТ СН'!$I$22</f>
        <v>2043.7095159099999</v>
      </c>
      <c r="R129" s="36">
        <f>SUMIFS(СВЦЭМ!$C$39:$C$782,СВЦЭМ!$A$39:$A$782,$A129,СВЦЭМ!$B$39:$B$782,R$119)+'СЕТ СН'!$I$12+СВЦЭМ!$D$10+'СЕТ СН'!$I$6-'СЕТ СН'!$I$22</f>
        <v>2058.16632587</v>
      </c>
      <c r="S129" s="36">
        <f>SUMIFS(СВЦЭМ!$C$39:$C$782,СВЦЭМ!$A$39:$A$782,$A129,СВЦЭМ!$B$39:$B$782,S$119)+'СЕТ СН'!$I$12+СВЦЭМ!$D$10+'СЕТ СН'!$I$6-'СЕТ СН'!$I$22</f>
        <v>2015.1657717599999</v>
      </c>
      <c r="T129" s="36">
        <f>SUMIFS(СВЦЭМ!$C$39:$C$782,СВЦЭМ!$A$39:$A$782,$A129,СВЦЭМ!$B$39:$B$782,T$119)+'СЕТ СН'!$I$12+СВЦЭМ!$D$10+'СЕТ СН'!$I$6-'СЕТ СН'!$I$22</f>
        <v>1880.3868384899999</v>
      </c>
      <c r="U129" s="36">
        <f>SUMIFS(СВЦЭМ!$C$39:$C$782,СВЦЭМ!$A$39:$A$782,$A129,СВЦЭМ!$B$39:$B$782,U$119)+'СЕТ СН'!$I$12+СВЦЭМ!$D$10+'СЕТ СН'!$I$6-'СЕТ СН'!$I$22</f>
        <v>1713.97227632</v>
      </c>
      <c r="V129" s="36">
        <f>SUMIFS(СВЦЭМ!$C$39:$C$782,СВЦЭМ!$A$39:$A$782,$A129,СВЦЭМ!$B$39:$B$782,V$119)+'СЕТ СН'!$I$12+СВЦЭМ!$D$10+'СЕТ СН'!$I$6-'СЕТ СН'!$I$22</f>
        <v>1647.9448069499999</v>
      </c>
      <c r="W129" s="36">
        <f>SUMIFS(СВЦЭМ!$C$39:$C$782,СВЦЭМ!$A$39:$A$782,$A129,СВЦЭМ!$B$39:$B$782,W$119)+'СЕТ СН'!$I$12+СВЦЭМ!$D$10+'СЕТ СН'!$I$6-'СЕТ СН'!$I$22</f>
        <v>1650.32200769</v>
      </c>
      <c r="X129" s="36">
        <f>SUMIFS(СВЦЭМ!$C$39:$C$782,СВЦЭМ!$A$39:$A$782,$A129,СВЦЭМ!$B$39:$B$782,X$119)+'СЕТ СН'!$I$12+СВЦЭМ!$D$10+'СЕТ СН'!$I$6-'СЕТ СН'!$I$22</f>
        <v>1638.7614013699999</v>
      </c>
      <c r="Y129" s="36">
        <f>SUMIFS(СВЦЭМ!$C$39:$C$782,СВЦЭМ!$A$39:$A$782,$A129,СВЦЭМ!$B$39:$B$782,Y$119)+'СЕТ СН'!$I$12+СВЦЭМ!$D$10+'СЕТ СН'!$I$6-'СЕТ СН'!$I$22</f>
        <v>1719.0722598899999</v>
      </c>
    </row>
    <row r="130" spans="1:25" ht="15.75" x14ac:dyDescent="0.2">
      <c r="A130" s="35">
        <f t="shared" si="3"/>
        <v>44692</v>
      </c>
      <c r="B130" s="36">
        <f>SUMIFS(СВЦЭМ!$C$39:$C$782,СВЦЭМ!$A$39:$A$782,$A130,СВЦЭМ!$B$39:$B$782,B$119)+'СЕТ СН'!$I$12+СВЦЭМ!$D$10+'СЕТ СН'!$I$6-'СЕТ СН'!$I$22</f>
        <v>1815.7098374099999</v>
      </c>
      <c r="C130" s="36">
        <f>SUMIFS(СВЦЭМ!$C$39:$C$782,СВЦЭМ!$A$39:$A$782,$A130,СВЦЭМ!$B$39:$B$782,C$119)+'СЕТ СН'!$I$12+СВЦЭМ!$D$10+'СЕТ СН'!$I$6-'СЕТ СН'!$I$22</f>
        <v>1908.9268990099999</v>
      </c>
      <c r="D130" s="36">
        <f>SUMIFS(СВЦЭМ!$C$39:$C$782,СВЦЭМ!$A$39:$A$782,$A130,СВЦЭМ!$B$39:$B$782,D$119)+'СЕТ СН'!$I$12+СВЦЭМ!$D$10+'СЕТ СН'!$I$6-'СЕТ СН'!$I$22</f>
        <v>2082.9246359700001</v>
      </c>
      <c r="E130" s="36">
        <f>SUMIFS(СВЦЭМ!$C$39:$C$782,СВЦЭМ!$A$39:$A$782,$A130,СВЦЭМ!$B$39:$B$782,E$119)+'СЕТ СН'!$I$12+СВЦЭМ!$D$10+'СЕТ СН'!$I$6-'СЕТ СН'!$I$22</f>
        <v>2175.8778821400001</v>
      </c>
      <c r="F130" s="36">
        <f>SUMIFS(СВЦЭМ!$C$39:$C$782,СВЦЭМ!$A$39:$A$782,$A130,СВЦЭМ!$B$39:$B$782,F$119)+'СЕТ СН'!$I$12+СВЦЭМ!$D$10+'СЕТ СН'!$I$6-'СЕТ СН'!$I$22</f>
        <v>2173.1019539899999</v>
      </c>
      <c r="G130" s="36">
        <f>SUMIFS(СВЦЭМ!$C$39:$C$782,СВЦЭМ!$A$39:$A$782,$A130,СВЦЭМ!$B$39:$B$782,G$119)+'СЕТ СН'!$I$12+СВЦЭМ!$D$10+'СЕТ СН'!$I$6-'СЕТ СН'!$I$22</f>
        <v>2173.6767083</v>
      </c>
      <c r="H130" s="36">
        <f>SUMIFS(СВЦЭМ!$C$39:$C$782,СВЦЭМ!$A$39:$A$782,$A130,СВЦЭМ!$B$39:$B$782,H$119)+'СЕТ СН'!$I$12+СВЦЭМ!$D$10+'СЕТ СН'!$I$6-'СЕТ СН'!$I$22</f>
        <v>2122.5052117599998</v>
      </c>
      <c r="I130" s="36">
        <f>SUMIFS(СВЦЭМ!$C$39:$C$782,СВЦЭМ!$A$39:$A$782,$A130,СВЦЭМ!$B$39:$B$782,I$119)+'СЕТ СН'!$I$12+СВЦЭМ!$D$10+'СЕТ СН'!$I$6-'СЕТ СН'!$I$22</f>
        <v>2026.1024746999999</v>
      </c>
      <c r="J130" s="36">
        <f>SUMIFS(СВЦЭМ!$C$39:$C$782,СВЦЭМ!$A$39:$A$782,$A130,СВЦЭМ!$B$39:$B$782,J$119)+'СЕТ СН'!$I$12+СВЦЭМ!$D$10+'СЕТ СН'!$I$6-'СЕТ СН'!$I$22</f>
        <v>1847.0673906299999</v>
      </c>
      <c r="K130" s="36">
        <f>SUMIFS(СВЦЭМ!$C$39:$C$782,СВЦЭМ!$A$39:$A$782,$A130,СВЦЭМ!$B$39:$B$782,K$119)+'СЕТ СН'!$I$12+СВЦЭМ!$D$10+'СЕТ СН'!$I$6-'СЕТ СН'!$I$22</f>
        <v>1837.53274676</v>
      </c>
      <c r="L130" s="36">
        <f>SUMIFS(СВЦЭМ!$C$39:$C$782,СВЦЭМ!$A$39:$A$782,$A130,СВЦЭМ!$B$39:$B$782,L$119)+'СЕТ СН'!$I$12+СВЦЭМ!$D$10+'СЕТ СН'!$I$6-'СЕТ СН'!$I$22</f>
        <v>1820.1190744399998</v>
      </c>
      <c r="M130" s="36">
        <f>SUMIFS(СВЦЭМ!$C$39:$C$782,СВЦЭМ!$A$39:$A$782,$A130,СВЦЭМ!$B$39:$B$782,M$119)+'СЕТ СН'!$I$12+СВЦЭМ!$D$10+'СЕТ СН'!$I$6-'СЕТ СН'!$I$22</f>
        <v>1925.9407268299999</v>
      </c>
      <c r="N130" s="36">
        <f>SUMIFS(СВЦЭМ!$C$39:$C$782,СВЦЭМ!$A$39:$A$782,$A130,СВЦЭМ!$B$39:$B$782,N$119)+'СЕТ СН'!$I$12+СВЦЭМ!$D$10+'СЕТ СН'!$I$6-'СЕТ СН'!$I$22</f>
        <v>1971.84176858</v>
      </c>
      <c r="O130" s="36">
        <f>SUMIFS(СВЦЭМ!$C$39:$C$782,СВЦЭМ!$A$39:$A$782,$A130,СВЦЭМ!$B$39:$B$782,O$119)+'СЕТ СН'!$I$12+СВЦЭМ!$D$10+'СЕТ СН'!$I$6-'СЕТ СН'!$I$22</f>
        <v>1983.1165385499999</v>
      </c>
      <c r="P130" s="36">
        <f>SUMIFS(СВЦЭМ!$C$39:$C$782,СВЦЭМ!$A$39:$A$782,$A130,СВЦЭМ!$B$39:$B$782,P$119)+'СЕТ СН'!$I$12+СВЦЭМ!$D$10+'СЕТ СН'!$I$6-'СЕТ СН'!$I$22</f>
        <v>1998.2632405499999</v>
      </c>
      <c r="Q130" s="36">
        <f>SUMIFS(СВЦЭМ!$C$39:$C$782,СВЦЭМ!$A$39:$A$782,$A130,СВЦЭМ!$B$39:$B$782,Q$119)+'СЕТ СН'!$I$12+СВЦЭМ!$D$10+'СЕТ СН'!$I$6-'СЕТ СН'!$I$22</f>
        <v>2001.11125763</v>
      </c>
      <c r="R130" s="36">
        <f>SUMIFS(СВЦЭМ!$C$39:$C$782,СВЦЭМ!$A$39:$A$782,$A130,СВЦЭМ!$B$39:$B$782,R$119)+'СЕТ СН'!$I$12+СВЦЭМ!$D$10+'СЕТ СН'!$I$6-'СЕТ СН'!$I$22</f>
        <v>2023.7709848699999</v>
      </c>
      <c r="S130" s="36">
        <f>SUMIFS(СВЦЭМ!$C$39:$C$782,СВЦЭМ!$A$39:$A$782,$A130,СВЦЭМ!$B$39:$B$782,S$119)+'СЕТ СН'!$I$12+СВЦЭМ!$D$10+'СЕТ СН'!$I$6-'СЕТ СН'!$I$22</f>
        <v>1987.6643235899999</v>
      </c>
      <c r="T130" s="36">
        <f>SUMIFS(СВЦЭМ!$C$39:$C$782,СВЦЭМ!$A$39:$A$782,$A130,СВЦЭМ!$B$39:$B$782,T$119)+'СЕТ СН'!$I$12+СВЦЭМ!$D$10+'СЕТ СН'!$I$6-'СЕТ СН'!$I$22</f>
        <v>1859.7571251299998</v>
      </c>
      <c r="U130" s="36">
        <f>SUMIFS(СВЦЭМ!$C$39:$C$782,СВЦЭМ!$A$39:$A$782,$A130,СВЦЭМ!$B$39:$B$782,U$119)+'СЕТ СН'!$I$12+СВЦЭМ!$D$10+'СЕТ СН'!$I$6-'СЕТ СН'!$I$22</f>
        <v>1741.3743124499999</v>
      </c>
      <c r="V130" s="36">
        <f>SUMIFS(СВЦЭМ!$C$39:$C$782,СВЦЭМ!$A$39:$A$782,$A130,СВЦЭМ!$B$39:$B$782,V$119)+'СЕТ СН'!$I$12+СВЦЭМ!$D$10+'СЕТ СН'!$I$6-'СЕТ СН'!$I$22</f>
        <v>1651.8699303200001</v>
      </c>
      <c r="W130" s="36">
        <f>SUMIFS(СВЦЭМ!$C$39:$C$782,СВЦЭМ!$A$39:$A$782,$A130,СВЦЭМ!$B$39:$B$782,W$119)+'СЕТ СН'!$I$12+СВЦЭМ!$D$10+'СЕТ СН'!$I$6-'СЕТ СН'!$I$22</f>
        <v>1645.0970093400001</v>
      </c>
      <c r="X130" s="36">
        <f>SUMIFS(СВЦЭМ!$C$39:$C$782,СВЦЭМ!$A$39:$A$782,$A130,СВЦЭМ!$B$39:$B$782,X$119)+'СЕТ СН'!$I$12+СВЦЭМ!$D$10+'СЕТ СН'!$I$6-'СЕТ СН'!$I$22</f>
        <v>1652.7469508499998</v>
      </c>
      <c r="Y130" s="36">
        <f>SUMIFS(СВЦЭМ!$C$39:$C$782,СВЦЭМ!$A$39:$A$782,$A130,СВЦЭМ!$B$39:$B$782,Y$119)+'СЕТ СН'!$I$12+СВЦЭМ!$D$10+'СЕТ СН'!$I$6-'СЕТ СН'!$I$22</f>
        <v>1679.2237611800001</v>
      </c>
    </row>
    <row r="131" spans="1:25" ht="15.75" x14ac:dyDescent="0.2">
      <c r="A131" s="35">
        <f t="shared" si="3"/>
        <v>44693</v>
      </c>
      <c r="B131" s="36">
        <f>SUMIFS(СВЦЭМ!$C$39:$C$782,СВЦЭМ!$A$39:$A$782,$A131,СВЦЭМ!$B$39:$B$782,B$119)+'СЕТ СН'!$I$12+СВЦЭМ!$D$10+'СЕТ СН'!$I$6-'СЕТ СН'!$I$22</f>
        <v>1790.5531330299998</v>
      </c>
      <c r="C131" s="36">
        <f>SUMIFS(СВЦЭМ!$C$39:$C$782,СВЦЭМ!$A$39:$A$782,$A131,СВЦЭМ!$B$39:$B$782,C$119)+'СЕТ СН'!$I$12+СВЦЭМ!$D$10+'СЕТ СН'!$I$6-'СЕТ СН'!$I$22</f>
        <v>1886.6676917599998</v>
      </c>
      <c r="D131" s="36">
        <f>SUMIFS(СВЦЭМ!$C$39:$C$782,СВЦЭМ!$A$39:$A$782,$A131,СВЦЭМ!$B$39:$B$782,D$119)+'СЕТ СН'!$I$12+СВЦЭМ!$D$10+'СЕТ СН'!$I$6-'СЕТ СН'!$I$22</f>
        <v>1997.05705612</v>
      </c>
      <c r="E131" s="36">
        <f>SUMIFS(СВЦЭМ!$C$39:$C$782,СВЦЭМ!$A$39:$A$782,$A131,СВЦЭМ!$B$39:$B$782,E$119)+'СЕТ СН'!$I$12+СВЦЭМ!$D$10+'СЕТ СН'!$I$6-'СЕТ СН'!$I$22</f>
        <v>2050.5362387300002</v>
      </c>
      <c r="F131" s="36">
        <f>SUMIFS(СВЦЭМ!$C$39:$C$782,СВЦЭМ!$A$39:$A$782,$A131,СВЦЭМ!$B$39:$B$782,F$119)+'СЕТ СН'!$I$12+СВЦЭМ!$D$10+'СЕТ СН'!$I$6-'СЕТ СН'!$I$22</f>
        <v>2059.6563257899998</v>
      </c>
      <c r="G131" s="36">
        <f>SUMIFS(СВЦЭМ!$C$39:$C$782,СВЦЭМ!$A$39:$A$782,$A131,СВЦЭМ!$B$39:$B$782,G$119)+'СЕТ СН'!$I$12+СВЦЭМ!$D$10+'СЕТ СН'!$I$6-'СЕТ СН'!$I$22</f>
        <v>2057.11023518</v>
      </c>
      <c r="H131" s="36">
        <f>SUMIFS(СВЦЭМ!$C$39:$C$782,СВЦЭМ!$A$39:$A$782,$A131,СВЦЭМ!$B$39:$B$782,H$119)+'СЕТ СН'!$I$12+СВЦЭМ!$D$10+'СЕТ СН'!$I$6-'СЕТ СН'!$I$22</f>
        <v>2066.0832086800001</v>
      </c>
      <c r="I131" s="36">
        <f>SUMIFS(СВЦЭМ!$C$39:$C$782,СВЦЭМ!$A$39:$A$782,$A131,СВЦЭМ!$B$39:$B$782,I$119)+'СЕТ СН'!$I$12+СВЦЭМ!$D$10+'СЕТ СН'!$I$6-'СЕТ СН'!$I$22</f>
        <v>1983.52424419</v>
      </c>
      <c r="J131" s="36">
        <f>SUMIFS(СВЦЭМ!$C$39:$C$782,СВЦЭМ!$A$39:$A$782,$A131,СВЦЭМ!$B$39:$B$782,J$119)+'СЕТ СН'!$I$12+СВЦЭМ!$D$10+'СЕТ СН'!$I$6-'СЕТ СН'!$I$22</f>
        <v>1843.7449502099998</v>
      </c>
      <c r="K131" s="36">
        <f>SUMIFS(СВЦЭМ!$C$39:$C$782,СВЦЭМ!$A$39:$A$782,$A131,СВЦЭМ!$B$39:$B$782,K$119)+'СЕТ СН'!$I$12+СВЦЭМ!$D$10+'СЕТ СН'!$I$6-'СЕТ СН'!$I$22</f>
        <v>1834.3350424999999</v>
      </c>
      <c r="L131" s="36">
        <f>SUMIFS(СВЦЭМ!$C$39:$C$782,СВЦЭМ!$A$39:$A$782,$A131,СВЦЭМ!$B$39:$B$782,L$119)+'СЕТ СН'!$I$12+СВЦЭМ!$D$10+'СЕТ СН'!$I$6-'СЕТ СН'!$I$22</f>
        <v>1809.9037259199999</v>
      </c>
      <c r="M131" s="36">
        <f>SUMIFS(СВЦЭМ!$C$39:$C$782,СВЦЭМ!$A$39:$A$782,$A131,СВЦЭМ!$B$39:$B$782,M$119)+'СЕТ СН'!$I$12+СВЦЭМ!$D$10+'СЕТ СН'!$I$6-'СЕТ СН'!$I$22</f>
        <v>1921.1258874599998</v>
      </c>
      <c r="N131" s="36">
        <f>SUMIFS(СВЦЭМ!$C$39:$C$782,СВЦЭМ!$A$39:$A$782,$A131,СВЦЭМ!$B$39:$B$782,N$119)+'СЕТ СН'!$I$12+СВЦЭМ!$D$10+'СЕТ СН'!$I$6-'СЕТ СН'!$I$22</f>
        <v>1980.3355013299999</v>
      </c>
      <c r="O131" s="36">
        <f>SUMIFS(СВЦЭМ!$C$39:$C$782,СВЦЭМ!$A$39:$A$782,$A131,СВЦЭМ!$B$39:$B$782,O$119)+'СЕТ СН'!$I$12+СВЦЭМ!$D$10+'СЕТ СН'!$I$6-'СЕТ СН'!$I$22</f>
        <v>1984.8115893099998</v>
      </c>
      <c r="P131" s="36">
        <f>SUMIFS(СВЦЭМ!$C$39:$C$782,СВЦЭМ!$A$39:$A$782,$A131,СВЦЭМ!$B$39:$B$782,P$119)+'СЕТ СН'!$I$12+СВЦЭМ!$D$10+'СЕТ СН'!$I$6-'СЕТ СН'!$I$22</f>
        <v>1982.9922024999998</v>
      </c>
      <c r="Q131" s="36">
        <f>SUMIFS(СВЦЭМ!$C$39:$C$782,СВЦЭМ!$A$39:$A$782,$A131,СВЦЭМ!$B$39:$B$782,Q$119)+'СЕТ СН'!$I$12+СВЦЭМ!$D$10+'СЕТ СН'!$I$6-'СЕТ СН'!$I$22</f>
        <v>1989.7015520999998</v>
      </c>
      <c r="R131" s="36">
        <f>SUMIFS(СВЦЭМ!$C$39:$C$782,СВЦЭМ!$A$39:$A$782,$A131,СВЦЭМ!$B$39:$B$782,R$119)+'СЕТ СН'!$I$12+СВЦЭМ!$D$10+'СЕТ СН'!$I$6-'СЕТ СН'!$I$22</f>
        <v>2022.7218927099998</v>
      </c>
      <c r="S131" s="36">
        <f>SUMIFS(СВЦЭМ!$C$39:$C$782,СВЦЭМ!$A$39:$A$782,$A131,СВЦЭМ!$B$39:$B$782,S$119)+'СЕТ СН'!$I$12+СВЦЭМ!$D$10+'СЕТ СН'!$I$6-'СЕТ СН'!$I$22</f>
        <v>1964.9307830099999</v>
      </c>
      <c r="T131" s="36">
        <f>SUMIFS(СВЦЭМ!$C$39:$C$782,СВЦЭМ!$A$39:$A$782,$A131,СВЦЭМ!$B$39:$B$782,T$119)+'СЕТ СН'!$I$12+СВЦЭМ!$D$10+'СЕТ СН'!$I$6-'СЕТ СН'!$I$22</f>
        <v>1849.43291516</v>
      </c>
      <c r="U131" s="36">
        <f>SUMIFS(СВЦЭМ!$C$39:$C$782,СВЦЭМ!$A$39:$A$782,$A131,СВЦЭМ!$B$39:$B$782,U$119)+'СЕТ СН'!$I$12+СВЦЭМ!$D$10+'СЕТ СН'!$I$6-'СЕТ СН'!$I$22</f>
        <v>1759.4331911699999</v>
      </c>
      <c r="V131" s="36">
        <f>SUMIFS(СВЦЭМ!$C$39:$C$782,СВЦЭМ!$A$39:$A$782,$A131,СВЦЭМ!$B$39:$B$782,V$119)+'СЕТ СН'!$I$12+СВЦЭМ!$D$10+'СЕТ СН'!$I$6-'СЕТ СН'!$I$22</f>
        <v>1668.7339339700002</v>
      </c>
      <c r="W131" s="36">
        <f>SUMIFS(СВЦЭМ!$C$39:$C$782,СВЦЭМ!$A$39:$A$782,$A131,СВЦЭМ!$B$39:$B$782,W$119)+'СЕТ СН'!$I$12+СВЦЭМ!$D$10+'СЕТ СН'!$I$6-'СЕТ СН'!$I$22</f>
        <v>1655.4226709499999</v>
      </c>
      <c r="X131" s="36">
        <f>SUMIFS(СВЦЭМ!$C$39:$C$782,СВЦЭМ!$A$39:$A$782,$A131,СВЦЭМ!$B$39:$B$782,X$119)+'СЕТ СН'!$I$12+СВЦЭМ!$D$10+'СЕТ СН'!$I$6-'СЕТ СН'!$I$22</f>
        <v>1669.4521107800001</v>
      </c>
      <c r="Y131" s="36">
        <f>SUMIFS(СВЦЭМ!$C$39:$C$782,СВЦЭМ!$A$39:$A$782,$A131,СВЦЭМ!$B$39:$B$782,Y$119)+'СЕТ СН'!$I$12+СВЦЭМ!$D$10+'СЕТ СН'!$I$6-'СЕТ СН'!$I$22</f>
        <v>1670.55852757</v>
      </c>
    </row>
    <row r="132" spans="1:25" ht="15.75" x14ac:dyDescent="0.2">
      <c r="A132" s="35">
        <f t="shared" si="3"/>
        <v>44694</v>
      </c>
      <c r="B132" s="36">
        <f>SUMIFS(СВЦЭМ!$C$39:$C$782,СВЦЭМ!$A$39:$A$782,$A132,СВЦЭМ!$B$39:$B$782,B$119)+'СЕТ СН'!$I$12+СВЦЭМ!$D$10+'СЕТ СН'!$I$6-'СЕТ СН'!$I$22</f>
        <v>1784.0484611999998</v>
      </c>
      <c r="C132" s="36">
        <f>SUMIFS(СВЦЭМ!$C$39:$C$782,СВЦЭМ!$A$39:$A$782,$A132,СВЦЭМ!$B$39:$B$782,C$119)+'СЕТ СН'!$I$12+СВЦЭМ!$D$10+'СЕТ СН'!$I$6-'СЕТ СН'!$I$22</f>
        <v>1905.25078214</v>
      </c>
      <c r="D132" s="36">
        <f>SUMIFS(СВЦЭМ!$C$39:$C$782,СВЦЭМ!$A$39:$A$782,$A132,СВЦЭМ!$B$39:$B$782,D$119)+'СЕТ СН'!$I$12+СВЦЭМ!$D$10+'СЕТ СН'!$I$6-'СЕТ СН'!$I$22</f>
        <v>2042.9802525599998</v>
      </c>
      <c r="E132" s="36">
        <f>SUMIFS(СВЦЭМ!$C$39:$C$782,СВЦЭМ!$A$39:$A$782,$A132,СВЦЭМ!$B$39:$B$782,E$119)+'СЕТ СН'!$I$12+СВЦЭМ!$D$10+'СЕТ СН'!$I$6-'СЕТ СН'!$I$22</f>
        <v>2102.1042184600001</v>
      </c>
      <c r="F132" s="36">
        <f>SUMIFS(СВЦЭМ!$C$39:$C$782,СВЦЭМ!$A$39:$A$782,$A132,СВЦЭМ!$B$39:$B$782,F$119)+'СЕТ СН'!$I$12+СВЦЭМ!$D$10+'СЕТ СН'!$I$6-'СЕТ СН'!$I$22</f>
        <v>2115.8253117699996</v>
      </c>
      <c r="G132" s="36">
        <f>SUMIFS(СВЦЭМ!$C$39:$C$782,СВЦЭМ!$A$39:$A$782,$A132,СВЦЭМ!$B$39:$B$782,G$119)+'СЕТ СН'!$I$12+СВЦЭМ!$D$10+'СЕТ СН'!$I$6-'СЕТ СН'!$I$22</f>
        <v>2122.9962478999996</v>
      </c>
      <c r="H132" s="36">
        <f>SUMIFS(СВЦЭМ!$C$39:$C$782,СВЦЭМ!$A$39:$A$782,$A132,СВЦЭМ!$B$39:$B$782,H$119)+'СЕТ СН'!$I$12+СВЦЭМ!$D$10+'СЕТ СН'!$I$6-'СЕТ СН'!$I$22</f>
        <v>2108.5924689100002</v>
      </c>
      <c r="I132" s="36">
        <f>SUMIFS(СВЦЭМ!$C$39:$C$782,СВЦЭМ!$A$39:$A$782,$A132,СВЦЭМ!$B$39:$B$782,I$119)+'СЕТ СН'!$I$12+СВЦЭМ!$D$10+'СЕТ СН'!$I$6-'СЕТ СН'!$I$22</f>
        <v>1992.7486420499999</v>
      </c>
      <c r="J132" s="36">
        <f>SUMIFS(СВЦЭМ!$C$39:$C$782,СВЦЭМ!$A$39:$A$782,$A132,СВЦЭМ!$B$39:$B$782,J$119)+'СЕТ СН'!$I$12+СВЦЭМ!$D$10+'СЕТ СН'!$I$6-'СЕТ СН'!$I$22</f>
        <v>1849.7933150699998</v>
      </c>
      <c r="K132" s="36">
        <f>SUMIFS(СВЦЭМ!$C$39:$C$782,СВЦЭМ!$A$39:$A$782,$A132,СВЦЭМ!$B$39:$B$782,K$119)+'СЕТ СН'!$I$12+СВЦЭМ!$D$10+'СЕТ СН'!$I$6-'СЕТ СН'!$I$22</f>
        <v>1838.59586627</v>
      </c>
      <c r="L132" s="36">
        <f>SUMIFS(СВЦЭМ!$C$39:$C$782,СВЦЭМ!$A$39:$A$782,$A132,СВЦЭМ!$B$39:$B$782,L$119)+'СЕТ СН'!$I$12+СВЦЭМ!$D$10+'СЕТ СН'!$I$6-'СЕТ СН'!$I$22</f>
        <v>1816.5250764799998</v>
      </c>
      <c r="M132" s="36">
        <f>SUMIFS(СВЦЭМ!$C$39:$C$782,СВЦЭМ!$A$39:$A$782,$A132,СВЦЭМ!$B$39:$B$782,M$119)+'СЕТ СН'!$I$12+СВЦЭМ!$D$10+'СЕТ СН'!$I$6-'СЕТ СН'!$I$22</f>
        <v>1929.0443408499998</v>
      </c>
      <c r="N132" s="36">
        <f>SUMIFS(СВЦЭМ!$C$39:$C$782,СВЦЭМ!$A$39:$A$782,$A132,СВЦЭМ!$B$39:$B$782,N$119)+'СЕТ СН'!$I$12+СВЦЭМ!$D$10+'СЕТ СН'!$I$6-'СЕТ СН'!$I$22</f>
        <v>1970.6403859299999</v>
      </c>
      <c r="O132" s="36">
        <f>SUMIFS(СВЦЭМ!$C$39:$C$782,СВЦЭМ!$A$39:$A$782,$A132,СВЦЭМ!$B$39:$B$782,O$119)+'СЕТ СН'!$I$12+СВЦЭМ!$D$10+'СЕТ СН'!$I$6-'СЕТ СН'!$I$22</f>
        <v>1952.3625475699998</v>
      </c>
      <c r="P132" s="36">
        <f>SUMIFS(СВЦЭМ!$C$39:$C$782,СВЦЭМ!$A$39:$A$782,$A132,СВЦЭМ!$B$39:$B$782,P$119)+'СЕТ СН'!$I$12+СВЦЭМ!$D$10+'СЕТ СН'!$I$6-'СЕТ СН'!$I$22</f>
        <v>1966.1935013799998</v>
      </c>
      <c r="Q132" s="36">
        <f>SUMIFS(СВЦЭМ!$C$39:$C$782,СВЦЭМ!$A$39:$A$782,$A132,СВЦЭМ!$B$39:$B$782,Q$119)+'СЕТ СН'!$I$12+СВЦЭМ!$D$10+'СЕТ СН'!$I$6-'СЕТ СН'!$I$22</f>
        <v>1978.8653362999999</v>
      </c>
      <c r="R132" s="36">
        <f>SUMIFS(СВЦЭМ!$C$39:$C$782,СВЦЭМ!$A$39:$A$782,$A132,СВЦЭМ!$B$39:$B$782,R$119)+'СЕТ СН'!$I$12+СВЦЭМ!$D$10+'СЕТ СН'!$I$6-'СЕТ СН'!$I$22</f>
        <v>1993.40970023</v>
      </c>
      <c r="S132" s="36">
        <f>SUMIFS(СВЦЭМ!$C$39:$C$782,СВЦЭМ!$A$39:$A$782,$A132,СВЦЭМ!$B$39:$B$782,S$119)+'СЕТ СН'!$I$12+СВЦЭМ!$D$10+'СЕТ СН'!$I$6-'СЕТ СН'!$I$22</f>
        <v>1958.34373368</v>
      </c>
      <c r="T132" s="36">
        <f>SUMIFS(СВЦЭМ!$C$39:$C$782,СВЦЭМ!$A$39:$A$782,$A132,СВЦЭМ!$B$39:$B$782,T$119)+'СЕТ СН'!$I$12+СВЦЭМ!$D$10+'СЕТ СН'!$I$6-'СЕТ СН'!$I$22</f>
        <v>1832.6253586399998</v>
      </c>
      <c r="U132" s="36">
        <f>SUMIFS(СВЦЭМ!$C$39:$C$782,СВЦЭМ!$A$39:$A$782,$A132,СВЦЭМ!$B$39:$B$782,U$119)+'СЕТ СН'!$I$12+СВЦЭМ!$D$10+'СЕТ СН'!$I$6-'СЕТ СН'!$I$22</f>
        <v>1735.29884378</v>
      </c>
      <c r="V132" s="36">
        <f>SUMIFS(СВЦЭМ!$C$39:$C$782,СВЦЭМ!$A$39:$A$782,$A132,СВЦЭМ!$B$39:$B$782,V$119)+'СЕТ СН'!$I$12+СВЦЭМ!$D$10+'СЕТ СН'!$I$6-'СЕТ СН'!$I$22</f>
        <v>1655.86632134</v>
      </c>
      <c r="W132" s="36">
        <f>SUMIFS(СВЦЭМ!$C$39:$C$782,СВЦЭМ!$A$39:$A$782,$A132,СВЦЭМ!$B$39:$B$782,W$119)+'СЕТ СН'!$I$12+СВЦЭМ!$D$10+'СЕТ СН'!$I$6-'СЕТ СН'!$I$22</f>
        <v>1635.5036420400002</v>
      </c>
      <c r="X132" s="36">
        <f>SUMIFS(СВЦЭМ!$C$39:$C$782,СВЦЭМ!$A$39:$A$782,$A132,СВЦЭМ!$B$39:$B$782,X$119)+'СЕТ СН'!$I$12+СВЦЭМ!$D$10+'СЕТ СН'!$I$6-'СЕТ СН'!$I$22</f>
        <v>1648.52754063</v>
      </c>
      <c r="Y132" s="36">
        <f>SUMIFS(СВЦЭМ!$C$39:$C$782,СВЦЭМ!$A$39:$A$782,$A132,СВЦЭМ!$B$39:$B$782,Y$119)+'СЕТ СН'!$I$12+СВЦЭМ!$D$10+'СЕТ СН'!$I$6-'СЕТ СН'!$I$22</f>
        <v>1658.99157838</v>
      </c>
    </row>
    <row r="133" spans="1:25" ht="15.75" x14ac:dyDescent="0.2">
      <c r="A133" s="35">
        <f t="shared" si="3"/>
        <v>44695</v>
      </c>
      <c r="B133" s="36">
        <f>SUMIFS(СВЦЭМ!$C$39:$C$782,СВЦЭМ!$A$39:$A$782,$A133,СВЦЭМ!$B$39:$B$782,B$119)+'СЕТ СН'!$I$12+СВЦЭМ!$D$10+'СЕТ СН'!$I$6-'СЕТ СН'!$I$22</f>
        <v>1786.7027085599998</v>
      </c>
      <c r="C133" s="36">
        <f>SUMIFS(СВЦЭМ!$C$39:$C$782,СВЦЭМ!$A$39:$A$782,$A133,СВЦЭМ!$B$39:$B$782,C$119)+'СЕТ СН'!$I$12+СВЦЭМ!$D$10+'СЕТ СН'!$I$6-'СЕТ СН'!$I$22</f>
        <v>1903.9932298199999</v>
      </c>
      <c r="D133" s="36">
        <f>SUMIFS(СВЦЭМ!$C$39:$C$782,СВЦЭМ!$A$39:$A$782,$A133,СВЦЭМ!$B$39:$B$782,D$119)+'СЕТ СН'!$I$12+СВЦЭМ!$D$10+'СЕТ СН'!$I$6-'СЕТ СН'!$I$22</f>
        <v>2064.3345484900001</v>
      </c>
      <c r="E133" s="36">
        <f>SUMIFS(СВЦЭМ!$C$39:$C$782,СВЦЭМ!$A$39:$A$782,$A133,СВЦЭМ!$B$39:$B$782,E$119)+'СЕТ СН'!$I$12+СВЦЭМ!$D$10+'СЕТ СН'!$I$6-'СЕТ СН'!$I$22</f>
        <v>2106.2378392299997</v>
      </c>
      <c r="F133" s="36">
        <f>SUMIFS(СВЦЭМ!$C$39:$C$782,СВЦЭМ!$A$39:$A$782,$A133,СВЦЭМ!$B$39:$B$782,F$119)+'СЕТ СН'!$I$12+СВЦЭМ!$D$10+'СЕТ СН'!$I$6-'СЕТ СН'!$I$22</f>
        <v>2104.8760776199997</v>
      </c>
      <c r="G133" s="36">
        <f>SUMIFS(СВЦЭМ!$C$39:$C$782,СВЦЭМ!$A$39:$A$782,$A133,СВЦЭМ!$B$39:$B$782,G$119)+'СЕТ СН'!$I$12+СВЦЭМ!$D$10+'СЕТ СН'!$I$6-'СЕТ СН'!$I$22</f>
        <v>2103.7682292099998</v>
      </c>
      <c r="H133" s="36">
        <f>SUMIFS(СВЦЭМ!$C$39:$C$782,СВЦЭМ!$A$39:$A$782,$A133,СВЦЭМ!$B$39:$B$782,H$119)+'СЕТ СН'!$I$12+СВЦЭМ!$D$10+'СЕТ СН'!$I$6-'СЕТ СН'!$I$22</f>
        <v>2099.6340810800002</v>
      </c>
      <c r="I133" s="36">
        <f>SUMIFS(СВЦЭМ!$C$39:$C$782,СВЦЭМ!$A$39:$A$782,$A133,СВЦЭМ!$B$39:$B$782,I$119)+'СЕТ СН'!$I$12+СВЦЭМ!$D$10+'СЕТ СН'!$I$6-'СЕТ СН'!$I$22</f>
        <v>2007.3942070199998</v>
      </c>
      <c r="J133" s="36">
        <f>SUMIFS(СВЦЭМ!$C$39:$C$782,СВЦЭМ!$A$39:$A$782,$A133,СВЦЭМ!$B$39:$B$782,J$119)+'СЕТ СН'!$I$12+СВЦЭМ!$D$10+'СЕТ СН'!$I$6-'СЕТ СН'!$I$22</f>
        <v>1843.6734033199998</v>
      </c>
      <c r="K133" s="36">
        <f>SUMIFS(СВЦЭМ!$C$39:$C$782,СВЦЭМ!$A$39:$A$782,$A133,СВЦЭМ!$B$39:$B$782,K$119)+'СЕТ СН'!$I$12+СВЦЭМ!$D$10+'СЕТ СН'!$I$6-'СЕТ СН'!$I$22</f>
        <v>1794.2133496099998</v>
      </c>
      <c r="L133" s="36">
        <f>SUMIFS(СВЦЭМ!$C$39:$C$782,СВЦЭМ!$A$39:$A$782,$A133,СВЦЭМ!$B$39:$B$782,L$119)+'СЕТ СН'!$I$12+СВЦЭМ!$D$10+'СЕТ СН'!$I$6-'СЕТ СН'!$I$22</f>
        <v>1774.00325772</v>
      </c>
      <c r="M133" s="36">
        <f>SUMIFS(СВЦЭМ!$C$39:$C$782,СВЦЭМ!$A$39:$A$782,$A133,СВЦЭМ!$B$39:$B$782,M$119)+'СЕТ СН'!$I$12+СВЦЭМ!$D$10+'СЕТ СН'!$I$6-'СЕТ СН'!$I$22</f>
        <v>1872.4387119599999</v>
      </c>
      <c r="N133" s="36">
        <f>SUMIFS(СВЦЭМ!$C$39:$C$782,СВЦЭМ!$A$39:$A$782,$A133,СВЦЭМ!$B$39:$B$782,N$119)+'СЕТ СН'!$I$12+СВЦЭМ!$D$10+'СЕТ СН'!$I$6-'СЕТ СН'!$I$22</f>
        <v>1902.6906418399999</v>
      </c>
      <c r="O133" s="36">
        <f>SUMIFS(СВЦЭМ!$C$39:$C$782,СВЦЭМ!$A$39:$A$782,$A133,СВЦЭМ!$B$39:$B$782,O$119)+'СЕТ СН'!$I$12+СВЦЭМ!$D$10+'СЕТ СН'!$I$6-'СЕТ СН'!$I$22</f>
        <v>1922.1053146699999</v>
      </c>
      <c r="P133" s="36">
        <f>SUMIFS(СВЦЭМ!$C$39:$C$782,СВЦЭМ!$A$39:$A$782,$A133,СВЦЭМ!$B$39:$B$782,P$119)+'СЕТ СН'!$I$12+СВЦЭМ!$D$10+'СЕТ СН'!$I$6-'СЕТ СН'!$I$22</f>
        <v>1947.2283814699999</v>
      </c>
      <c r="Q133" s="36">
        <f>SUMIFS(СВЦЭМ!$C$39:$C$782,СВЦЭМ!$A$39:$A$782,$A133,СВЦЭМ!$B$39:$B$782,Q$119)+'СЕТ СН'!$I$12+СВЦЭМ!$D$10+'СЕТ СН'!$I$6-'СЕТ СН'!$I$22</f>
        <v>1962.3882128999999</v>
      </c>
      <c r="R133" s="36">
        <f>SUMIFS(СВЦЭМ!$C$39:$C$782,СВЦЭМ!$A$39:$A$782,$A133,СВЦЭМ!$B$39:$B$782,R$119)+'СЕТ СН'!$I$12+СВЦЭМ!$D$10+'СЕТ СН'!$I$6-'СЕТ СН'!$I$22</f>
        <v>1967.4046360599998</v>
      </c>
      <c r="S133" s="36">
        <f>SUMIFS(СВЦЭМ!$C$39:$C$782,СВЦЭМ!$A$39:$A$782,$A133,СВЦЭМ!$B$39:$B$782,S$119)+'СЕТ СН'!$I$12+СВЦЭМ!$D$10+'СЕТ СН'!$I$6-'СЕТ СН'!$I$22</f>
        <v>1917.5836001399998</v>
      </c>
      <c r="T133" s="36">
        <f>SUMIFS(СВЦЭМ!$C$39:$C$782,СВЦЭМ!$A$39:$A$782,$A133,СВЦЭМ!$B$39:$B$782,T$119)+'СЕТ СН'!$I$12+СВЦЭМ!$D$10+'СЕТ СН'!$I$6-'СЕТ СН'!$I$22</f>
        <v>1798.03114304</v>
      </c>
      <c r="U133" s="36">
        <f>SUMIFS(СВЦЭМ!$C$39:$C$782,СВЦЭМ!$A$39:$A$782,$A133,СВЦЭМ!$B$39:$B$782,U$119)+'СЕТ СН'!$I$12+СВЦЭМ!$D$10+'СЕТ СН'!$I$6-'СЕТ СН'!$I$22</f>
        <v>1693.6266295099999</v>
      </c>
      <c r="V133" s="36">
        <f>SUMIFS(СВЦЭМ!$C$39:$C$782,СВЦЭМ!$A$39:$A$782,$A133,СВЦЭМ!$B$39:$B$782,V$119)+'СЕТ СН'!$I$12+СВЦЭМ!$D$10+'СЕТ СН'!$I$6-'СЕТ СН'!$I$22</f>
        <v>1600.91872356</v>
      </c>
      <c r="W133" s="36">
        <f>SUMIFS(СВЦЭМ!$C$39:$C$782,СВЦЭМ!$A$39:$A$782,$A133,СВЦЭМ!$B$39:$B$782,W$119)+'СЕТ СН'!$I$12+СВЦЭМ!$D$10+'СЕТ СН'!$I$6-'СЕТ СН'!$I$22</f>
        <v>1590.0842811699999</v>
      </c>
      <c r="X133" s="36">
        <f>SUMIFS(СВЦЭМ!$C$39:$C$782,СВЦЭМ!$A$39:$A$782,$A133,СВЦЭМ!$B$39:$B$782,X$119)+'СЕТ СН'!$I$12+СВЦЭМ!$D$10+'СЕТ СН'!$I$6-'СЕТ СН'!$I$22</f>
        <v>1590.3075582900001</v>
      </c>
      <c r="Y133" s="36">
        <f>SUMIFS(СВЦЭМ!$C$39:$C$782,СВЦЭМ!$A$39:$A$782,$A133,СВЦЭМ!$B$39:$B$782,Y$119)+'СЕТ СН'!$I$12+СВЦЭМ!$D$10+'СЕТ СН'!$I$6-'СЕТ СН'!$I$22</f>
        <v>1620.4235502000001</v>
      </c>
    </row>
    <row r="134" spans="1:25" ht="15.75" x14ac:dyDescent="0.2">
      <c r="A134" s="35">
        <f t="shared" si="3"/>
        <v>44696</v>
      </c>
      <c r="B134" s="36">
        <f>SUMIFS(СВЦЭМ!$C$39:$C$782,СВЦЭМ!$A$39:$A$782,$A134,СВЦЭМ!$B$39:$B$782,B$119)+'СЕТ СН'!$I$12+СВЦЭМ!$D$10+'СЕТ СН'!$I$6-'СЕТ СН'!$I$22</f>
        <v>1705.39551074</v>
      </c>
      <c r="C134" s="36">
        <f>SUMIFS(СВЦЭМ!$C$39:$C$782,СВЦЭМ!$A$39:$A$782,$A134,СВЦЭМ!$B$39:$B$782,C$119)+'СЕТ СН'!$I$12+СВЦЭМ!$D$10+'СЕТ СН'!$I$6-'СЕТ СН'!$I$22</f>
        <v>1812.6404249599998</v>
      </c>
      <c r="D134" s="36">
        <f>SUMIFS(СВЦЭМ!$C$39:$C$782,СВЦЭМ!$A$39:$A$782,$A134,СВЦЭМ!$B$39:$B$782,D$119)+'СЕТ СН'!$I$12+СВЦЭМ!$D$10+'СЕТ СН'!$I$6-'СЕТ СН'!$I$22</f>
        <v>1953.8261188399999</v>
      </c>
      <c r="E134" s="36">
        <f>SUMIFS(СВЦЭМ!$C$39:$C$782,СВЦЭМ!$A$39:$A$782,$A134,СВЦЭМ!$B$39:$B$782,E$119)+'СЕТ СН'!$I$12+СВЦЭМ!$D$10+'СЕТ СН'!$I$6-'СЕТ СН'!$I$22</f>
        <v>1950.2584302999999</v>
      </c>
      <c r="F134" s="36">
        <f>SUMIFS(СВЦЭМ!$C$39:$C$782,СВЦЭМ!$A$39:$A$782,$A134,СВЦЭМ!$B$39:$B$782,F$119)+'СЕТ СН'!$I$12+СВЦЭМ!$D$10+'СЕТ СН'!$I$6-'СЕТ СН'!$I$22</f>
        <v>1959.0184277899998</v>
      </c>
      <c r="G134" s="36">
        <f>SUMIFS(СВЦЭМ!$C$39:$C$782,СВЦЭМ!$A$39:$A$782,$A134,СВЦЭМ!$B$39:$B$782,G$119)+'СЕТ СН'!$I$12+СВЦЭМ!$D$10+'СЕТ СН'!$I$6-'СЕТ СН'!$I$22</f>
        <v>1968.1864493999999</v>
      </c>
      <c r="H134" s="36">
        <f>SUMIFS(СВЦЭМ!$C$39:$C$782,СВЦЭМ!$A$39:$A$782,$A134,СВЦЭМ!$B$39:$B$782,H$119)+'СЕТ СН'!$I$12+СВЦЭМ!$D$10+'СЕТ СН'!$I$6-'СЕТ СН'!$I$22</f>
        <v>1952.2400104899998</v>
      </c>
      <c r="I134" s="36">
        <f>SUMIFS(СВЦЭМ!$C$39:$C$782,СВЦЭМ!$A$39:$A$782,$A134,СВЦЭМ!$B$39:$B$782,I$119)+'СЕТ СН'!$I$12+СВЦЭМ!$D$10+'СЕТ СН'!$I$6-'СЕТ СН'!$I$22</f>
        <v>1949.5538795099999</v>
      </c>
      <c r="J134" s="36">
        <f>SUMIFS(СВЦЭМ!$C$39:$C$782,СВЦЭМ!$A$39:$A$782,$A134,СВЦЭМ!$B$39:$B$782,J$119)+'СЕТ СН'!$I$12+СВЦЭМ!$D$10+'СЕТ СН'!$I$6-'СЕТ СН'!$I$22</f>
        <v>1780.38622627</v>
      </c>
      <c r="K134" s="36">
        <f>SUMIFS(СВЦЭМ!$C$39:$C$782,СВЦЭМ!$A$39:$A$782,$A134,СВЦЭМ!$B$39:$B$782,K$119)+'СЕТ СН'!$I$12+СВЦЭМ!$D$10+'СЕТ СН'!$I$6-'СЕТ СН'!$I$22</f>
        <v>1749.13564385</v>
      </c>
      <c r="L134" s="36">
        <f>SUMIFS(СВЦЭМ!$C$39:$C$782,СВЦЭМ!$A$39:$A$782,$A134,СВЦЭМ!$B$39:$B$782,L$119)+'СЕТ СН'!$I$12+СВЦЭМ!$D$10+'СЕТ СН'!$I$6-'СЕТ СН'!$I$22</f>
        <v>1726.9473684999998</v>
      </c>
      <c r="M134" s="36">
        <f>SUMIFS(СВЦЭМ!$C$39:$C$782,СВЦЭМ!$A$39:$A$782,$A134,СВЦЭМ!$B$39:$B$782,M$119)+'СЕТ СН'!$I$12+СВЦЭМ!$D$10+'СЕТ СН'!$I$6-'СЕТ СН'!$I$22</f>
        <v>1843.2152307699998</v>
      </c>
      <c r="N134" s="36">
        <f>SUMIFS(СВЦЭМ!$C$39:$C$782,СВЦЭМ!$A$39:$A$782,$A134,СВЦЭМ!$B$39:$B$782,N$119)+'СЕТ СН'!$I$12+СВЦЭМ!$D$10+'СЕТ СН'!$I$6-'СЕТ СН'!$I$22</f>
        <v>1900.8897295499999</v>
      </c>
      <c r="O134" s="36">
        <f>SUMIFS(СВЦЭМ!$C$39:$C$782,СВЦЭМ!$A$39:$A$782,$A134,СВЦЭМ!$B$39:$B$782,O$119)+'СЕТ СН'!$I$12+СВЦЭМ!$D$10+'СЕТ СН'!$I$6-'СЕТ СН'!$I$22</f>
        <v>1938.0837756599999</v>
      </c>
      <c r="P134" s="36">
        <f>SUMIFS(СВЦЭМ!$C$39:$C$782,СВЦЭМ!$A$39:$A$782,$A134,СВЦЭМ!$B$39:$B$782,P$119)+'СЕТ СН'!$I$12+СВЦЭМ!$D$10+'СЕТ СН'!$I$6-'СЕТ СН'!$I$22</f>
        <v>1955.3513080299999</v>
      </c>
      <c r="Q134" s="36">
        <f>SUMIFS(СВЦЭМ!$C$39:$C$782,СВЦЭМ!$A$39:$A$782,$A134,СВЦЭМ!$B$39:$B$782,Q$119)+'СЕТ СН'!$I$12+СВЦЭМ!$D$10+'СЕТ СН'!$I$6-'СЕТ СН'!$I$22</f>
        <v>1972.2752372999998</v>
      </c>
      <c r="R134" s="36">
        <f>SUMIFS(СВЦЭМ!$C$39:$C$782,СВЦЭМ!$A$39:$A$782,$A134,СВЦЭМ!$B$39:$B$782,R$119)+'СЕТ СН'!$I$12+СВЦЭМ!$D$10+'СЕТ СН'!$I$6-'СЕТ СН'!$I$22</f>
        <v>1951.9606218399999</v>
      </c>
      <c r="S134" s="36">
        <f>SUMIFS(СВЦЭМ!$C$39:$C$782,СВЦЭМ!$A$39:$A$782,$A134,СВЦЭМ!$B$39:$B$782,S$119)+'СЕТ СН'!$I$12+СВЦЭМ!$D$10+'СЕТ СН'!$I$6-'СЕТ СН'!$I$22</f>
        <v>1885.9391340699999</v>
      </c>
      <c r="T134" s="36">
        <f>SUMIFS(СВЦЭМ!$C$39:$C$782,СВЦЭМ!$A$39:$A$782,$A134,СВЦЭМ!$B$39:$B$782,T$119)+'СЕТ СН'!$I$12+СВЦЭМ!$D$10+'СЕТ СН'!$I$6-'СЕТ СН'!$I$22</f>
        <v>1807.43078597</v>
      </c>
      <c r="U134" s="36">
        <f>SUMIFS(СВЦЭМ!$C$39:$C$782,СВЦЭМ!$A$39:$A$782,$A134,СВЦЭМ!$B$39:$B$782,U$119)+'СЕТ СН'!$I$12+СВЦЭМ!$D$10+'СЕТ СН'!$I$6-'СЕТ СН'!$I$22</f>
        <v>1678.18467904</v>
      </c>
      <c r="V134" s="36">
        <f>SUMIFS(СВЦЭМ!$C$39:$C$782,СВЦЭМ!$A$39:$A$782,$A134,СВЦЭМ!$B$39:$B$782,V$119)+'СЕТ СН'!$I$12+СВЦЭМ!$D$10+'СЕТ СН'!$I$6-'СЕТ СН'!$I$22</f>
        <v>1596.2525010899999</v>
      </c>
      <c r="W134" s="36">
        <f>SUMIFS(СВЦЭМ!$C$39:$C$782,СВЦЭМ!$A$39:$A$782,$A134,СВЦЭМ!$B$39:$B$782,W$119)+'СЕТ СН'!$I$12+СВЦЭМ!$D$10+'СЕТ СН'!$I$6-'СЕТ СН'!$I$22</f>
        <v>1597.47312973</v>
      </c>
      <c r="X134" s="36">
        <f>SUMIFS(СВЦЭМ!$C$39:$C$782,СВЦЭМ!$A$39:$A$782,$A134,СВЦЭМ!$B$39:$B$782,X$119)+'СЕТ СН'!$I$12+СВЦЭМ!$D$10+'СЕТ СН'!$I$6-'СЕТ СН'!$I$22</f>
        <v>1647.6097343199999</v>
      </c>
      <c r="Y134" s="36">
        <f>SUMIFS(СВЦЭМ!$C$39:$C$782,СВЦЭМ!$A$39:$A$782,$A134,СВЦЭМ!$B$39:$B$782,Y$119)+'СЕТ СН'!$I$12+СВЦЭМ!$D$10+'СЕТ СН'!$I$6-'СЕТ СН'!$I$22</f>
        <v>1686.2645411600001</v>
      </c>
    </row>
    <row r="135" spans="1:25" ht="15.75" x14ac:dyDescent="0.2">
      <c r="A135" s="35">
        <f t="shared" si="3"/>
        <v>44697</v>
      </c>
      <c r="B135" s="36">
        <f>SUMIFS(СВЦЭМ!$C$39:$C$782,СВЦЭМ!$A$39:$A$782,$A135,СВЦЭМ!$B$39:$B$782,B$119)+'СЕТ СН'!$I$12+СВЦЭМ!$D$10+'СЕТ СН'!$I$6-'СЕТ СН'!$I$22</f>
        <v>1758.5420143399999</v>
      </c>
      <c r="C135" s="36">
        <f>SUMIFS(СВЦЭМ!$C$39:$C$782,СВЦЭМ!$A$39:$A$782,$A135,СВЦЭМ!$B$39:$B$782,C$119)+'СЕТ СН'!$I$12+СВЦЭМ!$D$10+'СЕТ СН'!$I$6-'СЕТ СН'!$I$22</f>
        <v>1885.9720426899999</v>
      </c>
      <c r="D135" s="36">
        <f>SUMIFS(СВЦЭМ!$C$39:$C$782,СВЦЭМ!$A$39:$A$782,$A135,СВЦЭМ!$B$39:$B$782,D$119)+'СЕТ СН'!$I$12+СВЦЭМ!$D$10+'СЕТ СН'!$I$6-'СЕТ СН'!$I$22</f>
        <v>2026.1849989</v>
      </c>
      <c r="E135" s="36">
        <f>SUMIFS(СВЦЭМ!$C$39:$C$782,СВЦЭМ!$A$39:$A$782,$A135,СВЦЭМ!$B$39:$B$782,E$119)+'СЕТ СН'!$I$12+СВЦЭМ!$D$10+'СЕТ СН'!$I$6-'СЕТ СН'!$I$22</f>
        <v>2084.9547414099998</v>
      </c>
      <c r="F135" s="36">
        <f>SUMIFS(СВЦЭМ!$C$39:$C$782,СВЦЭМ!$A$39:$A$782,$A135,СВЦЭМ!$B$39:$B$782,F$119)+'СЕТ СН'!$I$12+СВЦЭМ!$D$10+'СЕТ СН'!$I$6-'СЕТ СН'!$I$22</f>
        <v>2079.40830921</v>
      </c>
      <c r="G135" s="36">
        <f>SUMIFS(СВЦЭМ!$C$39:$C$782,СВЦЭМ!$A$39:$A$782,$A135,СВЦЭМ!$B$39:$B$782,G$119)+'СЕТ СН'!$I$12+СВЦЭМ!$D$10+'СЕТ СН'!$I$6-'СЕТ СН'!$I$22</f>
        <v>2088.2037409999998</v>
      </c>
      <c r="H135" s="36">
        <f>SUMIFS(СВЦЭМ!$C$39:$C$782,СВЦЭМ!$A$39:$A$782,$A135,СВЦЭМ!$B$39:$B$782,H$119)+'СЕТ СН'!$I$12+СВЦЭМ!$D$10+'СЕТ СН'!$I$6-'СЕТ СН'!$I$22</f>
        <v>2056.9767222299997</v>
      </c>
      <c r="I135" s="36">
        <f>SUMIFS(СВЦЭМ!$C$39:$C$782,СВЦЭМ!$A$39:$A$782,$A135,СВЦЭМ!$B$39:$B$782,I$119)+'СЕТ СН'!$I$12+СВЦЭМ!$D$10+'СЕТ СН'!$I$6-'СЕТ СН'!$I$22</f>
        <v>1977.2322018999998</v>
      </c>
      <c r="J135" s="36">
        <f>SUMIFS(СВЦЭМ!$C$39:$C$782,СВЦЭМ!$A$39:$A$782,$A135,СВЦЭМ!$B$39:$B$782,J$119)+'СЕТ СН'!$I$12+СВЦЭМ!$D$10+'СЕТ СН'!$I$6-'СЕТ СН'!$I$22</f>
        <v>1813.0076173799998</v>
      </c>
      <c r="K135" s="36">
        <f>SUMIFS(СВЦЭМ!$C$39:$C$782,СВЦЭМ!$A$39:$A$782,$A135,СВЦЭМ!$B$39:$B$782,K$119)+'СЕТ СН'!$I$12+СВЦЭМ!$D$10+'СЕТ СН'!$I$6-'СЕТ СН'!$I$22</f>
        <v>1756.04946776</v>
      </c>
      <c r="L135" s="36">
        <f>SUMIFS(СВЦЭМ!$C$39:$C$782,СВЦЭМ!$A$39:$A$782,$A135,СВЦЭМ!$B$39:$B$782,L$119)+'СЕТ СН'!$I$12+СВЦЭМ!$D$10+'СЕТ СН'!$I$6-'СЕТ СН'!$I$22</f>
        <v>1798.6029222899999</v>
      </c>
      <c r="M135" s="36">
        <f>SUMIFS(СВЦЭМ!$C$39:$C$782,СВЦЭМ!$A$39:$A$782,$A135,СВЦЭМ!$B$39:$B$782,M$119)+'СЕТ СН'!$I$12+СВЦЭМ!$D$10+'СЕТ СН'!$I$6-'СЕТ СН'!$I$22</f>
        <v>1935.12847956</v>
      </c>
      <c r="N135" s="36">
        <f>SUMIFS(СВЦЭМ!$C$39:$C$782,СВЦЭМ!$A$39:$A$782,$A135,СВЦЭМ!$B$39:$B$782,N$119)+'СЕТ СН'!$I$12+СВЦЭМ!$D$10+'СЕТ СН'!$I$6-'СЕТ СН'!$I$22</f>
        <v>1994.6793324199998</v>
      </c>
      <c r="O135" s="36">
        <f>SUMIFS(СВЦЭМ!$C$39:$C$782,СВЦЭМ!$A$39:$A$782,$A135,СВЦЭМ!$B$39:$B$782,O$119)+'СЕТ СН'!$I$12+СВЦЭМ!$D$10+'СЕТ СН'!$I$6-'СЕТ СН'!$I$22</f>
        <v>2014.50221188</v>
      </c>
      <c r="P135" s="36">
        <f>SUMIFS(СВЦЭМ!$C$39:$C$782,СВЦЭМ!$A$39:$A$782,$A135,СВЦЭМ!$B$39:$B$782,P$119)+'СЕТ СН'!$I$12+СВЦЭМ!$D$10+'СЕТ СН'!$I$6-'СЕТ СН'!$I$22</f>
        <v>2057.7083486299998</v>
      </c>
      <c r="Q135" s="36">
        <f>SUMIFS(СВЦЭМ!$C$39:$C$782,СВЦЭМ!$A$39:$A$782,$A135,СВЦЭМ!$B$39:$B$782,Q$119)+'СЕТ СН'!$I$12+СВЦЭМ!$D$10+'СЕТ СН'!$I$6-'СЕТ СН'!$I$22</f>
        <v>2052.0688998999999</v>
      </c>
      <c r="R135" s="36">
        <f>SUMIFS(СВЦЭМ!$C$39:$C$782,СВЦЭМ!$A$39:$A$782,$A135,СВЦЭМ!$B$39:$B$782,R$119)+'СЕТ СН'!$I$12+СВЦЭМ!$D$10+'СЕТ СН'!$I$6-'СЕТ СН'!$I$22</f>
        <v>2033.6733709399998</v>
      </c>
      <c r="S135" s="36">
        <f>SUMIFS(СВЦЭМ!$C$39:$C$782,СВЦЭМ!$A$39:$A$782,$A135,СВЦЭМ!$B$39:$B$782,S$119)+'СЕТ СН'!$I$12+СВЦЭМ!$D$10+'СЕТ СН'!$I$6-'СЕТ СН'!$I$22</f>
        <v>1984.1594234699999</v>
      </c>
      <c r="T135" s="36">
        <f>SUMIFS(СВЦЭМ!$C$39:$C$782,СВЦЭМ!$A$39:$A$782,$A135,СВЦЭМ!$B$39:$B$782,T$119)+'СЕТ СН'!$I$12+СВЦЭМ!$D$10+'СЕТ СН'!$I$6-'СЕТ СН'!$I$22</f>
        <v>1825.81803883</v>
      </c>
      <c r="U135" s="36">
        <f>SUMIFS(СВЦЭМ!$C$39:$C$782,СВЦЭМ!$A$39:$A$782,$A135,СВЦЭМ!$B$39:$B$782,U$119)+'СЕТ СН'!$I$12+СВЦЭМ!$D$10+'СЕТ СН'!$I$6-'СЕТ СН'!$I$22</f>
        <v>1670.1411132000001</v>
      </c>
      <c r="V135" s="36">
        <f>SUMIFS(СВЦЭМ!$C$39:$C$782,СВЦЭМ!$A$39:$A$782,$A135,СВЦЭМ!$B$39:$B$782,V$119)+'СЕТ СН'!$I$12+СВЦЭМ!$D$10+'СЕТ СН'!$I$6-'СЕТ СН'!$I$22</f>
        <v>1583.90171743</v>
      </c>
      <c r="W135" s="36">
        <f>SUMIFS(СВЦЭМ!$C$39:$C$782,СВЦЭМ!$A$39:$A$782,$A135,СВЦЭМ!$B$39:$B$782,W$119)+'СЕТ СН'!$I$12+СВЦЭМ!$D$10+'СЕТ СН'!$I$6-'СЕТ СН'!$I$22</f>
        <v>1608.8530079299999</v>
      </c>
      <c r="X135" s="36">
        <f>SUMIFS(СВЦЭМ!$C$39:$C$782,СВЦЭМ!$A$39:$A$782,$A135,СВЦЭМ!$B$39:$B$782,X$119)+'СЕТ СН'!$I$12+СВЦЭМ!$D$10+'СЕТ СН'!$I$6-'СЕТ СН'!$I$22</f>
        <v>1603.3923368599999</v>
      </c>
      <c r="Y135" s="36">
        <f>SUMIFS(СВЦЭМ!$C$39:$C$782,СВЦЭМ!$A$39:$A$782,$A135,СВЦЭМ!$B$39:$B$782,Y$119)+'СЕТ СН'!$I$12+СВЦЭМ!$D$10+'СЕТ СН'!$I$6-'СЕТ СН'!$I$22</f>
        <v>1658.65639592</v>
      </c>
    </row>
    <row r="136" spans="1:25" ht="15.75" x14ac:dyDescent="0.2">
      <c r="A136" s="35">
        <f t="shared" si="3"/>
        <v>44698</v>
      </c>
      <c r="B136" s="36">
        <f>SUMIFS(СВЦЭМ!$C$39:$C$782,СВЦЭМ!$A$39:$A$782,$A136,СВЦЭМ!$B$39:$B$782,B$119)+'СЕТ СН'!$I$12+СВЦЭМ!$D$10+'СЕТ СН'!$I$6-'СЕТ СН'!$I$22</f>
        <v>1735.10292084</v>
      </c>
      <c r="C136" s="36">
        <f>SUMIFS(СВЦЭМ!$C$39:$C$782,СВЦЭМ!$A$39:$A$782,$A136,СВЦЭМ!$B$39:$B$782,C$119)+'СЕТ СН'!$I$12+СВЦЭМ!$D$10+'СЕТ СН'!$I$6-'СЕТ СН'!$I$22</f>
        <v>1884.6407524299998</v>
      </c>
      <c r="D136" s="36">
        <f>SUMIFS(СВЦЭМ!$C$39:$C$782,СВЦЭМ!$A$39:$A$782,$A136,СВЦЭМ!$B$39:$B$782,D$119)+'СЕТ СН'!$I$12+СВЦЭМ!$D$10+'СЕТ СН'!$I$6-'СЕТ СН'!$I$22</f>
        <v>2025.8894007499998</v>
      </c>
      <c r="E136" s="36">
        <f>SUMIFS(СВЦЭМ!$C$39:$C$782,СВЦЭМ!$A$39:$A$782,$A136,СВЦЭМ!$B$39:$B$782,E$119)+'СЕТ СН'!$I$12+СВЦЭМ!$D$10+'СЕТ СН'!$I$6-'СЕТ СН'!$I$22</f>
        <v>2062.69367272</v>
      </c>
      <c r="F136" s="36">
        <f>SUMIFS(СВЦЭМ!$C$39:$C$782,СВЦЭМ!$A$39:$A$782,$A136,СВЦЭМ!$B$39:$B$782,F$119)+'СЕТ СН'!$I$12+СВЦЭМ!$D$10+'СЕТ СН'!$I$6-'СЕТ СН'!$I$22</f>
        <v>2073.1377266</v>
      </c>
      <c r="G136" s="36">
        <f>SUMIFS(СВЦЭМ!$C$39:$C$782,СВЦЭМ!$A$39:$A$782,$A136,СВЦЭМ!$B$39:$B$782,G$119)+'СЕТ СН'!$I$12+СВЦЭМ!$D$10+'СЕТ СН'!$I$6-'СЕТ СН'!$I$22</f>
        <v>2067.4439718699996</v>
      </c>
      <c r="H136" s="36">
        <f>SUMIFS(СВЦЭМ!$C$39:$C$782,СВЦЭМ!$A$39:$A$782,$A136,СВЦЭМ!$B$39:$B$782,H$119)+'СЕТ СН'!$I$12+СВЦЭМ!$D$10+'СЕТ СН'!$I$6-'СЕТ СН'!$I$22</f>
        <v>2015.97260435</v>
      </c>
      <c r="I136" s="36">
        <f>SUMIFS(СВЦЭМ!$C$39:$C$782,СВЦЭМ!$A$39:$A$782,$A136,СВЦЭМ!$B$39:$B$782,I$119)+'СЕТ СН'!$I$12+СВЦЭМ!$D$10+'СЕТ СН'!$I$6-'СЕТ СН'!$I$22</f>
        <v>1966.4987701199998</v>
      </c>
      <c r="J136" s="36">
        <f>SUMIFS(СВЦЭМ!$C$39:$C$782,СВЦЭМ!$A$39:$A$782,$A136,СВЦЭМ!$B$39:$B$782,J$119)+'СЕТ СН'!$I$12+СВЦЭМ!$D$10+'СЕТ СН'!$I$6-'СЕТ СН'!$I$22</f>
        <v>1804.6939711</v>
      </c>
      <c r="K136" s="36">
        <f>SUMIFS(СВЦЭМ!$C$39:$C$782,СВЦЭМ!$A$39:$A$782,$A136,СВЦЭМ!$B$39:$B$782,K$119)+'СЕТ СН'!$I$12+СВЦЭМ!$D$10+'СЕТ СН'!$I$6-'СЕТ СН'!$I$22</f>
        <v>1785.4779073899999</v>
      </c>
      <c r="L136" s="36">
        <f>SUMIFS(СВЦЭМ!$C$39:$C$782,СВЦЭМ!$A$39:$A$782,$A136,СВЦЭМ!$B$39:$B$782,L$119)+'СЕТ СН'!$I$12+СВЦЭМ!$D$10+'СЕТ СН'!$I$6-'СЕТ СН'!$I$22</f>
        <v>1764.17764575</v>
      </c>
      <c r="M136" s="36">
        <f>SUMIFS(СВЦЭМ!$C$39:$C$782,СВЦЭМ!$A$39:$A$782,$A136,СВЦЭМ!$B$39:$B$782,M$119)+'СЕТ СН'!$I$12+СВЦЭМ!$D$10+'СЕТ СН'!$I$6-'СЕТ СН'!$I$22</f>
        <v>1873.3206867099998</v>
      </c>
      <c r="N136" s="36">
        <f>SUMIFS(СВЦЭМ!$C$39:$C$782,СВЦЭМ!$A$39:$A$782,$A136,СВЦЭМ!$B$39:$B$782,N$119)+'СЕТ СН'!$I$12+СВЦЭМ!$D$10+'СЕТ СН'!$I$6-'СЕТ СН'!$I$22</f>
        <v>1930.39198747</v>
      </c>
      <c r="O136" s="36">
        <f>SUMIFS(СВЦЭМ!$C$39:$C$782,СВЦЭМ!$A$39:$A$782,$A136,СВЦЭМ!$B$39:$B$782,O$119)+'СЕТ СН'!$I$12+СВЦЭМ!$D$10+'СЕТ СН'!$I$6-'СЕТ СН'!$I$22</f>
        <v>1929.84397251</v>
      </c>
      <c r="P136" s="36">
        <f>SUMIFS(СВЦЭМ!$C$39:$C$782,СВЦЭМ!$A$39:$A$782,$A136,СВЦЭМ!$B$39:$B$782,P$119)+'СЕТ СН'!$I$12+СВЦЭМ!$D$10+'СЕТ СН'!$I$6-'СЕТ СН'!$I$22</f>
        <v>1933.5534838699998</v>
      </c>
      <c r="Q136" s="36">
        <f>SUMIFS(СВЦЭМ!$C$39:$C$782,СВЦЭМ!$A$39:$A$782,$A136,СВЦЭМ!$B$39:$B$782,Q$119)+'СЕТ СН'!$I$12+СВЦЭМ!$D$10+'СЕТ СН'!$I$6-'СЕТ СН'!$I$22</f>
        <v>1945.44178719</v>
      </c>
      <c r="R136" s="36">
        <f>SUMIFS(СВЦЭМ!$C$39:$C$782,СВЦЭМ!$A$39:$A$782,$A136,СВЦЭМ!$B$39:$B$782,R$119)+'СЕТ СН'!$I$12+СВЦЭМ!$D$10+'СЕТ СН'!$I$6-'СЕТ СН'!$I$22</f>
        <v>1949.1702165899999</v>
      </c>
      <c r="S136" s="36">
        <f>SUMIFS(СВЦЭМ!$C$39:$C$782,СВЦЭМ!$A$39:$A$782,$A136,СВЦЭМ!$B$39:$B$782,S$119)+'СЕТ СН'!$I$12+СВЦЭМ!$D$10+'СЕТ СН'!$I$6-'СЕТ СН'!$I$22</f>
        <v>1907.78181221</v>
      </c>
      <c r="T136" s="36">
        <f>SUMIFS(СВЦЭМ!$C$39:$C$782,СВЦЭМ!$A$39:$A$782,$A136,СВЦЭМ!$B$39:$B$782,T$119)+'СЕТ СН'!$I$12+СВЦЭМ!$D$10+'СЕТ СН'!$I$6-'СЕТ СН'!$I$22</f>
        <v>1777.1043146</v>
      </c>
      <c r="U136" s="36">
        <f>SUMIFS(СВЦЭМ!$C$39:$C$782,СВЦЭМ!$A$39:$A$782,$A136,СВЦЭМ!$B$39:$B$782,U$119)+'СЕТ СН'!$I$12+СВЦЭМ!$D$10+'СЕТ СН'!$I$6-'СЕТ СН'!$I$22</f>
        <v>1667.4064916100001</v>
      </c>
      <c r="V136" s="36">
        <f>SUMIFS(СВЦЭМ!$C$39:$C$782,СВЦЭМ!$A$39:$A$782,$A136,СВЦЭМ!$B$39:$B$782,V$119)+'СЕТ СН'!$I$12+СВЦЭМ!$D$10+'СЕТ СН'!$I$6-'СЕТ СН'!$I$22</f>
        <v>1569.44713725</v>
      </c>
      <c r="W136" s="36">
        <f>SUMIFS(СВЦЭМ!$C$39:$C$782,СВЦЭМ!$A$39:$A$782,$A136,СВЦЭМ!$B$39:$B$782,W$119)+'СЕТ СН'!$I$12+СВЦЭМ!$D$10+'СЕТ СН'!$I$6-'СЕТ СН'!$I$22</f>
        <v>1563.0648186200001</v>
      </c>
      <c r="X136" s="36">
        <f>SUMIFS(СВЦЭМ!$C$39:$C$782,СВЦЭМ!$A$39:$A$782,$A136,СВЦЭМ!$B$39:$B$782,X$119)+'СЕТ СН'!$I$12+СВЦЭМ!$D$10+'СЕТ СН'!$I$6-'СЕТ СН'!$I$22</f>
        <v>1585.39181207</v>
      </c>
      <c r="Y136" s="36">
        <f>SUMIFS(СВЦЭМ!$C$39:$C$782,СВЦЭМ!$A$39:$A$782,$A136,СВЦЭМ!$B$39:$B$782,Y$119)+'СЕТ СН'!$I$12+СВЦЭМ!$D$10+'СЕТ СН'!$I$6-'СЕТ СН'!$I$22</f>
        <v>1617.4981816099998</v>
      </c>
    </row>
    <row r="137" spans="1:25" ht="15.75" x14ac:dyDescent="0.2">
      <c r="A137" s="35">
        <f t="shared" si="3"/>
        <v>44699</v>
      </c>
      <c r="B137" s="36">
        <f>SUMIFS(СВЦЭМ!$C$39:$C$782,СВЦЭМ!$A$39:$A$782,$A137,СВЦЭМ!$B$39:$B$782,B$119)+'СЕТ СН'!$I$12+СВЦЭМ!$D$10+'СЕТ СН'!$I$6-'СЕТ СН'!$I$22</f>
        <v>1797.0159070899999</v>
      </c>
      <c r="C137" s="36">
        <f>SUMIFS(СВЦЭМ!$C$39:$C$782,СВЦЭМ!$A$39:$A$782,$A137,СВЦЭМ!$B$39:$B$782,C$119)+'СЕТ СН'!$I$12+СВЦЭМ!$D$10+'СЕТ СН'!$I$6-'СЕТ СН'!$I$22</f>
        <v>1959.5727127199998</v>
      </c>
      <c r="D137" s="36">
        <f>SUMIFS(СВЦЭМ!$C$39:$C$782,СВЦЭМ!$A$39:$A$782,$A137,СВЦЭМ!$B$39:$B$782,D$119)+'СЕТ СН'!$I$12+СВЦЭМ!$D$10+'СЕТ СН'!$I$6-'СЕТ СН'!$I$22</f>
        <v>2029.6127160999999</v>
      </c>
      <c r="E137" s="36">
        <f>SUMIFS(СВЦЭМ!$C$39:$C$782,СВЦЭМ!$A$39:$A$782,$A137,СВЦЭМ!$B$39:$B$782,E$119)+'СЕТ СН'!$I$12+СВЦЭМ!$D$10+'СЕТ СН'!$I$6-'СЕТ СН'!$I$22</f>
        <v>2028.8128612099999</v>
      </c>
      <c r="F137" s="36">
        <f>SUMIFS(СВЦЭМ!$C$39:$C$782,СВЦЭМ!$A$39:$A$782,$A137,СВЦЭМ!$B$39:$B$782,F$119)+'СЕТ СН'!$I$12+СВЦЭМ!$D$10+'СЕТ СН'!$I$6-'СЕТ СН'!$I$22</f>
        <v>2026.7458800099998</v>
      </c>
      <c r="G137" s="36">
        <f>SUMIFS(СВЦЭМ!$C$39:$C$782,СВЦЭМ!$A$39:$A$782,$A137,СВЦЭМ!$B$39:$B$782,G$119)+'СЕТ СН'!$I$12+СВЦЭМ!$D$10+'СЕТ СН'!$I$6-'СЕТ СН'!$I$22</f>
        <v>2040.7291181599999</v>
      </c>
      <c r="H137" s="36">
        <f>SUMIFS(СВЦЭМ!$C$39:$C$782,СВЦЭМ!$A$39:$A$782,$A137,СВЦЭМ!$B$39:$B$782,H$119)+'СЕТ СН'!$I$12+СВЦЭМ!$D$10+'СЕТ СН'!$I$6-'СЕТ СН'!$I$22</f>
        <v>2028.5733108999998</v>
      </c>
      <c r="I137" s="36">
        <f>SUMIFS(СВЦЭМ!$C$39:$C$782,СВЦЭМ!$A$39:$A$782,$A137,СВЦЭМ!$B$39:$B$782,I$119)+'СЕТ СН'!$I$12+СВЦЭМ!$D$10+'СЕТ СН'!$I$6-'СЕТ СН'!$I$22</f>
        <v>1926.1637176499999</v>
      </c>
      <c r="J137" s="36">
        <f>SUMIFS(СВЦЭМ!$C$39:$C$782,СВЦЭМ!$A$39:$A$782,$A137,СВЦЭМ!$B$39:$B$782,J$119)+'СЕТ СН'!$I$12+СВЦЭМ!$D$10+'СЕТ СН'!$I$6-'СЕТ СН'!$I$22</f>
        <v>1751.9637649599999</v>
      </c>
      <c r="K137" s="36">
        <f>SUMIFS(СВЦЭМ!$C$39:$C$782,СВЦЭМ!$A$39:$A$782,$A137,СВЦЭМ!$B$39:$B$782,K$119)+'СЕТ СН'!$I$12+СВЦЭМ!$D$10+'СЕТ СН'!$I$6-'СЕТ СН'!$I$22</f>
        <v>1756.2618533099999</v>
      </c>
      <c r="L137" s="36">
        <f>SUMIFS(СВЦЭМ!$C$39:$C$782,СВЦЭМ!$A$39:$A$782,$A137,СВЦЭМ!$B$39:$B$782,L$119)+'СЕТ СН'!$I$12+СВЦЭМ!$D$10+'СЕТ СН'!$I$6-'СЕТ СН'!$I$22</f>
        <v>1773.79322613</v>
      </c>
      <c r="M137" s="36">
        <f>SUMIFS(СВЦЭМ!$C$39:$C$782,СВЦЭМ!$A$39:$A$782,$A137,СВЦЭМ!$B$39:$B$782,M$119)+'СЕТ СН'!$I$12+СВЦЭМ!$D$10+'СЕТ СН'!$I$6-'СЕТ СН'!$I$22</f>
        <v>1900.7071089399999</v>
      </c>
      <c r="N137" s="36">
        <f>SUMIFS(СВЦЭМ!$C$39:$C$782,СВЦЭМ!$A$39:$A$782,$A137,СВЦЭМ!$B$39:$B$782,N$119)+'СЕТ СН'!$I$12+СВЦЭМ!$D$10+'СЕТ СН'!$I$6-'СЕТ СН'!$I$22</f>
        <v>1934.76135905</v>
      </c>
      <c r="O137" s="36">
        <f>SUMIFS(СВЦЭМ!$C$39:$C$782,СВЦЭМ!$A$39:$A$782,$A137,СВЦЭМ!$B$39:$B$782,O$119)+'СЕТ СН'!$I$12+СВЦЭМ!$D$10+'СЕТ СН'!$I$6-'СЕТ СН'!$I$22</f>
        <v>1930.3683502299998</v>
      </c>
      <c r="P137" s="36">
        <f>SUMIFS(СВЦЭМ!$C$39:$C$782,СВЦЭМ!$A$39:$A$782,$A137,СВЦЭМ!$B$39:$B$782,P$119)+'СЕТ СН'!$I$12+СВЦЭМ!$D$10+'СЕТ СН'!$I$6-'СЕТ СН'!$I$22</f>
        <v>1955.8824453499999</v>
      </c>
      <c r="Q137" s="36">
        <f>SUMIFS(СВЦЭМ!$C$39:$C$782,СВЦЭМ!$A$39:$A$782,$A137,СВЦЭМ!$B$39:$B$782,Q$119)+'СЕТ СН'!$I$12+СВЦЭМ!$D$10+'СЕТ СН'!$I$6-'СЕТ СН'!$I$22</f>
        <v>1967.3825642499999</v>
      </c>
      <c r="R137" s="36">
        <f>SUMIFS(СВЦЭМ!$C$39:$C$782,СВЦЭМ!$A$39:$A$782,$A137,СВЦЭМ!$B$39:$B$782,R$119)+'СЕТ СН'!$I$12+СВЦЭМ!$D$10+'СЕТ СН'!$I$6-'СЕТ СН'!$I$22</f>
        <v>1962.6379074699998</v>
      </c>
      <c r="S137" s="36">
        <f>SUMIFS(СВЦЭМ!$C$39:$C$782,СВЦЭМ!$A$39:$A$782,$A137,СВЦЭМ!$B$39:$B$782,S$119)+'СЕТ СН'!$I$12+СВЦЭМ!$D$10+'СЕТ СН'!$I$6-'СЕТ СН'!$I$22</f>
        <v>1911.3216878799999</v>
      </c>
      <c r="T137" s="36">
        <f>SUMIFS(СВЦЭМ!$C$39:$C$782,СВЦЭМ!$A$39:$A$782,$A137,СВЦЭМ!$B$39:$B$782,T$119)+'СЕТ СН'!$I$12+СВЦЭМ!$D$10+'СЕТ СН'!$I$6-'СЕТ СН'!$I$22</f>
        <v>1768.5648813600001</v>
      </c>
      <c r="U137" s="36">
        <f>SUMIFS(СВЦЭМ!$C$39:$C$782,СВЦЭМ!$A$39:$A$782,$A137,СВЦЭМ!$B$39:$B$782,U$119)+'СЕТ СН'!$I$12+СВЦЭМ!$D$10+'СЕТ СН'!$I$6-'СЕТ СН'!$I$22</f>
        <v>1643.9627183299999</v>
      </c>
      <c r="V137" s="36">
        <f>SUMIFS(СВЦЭМ!$C$39:$C$782,СВЦЭМ!$A$39:$A$782,$A137,СВЦЭМ!$B$39:$B$782,V$119)+'СЕТ СН'!$I$12+СВЦЭМ!$D$10+'СЕТ СН'!$I$6-'СЕТ СН'!$I$22</f>
        <v>1559.5411309000001</v>
      </c>
      <c r="W137" s="36">
        <f>SUMIFS(СВЦЭМ!$C$39:$C$782,СВЦЭМ!$A$39:$A$782,$A137,СВЦЭМ!$B$39:$B$782,W$119)+'СЕТ СН'!$I$12+СВЦЭМ!$D$10+'СЕТ СН'!$I$6-'СЕТ СН'!$I$22</f>
        <v>1594.6514323199999</v>
      </c>
      <c r="X137" s="36">
        <f>SUMIFS(СВЦЭМ!$C$39:$C$782,СВЦЭМ!$A$39:$A$782,$A137,СВЦЭМ!$B$39:$B$782,X$119)+'СЕТ СН'!$I$12+СВЦЭМ!$D$10+'СЕТ СН'!$I$6-'СЕТ СН'!$I$22</f>
        <v>1630.47286042</v>
      </c>
      <c r="Y137" s="36">
        <f>SUMIFS(СВЦЭМ!$C$39:$C$782,СВЦЭМ!$A$39:$A$782,$A137,СВЦЭМ!$B$39:$B$782,Y$119)+'СЕТ СН'!$I$12+СВЦЭМ!$D$10+'СЕТ СН'!$I$6-'СЕТ СН'!$I$22</f>
        <v>1668.4392075000001</v>
      </c>
    </row>
    <row r="138" spans="1:25" ht="15.75" x14ac:dyDescent="0.2">
      <c r="A138" s="35">
        <f t="shared" si="3"/>
        <v>44700</v>
      </c>
      <c r="B138" s="36">
        <f>SUMIFS(СВЦЭМ!$C$39:$C$782,СВЦЭМ!$A$39:$A$782,$A138,СВЦЭМ!$B$39:$B$782,B$119)+'СЕТ СН'!$I$12+СВЦЭМ!$D$10+'СЕТ СН'!$I$6-'СЕТ СН'!$I$22</f>
        <v>1787.67505835</v>
      </c>
      <c r="C138" s="36">
        <f>SUMIFS(СВЦЭМ!$C$39:$C$782,СВЦЭМ!$A$39:$A$782,$A138,СВЦЭМ!$B$39:$B$782,C$119)+'СЕТ СН'!$I$12+СВЦЭМ!$D$10+'СЕТ СН'!$I$6-'СЕТ СН'!$I$22</f>
        <v>1917.9818225899999</v>
      </c>
      <c r="D138" s="36">
        <f>SUMIFS(СВЦЭМ!$C$39:$C$782,СВЦЭМ!$A$39:$A$782,$A138,СВЦЭМ!$B$39:$B$782,D$119)+'СЕТ СН'!$I$12+СВЦЭМ!$D$10+'СЕТ СН'!$I$6-'СЕТ СН'!$I$22</f>
        <v>2052.3587453599998</v>
      </c>
      <c r="E138" s="36">
        <f>SUMIFS(СВЦЭМ!$C$39:$C$782,СВЦЭМ!$A$39:$A$782,$A138,СВЦЭМ!$B$39:$B$782,E$119)+'СЕТ СН'!$I$12+СВЦЭМ!$D$10+'СЕТ СН'!$I$6-'СЕТ СН'!$I$22</f>
        <v>2103.8377596800001</v>
      </c>
      <c r="F138" s="36">
        <f>SUMIFS(СВЦЭМ!$C$39:$C$782,СВЦЭМ!$A$39:$A$782,$A138,СВЦЭМ!$B$39:$B$782,F$119)+'СЕТ СН'!$I$12+СВЦЭМ!$D$10+'СЕТ СН'!$I$6-'СЕТ СН'!$I$22</f>
        <v>2080.9179846500001</v>
      </c>
      <c r="G138" s="36">
        <f>SUMIFS(СВЦЭМ!$C$39:$C$782,СВЦЭМ!$A$39:$A$782,$A138,СВЦЭМ!$B$39:$B$782,G$119)+'СЕТ СН'!$I$12+СВЦЭМ!$D$10+'СЕТ СН'!$I$6-'СЕТ СН'!$I$22</f>
        <v>2035.9755387999999</v>
      </c>
      <c r="H138" s="36">
        <f>SUMIFS(СВЦЭМ!$C$39:$C$782,СВЦЭМ!$A$39:$A$782,$A138,СВЦЭМ!$B$39:$B$782,H$119)+'СЕТ СН'!$I$12+СВЦЭМ!$D$10+'СЕТ СН'!$I$6-'СЕТ СН'!$I$22</f>
        <v>2000.4055586899999</v>
      </c>
      <c r="I138" s="36">
        <f>SUMIFS(СВЦЭМ!$C$39:$C$782,СВЦЭМ!$A$39:$A$782,$A138,СВЦЭМ!$B$39:$B$782,I$119)+'СЕТ СН'!$I$12+СВЦЭМ!$D$10+'СЕТ СН'!$I$6-'СЕТ СН'!$I$22</f>
        <v>1937.20000805</v>
      </c>
      <c r="J138" s="36">
        <f>SUMIFS(СВЦЭМ!$C$39:$C$782,СВЦЭМ!$A$39:$A$782,$A138,СВЦЭМ!$B$39:$B$782,J$119)+'СЕТ СН'!$I$12+СВЦЭМ!$D$10+'СЕТ СН'!$I$6-'СЕТ СН'!$I$22</f>
        <v>1784.1437934399999</v>
      </c>
      <c r="K138" s="36">
        <f>SUMIFS(СВЦЭМ!$C$39:$C$782,СВЦЭМ!$A$39:$A$782,$A138,СВЦЭМ!$B$39:$B$782,K$119)+'СЕТ СН'!$I$12+СВЦЭМ!$D$10+'СЕТ СН'!$I$6-'СЕТ СН'!$I$22</f>
        <v>1800.0681876599999</v>
      </c>
      <c r="L138" s="36">
        <f>SUMIFS(СВЦЭМ!$C$39:$C$782,СВЦЭМ!$A$39:$A$782,$A138,СВЦЭМ!$B$39:$B$782,L$119)+'СЕТ СН'!$I$12+СВЦЭМ!$D$10+'СЕТ СН'!$I$6-'СЕТ СН'!$I$22</f>
        <v>1790.9224293899999</v>
      </c>
      <c r="M138" s="36">
        <f>SUMIFS(СВЦЭМ!$C$39:$C$782,СВЦЭМ!$A$39:$A$782,$A138,СВЦЭМ!$B$39:$B$782,M$119)+'СЕТ СН'!$I$12+СВЦЭМ!$D$10+'СЕТ СН'!$I$6-'СЕТ СН'!$I$22</f>
        <v>1888.9835563099998</v>
      </c>
      <c r="N138" s="36">
        <f>SUMIFS(СВЦЭМ!$C$39:$C$782,СВЦЭМ!$A$39:$A$782,$A138,СВЦЭМ!$B$39:$B$782,N$119)+'СЕТ СН'!$I$12+СВЦЭМ!$D$10+'СЕТ СН'!$I$6-'СЕТ СН'!$I$22</f>
        <v>1949.2047650699999</v>
      </c>
      <c r="O138" s="36">
        <f>SUMIFS(СВЦЭМ!$C$39:$C$782,СВЦЭМ!$A$39:$A$782,$A138,СВЦЭМ!$B$39:$B$782,O$119)+'СЕТ СН'!$I$12+СВЦЭМ!$D$10+'СЕТ СН'!$I$6-'СЕТ СН'!$I$22</f>
        <v>1967.58529071</v>
      </c>
      <c r="P138" s="36">
        <f>SUMIFS(СВЦЭМ!$C$39:$C$782,СВЦЭМ!$A$39:$A$782,$A138,СВЦЭМ!$B$39:$B$782,P$119)+'СЕТ СН'!$I$12+СВЦЭМ!$D$10+'СЕТ СН'!$I$6-'СЕТ СН'!$I$22</f>
        <v>1971.7146490099999</v>
      </c>
      <c r="Q138" s="36">
        <f>SUMIFS(СВЦЭМ!$C$39:$C$782,СВЦЭМ!$A$39:$A$782,$A138,СВЦЭМ!$B$39:$B$782,Q$119)+'СЕТ СН'!$I$12+СВЦЭМ!$D$10+'СЕТ СН'!$I$6-'СЕТ СН'!$I$22</f>
        <v>1991.5105296099998</v>
      </c>
      <c r="R138" s="36">
        <f>SUMIFS(СВЦЭМ!$C$39:$C$782,СВЦЭМ!$A$39:$A$782,$A138,СВЦЭМ!$B$39:$B$782,R$119)+'СЕТ СН'!$I$12+СВЦЭМ!$D$10+'СЕТ СН'!$I$6-'СЕТ СН'!$I$22</f>
        <v>1977.00934508</v>
      </c>
      <c r="S138" s="36">
        <f>SUMIFS(СВЦЭМ!$C$39:$C$782,СВЦЭМ!$A$39:$A$782,$A138,СВЦЭМ!$B$39:$B$782,S$119)+'СЕТ СН'!$I$12+СВЦЭМ!$D$10+'СЕТ СН'!$I$6-'СЕТ СН'!$I$22</f>
        <v>1950.1691799499999</v>
      </c>
      <c r="T138" s="36">
        <f>SUMIFS(СВЦЭМ!$C$39:$C$782,СВЦЭМ!$A$39:$A$782,$A138,СВЦЭМ!$B$39:$B$782,T$119)+'СЕТ СН'!$I$12+СВЦЭМ!$D$10+'СЕТ СН'!$I$6-'СЕТ СН'!$I$22</f>
        <v>1793.0597343299999</v>
      </c>
      <c r="U138" s="36">
        <f>SUMIFS(СВЦЭМ!$C$39:$C$782,СВЦЭМ!$A$39:$A$782,$A138,СВЦЭМ!$B$39:$B$782,U$119)+'СЕТ СН'!$I$12+СВЦЭМ!$D$10+'СЕТ СН'!$I$6-'СЕТ СН'!$I$22</f>
        <v>1683.1611531399999</v>
      </c>
      <c r="V138" s="36">
        <f>SUMIFS(СВЦЭМ!$C$39:$C$782,СВЦЭМ!$A$39:$A$782,$A138,СВЦЭМ!$B$39:$B$782,V$119)+'СЕТ СН'!$I$12+СВЦЭМ!$D$10+'СЕТ СН'!$I$6-'СЕТ СН'!$I$22</f>
        <v>1572.5892460999999</v>
      </c>
      <c r="W138" s="36">
        <f>SUMIFS(СВЦЭМ!$C$39:$C$782,СВЦЭМ!$A$39:$A$782,$A138,СВЦЭМ!$B$39:$B$782,W$119)+'СЕТ СН'!$I$12+СВЦЭМ!$D$10+'СЕТ СН'!$I$6-'СЕТ СН'!$I$22</f>
        <v>1585.1296928000002</v>
      </c>
      <c r="X138" s="36">
        <f>SUMIFS(СВЦЭМ!$C$39:$C$782,СВЦЭМ!$A$39:$A$782,$A138,СВЦЭМ!$B$39:$B$782,X$119)+'СЕТ СН'!$I$12+СВЦЭМ!$D$10+'СЕТ СН'!$I$6-'СЕТ СН'!$I$22</f>
        <v>1596.370705</v>
      </c>
      <c r="Y138" s="36">
        <f>SUMIFS(СВЦЭМ!$C$39:$C$782,СВЦЭМ!$A$39:$A$782,$A138,СВЦЭМ!$B$39:$B$782,Y$119)+'СЕТ СН'!$I$12+СВЦЭМ!$D$10+'СЕТ СН'!$I$6-'СЕТ СН'!$I$22</f>
        <v>1615.90861625</v>
      </c>
    </row>
    <row r="139" spans="1:25" ht="15.75" x14ac:dyDescent="0.2">
      <c r="A139" s="35">
        <f t="shared" si="3"/>
        <v>44701</v>
      </c>
      <c r="B139" s="36">
        <f>SUMIFS(СВЦЭМ!$C$39:$C$782,СВЦЭМ!$A$39:$A$782,$A139,СВЦЭМ!$B$39:$B$782,B$119)+'СЕТ СН'!$I$12+СВЦЭМ!$D$10+'СЕТ СН'!$I$6-'СЕТ СН'!$I$22</f>
        <v>1771.8111966899999</v>
      </c>
      <c r="C139" s="36">
        <f>SUMIFS(СВЦЭМ!$C$39:$C$782,СВЦЭМ!$A$39:$A$782,$A139,СВЦЭМ!$B$39:$B$782,C$119)+'СЕТ СН'!$I$12+СВЦЭМ!$D$10+'СЕТ СН'!$I$6-'СЕТ СН'!$I$22</f>
        <v>1857.7288859299999</v>
      </c>
      <c r="D139" s="36">
        <f>SUMIFS(СВЦЭМ!$C$39:$C$782,СВЦЭМ!$A$39:$A$782,$A139,СВЦЭМ!$B$39:$B$782,D$119)+'СЕТ СН'!$I$12+СВЦЭМ!$D$10+'СЕТ СН'!$I$6-'СЕТ СН'!$I$22</f>
        <v>2002.9452123899998</v>
      </c>
      <c r="E139" s="36">
        <f>SUMIFS(СВЦЭМ!$C$39:$C$782,СВЦЭМ!$A$39:$A$782,$A139,СВЦЭМ!$B$39:$B$782,E$119)+'СЕТ СН'!$I$12+СВЦЭМ!$D$10+'СЕТ СН'!$I$6-'СЕТ СН'!$I$22</f>
        <v>2080.1673793199998</v>
      </c>
      <c r="F139" s="36">
        <f>SUMIFS(СВЦЭМ!$C$39:$C$782,СВЦЭМ!$A$39:$A$782,$A139,СВЦЭМ!$B$39:$B$782,F$119)+'СЕТ СН'!$I$12+СВЦЭМ!$D$10+'СЕТ СН'!$I$6-'СЕТ СН'!$I$22</f>
        <v>2068.5279636799996</v>
      </c>
      <c r="G139" s="36">
        <f>SUMIFS(СВЦЭМ!$C$39:$C$782,СВЦЭМ!$A$39:$A$782,$A139,СВЦЭМ!$B$39:$B$782,G$119)+'СЕТ СН'!$I$12+СВЦЭМ!$D$10+'СЕТ СН'!$I$6-'СЕТ СН'!$I$22</f>
        <v>2045.8231388699999</v>
      </c>
      <c r="H139" s="36">
        <f>SUMIFS(СВЦЭМ!$C$39:$C$782,СВЦЭМ!$A$39:$A$782,$A139,СВЦЭМ!$B$39:$B$782,H$119)+'СЕТ СН'!$I$12+СВЦЭМ!$D$10+'СЕТ СН'!$I$6-'СЕТ СН'!$I$22</f>
        <v>1979.3532600499998</v>
      </c>
      <c r="I139" s="36">
        <f>SUMIFS(СВЦЭМ!$C$39:$C$782,СВЦЭМ!$A$39:$A$782,$A139,СВЦЭМ!$B$39:$B$782,I$119)+'СЕТ СН'!$I$12+СВЦЭМ!$D$10+'СЕТ СН'!$I$6-'СЕТ СН'!$I$22</f>
        <v>1896.9941863499998</v>
      </c>
      <c r="J139" s="36">
        <f>SUMIFS(СВЦЭМ!$C$39:$C$782,СВЦЭМ!$A$39:$A$782,$A139,СВЦЭМ!$B$39:$B$782,J$119)+'СЕТ СН'!$I$12+СВЦЭМ!$D$10+'СЕТ СН'!$I$6-'СЕТ СН'!$I$22</f>
        <v>1742.9602936399999</v>
      </c>
      <c r="K139" s="36">
        <f>SUMIFS(СВЦЭМ!$C$39:$C$782,СВЦЭМ!$A$39:$A$782,$A139,СВЦЭМ!$B$39:$B$782,K$119)+'СЕТ СН'!$I$12+СВЦЭМ!$D$10+'СЕТ СН'!$I$6-'СЕТ СН'!$I$22</f>
        <v>1747.44590556</v>
      </c>
      <c r="L139" s="36">
        <f>SUMIFS(СВЦЭМ!$C$39:$C$782,СВЦЭМ!$A$39:$A$782,$A139,СВЦЭМ!$B$39:$B$782,L$119)+'СЕТ СН'!$I$12+СВЦЭМ!$D$10+'СЕТ СН'!$I$6-'СЕТ СН'!$I$22</f>
        <v>1745.7611671599998</v>
      </c>
      <c r="M139" s="36">
        <f>SUMIFS(СВЦЭМ!$C$39:$C$782,СВЦЭМ!$A$39:$A$782,$A139,СВЦЭМ!$B$39:$B$782,M$119)+'СЕТ СН'!$I$12+СВЦЭМ!$D$10+'СЕТ СН'!$I$6-'СЕТ СН'!$I$22</f>
        <v>1854.84739296</v>
      </c>
      <c r="N139" s="36">
        <f>SUMIFS(СВЦЭМ!$C$39:$C$782,СВЦЭМ!$A$39:$A$782,$A139,СВЦЭМ!$B$39:$B$782,N$119)+'СЕТ СН'!$I$12+СВЦЭМ!$D$10+'СЕТ СН'!$I$6-'СЕТ СН'!$I$22</f>
        <v>1877.89223354</v>
      </c>
      <c r="O139" s="36">
        <f>SUMIFS(СВЦЭМ!$C$39:$C$782,СВЦЭМ!$A$39:$A$782,$A139,СВЦЭМ!$B$39:$B$782,O$119)+'СЕТ СН'!$I$12+СВЦЭМ!$D$10+'СЕТ СН'!$I$6-'СЕТ СН'!$I$22</f>
        <v>1876.65995828</v>
      </c>
      <c r="P139" s="36">
        <f>SUMIFS(СВЦЭМ!$C$39:$C$782,СВЦЭМ!$A$39:$A$782,$A139,СВЦЭМ!$B$39:$B$782,P$119)+'СЕТ СН'!$I$12+СВЦЭМ!$D$10+'СЕТ СН'!$I$6-'СЕТ СН'!$I$22</f>
        <v>1873.0767432999999</v>
      </c>
      <c r="Q139" s="36">
        <f>SUMIFS(СВЦЭМ!$C$39:$C$782,СВЦЭМ!$A$39:$A$782,$A139,СВЦЭМ!$B$39:$B$782,Q$119)+'СЕТ СН'!$I$12+СВЦЭМ!$D$10+'СЕТ СН'!$I$6-'СЕТ СН'!$I$22</f>
        <v>1871.9194742299999</v>
      </c>
      <c r="R139" s="36">
        <f>SUMIFS(СВЦЭМ!$C$39:$C$782,СВЦЭМ!$A$39:$A$782,$A139,СВЦЭМ!$B$39:$B$782,R$119)+'СЕТ СН'!$I$12+СВЦЭМ!$D$10+'СЕТ СН'!$I$6-'СЕТ СН'!$I$22</f>
        <v>1875.2231059599999</v>
      </c>
      <c r="S139" s="36">
        <f>SUMIFS(СВЦЭМ!$C$39:$C$782,СВЦЭМ!$A$39:$A$782,$A139,СВЦЭМ!$B$39:$B$782,S$119)+'СЕТ СН'!$I$12+СВЦЭМ!$D$10+'СЕТ СН'!$I$6-'СЕТ СН'!$I$22</f>
        <v>1854.9595865199999</v>
      </c>
      <c r="T139" s="36">
        <f>SUMIFS(СВЦЭМ!$C$39:$C$782,СВЦЭМ!$A$39:$A$782,$A139,СВЦЭМ!$B$39:$B$782,T$119)+'СЕТ СН'!$I$12+СВЦЭМ!$D$10+'СЕТ СН'!$I$6-'СЕТ СН'!$I$22</f>
        <v>1747.8422270699998</v>
      </c>
      <c r="U139" s="36">
        <f>SUMIFS(СВЦЭМ!$C$39:$C$782,СВЦЭМ!$A$39:$A$782,$A139,СВЦЭМ!$B$39:$B$782,U$119)+'СЕТ СН'!$I$12+СВЦЭМ!$D$10+'СЕТ СН'!$I$6-'СЕТ СН'!$I$22</f>
        <v>1627.18201761</v>
      </c>
      <c r="V139" s="36">
        <f>SUMIFS(СВЦЭМ!$C$39:$C$782,СВЦЭМ!$A$39:$A$782,$A139,СВЦЭМ!$B$39:$B$782,V$119)+'СЕТ СН'!$I$12+СВЦЭМ!$D$10+'СЕТ СН'!$I$6-'СЕТ СН'!$I$22</f>
        <v>1561.8518529299999</v>
      </c>
      <c r="W139" s="36">
        <f>SUMIFS(СВЦЭМ!$C$39:$C$782,СВЦЭМ!$A$39:$A$782,$A139,СВЦЭМ!$B$39:$B$782,W$119)+'СЕТ СН'!$I$12+СВЦЭМ!$D$10+'СЕТ СН'!$I$6-'СЕТ СН'!$I$22</f>
        <v>1570.2740757400002</v>
      </c>
      <c r="X139" s="36">
        <f>SUMIFS(СВЦЭМ!$C$39:$C$782,СВЦЭМ!$A$39:$A$782,$A139,СВЦЭМ!$B$39:$B$782,X$119)+'СЕТ СН'!$I$12+СВЦЭМ!$D$10+'СЕТ СН'!$I$6-'СЕТ СН'!$I$22</f>
        <v>1602.24968175</v>
      </c>
      <c r="Y139" s="36">
        <f>SUMIFS(СВЦЭМ!$C$39:$C$782,СВЦЭМ!$A$39:$A$782,$A139,СВЦЭМ!$B$39:$B$782,Y$119)+'СЕТ СН'!$I$12+СВЦЭМ!$D$10+'СЕТ СН'!$I$6-'СЕТ СН'!$I$22</f>
        <v>1604.1871694500001</v>
      </c>
    </row>
    <row r="140" spans="1:25" ht="15.75" x14ac:dyDescent="0.2">
      <c r="A140" s="35">
        <f t="shared" si="3"/>
        <v>44702</v>
      </c>
      <c r="B140" s="36">
        <f>SUMIFS(СВЦЭМ!$C$39:$C$782,СВЦЭМ!$A$39:$A$782,$A140,СВЦЭМ!$B$39:$B$782,B$119)+'СЕТ СН'!$I$12+СВЦЭМ!$D$10+'СЕТ СН'!$I$6-'СЕТ СН'!$I$22</f>
        <v>1638.01595305</v>
      </c>
      <c r="C140" s="36">
        <f>SUMIFS(СВЦЭМ!$C$39:$C$782,СВЦЭМ!$A$39:$A$782,$A140,СВЦЭМ!$B$39:$B$782,C$119)+'СЕТ СН'!$I$12+СВЦЭМ!$D$10+'СЕТ СН'!$I$6-'СЕТ СН'!$I$22</f>
        <v>1773.9184447399998</v>
      </c>
      <c r="D140" s="36">
        <f>SUMIFS(СВЦЭМ!$C$39:$C$782,СВЦЭМ!$A$39:$A$782,$A140,СВЦЭМ!$B$39:$B$782,D$119)+'СЕТ СН'!$I$12+СВЦЭМ!$D$10+'СЕТ СН'!$I$6-'СЕТ СН'!$I$22</f>
        <v>1954.68309174</v>
      </c>
      <c r="E140" s="36">
        <f>SUMIFS(СВЦЭМ!$C$39:$C$782,СВЦЭМ!$A$39:$A$782,$A140,СВЦЭМ!$B$39:$B$782,E$119)+'СЕТ СН'!$I$12+СВЦЭМ!$D$10+'СЕТ СН'!$I$6-'СЕТ СН'!$I$22</f>
        <v>2043.29283171</v>
      </c>
      <c r="F140" s="36">
        <f>SUMIFS(СВЦЭМ!$C$39:$C$782,СВЦЭМ!$A$39:$A$782,$A140,СВЦЭМ!$B$39:$B$782,F$119)+'СЕТ СН'!$I$12+СВЦЭМ!$D$10+'СЕТ СН'!$I$6-'СЕТ СН'!$I$22</f>
        <v>2062.5819507799997</v>
      </c>
      <c r="G140" s="36">
        <f>SUMIFS(СВЦЭМ!$C$39:$C$782,СВЦЭМ!$A$39:$A$782,$A140,СВЦЭМ!$B$39:$B$782,G$119)+'СЕТ СН'!$I$12+СВЦЭМ!$D$10+'СЕТ СН'!$I$6-'СЕТ СН'!$I$22</f>
        <v>2112.10026806</v>
      </c>
      <c r="H140" s="36">
        <f>SUMIFS(СВЦЭМ!$C$39:$C$782,СВЦЭМ!$A$39:$A$782,$A140,СВЦЭМ!$B$39:$B$782,H$119)+'СЕТ СН'!$I$12+СВЦЭМ!$D$10+'СЕТ СН'!$I$6-'СЕТ СН'!$I$22</f>
        <v>2097.2849540500001</v>
      </c>
      <c r="I140" s="36">
        <f>SUMIFS(СВЦЭМ!$C$39:$C$782,СВЦЭМ!$A$39:$A$782,$A140,СВЦЭМ!$B$39:$B$782,I$119)+'СЕТ СН'!$I$12+СВЦЭМ!$D$10+'СЕТ СН'!$I$6-'СЕТ СН'!$I$22</f>
        <v>2057.1176928999998</v>
      </c>
      <c r="J140" s="36">
        <f>SUMIFS(СВЦЭМ!$C$39:$C$782,СВЦЭМ!$A$39:$A$782,$A140,СВЦЭМ!$B$39:$B$782,J$119)+'СЕТ СН'!$I$12+СВЦЭМ!$D$10+'СЕТ СН'!$I$6-'СЕТ СН'!$I$22</f>
        <v>1851.1760265999999</v>
      </c>
      <c r="K140" s="36">
        <f>SUMIFS(СВЦЭМ!$C$39:$C$782,СВЦЭМ!$A$39:$A$782,$A140,СВЦЭМ!$B$39:$B$782,K$119)+'СЕТ СН'!$I$12+СВЦЭМ!$D$10+'СЕТ СН'!$I$6-'СЕТ СН'!$I$22</f>
        <v>1810.8587838399999</v>
      </c>
      <c r="L140" s="36">
        <f>SUMIFS(СВЦЭМ!$C$39:$C$782,СВЦЭМ!$A$39:$A$782,$A140,СВЦЭМ!$B$39:$B$782,L$119)+'СЕТ СН'!$I$12+СВЦЭМ!$D$10+'СЕТ СН'!$I$6-'СЕТ СН'!$I$22</f>
        <v>1780.3873430599999</v>
      </c>
      <c r="M140" s="36">
        <f>SUMIFS(СВЦЭМ!$C$39:$C$782,СВЦЭМ!$A$39:$A$782,$A140,СВЦЭМ!$B$39:$B$782,M$119)+'СЕТ СН'!$I$12+СВЦЭМ!$D$10+'СЕТ СН'!$I$6-'СЕТ СН'!$I$22</f>
        <v>1872.1195401299999</v>
      </c>
      <c r="N140" s="36">
        <f>SUMIFS(СВЦЭМ!$C$39:$C$782,СВЦЭМ!$A$39:$A$782,$A140,СВЦЭМ!$B$39:$B$782,N$119)+'СЕТ СН'!$I$12+СВЦЭМ!$D$10+'СЕТ СН'!$I$6-'СЕТ СН'!$I$22</f>
        <v>1915.7484618899998</v>
      </c>
      <c r="O140" s="36">
        <f>SUMIFS(СВЦЭМ!$C$39:$C$782,СВЦЭМ!$A$39:$A$782,$A140,СВЦЭМ!$B$39:$B$782,O$119)+'СЕТ СН'!$I$12+СВЦЭМ!$D$10+'СЕТ СН'!$I$6-'СЕТ СН'!$I$22</f>
        <v>1877.69740458</v>
      </c>
      <c r="P140" s="36">
        <f>SUMIFS(СВЦЭМ!$C$39:$C$782,СВЦЭМ!$A$39:$A$782,$A140,СВЦЭМ!$B$39:$B$782,P$119)+'СЕТ СН'!$I$12+СВЦЭМ!$D$10+'СЕТ СН'!$I$6-'СЕТ СН'!$I$22</f>
        <v>1929.6982099899999</v>
      </c>
      <c r="Q140" s="36">
        <f>SUMIFS(СВЦЭМ!$C$39:$C$782,СВЦЭМ!$A$39:$A$782,$A140,СВЦЭМ!$B$39:$B$782,Q$119)+'СЕТ СН'!$I$12+СВЦЭМ!$D$10+'СЕТ СН'!$I$6-'СЕТ СН'!$I$22</f>
        <v>1900.8120478199999</v>
      </c>
      <c r="R140" s="36">
        <f>SUMIFS(СВЦЭМ!$C$39:$C$782,СВЦЭМ!$A$39:$A$782,$A140,СВЦЭМ!$B$39:$B$782,R$119)+'СЕТ СН'!$I$12+СВЦЭМ!$D$10+'СЕТ СН'!$I$6-'СЕТ СН'!$I$22</f>
        <v>1904.5327428199998</v>
      </c>
      <c r="S140" s="36">
        <f>SUMIFS(СВЦЭМ!$C$39:$C$782,СВЦЭМ!$A$39:$A$782,$A140,СВЦЭМ!$B$39:$B$782,S$119)+'СЕТ СН'!$I$12+СВЦЭМ!$D$10+'СЕТ СН'!$I$6-'СЕТ СН'!$I$22</f>
        <v>1881.3974788199998</v>
      </c>
      <c r="T140" s="36">
        <f>SUMIFS(СВЦЭМ!$C$39:$C$782,СВЦЭМ!$A$39:$A$782,$A140,СВЦЭМ!$B$39:$B$782,T$119)+'СЕТ СН'!$I$12+СВЦЭМ!$D$10+'СЕТ СН'!$I$6-'СЕТ СН'!$I$22</f>
        <v>1762.1519456399999</v>
      </c>
      <c r="U140" s="36">
        <f>SUMIFS(СВЦЭМ!$C$39:$C$782,СВЦЭМ!$A$39:$A$782,$A140,СВЦЭМ!$B$39:$B$782,U$119)+'СЕТ СН'!$I$12+СВЦЭМ!$D$10+'СЕТ СН'!$I$6-'СЕТ СН'!$I$22</f>
        <v>1650.38570179</v>
      </c>
      <c r="V140" s="36">
        <f>SUMIFS(СВЦЭМ!$C$39:$C$782,СВЦЭМ!$A$39:$A$782,$A140,СВЦЭМ!$B$39:$B$782,V$119)+'СЕТ СН'!$I$12+СВЦЭМ!$D$10+'СЕТ СН'!$I$6-'СЕТ СН'!$I$22</f>
        <v>1562.13112733</v>
      </c>
      <c r="W140" s="36">
        <f>SUMIFS(СВЦЭМ!$C$39:$C$782,СВЦЭМ!$A$39:$A$782,$A140,СВЦЭМ!$B$39:$B$782,W$119)+'СЕТ СН'!$I$12+СВЦЭМ!$D$10+'СЕТ СН'!$I$6-'СЕТ СН'!$I$22</f>
        <v>1507.1549034700001</v>
      </c>
      <c r="X140" s="36">
        <f>SUMIFS(СВЦЭМ!$C$39:$C$782,СВЦЭМ!$A$39:$A$782,$A140,СВЦЭМ!$B$39:$B$782,X$119)+'СЕТ СН'!$I$12+СВЦЭМ!$D$10+'СЕТ СН'!$I$6-'СЕТ СН'!$I$22</f>
        <v>1526.2406126000001</v>
      </c>
      <c r="Y140" s="36">
        <f>SUMIFS(СВЦЭМ!$C$39:$C$782,СВЦЭМ!$A$39:$A$782,$A140,СВЦЭМ!$B$39:$B$782,Y$119)+'СЕТ СН'!$I$12+СВЦЭМ!$D$10+'СЕТ СН'!$I$6-'СЕТ СН'!$I$22</f>
        <v>1558.38133229</v>
      </c>
    </row>
    <row r="141" spans="1:25" ht="15.75" x14ac:dyDescent="0.2">
      <c r="A141" s="35">
        <f t="shared" si="3"/>
        <v>44703</v>
      </c>
      <c r="B141" s="36">
        <f>SUMIFS(СВЦЭМ!$C$39:$C$782,СВЦЭМ!$A$39:$A$782,$A141,СВЦЭМ!$B$39:$B$782,B$119)+'СЕТ СН'!$I$12+СВЦЭМ!$D$10+'СЕТ СН'!$I$6-'СЕТ СН'!$I$22</f>
        <v>1769.3309716899998</v>
      </c>
      <c r="C141" s="36">
        <f>SUMIFS(СВЦЭМ!$C$39:$C$782,СВЦЭМ!$A$39:$A$782,$A141,СВЦЭМ!$B$39:$B$782,C$119)+'СЕТ СН'!$I$12+СВЦЭМ!$D$10+'СЕТ СН'!$I$6-'СЕТ СН'!$I$22</f>
        <v>1859.38655576</v>
      </c>
      <c r="D141" s="36">
        <f>SUMIFS(СВЦЭМ!$C$39:$C$782,СВЦЭМ!$A$39:$A$782,$A141,СВЦЭМ!$B$39:$B$782,D$119)+'СЕТ СН'!$I$12+СВЦЭМ!$D$10+'СЕТ СН'!$I$6-'СЕТ СН'!$I$22</f>
        <v>1991.6007994899999</v>
      </c>
      <c r="E141" s="36">
        <f>SUMIFS(СВЦЭМ!$C$39:$C$782,СВЦЭМ!$A$39:$A$782,$A141,СВЦЭМ!$B$39:$B$782,E$119)+'СЕТ СН'!$I$12+СВЦЭМ!$D$10+'СЕТ СН'!$I$6-'СЕТ СН'!$I$22</f>
        <v>1989.3858221799999</v>
      </c>
      <c r="F141" s="36">
        <f>SUMIFS(СВЦЭМ!$C$39:$C$782,СВЦЭМ!$A$39:$A$782,$A141,СВЦЭМ!$B$39:$B$782,F$119)+'СЕТ СН'!$I$12+СВЦЭМ!$D$10+'СЕТ СН'!$I$6-'СЕТ СН'!$I$22</f>
        <v>1998.6430323499999</v>
      </c>
      <c r="G141" s="36">
        <f>SUMIFS(СВЦЭМ!$C$39:$C$782,СВЦЭМ!$A$39:$A$782,$A141,СВЦЭМ!$B$39:$B$782,G$119)+'СЕТ СН'!$I$12+СВЦЭМ!$D$10+'СЕТ СН'!$I$6-'СЕТ СН'!$I$22</f>
        <v>2003.8390689199998</v>
      </c>
      <c r="H141" s="36">
        <f>SUMIFS(СВЦЭМ!$C$39:$C$782,СВЦЭМ!$A$39:$A$782,$A141,СВЦЭМ!$B$39:$B$782,H$119)+'СЕТ СН'!$I$12+СВЦЭМ!$D$10+'СЕТ СН'!$I$6-'СЕТ СН'!$I$22</f>
        <v>1967.4905539099998</v>
      </c>
      <c r="I141" s="36">
        <f>SUMIFS(СВЦЭМ!$C$39:$C$782,СВЦЭМ!$A$39:$A$782,$A141,СВЦЭМ!$B$39:$B$782,I$119)+'СЕТ СН'!$I$12+СВЦЭМ!$D$10+'СЕТ СН'!$I$6-'СЕТ СН'!$I$22</f>
        <v>1886.6497400899998</v>
      </c>
      <c r="J141" s="36">
        <f>SUMIFS(СВЦЭМ!$C$39:$C$782,СВЦЭМ!$A$39:$A$782,$A141,СВЦЭМ!$B$39:$B$782,J$119)+'СЕТ СН'!$I$12+СВЦЭМ!$D$10+'СЕТ СН'!$I$6-'СЕТ СН'!$I$22</f>
        <v>1811.8169312099999</v>
      </c>
      <c r="K141" s="36">
        <f>SUMIFS(СВЦЭМ!$C$39:$C$782,СВЦЭМ!$A$39:$A$782,$A141,СВЦЭМ!$B$39:$B$782,K$119)+'СЕТ СН'!$I$12+СВЦЭМ!$D$10+'СЕТ СН'!$I$6-'СЕТ СН'!$I$22</f>
        <v>1766.08501179</v>
      </c>
      <c r="L141" s="36">
        <f>SUMIFS(СВЦЭМ!$C$39:$C$782,СВЦЭМ!$A$39:$A$782,$A141,СВЦЭМ!$B$39:$B$782,L$119)+'СЕТ СН'!$I$12+СВЦЭМ!$D$10+'СЕТ СН'!$I$6-'СЕТ СН'!$I$22</f>
        <v>1742.3507370099999</v>
      </c>
      <c r="M141" s="36">
        <f>SUMIFS(СВЦЭМ!$C$39:$C$782,СВЦЭМ!$A$39:$A$782,$A141,СВЦЭМ!$B$39:$B$782,M$119)+'СЕТ СН'!$I$12+СВЦЭМ!$D$10+'СЕТ СН'!$I$6-'СЕТ СН'!$I$22</f>
        <v>1851.1609002599998</v>
      </c>
      <c r="N141" s="36">
        <f>SUMIFS(СВЦЭМ!$C$39:$C$782,СВЦЭМ!$A$39:$A$782,$A141,СВЦЭМ!$B$39:$B$782,N$119)+'СЕТ СН'!$I$12+СВЦЭМ!$D$10+'СЕТ СН'!$I$6-'СЕТ СН'!$I$22</f>
        <v>1902.51366807</v>
      </c>
      <c r="O141" s="36">
        <f>SUMIFS(СВЦЭМ!$C$39:$C$782,СВЦЭМ!$A$39:$A$782,$A141,СВЦЭМ!$B$39:$B$782,O$119)+'СЕТ СН'!$I$12+СВЦЭМ!$D$10+'СЕТ СН'!$I$6-'СЕТ СН'!$I$22</f>
        <v>1897.5320733899998</v>
      </c>
      <c r="P141" s="36">
        <f>SUMIFS(СВЦЭМ!$C$39:$C$782,СВЦЭМ!$A$39:$A$782,$A141,СВЦЭМ!$B$39:$B$782,P$119)+'СЕТ СН'!$I$12+СВЦЭМ!$D$10+'СЕТ СН'!$I$6-'СЕТ СН'!$I$22</f>
        <v>1938.9478973299999</v>
      </c>
      <c r="Q141" s="36">
        <f>SUMIFS(СВЦЭМ!$C$39:$C$782,СВЦЭМ!$A$39:$A$782,$A141,СВЦЭМ!$B$39:$B$782,Q$119)+'СЕТ СН'!$I$12+СВЦЭМ!$D$10+'СЕТ СН'!$I$6-'СЕТ СН'!$I$22</f>
        <v>1947.4926582599999</v>
      </c>
      <c r="R141" s="36">
        <f>SUMIFS(СВЦЭМ!$C$39:$C$782,СВЦЭМ!$A$39:$A$782,$A141,СВЦЭМ!$B$39:$B$782,R$119)+'СЕТ СН'!$I$12+СВЦЭМ!$D$10+'СЕТ СН'!$I$6-'СЕТ СН'!$I$22</f>
        <v>1941.9596542099998</v>
      </c>
      <c r="S141" s="36">
        <f>SUMIFS(СВЦЭМ!$C$39:$C$782,СВЦЭМ!$A$39:$A$782,$A141,СВЦЭМ!$B$39:$B$782,S$119)+'СЕТ СН'!$I$12+СВЦЭМ!$D$10+'СЕТ СН'!$I$6-'СЕТ СН'!$I$22</f>
        <v>1914.6364348799998</v>
      </c>
      <c r="T141" s="36">
        <f>SUMIFS(СВЦЭМ!$C$39:$C$782,СВЦЭМ!$A$39:$A$782,$A141,СВЦЭМ!$B$39:$B$782,T$119)+'СЕТ СН'!$I$12+СВЦЭМ!$D$10+'СЕТ СН'!$I$6-'СЕТ СН'!$I$22</f>
        <v>1772.6472398699998</v>
      </c>
      <c r="U141" s="36">
        <f>SUMIFS(СВЦЭМ!$C$39:$C$782,СВЦЭМ!$A$39:$A$782,$A141,СВЦЭМ!$B$39:$B$782,U$119)+'СЕТ СН'!$I$12+СВЦЭМ!$D$10+'СЕТ СН'!$I$6-'СЕТ СН'!$I$22</f>
        <v>1666.0543354199999</v>
      </c>
      <c r="V141" s="36">
        <f>SUMIFS(СВЦЭМ!$C$39:$C$782,СВЦЭМ!$A$39:$A$782,$A141,СВЦЭМ!$B$39:$B$782,V$119)+'СЕТ СН'!$I$12+СВЦЭМ!$D$10+'СЕТ СН'!$I$6-'СЕТ СН'!$I$22</f>
        <v>1559.2480271300001</v>
      </c>
      <c r="W141" s="36">
        <f>SUMIFS(СВЦЭМ!$C$39:$C$782,СВЦЭМ!$A$39:$A$782,$A141,СВЦЭМ!$B$39:$B$782,W$119)+'СЕТ СН'!$I$12+СВЦЭМ!$D$10+'СЕТ СН'!$I$6-'СЕТ СН'!$I$22</f>
        <v>1572.4044203399999</v>
      </c>
      <c r="X141" s="36">
        <f>SUMIFS(СВЦЭМ!$C$39:$C$782,СВЦЭМ!$A$39:$A$782,$A141,СВЦЭМ!$B$39:$B$782,X$119)+'СЕТ СН'!$I$12+СВЦЭМ!$D$10+'СЕТ СН'!$I$6-'СЕТ СН'!$I$22</f>
        <v>1610.96146512</v>
      </c>
      <c r="Y141" s="36">
        <f>SUMIFS(СВЦЭМ!$C$39:$C$782,СВЦЭМ!$A$39:$A$782,$A141,СВЦЭМ!$B$39:$B$782,Y$119)+'СЕТ СН'!$I$12+СВЦЭМ!$D$10+'СЕТ СН'!$I$6-'СЕТ СН'!$I$22</f>
        <v>1670.08895469</v>
      </c>
    </row>
    <row r="142" spans="1:25" ht="15.75" x14ac:dyDescent="0.2">
      <c r="A142" s="35">
        <f t="shared" si="3"/>
        <v>44704</v>
      </c>
      <c r="B142" s="36">
        <f>SUMIFS(СВЦЭМ!$C$39:$C$782,СВЦЭМ!$A$39:$A$782,$A142,СВЦЭМ!$B$39:$B$782,B$119)+'СЕТ СН'!$I$12+СВЦЭМ!$D$10+'СЕТ СН'!$I$6-'СЕТ СН'!$I$22</f>
        <v>1783.9112008299999</v>
      </c>
      <c r="C142" s="36">
        <f>SUMIFS(СВЦЭМ!$C$39:$C$782,СВЦЭМ!$A$39:$A$782,$A142,СВЦЭМ!$B$39:$B$782,C$119)+'СЕТ СН'!$I$12+СВЦЭМ!$D$10+'СЕТ СН'!$I$6-'СЕТ СН'!$I$22</f>
        <v>1884.82348925</v>
      </c>
      <c r="D142" s="36">
        <f>SUMIFS(СВЦЭМ!$C$39:$C$782,СВЦЭМ!$A$39:$A$782,$A142,СВЦЭМ!$B$39:$B$782,D$119)+'СЕТ СН'!$I$12+СВЦЭМ!$D$10+'СЕТ СН'!$I$6-'СЕТ СН'!$I$22</f>
        <v>1995.5427128899998</v>
      </c>
      <c r="E142" s="36">
        <f>SUMIFS(СВЦЭМ!$C$39:$C$782,СВЦЭМ!$A$39:$A$782,$A142,СВЦЭМ!$B$39:$B$782,E$119)+'СЕТ СН'!$I$12+СВЦЭМ!$D$10+'СЕТ СН'!$I$6-'СЕТ СН'!$I$22</f>
        <v>1989.5033035199999</v>
      </c>
      <c r="F142" s="36">
        <f>SUMIFS(СВЦЭМ!$C$39:$C$782,СВЦЭМ!$A$39:$A$782,$A142,СВЦЭМ!$B$39:$B$782,F$119)+'СЕТ СН'!$I$12+СВЦЭМ!$D$10+'СЕТ СН'!$I$6-'СЕТ СН'!$I$22</f>
        <v>1987.43185019</v>
      </c>
      <c r="G142" s="36">
        <f>SUMIFS(СВЦЭМ!$C$39:$C$782,СВЦЭМ!$A$39:$A$782,$A142,СВЦЭМ!$B$39:$B$782,G$119)+'СЕТ СН'!$I$12+СВЦЭМ!$D$10+'СЕТ СН'!$I$6-'СЕТ СН'!$I$22</f>
        <v>2034.10310205</v>
      </c>
      <c r="H142" s="36">
        <f>SUMIFS(СВЦЭМ!$C$39:$C$782,СВЦЭМ!$A$39:$A$782,$A142,СВЦЭМ!$B$39:$B$782,H$119)+'СЕТ СН'!$I$12+СВЦЭМ!$D$10+'СЕТ СН'!$I$6-'СЕТ СН'!$I$22</f>
        <v>1972.31218296</v>
      </c>
      <c r="I142" s="36">
        <f>SUMIFS(СВЦЭМ!$C$39:$C$782,СВЦЭМ!$A$39:$A$782,$A142,СВЦЭМ!$B$39:$B$782,I$119)+'СЕТ СН'!$I$12+СВЦЭМ!$D$10+'СЕТ СН'!$I$6-'СЕТ СН'!$I$22</f>
        <v>1924.0355809099999</v>
      </c>
      <c r="J142" s="36">
        <f>SUMIFS(СВЦЭМ!$C$39:$C$782,СВЦЭМ!$A$39:$A$782,$A142,СВЦЭМ!$B$39:$B$782,J$119)+'СЕТ СН'!$I$12+СВЦЭМ!$D$10+'СЕТ СН'!$I$6-'СЕТ СН'!$I$22</f>
        <v>1776.1275387799999</v>
      </c>
      <c r="K142" s="36">
        <f>SUMIFS(СВЦЭМ!$C$39:$C$782,СВЦЭМ!$A$39:$A$782,$A142,СВЦЭМ!$B$39:$B$782,K$119)+'СЕТ СН'!$I$12+СВЦЭМ!$D$10+'СЕТ СН'!$I$6-'СЕТ СН'!$I$22</f>
        <v>1717.86543312</v>
      </c>
      <c r="L142" s="36">
        <f>SUMIFS(СВЦЭМ!$C$39:$C$782,СВЦЭМ!$A$39:$A$782,$A142,СВЦЭМ!$B$39:$B$782,L$119)+'СЕТ СН'!$I$12+СВЦЭМ!$D$10+'СЕТ СН'!$I$6-'СЕТ СН'!$I$22</f>
        <v>1741.5669105499999</v>
      </c>
      <c r="M142" s="36">
        <f>SUMIFS(СВЦЭМ!$C$39:$C$782,СВЦЭМ!$A$39:$A$782,$A142,СВЦЭМ!$B$39:$B$782,M$119)+'СЕТ СН'!$I$12+СВЦЭМ!$D$10+'СЕТ СН'!$I$6-'СЕТ СН'!$I$22</f>
        <v>1884.0241919599998</v>
      </c>
      <c r="N142" s="36">
        <f>SUMIFS(СВЦЭМ!$C$39:$C$782,СВЦЭМ!$A$39:$A$782,$A142,СВЦЭМ!$B$39:$B$782,N$119)+'СЕТ СН'!$I$12+СВЦЭМ!$D$10+'СЕТ СН'!$I$6-'СЕТ СН'!$I$22</f>
        <v>1937.48878784</v>
      </c>
      <c r="O142" s="36">
        <f>SUMIFS(СВЦЭМ!$C$39:$C$782,СВЦЭМ!$A$39:$A$782,$A142,СВЦЭМ!$B$39:$B$782,O$119)+'СЕТ СН'!$I$12+СВЦЭМ!$D$10+'СЕТ СН'!$I$6-'СЕТ СН'!$I$22</f>
        <v>1932.9688142999998</v>
      </c>
      <c r="P142" s="36">
        <f>SUMIFS(СВЦЭМ!$C$39:$C$782,СВЦЭМ!$A$39:$A$782,$A142,СВЦЭМ!$B$39:$B$782,P$119)+'СЕТ СН'!$I$12+СВЦЭМ!$D$10+'СЕТ СН'!$I$6-'СЕТ СН'!$I$22</f>
        <v>1944.62598886</v>
      </c>
      <c r="Q142" s="36">
        <f>SUMIFS(СВЦЭМ!$C$39:$C$782,СВЦЭМ!$A$39:$A$782,$A142,СВЦЭМ!$B$39:$B$782,Q$119)+'СЕТ СН'!$I$12+СВЦЭМ!$D$10+'СЕТ СН'!$I$6-'СЕТ СН'!$I$22</f>
        <v>1937.1349523699998</v>
      </c>
      <c r="R142" s="36">
        <f>SUMIFS(СВЦЭМ!$C$39:$C$782,СВЦЭМ!$A$39:$A$782,$A142,СВЦЭМ!$B$39:$B$782,R$119)+'СЕТ СН'!$I$12+СВЦЭМ!$D$10+'СЕТ СН'!$I$6-'СЕТ СН'!$I$22</f>
        <v>1941.4059878399999</v>
      </c>
      <c r="S142" s="36">
        <f>SUMIFS(СВЦЭМ!$C$39:$C$782,СВЦЭМ!$A$39:$A$782,$A142,СВЦЭМ!$B$39:$B$782,S$119)+'СЕТ СН'!$I$12+СВЦЭМ!$D$10+'СЕТ СН'!$I$6-'СЕТ СН'!$I$22</f>
        <v>1909.7266277699998</v>
      </c>
      <c r="T142" s="36">
        <f>SUMIFS(СВЦЭМ!$C$39:$C$782,СВЦЭМ!$A$39:$A$782,$A142,СВЦЭМ!$B$39:$B$782,T$119)+'СЕТ СН'!$I$12+СВЦЭМ!$D$10+'СЕТ СН'!$I$6-'СЕТ СН'!$I$22</f>
        <v>1804.3967485999999</v>
      </c>
      <c r="U142" s="36">
        <f>SUMIFS(СВЦЭМ!$C$39:$C$782,СВЦЭМ!$A$39:$A$782,$A142,СВЦЭМ!$B$39:$B$782,U$119)+'СЕТ СН'!$I$12+СВЦЭМ!$D$10+'СЕТ СН'!$I$6-'СЕТ СН'!$I$22</f>
        <v>1643.1197393</v>
      </c>
      <c r="V142" s="36">
        <f>SUMIFS(СВЦЭМ!$C$39:$C$782,СВЦЭМ!$A$39:$A$782,$A142,СВЦЭМ!$B$39:$B$782,V$119)+'СЕТ СН'!$I$12+СВЦЭМ!$D$10+'СЕТ СН'!$I$6-'СЕТ СН'!$I$22</f>
        <v>1556.5252387599999</v>
      </c>
      <c r="W142" s="36">
        <f>SUMIFS(СВЦЭМ!$C$39:$C$782,СВЦЭМ!$A$39:$A$782,$A142,СВЦЭМ!$B$39:$B$782,W$119)+'СЕТ СН'!$I$12+СВЦЭМ!$D$10+'СЕТ СН'!$I$6-'СЕТ СН'!$I$22</f>
        <v>1559.60474359</v>
      </c>
      <c r="X142" s="36">
        <f>SUMIFS(СВЦЭМ!$C$39:$C$782,СВЦЭМ!$A$39:$A$782,$A142,СВЦЭМ!$B$39:$B$782,X$119)+'СЕТ СН'!$I$12+СВЦЭМ!$D$10+'СЕТ СН'!$I$6-'СЕТ СН'!$I$22</f>
        <v>1565.17903146</v>
      </c>
      <c r="Y142" s="36">
        <f>SUMIFS(СВЦЭМ!$C$39:$C$782,СВЦЭМ!$A$39:$A$782,$A142,СВЦЭМ!$B$39:$B$782,Y$119)+'СЕТ СН'!$I$12+СВЦЭМ!$D$10+'СЕТ СН'!$I$6-'СЕТ СН'!$I$22</f>
        <v>1600.39776205</v>
      </c>
    </row>
    <row r="143" spans="1:25" ht="15.75" x14ac:dyDescent="0.2">
      <c r="A143" s="35">
        <f t="shared" si="3"/>
        <v>44705</v>
      </c>
      <c r="B143" s="36">
        <f>SUMIFS(СВЦЭМ!$C$39:$C$782,СВЦЭМ!$A$39:$A$782,$A143,СВЦЭМ!$B$39:$B$782,B$119)+'СЕТ СН'!$I$12+СВЦЭМ!$D$10+'СЕТ СН'!$I$6-'СЕТ СН'!$I$22</f>
        <v>1682.3703817800001</v>
      </c>
      <c r="C143" s="36">
        <f>SUMIFS(СВЦЭМ!$C$39:$C$782,СВЦЭМ!$A$39:$A$782,$A143,СВЦЭМ!$B$39:$B$782,C$119)+'СЕТ СН'!$I$12+СВЦЭМ!$D$10+'СЕТ СН'!$I$6-'СЕТ СН'!$I$22</f>
        <v>1833.9591729199999</v>
      </c>
      <c r="D143" s="36">
        <f>SUMIFS(СВЦЭМ!$C$39:$C$782,СВЦЭМ!$A$39:$A$782,$A143,СВЦЭМ!$B$39:$B$782,D$119)+'СЕТ СН'!$I$12+СВЦЭМ!$D$10+'СЕТ СН'!$I$6-'СЕТ СН'!$I$22</f>
        <v>1989.3547891899998</v>
      </c>
      <c r="E143" s="36">
        <f>SUMIFS(СВЦЭМ!$C$39:$C$782,СВЦЭМ!$A$39:$A$782,$A143,СВЦЭМ!$B$39:$B$782,E$119)+'СЕТ СН'!$I$12+СВЦЭМ!$D$10+'СЕТ СН'!$I$6-'СЕТ СН'!$I$22</f>
        <v>2004.4745385699998</v>
      </c>
      <c r="F143" s="36">
        <f>SUMIFS(СВЦЭМ!$C$39:$C$782,СВЦЭМ!$A$39:$A$782,$A143,СВЦЭМ!$B$39:$B$782,F$119)+'СЕТ СН'!$I$12+СВЦЭМ!$D$10+'СЕТ СН'!$I$6-'СЕТ СН'!$I$22</f>
        <v>2011.6443592099999</v>
      </c>
      <c r="G143" s="36">
        <f>SUMIFS(СВЦЭМ!$C$39:$C$782,СВЦЭМ!$A$39:$A$782,$A143,СВЦЭМ!$B$39:$B$782,G$119)+'СЕТ СН'!$I$12+СВЦЭМ!$D$10+'СЕТ СН'!$I$6-'СЕТ СН'!$I$22</f>
        <v>2021.4804393099998</v>
      </c>
      <c r="H143" s="36">
        <f>SUMIFS(СВЦЭМ!$C$39:$C$782,СВЦЭМ!$A$39:$A$782,$A143,СВЦЭМ!$B$39:$B$782,H$119)+'СЕТ СН'!$I$12+СВЦЭМ!$D$10+'СЕТ СН'!$I$6-'СЕТ СН'!$I$22</f>
        <v>1952.53524767</v>
      </c>
      <c r="I143" s="36">
        <f>SUMIFS(СВЦЭМ!$C$39:$C$782,СВЦЭМ!$A$39:$A$782,$A143,СВЦЭМ!$B$39:$B$782,I$119)+'СЕТ СН'!$I$12+СВЦЭМ!$D$10+'СЕТ СН'!$I$6-'СЕТ СН'!$I$22</f>
        <v>1911.7216436899998</v>
      </c>
      <c r="J143" s="36">
        <f>SUMIFS(СВЦЭМ!$C$39:$C$782,СВЦЭМ!$A$39:$A$782,$A143,СВЦЭМ!$B$39:$B$782,J$119)+'СЕТ СН'!$I$12+СВЦЭМ!$D$10+'СЕТ СН'!$I$6-'СЕТ СН'!$I$22</f>
        <v>1753.1147511599997</v>
      </c>
      <c r="K143" s="36">
        <f>SUMIFS(СВЦЭМ!$C$39:$C$782,СВЦЭМ!$A$39:$A$782,$A143,СВЦЭМ!$B$39:$B$782,K$119)+'СЕТ СН'!$I$12+СВЦЭМ!$D$10+'СЕТ СН'!$I$6-'СЕТ СН'!$I$22</f>
        <v>1744.7858915499999</v>
      </c>
      <c r="L143" s="36">
        <f>SUMIFS(СВЦЭМ!$C$39:$C$782,СВЦЭМ!$A$39:$A$782,$A143,СВЦЭМ!$B$39:$B$782,L$119)+'СЕТ СН'!$I$12+СВЦЭМ!$D$10+'СЕТ СН'!$I$6-'СЕТ СН'!$I$22</f>
        <v>1765.7995920899998</v>
      </c>
      <c r="M143" s="36">
        <f>SUMIFS(СВЦЭМ!$C$39:$C$782,СВЦЭМ!$A$39:$A$782,$A143,СВЦЭМ!$B$39:$B$782,M$119)+'СЕТ СН'!$I$12+СВЦЭМ!$D$10+'СЕТ СН'!$I$6-'СЕТ СН'!$I$22</f>
        <v>1842.3044049599998</v>
      </c>
      <c r="N143" s="36">
        <f>SUMIFS(СВЦЭМ!$C$39:$C$782,СВЦЭМ!$A$39:$A$782,$A143,СВЦЭМ!$B$39:$B$782,N$119)+'СЕТ СН'!$I$12+СВЦЭМ!$D$10+'СЕТ СН'!$I$6-'СЕТ СН'!$I$22</f>
        <v>1883.5815857599998</v>
      </c>
      <c r="O143" s="36">
        <f>SUMIFS(СВЦЭМ!$C$39:$C$782,СВЦЭМ!$A$39:$A$782,$A143,СВЦЭМ!$B$39:$B$782,O$119)+'СЕТ СН'!$I$12+СВЦЭМ!$D$10+'СЕТ СН'!$I$6-'СЕТ СН'!$I$22</f>
        <v>1932.7315002399998</v>
      </c>
      <c r="P143" s="36">
        <f>SUMIFS(СВЦЭМ!$C$39:$C$782,СВЦЭМ!$A$39:$A$782,$A143,СВЦЭМ!$B$39:$B$782,P$119)+'СЕТ СН'!$I$12+СВЦЭМ!$D$10+'СЕТ СН'!$I$6-'СЕТ СН'!$I$22</f>
        <v>1935.35892672</v>
      </c>
      <c r="Q143" s="36">
        <f>SUMIFS(СВЦЭМ!$C$39:$C$782,СВЦЭМ!$A$39:$A$782,$A143,СВЦЭМ!$B$39:$B$782,Q$119)+'СЕТ СН'!$I$12+СВЦЭМ!$D$10+'СЕТ СН'!$I$6-'СЕТ СН'!$I$22</f>
        <v>1951.09477109</v>
      </c>
      <c r="R143" s="36">
        <f>SUMIFS(СВЦЭМ!$C$39:$C$782,СВЦЭМ!$A$39:$A$782,$A143,СВЦЭМ!$B$39:$B$782,R$119)+'СЕТ СН'!$I$12+СВЦЭМ!$D$10+'СЕТ СН'!$I$6-'СЕТ СН'!$I$22</f>
        <v>1958.97399</v>
      </c>
      <c r="S143" s="36">
        <f>SUMIFS(СВЦЭМ!$C$39:$C$782,СВЦЭМ!$A$39:$A$782,$A143,СВЦЭМ!$B$39:$B$782,S$119)+'СЕТ СН'!$I$12+СВЦЭМ!$D$10+'СЕТ СН'!$I$6-'СЕТ СН'!$I$22</f>
        <v>1908.06573394</v>
      </c>
      <c r="T143" s="36">
        <f>SUMIFS(СВЦЭМ!$C$39:$C$782,СВЦЭМ!$A$39:$A$782,$A143,СВЦЭМ!$B$39:$B$782,T$119)+'СЕТ СН'!$I$12+СВЦЭМ!$D$10+'СЕТ СН'!$I$6-'СЕТ СН'!$I$22</f>
        <v>1773.95666878</v>
      </c>
      <c r="U143" s="36">
        <f>SUMIFS(СВЦЭМ!$C$39:$C$782,СВЦЭМ!$A$39:$A$782,$A143,СВЦЭМ!$B$39:$B$782,U$119)+'СЕТ СН'!$I$12+СВЦЭМ!$D$10+'СЕТ СН'!$I$6-'СЕТ СН'!$I$22</f>
        <v>1643.95612983</v>
      </c>
      <c r="V143" s="36">
        <f>SUMIFS(СВЦЭМ!$C$39:$C$782,СВЦЭМ!$A$39:$A$782,$A143,СВЦЭМ!$B$39:$B$782,V$119)+'СЕТ СН'!$I$12+СВЦЭМ!$D$10+'СЕТ СН'!$I$6-'СЕТ СН'!$I$22</f>
        <v>1540.7420589799999</v>
      </c>
      <c r="W143" s="36">
        <f>SUMIFS(СВЦЭМ!$C$39:$C$782,СВЦЭМ!$A$39:$A$782,$A143,СВЦЭМ!$B$39:$B$782,W$119)+'СЕТ СН'!$I$12+СВЦЭМ!$D$10+'СЕТ СН'!$I$6-'СЕТ СН'!$I$22</f>
        <v>1563.2492281</v>
      </c>
      <c r="X143" s="36">
        <f>SUMIFS(СВЦЭМ!$C$39:$C$782,СВЦЭМ!$A$39:$A$782,$A143,СВЦЭМ!$B$39:$B$782,X$119)+'СЕТ СН'!$I$12+СВЦЭМ!$D$10+'СЕТ СН'!$I$6-'СЕТ СН'!$I$22</f>
        <v>1596.57619129</v>
      </c>
      <c r="Y143" s="36">
        <f>SUMIFS(СВЦЭМ!$C$39:$C$782,СВЦЭМ!$A$39:$A$782,$A143,СВЦЭМ!$B$39:$B$782,Y$119)+'СЕТ СН'!$I$12+СВЦЭМ!$D$10+'СЕТ СН'!$I$6-'СЕТ СН'!$I$22</f>
        <v>1605.78927333</v>
      </c>
    </row>
    <row r="144" spans="1:25" ht="15.75" x14ac:dyDescent="0.2">
      <c r="A144" s="35">
        <f t="shared" si="3"/>
        <v>44706</v>
      </c>
      <c r="B144" s="36">
        <f>SUMIFS(СВЦЭМ!$C$39:$C$782,СВЦЭМ!$A$39:$A$782,$A144,СВЦЭМ!$B$39:$B$782,B$119)+'СЕТ СН'!$I$12+СВЦЭМ!$D$10+'СЕТ СН'!$I$6-'СЕТ СН'!$I$22</f>
        <v>1669.1385192600001</v>
      </c>
      <c r="C144" s="36">
        <f>SUMIFS(СВЦЭМ!$C$39:$C$782,СВЦЭМ!$A$39:$A$782,$A144,СВЦЭМ!$B$39:$B$782,C$119)+'СЕТ СН'!$I$12+СВЦЭМ!$D$10+'СЕТ СН'!$I$6-'СЕТ СН'!$I$22</f>
        <v>1786.0234909199999</v>
      </c>
      <c r="D144" s="36">
        <f>SUMIFS(СВЦЭМ!$C$39:$C$782,СВЦЭМ!$A$39:$A$782,$A144,СВЦЭМ!$B$39:$B$782,D$119)+'СЕТ СН'!$I$12+СВЦЭМ!$D$10+'СЕТ СН'!$I$6-'СЕТ СН'!$I$22</f>
        <v>1931.2600333999999</v>
      </c>
      <c r="E144" s="36">
        <f>SUMIFS(СВЦЭМ!$C$39:$C$782,СВЦЭМ!$A$39:$A$782,$A144,СВЦЭМ!$B$39:$B$782,E$119)+'СЕТ СН'!$I$12+СВЦЭМ!$D$10+'СЕТ СН'!$I$6-'СЕТ СН'!$I$22</f>
        <v>1947.4125761099999</v>
      </c>
      <c r="F144" s="36">
        <f>SUMIFS(СВЦЭМ!$C$39:$C$782,СВЦЭМ!$A$39:$A$782,$A144,СВЦЭМ!$B$39:$B$782,F$119)+'СЕТ СН'!$I$12+СВЦЭМ!$D$10+'СЕТ СН'!$I$6-'СЕТ СН'!$I$22</f>
        <v>1954.69992368</v>
      </c>
      <c r="G144" s="36">
        <f>SUMIFS(СВЦЭМ!$C$39:$C$782,СВЦЭМ!$A$39:$A$782,$A144,СВЦЭМ!$B$39:$B$782,G$119)+'СЕТ СН'!$I$12+СВЦЭМ!$D$10+'СЕТ СН'!$I$6-'СЕТ СН'!$I$22</f>
        <v>1963.7515833699999</v>
      </c>
      <c r="H144" s="36">
        <f>SUMIFS(СВЦЭМ!$C$39:$C$782,СВЦЭМ!$A$39:$A$782,$A144,СВЦЭМ!$B$39:$B$782,H$119)+'СЕТ СН'!$I$12+СВЦЭМ!$D$10+'СЕТ СН'!$I$6-'СЕТ СН'!$I$22</f>
        <v>1868.34622954</v>
      </c>
      <c r="I144" s="36">
        <f>SUMIFS(СВЦЭМ!$C$39:$C$782,СВЦЭМ!$A$39:$A$782,$A144,СВЦЭМ!$B$39:$B$782,I$119)+'СЕТ СН'!$I$12+СВЦЭМ!$D$10+'СЕТ СН'!$I$6-'СЕТ СН'!$I$22</f>
        <v>1862.5701205799999</v>
      </c>
      <c r="J144" s="36">
        <f>SUMIFS(СВЦЭМ!$C$39:$C$782,СВЦЭМ!$A$39:$A$782,$A144,СВЦЭМ!$B$39:$B$782,J$119)+'СЕТ СН'!$I$12+СВЦЭМ!$D$10+'СЕТ СН'!$I$6-'СЕТ СН'!$I$22</f>
        <v>1707.8720223800001</v>
      </c>
      <c r="K144" s="36">
        <f>SUMIFS(СВЦЭМ!$C$39:$C$782,СВЦЭМ!$A$39:$A$782,$A144,СВЦЭМ!$B$39:$B$782,K$119)+'СЕТ СН'!$I$12+СВЦЭМ!$D$10+'СЕТ СН'!$I$6-'СЕТ СН'!$I$22</f>
        <v>1736.0110118600001</v>
      </c>
      <c r="L144" s="36">
        <f>SUMIFS(СВЦЭМ!$C$39:$C$782,СВЦЭМ!$A$39:$A$782,$A144,СВЦЭМ!$B$39:$B$782,L$119)+'СЕТ СН'!$I$12+СВЦЭМ!$D$10+'СЕТ СН'!$I$6-'СЕТ СН'!$I$22</f>
        <v>1717.0254979399999</v>
      </c>
      <c r="M144" s="36">
        <f>SUMIFS(СВЦЭМ!$C$39:$C$782,СВЦЭМ!$A$39:$A$782,$A144,СВЦЭМ!$B$39:$B$782,M$119)+'СЕТ СН'!$I$12+СВЦЭМ!$D$10+'СЕТ СН'!$I$6-'СЕТ СН'!$I$22</f>
        <v>1791.7275187999999</v>
      </c>
      <c r="N144" s="36">
        <f>SUMIFS(СВЦЭМ!$C$39:$C$782,СВЦЭМ!$A$39:$A$782,$A144,СВЦЭМ!$B$39:$B$782,N$119)+'СЕТ СН'!$I$12+СВЦЭМ!$D$10+'СЕТ СН'!$I$6-'СЕТ СН'!$I$22</f>
        <v>1844.17613489</v>
      </c>
      <c r="O144" s="36">
        <f>SUMIFS(СВЦЭМ!$C$39:$C$782,СВЦЭМ!$A$39:$A$782,$A144,СВЦЭМ!$B$39:$B$782,O$119)+'СЕТ СН'!$I$12+СВЦЭМ!$D$10+'СЕТ СН'!$I$6-'СЕТ СН'!$I$22</f>
        <v>1895.64795764</v>
      </c>
      <c r="P144" s="36">
        <f>SUMIFS(СВЦЭМ!$C$39:$C$782,СВЦЭМ!$A$39:$A$782,$A144,СВЦЭМ!$B$39:$B$782,P$119)+'СЕТ СН'!$I$12+СВЦЭМ!$D$10+'СЕТ СН'!$I$6-'СЕТ СН'!$I$22</f>
        <v>1917.3887849599998</v>
      </c>
      <c r="Q144" s="36">
        <f>SUMIFS(СВЦЭМ!$C$39:$C$782,СВЦЭМ!$A$39:$A$782,$A144,СВЦЭМ!$B$39:$B$782,Q$119)+'СЕТ СН'!$I$12+СВЦЭМ!$D$10+'СЕТ СН'!$I$6-'СЕТ СН'!$I$22</f>
        <v>1921.9987093499999</v>
      </c>
      <c r="R144" s="36">
        <f>SUMIFS(СВЦЭМ!$C$39:$C$782,СВЦЭМ!$A$39:$A$782,$A144,СВЦЭМ!$B$39:$B$782,R$119)+'СЕТ СН'!$I$12+СВЦЭМ!$D$10+'СЕТ СН'!$I$6-'СЕТ СН'!$I$22</f>
        <v>1918.9963717199998</v>
      </c>
      <c r="S144" s="36">
        <f>SUMIFS(СВЦЭМ!$C$39:$C$782,СВЦЭМ!$A$39:$A$782,$A144,СВЦЭМ!$B$39:$B$782,S$119)+'СЕТ СН'!$I$12+СВЦЭМ!$D$10+'СЕТ СН'!$I$6-'СЕТ СН'!$I$22</f>
        <v>1871.0172285599999</v>
      </c>
      <c r="T144" s="36">
        <f>SUMIFS(СВЦЭМ!$C$39:$C$782,СВЦЭМ!$A$39:$A$782,$A144,СВЦЭМ!$B$39:$B$782,T$119)+'СЕТ СН'!$I$12+СВЦЭМ!$D$10+'СЕТ СН'!$I$6-'СЕТ СН'!$I$22</f>
        <v>1730.0116064899998</v>
      </c>
      <c r="U144" s="36">
        <f>SUMIFS(СВЦЭМ!$C$39:$C$782,СВЦЭМ!$A$39:$A$782,$A144,СВЦЭМ!$B$39:$B$782,U$119)+'СЕТ СН'!$I$12+СВЦЭМ!$D$10+'СЕТ СН'!$I$6-'СЕТ СН'!$I$22</f>
        <v>1623.43383509</v>
      </c>
      <c r="V144" s="36">
        <f>SUMIFS(СВЦЭМ!$C$39:$C$782,СВЦЭМ!$A$39:$A$782,$A144,СВЦЭМ!$B$39:$B$782,V$119)+'СЕТ СН'!$I$12+СВЦЭМ!$D$10+'СЕТ СН'!$I$6-'СЕТ СН'!$I$22</f>
        <v>1519.6423420900001</v>
      </c>
      <c r="W144" s="36">
        <f>SUMIFS(СВЦЭМ!$C$39:$C$782,СВЦЭМ!$A$39:$A$782,$A144,СВЦЭМ!$B$39:$B$782,W$119)+'СЕТ СН'!$I$12+СВЦЭМ!$D$10+'СЕТ СН'!$I$6-'СЕТ СН'!$I$22</f>
        <v>1542.8426427700001</v>
      </c>
      <c r="X144" s="36">
        <f>SUMIFS(СВЦЭМ!$C$39:$C$782,СВЦЭМ!$A$39:$A$782,$A144,СВЦЭМ!$B$39:$B$782,X$119)+'СЕТ СН'!$I$12+СВЦЭМ!$D$10+'СЕТ СН'!$I$6-'СЕТ СН'!$I$22</f>
        <v>1543.46184404</v>
      </c>
      <c r="Y144" s="36">
        <f>SUMIFS(СВЦЭМ!$C$39:$C$782,СВЦЭМ!$A$39:$A$782,$A144,СВЦЭМ!$B$39:$B$782,Y$119)+'СЕТ СН'!$I$12+СВЦЭМ!$D$10+'СЕТ СН'!$I$6-'СЕТ СН'!$I$22</f>
        <v>1572.2807017800001</v>
      </c>
    </row>
    <row r="145" spans="1:26" ht="15.75" x14ac:dyDescent="0.2">
      <c r="A145" s="35">
        <f t="shared" si="3"/>
        <v>44707</v>
      </c>
      <c r="B145" s="36">
        <f>SUMIFS(СВЦЭМ!$C$39:$C$782,СВЦЭМ!$A$39:$A$782,$A145,СВЦЭМ!$B$39:$B$782,B$119)+'СЕТ СН'!$I$12+СВЦЭМ!$D$10+'СЕТ СН'!$I$6-'СЕТ СН'!$I$22</f>
        <v>1667.6117374</v>
      </c>
      <c r="C145" s="36">
        <f>SUMIFS(СВЦЭМ!$C$39:$C$782,СВЦЭМ!$A$39:$A$782,$A145,СВЦЭМ!$B$39:$B$782,C$119)+'СЕТ СН'!$I$12+СВЦЭМ!$D$10+'СЕТ СН'!$I$6-'СЕТ СН'!$I$22</f>
        <v>1759.9629434599999</v>
      </c>
      <c r="D145" s="36">
        <f>SUMIFS(СВЦЭМ!$C$39:$C$782,СВЦЭМ!$A$39:$A$782,$A145,СВЦЭМ!$B$39:$B$782,D$119)+'СЕТ СН'!$I$12+СВЦЭМ!$D$10+'СЕТ СН'!$I$6-'СЕТ СН'!$I$22</f>
        <v>1906.94830953</v>
      </c>
      <c r="E145" s="36">
        <f>SUMIFS(СВЦЭМ!$C$39:$C$782,СВЦЭМ!$A$39:$A$782,$A145,СВЦЭМ!$B$39:$B$782,E$119)+'СЕТ СН'!$I$12+СВЦЭМ!$D$10+'СЕТ СН'!$I$6-'СЕТ СН'!$I$22</f>
        <v>1942.14725226</v>
      </c>
      <c r="F145" s="36">
        <f>SUMIFS(СВЦЭМ!$C$39:$C$782,СВЦЭМ!$A$39:$A$782,$A145,СВЦЭМ!$B$39:$B$782,F$119)+'СЕТ СН'!$I$12+СВЦЭМ!$D$10+'СЕТ СН'!$I$6-'СЕТ СН'!$I$22</f>
        <v>1928.0013482999998</v>
      </c>
      <c r="G145" s="36">
        <f>SUMIFS(СВЦЭМ!$C$39:$C$782,СВЦЭМ!$A$39:$A$782,$A145,СВЦЭМ!$B$39:$B$782,G$119)+'СЕТ СН'!$I$12+СВЦЭМ!$D$10+'СЕТ СН'!$I$6-'СЕТ СН'!$I$22</f>
        <v>1937.7337390399998</v>
      </c>
      <c r="H145" s="36">
        <f>SUMIFS(СВЦЭМ!$C$39:$C$782,СВЦЭМ!$A$39:$A$782,$A145,СВЦЭМ!$B$39:$B$782,H$119)+'СЕТ СН'!$I$12+СВЦЭМ!$D$10+'СЕТ СН'!$I$6-'СЕТ СН'!$I$22</f>
        <v>1833.97025973</v>
      </c>
      <c r="I145" s="36">
        <f>SUMIFS(СВЦЭМ!$C$39:$C$782,СВЦЭМ!$A$39:$A$782,$A145,СВЦЭМ!$B$39:$B$782,I$119)+'СЕТ СН'!$I$12+СВЦЭМ!$D$10+'СЕТ СН'!$I$6-'СЕТ СН'!$I$22</f>
        <v>1813.5438084599998</v>
      </c>
      <c r="J145" s="36">
        <f>SUMIFS(СВЦЭМ!$C$39:$C$782,СВЦЭМ!$A$39:$A$782,$A145,СВЦЭМ!$B$39:$B$782,J$119)+'СЕТ СН'!$I$12+СВЦЭМ!$D$10+'СЕТ СН'!$I$6-'СЕТ СН'!$I$22</f>
        <v>1700.5425443899999</v>
      </c>
      <c r="K145" s="36">
        <f>SUMIFS(СВЦЭМ!$C$39:$C$782,СВЦЭМ!$A$39:$A$782,$A145,СВЦЭМ!$B$39:$B$782,K$119)+'СЕТ СН'!$I$12+СВЦЭМ!$D$10+'СЕТ СН'!$I$6-'СЕТ СН'!$I$22</f>
        <v>1732.1311414799998</v>
      </c>
      <c r="L145" s="36">
        <f>SUMIFS(СВЦЭМ!$C$39:$C$782,СВЦЭМ!$A$39:$A$782,$A145,СВЦЭМ!$B$39:$B$782,L$119)+'СЕТ СН'!$I$12+СВЦЭМ!$D$10+'СЕТ СН'!$I$6-'СЕТ СН'!$I$22</f>
        <v>1728.50229889</v>
      </c>
      <c r="M145" s="36">
        <f>SUMIFS(СВЦЭМ!$C$39:$C$782,СВЦЭМ!$A$39:$A$782,$A145,СВЦЭМ!$B$39:$B$782,M$119)+'СЕТ СН'!$I$12+СВЦЭМ!$D$10+'СЕТ СН'!$I$6-'СЕТ СН'!$I$22</f>
        <v>1792.2459311399998</v>
      </c>
      <c r="N145" s="36">
        <f>SUMIFS(СВЦЭМ!$C$39:$C$782,СВЦЭМ!$A$39:$A$782,$A145,СВЦЭМ!$B$39:$B$782,N$119)+'СЕТ СН'!$I$12+СВЦЭМ!$D$10+'СЕТ СН'!$I$6-'СЕТ СН'!$I$22</f>
        <v>1836.55074988</v>
      </c>
      <c r="O145" s="36">
        <f>SUMIFS(СВЦЭМ!$C$39:$C$782,СВЦЭМ!$A$39:$A$782,$A145,СВЦЭМ!$B$39:$B$782,O$119)+'СЕТ СН'!$I$12+СВЦЭМ!$D$10+'СЕТ СН'!$I$6-'СЕТ СН'!$I$22</f>
        <v>1871.0461876699999</v>
      </c>
      <c r="P145" s="36">
        <f>SUMIFS(СВЦЭМ!$C$39:$C$782,СВЦЭМ!$A$39:$A$782,$A145,СВЦЭМ!$B$39:$B$782,P$119)+'СЕТ СН'!$I$12+СВЦЭМ!$D$10+'СЕТ СН'!$I$6-'СЕТ СН'!$I$22</f>
        <v>1879.5912099</v>
      </c>
      <c r="Q145" s="36">
        <f>SUMIFS(СВЦЭМ!$C$39:$C$782,СВЦЭМ!$A$39:$A$782,$A145,СВЦЭМ!$B$39:$B$782,Q$119)+'СЕТ СН'!$I$12+СВЦЭМ!$D$10+'СЕТ СН'!$I$6-'СЕТ СН'!$I$22</f>
        <v>1890.5873200999999</v>
      </c>
      <c r="R145" s="36">
        <f>SUMIFS(СВЦЭМ!$C$39:$C$782,СВЦЭМ!$A$39:$A$782,$A145,СВЦЭМ!$B$39:$B$782,R$119)+'СЕТ СН'!$I$12+СВЦЭМ!$D$10+'СЕТ СН'!$I$6-'СЕТ СН'!$I$22</f>
        <v>1871.0165770599999</v>
      </c>
      <c r="S145" s="36">
        <f>SUMIFS(СВЦЭМ!$C$39:$C$782,СВЦЭМ!$A$39:$A$782,$A145,СВЦЭМ!$B$39:$B$782,S$119)+'СЕТ СН'!$I$12+СВЦЭМ!$D$10+'СЕТ СН'!$I$6-'СЕТ СН'!$I$22</f>
        <v>1816.2475138099999</v>
      </c>
      <c r="T145" s="36">
        <f>SUMIFS(СВЦЭМ!$C$39:$C$782,СВЦЭМ!$A$39:$A$782,$A145,СВЦЭМ!$B$39:$B$782,T$119)+'СЕТ СН'!$I$12+СВЦЭМ!$D$10+'СЕТ СН'!$I$6-'СЕТ СН'!$I$22</f>
        <v>1698.3243190100002</v>
      </c>
      <c r="U145" s="36">
        <f>SUMIFS(СВЦЭМ!$C$39:$C$782,СВЦЭМ!$A$39:$A$782,$A145,СВЦЭМ!$B$39:$B$782,U$119)+'СЕТ СН'!$I$12+СВЦЭМ!$D$10+'СЕТ СН'!$I$6-'СЕТ СН'!$I$22</f>
        <v>1587.3838952900001</v>
      </c>
      <c r="V145" s="36">
        <f>SUMIFS(СВЦЭМ!$C$39:$C$782,СВЦЭМ!$A$39:$A$782,$A145,СВЦЭМ!$B$39:$B$782,V$119)+'СЕТ СН'!$I$12+СВЦЭМ!$D$10+'СЕТ СН'!$I$6-'СЕТ СН'!$I$22</f>
        <v>1506.81610101</v>
      </c>
      <c r="W145" s="36">
        <f>SUMIFS(СВЦЭМ!$C$39:$C$782,СВЦЭМ!$A$39:$A$782,$A145,СВЦЭМ!$B$39:$B$782,W$119)+'СЕТ СН'!$I$12+СВЦЭМ!$D$10+'СЕТ СН'!$I$6-'СЕТ СН'!$I$22</f>
        <v>1542.32504391</v>
      </c>
      <c r="X145" s="36">
        <f>SUMIFS(СВЦЭМ!$C$39:$C$782,СВЦЭМ!$A$39:$A$782,$A145,СВЦЭМ!$B$39:$B$782,X$119)+'СЕТ СН'!$I$12+СВЦЭМ!$D$10+'СЕТ СН'!$I$6-'СЕТ СН'!$I$22</f>
        <v>1577.7674705100001</v>
      </c>
      <c r="Y145" s="36">
        <f>SUMIFS(СВЦЭМ!$C$39:$C$782,СВЦЭМ!$A$39:$A$782,$A145,СВЦЭМ!$B$39:$B$782,Y$119)+'СЕТ СН'!$I$12+СВЦЭМ!$D$10+'СЕТ СН'!$I$6-'СЕТ СН'!$I$22</f>
        <v>1600.2682054299999</v>
      </c>
    </row>
    <row r="146" spans="1:26" ht="15.75" x14ac:dyDescent="0.2">
      <c r="A146" s="35">
        <f t="shared" si="3"/>
        <v>44708</v>
      </c>
      <c r="B146" s="36">
        <f>SUMIFS(СВЦЭМ!$C$39:$C$782,СВЦЭМ!$A$39:$A$782,$A146,СВЦЭМ!$B$39:$B$782,B$119)+'СЕТ СН'!$I$12+СВЦЭМ!$D$10+'СЕТ СН'!$I$6-'СЕТ СН'!$I$22</f>
        <v>1641.8017308600001</v>
      </c>
      <c r="C146" s="36">
        <f>SUMIFS(СВЦЭМ!$C$39:$C$782,СВЦЭМ!$A$39:$A$782,$A146,СВЦЭМ!$B$39:$B$782,C$119)+'СЕТ СН'!$I$12+СВЦЭМ!$D$10+'СЕТ СН'!$I$6-'СЕТ СН'!$I$22</f>
        <v>1753.6805125399999</v>
      </c>
      <c r="D146" s="36">
        <f>SUMIFS(СВЦЭМ!$C$39:$C$782,СВЦЭМ!$A$39:$A$782,$A146,СВЦЭМ!$B$39:$B$782,D$119)+'СЕТ СН'!$I$12+СВЦЭМ!$D$10+'СЕТ СН'!$I$6-'СЕТ СН'!$I$22</f>
        <v>1828.03105276</v>
      </c>
      <c r="E146" s="36">
        <f>SUMIFS(СВЦЭМ!$C$39:$C$782,СВЦЭМ!$A$39:$A$782,$A146,СВЦЭМ!$B$39:$B$782,E$119)+'СЕТ СН'!$I$12+СВЦЭМ!$D$10+'СЕТ СН'!$I$6-'СЕТ СН'!$I$22</f>
        <v>1827.0679343099998</v>
      </c>
      <c r="F146" s="36">
        <f>SUMIFS(СВЦЭМ!$C$39:$C$782,СВЦЭМ!$A$39:$A$782,$A146,СВЦЭМ!$B$39:$B$782,F$119)+'СЕТ СН'!$I$12+СВЦЭМ!$D$10+'СЕТ СН'!$I$6-'СЕТ СН'!$I$22</f>
        <v>1817.34444076</v>
      </c>
      <c r="G146" s="36">
        <f>SUMIFS(СВЦЭМ!$C$39:$C$782,СВЦЭМ!$A$39:$A$782,$A146,СВЦЭМ!$B$39:$B$782,G$119)+'СЕТ СН'!$I$12+СВЦЭМ!$D$10+'СЕТ СН'!$I$6-'СЕТ СН'!$I$22</f>
        <v>1805.2350738799998</v>
      </c>
      <c r="H146" s="36">
        <f>SUMIFS(СВЦЭМ!$C$39:$C$782,СВЦЭМ!$A$39:$A$782,$A146,СВЦЭМ!$B$39:$B$782,H$119)+'СЕТ СН'!$I$12+СВЦЭМ!$D$10+'СЕТ СН'!$I$6-'СЕТ СН'!$I$22</f>
        <v>1719.7840471899999</v>
      </c>
      <c r="I146" s="36">
        <f>SUMIFS(СВЦЭМ!$C$39:$C$782,СВЦЭМ!$A$39:$A$782,$A146,СВЦЭМ!$B$39:$B$782,I$119)+'СЕТ СН'!$I$12+СВЦЭМ!$D$10+'СЕТ СН'!$I$6-'СЕТ СН'!$I$22</f>
        <v>1641.3551727500001</v>
      </c>
      <c r="J146" s="36">
        <f>SUMIFS(СВЦЭМ!$C$39:$C$782,СВЦЭМ!$A$39:$A$782,$A146,СВЦЭМ!$B$39:$B$782,J$119)+'СЕТ СН'!$I$12+СВЦЭМ!$D$10+'СЕТ СН'!$I$6-'СЕТ СН'!$I$22</f>
        <v>1553.2931042</v>
      </c>
      <c r="K146" s="36">
        <f>SUMIFS(СВЦЭМ!$C$39:$C$782,СВЦЭМ!$A$39:$A$782,$A146,СВЦЭМ!$B$39:$B$782,K$119)+'СЕТ СН'!$I$12+СВЦЭМ!$D$10+'СЕТ СН'!$I$6-'СЕТ СН'!$I$22</f>
        <v>1551.9608965900002</v>
      </c>
      <c r="L146" s="36">
        <f>SUMIFS(СВЦЭМ!$C$39:$C$782,СВЦЭМ!$A$39:$A$782,$A146,СВЦЭМ!$B$39:$B$782,L$119)+'СЕТ СН'!$I$12+СВЦЭМ!$D$10+'СЕТ СН'!$I$6-'СЕТ СН'!$I$22</f>
        <v>1562.8995833399999</v>
      </c>
      <c r="M146" s="36">
        <f>SUMIFS(СВЦЭМ!$C$39:$C$782,СВЦЭМ!$A$39:$A$782,$A146,СВЦЭМ!$B$39:$B$782,M$119)+'СЕТ СН'!$I$12+СВЦЭМ!$D$10+'СЕТ СН'!$I$6-'СЕТ СН'!$I$22</f>
        <v>1619.3094065999999</v>
      </c>
      <c r="N146" s="36">
        <f>SUMIFS(СВЦЭМ!$C$39:$C$782,СВЦЭМ!$A$39:$A$782,$A146,СВЦЭМ!$B$39:$B$782,N$119)+'СЕТ СН'!$I$12+СВЦЭМ!$D$10+'СЕТ СН'!$I$6-'СЕТ СН'!$I$22</f>
        <v>1670.3141516800001</v>
      </c>
      <c r="O146" s="36">
        <f>SUMIFS(СВЦЭМ!$C$39:$C$782,СВЦЭМ!$A$39:$A$782,$A146,СВЦЭМ!$B$39:$B$782,O$119)+'СЕТ СН'!$I$12+СВЦЭМ!$D$10+'СЕТ СН'!$I$6-'СЕТ СН'!$I$22</f>
        <v>1685.69891717</v>
      </c>
      <c r="P146" s="36">
        <f>SUMIFS(СВЦЭМ!$C$39:$C$782,СВЦЭМ!$A$39:$A$782,$A146,СВЦЭМ!$B$39:$B$782,P$119)+'СЕТ СН'!$I$12+СВЦЭМ!$D$10+'СЕТ СН'!$I$6-'СЕТ СН'!$I$22</f>
        <v>1672.1881239499999</v>
      </c>
      <c r="Q146" s="36">
        <f>SUMIFS(СВЦЭМ!$C$39:$C$782,СВЦЭМ!$A$39:$A$782,$A146,СВЦЭМ!$B$39:$B$782,Q$119)+'СЕТ СН'!$I$12+СВЦЭМ!$D$10+'СЕТ СН'!$I$6-'СЕТ СН'!$I$22</f>
        <v>1660.5151128800001</v>
      </c>
      <c r="R146" s="36">
        <f>SUMIFS(СВЦЭМ!$C$39:$C$782,СВЦЭМ!$A$39:$A$782,$A146,СВЦЭМ!$B$39:$B$782,R$119)+'СЕТ СН'!$I$12+СВЦЭМ!$D$10+'СЕТ СН'!$I$6-'СЕТ СН'!$I$22</f>
        <v>1661.7026727800001</v>
      </c>
      <c r="S146" s="36">
        <f>SUMIFS(СВЦЭМ!$C$39:$C$782,СВЦЭМ!$A$39:$A$782,$A146,СВЦЭМ!$B$39:$B$782,S$119)+'СЕТ СН'!$I$12+СВЦЭМ!$D$10+'СЕТ СН'!$I$6-'СЕТ СН'!$I$22</f>
        <v>1689.1106853599999</v>
      </c>
      <c r="T146" s="36">
        <f>SUMIFS(СВЦЭМ!$C$39:$C$782,СВЦЭМ!$A$39:$A$782,$A146,СВЦЭМ!$B$39:$B$782,T$119)+'СЕТ СН'!$I$12+СВЦЭМ!$D$10+'СЕТ СН'!$I$6-'СЕТ СН'!$I$22</f>
        <v>1590.34498063</v>
      </c>
      <c r="U146" s="36">
        <f>SUMIFS(СВЦЭМ!$C$39:$C$782,СВЦЭМ!$A$39:$A$782,$A146,СВЦЭМ!$B$39:$B$782,U$119)+'СЕТ СН'!$I$12+СВЦЭМ!$D$10+'СЕТ СН'!$I$6-'СЕТ СН'!$I$22</f>
        <v>1488.6032601000002</v>
      </c>
      <c r="V146" s="36">
        <f>SUMIFS(СВЦЭМ!$C$39:$C$782,СВЦЭМ!$A$39:$A$782,$A146,СВЦЭМ!$B$39:$B$782,V$119)+'СЕТ СН'!$I$12+СВЦЭМ!$D$10+'СЕТ СН'!$I$6-'СЕТ СН'!$I$22</f>
        <v>1403.100023</v>
      </c>
      <c r="W146" s="36">
        <f>SUMIFS(СВЦЭМ!$C$39:$C$782,СВЦЭМ!$A$39:$A$782,$A146,СВЦЭМ!$B$39:$B$782,W$119)+'СЕТ СН'!$I$12+СВЦЭМ!$D$10+'СЕТ СН'!$I$6-'СЕТ СН'!$I$22</f>
        <v>1427.8172392199999</v>
      </c>
      <c r="X146" s="36">
        <f>SUMIFS(СВЦЭМ!$C$39:$C$782,СВЦЭМ!$A$39:$A$782,$A146,СВЦЭМ!$B$39:$B$782,X$119)+'СЕТ СН'!$I$12+СВЦЭМ!$D$10+'СЕТ СН'!$I$6-'СЕТ СН'!$I$22</f>
        <v>1459.2973882599999</v>
      </c>
      <c r="Y146" s="36">
        <f>SUMIFS(СВЦЭМ!$C$39:$C$782,СВЦЭМ!$A$39:$A$782,$A146,СВЦЭМ!$B$39:$B$782,Y$119)+'СЕТ СН'!$I$12+СВЦЭМ!$D$10+'СЕТ СН'!$I$6-'СЕТ СН'!$I$22</f>
        <v>1499.2288051</v>
      </c>
    </row>
    <row r="147" spans="1:26" ht="15.75" x14ac:dyDescent="0.2">
      <c r="A147" s="35">
        <f t="shared" si="3"/>
        <v>44709</v>
      </c>
      <c r="B147" s="36">
        <f>SUMIFS(СВЦЭМ!$C$39:$C$782,СВЦЭМ!$A$39:$A$782,$A147,СВЦЭМ!$B$39:$B$782,B$119)+'СЕТ СН'!$I$12+СВЦЭМ!$D$10+'СЕТ СН'!$I$6-'СЕТ СН'!$I$22</f>
        <v>1582.00058771</v>
      </c>
      <c r="C147" s="36">
        <f>SUMIFS(СВЦЭМ!$C$39:$C$782,СВЦЭМ!$A$39:$A$782,$A147,СВЦЭМ!$B$39:$B$782,C$119)+'СЕТ СН'!$I$12+СВЦЭМ!$D$10+'СЕТ СН'!$I$6-'СЕТ СН'!$I$22</f>
        <v>1694.9173521600001</v>
      </c>
      <c r="D147" s="36">
        <f>SUMIFS(СВЦЭМ!$C$39:$C$782,СВЦЭМ!$A$39:$A$782,$A147,СВЦЭМ!$B$39:$B$782,D$119)+'СЕТ СН'!$I$12+СВЦЭМ!$D$10+'СЕТ СН'!$I$6-'СЕТ СН'!$I$22</f>
        <v>1835.31138139</v>
      </c>
      <c r="E147" s="36">
        <f>SUMIFS(СВЦЭМ!$C$39:$C$782,СВЦЭМ!$A$39:$A$782,$A147,СВЦЭМ!$B$39:$B$782,E$119)+'СЕТ СН'!$I$12+СВЦЭМ!$D$10+'СЕТ СН'!$I$6-'СЕТ СН'!$I$22</f>
        <v>1888.5664277899998</v>
      </c>
      <c r="F147" s="36">
        <f>SUMIFS(СВЦЭМ!$C$39:$C$782,СВЦЭМ!$A$39:$A$782,$A147,СВЦЭМ!$B$39:$B$782,F$119)+'СЕТ СН'!$I$12+СВЦЭМ!$D$10+'СЕТ СН'!$I$6-'СЕТ СН'!$I$22</f>
        <v>1873.3073109299999</v>
      </c>
      <c r="G147" s="36">
        <f>SUMIFS(СВЦЭМ!$C$39:$C$782,СВЦЭМ!$A$39:$A$782,$A147,СВЦЭМ!$B$39:$B$782,G$119)+'СЕТ СН'!$I$12+СВЦЭМ!$D$10+'СЕТ СН'!$I$6-'СЕТ СН'!$I$22</f>
        <v>1872.1306461099998</v>
      </c>
      <c r="H147" s="36">
        <f>SUMIFS(СВЦЭМ!$C$39:$C$782,СВЦЭМ!$A$39:$A$782,$A147,СВЦЭМ!$B$39:$B$782,H$119)+'СЕТ СН'!$I$12+СВЦЭМ!$D$10+'СЕТ СН'!$I$6-'СЕТ СН'!$I$22</f>
        <v>1798.62081113</v>
      </c>
      <c r="I147" s="36">
        <f>SUMIFS(СВЦЭМ!$C$39:$C$782,СВЦЭМ!$A$39:$A$782,$A147,СВЦЭМ!$B$39:$B$782,I$119)+'СЕТ СН'!$I$12+СВЦЭМ!$D$10+'СЕТ СН'!$I$6-'СЕТ СН'!$I$22</f>
        <v>1690.5297354899999</v>
      </c>
      <c r="J147" s="36">
        <f>SUMIFS(СВЦЭМ!$C$39:$C$782,СВЦЭМ!$A$39:$A$782,$A147,СВЦЭМ!$B$39:$B$782,J$119)+'СЕТ СН'!$I$12+СВЦЭМ!$D$10+'СЕТ СН'!$I$6-'СЕТ СН'!$I$22</f>
        <v>1569.6470994900001</v>
      </c>
      <c r="K147" s="36">
        <f>SUMIFS(СВЦЭМ!$C$39:$C$782,СВЦЭМ!$A$39:$A$782,$A147,СВЦЭМ!$B$39:$B$782,K$119)+'СЕТ СН'!$I$12+СВЦЭМ!$D$10+'СЕТ СН'!$I$6-'СЕТ СН'!$I$22</f>
        <v>1584.63863517</v>
      </c>
      <c r="L147" s="36">
        <f>SUMIFS(СВЦЭМ!$C$39:$C$782,СВЦЭМ!$A$39:$A$782,$A147,СВЦЭМ!$B$39:$B$782,L$119)+'СЕТ СН'!$I$12+СВЦЭМ!$D$10+'СЕТ СН'!$I$6-'СЕТ СН'!$I$22</f>
        <v>1584.2197173099999</v>
      </c>
      <c r="M147" s="36">
        <f>SUMIFS(СВЦЭМ!$C$39:$C$782,СВЦЭМ!$A$39:$A$782,$A147,СВЦЭМ!$B$39:$B$782,M$119)+'СЕТ СН'!$I$12+СВЦЭМ!$D$10+'СЕТ СН'!$I$6-'СЕТ СН'!$I$22</f>
        <v>1624.18412883</v>
      </c>
      <c r="N147" s="36">
        <f>SUMIFS(СВЦЭМ!$C$39:$C$782,СВЦЭМ!$A$39:$A$782,$A147,СВЦЭМ!$B$39:$B$782,N$119)+'СЕТ СН'!$I$12+СВЦЭМ!$D$10+'СЕТ СН'!$I$6-'СЕТ СН'!$I$22</f>
        <v>1666.3943334099999</v>
      </c>
      <c r="O147" s="36">
        <f>SUMIFS(СВЦЭМ!$C$39:$C$782,СВЦЭМ!$A$39:$A$782,$A147,СВЦЭМ!$B$39:$B$782,O$119)+'СЕТ СН'!$I$12+СВЦЭМ!$D$10+'СЕТ СН'!$I$6-'СЕТ СН'!$I$22</f>
        <v>1695.57409398</v>
      </c>
      <c r="P147" s="36">
        <f>SUMIFS(СВЦЭМ!$C$39:$C$782,СВЦЭМ!$A$39:$A$782,$A147,СВЦЭМ!$B$39:$B$782,P$119)+'СЕТ СН'!$I$12+СВЦЭМ!$D$10+'СЕТ СН'!$I$6-'СЕТ СН'!$I$22</f>
        <v>1727.9874510099999</v>
      </c>
      <c r="Q147" s="36">
        <f>SUMIFS(СВЦЭМ!$C$39:$C$782,СВЦЭМ!$A$39:$A$782,$A147,СВЦЭМ!$B$39:$B$782,Q$119)+'СЕТ СН'!$I$12+СВЦЭМ!$D$10+'СЕТ СН'!$I$6-'СЕТ СН'!$I$22</f>
        <v>1730.1278393399998</v>
      </c>
      <c r="R147" s="36">
        <f>SUMIFS(СВЦЭМ!$C$39:$C$782,СВЦЭМ!$A$39:$A$782,$A147,СВЦЭМ!$B$39:$B$782,R$119)+'СЕТ СН'!$I$12+СВЦЭМ!$D$10+'СЕТ СН'!$I$6-'СЕТ СН'!$I$22</f>
        <v>1727.6504746399999</v>
      </c>
      <c r="S147" s="36">
        <f>SUMIFS(СВЦЭМ!$C$39:$C$782,СВЦЭМ!$A$39:$A$782,$A147,СВЦЭМ!$B$39:$B$782,S$119)+'СЕТ СН'!$I$12+СВЦЭМ!$D$10+'СЕТ СН'!$I$6-'СЕТ СН'!$I$22</f>
        <v>1681.84382151</v>
      </c>
      <c r="T147" s="36">
        <f>SUMIFS(СВЦЭМ!$C$39:$C$782,СВЦЭМ!$A$39:$A$782,$A147,СВЦЭМ!$B$39:$B$782,T$119)+'СЕТ СН'!$I$12+СВЦЭМ!$D$10+'СЕТ СН'!$I$6-'СЕТ СН'!$I$22</f>
        <v>1602.26695337</v>
      </c>
      <c r="U147" s="36">
        <f>SUMIFS(СВЦЭМ!$C$39:$C$782,СВЦЭМ!$A$39:$A$782,$A147,СВЦЭМ!$B$39:$B$782,U$119)+'СЕТ СН'!$I$12+СВЦЭМ!$D$10+'СЕТ СН'!$I$6-'СЕТ СН'!$I$22</f>
        <v>1508.3271637600001</v>
      </c>
      <c r="V147" s="36">
        <f>SUMIFS(СВЦЭМ!$C$39:$C$782,СВЦЭМ!$A$39:$A$782,$A147,СВЦЭМ!$B$39:$B$782,V$119)+'СЕТ СН'!$I$12+СВЦЭМ!$D$10+'СЕТ СН'!$I$6-'СЕТ СН'!$I$22</f>
        <v>1472.51401401</v>
      </c>
      <c r="W147" s="36">
        <f>SUMIFS(СВЦЭМ!$C$39:$C$782,СВЦЭМ!$A$39:$A$782,$A147,СВЦЭМ!$B$39:$B$782,W$119)+'СЕТ СН'!$I$12+СВЦЭМ!$D$10+'СЕТ СН'!$I$6-'СЕТ СН'!$I$22</f>
        <v>1476.11388728</v>
      </c>
      <c r="X147" s="36">
        <f>SUMIFS(СВЦЭМ!$C$39:$C$782,СВЦЭМ!$A$39:$A$782,$A147,СВЦЭМ!$B$39:$B$782,X$119)+'СЕТ СН'!$I$12+СВЦЭМ!$D$10+'СЕТ СН'!$I$6-'СЕТ СН'!$I$22</f>
        <v>1469.1961375800001</v>
      </c>
      <c r="Y147" s="36">
        <f>SUMIFS(СВЦЭМ!$C$39:$C$782,СВЦЭМ!$A$39:$A$782,$A147,СВЦЭМ!$B$39:$B$782,Y$119)+'СЕТ СН'!$I$12+СВЦЭМ!$D$10+'СЕТ СН'!$I$6-'СЕТ СН'!$I$22</f>
        <v>1490.07957928</v>
      </c>
    </row>
    <row r="148" spans="1:26" ht="15.75" x14ac:dyDescent="0.2">
      <c r="A148" s="35">
        <f t="shared" si="3"/>
        <v>44710</v>
      </c>
      <c r="B148" s="36">
        <f>SUMIFS(СВЦЭМ!$C$39:$C$782,СВЦЭМ!$A$39:$A$782,$A148,СВЦЭМ!$B$39:$B$782,B$119)+'СЕТ СН'!$I$12+СВЦЭМ!$D$10+'СЕТ СН'!$I$6-'СЕТ СН'!$I$22</f>
        <v>1566.76332443</v>
      </c>
      <c r="C148" s="36">
        <f>SUMIFS(СВЦЭМ!$C$39:$C$782,СВЦЭМ!$A$39:$A$782,$A148,СВЦЭМ!$B$39:$B$782,C$119)+'СЕТ СН'!$I$12+СВЦЭМ!$D$10+'СЕТ СН'!$I$6-'СЕТ СН'!$I$22</f>
        <v>1688.0118911099999</v>
      </c>
      <c r="D148" s="36">
        <f>SUMIFS(СВЦЭМ!$C$39:$C$782,СВЦЭМ!$A$39:$A$782,$A148,СВЦЭМ!$B$39:$B$782,D$119)+'СЕТ СН'!$I$12+СВЦЭМ!$D$10+'СЕТ СН'!$I$6-'СЕТ СН'!$I$22</f>
        <v>1809.29115069</v>
      </c>
      <c r="E148" s="36">
        <f>SUMIFS(СВЦЭМ!$C$39:$C$782,СВЦЭМ!$A$39:$A$782,$A148,СВЦЭМ!$B$39:$B$782,E$119)+'СЕТ СН'!$I$12+СВЦЭМ!$D$10+'СЕТ СН'!$I$6-'СЕТ СН'!$I$22</f>
        <v>1863.1561378499998</v>
      </c>
      <c r="F148" s="36">
        <f>SUMIFS(СВЦЭМ!$C$39:$C$782,СВЦЭМ!$A$39:$A$782,$A148,СВЦЭМ!$B$39:$B$782,F$119)+'СЕТ СН'!$I$12+СВЦЭМ!$D$10+'СЕТ СН'!$I$6-'СЕТ СН'!$I$22</f>
        <v>1857.60138403</v>
      </c>
      <c r="G148" s="36">
        <f>SUMIFS(СВЦЭМ!$C$39:$C$782,СВЦЭМ!$A$39:$A$782,$A148,СВЦЭМ!$B$39:$B$782,G$119)+'СЕТ СН'!$I$12+СВЦЭМ!$D$10+'СЕТ СН'!$I$6-'СЕТ СН'!$I$22</f>
        <v>1847.4504643799999</v>
      </c>
      <c r="H148" s="36">
        <f>SUMIFS(СВЦЭМ!$C$39:$C$782,СВЦЭМ!$A$39:$A$782,$A148,СВЦЭМ!$B$39:$B$782,H$119)+'СЕТ СН'!$I$12+СВЦЭМ!$D$10+'СЕТ СН'!$I$6-'СЕТ СН'!$I$22</f>
        <v>1792.7535193499998</v>
      </c>
      <c r="I148" s="36">
        <f>SUMIFS(СВЦЭМ!$C$39:$C$782,СВЦЭМ!$A$39:$A$782,$A148,СВЦЭМ!$B$39:$B$782,I$119)+'СЕТ СН'!$I$12+СВЦЭМ!$D$10+'СЕТ СН'!$I$6-'СЕТ СН'!$I$22</f>
        <v>1691.0883674500001</v>
      </c>
      <c r="J148" s="36">
        <f>SUMIFS(СВЦЭМ!$C$39:$C$782,СВЦЭМ!$A$39:$A$782,$A148,СВЦЭМ!$B$39:$B$782,J$119)+'СЕТ СН'!$I$12+СВЦЭМ!$D$10+'СЕТ СН'!$I$6-'СЕТ СН'!$I$22</f>
        <v>1560.36799827</v>
      </c>
      <c r="K148" s="36">
        <f>SUMIFS(СВЦЭМ!$C$39:$C$782,СВЦЭМ!$A$39:$A$782,$A148,СВЦЭМ!$B$39:$B$782,K$119)+'СЕТ СН'!$I$12+СВЦЭМ!$D$10+'СЕТ СН'!$I$6-'СЕТ СН'!$I$22</f>
        <v>1554.42492958</v>
      </c>
      <c r="L148" s="36">
        <f>SUMIFS(СВЦЭМ!$C$39:$C$782,СВЦЭМ!$A$39:$A$782,$A148,СВЦЭМ!$B$39:$B$782,L$119)+'СЕТ СН'!$I$12+СВЦЭМ!$D$10+'СЕТ СН'!$I$6-'СЕТ СН'!$I$22</f>
        <v>1561.6303867300001</v>
      </c>
      <c r="M148" s="36">
        <f>SUMIFS(СВЦЭМ!$C$39:$C$782,СВЦЭМ!$A$39:$A$782,$A148,СВЦЭМ!$B$39:$B$782,M$119)+'СЕТ СН'!$I$12+СВЦЭМ!$D$10+'СЕТ СН'!$I$6-'СЕТ СН'!$I$22</f>
        <v>1635.3487489700001</v>
      </c>
      <c r="N148" s="36">
        <f>SUMIFS(СВЦЭМ!$C$39:$C$782,СВЦЭМ!$A$39:$A$782,$A148,СВЦЭМ!$B$39:$B$782,N$119)+'СЕТ СН'!$I$12+СВЦЭМ!$D$10+'СЕТ СН'!$I$6-'СЕТ СН'!$I$22</f>
        <v>1674.76274435</v>
      </c>
      <c r="O148" s="36">
        <f>SUMIFS(СВЦЭМ!$C$39:$C$782,СВЦЭМ!$A$39:$A$782,$A148,СВЦЭМ!$B$39:$B$782,O$119)+'СЕТ СН'!$I$12+СВЦЭМ!$D$10+'СЕТ СН'!$I$6-'СЕТ СН'!$I$22</f>
        <v>1680.0895300100001</v>
      </c>
      <c r="P148" s="36">
        <f>SUMIFS(СВЦЭМ!$C$39:$C$782,СВЦЭМ!$A$39:$A$782,$A148,СВЦЭМ!$B$39:$B$782,P$119)+'СЕТ СН'!$I$12+СВЦЭМ!$D$10+'СЕТ СН'!$I$6-'СЕТ СН'!$I$22</f>
        <v>1678.9279634300001</v>
      </c>
      <c r="Q148" s="36">
        <f>SUMIFS(СВЦЭМ!$C$39:$C$782,СВЦЭМ!$A$39:$A$782,$A148,СВЦЭМ!$B$39:$B$782,Q$119)+'СЕТ СН'!$I$12+СВЦЭМ!$D$10+'СЕТ СН'!$I$6-'СЕТ СН'!$I$22</f>
        <v>1676.92013118</v>
      </c>
      <c r="R148" s="36">
        <f>SUMIFS(СВЦЭМ!$C$39:$C$782,СВЦЭМ!$A$39:$A$782,$A148,СВЦЭМ!$B$39:$B$782,R$119)+'СЕТ СН'!$I$12+СВЦЭМ!$D$10+'СЕТ СН'!$I$6-'СЕТ СН'!$I$22</f>
        <v>1671.5027452700001</v>
      </c>
      <c r="S148" s="36">
        <f>SUMIFS(СВЦЭМ!$C$39:$C$782,СВЦЭМ!$A$39:$A$782,$A148,СВЦЭМ!$B$39:$B$782,S$119)+'СЕТ СН'!$I$12+СВЦЭМ!$D$10+'СЕТ СН'!$I$6-'СЕТ СН'!$I$22</f>
        <v>1697.17286775</v>
      </c>
      <c r="T148" s="36">
        <f>SUMIFS(СВЦЭМ!$C$39:$C$782,СВЦЭМ!$A$39:$A$782,$A148,СВЦЭМ!$B$39:$B$782,T$119)+'СЕТ СН'!$I$12+СВЦЭМ!$D$10+'СЕТ СН'!$I$6-'СЕТ СН'!$I$22</f>
        <v>1594.50041833</v>
      </c>
      <c r="U148" s="36">
        <f>SUMIFS(СВЦЭМ!$C$39:$C$782,СВЦЭМ!$A$39:$A$782,$A148,СВЦЭМ!$B$39:$B$782,U$119)+'СЕТ СН'!$I$12+СВЦЭМ!$D$10+'СЕТ СН'!$I$6-'СЕТ СН'!$I$22</f>
        <v>1487.4661585200001</v>
      </c>
      <c r="V148" s="36">
        <f>SUMIFS(СВЦЭМ!$C$39:$C$782,СВЦЭМ!$A$39:$A$782,$A148,СВЦЭМ!$B$39:$B$782,V$119)+'СЕТ СН'!$I$12+СВЦЭМ!$D$10+'СЕТ СН'!$I$6-'СЕТ СН'!$I$22</f>
        <v>1400.0457106200001</v>
      </c>
      <c r="W148" s="36">
        <f>SUMIFS(СВЦЭМ!$C$39:$C$782,СВЦЭМ!$A$39:$A$782,$A148,СВЦЭМ!$B$39:$B$782,W$119)+'СЕТ СН'!$I$12+СВЦЭМ!$D$10+'СЕТ СН'!$I$6-'СЕТ СН'!$I$22</f>
        <v>1409.7761106400001</v>
      </c>
      <c r="X148" s="36">
        <f>SUMIFS(СВЦЭМ!$C$39:$C$782,СВЦЭМ!$A$39:$A$782,$A148,СВЦЭМ!$B$39:$B$782,X$119)+'СЕТ СН'!$I$12+СВЦЭМ!$D$10+'СЕТ СН'!$I$6-'СЕТ СН'!$I$22</f>
        <v>1460.2666875899999</v>
      </c>
      <c r="Y148" s="36">
        <f>SUMIFS(СВЦЭМ!$C$39:$C$782,СВЦЭМ!$A$39:$A$782,$A148,СВЦЭМ!$B$39:$B$782,Y$119)+'СЕТ СН'!$I$12+СВЦЭМ!$D$10+'СЕТ СН'!$I$6-'СЕТ СН'!$I$22</f>
        <v>1462.5983781700002</v>
      </c>
    </row>
    <row r="149" spans="1:26" ht="15.75" x14ac:dyDescent="0.2">
      <c r="A149" s="35">
        <f t="shared" si="3"/>
        <v>44711</v>
      </c>
      <c r="B149" s="36">
        <f>SUMIFS(СВЦЭМ!$C$39:$C$782,СВЦЭМ!$A$39:$A$782,$A149,СВЦЭМ!$B$39:$B$782,B$119)+'СЕТ СН'!$I$12+СВЦЭМ!$D$10+'СЕТ СН'!$I$6-'СЕТ СН'!$I$22</f>
        <v>1579.1712855400001</v>
      </c>
      <c r="C149" s="36">
        <f>SUMIFS(СВЦЭМ!$C$39:$C$782,СВЦЭМ!$A$39:$A$782,$A149,СВЦЭМ!$B$39:$B$782,C$119)+'СЕТ СН'!$I$12+СВЦЭМ!$D$10+'СЕТ СН'!$I$6-'СЕТ СН'!$I$22</f>
        <v>1665.9155462399999</v>
      </c>
      <c r="D149" s="36">
        <f>SUMIFS(СВЦЭМ!$C$39:$C$782,СВЦЭМ!$A$39:$A$782,$A149,СВЦЭМ!$B$39:$B$782,D$119)+'СЕТ СН'!$I$12+СВЦЭМ!$D$10+'СЕТ СН'!$I$6-'СЕТ СН'!$I$22</f>
        <v>1812.70558893</v>
      </c>
      <c r="E149" s="36">
        <f>SUMIFS(СВЦЭМ!$C$39:$C$782,СВЦЭМ!$A$39:$A$782,$A149,СВЦЭМ!$B$39:$B$782,E$119)+'СЕТ СН'!$I$12+СВЦЭМ!$D$10+'СЕТ СН'!$I$6-'СЕТ СН'!$I$22</f>
        <v>1839.9359742299998</v>
      </c>
      <c r="F149" s="36">
        <f>SUMIFS(СВЦЭМ!$C$39:$C$782,СВЦЭМ!$A$39:$A$782,$A149,СВЦЭМ!$B$39:$B$782,F$119)+'СЕТ СН'!$I$12+СВЦЭМ!$D$10+'СЕТ СН'!$I$6-'СЕТ СН'!$I$22</f>
        <v>1834.0171438799998</v>
      </c>
      <c r="G149" s="36">
        <f>SUMIFS(СВЦЭМ!$C$39:$C$782,СВЦЭМ!$A$39:$A$782,$A149,СВЦЭМ!$B$39:$B$782,G$119)+'СЕТ СН'!$I$12+СВЦЭМ!$D$10+'СЕТ СН'!$I$6-'СЕТ СН'!$I$22</f>
        <v>1808.8623369499999</v>
      </c>
      <c r="H149" s="36">
        <f>SUMIFS(СВЦЭМ!$C$39:$C$782,СВЦЭМ!$A$39:$A$782,$A149,СВЦЭМ!$B$39:$B$782,H$119)+'СЕТ СН'!$I$12+СВЦЭМ!$D$10+'СЕТ СН'!$I$6-'СЕТ СН'!$I$22</f>
        <v>1713.3651003999998</v>
      </c>
      <c r="I149" s="36">
        <f>SUMIFS(СВЦЭМ!$C$39:$C$782,СВЦЭМ!$A$39:$A$782,$A149,СВЦЭМ!$B$39:$B$782,I$119)+'СЕТ СН'!$I$12+СВЦЭМ!$D$10+'СЕТ СН'!$I$6-'СЕТ СН'!$I$22</f>
        <v>1642.4753658899999</v>
      </c>
      <c r="J149" s="36">
        <f>SUMIFS(СВЦЭМ!$C$39:$C$782,СВЦЭМ!$A$39:$A$782,$A149,СВЦЭМ!$B$39:$B$782,J$119)+'СЕТ СН'!$I$12+СВЦЭМ!$D$10+'СЕТ СН'!$I$6-'СЕТ СН'!$I$22</f>
        <v>1547.71420534</v>
      </c>
      <c r="K149" s="36">
        <f>SUMIFS(СВЦЭМ!$C$39:$C$782,СВЦЭМ!$A$39:$A$782,$A149,СВЦЭМ!$B$39:$B$782,K$119)+'СЕТ СН'!$I$12+СВЦЭМ!$D$10+'СЕТ СН'!$I$6-'СЕТ СН'!$I$22</f>
        <v>1556.1555826600002</v>
      </c>
      <c r="L149" s="36">
        <f>SUMIFS(СВЦЭМ!$C$39:$C$782,СВЦЭМ!$A$39:$A$782,$A149,СВЦЭМ!$B$39:$B$782,L$119)+'СЕТ СН'!$I$12+СВЦЭМ!$D$10+'СЕТ СН'!$I$6-'СЕТ СН'!$I$22</f>
        <v>1624.4184574000001</v>
      </c>
      <c r="M149" s="36">
        <f>SUMIFS(СВЦЭМ!$C$39:$C$782,СВЦЭМ!$A$39:$A$782,$A149,СВЦЭМ!$B$39:$B$782,M$119)+'СЕТ СН'!$I$12+СВЦЭМ!$D$10+'СЕТ СН'!$I$6-'СЕТ СН'!$I$22</f>
        <v>1658.40959118</v>
      </c>
      <c r="N149" s="36">
        <f>SUMIFS(СВЦЭМ!$C$39:$C$782,СВЦЭМ!$A$39:$A$782,$A149,СВЦЭМ!$B$39:$B$782,N$119)+'СЕТ СН'!$I$12+СВЦЭМ!$D$10+'СЕТ СН'!$I$6-'СЕТ СН'!$I$22</f>
        <v>1758.22971624</v>
      </c>
      <c r="O149" s="36">
        <f>SUMIFS(СВЦЭМ!$C$39:$C$782,СВЦЭМ!$A$39:$A$782,$A149,СВЦЭМ!$B$39:$B$782,O$119)+'СЕТ СН'!$I$12+СВЦЭМ!$D$10+'СЕТ СН'!$I$6-'СЕТ СН'!$I$22</f>
        <v>1759.3129790099999</v>
      </c>
      <c r="P149" s="36">
        <f>SUMIFS(СВЦЭМ!$C$39:$C$782,СВЦЭМ!$A$39:$A$782,$A149,СВЦЭМ!$B$39:$B$782,P$119)+'СЕТ СН'!$I$12+СВЦЭМ!$D$10+'СЕТ СН'!$I$6-'СЕТ СН'!$I$22</f>
        <v>1752.0506052000001</v>
      </c>
      <c r="Q149" s="36">
        <f>SUMIFS(СВЦЭМ!$C$39:$C$782,СВЦЭМ!$A$39:$A$782,$A149,СВЦЭМ!$B$39:$B$782,Q$119)+'СЕТ СН'!$I$12+СВЦЭМ!$D$10+'СЕТ СН'!$I$6-'СЕТ СН'!$I$22</f>
        <v>1745.43869795</v>
      </c>
      <c r="R149" s="36">
        <f>SUMIFS(СВЦЭМ!$C$39:$C$782,СВЦЭМ!$A$39:$A$782,$A149,СВЦЭМ!$B$39:$B$782,R$119)+'СЕТ СН'!$I$12+СВЦЭМ!$D$10+'СЕТ СН'!$I$6-'СЕТ СН'!$I$22</f>
        <v>1729.1182154200001</v>
      </c>
      <c r="S149" s="36">
        <f>SUMIFS(СВЦЭМ!$C$39:$C$782,СВЦЭМ!$A$39:$A$782,$A149,СВЦЭМ!$B$39:$B$782,S$119)+'СЕТ СН'!$I$12+СВЦЭМ!$D$10+'СЕТ СН'!$I$6-'СЕТ СН'!$I$22</f>
        <v>1748.37598742</v>
      </c>
      <c r="T149" s="36">
        <f>SUMIFS(СВЦЭМ!$C$39:$C$782,СВЦЭМ!$A$39:$A$782,$A149,СВЦЭМ!$B$39:$B$782,T$119)+'СЕТ СН'!$I$12+СВЦЭМ!$D$10+'СЕТ СН'!$I$6-'СЕТ СН'!$I$22</f>
        <v>1569.51396105</v>
      </c>
      <c r="U149" s="36">
        <f>SUMIFS(СВЦЭМ!$C$39:$C$782,СВЦЭМ!$A$39:$A$782,$A149,СВЦЭМ!$B$39:$B$782,U$119)+'СЕТ СН'!$I$12+СВЦЭМ!$D$10+'СЕТ СН'!$I$6-'СЕТ СН'!$I$22</f>
        <v>1461.4599521099999</v>
      </c>
      <c r="V149" s="36">
        <f>SUMIFS(СВЦЭМ!$C$39:$C$782,СВЦЭМ!$A$39:$A$782,$A149,СВЦЭМ!$B$39:$B$782,V$119)+'СЕТ СН'!$I$12+СВЦЭМ!$D$10+'СЕТ СН'!$I$6-'СЕТ СН'!$I$22</f>
        <v>1386.15228007</v>
      </c>
      <c r="W149" s="36">
        <f>SUMIFS(СВЦЭМ!$C$39:$C$782,СВЦЭМ!$A$39:$A$782,$A149,СВЦЭМ!$B$39:$B$782,W$119)+'СЕТ СН'!$I$12+СВЦЭМ!$D$10+'СЕТ СН'!$I$6-'СЕТ СН'!$I$22</f>
        <v>1395.6281139</v>
      </c>
      <c r="X149" s="36">
        <f>SUMIFS(СВЦЭМ!$C$39:$C$782,СВЦЭМ!$A$39:$A$782,$A149,СВЦЭМ!$B$39:$B$782,X$119)+'СЕТ СН'!$I$12+СВЦЭМ!$D$10+'СЕТ СН'!$I$6-'СЕТ СН'!$I$22</f>
        <v>1449.44314031</v>
      </c>
      <c r="Y149" s="36">
        <f>SUMIFS(СВЦЭМ!$C$39:$C$782,СВЦЭМ!$A$39:$A$782,$A149,СВЦЭМ!$B$39:$B$782,Y$119)+'СЕТ СН'!$I$12+СВЦЭМ!$D$10+'СЕТ СН'!$I$6-'СЕТ СН'!$I$22</f>
        <v>1475.15653288</v>
      </c>
    </row>
    <row r="150" spans="1:26" ht="15.75" x14ac:dyDescent="0.2">
      <c r="A150" s="35">
        <f t="shared" si="3"/>
        <v>44712</v>
      </c>
      <c r="B150" s="36">
        <f>SUMIFS(СВЦЭМ!$C$39:$C$782,СВЦЭМ!$A$39:$A$782,$A150,СВЦЭМ!$B$39:$B$782,B$119)+'СЕТ СН'!$I$12+СВЦЭМ!$D$10+'СЕТ СН'!$I$6-'СЕТ СН'!$I$22</f>
        <v>1590.90383602</v>
      </c>
      <c r="C150" s="36">
        <f>SUMIFS(СВЦЭМ!$C$39:$C$782,СВЦЭМ!$A$39:$A$782,$A150,СВЦЭМ!$B$39:$B$782,C$119)+'СЕТ СН'!$I$12+СВЦЭМ!$D$10+'СЕТ СН'!$I$6-'СЕТ СН'!$I$22</f>
        <v>1698.39853118</v>
      </c>
      <c r="D150" s="36">
        <f>SUMIFS(СВЦЭМ!$C$39:$C$782,СВЦЭМ!$A$39:$A$782,$A150,СВЦЭМ!$B$39:$B$782,D$119)+'СЕТ СН'!$I$12+СВЦЭМ!$D$10+'СЕТ СН'!$I$6-'СЕТ СН'!$I$22</f>
        <v>1827.04451165</v>
      </c>
      <c r="E150" s="36">
        <f>SUMIFS(СВЦЭМ!$C$39:$C$782,СВЦЭМ!$A$39:$A$782,$A150,СВЦЭМ!$B$39:$B$782,E$119)+'СЕТ СН'!$I$12+СВЦЭМ!$D$10+'СЕТ СН'!$I$6-'СЕТ СН'!$I$22</f>
        <v>1883.2240864199998</v>
      </c>
      <c r="F150" s="36">
        <f>SUMIFS(СВЦЭМ!$C$39:$C$782,СВЦЭМ!$A$39:$A$782,$A150,СВЦЭМ!$B$39:$B$782,F$119)+'СЕТ СН'!$I$12+СВЦЭМ!$D$10+'СЕТ СН'!$I$6-'СЕТ СН'!$I$22</f>
        <v>1863.3986252899999</v>
      </c>
      <c r="G150" s="36">
        <f>SUMIFS(СВЦЭМ!$C$39:$C$782,СВЦЭМ!$A$39:$A$782,$A150,СВЦЭМ!$B$39:$B$782,G$119)+'СЕТ СН'!$I$12+СВЦЭМ!$D$10+'СЕТ СН'!$I$6-'СЕТ СН'!$I$22</f>
        <v>1833.7323012099998</v>
      </c>
      <c r="H150" s="36">
        <f>SUMIFS(СВЦЭМ!$C$39:$C$782,СВЦЭМ!$A$39:$A$782,$A150,СВЦЭМ!$B$39:$B$782,H$119)+'СЕТ СН'!$I$12+СВЦЭМ!$D$10+'СЕТ СН'!$I$6-'СЕТ СН'!$I$22</f>
        <v>1718.75950706</v>
      </c>
      <c r="I150" s="36">
        <f>SUMIFS(СВЦЭМ!$C$39:$C$782,СВЦЭМ!$A$39:$A$782,$A150,СВЦЭМ!$B$39:$B$782,I$119)+'СЕТ СН'!$I$12+СВЦЭМ!$D$10+'СЕТ СН'!$I$6-'СЕТ СН'!$I$22</f>
        <v>1627.5181969</v>
      </c>
      <c r="J150" s="36">
        <f>SUMIFS(СВЦЭМ!$C$39:$C$782,СВЦЭМ!$A$39:$A$782,$A150,СВЦЭМ!$B$39:$B$782,J$119)+'СЕТ СН'!$I$12+СВЦЭМ!$D$10+'СЕТ СН'!$I$6-'СЕТ СН'!$I$22</f>
        <v>1517.7471255300002</v>
      </c>
      <c r="K150" s="36">
        <f>SUMIFS(СВЦЭМ!$C$39:$C$782,СВЦЭМ!$A$39:$A$782,$A150,СВЦЭМ!$B$39:$B$782,K$119)+'СЕТ СН'!$I$12+СВЦЭМ!$D$10+'СЕТ СН'!$I$6-'СЕТ СН'!$I$22</f>
        <v>1547.2043017800002</v>
      </c>
      <c r="L150" s="36">
        <f>SUMIFS(СВЦЭМ!$C$39:$C$782,СВЦЭМ!$A$39:$A$782,$A150,СВЦЭМ!$B$39:$B$782,L$119)+'СЕТ СН'!$I$12+СВЦЭМ!$D$10+'СЕТ СН'!$I$6-'СЕТ СН'!$I$22</f>
        <v>1552.85798561</v>
      </c>
      <c r="M150" s="36">
        <f>SUMIFS(СВЦЭМ!$C$39:$C$782,СВЦЭМ!$A$39:$A$782,$A150,СВЦЭМ!$B$39:$B$782,M$119)+'СЕТ СН'!$I$12+СВЦЭМ!$D$10+'СЕТ СН'!$I$6-'СЕТ СН'!$I$22</f>
        <v>1632.5150879500002</v>
      </c>
      <c r="N150" s="36">
        <f>SUMIFS(СВЦЭМ!$C$39:$C$782,СВЦЭМ!$A$39:$A$782,$A150,СВЦЭМ!$B$39:$B$782,N$119)+'СЕТ СН'!$I$12+СВЦЭМ!$D$10+'СЕТ СН'!$I$6-'СЕТ СН'!$I$22</f>
        <v>1677.43609752</v>
      </c>
      <c r="O150" s="36">
        <f>SUMIFS(СВЦЭМ!$C$39:$C$782,СВЦЭМ!$A$39:$A$782,$A150,СВЦЭМ!$B$39:$B$782,O$119)+'СЕТ СН'!$I$12+СВЦЭМ!$D$10+'СЕТ СН'!$I$6-'СЕТ СН'!$I$22</f>
        <v>1758.7215744499999</v>
      </c>
      <c r="P150" s="36">
        <f>SUMIFS(СВЦЭМ!$C$39:$C$782,СВЦЭМ!$A$39:$A$782,$A150,СВЦЭМ!$B$39:$B$782,P$119)+'СЕТ СН'!$I$12+СВЦЭМ!$D$10+'СЕТ СН'!$I$6-'СЕТ СН'!$I$22</f>
        <v>1788.47364696</v>
      </c>
      <c r="Q150" s="36">
        <f>SUMIFS(СВЦЭМ!$C$39:$C$782,СВЦЭМ!$A$39:$A$782,$A150,СВЦЭМ!$B$39:$B$782,Q$119)+'СЕТ СН'!$I$12+СВЦЭМ!$D$10+'СЕТ СН'!$I$6-'СЕТ СН'!$I$22</f>
        <v>1777.5796682099999</v>
      </c>
      <c r="R150" s="36">
        <f>SUMIFS(СВЦЭМ!$C$39:$C$782,СВЦЭМ!$A$39:$A$782,$A150,СВЦЭМ!$B$39:$B$782,R$119)+'СЕТ СН'!$I$12+СВЦЭМ!$D$10+'СЕТ СН'!$I$6-'СЕТ СН'!$I$22</f>
        <v>1773.2005777699999</v>
      </c>
      <c r="S150" s="36">
        <f>SUMIFS(СВЦЭМ!$C$39:$C$782,СВЦЭМ!$A$39:$A$782,$A150,СВЦЭМ!$B$39:$B$782,S$119)+'СЕТ СН'!$I$12+СВЦЭМ!$D$10+'СЕТ СН'!$I$6-'СЕТ СН'!$I$22</f>
        <v>1680.7259897600002</v>
      </c>
      <c r="T150" s="36">
        <f>SUMIFS(СВЦЭМ!$C$39:$C$782,СВЦЭМ!$A$39:$A$782,$A150,СВЦЭМ!$B$39:$B$782,T$119)+'СЕТ СН'!$I$12+СВЦЭМ!$D$10+'СЕТ СН'!$I$6-'СЕТ СН'!$I$22</f>
        <v>1573.86788583</v>
      </c>
      <c r="U150" s="36">
        <f>SUMIFS(СВЦЭМ!$C$39:$C$782,СВЦЭМ!$A$39:$A$782,$A150,СВЦЭМ!$B$39:$B$782,U$119)+'СЕТ СН'!$I$12+СВЦЭМ!$D$10+'СЕТ СН'!$I$6-'СЕТ СН'!$I$22</f>
        <v>1464.2640125400001</v>
      </c>
      <c r="V150" s="36">
        <f>SUMIFS(СВЦЭМ!$C$39:$C$782,СВЦЭМ!$A$39:$A$782,$A150,СВЦЭМ!$B$39:$B$782,V$119)+'СЕТ СН'!$I$12+СВЦЭМ!$D$10+'СЕТ СН'!$I$6-'СЕТ СН'!$I$22</f>
        <v>1387.88980483</v>
      </c>
      <c r="W150" s="36">
        <f>SUMIFS(СВЦЭМ!$C$39:$C$782,СВЦЭМ!$A$39:$A$782,$A150,СВЦЭМ!$B$39:$B$782,W$119)+'СЕТ СН'!$I$12+СВЦЭМ!$D$10+'СЕТ СН'!$I$6-'СЕТ СН'!$I$22</f>
        <v>1403.5400967</v>
      </c>
      <c r="X150" s="36">
        <f>SUMIFS(СВЦЭМ!$C$39:$C$782,СВЦЭМ!$A$39:$A$782,$A150,СВЦЭМ!$B$39:$B$782,X$119)+'СЕТ СН'!$I$12+СВЦЭМ!$D$10+'СЕТ СН'!$I$6-'СЕТ СН'!$I$22</f>
        <v>1418.15390656</v>
      </c>
      <c r="Y150" s="36">
        <f>SUMIFS(СВЦЭМ!$C$39:$C$782,СВЦЭМ!$A$39:$A$782,$A150,СВЦЭМ!$B$39:$B$782,Y$119)+'СЕТ СН'!$I$12+СВЦЭМ!$D$10+'СЕТ СН'!$I$6-'СЕТ СН'!$I$22</f>
        <v>1419.78331557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565030.8630136986</v>
      </c>
      <c r="O155" s="130"/>
      <c r="P155" s="129">
        <f>СВЦЭМ!$D$12+'СЕТ СН'!$F$13-'СЕТ СН'!$G$23</f>
        <v>565030.8630136986</v>
      </c>
      <c r="Q155" s="130"/>
      <c r="R155" s="129">
        <f>СВЦЭМ!$D$12+'СЕТ СН'!$F$13-'СЕТ СН'!$H$23</f>
        <v>565030.8630136986</v>
      </c>
      <c r="S155" s="130"/>
      <c r="T155" s="129">
        <f>СВЦЭМ!$D$12+'СЕТ СН'!$F$13-'СЕТ СН'!$I$23</f>
        <v>565030.8630136986</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1496084.18</v>
      </c>
      <c r="O159" s="144"/>
      <c r="P159" s="144">
        <f>'СЕТ СН'!$G$7</f>
        <v>1081420.6000000001</v>
      </c>
      <c r="Q159" s="144"/>
      <c r="R159" s="144">
        <f>'СЕТ СН'!$H$7</f>
        <v>1434391.51</v>
      </c>
      <c r="S159" s="144"/>
      <c r="T159" s="144">
        <f>'СЕТ СН'!$I$7</f>
        <v>1327946.8799999999</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SUMIFS(СВЦЭМ!$D$39:$D$782,СВЦЭМ!$A$39:$A$782,$A12,СВЦЭМ!$B$39:$B$782,B$11)+'СЕТ СН'!$F$14+СВЦЭМ!$D$10+'СЕТ СН'!$F$5-'СЕТ СН'!$F$24</f>
        <v>3622.0379596900002</v>
      </c>
      <c r="C12" s="36">
        <f>SUMIFS(СВЦЭМ!$D$39:$D$782,СВЦЭМ!$A$39:$A$782,$A12,СВЦЭМ!$B$39:$B$782,C$11)+'СЕТ СН'!$F$14+СВЦЭМ!$D$10+'СЕТ СН'!$F$5-'СЕТ СН'!$F$24</f>
        <v>3753.57540032</v>
      </c>
      <c r="D12" s="36">
        <f>SUMIFS(СВЦЭМ!$D$39:$D$782,СВЦЭМ!$A$39:$A$782,$A12,СВЦЭМ!$B$39:$B$782,D$11)+'СЕТ СН'!$F$14+СВЦЭМ!$D$10+'СЕТ СН'!$F$5-'СЕТ СН'!$F$24</f>
        <v>3909.2020998400003</v>
      </c>
      <c r="E12" s="36">
        <f>SUMIFS(СВЦЭМ!$D$39:$D$782,СВЦЭМ!$A$39:$A$782,$A12,СВЦЭМ!$B$39:$B$782,E$11)+'СЕТ СН'!$F$14+СВЦЭМ!$D$10+'СЕТ СН'!$F$5-'СЕТ СН'!$F$24</f>
        <v>3975.1214947500002</v>
      </c>
      <c r="F12" s="36">
        <f>SUMIFS(СВЦЭМ!$D$39:$D$782,СВЦЭМ!$A$39:$A$782,$A12,СВЦЭМ!$B$39:$B$782,F$11)+'СЕТ СН'!$F$14+СВЦЭМ!$D$10+'СЕТ СН'!$F$5-'СЕТ СН'!$F$24</f>
        <v>3990.9042268100002</v>
      </c>
      <c r="G12" s="36">
        <f>SUMIFS(СВЦЭМ!$D$39:$D$782,СВЦЭМ!$A$39:$A$782,$A12,СВЦЭМ!$B$39:$B$782,G$11)+'СЕТ СН'!$F$14+СВЦЭМ!$D$10+'СЕТ СН'!$F$5-'СЕТ СН'!$F$24</f>
        <v>3963.9144242100001</v>
      </c>
      <c r="H12" s="36">
        <f>SUMIFS(СВЦЭМ!$D$39:$D$782,СВЦЭМ!$A$39:$A$782,$A12,СВЦЭМ!$B$39:$B$782,H$11)+'СЕТ СН'!$F$14+СВЦЭМ!$D$10+'СЕТ СН'!$F$5-'СЕТ СН'!$F$24</f>
        <v>3941.8877136000001</v>
      </c>
      <c r="I12" s="36">
        <f>SUMIFS(СВЦЭМ!$D$39:$D$782,СВЦЭМ!$A$39:$A$782,$A12,СВЦЭМ!$B$39:$B$782,I$11)+'СЕТ СН'!$F$14+СВЦЭМ!$D$10+'СЕТ СН'!$F$5-'СЕТ СН'!$F$24</f>
        <v>3868.8644349000001</v>
      </c>
      <c r="J12" s="36">
        <f>SUMIFS(СВЦЭМ!$D$39:$D$782,СВЦЭМ!$A$39:$A$782,$A12,СВЦЭМ!$B$39:$B$782,J$11)+'СЕТ СН'!$F$14+СВЦЭМ!$D$10+'СЕТ СН'!$F$5-'СЕТ СН'!$F$24</f>
        <v>3706.2221344500003</v>
      </c>
      <c r="K12" s="36">
        <f>SUMIFS(СВЦЭМ!$D$39:$D$782,СВЦЭМ!$A$39:$A$782,$A12,СВЦЭМ!$B$39:$B$782,K$11)+'СЕТ СН'!$F$14+СВЦЭМ!$D$10+'СЕТ СН'!$F$5-'СЕТ СН'!$F$24</f>
        <v>3665.0833556100001</v>
      </c>
      <c r="L12" s="36">
        <f>SUMIFS(СВЦЭМ!$D$39:$D$782,СВЦЭМ!$A$39:$A$782,$A12,СВЦЭМ!$B$39:$B$782,L$11)+'СЕТ СН'!$F$14+СВЦЭМ!$D$10+'СЕТ СН'!$F$5-'СЕТ СН'!$F$24</f>
        <v>3641.9006779199999</v>
      </c>
      <c r="M12" s="36">
        <f>SUMIFS(СВЦЭМ!$D$39:$D$782,СВЦЭМ!$A$39:$A$782,$A12,СВЦЭМ!$B$39:$B$782,M$11)+'СЕТ СН'!$F$14+СВЦЭМ!$D$10+'СЕТ СН'!$F$5-'СЕТ СН'!$F$24</f>
        <v>3742.4676171599999</v>
      </c>
      <c r="N12" s="36">
        <f>SUMIFS(СВЦЭМ!$D$39:$D$782,СВЦЭМ!$A$39:$A$782,$A12,СВЦЭМ!$B$39:$B$782,N$11)+'СЕТ СН'!$F$14+СВЦЭМ!$D$10+'СЕТ СН'!$F$5-'СЕТ СН'!$F$24</f>
        <v>3789.4706662799999</v>
      </c>
      <c r="O12" s="36">
        <f>SUMIFS(СВЦЭМ!$D$39:$D$782,СВЦЭМ!$A$39:$A$782,$A12,СВЦЭМ!$B$39:$B$782,O$11)+'СЕТ СН'!$F$14+СВЦЭМ!$D$10+'СЕТ СН'!$F$5-'СЕТ СН'!$F$24</f>
        <v>3802.1665152599999</v>
      </c>
      <c r="P12" s="36">
        <f>SUMIFS(СВЦЭМ!$D$39:$D$782,СВЦЭМ!$A$39:$A$782,$A12,СВЦЭМ!$B$39:$B$782,P$11)+'СЕТ СН'!$F$14+СВЦЭМ!$D$10+'СЕТ СН'!$F$5-'СЕТ СН'!$F$24</f>
        <v>3814.1118339499999</v>
      </c>
      <c r="Q12" s="36">
        <f>SUMIFS(СВЦЭМ!$D$39:$D$782,СВЦЭМ!$A$39:$A$782,$A12,СВЦЭМ!$B$39:$B$782,Q$11)+'СЕТ СН'!$F$14+СВЦЭМ!$D$10+'СЕТ СН'!$F$5-'СЕТ СН'!$F$24</f>
        <v>3830.3357667099999</v>
      </c>
      <c r="R12" s="36">
        <f>SUMIFS(СВЦЭМ!$D$39:$D$782,СВЦЭМ!$A$39:$A$782,$A12,СВЦЭМ!$B$39:$B$782,R$11)+'СЕТ СН'!$F$14+СВЦЭМ!$D$10+'СЕТ СН'!$F$5-'СЕТ СН'!$F$24</f>
        <v>3851.36306509</v>
      </c>
      <c r="S12" s="36">
        <f>SUMIFS(СВЦЭМ!$D$39:$D$782,СВЦЭМ!$A$39:$A$782,$A12,СВЦЭМ!$B$39:$B$782,S$11)+'СЕТ СН'!$F$14+СВЦЭМ!$D$10+'СЕТ СН'!$F$5-'СЕТ СН'!$F$24</f>
        <v>3807.4685551299999</v>
      </c>
      <c r="T12" s="36">
        <f>SUMIFS(СВЦЭМ!$D$39:$D$782,СВЦЭМ!$A$39:$A$782,$A12,СВЦЭМ!$B$39:$B$782,T$11)+'СЕТ СН'!$F$14+СВЦЭМ!$D$10+'СЕТ СН'!$F$5-'СЕТ СН'!$F$24</f>
        <v>3699.6939331600001</v>
      </c>
      <c r="U12" s="36">
        <f>SUMIFS(СВЦЭМ!$D$39:$D$782,СВЦЭМ!$A$39:$A$782,$A12,СВЦЭМ!$B$39:$B$782,U$11)+'СЕТ СН'!$F$14+СВЦЭМ!$D$10+'СЕТ СН'!$F$5-'СЕТ СН'!$F$24</f>
        <v>3599.2633903000001</v>
      </c>
      <c r="V12" s="36">
        <f>SUMIFS(СВЦЭМ!$D$39:$D$782,СВЦЭМ!$A$39:$A$782,$A12,СВЦЭМ!$B$39:$B$782,V$11)+'СЕТ СН'!$F$14+СВЦЭМ!$D$10+'СЕТ СН'!$F$5-'СЕТ СН'!$F$24</f>
        <v>3500.42512816</v>
      </c>
      <c r="W12" s="36">
        <f>SUMIFS(СВЦЭМ!$D$39:$D$782,СВЦЭМ!$A$39:$A$782,$A12,СВЦЭМ!$B$39:$B$782,W$11)+'СЕТ СН'!$F$14+СВЦЭМ!$D$10+'СЕТ СН'!$F$5-'СЕТ СН'!$F$24</f>
        <v>3488.0468176300001</v>
      </c>
      <c r="X12" s="36">
        <f>SUMIFS(СВЦЭМ!$D$39:$D$782,СВЦЭМ!$A$39:$A$782,$A12,СВЦЭМ!$B$39:$B$782,X$11)+'СЕТ СН'!$F$14+СВЦЭМ!$D$10+'СЕТ СН'!$F$5-'СЕТ СН'!$F$24</f>
        <v>3515.0385269100002</v>
      </c>
      <c r="Y12" s="36">
        <f>SUMIFS(СВЦЭМ!$D$39:$D$782,СВЦЭМ!$A$39:$A$782,$A12,СВЦЭМ!$B$39:$B$782,Y$11)+'СЕТ СН'!$F$14+СВЦЭМ!$D$10+'СЕТ СН'!$F$5-'СЕТ СН'!$F$24</f>
        <v>3552.2306621400003</v>
      </c>
      <c r="AA12" s="45"/>
    </row>
    <row r="13" spans="1:27" ht="15.75" x14ac:dyDescent="0.2">
      <c r="A13" s="35">
        <f>A12+1</f>
        <v>44683</v>
      </c>
      <c r="B13" s="36">
        <f>SUMIFS(СВЦЭМ!$D$39:$D$782,СВЦЭМ!$A$39:$A$782,$A13,СВЦЭМ!$B$39:$B$782,B$11)+'СЕТ СН'!$F$14+СВЦЭМ!$D$10+'СЕТ СН'!$F$5-'СЕТ СН'!$F$24</f>
        <v>3592.4092682600003</v>
      </c>
      <c r="C13" s="36">
        <f>SUMIFS(СВЦЭМ!$D$39:$D$782,СВЦЭМ!$A$39:$A$782,$A13,СВЦЭМ!$B$39:$B$782,C$11)+'СЕТ СН'!$F$14+СВЦЭМ!$D$10+'СЕТ СН'!$F$5-'СЕТ СН'!$F$24</f>
        <v>3718.7258909399998</v>
      </c>
      <c r="D13" s="36">
        <f>SUMIFS(СВЦЭМ!$D$39:$D$782,СВЦЭМ!$A$39:$A$782,$A13,СВЦЭМ!$B$39:$B$782,D$11)+'СЕТ СН'!$F$14+СВЦЭМ!$D$10+'СЕТ СН'!$F$5-'СЕТ СН'!$F$24</f>
        <v>3841.9799121999999</v>
      </c>
      <c r="E13" s="36">
        <f>SUMIFS(СВЦЭМ!$D$39:$D$782,СВЦЭМ!$A$39:$A$782,$A13,СВЦЭМ!$B$39:$B$782,E$11)+'СЕТ СН'!$F$14+СВЦЭМ!$D$10+'СЕТ СН'!$F$5-'СЕТ СН'!$F$24</f>
        <v>3898.3507920100001</v>
      </c>
      <c r="F13" s="36">
        <f>SUMIFS(СВЦЭМ!$D$39:$D$782,СВЦЭМ!$A$39:$A$782,$A13,СВЦЭМ!$B$39:$B$782,F$11)+'СЕТ СН'!$F$14+СВЦЭМ!$D$10+'СЕТ СН'!$F$5-'СЕТ СН'!$F$24</f>
        <v>3917.6247282700001</v>
      </c>
      <c r="G13" s="36">
        <f>SUMIFS(СВЦЭМ!$D$39:$D$782,СВЦЭМ!$A$39:$A$782,$A13,СВЦЭМ!$B$39:$B$782,G$11)+'СЕТ СН'!$F$14+СВЦЭМ!$D$10+'СЕТ СН'!$F$5-'СЕТ СН'!$F$24</f>
        <v>3942.4404528</v>
      </c>
      <c r="H13" s="36">
        <f>SUMIFS(СВЦЭМ!$D$39:$D$782,СВЦЭМ!$A$39:$A$782,$A13,СВЦЭМ!$B$39:$B$782,H$11)+'СЕТ СН'!$F$14+СВЦЭМ!$D$10+'СЕТ СН'!$F$5-'СЕТ СН'!$F$24</f>
        <v>3956.7477683400002</v>
      </c>
      <c r="I13" s="36">
        <f>SUMIFS(СВЦЭМ!$D$39:$D$782,СВЦЭМ!$A$39:$A$782,$A13,СВЦЭМ!$B$39:$B$782,I$11)+'СЕТ СН'!$F$14+СВЦЭМ!$D$10+'СЕТ СН'!$F$5-'СЕТ СН'!$F$24</f>
        <v>3860.5344411000001</v>
      </c>
      <c r="J13" s="36">
        <f>SUMIFS(СВЦЭМ!$D$39:$D$782,СВЦЭМ!$A$39:$A$782,$A13,СВЦЭМ!$B$39:$B$782,J$11)+'СЕТ СН'!$F$14+СВЦЭМ!$D$10+'СЕТ СН'!$F$5-'СЕТ СН'!$F$24</f>
        <v>3706.0784155700003</v>
      </c>
      <c r="K13" s="36">
        <f>SUMIFS(СВЦЭМ!$D$39:$D$782,СВЦЭМ!$A$39:$A$782,$A13,СВЦЭМ!$B$39:$B$782,K$11)+'СЕТ СН'!$F$14+СВЦЭМ!$D$10+'СЕТ СН'!$F$5-'СЕТ СН'!$F$24</f>
        <v>3665.6583473000001</v>
      </c>
      <c r="L13" s="36">
        <f>SUMIFS(СВЦЭМ!$D$39:$D$782,СВЦЭМ!$A$39:$A$782,$A13,СВЦЭМ!$B$39:$B$782,L$11)+'СЕТ СН'!$F$14+СВЦЭМ!$D$10+'СЕТ СН'!$F$5-'СЕТ СН'!$F$24</f>
        <v>3633.3289665500001</v>
      </c>
      <c r="M13" s="36">
        <f>SUMIFS(СВЦЭМ!$D$39:$D$782,СВЦЭМ!$A$39:$A$782,$A13,СВЦЭМ!$B$39:$B$782,M$11)+'СЕТ СН'!$F$14+СВЦЭМ!$D$10+'СЕТ СН'!$F$5-'СЕТ СН'!$F$24</f>
        <v>3704.7974791699999</v>
      </c>
      <c r="N13" s="36">
        <f>SUMIFS(СВЦЭМ!$D$39:$D$782,СВЦЭМ!$A$39:$A$782,$A13,СВЦЭМ!$B$39:$B$782,N$11)+'СЕТ СН'!$F$14+СВЦЭМ!$D$10+'СЕТ СН'!$F$5-'СЕТ СН'!$F$24</f>
        <v>3755.1221014000002</v>
      </c>
      <c r="O13" s="36">
        <f>SUMIFS(СВЦЭМ!$D$39:$D$782,СВЦЭМ!$A$39:$A$782,$A13,СВЦЭМ!$B$39:$B$782,O$11)+'СЕТ СН'!$F$14+СВЦЭМ!$D$10+'СЕТ СН'!$F$5-'СЕТ СН'!$F$24</f>
        <v>3790.4664854000002</v>
      </c>
      <c r="P13" s="36">
        <f>SUMIFS(СВЦЭМ!$D$39:$D$782,СВЦЭМ!$A$39:$A$782,$A13,СВЦЭМ!$B$39:$B$782,P$11)+'СЕТ СН'!$F$14+СВЦЭМ!$D$10+'СЕТ СН'!$F$5-'СЕТ СН'!$F$24</f>
        <v>3800.9770780099998</v>
      </c>
      <c r="Q13" s="36">
        <f>SUMIFS(СВЦЭМ!$D$39:$D$782,СВЦЭМ!$A$39:$A$782,$A13,СВЦЭМ!$B$39:$B$782,Q$11)+'СЕТ СН'!$F$14+СВЦЭМ!$D$10+'СЕТ СН'!$F$5-'СЕТ СН'!$F$24</f>
        <v>3822.5978343500001</v>
      </c>
      <c r="R13" s="36">
        <f>SUMIFS(СВЦЭМ!$D$39:$D$782,СВЦЭМ!$A$39:$A$782,$A13,СВЦЭМ!$B$39:$B$782,R$11)+'СЕТ СН'!$F$14+СВЦЭМ!$D$10+'СЕТ СН'!$F$5-'СЕТ СН'!$F$24</f>
        <v>3829.1762733599999</v>
      </c>
      <c r="S13" s="36">
        <f>SUMIFS(СВЦЭМ!$D$39:$D$782,СВЦЭМ!$A$39:$A$782,$A13,СВЦЭМ!$B$39:$B$782,S$11)+'СЕТ СН'!$F$14+СВЦЭМ!$D$10+'СЕТ СН'!$F$5-'СЕТ СН'!$F$24</f>
        <v>3768.04728101</v>
      </c>
      <c r="T13" s="36">
        <f>SUMIFS(СВЦЭМ!$D$39:$D$782,СВЦЭМ!$A$39:$A$782,$A13,СВЦЭМ!$B$39:$B$782,T$11)+'СЕТ СН'!$F$14+СВЦЭМ!$D$10+'СЕТ СН'!$F$5-'СЕТ СН'!$F$24</f>
        <v>3657.4595311100002</v>
      </c>
      <c r="U13" s="36">
        <f>SUMIFS(СВЦЭМ!$D$39:$D$782,СВЦЭМ!$A$39:$A$782,$A13,СВЦЭМ!$B$39:$B$782,U$11)+'СЕТ СН'!$F$14+СВЦЭМ!$D$10+'СЕТ СН'!$F$5-'СЕТ СН'!$F$24</f>
        <v>3557.1423782900001</v>
      </c>
      <c r="V13" s="36">
        <f>SUMIFS(СВЦЭМ!$D$39:$D$782,СВЦЭМ!$A$39:$A$782,$A13,СВЦЭМ!$B$39:$B$782,V$11)+'СЕТ СН'!$F$14+СВЦЭМ!$D$10+'СЕТ СН'!$F$5-'СЕТ СН'!$F$24</f>
        <v>3486.5600005200004</v>
      </c>
      <c r="W13" s="36">
        <f>SUMIFS(СВЦЭМ!$D$39:$D$782,СВЦЭМ!$A$39:$A$782,$A13,СВЦЭМ!$B$39:$B$782,W$11)+'СЕТ СН'!$F$14+СВЦЭМ!$D$10+'СЕТ СН'!$F$5-'СЕТ СН'!$F$24</f>
        <v>3490.6414312400002</v>
      </c>
      <c r="X13" s="36">
        <f>SUMIFS(СВЦЭМ!$D$39:$D$782,СВЦЭМ!$A$39:$A$782,$A13,СВЦЭМ!$B$39:$B$782,X$11)+'СЕТ СН'!$F$14+СВЦЭМ!$D$10+'СЕТ СН'!$F$5-'СЕТ СН'!$F$24</f>
        <v>3489.6604863500002</v>
      </c>
      <c r="Y13" s="36">
        <f>SUMIFS(СВЦЭМ!$D$39:$D$782,СВЦЭМ!$A$39:$A$782,$A13,СВЦЭМ!$B$39:$B$782,Y$11)+'СЕТ СН'!$F$14+СВЦЭМ!$D$10+'СЕТ СН'!$F$5-'СЕТ СН'!$F$24</f>
        <v>3538.11649033</v>
      </c>
    </row>
    <row r="14" spans="1:27" ht="15.75" x14ac:dyDescent="0.2">
      <c r="A14" s="35">
        <f t="shared" ref="A14:A42" si="0">A13+1</f>
        <v>44684</v>
      </c>
      <c r="B14" s="36">
        <f>SUMIFS(СВЦЭМ!$D$39:$D$782,СВЦЭМ!$A$39:$A$782,$A14,СВЦЭМ!$B$39:$B$782,B$11)+'СЕТ СН'!$F$14+СВЦЭМ!$D$10+'СЕТ СН'!$F$5-'СЕТ СН'!$F$24</f>
        <v>3564.2392473500004</v>
      </c>
      <c r="C14" s="36">
        <f>SUMIFS(СВЦЭМ!$D$39:$D$782,СВЦЭМ!$A$39:$A$782,$A14,СВЦЭМ!$B$39:$B$782,C$11)+'СЕТ СН'!$F$14+СВЦЭМ!$D$10+'СЕТ СН'!$F$5-'СЕТ СН'!$F$24</f>
        <v>3691.95033444</v>
      </c>
      <c r="D14" s="36">
        <f>SUMIFS(СВЦЭМ!$D$39:$D$782,СВЦЭМ!$A$39:$A$782,$A14,СВЦЭМ!$B$39:$B$782,D$11)+'СЕТ СН'!$F$14+СВЦЭМ!$D$10+'СЕТ СН'!$F$5-'СЕТ СН'!$F$24</f>
        <v>3799.3356846500001</v>
      </c>
      <c r="E14" s="36">
        <f>SUMIFS(СВЦЭМ!$D$39:$D$782,СВЦЭМ!$A$39:$A$782,$A14,СВЦЭМ!$B$39:$B$782,E$11)+'СЕТ СН'!$F$14+СВЦЭМ!$D$10+'СЕТ СН'!$F$5-'СЕТ СН'!$F$24</f>
        <v>3833.5701783499999</v>
      </c>
      <c r="F14" s="36">
        <f>SUMIFS(СВЦЭМ!$D$39:$D$782,СВЦЭМ!$A$39:$A$782,$A14,СВЦЭМ!$B$39:$B$782,F$11)+'СЕТ СН'!$F$14+СВЦЭМ!$D$10+'СЕТ СН'!$F$5-'СЕТ СН'!$F$24</f>
        <v>3849.5223061300003</v>
      </c>
      <c r="G14" s="36">
        <f>SUMIFS(СВЦЭМ!$D$39:$D$782,СВЦЭМ!$A$39:$A$782,$A14,СВЦЭМ!$B$39:$B$782,G$11)+'СЕТ СН'!$F$14+СВЦЭМ!$D$10+'СЕТ СН'!$F$5-'СЕТ СН'!$F$24</f>
        <v>3894.5812595699999</v>
      </c>
      <c r="H14" s="36">
        <f>SUMIFS(СВЦЭМ!$D$39:$D$782,СВЦЭМ!$A$39:$A$782,$A14,СВЦЭМ!$B$39:$B$782,H$11)+'СЕТ СН'!$F$14+СВЦЭМ!$D$10+'СЕТ СН'!$F$5-'СЕТ СН'!$F$24</f>
        <v>3906.1226010700002</v>
      </c>
      <c r="I14" s="36">
        <f>SUMIFS(СВЦЭМ!$D$39:$D$782,СВЦЭМ!$A$39:$A$782,$A14,СВЦЭМ!$B$39:$B$782,I$11)+'СЕТ СН'!$F$14+СВЦЭМ!$D$10+'СЕТ СН'!$F$5-'СЕТ СН'!$F$24</f>
        <v>3886.5394496200001</v>
      </c>
      <c r="J14" s="36">
        <f>SUMIFS(СВЦЭМ!$D$39:$D$782,СВЦЭМ!$A$39:$A$782,$A14,СВЦЭМ!$B$39:$B$782,J$11)+'СЕТ СН'!$F$14+СВЦЭМ!$D$10+'СЕТ СН'!$F$5-'СЕТ СН'!$F$24</f>
        <v>3774.2935803400001</v>
      </c>
      <c r="K14" s="36">
        <f>SUMIFS(СВЦЭМ!$D$39:$D$782,СВЦЭМ!$A$39:$A$782,$A14,СВЦЭМ!$B$39:$B$782,K$11)+'СЕТ СН'!$F$14+СВЦЭМ!$D$10+'СЕТ СН'!$F$5-'СЕТ СН'!$F$24</f>
        <v>3738.0872178700001</v>
      </c>
      <c r="L14" s="36">
        <f>SUMIFS(СВЦЭМ!$D$39:$D$782,СВЦЭМ!$A$39:$A$782,$A14,СВЦЭМ!$B$39:$B$782,L$11)+'СЕТ СН'!$F$14+СВЦЭМ!$D$10+'СЕТ СН'!$F$5-'СЕТ СН'!$F$24</f>
        <v>3716.6564488000004</v>
      </c>
      <c r="M14" s="36">
        <f>SUMIFS(СВЦЭМ!$D$39:$D$782,СВЦЭМ!$A$39:$A$782,$A14,СВЦЭМ!$B$39:$B$782,M$11)+'СЕТ СН'!$F$14+СВЦЭМ!$D$10+'СЕТ СН'!$F$5-'СЕТ СН'!$F$24</f>
        <v>3809.2762287099999</v>
      </c>
      <c r="N14" s="36">
        <f>SUMIFS(СВЦЭМ!$D$39:$D$782,СВЦЭМ!$A$39:$A$782,$A14,СВЦЭМ!$B$39:$B$782,N$11)+'СЕТ СН'!$F$14+СВЦЭМ!$D$10+'СЕТ СН'!$F$5-'СЕТ СН'!$F$24</f>
        <v>3854.4243905900003</v>
      </c>
      <c r="O14" s="36">
        <f>SUMIFS(СВЦЭМ!$D$39:$D$782,СВЦЭМ!$A$39:$A$782,$A14,СВЦЭМ!$B$39:$B$782,O$11)+'СЕТ СН'!$F$14+СВЦЭМ!$D$10+'СЕТ СН'!$F$5-'СЕТ СН'!$F$24</f>
        <v>3870.2015861899999</v>
      </c>
      <c r="P14" s="36">
        <f>SUMIFS(СВЦЭМ!$D$39:$D$782,СВЦЭМ!$A$39:$A$782,$A14,СВЦЭМ!$B$39:$B$782,P$11)+'СЕТ СН'!$F$14+СВЦЭМ!$D$10+'СЕТ СН'!$F$5-'СЕТ СН'!$F$24</f>
        <v>3889.8775773300003</v>
      </c>
      <c r="Q14" s="36">
        <f>SUMIFS(СВЦЭМ!$D$39:$D$782,СВЦЭМ!$A$39:$A$782,$A14,СВЦЭМ!$B$39:$B$782,Q$11)+'СЕТ СН'!$F$14+СВЦЭМ!$D$10+'СЕТ СН'!$F$5-'СЕТ СН'!$F$24</f>
        <v>3893.8481023900003</v>
      </c>
      <c r="R14" s="36">
        <f>SUMIFS(СВЦЭМ!$D$39:$D$782,СВЦЭМ!$A$39:$A$782,$A14,СВЦЭМ!$B$39:$B$782,R$11)+'СЕТ СН'!$F$14+СВЦЭМ!$D$10+'СЕТ СН'!$F$5-'СЕТ СН'!$F$24</f>
        <v>3904.2111366300001</v>
      </c>
      <c r="S14" s="36">
        <f>SUMIFS(СВЦЭМ!$D$39:$D$782,СВЦЭМ!$A$39:$A$782,$A14,СВЦЭМ!$B$39:$B$782,S$11)+'СЕТ СН'!$F$14+СВЦЭМ!$D$10+'СЕТ СН'!$F$5-'СЕТ СН'!$F$24</f>
        <v>3867.1419205700004</v>
      </c>
      <c r="T14" s="36">
        <f>SUMIFS(СВЦЭМ!$D$39:$D$782,СВЦЭМ!$A$39:$A$782,$A14,СВЦЭМ!$B$39:$B$782,T$11)+'СЕТ СН'!$F$14+СВЦЭМ!$D$10+'СЕТ СН'!$F$5-'СЕТ СН'!$F$24</f>
        <v>3748.65807696</v>
      </c>
      <c r="U14" s="36">
        <f>SUMIFS(СВЦЭМ!$D$39:$D$782,СВЦЭМ!$A$39:$A$782,$A14,СВЦЭМ!$B$39:$B$782,U$11)+'СЕТ СН'!$F$14+СВЦЭМ!$D$10+'СЕТ СН'!$F$5-'СЕТ СН'!$F$24</f>
        <v>3640.1231065299999</v>
      </c>
      <c r="V14" s="36">
        <f>SUMIFS(СВЦЭМ!$D$39:$D$782,СВЦЭМ!$A$39:$A$782,$A14,СВЦЭМ!$B$39:$B$782,V$11)+'СЕТ СН'!$F$14+СВЦЭМ!$D$10+'СЕТ СН'!$F$5-'СЕТ СН'!$F$24</f>
        <v>3541.3965157900002</v>
      </c>
      <c r="W14" s="36">
        <f>SUMIFS(СВЦЭМ!$D$39:$D$782,СВЦЭМ!$A$39:$A$782,$A14,СВЦЭМ!$B$39:$B$782,W$11)+'СЕТ СН'!$F$14+СВЦЭМ!$D$10+'СЕТ СН'!$F$5-'СЕТ СН'!$F$24</f>
        <v>3534.5015185100001</v>
      </c>
      <c r="X14" s="36">
        <f>SUMIFS(СВЦЭМ!$D$39:$D$782,СВЦЭМ!$A$39:$A$782,$A14,СВЦЭМ!$B$39:$B$782,X$11)+'СЕТ СН'!$F$14+СВЦЭМ!$D$10+'СЕТ СН'!$F$5-'СЕТ СН'!$F$24</f>
        <v>3544.7193284</v>
      </c>
      <c r="Y14" s="36">
        <f>SUMIFS(СВЦЭМ!$D$39:$D$782,СВЦЭМ!$A$39:$A$782,$A14,СВЦЭМ!$B$39:$B$782,Y$11)+'СЕТ СН'!$F$14+СВЦЭМ!$D$10+'СЕТ СН'!$F$5-'СЕТ СН'!$F$24</f>
        <v>3583.6206811700004</v>
      </c>
    </row>
    <row r="15" spans="1:27" ht="15.75" x14ac:dyDescent="0.2">
      <c r="A15" s="35">
        <f t="shared" si="0"/>
        <v>44685</v>
      </c>
      <c r="B15" s="36">
        <f>SUMIFS(СВЦЭМ!$D$39:$D$782,СВЦЭМ!$A$39:$A$782,$A15,СВЦЭМ!$B$39:$B$782,B$11)+'СЕТ СН'!$F$14+СВЦЭМ!$D$10+'СЕТ СН'!$F$5-'СЕТ СН'!$F$24</f>
        <v>3659.4895304500001</v>
      </c>
      <c r="C15" s="36">
        <f>SUMIFS(СВЦЭМ!$D$39:$D$782,СВЦЭМ!$A$39:$A$782,$A15,СВЦЭМ!$B$39:$B$782,C$11)+'СЕТ СН'!$F$14+СВЦЭМ!$D$10+'СЕТ СН'!$F$5-'СЕТ СН'!$F$24</f>
        <v>3820.2707933800002</v>
      </c>
      <c r="D15" s="36">
        <f>SUMIFS(СВЦЭМ!$D$39:$D$782,СВЦЭМ!$A$39:$A$782,$A15,СВЦЭМ!$B$39:$B$782,D$11)+'СЕТ СН'!$F$14+СВЦЭМ!$D$10+'СЕТ СН'!$F$5-'СЕТ СН'!$F$24</f>
        <v>3877.3442692400004</v>
      </c>
      <c r="E15" s="36">
        <f>SUMIFS(СВЦЭМ!$D$39:$D$782,СВЦЭМ!$A$39:$A$782,$A15,СВЦЭМ!$B$39:$B$782,E$11)+'СЕТ СН'!$F$14+СВЦЭМ!$D$10+'СЕТ СН'!$F$5-'СЕТ СН'!$F$24</f>
        <v>3846.6497956100002</v>
      </c>
      <c r="F15" s="36">
        <f>SUMIFS(СВЦЭМ!$D$39:$D$782,СВЦЭМ!$A$39:$A$782,$A15,СВЦЭМ!$B$39:$B$782,F$11)+'СЕТ СН'!$F$14+СВЦЭМ!$D$10+'СЕТ СН'!$F$5-'СЕТ СН'!$F$24</f>
        <v>3849.6334107499997</v>
      </c>
      <c r="G15" s="36">
        <f>SUMIFS(СВЦЭМ!$D$39:$D$782,СВЦЭМ!$A$39:$A$782,$A15,СВЦЭМ!$B$39:$B$782,G$11)+'СЕТ СН'!$F$14+СВЦЭМ!$D$10+'СЕТ СН'!$F$5-'СЕТ СН'!$F$24</f>
        <v>3842.32643401</v>
      </c>
      <c r="H15" s="36">
        <f>SUMIFS(СВЦЭМ!$D$39:$D$782,СВЦЭМ!$A$39:$A$782,$A15,СВЦЭМ!$B$39:$B$782,H$11)+'СЕТ СН'!$F$14+СВЦЭМ!$D$10+'СЕТ СН'!$F$5-'СЕТ СН'!$F$24</f>
        <v>3854.82376269</v>
      </c>
      <c r="I15" s="36">
        <f>SUMIFS(СВЦЭМ!$D$39:$D$782,СВЦЭМ!$A$39:$A$782,$A15,СВЦЭМ!$B$39:$B$782,I$11)+'СЕТ СН'!$F$14+СВЦЭМ!$D$10+'СЕТ СН'!$F$5-'СЕТ СН'!$F$24</f>
        <v>3775.66296147</v>
      </c>
      <c r="J15" s="36">
        <f>SUMIFS(СВЦЭМ!$D$39:$D$782,СВЦЭМ!$A$39:$A$782,$A15,СВЦЭМ!$B$39:$B$782,J$11)+'СЕТ СН'!$F$14+СВЦЭМ!$D$10+'СЕТ СН'!$F$5-'СЕТ СН'!$F$24</f>
        <v>3653.55373358</v>
      </c>
      <c r="K15" s="36">
        <f>SUMIFS(СВЦЭМ!$D$39:$D$782,СВЦЭМ!$A$39:$A$782,$A15,СВЦЭМ!$B$39:$B$782,K$11)+'СЕТ СН'!$F$14+СВЦЭМ!$D$10+'СЕТ СН'!$F$5-'СЕТ СН'!$F$24</f>
        <v>3637.9806988700002</v>
      </c>
      <c r="L15" s="36">
        <f>SUMIFS(СВЦЭМ!$D$39:$D$782,СВЦЭМ!$A$39:$A$782,$A15,СВЦЭМ!$B$39:$B$782,L$11)+'СЕТ СН'!$F$14+СВЦЭМ!$D$10+'СЕТ СН'!$F$5-'СЕТ СН'!$F$24</f>
        <v>3651.9833556200001</v>
      </c>
      <c r="M15" s="36">
        <f>SUMIFS(СВЦЭМ!$D$39:$D$782,СВЦЭМ!$A$39:$A$782,$A15,СВЦЭМ!$B$39:$B$782,M$11)+'СЕТ СН'!$F$14+СВЦЭМ!$D$10+'СЕТ СН'!$F$5-'СЕТ СН'!$F$24</f>
        <v>3759.9211311999998</v>
      </c>
      <c r="N15" s="36">
        <f>SUMIFS(СВЦЭМ!$D$39:$D$782,СВЦЭМ!$A$39:$A$782,$A15,СВЦЭМ!$B$39:$B$782,N$11)+'СЕТ СН'!$F$14+СВЦЭМ!$D$10+'СЕТ СН'!$F$5-'СЕТ СН'!$F$24</f>
        <v>3817.8108350800003</v>
      </c>
      <c r="O15" s="36">
        <f>SUMIFS(СВЦЭМ!$D$39:$D$782,СВЦЭМ!$A$39:$A$782,$A15,СВЦЭМ!$B$39:$B$782,O$11)+'СЕТ СН'!$F$14+СВЦЭМ!$D$10+'СЕТ СН'!$F$5-'СЕТ СН'!$F$24</f>
        <v>3822.6271004199998</v>
      </c>
      <c r="P15" s="36">
        <f>SUMIFS(СВЦЭМ!$D$39:$D$782,СВЦЭМ!$A$39:$A$782,$A15,СВЦЭМ!$B$39:$B$782,P$11)+'СЕТ СН'!$F$14+СВЦЭМ!$D$10+'СЕТ СН'!$F$5-'СЕТ СН'!$F$24</f>
        <v>3862.8794785499999</v>
      </c>
      <c r="Q15" s="36">
        <f>SUMIFS(СВЦЭМ!$D$39:$D$782,СВЦЭМ!$A$39:$A$782,$A15,СВЦЭМ!$B$39:$B$782,Q$11)+'СЕТ СН'!$F$14+СВЦЭМ!$D$10+'СЕТ СН'!$F$5-'СЕТ СН'!$F$24</f>
        <v>3866.5685725100002</v>
      </c>
      <c r="R15" s="36">
        <f>SUMIFS(СВЦЭМ!$D$39:$D$782,СВЦЭМ!$A$39:$A$782,$A15,СВЦЭМ!$B$39:$B$782,R$11)+'СЕТ СН'!$F$14+СВЦЭМ!$D$10+'СЕТ СН'!$F$5-'СЕТ СН'!$F$24</f>
        <v>3860.6564423899999</v>
      </c>
      <c r="S15" s="36">
        <f>SUMIFS(СВЦЭМ!$D$39:$D$782,СВЦЭМ!$A$39:$A$782,$A15,СВЦЭМ!$B$39:$B$782,S$11)+'СЕТ СН'!$F$14+СВЦЭМ!$D$10+'СЕТ СН'!$F$5-'СЕТ СН'!$F$24</f>
        <v>3799.4278001299999</v>
      </c>
      <c r="T15" s="36">
        <f>SUMIFS(СВЦЭМ!$D$39:$D$782,СВЦЭМ!$A$39:$A$782,$A15,СВЦЭМ!$B$39:$B$782,T$11)+'СЕТ СН'!$F$14+СВЦЭМ!$D$10+'СЕТ СН'!$F$5-'СЕТ СН'!$F$24</f>
        <v>3663.5807322299997</v>
      </c>
      <c r="U15" s="36">
        <f>SUMIFS(СВЦЭМ!$D$39:$D$782,СВЦЭМ!$A$39:$A$782,$A15,СВЦЭМ!$B$39:$B$782,U$11)+'СЕТ СН'!$F$14+СВЦЭМ!$D$10+'СЕТ СН'!$F$5-'СЕТ СН'!$F$24</f>
        <v>3545.2170810400003</v>
      </c>
      <c r="V15" s="36">
        <f>SUMIFS(СВЦЭМ!$D$39:$D$782,СВЦЭМ!$A$39:$A$782,$A15,СВЦЭМ!$B$39:$B$782,V$11)+'СЕТ СН'!$F$14+СВЦЭМ!$D$10+'СЕТ СН'!$F$5-'СЕТ СН'!$F$24</f>
        <v>3473.6776756600002</v>
      </c>
      <c r="W15" s="36">
        <f>SUMIFS(СВЦЭМ!$D$39:$D$782,СВЦЭМ!$A$39:$A$782,$A15,СВЦЭМ!$B$39:$B$782,W$11)+'СЕТ СН'!$F$14+СВЦЭМ!$D$10+'СЕТ СН'!$F$5-'СЕТ СН'!$F$24</f>
        <v>3506.81637331</v>
      </c>
      <c r="X15" s="36">
        <f>SUMIFS(СВЦЭМ!$D$39:$D$782,СВЦЭМ!$A$39:$A$782,$A15,СВЦЭМ!$B$39:$B$782,X$11)+'СЕТ СН'!$F$14+СВЦЭМ!$D$10+'СЕТ СН'!$F$5-'СЕТ СН'!$F$24</f>
        <v>3460.87185198</v>
      </c>
      <c r="Y15" s="36">
        <f>SUMIFS(СВЦЭМ!$D$39:$D$782,СВЦЭМ!$A$39:$A$782,$A15,СВЦЭМ!$B$39:$B$782,Y$11)+'СЕТ СН'!$F$14+СВЦЭМ!$D$10+'СЕТ СН'!$F$5-'СЕТ СН'!$F$24</f>
        <v>3455.21750178</v>
      </c>
    </row>
    <row r="16" spans="1:27" ht="15.75" x14ac:dyDescent="0.2">
      <c r="A16" s="35">
        <f t="shared" si="0"/>
        <v>44686</v>
      </c>
      <c r="B16" s="36">
        <f>SUMIFS(СВЦЭМ!$D$39:$D$782,СВЦЭМ!$A$39:$A$782,$A16,СВЦЭМ!$B$39:$B$782,B$11)+'СЕТ СН'!$F$14+СВЦЭМ!$D$10+'СЕТ СН'!$F$5-'СЕТ СН'!$F$24</f>
        <v>3627.3292665899999</v>
      </c>
      <c r="C16" s="36">
        <f>SUMIFS(СВЦЭМ!$D$39:$D$782,СВЦЭМ!$A$39:$A$782,$A16,СВЦЭМ!$B$39:$B$782,C$11)+'СЕТ СН'!$F$14+СВЦЭМ!$D$10+'СЕТ СН'!$F$5-'СЕТ СН'!$F$24</f>
        <v>3715.3939367200001</v>
      </c>
      <c r="D16" s="36">
        <f>SUMIFS(СВЦЭМ!$D$39:$D$782,СВЦЭМ!$A$39:$A$782,$A16,СВЦЭМ!$B$39:$B$782,D$11)+'СЕТ СН'!$F$14+СВЦЭМ!$D$10+'СЕТ СН'!$F$5-'СЕТ СН'!$F$24</f>
        <v>3858.3819675100003</v>
      </c>
      <c r="E16" s="36">
        <f>SUMIFS(СВЦЭМ!$D$39:$D$782,СВЦЭМ!$A$39:$A$782,$A16,СВЦЭМ!$B$39:$B$782,E$11)+'СЕТ СН'!$F$14+СВЦЭМ!$D$10+'СЕТ СН'!$F$5-'СЕТ СН'!$F$24</f>
        <v>3914.6097089800001</v>
      </c>
      <c r="F16" s="36">
        <f>SUMIFS(СВЦЭМ!$D$39:$D$782,СВЦЭМ!$A$39:$A$782,$A16,СВЦЭМ!$B$39:$B$782,F$11)+'СЕТ СН'!$F$14+СВЦЭМ!$D$10+'СЕТ СН'!$F$5-'СЕТ СН'!$F$24</f>
        <v>3941.71330653</v>
      </c>
      <c r="G16" s="36">
        <f>SUMIFS(СВЦЭМ!$D$39:$D$782,СВЦЭМ!$A$39:$A$782,$A16,СВЦЭМ!$B$39:$B$782,G$11)+'СЕТ СН'!$F$14+СВЦЭМ!$D$10+'СЕТ СН'!$F$5-'СЕТ СН'!$F$24</f>
        <v>3942.3846436900003</v>
      </c>
      <c r="H16" s="36">
        <f>SUMIFS(СВЦЭМ!$D$39:$D$782,СВЦЭМ!$A$39:$A$782,$A16,СВЦЭМ!$B$39:$B$782,H$11)+'СЕТ СН'!$F$14+СВЦЭМ!$D$10+'СЕТ СН'!$F$5-'СЕТ СН'!$F$24</f>
        <v>3928.3743946599998</v>
      </c>
      <c r="I16" s="36">
        <f>SUMIFS(СВЦЭМ!$D$39:$D$782,СВЦЭМ!$A$39:$A$782,$A16,СВЦЭМ!$B$39:$B$782,I$11)+'СЕТ СН'!$F$14+СВЦЭМ!$D$10+'СЕТ СН'!$F$5-'СЕТ СН'!$F$24</f>
        <v>3854.9901043600003</v>
      </c>
      <c r="J16" s="36">
        <f>SUMIFS(СВЦЭМ!$D$39:$D$782,СВЦЭМ!$A$39:$A$782,$A16,СВЦЭМ!$B$39:$B$782,J$11)+'СЕТ СН'!$F$14+СВЦЭМ!$D$10+'СЕТ СН'!$F$5-'СЕТ СН'!$F$24</f>
        <v>3742.5194094099998</v>
      </c>
      <c r="K16" s="36">
        <f>SUMIFS(СВЦЭМ!$D$39:$D$782,СВЦЭМ!$A$39:$A$782,$A16,СВЦЭМ!$B$39:$B$782,K$11)+'СЕТ СН'!$F$14+СВЦЭМ!$D$10+'СЕТ СН'!$F$5-'СЕТ СН'!$F$24</f>
        <v>3740.1887609699997</v>
      </c>
      <c r="L16" s="36">
        <f>SUMIFS(СВЦЭМ!$D$39:$D$782,СВЦЭМ!$A$39:$A$782,$A16,СВЦЭМ!$B$39:$B$782,L$11)+'СЕТ СН'!$F$14+СВЦЭМ!$D$10+'СЕТ СН'!$F$5-'СЕТ СН'!$F$24</f>
        <v>3736.0181545400001</v>
      </c>
      <c r="M16" s="36">
        <f>SUMIFS(СВЦЭМ!$D$39:$D$782,СВЦЭМ!$A$39:$A$782,$A16,СВЦЭМ!$B$39:$B$782,M$11)+'СЕТ СН'!$F$14+СВЦЭМ!$D$10+'СЕТ СН'!$F$5-'СЕТ СН'!$F$24</f>
        <v>3839.5367778099999</v>
      </c>
      <c r="N16" s="36">
        <f>SUMIFS(СВЦЭМ!$D$39:$D$782,СВЦЭМ!$A$39:$A$782,$A16,СВЦЭМ!$B$39:$B$782,N$11)+'СЕТ СН'!$F$14+СВЦЭМ!$D$10+'СЕТ СН'!$F$5-'СЕТ СН'!$F$24</f>
        <v>3920.8796130800001</v>
      </c>
      <c r="O16" s="36">
        <f>SUMIFS(СВЦЭМ!$D$39:$D$782,СВЦЭМ!$A$39:$A$782,$A16,СВЦЭМ!$B$39:$B$782,O$11)+'СЕТ СН'!$F$14+СВЦЭМ!$D$10+'СЕТ СН'!$F$5-'СЕТ СН'!$F$24</f>
        <v>3917.42537189</v>
      </c>
      <c r="P16" s="36">
        <f>SUMIFS(СВЦЭМ!$D$39:$D$782,СВЦЭМ!$A$39:$A$782,$A16,СВЦЭМ!$B$39:$B$782,P$11)+'СЕТ СН'!$F$14+СВЦЭМ!$D$10+'СЕТ СН'!$F$5-'СЕТ СН'!$F$24</f>
        <v>3961.9127953300003</v>
      </c>
      <c r="Q16" s="36">
        <f>SUMIFS(СВЦЭМ!$D$39:$D$782,СВЦЭМ!$A$39:$A$782,$A16,СВЦЭМ!$B$39:$B$782,Q$11)+'СЕТ СН'!$F$14+СВЦЭМ!$D$10+'СЕТ СН'!$F$5-'СЕТ СН'!$F$24</f>
        <v>3970.99531643</v>
      </c>
      <c r="R16" s="36">
        <f>SUMIFS(СВЦЭМ!$D$39:$D$782,СВЦЭМ!$A$39:$A$782,$A16,СВЦЭМ!$B$39:$B$782,R$11)+'СЕТ СН'!$F$14+СВЦЭМ!$D$10+'СЕТ СН'!$F$5-'СЕТ СН'!$F$24</f>
        <v>3985.0792802699998</v>
      </c>
      <c r="S16" s="36">
        <f>SUMIFS(СВЦЭМ!$D$39:$D$782,СВЦЭМ!$A$39:$A$782,$A16,СВЦЭМ!$B$39:$B$782,S$11)+'СЕТ СН'!$F$14+СВЦЭМ!$D$10+'СЕТ СН'!$F$5-'СЕТ СН'!$F$24</f>
        <v>3927.1595017199998</v>
      </c>
      <c r="T16" s="36">
        <f>SUMIFS(СВЦЭМ!$D$39:$D$782,СВЦЭМ!$A$39:$A$782,$A16,СВЦЭМ!$B$39:$B$782,T$11)+'СЕТ СН'!$F$14+СВЦЭМ!$D$10+'СЕТ СН'!$F$5-'СЕТ СН'!$F$24</f>
        <v>3787.81816613</v>
      </c>
      <c r="U16" s="36">
        <f>SUMIFS(СВЦЭМ!$D$39:$D$782,СВЦЭМ!$A$39:$A$782,$A16,СВЦЭМ!$B$39:$B$782,U$11)+'СЕТ СН'!$F$14+СВЦЭМ!$D$10+'СЕТ СН'!$F$5-'СЕТ СН'!$F$24</f>
        <v>3674.50195803</v>
      </c>
      <c r="V16" s="36">
        <f>SUMIFS(СВЦЭМ!$D$39:$D$782,СВЦЭМ!$A$39:$A$782,$A16,СВЦЭМ!$B$39:$B$782,V$11)+'СЕТ СН'!$F$14+СВЦЭМ!$D$10+'СЕТ СН'!$F$5-'СЕТ СН'!$F$24</f>
        <v>3562.7344476200001</v>
      </c>
      <c r="W16" s="36">
        <f>SUMIFS(СВЦЭМ!$D$39:$D$782,СВЦЭМ!$A$39:$A$782,$A16,СВЦЭМ!$B$39:$B$782,W$11)+'СЕТ СН'!$F$14+СВЦЭМ!$D$10+'СЕТ СН'!$F$5-'СЕТ СН'!$F$24</f>
        <v>3546.8425863500001</v>
      </c>
      <c r="X16" s="36">
        <f>SUMIFS(СВЦЭМ!$D$39:$D$782,СВЦЭМ!$A$39:$A$782,$A16,СВЦЭМ!$B$39:$B$782,X$11)+'СЕТ СН'!$F$14+СВЦЭМ!$D$10+'СЕТ СН'!$F$5-'СЕТ СН'!$F$24</f>
        <v>3562.1773683400002</v>
      </c>
      <c r="Y16" s="36">
        <f>SUMIFS(СВЦЭМ!$D$39:$D$782,СВЦЭМ!$A$39:$A$782,$A16,СВЦЭМ!$B$39:$B$782,Y$11)+'СЕТ СН'!$F$14+СВЦЭМ!$D$10+'СЕТ СН'!$F$5-'СЕТ СН'!$F$24</f>
        <v>3589.0896927000003</v>
      </c>
    </row>
    <row r="17" spans="1:25" ht="15.75" x14ac:dyDescent="0.2">
      <c r="A17" s="35">
        <f t="shared" si="0"/>
        <v>44687</v>
      </c>
      <c r="B17" s="36">
        <f>SUMIFS(СВЦЭМ!$D$39:$D$782,СВЦЭМ!$A$39:$A$782,$A17,СВЦЭМ!$B$39:$B$782,B$11)+'СЕТ СН'!$F$14+СВЦЭМ!$D$10+'СЕТ СН'!$F$5-'СЕТ СН'!$F$24</f>
        <v>3664.8234965399997</v>
      </c>
      <c r="C17" s="36">
        <f>SUMIFS(СВЦЭМ!$D$39:$D$782,СВЦЭМ!$A$39:$A$782,$A17,СВЦЭМ!$B$39:$B$782,C$11)+'СЕТ СН'!$F$14+СВЦЭМ!$D$10+'СЕТ СН'!$F$5-'СЕТ СН'!$F$24</f>
        <v>3801.9646422300002</v>
      </c>
      <c r="D17" s="36">
        <f>SUMIFS(СВЦЭМ!$D$39:$D$782,СВЦЭМ!$A$39:$A$782,$A17,СВЦЭМ!$B$39:$B$782,D$11)+'СЕТ СН'!$F$14+СВЦЭМ!$D$10+'СЕТ СН'!$F$5-'СЕТ СН'!$F$24</f>
        <v>3949.9495384500001</v>
      </c>
      <c r="E17" s="36">
        <f>SUMIFS(СВЦЭМ!$D$39:$D$782,СВЦЭМ!$A$39:$A$782,$A17,СВЦЭМ!$B$39:$B$782,E$11)+'СЕТ СН'!$F$14+СВЦЭМ!$D$10+'СЕТ СН'!$F$5-'СЕТ СН'!$F$24</f>
        <v>3999.9214771900001</v>
      </c>
      <c r="F17" s="36">
        <f>SUMIFS(СВЦЭМ!$D$39:$D$782,СВЦЭМ!$A$39:$A$782,$A17,СВЦЭМ!$B$39:$B$782,F$11)+'СЕТ СН'!$F$14+СВЦЭМ!$D$10+'СЕТ СН'!$F$5-'СЕТ СН'!$F$24</f>
        <v>4006.0506290600001</v>
      </c>
      <c r="G17" s="36">
        <f>SUMIFS(СВЦЭМ!$D$39:$D$782,СВЦЭМ!$A$39:$A$782,$A17,СВЦЭМ!$B$39:$B$782,G$11)+'СЕТ СН'!$F$14+СВЦЭМ!$D$10+'СЕТ СН'!$F$5-'СЕТ СН'!$F$24</f>
        <v>3988.8918164699999</v>
      </c>
      <c r="H17" s="36">
        <f>SUMIFS(СВЦЭМ!$D$39:$D$782,СВЦЭМ!$A$39:$A$782,$A17,СВЦЭМ!$B$39:$B$782,H$11)+'СЕТ СН'!$F$14+СВЦЭМ!$D$10+'СЕТ СН'!$F$5-'СЕТ СН'!$F$24</f>
        <v>3941.48206265</v>
      </c>
      <c r="I17" s="36">
        <f>SUMIFS(СВЦЭМ!$D$39:$D$782,СВЦЭМ!$A$39:$A$782,$A17,СВЦЭМ!$B$39:$B$782,I$11)+'СЕТ СН'!$F$14+СВЦЭМ!$D$10+'СЕТ СН'!$F$5-'СЕТ СН'!$F$24</f>
        <v>3886.6627477500001</v>
      </c>
      <c r="J17" s="36">
        <f>SUMIFS(СВЦЭМ!$D$39:$D$782,СВЦЭМ!$A$39:$A$782,$A17,СВЦЭМ!$B$39:$B$782,J$11)+'СЕТ СН'!$F$14+СВЦЭМ!$D$10+'СЕТ СН'!$F$5-'СЕТ СН'!$F$24</f>
        <v>3729.2255580199999</v>
      </c>
      <c r="K17" s="36">
        <f>SUMIFS(СВЦЭМ!$D$39:$D$782,СВЦЭМ!$A$39:$A$782,$A17,СВЦЭМ!$B$39:$B$782,K$11)+'СЕТ СН'!$F$14+СВЦЭМ!$D$10+'СЕТ СН'!$F$5-'СЕТ СН'!$F$24</f>
        <v>3737.3347494999998</v>
      </c>
      <c r="L17" s="36">
        <f>SUMIFS(СВЦЭМ!$D$39:$D$782,СВЦЭМ!$A$39:$A$782,$A17,СВЦЭМ!$B$39:$B$782,L$11)+'СЕТ СН'!$F$14+СВЦЭМ!$D$10+'СЕТ СН'!$F$5-'СЕТ СН'!$F$24</f>
        <v>3729.6344126700001</v>
      </c>
      <c r="M17" s="36">
        <f>SUMIFS(СВЦЭМ!$D$39:$D$782,СВЦЭМ!$A$39:$A$782,$A17,СВЦЭМ!$B$39:$B$782,M$11)+'СЕТ СН'!$F$14+СВЦЭМ!$D$10+'СЕТ СН'!$F$5-'СЕТ СН'!$F$24</f>
        <v>3864.1893582499997</v>
      </c>
      <c r="N17" s="36">
        <f>SUMIFS(СВЦЭМ!$D$39:$D$782,СВЦЭМ!$A$39:$A$782,$A17,СВЦЭМ!$B$39:$B$782,N$11)+'СЕТ СН'!$F$14+СВЦЭМ!$D$10+'СЕТ СН'!$F$5-'СЕТ СН'!$F$24</f>
        <v>3935.5502672900002</v>
      </c>
      <c r="O17" s="36">
        <f>SUMIFS(СВЦЭМ!$D$39:$D$782,СВЦЭМ!$A$39:$A$782,$A17,СВЦЭМ!$B$39:$B$782,O$11)+'СЕТ СН'!$F$14+СВЦЭМ!$D$10+'СЕТ СН'!$F$5-'СЕТ СН'!$F$24</f>
        <v>3939.3888127099999</v>
      </c>
      <c r="P17" s="36">
        <f>SUMIFS(СВЦЭМ!$D$39:$D$782,СВЦЭМ!$A$39:$A$782,$A17,СВЦЭМ!$B$39:$B$782,P$11)+'СЕТ СН'!$F$14+СВЦЭМ!$D$10+'СЕТ СН'!$F$5-'СЕТ СН'!$F$24</f>
        <v>3948.1828684500001</v>
      </c>
      <c r="Q17" s="36">
        <f>SUMIFS(СВЦЭМ!$D$39:$D$782,СВЦЭМ!$A$39:$A$782,$A17,СВЦЭМ!$B$39:$B$782,Q$11)+'СЕТ СН'!$F$14+СВЦЭМ!$D$10+'СЕТ СН'!$F$5-'СЕТ СН'!$F$24</f>
        <v>3942.2184930600001</v>
      </c>
      <c r="R17" s="36">
        <f>SUMIFS(СВЦЭМ!$D$39:$D$782,СВЦЭМ!$A$39:$A$782,$A17,СВЦЭМ!$B$39:$B$782,R$11)+'СЕТ СН'!$F$14+СВЦЭМ!$D$10+'СЕТ СН'!$F$5-'СЕТ СН'!$F$24</f>
        <v>3929.8732755700003</v>
      </c>
      <c r="S17" s="36">
        <f>SUMIFS(СВЦЭМ!$D$39:$D$782,СВЦЭМ!$A$39:$A$782,$A17,СВЦЭМ!$B$39:$B$782,S$11)+'СЕТ СН'!$F$14+СВЦЭМ!$D$10+'СЕТ СН'!$F$5-'СЕТ СН'!$F$24</f>
        <v>3881.6641588499997</v>
      </c>
      <c r="T17" s="36">
        <f>SUMIFS(СВЦЭМ!$D$39:$D$782,СВЦЭМ!$A$39:$A$782,$A17,СВЦЭМ!$B$39:$B$782,T$11)+'СЕТ СН'!$F$14+СВЦЭМ!$D$10+'СЕТ СН'!$F$5-'СЕТ СН'!$F$24</f>
        <v>3758.1424010199999</v>
      </c>
      <c r="U17" s="36">
        <f>SUMIFS(СВЦЭМ!$D$39:$D$782,СВЦЭМ!$A$39:$A$782,$A17,СВЦЭМ!$B$39:$B$782,U$11)+'СЕТ СН'!$F$14+СВЦЭМ!$D$10+'СЕТ СН'!$F$5-'СЕТ СН'!$F$24</f>
        <v>3637.0314607600003</v>
      </c>
      <c r="V17" s="36">
        <f>SUMIFS(СВЦЭМ!$D$39:$D$782,СВЦЭМ!$A$39:$A$782,$A17,СВЦЭМ!$B$39:$B$782,V$11)+'СЕТ СН'!$F$14+СВЦЭМ!$D$10+'СЕТ СН'!$F$5-'СЕТ СН'!$F$24</f>
        <v>3534.76536437</v>
      </c>
      <c r="W17" s="36">
        <f>SUMIFS(СВЦЭМ!$D$39:$D$782,СВЦЭМ!$A$39:$A$782,$A17,СВЦЭМ!$B$39:$B$782,W$11)+'СЕТ СН'!$F$14+СВЦЭМ!$D$10+'СЕТ СН'!$F$5-'СЕТ СН'!$F$24</f>
        <v>3522.4207676400001</v>
      </c>
      <c r="X17" s="36">
        <f>SUMIFS(СВЦЭМ!$D$39:$D$782,СВЦЭМ!$A$39:$A$782,$A17,СВЦЭМ!$B$39:$B$782,X$11)+'СЕТ СН'!$F$14+СВЦЭМ!$D$10+'СЕТ СН'!$F$5-'СЕТ СН'!$F$24</f>
        <v>3552.0717227300001</v>
      </c>
      <c r="Y17" s="36">
        <f>SUMIFS(СВЦЭМ!$D$39:$D$782,СВЦЭМ!$A$39:$A$782,$A17,СВЦЭМ!$B$39:$B$782,Y$11)+'СЕТ СН'!$F$14+СВЦЭМ!$D$10+'СЕТ СН'!$F$5-'СЕТ СН'!$F$24</f>
        <v>3560.1166212799999</v>
      </c>
    </row>
    <row r="18" spans="1:25" ht="15.75" x14ac:dyDescent="0.2">
      <c r="A18" s="35">
        <f t="shared" si="0"/>
        <v>44688</v>
      </c>
      <c r="B18" s="36">
        <f>SUMIFS(СВЦЭМ!$D$39:$D$782,СВЦЭМ!$A$39:$A$782,$A18,СВЦЭМ!$B$39:$B$782,B$11)+'СЕТ СН'!$F$14+СВЦЭМ!$D$10+'СЕТ СН'!$F$5-'СЕТ СН'!$F$24</f>
        <v>3668.6583299399999</v>
      </c>
      <c r="C18" s="36">
        <f>SUMIFS(СВЦЭМ!$D$39:$D$782,СВЦЭМ!$A$39:$A$782,$A18,СВЦЭМ!$B$39:$B$782,C$11)+'СЕТ СН'!$F$14+СВЦЭМ!$D$10+'СЕТ СН'!$F$5-'СЕТ СН'!$F$24</f>
        <v>3753.93332981</v>
      </c>
      <c r="D18" s="36">
        <f>SUMIFS(СВЦЭМ!$D$39:$D$782,СВЦЭМ!$A$39:$A$782,$A18,СВЦЭМ!$B$39:$B$782,D$11)+'СЕТ СН'!$F$14+СВЦЭМ!$D$10+'СЕТ СН'!$F$5-'СЕТ СН'!$F$24</f>
        <v>3958.29403576</v>
      </c>
      <c r="E18" s="36">
        <f>SUMIFS(СВЦЭМ!$D$39:$D$782,СВЦЭМ!$A$39:$A$782,$A18,СВЦЭМ!$B$39:$B$782,E$11)+'СЕТ СН'!$F$14+СВЦЭМ!$D$10+'СЕТ СН'!$F$5-'СЕТ СН'!$F$24</f>
        <v>4003.6460206900001</v>
      </c>
      <c r="F18" s="36">
        <f>SUMIFS(СВЦЭМ!$D$39:$D$782,СВЦЭМ!$A$39:$A$782,$A18,СВЦЭМ!$B$39:$B$782,F$11)+'СЕТ СН'!$F$14+СВЦЭМ!$D$10+'СЕТ СН'!$F$5-'СЕТ СН'!$F$24</f>
        <v>4006.2853087000003</v>
      </c>
      <c r="G18" s="36">
        <f>SUMIFS(СВЦЭМ!$D$39:$D$782,СВЦЭМ!$A$39:$A$782,$A18,СВЦЭМ!$B$39:$B$782,G$11)+'СЕТ СН'!$F$14+СВЦЭМ!$D$10+'СЕТ СН'!$F$5-'СЕТ СН'!$F$24</f>
        <v>4008.5981740400002</v>
      </c>
      <c r="H18" s="36">
        <f>SUMIFS(СВЦЭМ!$D$39:$D$782,СВЦЭМ!$A$39:$A$782,$A18,СВЦЭМ!$B$39:$B$782,H$11)+'СЕТ СН'!$F$14+СВЦЭМ!$D$10+'СЕТ СН'!$F$5-'СЕТ СН'!$F$24</f>
        <v>3985.1180025799999</v>
      </c>
      <c r="I18" s="36">
        <f>SUMIFS(СВЦЭМ!$D$39:$D$782,СВЦЭМ!$A$39:$A$782,$A18,СВЦЭМ!$B$39:$B$782,I$11)+'СЕТ СН'!$F$14+СВЦЭМ!$D$10+'СЕТ СН'!$F$5-'СЕТ СН'!$F$24</f>
        <v>3884.9633987300003</v>
      </c>
      <c r="J18" s="36">
        <f>SUMIFS(СВЦЭМ!$D$39:$D$782,СВЦЭМ!$A$39:$A$782,$A18,СВЦЭМ!$B$39:$B$782,J$11)+'СЕТ СН'!$F$14+СВЦЭМ!$D$10+'СЕТ СН'!$F$5-'СЕТ СН'!$F$24</f>
        <v>3746.8156762200001</v>
      </c>
      <c r="K18" s="36">
        <f>SUMIFS(СВЦЭМ!$D$39:$D$782,СВЦЭМ!$A$39:$A$782,$A18,СВЦЭМ!$B$39:$B$782,K$11)+'СЕТ СН'!$F$14+СВЦЭМ!$D$10+'СЕТ СН'!$F$5-'СЕТ СН'!$F$24</f>
        <v>3735.7579113700003</v>
      </c>
      <c r="L18" s="36">
        <f>SUMIFS(СВЦЭМ!$D$39:$D$782,СВЦЭМ!$A$39:$A$782,$A18,СВЦЭМ!$B$39:$B$782,L$11)+'СЕТ СН'!$F$14+СВЦЭМ!$D$10+'СЕТ СН'!$F$5-'СЕТ СН'!$F$24</f>
        <v>3729.2344572800002</v>
      </c>
      <c r="M18" s="36">
        <f>SUMIFS(СВЦЭМ!$D$39:$D$782,СВЦЭМ!$A$39:$A$782,$A18,СВЦЭМ!$B$39:$B$782,M$11)+'СЕТ СН'!$F$14+СВЦЭМ!$D$10+'СЕТ СН'!$F$5-'СЕТ СН'!$F$24</f>
        <v>3833.4321180400002</v>
      </c>
      <c r="N18" s="36">
        <f>SUMIFS(СВЦЭМ!$D$39:$D$782,СВЦЭМ!$A$39:$A$782,$A18,СВЦЭМ!$B$39:$B$782,N$11)+'СЕТ СН'!$F$14+СВЦЭМ!$D$10+'СЕТ СН'!$F$5-'СЕТ СН'!$F$24</f>
        <v>3875.7923104199999</v>
      </c>
      <c r="O18" s="36">
        <f>SUMIFS(СВЦЭМ!$D$39:$D$782,СВЦЭМ!$A$39:$A$782,$A18,СВЦЭМ!$B$39:$B$782,O$11)+'СЕТ СН'!$F$14+СВЦЭМ!$D$10+'СЕТ СН'!$F$5-'СЕТ СН'!$F$24</f>
        <v>3899.5967805299997</v>
      </c>
      <c r="P18" s="36">
        <f>SUMIFS(СВЦЭМ!$D$39:$D$782,СВЦЭМ!$A$39:$A$782,$A18,СВЦЭМ!$B$39:$B$782,P$11)+'СЕТ СН'!$F$14+СВЦЭМ!$D$10+'СЕТ СН'!$F$5-'СЕТ СН'!$F$24</f>
        <v>3920.6808252600003</v>
      </c>
      <c r="Q18" s="36">
        <f>SUMIFS(СВЦЭМ!$D$39:$D$782,СВЦЭМ!$A$39:$A$782,$A18,СВЦЭМ!$B$39:$B$782,Q$11)+'СЕТ СН'!$F$14+СВЦЭМ!$D$10+'СЕТ СН'!$F$5-'СЕТ СН'!$F$24</f>
        <v>3926.0596741999998</v>
      </c>
      <c r="R18" s="36">
        <f>SUMIFS(СВЦЭМ!$D$39:$D$782,СВЦЭМ!$A$39:$A$782,$A18,СВЦЭМ!$B$39:$B$782,R$11)+'СЕТ СН'!$F$14+СВЦЭМ!$D$10+'СЕТ СН'!$F$5-'СЕТ СН'!$F$24</f>
        <v>3920.1095507</v>
      </c>
      <c r="S18" s="36">
        <f>SUMIFS(СВЦЭМ!$D$39:$D$782,СВЦЭМ!$A$39:$A$782,$A18,СВЦЭМ!$B$39:$B$782,S$11)+'СЕТ СН'!$F$14+СВЦЭМ!$D$10+'СЕТ СН'!$F$5-'СЕТ СН'!$F$24</f>
        <v>3873.8815266500001</v>
      </c>
      <c r="T18" s="36">
        <f>SUMIFS(СВЦЭМ!$D$39:$D$782,СВЦЭМ!$A$39:$A$782,$A18,СВЦЭМ!$B$39:$B$782,T$11)+'СЕТ СН'!$F$14+СВЦЭМ!$D$10+'СЕТ СН'!$F$5-'СЕТ СН'!$F$24</f>
        <v>3748.1287274699998</v>
      </c>
      <c r="U18" s="36">
        <f>SUMIFS(СВЦЭМ!$D$39:$D$782,СВЦЭМ!$A$39:$A$782,$A18,СВЦЭМ!$B$39:$B$782,U$11)+'СЕТ СН'!$F$14+СВЦЭМ!$D$10+'СЕТ СН'!$F$5-'СЕТ СН'!$F$24</f>
        <v>3610.3346191300002</v>
      </c>
      <c r="V18" s="36">
        <f>SUMIFS(СВЦЭМ!$D$39:$D$782,СВЦЭМ!$A$39:$A$782,$A18,СВЦЭМ!$B$39:$B$782,V$11)+'СЕТ СН'!$F$14+СВЦЭМ!$D$10+'СЕТ СН'!$F$5-'СЕТ СН'!$F$24</f>
        <v>3510.0654741900003</v>
      </c>
      <c r="W18" s="36">
        <f>SUMIFS(СВЦЭМ!$D$39:$D$782,СВЦЭМ!$A$39:$A$782,$A18,СВЦЭМ!$B$39:$B$782,W$11)+'СЕТ СН'!$F$14+СВЦЭМ!$D$10+'СЕТ СН'!$F$5-'СЕТ СН'!$F$24</f>
        <v>3533.3611906599999</v>
      </c>
      <c r="X18" s="36">
        <f>SUMIFS(СВЦЭМ!$D$39:$D$782,СВЦЭМ!$A$39:$A$782,$A18,СВЦЭМ!$B$39:$B$782,X$11)+'СЕТ СН'!$F$14+СВЦЭМ!$D$10+'СЕТ СН'!$F$5-'СЕТ СН'!$F$24</f>
        <v>3545.43287345</v>
      </c>
      <c r="Y18" s="36">
        <f>SUMIFS(СВЦЭМ!$D$39:$D$782,СВЦЭМ!$A$39:$A$782,$A18,СВЦЭМ!$B$39:$B$782,Y$11)+'СЕТ СН'!$F$14+СВЦЭМ!$D$10+'СЕТ СН'!$F$5-'СЕТ СН'!$F$24</f>
        <v>3564.3379472200004</v>
      </c>
    </row>
    <row r="19" spans="1:25" ht="15.75" x14ac:dyDescent="0.2">
      <c r="A19" s="35">
        <f t="shared" si="0"/>
        <v>44689</v>
      </c>
      <c r="B19" s="36">
        <f>SUMIFS(СВЦЭМ!$D$39:$D$782,СВЦЭМ!$A$39:$A$782,$A19,СВЦЭМ!$B$39:$B$782,B$11)+'СЕТ СН'!$F$14+СВЦЭМ!$D$10+'СЕТ СН'!$F$5-'СЕТ СН'!$F$24</f>
        <v>3643.9811952300001</v>
      </c>
      <c r="C19" s="36">
        <f>SUMIFS(СВЦЭМ!$D$39:$D$782,СВЦЭМ!$A$39:$A$782,$A19,СВЦЭМ!$B$39:$B$782,C$11)+'СЕТ СН'!$F$14+СВЦЭМ!$D$10+'СЕТ СН'!$F$5-'СЕТ СН'!$F$24</f>
        <v>3776.2661660200001</v>
      </c>
      <c r="D19" s="36">
        <f>SUMIFS(СВЦЭМ!$D$39:$D$782,СВЦЭМ!$A$39:$A$782,$A19,СВЦЭМ!$B$39:$B$782,D$11)+'СЕТ СН'!$F$14+СВЦЭМ!$D$10+'СЕТ СН'!$F$5-'СЕТ СН'!$F$24</f>
        <v>3936.1562245800001</v>
      </c>
      <c r="E19" s="36">
        <f>SUMIFS(СВЦЭМ!$D$39:$D$782,СВЦЭМ!$A$39:$A$782,$A19,СВЦЭМ!$B$39:$B$782,E$11)+'СЕТ СН'!$F$14+СВЦЭМ!$D$10+'СЕТ СН'!$F$5-'СЕТ СН'!$F$24</f>
        <v>4013.5240114400003</v>
      </c>
      <c r="F19" s="36">
        <f>SUMIFS(СВЦЭМ!$D$39:$D$782,СВЦЭМ!$A$39:$A$782,$A19,СВЦЭМ!$B$39:$B$782,F$11)+'СЕТ СН'!$F$14+СВЦЭМ!$D$10+'СЕТ СН'!$F$5-'СЕТ СН'!$F$24</f>
        <v>4025.13011727</v>
      </c>
      <c r="G19" s="36">
        <f>SUMIFS(СВЦЭМ!$D$39:$D$782,СВЦЭМ!$A$39:$A$782,$A19,СВЦЭМ!$B$39:$B$782,G$11)+'СЕТ СН'!$F$14+СВЦЭМ!$D$10+'СЕТ СН'!$F$5-'СЕТ СН'!$F$24</f>
        <v>4025.5373819400002</v>
      </c>
      <c r="H19" s="36">
        <f>SUMIFS(СВЦЭМ!$D$39:$D$782,СВЦЭМ!$A$39:$A$782,$A19,СВЦЭМ!$B$39:$B$782,H$11)+'СЕТ СН'!$F$14+СВЦЭМ!$D$10+'СЕТ СН'!$F$5-'СЕТ СН'!$F$24</f>
        <v>4006.0328967200003</v>
      </c>
      <c r="I19" s="36">
        <f>SUMIFS(СВЦЭМ!$D$39:$D$782,СВЦЭМ!$A$39:$A$782,$A19,СВЦЭМ!$B$39:$B$782,I$11)+'СЕТ СН'!$F$14+СВЦЭМ!$D$10+'СЕТ СН'!$F$5-'СЕТ СН'!$F$24</f>
        <v>3924.75627988</v>
      </c>
      <c r="J19" s="36">
        <f>SUMIFS(СВЦЭМ!$D$39:$D$782,СВЦЭМ!$A$39:$A$782,$A19,СВЦЭМ!$B$39:$B$782,J$11)+'СЕТ СН'!$F$14+СВЦЭМ!$D$10+'СЕТ СН'!$F$5-'СЕТ СН'!$F$24</f>
        <v>3747.43793998</v>
      </c>
      <c r="K19" s="36">
        <f>SUMIFS(СВЦЭМ!$D$39:$D$782,СВЦЭМ!$A$39:$A$782,$A19,СВЦЭМ!$B$39:$B$782,K$11)+'СЕТ СН'!$F$14+СВЦЭМ!$D$10+'СЕТ СН'!$F$5-'СЕТ СН'!$F$24</f>
        <v>3713.1811321800001</v>
      </c>
      <c r="L19" s="36">
        <f>SUMIFS(СВЦЭМ!$D$39:$D$782,СВЦЭМ!$A$39:$A$782,$A19,СВЦЭМ!$B$39:$B$782,L$11)+'СЕТ СН'!$F$14+СВЦЭМ!$D$10+'СЕТ СН'!$F$5-'СЕТ СН'!$F$24</f>
        <v>3706.1817421300002</v>
      </c>
      <c r="M19" s="36">
        <f>SUMIFS(СВЦЭМ!$D$39:$D$782,СВЦЭМ!$A$39:$A$782,$A19,СВЦЭМ!$B$39:$B$782,M$11)+'СЕТ СН'!$F$14+СВЦЭМ!$D$10+'СЕТ СН'!$F$5-'СЕТ СН'!$F$24</f>
        <v>3802.8675938300003</v>
      </c>
      <c r="N19" s="36">
        <f>SUMIFS(СВЦЭМ!$D$39:$D$782,СВЦЭМ!$A$39:$A$782,$A19,СВЦЭМ!$B$39:$B$782,N$11)+'СЕТ СН'!$F$14+СВЦЭМ!$D$10+'СЕТ СН'!$F$5-'СЕТ СН'!$F$24</f>
        <v>3858.5924596300001</v>
      </c>
      <c r="O19" s="36">
        <f>SUMIFS(СВЦЭМ!$D$39:$D$782,СВЦЭМ!$A$39:$A$782,$A19,СВЦЭМ!$B$39:$B$782,O$11)+'СЕТ СН'!$F$14+СВЦЭМ!$D$10+'СЕТ СН'!$F$5-'СЕТ СН'!$F$24</f>
        <v>3892.0095797700001</v>
      </c>
      <c r="P19" s="36">
        <f>SUMIFS(СВЦЭМ!$D$39:$D$782,СВЦЭМ!$A$39:$A$782,$A19,СВЦЭМ!$B$39:$B$782,P$11)+'СЕТ СН'!$F$14+СВЦЭМ!$D$10+'СЕТ СН'!$F$5-'СЕТ СН'!$F$24</f>
        <v>3915.0302408899997</v>
      </c>
      <c r="Q19" s="36">
        <f>SUMIFS(СВЦЭМ!$D$39:$D$782,СВЦЭМ!$A$39:$A$782,$A19,СВЦЭМ!$B$39:$B$782,Q$11)+'СЕТ СН'!$F$14+СВЦЭМ!$D$10+'СЕТ СН'!$F$5-'СЕТ СН'!$F$24</f>
        <v>3929.6613725100001</v>
      </c>
      <c r="R19" s="36">
        <f>SUMIFS(СВЦЭМ!$D$39:$D$782,СВЦЭМ!$A$39:$A$782,$A19,СВЦЭМ!$B$39:$B$782,R$11)+'СЕТ СН'!$F$14+СВЦЭМ!$D$10+'СЕТ СН'!$F$5-'СЕТ СН'!$F$24</f>
        <v>3929.7469790300001</v>
      </c>
      <c r="S19" s="36">
        <f>SUMIFS(СВЦЭМ!$D$39:$D$782,СВЦЭМ!$A$39:$A$782,$A19,СВЦЭМ!$B$39:$B$782,S$11)+'СЕТ СН'!$F$14+СВЦЭМ!$D$10+'СЕТ СН'!$F$5-'СЕТ СН'!$F$24</f>
        <v>3878.71546042</v>
      </c>
      <c r="T19" s="36">
        <f>SUMIFS(СВЦЭМ!$D$39:$D$782,СВЦЭМ!$A$39:$A$782,$A19,СВЦЭМ!$B$39:$B$782,T$11)+'СЕТ СН'!$F$14+СВЦЭМ!$D$10+'СЕТ СН'!$F$5-'СЕТ СН'!$F$24</f>
        <v>3732.3738360899997</v>
      </c>
      <c r="U19" s="36">
        <f>SUMIFS(СВЦЭМ!$D$39:$D$782,СВЦЭМ!$A$39:$A$782,$A19,СВЦЭМ!$B$39:$B$782,U$11)+'СЕТ СН'!$F$14+СВЦЭМ!$D$10+'СЕТ СН'!$F$5-'СЕТ СН'!$F$24</f>
        <v>3582.3778079399999</v>
      </c>
      <c r="V19" s="36">
        <f>SUMIFS(СВЦЭМ!$D$39:$D$782,СВЦЭМ!$A$39:$A$782,$A19,СВЦЭМ!$B$39:$B$782,V$11)+'СЕТ СН'!$F$14+СВЦЭМ!$D$10+'СЕТ СН'!$F$5-'СЕТ СН'!$F$24</f>
        <v>3489.0265406400003</v>
      </c>
      <c r="W19" s="36">
        <f>SUMIFS(СВЦЭМ!$D$39:$D$782,СВЦЭМ!$A$39:$A$782,$A19,СВЦЭМ!$B$39:$B$782,W$11)+'СЕТ СН'!$F$14+СВЦЭМ!$D$10+'СЕТ СН'!$F$5-'СЕТ СН'!$F$24</f>
        <v>3503.6367115800003</v>
      </c>
      <c r="X19" s="36">
        <f>SUMIFS(СВЦЭМ!$D$39:$D$782,СВЦЭМ!$A$39:$A$782,$A19,СВЦЭМ!$B$39:$B$782,X$11)+'СЕТ СН'!$F$14+СВЦЭМ!$D$10+'СЕТ СН'!$F$5-'СЕТ СН'!$F$24</f>
        <v>3506.6833593400002</v>
      </c>
      <c r="Y19" s="36">
        <f>SUMIFS(СВЦЭМ!$D$39:$D$782,СВЦЭМ!$A$39:$A$782,$A19,СВЦЭМ!$B$39:$B$782,Y$11)+'СЕТ СН'!$F$14+СВЦЭМ!$D$10+'СЕТ СН'!$F$5-'СЕТ СН'!$F$24</f>
        <v>3558.0078454200002</v>
      </c>
    </row>
    <row r="20" spans="1:25" ht="15.75" x14ac:dyDescent="0.2">
      <c r="A20" s="35">
        <f t="shared" si="0"/>
        <v>44690</v>
      </c>
      <c r="B20" s="36">
        <f>SUMIFS(СВЦЭМ!$D$39:$D$782,СВЦЭМ!$A$39:$A$782,$A20,СВЦЭМ!$B$39:$B$782,B$11)+'СЕТ СН'!$F$14+СВЦЭМ!$D$10+'СЕТ СН'!$F$5-'СЕТ СН'!$F$24</f>
        <v>3672.4545537399999</v>
      </c>
      <c r="C20" s="36">
        <f>SUMIFS(СВЦЭМ!$D$39:$D$782,СВЦЭМ!$A$39:$A$782,$A20,СВЦЭМ!$B$39:$B$782,C$11)+'СЕТ СН'!$F$14+СВЦЭМ!$D$10+'СЕТ СН'!$F$5-'СЕТ СН'!$F$24</f>
        <v>3800.5731766700001</v>
      </c>
      <c r="D20" s="36">
        <f>SUMIFS(СВЦЭМ!$D$39:$D$782,СВЦЭМ!$A$39:$A$782,$A20,СВЦЭМ!$B$39:$B$782,D$11)+'СЕТ СН'!$F$14+СВЦЭМ!$D$10+'СЕТ СН'!$F$5-'СЕТ СН'!$F$24</f>
        <v>3961.29600041</v>
      </c>
      <c r="E20" s="36">
        <f>SUMIFS(СВЦЭМ!$D$39:$D$782,СВЦЭМ!$A$39:$A$782,$A20,СВЦЭМ!$B$39:$B$782,E$11)+'СЕТ СН'!$F$14+СВЦЭМ!$D$10+'СЕТ СН'!$F$5-'СЕТ СН'!$F$24</f>
        <v>4042.3322920199998</v>
      </c>
      <c r="F20" s="36">
        <f>SUMIFS(СВЦЭМ!$D$39:$D$782,СВЦЭМ!$A$39:$A$782,$A20,СВЦЭМ!$B$39:$B$782,F$11)+'СЕТ СН'!$F$14+СВЦЭМ!$D$10+'СЕТ СН'!$F$5-'СЕТ СН'!$F$24</f>
        <v>4071.30793094</v>
      </c>
      <c r="G20" s="36">
        <f>SUMIFS(СВЦЭМ!$D$39:$D$782,СВЦЭМ!$A$39:$A$782,$A20,СВЦЭМ!$B$39:$B$782,G$11)+'СЕТ СН'!$F$14+СВЦЭМ!$D$10+'СЕТ СН'!$F$5-'СЕТ СН'!$F$24</f>
        <v>4058.42637079</v>
      </c>
      <c r="H20" s="36">
        <f>SUMIFS(СВЦЭМ!$D$39:$D$782,СВЦЭМ!$A$39:$A$782,$A20,СВЦЭМ!$B$39:$B$782,H$11)+'СЕТ СН'!$F$14+СВЦЭМ!$D$10+'СЕТ СН'!$F$5-'СЕТ СН'!$F$24</f>
        <v>4038.0855801299999</v>
      </c>
      <c r="I20" s="36">
        <f>SUMIFS(СВЦЭМ!$D$39:$D$782,СВЦЭМ!$A$39:$A$782,$A20,СВЦЭМ!$B$39:$B$782,I$11)+'СЕТ СН'!$F$14+СВЦЭМ!$D$10+'СЕТ СН'!$F$5-'СЕТ СН'!$F$24</f>
        <v>3972.69421152</v>
      </c>
      <c r="J20" s="36">
        <f>SUMIFS(СВЦЭМ!$D$39:$D$782,СВЦЭМ!$A$39:$A$782,$A20,СВЦЭМ!$B$39:$B$782,J$11)+'СЕТ СН'!$F$14+СВЦЭМ!$D$10+'СЕТ СН'!$F$5-'СЕТ СН'!$F$24</f>
        <v>3785.1307204499999</v>
      </c>
      <c r="K20" s="36">
        <f>SUMIFS(СВЦЭМ!$D$39:$D$782,СВЦЭМ!$A$39:$A$782,$A20,СВЦЭМ!$B$39:$B$782,K$11)+'СЕТ СН'!$F$14+СВЦЭМ!$D$10+'СЕТ СН'!$F$5-'СЕТ СН'!$F$24</f>
        <v>3753.6963137900002</v>
      </c>
      <c r="L20" s="36">
        <f>SUMIFS(СВЦЭМ!$D$39:$D$782,СВЦЭМ!$A$39:$A$782,$A20,СВЦЭМ!$B$39:$B$782,L$11)+'СЕТ СН'!$F$14+СВЦЭМ!$D$10+'СЕТ СН'!$F$5-'СЕТ СН'!$F$24</f>
        <v>3727.1507765900001</v>
      </c>
      <c r="M20" s="36">
        <f>SUMIFS(СВЦЭМ!$D$39:$D$782,СВЦЭМ!$A$39:$A$782,$A20,СВЦЭМ!$B$39:$B$782,M$11)+'СЕТ СН'!$F$14+СВЦЭМ!$D$10+'СЕТ СН'!$F$5-'СЕТ СН'!$F$24</f>
        <v>3820.69474253</v>
      </c>
      <c r="N20" s="36">
        <f>SUMIFS(СВЦЭМ!$D$39:$D$782,СВЦЭМ!$A$39:$A$782,$A20,СВЦЭМ!$B$39:$B$782,N$11)+'СЕТ СН'!$F$14+СВЦЭМ!$D$10+'СЕТ СН'!$F$5-'СЕТ СН'!$F$24</f>
        <v>3861.27907572</v>
      </c>
      <c r="O20" s="36">
        <f>SUMIFS(СВЦЭМ!$D$39:$D$782,СВЦЭМ!$A$39:$A$782,$A20,СВЦЭМ!$B$39:$B$782,O$11)+'СЕТ СН'!$F$14+СВЦЭМ!$D$10+'СЕТ СН'!$F$5-'СЕТ СН'!$F$24</f>
        <v>3882.2848639700001</v>
      </c>
      <c r="P20" s="36">
        <f>SUMIFS(СВЦЭМ!$D$39:$D$782,СВЦЭМ!$A$39:$A$782,$A20,СВЦЭМ!$B$39:$B$782,P$11)+'СЕТ СН'!$F$14+СВЦЭМ!$D$10+'СЕТ СН'!$F$5-'СЕТ СН'!$F$24</f>
        <v>3898.4186569200001</v>
      </c>
      <c r="Q20" s="36">
        <f>SUMIFS(СВЦЭМ!$D$39:$D$782,СВЦЭМ!$A$39:$A$782,$A20,СВЦЭМ!$B$39:$B$782,Q$11)+'СЕТ СН'!$F$14+СВЦЭМ!$D$10+'СЕТ СН'!$F$5-'СЕТ СН'!$F$24</f>
        <v>3912.2072878399999</v>
      </c>
      <c r="R20" s="36">
        <f>SUMIFS(СВЦЭМ!$D$39:$D$782,СВЦЭМ!$A$39:$A$782,$A20,СВЦЭМ!$B$39:$B$782,R$11)+'СЕТ СН'!$F$14+СВЦЭМ!$D$10+'СЕТ СН'!$F$5-'СЕТ СН'!$F$24</f>
        <v>3920.03788059</v>
      </c>
      <c r="S20" s="36">
        <f>SUMIFS(СВЦЭМ!$D$39:$D$782,СВЦЭМ!$A$39:$A$782,$A20,СВЦЭМ!$B$39:$B$782,S$11)+'СЕТ СН'!$F$14+СВЦЭМ!$D$10+'СЕТ СН'!$F$5-'СЕТ СН'!$F$24</f>
        <v>3874.53044877</v>
      </c>
      <c r="T20" s="36">
        <f>SUMIFS(СВЦЭМ!$D$39:$D$782,СВЦЭМ!$A$39:$A$782,$A20,СВЦЭМ!$B$39:$B$782,T$11)+'СЕТ СН'!$F$14+СВЦЭМ!$D$10+'СЕТ СН'!$F$5-'СЕТ СН'!$F$24</f>
        <v>3747.7023126200002</v>
      </c>
      <c r="U20" s="36">
        <f>SUMIFS(СВЦЭМ!$D$39:$D$782,СВЦЭМ!$A$39:$A$782,$A20,СВЦЭМ!$B$39:$B$782,U$11)+'СЕТ СН'!$F$14+СВЦЭМ!$D$10+'СЕТ СН'!$F$5-'СЕТ СН'!$F$24</f>
        <v>3616.7641762399999</v>
      </c>
      <c r="V20" s="36">
        <f>SUMIFS(СВЦЭМ!$D$39:$D$782,СВЦЭМ!$A$39:$A$782,$A20,СВЦЭМ!$B$39:$B$782,V$11)+'СЕТ СН'!$F$14+СВЦЭМ!$D$10+'СЕТ СН'!$F$5-'СЕТ СН'!$F$24</f>
        <v>3479.74692026</v>
      </c>
      <c r="W20" s="36">
        <f>SUMIFS(СВЦЭМ!$D$39:$D$782,СВЦЭМ!$A$39:$A$782,$A20,СВЦЭМ!$B$39:$B$782,W$11)+'СЕТ СН'!$F$14+СВЦЭМ!$D$10+'СЕТ СН'!$F$5-'СЕТ СН'!$F$24</f>
        <v>3467.6755146200003</v>
      </c>
      <c r="X20" s="36">
        <f>SUMIFS(СВЦЭМ!$D$39:$D$782,СВЦЭМ!$A$39:$A$782,$A20,СВЦЭМ!$B$39:$B$782,X$11)+'СЕТ СН'!$F$14+СВЦЭМ!$D$10+'СЕТ СН'!$F$5-'СЕТ СН'!$F$24</f>
        <v>3532.3751640600003</v>
      </c>
      <c r="Y20" s="36">
        <f>SUMIFS(СВЦЭМ!$D$39:$D$782,СВЦЭМ!$A$39:$A$782,$A20,СВЦЭМ!$B$39:$B$782,Y$11)+'СЕТ СН'!$F$14+СВЦЭМ!$D$10+'СЕТ СН'!$F$5-'СЕТ СН'!$F$24</f>
        <v>3561.3751229600002</v>
      </c>
    </row>
    <row r="21" spans="1:25" ht="15.75" x14ac:dyDescent="0.2">
      <c r="A21" s="35">
        <f t="shared" si="0"/>
        <v>44691</v>
      </c>
      <c r="B21" s="36">
        <f>SUMIFS(СВЦЭМ!$D$39:$D$782,СВЦЭМ!$A$39:$A$782,$A21,СВЦЭМ!$B$39:$B$782,B$11)+'СЕТ СН'!$F$14+СВЦЭМ!$D$10+'СЕТ СН'!$F$5-'СЕТ СН'!$F$24</f>
        <v>3655.1539017</v>
      </c>
      <c r="C21" s="36">
        <f>SUMIFS(СВЦЭМ!$D$39:$D$782,СВЦЭМ!$A$39:$A$782,$A21,СВЦЭМ!$B$39:$B$782,C$11)+'СЕТ СН'!$F$14+СВЦЭМ!$D$10+'СЕТ СН'!$F$5-'СЕТ СН'!$F$24</f>
        <v>3788.8794417300001</v>
      </c>
      <c r="D21" s="36">
        <f>SUMIFS(СВЦЭМ!$D$39:$D$782,СВЦЭМ!$A$39:$A$782,$A21,СВЦЭМ!$B$39:$B$782,D$11)+'СЕТ СН'!$F$14+СВЦЭМ!$D$10+'СЕТ СН'!$F$5-'СЕТ СН'!$F$24</f>
        <v>3927.66026569</v>
      </c>
      <c r="E21" s="36">
        <f>SUMIFS(СВЦЭМ!$D$39:$D$782,СВЦЭМ!$A$39:$A$782,$A21,СВЦЭМ!$B$39:$B$782,E$11)+'СЕТ СН'!$F$14+СВЦЭМ!$D$10+'СЕТ СН'!$F$5-'СЕТ СН'!$F$24</f>
        <v>3999.4648969300001</v>
      </c>
      <c r="F21" s="36">
        <f>SUMIFS(СВЦЭМ!$D$39:$D$782,СВЦЭМ!$A$39:$A$782,$A21,СВЦЭМ!$B$39:$B$782,F$11)+'СЕТ СН'!$F$14+СВЦЭМ!$D$10+'СЕТ СН'!$F$5-'СЕТ СН'!$F$24</f>
        <v>4014.2295538999997</v>
      </c>
      <c r="G21" s="36">
        <f>SUMIFS(СВЦЭМ!$D$39:$D$782,СВЦЭМ!$A$39:$A$782,$A21,СВЦЭМ!$B$39:$B$782,G$11)+'СЕТ СН'!$F$14+СВЦЭМ!$D$10+'СЕТ СН'!$F$5-'СЕТ СН'!$F$24</f>
        <v>4052.6555214099999</v>
      </c>
      <c r="H21" s="36">
        <f>SUMIFS(СВЦЭМ!$D$39:$D$782,СВЦЭМ!$A$39:$A$782,$A21,СВЦЭМ!$B$39:$B$782,H$11)+'СЕТ СН'!$F$14+СВЦЭМ!$D$10+'СЕТ СН'!$F$5-'СЕТ СН'!$F$24</f>
        <v>4030.7887219200002</v>
      </c>
      <c r="I21" s="36">
        <f>SUMIFS(СВЦЭМ!$D$39:$D$782,СВЦЭМ!$A$39:$A$782,$A21,СВЦЭМ!$B$39:$B$782,I$11)+'СЕТ СН'!$F$14+СВЦЭМ!$D$10+'СЕТ СН'!$F$5-'СЕТ СН'!$F$24</f>
        <v>3964.5915836300001</v>
      </c>
      <c r="J21" s="36">
        <f>SUMIFS(СВЦЭМ!$D$39:$D$782,СВЦЭМ!$A$39:$A$782,$A21,СВЦЭМ!$B$39:$B$782,J$11)+'СЕТ СН'!$F$14+СВЦЭМ!$D$10+'СЕТ СН'!$F$5-'СЕТ СН'!$F$24</f>
        <v>3772.2121532199999</v>
      </c>
      <c r="K21" s="36">
        <f>SUMIFS(СВЦЭМ!$D$39:$D$782,СВЦЭМ!$A$39:$A$782,$A21,СВЦЭМ!$B$39:$B$782,K$11)+'СЕТ СН'!$F$14+СВЦЭМ!$D$10+'СЕТ СН'!$F$5-'СЕТ СН'!$F$24</f>
        <v>3730.4135616000003</v>
      </c>
      <c r="L21" s="36">
        <f>SUMIFS(СВЦЭМ!$D$39:$D$782,СВЦЭМ!$A$39:$A$782,$A21,СВЦЭМ!$B$39:$B$782,L$11)+'СЕТ СН'!$F$14+СВЦЭМ!$D$10+'СЕТ СН'!$F$5-'СЕТ СН'!$F$24</f>
        <v>3716.0213027199998</v>
      </c>
      <c r="M21" s="36">
        <f>SUMIFS(СВЦЭМ!$D$39:$D$782,СВЦЭМ!$A$39:$A$782,$A21,СВЦЭМ!$B$39:$B$782,M$11)+'СЕТ СН'!$F$14+СВЦЭМ!$D$10+'СЕТ СН'!$F$5-'СЕТ СН'!$F$24</f>
        <v>3823.70685417</v>
      </c>
      <c r="N21" s="36">
        <f>SUMIFS(СВЦЭМ!$D$39:$D$782,СВЦЭМ!$A$39:$A$782,$A21,СВЦЭМ!$B$39:$B$782,N$11)+'СЕТ СН'!$F$14+СВЦЭМ!$D$10+'СЕТ СН'!$F$5-'СЕТ СН'!$F$24</f>
        <v>3881.4664199500003</v>
      </c>
      <c r="O21" s="36">
        <f>SUMIFS(СВЦЭМ!$D$39:$D$782,СВЦЭМ!$A$39:$A$782,$A21,СВЦЭМ!$B$39:$B$782,O$11)+'СЕТ СН'!$F$14+СВЦЭМ!$D$10+'СЕТ СН'!$F$5-'СЕТ СН'!$F$24</f>
        <v>3906.65199024</v>
      </c>
      <c r="P21" s="36">
        <f>SUMIFS(СВЦЭМ!$D$39:$D$782,СВЦЭМ!$A$39:$A$782,$A21,СВЦЭМ!$B$39:$B$782,P$11)+'СЕТ СН'!$F$14+СВЦЭМ!$D$10+'СЕТ СН'!$F$5-'СЕТ СН'!$F$24</f>
        <v>3856.7082355100001</v>
      </c>
      <c r="Q21" s="36">
        <f>SUMIFS(СВЦЭМ!$D$39:$D$782,СВЦЭМ!$A$39:$A$782,$A21,СВЦЭМ!$B$39:$B$782,Q$11)+'СЕТ СН'!$F$14+СВЦЭМ!$D$10+'СЕТ СН'!$F$5-'СЕТ СН'!$F$24</f>
        <v>3919.6166073200002</v>
      </c>
      <c r="R21" s="36">
        <f>SUMIFS(СВЦЭМ!$D$39:$D$782,СВЦЭМ!$A$39:$A$782,$A21,СВЦЭМ!$B$39:$B$782,R$11)+'СЕТ СН'!$F$14+СВЦЭМ!$D$10+'СЕТ СН'!$F$5-'СЕТ СН'!$F$24</f>
        <v>3935.8305839200002</v>
      </c>
      <c r="S21" s="36">
        <f>SUMIFS(СВЦЭМ!$D$39:$D$782,СВЦЭМ!$A$39:$A$782,$A21,СВЦЭМ!$B$39:$B$782,S$11)+'СЕТ СН'!$F$14+СВЦЭМ!$D$10+'СЕТ СН'!$F$5-'СЕТ СН'!$F$24</f>
        <v>3896.4436386400002</v>
      </c>
      <c r="T21" s="36">
        <f>SUMIFS(СВЦЭМ!$D$39:$D$782,СВЦЭМ!$A$39:$A$782,$A21,СВЦЭМ!$B$39:$B$782,T$11)+'СЕТ СН'!$F$14+СВЦЭМ!$D$10+'СЕТ СН'!$F$5-'СЕТ СН'!$F$24</f>
        <v>3759.78605204</v>
      </c>
      <c r="U21" s="36">
        <f>SUMIFS(СВЦЭМ!$D$39:$D$782,СВЦЭМ!$A$39:$A$782,$A21,СВЦЭМ!$B$39:$B$782,U$11)+'СЕТ СН'!$F$14+СВЦЭМ!$D$10+'СЕТ СН'!$F$5-'СЕТ СН'!$F$24</f>
        <v>3595.6343559500001</v>
      </c>
      <c r="V21" s="36">
        <f>SUMIFS(СВЦЭМ!$D$39:$D$782,СВЦЭМ!$A$39:$A$782,$A21,СВЦЭМ!$B$39:$B$782,V$11)+'СЕТ СН'!$F$14+СВЦЭМ!$D$10+'СЕТ СН'!$F$5-'СЕТ СН'!$F$24</f>
        <v>3527.6943540000002</v>
      </c>
      <c r="W21" s="36">
        <f>SUMIFS(СВЦЭМ!$D$39:$D$782,СВЦЭМ!$A$39:$A$782,$A21,СВЦЭМ!$B$39:$B$782,W$11)+'СЕТ СН'!$F$14+СВЦЭМ!$D$10+'СЕТ СН'!$F$5-'СЕТ СН'!$F$24</f>
        <v>3531.8574280500002</v>
      </c>
      <c r="X21" s="36">
        <f>SUMIFS(СВЦЭМ!$D$39:$D$782,СВЦЭМ!$A$39:$A$782,$A21,СВЦЭМ!$B$39:$B$782,X$11)+'СЕТ СН'!$F$14+СВЦЭМ!$D$10+'СЕТ СН'!$F$5-'СЕТ СН'!$F$24</f>
        <v>3520.6637824500003</v>
      </c>
      <c r="Y21" s="36">
        <f>SUMIFS(СВЦЭМ!$D$39:$D$782,СВЦЭМ!$A$39:$A$782,$A21,СВЦЭМ!$B$39:$B$782,Y$11)+'СЕТ СН'!$F$14+СВЦЭМ!$D$10+'СЕТ СН'!$F$5-'СЕТ СН'!$F$24</f>
        <v>3600.57030119</v>
      </c>
    </row>
    <row r="22" spans="1:25" ht="15.75" x14ac:dyDescent="0.2">
      <c r="A22" s="35">
        <f t="shared" si="0"/>
        <v>44692</v>
      </c>
      <c r="B22" s="36">
        <f>SUMIFS(СВЦЭМ!$D$39:$D$782,СВЦЭМ!$A$39:$A$782,$A22,СВЦЭМ!$B$39:$B$782,B$11)+'СЕТ СН'!$F$14+СВЦЭМ!$D$10+'СЕТ СН'!$F$5-'СЕТ СН'!$F$24</f>
        <v>3695.8530740400001</v>
      </c>
      <c r="C22" s="36">
        <f>SUMIFS(СВЦЭМ!$D$39:$D$782,СВЦЭМ!$A$39:$A$782,$A22,СВЦЭМ!$B$39:$B$782,C$11)+'СЕТ СН'!$F$14+СВЦЭМ!$D$10+'СЕТ СН'!$F$5-'СЕТ СН'!$F$24</f>
        <v>3786.9881510499999</v>
      </c>
      <c r="D22" s="36">
        <f>SUMIFS(СВЦЭМ!$D$39:$D$782,СВЦЭМ!$A$39:$A$782,$A22,СВЦЭМ!$B$39:$B$782,D$11)+'СЕТ СН'!$F$14+СВЦЭМ!$D$10+'СЕТ СН'!$F$5-'СЕТ СН'!$F$24</f>
        <v>3961.00270611</v>
      </c>
      <c r="E22" s="36">
        <f>SUMIFS(СВЦЭМ!$D$39:$D$782,СВЦЭМ!$A$39:$A$782,$A22,СВЦЭМ!$B$39:$B$782,E$11)+'СЕТ СН'!$F$14+СВЦЭМ!$D$10+'СЕТ СН'!$F$5-'СЕТ СН'!$F$24</f>
        <v>4050.4575687300003</v>
      </c>
      <c r="F22" s="36">
        <f>SUMIFS(СВЦЭМ!$D$39:$D$782,СВЦЭМ!$A$39:$A$782,$A22,СВЦЭМ!$B$39:$B$782,F$11)+'СЕТ СН'!$F$14+СВЦЭМ!$D$10+'СЕТ СН'!$F$5-'СЕТ СН'!$F$24</f>
        <v>4047.8172532099998</v>
      </c>
      <c r="G22" s="36">
        <f>SUMIFS(СВЦЭМ!$D$39:$D$782,СВЦЭМ!$A$39:$A$782,$A22,СВЦЭМ!$B$39:$B$782,G$11)+'СЕТ СН'!$F$14+СВЦЭМ!$D$10+'СЕТ СН'!$F$5-'СЕТ СН'!$F$24</f>
        <v>4048.3386932600001</v>
      </c>
      <c r="H22" s="36">
        <f>SUMIFS(СВЦЭМ!$D$39:$D$782,СВЦЭМ!$A$39:$A$782,$A22,СВЦЭМ!$B$39:$B$782,H$11)+'СЕТ СН'!$F$14+СВЦЭМ!$D$10+'СЕТ СН'!$F$5-'СЕТ СН'!$F$24</f>
        <v>3999.2764206100001</v>
      </c>
      <c r="I22" s="36">
        <f>SUMIFS(СВЦЭМ!$D$39:$D$782,СВЦЭМ!$A$39:$A$782,$A22,СВЦЭМ!$B$39:$B$782,I$11)+'СЕТ СН'!$F$14+СВЦЭМ!$D$10+'СЕТ СН'!$F$5-'СЕТ СН'!$F$24</f>
        <v>3904.5167259</v>
      </c>
      <c r="J22" s="36">
        <f>SUMIFS(СВЦЭМ!$D$39:$D$782,СВЦЭМ!$A$39:$A$782,$A22,СВЦЭМ!$B$39:$B$782,J$11)+'СЕТ СН'!$F$14+СВЦЭМ!$D$10+'СЕТ СН'!$F$5-'СЕТ СН'!$F$24</f>
        <v>3726.7950368700003</v>
      </c>
      <c r="K22" s="36">
        <f>SUMIFS(СВЦЭМ!$D$39:$D$782,СВЦЭМ!$A$39:$A$782,$A22,СВЦЭМ!$B$39:$B$782,K$11)+'СЕТ СН'!$F$14+СВЦЭМ!$D$10+'СЕТ СН'!$F$5-'СЕТ СН'!$F$24</f>
        <v>3718.3642195699999</v>
      </c>
      <c r="L22" s="36">
        <f>SUMIFS(СВЦЭМ!$D$39:$D$782,СВЦЭМ!$A$39:$A$782,$A22,СВЦЭМ!$B$39:$B$782,L$11)+'СЕТ СН'!$F$14+СВЦЭМ!$D$10+'СЕТ СН'!$F$5-'СЕТ СН'!$F$24</f>
        <v>3708.40513375</v>
      </c>
      <c r="M22" s="36">
        <f>SUMIFS(СВЦЭМ!$D$39:$D$782,СВЦЭМ!$A$39:$A$782,$A22,СВЦЭМ!$B$39:$B$782,M$11)+'СЕТ СН'!$F$14+СВЦЭМ!$D$10+'СЕТ СН'!$F$5-'СЕТ СН'!$F$24</f>
        <v>3807.5974510699998</v>
      </c>
      <c r="N22" s="36">
        <f>SUMIFS(СВЦЭМ!$D$39:$D$782,СВЦЭМ!$A$39:$A$782,$A22,СВЦЭМ!$B$39:$B$782,N$11)+'СЕТ СН'!$F$14+СВЦЭМ!$D$10+'СЕТ СН'!$F$5-'СЕТ СН'!$F$24</f>
        <v>3855.3206830099998</v>
      </c>
      <c r="O22" s="36">
        <f>SUMIFS(СВЦЭМ!$D$39:$D$782,СВЦЭМ!$A$39:$A$782,$A22,СВЦЭМ!$B$39:$B$782,O$11)+'СЕТ СН'!$F$14+СВЦЭМ!$D$10+'СЕТ СН'!$F$5-'СЕТ СН'!$F$24</f>
        <v>3866.6108838299997</v>
      </c>
      <c r="P22" s="36">
        <f>SUMIFS(СВЦЭМ!$D$39:$D$782,СВЦЭМ!$A$39:$A$782,$A22,СВЦЭМ!$B$39:$B$782,P$11)+'СЕТ СН'!$F$14+СВЦЭМ!$D$10+'СЕТ СН'!$F$5-'СЕТ СН'!$F$24</f>
        <v>3879.63020551</v>
      </c>
      <c r="Q22" s="36">
        <f>SUMIFS(СВЦЭМ!$D$39:$D$782,СВЦЭМ!$A$39:$A$782,$A22,СВЦЭМ!$B$39:$B$782,Q$11)+'СЕТ СН'!$F$14+СВЦЭМ!$D$10+'СЕТ СН'!$F$5-'СЕТ СН'!$F$24</f>
        <v>3884.7945567900001</v>
      </c>
      <c r="R22" s="36">
        <f>SUMIFS(СВЦЭМ!$D$39:$D$782,СВЦЭМ!$A$39:$A$782,$A22,СВЦЭМ!$B$39:$B$782,R$11)+'СЕТ СН'!$F$14+СВЦЭМ!$D$10+'СЕТ СН'!$F$5-'СЕТ СН'!$F$24</f>
        <v>3907.7261512499999</v>
      </c>
      <c r="S22" s="36">
        <f>SUMIFS(СВЦЭМ!$D$39:$D$782,СВЦЭМ!$A$39:$A$782,$A22,СВЦЭМ!$B$39:$B$782,S$11)+'СЕТ СН'!$F$14+СВЦЭМ!$D$10+'СЕТ СН'!$F$5-'СЕТ СН'!$F$24</f>
        <v>3868.91394356</v>
      </c>
      <c r="T22" s="36">
        <f>SUMIFS(СВЦЭМ!$D$39:$D$782,СВЦЭМ!$A$39:$A$782,$A22,СВЦЭМ!$B$39:$B$782,T$11)+'СЕТ СН'!$F$14+СВЦЭМ!$D$10+'СЕТ СН'!$F$5-'СЕТ СН'!$F$24</f>
        <v>3742.15644724</v>
      </c>
      <c r="U22" s="36">
        <f>SUMIFS(СВЦЭМ!$D$39:$D$782,СВЦЭМ!$A$39:$A$782,$A22,СВЦЭМ!$B$39:$B$782,U$11)+'СЕТ СН'!$F$14+СВЦЭМ!$D$10+'СЕТ СН'!$F$5-'СЕТ СН'!$F$24</f>
        <v>3624.9055409299999</v>
      </c>
      <c r="V22" s="36">
        <f>SUMIFS(СВЦЭМ!$D$39:$D$782,СВЦЭМ!$A$39:$A$782,$A22,СВЦЭМ!$B$39:$B$782,V$11)+'СЕТ СН'!$F$14+СВЦЭМ!$D$10+'СЕТ СН'!$F$5-'СЕТ СН'!$F$24</f>
        <v>3534.3908464000001</v>
      </c>
      <c r="W22" s="36">
        <f>SUMIFS(СВЦЭМ!$D$39:$D$782,СВЦЭМ!$A$39:$A$782,$A22,СВЦЭМ!$B$39:$B$782,W$11)+'СЕТ СН'!$F$14+СВЦЭМ!$D$10+'СЕТ СН'!$F$5-'СЕТ СН'!$F$24</f>
        <v>3529.9663938100002</v>
      </c>
      <c r="X22" s="36">
        <f>SUMIFS(СВЦЭМ!$D$39:$D$782,СВЦЭМ!$A$39:$A$782,$A22,СВЦЭМ!$B$39:$B$782,X$11)+'СЕТ СН'!$F$14+СВЦЭМ!$D$10+'СЕТ СН'!$F$5-'СЕТ СН'!$F$24</f>
        <v>3543.4173548600002</v>
      </c>
      <c r="Y22" s="36">
        <f>SUMIFS(СВЦЭМ!$D$39:$D$782,СВЦЭМ!$A$39:$A$782,$A22,СВЦЭМ!$B$39:$B$782,Y$11)+'СЕТ СН'!$F$14+СВЦЭМ!$D$10+'СЕТ СН'!$F$5-'СЕТ СН'!$F$24</f>
        <v>3569.3748218400001</v>
      </c>
    </row>
    <row r="23" spans="1:25" ht="15.75" x14ac:dyDescent="0.2">
      <c r="A23" s="35">
        <f t="shared" si="0"/>
        <v>44693</v>
      </c>
      <c r="B23" s="36">
        <f>SUMIFS(СВЦЭМ!$D$39:$D$782,СВЦЭМ!$A$39:$A$782,$A23,СВЦЭМ!$B$39:$B$782,B$11)+'СЕТ СН'!$F$14+СВЦЭМ!$D$10+'СЕТ СН'!$F$5-'СЕТ СН'!$F$24</f>
        <v>3674.7268198900001</v>
      </c>
      <c r="C23" s="36">
        <f>SUMIFS(СВЦЭМ!$D$39:$D$782,СВЦЭМ!$A$39:$A$782,$A23,СВЦЭМ!$B$39:$B$782,C$11)+'СЕТ СН'!$F$14+СВЦЭМ!$D$10+'СЕТ СН'!$F$5-'СЕТ СН'!$F$24</f>
        <v>3766.89588959</v>
      </c>
      <c r="D23" s="36">
        <f>SUMIFS(СВЦЭМ!$D$39:$D$782,СВЦЭМ!$A$39:$A$782,$A23,СВЦЭМ!$B$39:$B$782,D$11)+'СЕТ СН'!$F$14+СВЦЭМ!$D$10+'СЕТ СН'!$F$5-'СЕТ СН'!$F$24</f>
        <v>3876.1454937799999</v>
      </c>
      <c r="E23" s="36">
        <f>SUMIFS(СВЦЭМ!$D$39:$D$782,СВЦЭМ!$A$39:$A$782,$A23,СВЦЭМ!$B$39:$B$782,E$11)+'СЕТ СН'!$F$14+СВЦЭМ!$D$10+'СЕТ СН'!$F$5-'СЕТ СН'!$F$24</f>
        <v>3934.7386658300002</v>
      </c>
      <c r="F23" s="36">
        <f>SUMIFS(СВЦЭМ!$D$39:$D$782,СВЦЭМ!$A$39:$A$782,$A23,СВЦЭМ!$B$39:$B$782,F$11)+'СЕТ СН'!$F$14+СВЦЭМ!$D$10+'СЕТ СН'!$F$5-'СЕТ СН'!$F$24</f>
        <v>3938.5259682200003</v>
      </c>
      <c r="G23" s="36">
        <f>SUMIFS(СВЦЭМ!$D$39:$D$782,СВЦЭМ!$A$39:$A$782,$A23,СВЦЭМ!$B$39:$B$782,G$11)+'СЕТ СН'!$F$14+СВЦЭМ!$D$10+'СЕТ СН'!$F$5-'СЕТ СН'!$F$24</f>
        <v>3935.9097209800002</v>
      </c>
      <c r="H23" s="36">
        <f>SUMIFS(СВЦЭМ!$D$39:$D$782,СВЦЭМ!$A$39:$A$782,$A23,СВЦЭМ!$B$39:$B$782,H$11)+'СЕТ СН'!$F$14+СВЦЭМ!$D$10+'СЕТ СН'!$F$5-'СЕТ СН'!$F$24</f>
        <v>3945.4559783700001</v>
      </c>
      <c r="I23" s="36">
        <f>SUMIFS(СВЦЭМ!$D$39:$D$782,СВЦЭМ!$A$39:$A$782,$A23,СВЦЭМ!$B$39:$B$782,I$11)+'СЕТ СН'!$F$14+СВЦЭМ!$D$10+'СЕТ СН'!$F$5-'СЕТ СН'!$F$24</f>
        <v>3862.7995910700001</v>
      </c>
      <c r="J23" s="36">
        <f>SUMIFS(СВЦЭМ!$D$39:$D$782,СВЦЭМ!$A$39:$A$782,$A23,СВЦЭМ!$B$39:$B$782,J$11)+'СЕТ СН'!$F$14+СВЦЭМ!$D$10+'СЕТ СН'!$F$5-'СЕТ СН'!$F$24</f>
        <v>3724.6262959300002</v>
      </c>
      <c r="K23" s="36">
        <f>SUMIFS(СВЦЭМ!$D$39:$D$782,СВЦЭМ!$A$39:$A$782,$A23,СВЦЭМ!$B$39:$B$782,K$11)+'СЕТ СН'!$F$14+СВЦЭМ!$D$10+'СЕТ СН'!$F$5-'СЕТ СН'!$F$24</f>
        <v>3716.9529152200002</v>
      </c>
      <c r="L23" s="36">
        <f>SUMIFS(СВЦЭМ!$D$39:$D$782,СВЦЭМ!$A$39:$A$782,$A23,СВЦЭМ!$B$39:$B$782,L$11)+'СЕТ СН'!$F$14+СВЦЭМ!$D$10+'СЕТ СН'!$F$5-'СЕТ СН'!$F$24</f>
        <v>3693.59671024</v>
      </c>
      <c r="M23" s="36">
        <f>SUMIFS(СВЦЭМ!$D$39:$D$782,СВЦЭМ!$A$39:$A$782,$A23,СВЦЭМ!$B$39:$B$782,M$11)+'СЕТ СН'!$F$14+СВЦЭМ!$D$10+'СЕТ СН'!$F$5-'СЕТ СН'!$F$24</f>
        <v>3803.5312789300001</v>
      </c>
      <c r="N23" s="36">
        <f>SUMIFS(СВЦЭМ!$D$39:$D$782,СВЦЭМ!$A$39:$A$782,$A23,СВЦЭМ!$B$39:$B$782,N$11)+'СЕТ СН'!$F$14+СВЦЭМ!$D$10+'СЕТ СН'!$F$5-'СЕТ СН'!$F$24</f>
        <v>3865.0315354599998</v>
      </c>
      <c r="O23" s="36">
        <f>SUMIFS(СВЦЭМ!$D$39:$D$782,СВЦЭМ!$A$39:$A$782,$A23,СВЦЭМ!$B$39:$B$782,O$11)+'СЕТ СН'!$F$14+СВЦЭМ!$D$10+'СЕТ СН'!$F$5-'СЕТ СН'!$F$24</f>
        <v>3868.2220265999999</v>
      </c>
      <c r="P23" s="36">
        <f>SUMIFS(СВЦЭМ!$D$39:$D$782,СВЦЭМ!$A$39:$A$782,$A23,СВЦЭМ!$B$39:$B$782,P$11)+'СЕТ СН'!$F$14+СВЦЭМ!$D$10+'СЕТ СН'!$F$5-'СЕТ СН'!$F$24</f>
        <v>3865.9310605299997</v>
      </c>
      <c r="Q23" s="36">
        <f>SUMIFS(СВЦЭМ!$D$39:$D$782,СВЦЭМ!$A$39:$A$782,$A23,СВЦЭМ!$B$39:$B$782,Q$11)+'СЕТ СН'!$F$14+СВЦЭМ!$D$10+'СЕТ СН'!$F$5-'СЕТ СН'!$F$24</f>
        <v>3877.37975366</v>
      </c>
      <c r="R23" s="36">
        <f>SUMIFS(СВЦЭМ!$D$39:$D$782,СВЦЭМ!$A$39:$A$782,$A23,СВЦЭМ!$B$39:$B$782,R$11)+'СЕТ СН'!$F$14+СВЦЭМ!$D$10+'СЕТ СН'!$F$5-'СЕТ СН'!$F$24</f>
        <v>3900.8897146300001</v>
      </c>
      <c r="S23" s="36">
        <f>SUMIFS(СВЦЭМ!$D$39:$D$782,СВЦЭМ!$A$39:$A$782,$A23,СВЦЭМ!$B$39:$B$782,S$11)+'СЕТ СН'!$F$14+СВЦЭМ!$D$10+'СЕТ СН'!$F$5-'СЕТ СН'!$F$24</f>
        <v>3854.3846344799999</v>
      </c>
      <c r="T23" s="36">
        <f>SUMIFS(СВЦЭМ!$D$39:$D$782,СВЦЭМ!$A$39:$A$782,$A23,СВЦЭМ!$B$39:$B$782,T$11)+'СЕТ СН'!$F$14+СВЦЭМ!$D$10+'СЕТ СН'!$F$5-'СЕТ СН'!$F$24</f>
        <v>3740.0550921499998</v>
      </c>
      <c r="U23" s="36">
        <f>SUMIFS(СВЦЭМ!$D$39:$D$782,СВЦЭМ!$A$39:$A$782,$A23,СВЦЭМ!$B$39:$B$782,U$11)+'СЕТ СН'!$F$14+СВЦЭМ!$D$10+'СЕТ СН'!$F$5-'СЕТ СН'!$F$24</f>
        <v>3642.9447669599999</v>
      </c>
      <c r="V23" s="36">
        <f>SUMIFS(СВЦЭМ!$D$39:$D$782,СВЦЭМ!$A$39:$A$782,$A23,СВЦЭМ!$B$39:$B$782,V$11)+'СЕТ СН'!$F$14+СВЦЭМ!$D$10+'СЕТ СН'!$F$5-'СЕТ СН'!$F$24</f>
        <v>3551.38622502</v>
      </c>
      <c r="W23" s="36">
        <f>SUMIFS(СВЦЭМ!$D$39:$D$782,СВЦЭМ!$A$39:$A$782,$A23,СВЦЭМ!$B$39:$B$782,W$11)+'СЕТ СН'!$F$14+СВЦЭМ!$D$10+'СЕТ СН'!$F$5-'СЕТ СН'!$F$24</f>
        <v>3537.09823529</v>
      </c>
      <c r="X23" s="36">
        <f>SUMIFS(СВЦЭМ!$D$39:$D$782,СВЦЭМ!$A$39:$A$782,$A23,СВЦЭМ!$B$39:$B$782,X$11)+'СЕТ СН'!$F$14+СВЦЭМ!$D$10+'СЕТ СН'!$F$5-'СЕТ СН'!$F$24</f>
        <v>3552.7859327400001</v>
      </c>
      <c r="Y23" s="36">
        <f>SUMIFS(СВЦЭМ!$D$39:$D$782,СВЦЭМ!$A$39:$A$782,$A23,СВЦЭМ!$B$39:$B$782,Y$11)+'СЕТ СН'!$F$14+СВЦЭМ!$D$10+'СЕТ СН'!$F$5-'СЕТ СН'!$F$24</f>
        <v>3558.37022918</v>
      </c>
    </row>
    <row r="24" spans="1:25" ht="15.75" x14ac:dyDescent="0.2">
      <c r="A24" s="35">
        <f t="shared" si="0"/>
        <v>44694</v>
      </c>
      <c r="B24" s="36">
        <f>SUMIFS(СВЦЭМ!$D$39:$D$782,СВЦЭМ!$A$39:$A$782,$A24,СВЦЭМ!$B$39:$B$782,B$11)+'СЕТ СН'!$F$14+СВЦЭМ!$D$10+'СЕТ СН'!$F$5-'СЕТ СН'!$F$24</f>
        <v>3675.1297480499998</v>
      </c>
      <c r="C24" s="36">
        <f>SUMIFS(СВЦЭМ!$D$39:$D$782,СВЦЭМ!$A$39:$A$782,$A24,СВЦЭМ!$B$39:$B$782,C$11)+'СЕТ СН'!$F$14+СВЦЭМ!$D$10+'СЕТ СН'!$F$5-'СЕТ СН'!$F$24</f>
        <v>3793.9049132299997</v>
      </c>
      <c r="D24" s="36">
        <f>SUMIFS(СВЦЭМ!$D$39:$D$782,СВЦЭМ!$A$39:$A$782,$A24,СВЦЭМ!$B$39:$B$782,D$11)+'СЕТ СН'!$F$14+СВЦЭМ!$D$10+'СЕТ СН'!$F$5-'СЕТ СН'!$F$24</f>
        <v>3931.4450922300002</v>
      </c>
      <c r="E24" s="36">
        <f>SUMIFS(СВЦЭМ!$D$39:$D$782,СВЦЭМ!$A$39:$A$782,$A24,СВЦЭМ!$B$39:$B$782,E$11)+'СЕТ СН'!$F$14+СВЦЭМ!$D$10+'СЕТ СН'!$F$5-'СЕТ СН'!$F$24</f>
        <v>3985.6988826199999</v>
      </c>
      <c r="F24" s="36">
        <f>SUMIFS(СВЦЭМ!$D$39:$D$782,СВЦЭМ!$A$39:$A$782,$A24,СВЦЭМ!$B$39:$B$782,F$11)+'СЕТ СН'!$F$14+СВЦЭМ!$D$10+'СЕТ СН'!$F$5-'СЕТ СН'!$F$24</f>
        <v>3994.1627762200001</v>
      </c>
      <c r="G24" s="36">
        <f>SUMIFS(СВЦЭМ!$D$39:$D$782,СВЦЭМ!$A$39:$A$782,$A24,СВЦЭМ!$B$39:$B$782,G$11)+'СЕТ СН'!$F$14+СВЦЭМ!$D$10+'СЕТ СН'!$F$5-'СЕТ СН'!$F$24</f>
        <v>4001.16129907</v>
      </c>
      <c r="H24" s="36">
        <f>SUMIFS(СВЦЭМ!$D$39:$D$782,СВЦЭМ!$A$39:$A$782,$A24,СВЦЭМ!$B$39:$B$782,H$11)+'СЕТ СН'!$F$14+СВЦЭМ!$D$10+'СЕТ СН'!$F$5-'СЕТ СН'!$F$24</f>
        <v>3993.34267271</v>
      </c>
      <c r="I24" s="36">
        <f>SUMIFS(СВЦЭМ!$D$39:$D$782,СВЦЭМ!$A$39:$A$782,$A24,СВЦЭМ!$B$39:$B$782,I$11)+'СЕТ СН'!$F$14+СВЦЭМ!$D$10+'СЕТ СН'!$F$5-'СЕТ СН'!$F$24</f>
        <v>3882.4033576299998</v>
      </c>
      <c r="J24" s="36">
        <f>SUMIFS(СВЦЭМ!$D$39:$D$782,СВЦЭМ!$A$39:$A$782,$A24,СВЦЭМ!$B$39:$B$782,J$11)+'СЕТ СН'!$F$14+СВЦЭМ!$D$10+'СЕТ СН'!$F$5-'СЕТ СН'!$F$24</f>
        <v>3731.9840858799998</v>
      </c>
      <c r="K24" s="36">
        <f>SUMIFS(СВЦЭМ!$D$39:$D$782,СВЦЭМ!$A$39:$A$782,$A24,СВЦЭМ!$B$39:$B$782,K$11)+'СЕТ СН'!$F$14+СВЦЭМ!$D$10+'СЕТ СН'!$F$5-'СЕТ СН'!$F$24</f>
        <v>3721.1223196400001</v>
      </c>
      <c r="L24" s="36">
        <f>SUMIFS(СВЦЭМ!$D$39:$D$782,СВЦЭМ!$A$39:$A$782,$A24,СВЦЭМ!$B$39:$B$782,L$11)+'СЕТ СН'!$F$14+СВЦЭМ!$D$10+'СЕТ СН'!$F$5-'СЕТ СН'!$F$24</f>
        <v>3699.0397554400001</v>
      </c>
      <c r="M24" s="36">
        <f>SUMIFS(СВЦЭМ!$D$39:$D$782,СВЦЭМ!$A$39:$A$782,$A24,СВЦЭМ!$B$39:$B$782,M$11)+'СЕТ СН'!$F$14+СВЦЭМ!$D$10+'СЕТ СН'!$F$5-'СЕТ СН'!$F$24</f>
        <v>3810.4926110300003</v>
      </c>
      <c r="N24" s="36">
        <f>SUMIFS(СВЦЭМ!$D$39:$D$782,СВЦЭМ!$A$39:$A$782,$A24,СВЦЭМ!$B$39:$B$782,N$11)+'СЕТ СН'!$F$14+СВЦЭМ!$D$10+'СЕТ СН'!$F$5-'СЕТ СН'!$F$24</f>
        <v>3860.32109709</v>
      </c>
      <c r="O24" s="36">
        <f>SUMIFS(СВЦЭМ!$D$39:$D$782,СВЦЭМ!$A$39:$A$782,$A24,СВЦЭМ!$B$39:$B$782,O$11)+'СЕТ СН'!$F$14+СВЦЭМ!$D$10+'СЕТ СН'!$F$5-'СЕТ СН'!$F$24</f>
        <v>3841.4210896499999</v>
      </c>
      <c r="P24" s="36">
        <f>SUMIFS(СВЦЭМ!$D$39:$D$782,СВЦЭМ!$A$39:$A$782,$A24,СВЦЭМ!$B$39:$B$782,P$11)+'СЕТ СН'!$F$14+СВЦЭМ!$D$10+'СЕТ СН'!$F$5-'СЕТ СН'!$F$24</f>
        <v>3847.85208074</v>
      </c>
      <c r="Q24" s="36">
        <f>SUMIFS(СВЦЭМ!$D$39:$D$782,СВЦЭМ!$A$39:$A$782,$A24,СВЦЭМ!$B$39:$B$782,Q$11)+'СЕТ СН'!$F$14+СВЦЭМ!$D$10+'СЕТ СН'!$F$5-'СЕТ СН'!$F$24</f>
        <v>3860.4729636399998</v>
      </c>
      <c r="R24" s="36">
        <f>SUMIFS(СВЦЭМ!$D$39:$D$782,СВЦЭМ!$A$39:$A$782,$A24,СВЦЭМ!$B$39:$B$782,R$11)+'СЕТ СН'!$F$14+СВЦЭМ!$D$10+'СЕТ СН'!$F$5-'СЕТ СН'!$F$24</f>
        <v>3876.2122810299998</v>
      </c>
      <c r="S24" s="36">
        <f>SUMIFS(СВЦЭМ!$D$39:$D$782,СВЦЭМ!$A$39:$A$782,$A24,СВЦЭМ!$B$39:$B$782,S$11)+'СЕТ СН'!$F$14+СВЦЭМ!$D$10+'СЕТ СН'!$F$5-'СЕТ СН'!$F$24</f>
        <v>3840.5718550500001</v>
      </c>
      <c r="T24" s="36">
        <f>SUMIFS(СВЦЭМ!$D$39:$D$782,СВЦЭМ!$A$39:$A$782,$A24,СВЦЭМ!$B$39:$B$782,T$11)+'СЕТ СН'!$F$14+СВЦЭМ!$D$10+'СЕТ СН'!$F$5-'СЕТ СН'!$F$24</f>
        <v>3715.9648455400002</v>
      </c>
      <c r="U24" s="36">
        <f>SUMIFS(СВЦЭМ!$D$39:$D$782,СВЦЭМ!$A$39:$A$782,$A24,СВЦЭМ!$B$39:$B$782,U$11)+'СЕТ СН'!$F$14+СВЦЭМ!$D$10+'СЕТ СН'!$F$5-'СЕТ СН'!$F$24</f>
        <v>3619.4848320000001</v>
      </c>
      <c r="V24" s="36">
        <f>SUMIFS(СВЦЭМ!$D$39:$D$782,СВЦЭМ!$A$39:$A$782,$A24,СВЦЭМ!$B$39:$B$782,V$11)+'СЕТ СН'!$F$14+СВЦЭМ!$D$10+'СЕТ СН'!$F$5-'СЕТ СН'!$F$24</f>
        <v>3540.9788612299999</v>
      </c>
      <c r="W24" s="36">
        <f>SUMIFS(СВЦЭМ!$D$39:$D$782,СВЦЭМ!$A$39:$A$782,$A24,СВЦЭМ!$B$39:$B$782,W$11)+'СЕТ СН'!$F$14+СВЦЭМ!$D$10+'СЕТ СН'!$F$5-'СЕТ СН'!$F$24</f>
        <v>3520.0328987100002</v>
      </c>
      <c r="X24" s="36">
        <f>SUMIFS(СВЦЭМ!$D$39:$D$782,СВЦЭМ!$A$39:$A$782,$A24,СВЦЭМ!$B$39:$B$782,X$11)+'СЕТ СН'!$F$14+СВЦЭМ!$D$10+'СЕТ СН'!$F$5-'СЕТ СН'!$F$24</f>
        <v>3535.7264654999999</v>
      </c>
      <c r="Y24" s="36">
        <f>SUMIFS(СВЦЭМ!$D$39:$D$782,СВЦЭМ!$A$39:$A$782,$A24,СВЦЭМ!$B$39:$B$782,Y$11)+'СЕТ СН'!$F$14+СВЦЭМ!$D$10+'СЕТ СН'!$F$5-'СЕТ СН'!$F$24</f>
        <v>3542.7106935400002</v>
      </c>
    </row>
    <row r="25" spans="1:25" ht="15.75" x14ac:dyDescent="0.2">
      <c r="A25" s="35">
        <f t="shared" si="0"/>
        <v>44695</v>
      </c>
      <c r="B25" s="36">
        <f>SUMIFS(СВЦЭМ!$D$39:$D$782,СВЦЭМ!$A$39:$A$782,$A25,СВЦЭМ!$B$39:$B$782,B$11)+'СЕТ СН'!$F$14+СВЦЭМ!$D$10+'СЕТ СН'!$F$5-'СЕТ СН'!$F$24</f>
        <v>3672.6627469200002</v>
      </c>
      <c r="C25" s="36">
        <f>SUMIFS(СВЦЭМ!$D$39:$D$782,СВЦЭМ!$A$39:$A$782,$A25,СВЦЭМ!$B$39:$B$782,C$11)+'СЕТ СН'!$F$14+СВЦЭМ!$D$10+'СЕТ СН'!$F$5-'СЕТ СН'!$F$24</f>
        <v>3793.5743833900001</v>
      </c>
      <c r="D25" s="36">
        <f>SUMIFS(СВЦЭМ!$D$39:$D$782,СВЦЭМ!$A$39:$A$782,$A25,СВЦЭМ!$B$39:$B$782,D$11)+'СЕТ СН'!$F$14+СВЦЭМ!$D$10+'СЕТ СН'!$F$5-'СЕТ СН'!$F$24</f>
        <v>3944.8050937400003</v>
      </c>
      <c r="E25" s="36">
        <f>SUMIFS(СВЦЭМ!$D$39:$D$782,СВЦЭМ!$A$39:$A$782,$A25,СВЦЭМ!$B$39:$B$782,E$11)+'СЕТ СН'!$F$14+СВЦЭМ!$D$10+'СЕТ СН'!$F$5-'СЕТ СН'!$F$24</f>
        <v>3986.7776692699999</v>
      </c>
      <c r="F25" s="36">
        <f>SUMIFS(СВЦЭМ!$D$39:$D$782,СВЦЭМ!$A$39:$A$782,$A25,СВЦЭМ!$B$39:$B$782,F$11)+'СЕТ СН'!$F$14+СВЦЭМ!$D$10+'СЕТ СН'!$F$5-'СЕТ СН'!$F$24</f>
        <v>3990.1834953400003</v>
      </c>
      <c r="G25" s="36">
        <f>SUMIFS(СВЦЭМ!$D$39:$D$782,СВЦЭМ!$A$39:$A$782,$A25,СВЦЭМ!$B$39:$B$782,G$11)+'СЕТ СН'!$F$14+СВЦЭМ!$D$10+'СЕТ СН'!$F$5-'СЕТ СН'!$F$24</f>
        <v>3992.6845363699999</v>
      </c>
      <c r="H25" s="36">
        <f>SUMIFS(СВЦЭМ!$D$39:$D$782,СВЦЭМ!$A$39:$A$782,$A25,СВЦЭМ!$B$39:$B$782,H$11)+'СЕТ СН'!$F$14+СВЦЭМ!$D$10+'СЕТ СН'!$F$5-'СЕТ СН'!$F$24</f>
        <v>3982.9876405499999</v>
      </c>
      <c r="I25" s="36">
        <f>SUMIFS(СВЦЭМ!$D$39:$D$782,СВЦЭМ!$A$39:$A$782,$A25,СВЦЭМ!$B$39:$B$782,I$11)+'СЕТ СН'!$F$14+СВЦЭМ!$D$10+'СЕТ СН'!$F$5-'СЕТ СН'!$F$24</f>
        <v>3893.3454065999999</v>
      </c>
      <c r="J25" s="36">
        <f>SUMIFS(СВЦЭМ!$D$39:$D$782,СВЦЭМ!$A$39:$A$782,$A25,СВЦЭМ!$B$39:$B$782,J$11)+'СЕТ СН'!$F$14+СВЦЭМ!$D$10+'СЕТ СН'!$F$5-'СЕТ СН'!$F$24</f>
        <v>3726.07559128</v>
      </c>
      <c r="K25" s="36">
        <f>SUMIFS(СВЦЭМ!$D$39:$D$782,СВЦЭМ!$A$39:$A$782,$A25,СВЦЭМ!$B$39:$B$782,K$11)+'СЕТ СН'!$F$14+СВЦЭМ!$D$10+'СЕТ СН'!$F$5-'СЕТ СН'!$F$24</f>
        <v>3677.7000559099997</v>
      </c>
      <c r="L25" s="36">
        <f>SUMIFS(СВЦЭМ!$D$39:$D$782,СВЦЭМ!$A$39:$A$782,$A25,СВЦЭМ!$B$39:$B$782,L$11)+'СЕТ СН'!$F$14+СВЦЭМ!$D$10+'СЕТ СН'!$F$5-'СЕТ СН'!$F$24</f>
        <v>3657.28440275</v>
      </c>
      <c r="M25" s="36">
        <f>SUMIFS(СВЦЭМ!$D$39:$D$782,СВЦЭМ!$A$39:$A$782,$A25,СВЦЭМ!$B$39:$B$782,M$11)+'СЕТ СН'!$F$14+СВЦЭМ!$D$10+'СЕТ СН'!$F$5-'СЕТ СН'!$F$24</f>
        <v>3755.15220972</v>
      </c>
      <c r="N25" s="36">
        <f>SUMIFS(СВЦЭМ!$D$39:$D$782,СВЦЭМ!$A$39:$A$782,$A25,СВЦЭМ!$B$39:$B$782,N$11)+'СЕТ СН'!$F$14+СВЦЭМ!$D$10+'СЕТ СН'!$F$5-'СЕТ СН'!$F$24</f>
        <v>3791.2024681000003</v>
      </c>
      <c r="O25" s="36">
        <f>SUMIFS(СВЦЭМ!$D$39:$D$782,СВЦЭМ!$A$39:$A$782,$A25,СВЦЭМ!$B$39:$B$782,O$11)+'СЕТ СН'!$F$14+СВЦЭМ!$D$10+'СЕТ СН'!$F$5-'СЕТ СН'!$F$24</f>
        <v>3806.1213048199998</v>
      </c>
      <c r="P25" s="36">
        <f>SUMIFS(СВЦЭМ!$D$39:$D$782,СВЦЭМ!$A$39:$A$782,$A25,СВЦЭМ!$B$39:$B$782,P$11)+'СЕТ СН'!$F$14+СВЦЭМ!$D$10+'СЕТ СН'!$F$5-'СЕТ СН'!$F$24</f>
        <v>3828.5722851099999</v>
      </c>
      <c r="Q25" s="36">
        <f>SUMIFS(СВЦЭМ!$D$39:$D$782,СВЦЭМ!$A$39:$A$782,$A25,СВЦЭМ!$B$39:$B$782,Q$11)+'СЕТ СН'!$F$14+СВЦЭМ!$D$10+'СЕТ СН'!$F$5-'СЕТ СН'!$F$24</f>
        <v>3844.9915387700003</v>
      </c>
      <c r="R25" s="36">
        <f>SUMIFS(СВЦЭМ!$D$39:$D$782,СВЦЭМ!$A$39:$A$782,$A25,СВЦЭМ!$B$39:$B$782,R$11)+'СЕТ СН'!$F$14+СВЦЭМ!$D$10+'СЕТ СН'!$F$5-'СЕТ СН'!$F$24</f>
        <v>3849.1814958599998</v>
      </c>
      <c r="S25" s="36">
        <f>SUMIFS(СВЦЭМ!$D$39:$D$782,СВЦЭМ!$A$39:$A$782,$A25,СВЦЭМ!$B$39:$B$782,S$11)+'СЕТ СН'!$F$14+СВЦЭМ!$D$10+'СЕТ СН'!$F$5-'СЕТ СН'!$F$24</f>
        <v>3803.7507989999999</v>
      </c>
      <c r="T25" s="36">
        <f>SUMIFS(СВЦЭМ!$D$39:$D$782,СВЦЭМ!$A$39:$A$782,$A25,СВЦЭМ!$B$39:$B$782,T$11)+'СЕТ СН'!$F$14+СВЦЭМ!$D$10+'СЕТ СН'!$F$5-'СЕТ СН'!$F$24</f>
        <v>3681.17749336</v>
      </c>
      <c r="U25" s="36">
        <f>SUMIFS(СВЦЭМ!$D$39:$D$782,СВЦЭМ!$A$39:$A$782,$A25,СВЦЭМ!$B$39:$B$782,U$11)+'СЕТ СН'!$F$14+СВЦЭМ!$D$10+'СЕТ СН'!$F$5-'СЕТ СН'!$F$24</f>
        <v>3577.9356552700001</v>
      </c>
      <c r="V25" s="36">
        <f>SUMIFS(СВЦЭМ!$D$39:$D$782,СВЦЭМ!$A$39:$A$782,$A25,СВЦЭМ!$B$39:$B$782,V$11)+'СЕТ СН'!$F$14+СВЦЭМ!$D$10+'СЕТ СН'!$F$5-'СЕТ СН'!$F$24</f>
        <v>3486.1269426600002</v>
      </c>
      <c r="W25" s="36">
        <f>SUMIFS(СВЦЭМ!$D$39:$D$782,СВЦЭМ!$A$39:$A$782,$A25,СВЦЭМ!$B$39:$B$782,W$11)+'СЕТ СН'!$F$14+СВЦЭМ!$D$10+'СЕТ СН'!$F$5-'СЕТ СН'!$F$24</f>
        <v>3474.96580382</v>
      </c>
      <c r="X25" s="36">
        <f>SUMIFS(СВЦЭМ!$D$39:$D$782,СВЦЭМ!$A$39:$A$782,$A25,СВЦЭМ!$B$39:$B$782,X$11)+'СЕТ СН'!$F$14+СВЦЭМ!$D$10+'СЕТ СН'!$F$5-'СЕТ СН'!$F$24</f>
        <v>3474.60508875</v>
      </c>
      <c r="Y25" s="36">
        <f>SUMIFS(СВЦЭМ!$D$39:$D$782,СВЦЭМ!$A$39:$A$782,$A25,СВЦЭМ!$B$39:$B$782,Y$11)+'СЕТ СН'!$F$14+СВЦЭМ!$D$10+'СЕТ СН'!$F$5-'СЕТ СН'!$F$24</f>
        <v>3504.6244525700004</v>
      </c>
    </row>
    <row r="26" spans="1:25" ht="15.75" x14ac:dyDescent="0.2">
      <c r="A26" s="35">
        <f t="shared" si="0"/>
        <v>44696</v>
      </c>
      <c r="B26" s="36">
        <f>SUMIFS(СВЦЭМ!$D$39:$D$782,СВЦЭМ!$A$39:$A$782,$A26,СВЦЭМ!$B$39:$B$782,B$11)+'СЕТ СН'!$F$14+СВЦЭМ!$D$10+'СЕТ СН'!$F$5-'СЕТ СН'!$F$24</f>
        <v>3589.1970542100003</v>
      </c>
      <c r="C26" s="36">
        <f>SUMIFS(СВЦЭМ!$D$39:$D$782,СВЦЭМ!$A$39:$A$782,$A26,СВЦЭМ!$B$39:$B$782,C$11)+'СЕТ СН'!$F$14+СВЦЭМ!$D$10+'СЕТ СН'!$F$5-'СЕТ СН'!$F$24</f>
        <v>3702.4235576400001</v>
      </c>
      <c r="D26" s="36">
        <f>SUMIFS(СВЦЭМ!$D$39:$D$782,СВЦЭМ!$A$39:$A$782,$A26,СВЦЭМ!$B$39:$B$782,D$11)+'СЕТ СН'!$F$14+СВЦЭМ!$D$10+'СЕТ СН'!$F$5-'СЕТ СН'!$F$24</f>
        <v>3833.9521803400003</v>
      </c>
      <c r="E26" s="36">
        <f>SUMIFS(СВЦЭМ!$D$39:$D$782,СВЦЭМ!$A$39:$A$782,$A26,СВЦЭМ!$B$39:$B$782,E$11)+'СЕТ СН'!$F$14+СВЦЭМ!$D$10+'СЕТ СН'!$F$5-'СЕТ СН'!$F$24</f>
        <v>3840.8331855500001</v>
      </c>
      <c r="F26" s="36">
        <f>SUMIFS(СВЦЭМ!$D$39:$D$782,СВЦЭМ!$A$39:$A$782,$A26,СВЦЭМ!$B$39:$B$782,F$11)+'СЕТ СН'!$F$14+СВЦЭМ!$D$10+'СЕТ СН'!$F$5-'СЕТ СН'!$F$24</f>
        <v>3840.9712335200002</v>
      </c>
      <c r="G26" s="36">
        <f>SUMIFS(СВЦЭМ!$D$39:$D$782,СВЦЭМ!$A$39:$A$782,$A26,СВЦЭМ!$B$39:$B$782,G$11)+'СЕТ СН'!$F$14+СВЦЭМ!$D$10+'СЕТ СН'!$F$5-'СЕТ СН'!$F$24</f>
        <v>3849.5868970000001</v>
      </c>
      <c r="H26" s="36">
        <f>SUMIFS(СВЦЭМ!$D$39:$D$782,СВЦЭМ!$A$39:$A$782,$A26,СВЦЭМ!$B$39:$B$782,H$11)+'СЕТ СН'!$F$14+СВЦЭМ!$D$10+'СЕТ СН'!$F$5-'СЕТ СН'!$F$24</f>
        <v>3835.3876677400003</v>
      </c>
      <c r="I26" s="36">
        <f>SUMIFS(СВЦЭМ!$D$39:$D$782,СВЦЭМ!$A$39:$A$782,$A26,СВЦЭМ!$B$39:$B$782,I$11)+'СЕТ СН'!$F$14+СВЦЭМ!$D$10+'СЕТ СН'!$F$5-'СЕТ СН'!$F$24</f>
        <v>3830.9456954500001</v>
      </c>
      <c r="J26" s="36">
        <f>SUMIFS(СВЦЭМ!$D$39:$D$782,СВЦЭМ!$A$39:$A$782,$A26,СВЦЭМ!$B$39:$B$782,J$11)+'СЕТ СН'!$F$14+СВЦЭМ!$D$10+'СЕТ СН'!$F$5-'СЕТ СН'!$F$24</f>
        <v>3663.5388595300001</v>
      </c>
      <c r="K26" s="36">
        <f>SUMIFS(СВЦЭМ!$D$39:$D$782,СВЦЭМ!$A$39:$A$782,$A26,СВЦЭМ!$B$39:$B$782,K$11)+'СЕТ СН'!$F$14+СВЦЭМ!$D$10+'СЕТ СН'!$F$5-'СЕТ СН'!$F$24</f>
        <v>3632.4150293100001</v>
      </c>
      <c r="L26" s="36">
        <f>SUMIFS(СВЦЭМ!$D$39:$D$782,СВЦЭМ!$A$39:$A$782,$A26,СВЦЭМ!$B$39:$B$782,L$11)+'СЕТ СН'!$F$14+СВЦЭМ!$D$10+'СЕТ СН'!$F$5-'СЕТ СН'!$F$24</f>
        <v>3613.15392974</v>
      </c>
      <c r="M26" s="36">
        <f>SUMIFS(СВЦЭМ!$D$39:$D$782,СВЦЭМ!$A$39:$A$782,$A26,СВЦЭМ!$B$39:$B$782,M$11)+'СЕТ СН'!$F$14+СВЦЭМ!$D$10+'СЕТ СН'!$F$5-'СЕТ СН'!$F$24</f>
        <v>3725.4051311100002</v>
      </c>
      <c r="N26" s="36">
        <f>SUMIFS(СВЦЭМ!$D$39:$D$782,СВЦЭМ!$A$39:$A$782,$A26,СВЦЭМ!$B$39:$B$782,N$11)+'СЕТ СН'!$F$14+СВЦЭМ!$D$10+'СЕТ СН'!$F$5-'СЕТ СН'!$F$24</f>
        <v>3782.82994031</v>
      </c>
      <c r="O26" s="36">
        <f>SUMIFS(СВЦЭМ!$D$39:$D$782,СВЦЭМ!$A$39:$A$782,$A26,СВЦЭМ!$B$39:$B$782,O$11)+'СЕТ СН'!$F$14+СВЦЭМ!$D$10+'СЕТ СН'!$F$5-'СЕТ СН'!$F$24</f>
        <v>3823.7868195900001</v>
      </c>
      <c r="P26" s="36">
        <f>SUMIFS(СВЦЭМ!$D$39:$D$782,СВЦЭМ!$A$39:$A$782,$A26,СВЦЭМ!$B$39:$B$782,P$11)+'СЕТ СН'!$F$14+СВЦЭМ!$D$10+'СЕТ СН'!$F$5-'СЕТ СН'!$F$24</f>
        <v>3846.5004427399999</v>
      </c>
      <c r="Q26" s="36">
        <f>SUMIFS(СВЦЭМ!$D$39:$D$782,СВЦЭМ!$A$39:$A$782,$A26,СВЦЭМ!$B$39:$B$782,Q$11)+'СЕТ СН'!$F$14+СВЦЭМ!$D$10+'СЕТ СН'!$F$5-'СЕТ СН'!$F$24</f>
        <v>3853.59257196</v>
      </c>
      <c r="R26" s="36">
        <f>SUMIFS(СВЦЭМ!$D$39:$D$782,СВЦЭМ!$A$39:$A$782,$A26,СВЦЭМ!$B$39:$B$782,R$11)+'СЕТ СН'!$F$14+СВЦЭМ!$D$10+'СЕТ СН'!$F$5-'СЕТ СН'!$F$24</f>
        <v>3834.3847418699997</v>
      </c>
      <c r="S26" s="36">
        <f>SUMIFS(СВЦЭМ!$D$39:$D$782,СВЦЭМ!$A$39:$A$782,$A26,СВЦЭМ!$B$39:$B$782,S$11)+'СЕТ СН'!$F$14+СВЦЭМ!$D$10+'СЕТ СН'!$F$5-'СЕТ СН'!$F$24</f>
        <v>3770.6682725600003</v>
      </c>
      <c r="T26" s="36">
        <f>SUMIFS(СВЦЭМ!$D$39:$D$782,СВЦЭМ!$A$39:$A$782,$A26,СВЦЭМ!$B$39:$B$782,T$11)+'СЕТ СН'!$F$14+СВЦЭМ!$D$10+'СЕТ СН'!$F$5-'СЕТ СН'!$F$24</f>
        <v>3690.1561429499998</v>
      </c>
      <c r="U26" s="36">
        <f>SUMIFS(СВЦЭМ!$D$39:$D$782,СВЦЭМ!$A$39:$A$782,$A26,СВЦЭМ!$B$39:$B$782,U$11)+'СЕТ СН'!$F$14+СВЦЭМ!$D$10+'СЕТ СН'!$F$5-'СЕТ СН'!$F$24</f>
        <v>3562.60266413</v>
      </c>
      <c r="V26" s="36">
        <f>SUMIFS(СВЦЭМ!$D$39:$D$782,СВЦЭМ!$A$39:$A$782,$A26,СВЦЭМ!$B$39:$B$782,V$11)+'СЕТ СН'!$F$14+СВЦЭМ!$D$10+'СЕТ СН'!$F$5-'СЕТ СН'!$F$24</f>
        <v>3480.9094777700002</v>
      </c>
      <c r="W26" s="36">
        <f>SUMIFS(СВЦЭМ!$D$39:$D$782,СВЦЭМ!$A$39:$A$782,$A26,СВЦЭМ!$B$39:$B$782,W$11)+'СЕТ СН'!$F$14+СВЦЭМ!$D$10+'СЕТ СН'!$F$5-'СЕТ СН'!$F$24</f>
        <v>3481.7342627500002</v>
      </c>
      <c r="X26" s="36">
        <f>SUMIFS(СВЦЭМ!$D$39:$D$782,СВЦЭМ!$A$39:$A$782,$A26,СВЦЭМ!$B$39:$B$782,X$11)+'СЕТ СН'!$F$14+СВЦЭМ!$D$10+'СЕТ СН'!$F$5-'СЕТ СН'!$F$24</f>
        <v>3531.5890257300002</v>
      </c>
      <c r="Y26" s="36">
        <f>SUMIFS(СВЦЭМ!$D$39:$D$782,СВЦЭМ!$A$39:$A$782,$A26,СВЦЭМ!$B$39:$B$782,Y$11)+'СЕТ СН'!$F$14+СВЦЭМ!$D$10+'СЕТ СН'!$F$5-'СЕТ СН'!$F$24</f>
        <v>3569.8909136100001</v>
      </c>
    </row>
    <row r="27" spans="1:25" ht="15.75" x14ac:dyDescent="0.2">
      <c r="A27" s="35">
        <f t="shared" si="0"/>
        <v>44697</v>
      </c>
      <c r="B27" s="36">
        <f>SUMIFS(СВЦЭМ!$D$39:$D$782,СВЦЭМ!$A$39:$A$782,$A27,СВЦЭМ!$B$39:$B$782,B$11)+'СЕТ СН'!$F$14+СВЦЭМ!$D$10+'СЕТ СН'!$F$5-'СЕТ СН'!$F$24</f>
        <v>3641.9613935799998</v>
      </c>
      <c r="C27" s="36">
        <f>SUMIFS(СВЦЭМ!$D$39:$D$782,СВЦЭМ!$A$39:$A$782,$A27,СВЦЭМ!$B$39:$B$782,C$11)+'СЕТ СН'!$F$14+СВЦЭМ!$D$10+'СЕТ СН'!$F$5-'СЕТ СН'!$F$24</f>
        <v>3768.3090898600003</v>
      </c>
      <c r="D27" s="36">
        <f>SUMIFS(СВЦЭМ!$D$39:$D$782,СВЦЭМ!$A$39:$A$782,$A27,СВЦЭМ!$B$39:$B$782,D$11)+'СЕТ СН'!$F$14+СВЦЭМ!$D$10+'СЕТ СН'!$F$5-'СЕТ СН'!$F$24</f>
        <v>3911.6296677999999</v>
      </c>
      <c r="E27" s="36">
        <f>SUMIFS(СВЦЭМ!$D$39:$D$782,СВЦЭМ!$A$39:$A$782,$A27,СВЦЭМ!$B$39:$B$782,E$11)+'СЕТ СН'!$F$14+СВЦЭМ!$D$10+'СЕТ СН'!$F$5-'СЕТ СН'!$F$24</f>
        <v>3966.69595411</v>
      </c>
      <c r="F27" s="36">
        <f>SUMIFS(СВЦЭМ!$D$39:$D$782,СВЦЭМ!$A$39:$A$782,$A27,СВЦЭМ!$B$39:$B$782,F$11)+'СЕТ СН'!$F$14+СВЦЭМ!$D$10+'СЕТ СН'!$F$5-'СЕТ СН'!$F$24</f>
        <v>3961.0317939900001</v>
      </c>
      <c r="G27" s="36">
        <f>SUMIFS(СВЦЭМ!$D$39:$D$782,СВЦЭМ!$A$39:$A$782,$A27,СВЦЭМ!$B$39:$B$782,G$11)+'СЕТ СН'!$F$14+СВЦЭМ!$D$10+'СЕТ СН'!$F$5-'СЕТ СН'!$F$24</f>
        <v>3969.7192016199997</v>
      </c>
      <c r="H27" s="36">
        <f>SUMIFS(СВЦЭМ!$D$39:$D$782,СВЦЭМ!$A$39:$A$782,$A27,СВЦЭМ!$B$39:$B$782,H$11)+'СЕТ СН'!$F$14+СВЦЭМ!$D$10+'СЕТ СН'!$F$5-'СЕТ СН'!$F$24</f>
        <v>3937.4624159100003</v>
      </c>
      <c r="I27" s="36">
        <f>SUMIFS(СВЦЭМ!$D$39:$D$782,СВЦЭМ!$A$39:$A$782,$A27,СВЦЭМ!$B$39:$B$782,I$11)+'СЕТ СН'!$F$14+СВЦЭМ!$D$10+'СЕТ СН'!$F$5-'СЕТ СН'!$F$24</f>
        <v>3858.7415367900003</v>
      </c>
      <c r="J27" s="36">
        <f>SUMIFS(СВЦЭМ!$D$39:$D$782,СВЦЭМ!$A$39:$A$782,$A27,СВЦЭМ!$B$39:$B$782,J$11)+'СЕТ СН'!$F$14+СВЦЭМ!$D$10+'СЕТ СН'!$F$5-'СЕТ СН'!$F$24</f>
        <v>3695.6783452999998</v>
      </c>
      <c r="K27" s="36">
        <f>SUMIFS(СВЦЭМ!$D$39:$D$782,СВЦЭМ!$A$39:$A$782,$A27,СВЦЭМ!$B$39:$B$782,K$11)+'СЕТ СН'!$F$14+СВЦЭМ!$D$10+'СЕТ СН'!$F$5-'СЕТ СН'!$F$24</f>
        <v>3641.4434559400001</v>
      </c>
      <c r="L27" s="36">
        <f>SUMIFS(СВЦЭМ!$D$39:$D$782,СВЦЭМ!$A$39:$A$782,$A27,СВЦЭМ!$B$39:$B$782,L$11)+'СЕТ СН'!$F$14+СВЦЭМ!$D$10+'СЕТ СН'!$F$5-'СЕТ СН'!$F$24</f>
        <v>3689.4623594</v>
      </c>
      <c r="M27" s="36">
        <f>SUMIFS(СВЦЭМ!$D$39:$D$782,СВЦЭМ!$A$39:$A$782,$A27,СВЦЭМ!$B$39:$B$782,M$11)+'СЕТ СН'!$F$14+СВЦЭМ!$D$10+'СЕТ СН'!$F$5-'СЕТ СН'!$F$24</f>
        <v>3816.88278154</v>
      </c>
      <c r="N27" s="36">
        <f>SUMIFS(СВЦЭМ!$D$39:$D$782,СВЦЭМ!$A$39:$A$782,$A27,СВЦЭМ!$B$39:$B$782,N$11)+'СЕТ СН'!$F$14+СВЦЭМ!$D$10+'СЕТ СН'!$F$5-'СЕТ СН'!$F$24</f>
        <v>3880.23188669</v>
      </c>
      <c r="O27" s="36">
        <f>SUMIFS(СВЦЭМ!$D$39:$D$782,СВЦЭМ!$A$39:$A$782,$A27,СВЦЭМ!$B$39:$B$782,O$11)+'СЕТ СН'!$F$14+СВЦЭМ!$D$10+'СЕТ СН'!$F$5-'СЕТ СН'!$F$24</f>
        <v>3903.1678517600003</v>
      </c>
      <c r="P27" s="36">
        <f>SUMIFS(СВЦЭМ!$D$39:$D$782,СВЦЭМ!$A$39:$A$782,$A27,СВЦЭМ!$B$39:$B$782,P$11)+'СЕТ СН'!$F$14+СВЦЭМ!$D$10+'СЕТ СН'!$F$5-'СЕТ СН'!$F$24</f>
        <v>3935.8116461899999</v>
      </c>
      <c r="Q27" s="36">
        <f>SUMIFS(СВЦЭМ!$D$39:$D$782,СВЦЭМ!$A$39:$A$782,$A27,СВЦЭМ!$B$39:$B$782,Q$11)+'СЕТ СН'!$F$14+СВЦЭМ!$D$10+'СЕТ СН'!$F$5-'СЕТ СН'!$F$24</f>
        <v>3933.3312416799999</v>
      </c>
      <c r="R27" s="36">
        <f>SUMIFS(СВЦЭМ!$D$39:$D$782,СВЦЭМ!$A$39:$A$782,$A27,СВЦЭМ!$B$39:$B$782,R$11)+'СЕТ СН'!$F$14+СВЦЭМ!$D$10+'СЕТ СН'!$F$5-'СЕТ СН'!$F$24</f>
        <v>3916.0154945200002</v>
      </c>
      <c r="S27" s="36">
        <f>SUMIFS(СВЦЭМ!$D$39:$D$782,СВЦЭМ!$A$39:$A$782,$A27,СВЦЭМ!$B$39:$B$782,S$11)+'СЕТ СН'!$F$14+СВЦЭМ!$D$10+'СЕТ СН'!$F$5-'СЕТ СН'!$F$24</f>
        <v>3865.8091624400004</v>
      </c>
      <c r="T27" s="36">
        <f>SUMIFS(СВЦЭМ!$D$39:$D$782,СВЦЭМ!$A$39:$A$782,$A27,СВЦЭМ!$B$39:$B$782,T$11)+'СЕТ СН'!$F$14+СВЦЭМ!$D$10+'СЕТ СН'!$F$5-'СЕТ СН'!$F$24</f>
        <v>3708.2359237000001</v>
      </c>
      <c r="U27" s="36">
        <f>SUMIFS(СВЦЭМ!$D$39:$D$782,СВЦЭМ!$A$39:$A$782,$A27,СВЦЭМ!$B$39:$B$782,U$11)+'СЕТ СН'!$F$14+СВЦЭМ!$D$10+'СЕТ СН'!$F$5-'СЕТ СН'!$F$24</f>
        <v>3553.9473597700003</v>
      </c>
      <c r="V27" s="36">
        <f>SUMIFS(СВЦЭМ!$D$39:$D$782,СВЦЭМ!$A$39:$A$782,$A27,СВЦЭМ!$B$39:$B$782,V$11)+'СЕТ СН'!$F$14+СВЦЭМ!$D$10+'СЕТ СН'!$F$5-'СЕТ СН'!$F$24</f>
        <v>3473.4796335199999</v>
      </c>
      <c r="W27" s="36">
        <f>SUMIFS(СВЦЭМ!$D$39:$D$782,СВЦЭМ!$A$39:$A$782,$A27,СВЦЭМ!$B$39:$B$782,W$11)+'СЕТ СН'!$F$14+СВЦЭМ!$D$10+'СЕТ СН'!$F$5-'СЕТ СН'!$F$24</f>
        <v>3493.8956740800004</v>
      </c>
      <c r="X27" s="36">
        <f>SUMIFS(СВЦЭМ!$D$39:$D$782,СВЦЭМ!$A$39:$A$782,$A27,СВЦЭМ!$B$39:$B$782,X$11)+'СЕТ СН'!$F$14+СВЦЭМ!$D$10+'СЕТ СН'!$F$5-'СЕТ СН'!$F$24</f>
        <v>3487.61258834</v>
      </c>
      <c r="Y27" s="36">
        <f>SUMIFS(СВЦЭМ!$D$39:$D$782,СВЦЭМ!$A$39:$A$782,$A27,СВЦЭМ!$B$39:$B$782,Y$11)+'СЕТ СН'!$F$14+СВЦЭМ!$D$10+'СЕТ СН'!$F$5-'СЕТ СН'!$F$24</f>
        <v>3542.5041135500001</v>
      </c>
    </row>
    <row r="28" spans="1:25" ht="15.75" x14ac:dyDescent="0.2">
      <c r="A28" s="35">
        <f t="shared" si="0"/>
        <v>44698</v>
      </c>
      <c r="B28" s="36">
        <f>SUMIFS(СВЦЭМ!$D$39:$D$782,СВЦЭМ!$A$39:$A$782,$A28,СВЦЭМ!$B$39:$B$782,B$11)+'СЕТ СН'!$F$14+СВЦЭМ!$D$10+'СЕТ СН'!$F$5-'СЕТ СН'!$F$24</f>
        <v>3625.9751808599999</v>
      </c>
      <c r="C28" s="36">
        <f>SUMIFS(СВЦЭМ!$D$39:$D$782,СВЦЭМ!$A$39:$A$782,$A28,СВЦЭМ!$B$39:$B$782,C$11)+'СЕТ СН'!$F$14+СВЦЭМ!$D$10+'СЕТ СН'!$F$5-'СЕТ СН'!$F$24</f>
        <v>3770.5439048999997</v>
      </c>
      <c r="D28" s="36">
        <f>SUMIFS(СВЦЭМ!$D$39:$D$782,СВЦЭМ!$A$39:$A$782,$A28,СВЦЭМ!$B$39:$B$782,D$11)+'СЕТ СН'!$F$14+СВЦЭМ!$D$10+'СЕТ СН'!$F$5-'СЕТ СН'!$F$24</f>
        <v>3909.1428636800001</v>
      </c>
      <c r="E28" s="36">
        <f>SUMIFS(СВЦЭМ!$D$39:$D$782,СВЦЭМ!$A$39:$A$782,$A28,СВЦЭМ!$B$39:$B$782,E$11)+'СЕТ СН'!$F$14+СВЦЭМ!$D$10+'СЕТ СН'!$F$5-'СЕТ СН'!$F$24</f>
        <v>3952.8671470700001</v>
      </c>
      <c r="F28" s="36">
        <f>SUMIFS(СВЦЭМ!$D$39:$D$782,СВЦЭМ!$A$39:$A$782,$A28,СВЦЭМ!$B$39:$B$782,F$11)+'СЕТ СН'!$F$14+СВЦЭМ!$D$10+'СЕТ СН'!$F$5-'СЕТ СН'!$F$24</f>
        <v>3951.8999372500002</v>
      </c>
      <c r="G28" s="36">
        <f>SUMIFS(СВЦЭМ!$D$39:$D$782,СВЦЭМ!$A$39:$A$782,$A28,СВЦЭМ!$B$39:$B$782,G$11)+'СЕТ СН'!$F$14+СВЦЭМ!$D$10+'СЕТ СН'!$F$5-'СЕТ СН'!$F$24</f>
        <v>3950.0491775400001</v>
      </c>
      <c r="H28" s="36">
        <f>SUMIFS(СВЦЭМ!$D$39:$D$782,СВЦЭМ!$A$39:$A$782,$A28,СВЦЭМ!$B$39:$B$782,H$11)+'СЕТ СН'!$F$14+СВЦЭМ!$D$10+'СЕТ СН'!$F$5-'СЕТ СН'!$F$24</f>
        <v>3903.9114122700003</v>
      </c>
      <c r="I28" s="36">
        <f>SUMIFS(СВЦЭМ!$D$39:$D$782,СВЦЭМ!$A$39:$A$782,$A28,СВЦЭМ!$B$39:$B$782,I$11)+'СЕТ СН'!$F$14+СВЦЭМ!$D$10+'СЕТ СН'!$F$5-'СЕТ СН'!$F$24</f>
        <v>3850.0303501600001</v>
      </c>
      <c r="J28" s="36">
        <f>SUMIFS(СВЦЭМ!$D$39:$D$782,СВЦЭМ!$A$39:$A$782,$A28,СВЦЭМ!$B$39:$B$782,J$11)+'СЕТ СН'!$F$14+СВЦЭМ!$D$10+'СЕТ СН'!$F$5-'СЕТ СН'!$F$24</f>
        <v>3686.8477011800001</v>
      </c>
      <c r="K28" s="36">
        <f>SUMIFS(СВЦЭМ!$D$39:$D$782,СВЦЭМ!$A$39:$A$782,$A28,СВЦЭМ!$B$39:$B$782,K$11)+'СЕТ СН'!$F$14+СВЦЭМ!$D$10+'СЕТ СН'!$F$5-'СЕТ СН'!$F$24</f>
        <v>3673.39351614</v>
      </c>
      <c r="L28" s="36">
        <f>SUMIFS(СВЦЭМ!$D$39:$D$782,СВЦЭМ!$A$39:$A$782,$A28,СВЦЭМ!$B$39:$B$782,L$11)+'СЕТ СН'!$F$14+СВЦЭМ!$D$10+'СЕТ СН'!$F$5-'СЕТ СН'!$F$24</f>
        <v>3644.9317265600002</v>
      </c>
      <c r="M28" s="36">
        <f>SUMIFS(СВЦЭМ!$D$39:$D$782,СВЦЭМ!$A$39:$A$782,$A28,СВЦЭМ!$B$39:$B$782,M$11)+'СЕТ СН'!$F$14+СВЦЭМ!$D$10+'СЕТ СН'!$F$5-'СЕТ СН'!$F$24</f>
        <v>3761.4980912600004</v>
      </c>
      <c r="N28" s="36">
        <f>SUMIFS(СВЦЭМ!$D$39:$D$782,СВЦЭМ!$A$39:$A$782,$A28,СВЦЭМ!$B$39:$B$782,N$11)+'СЕТ СН'!$F$14+СВЦЭМ!$D$10+'СЕТ СН'!$F$5-'СЕТ СН'!$F$24</f>
        <v>3810.7385493700003</v>
      </c>
      <c r="O28" s="36">
        <f>SUMIFS(СВЦЭМ!$D$39:$D$782,СВЦЭМ!$A$39:$A$782,$A28,СВЦЭМ!$B$39:$B$782,O$11)+'СЕТ СН'!$F$14+СВЦЭМ!$D$10+'СЕТ СН'!$F$5-'СЕТ СН'!$F$24</f>
        <v>3810.6106015800001</v>
      </c>
      <c r="P28" s="36">
        <f>SUMIFS(СВЦЭМ!$D$39:$D$782,СВЦЭМ!$A$39:$A$782,$A28,СВЦЭМ!$B$39:$B$782,P$11)+'СЕТ СН'!$F$14+СВЦЭМ!$D$10+'СЕТ СН'!$F$5-'СЕТ СН'!$F$24</f>
        <v>3813.8133427000002</v>
      </c>
      <c r="Q28" s="36">
        <f>SUMIFS(СВЦЭМ!$D$39:$D$782,СВЦЭМ!$A$39:$A$782,$A28,СВЦЭМ!$B$39:$B$782,Q$11)+'СЕТ СН'!$F$14+СВЦЭМ!$D$10+'СЕТ СН'!$F$5-'СЕТ СН'!$F$24</f>
        <v>3823.2227386700001</v>
      </c>
      <c r="R28" s="36">
        <f>SUMIFS(СВЦЭМ!$D$39:$D$782,СВЦЭМ!$A$39:$A$782,$A28,СВЦЭМ!$B$39:$B$782,R$11)+'СЕТ СН'!$F$14+СВЦЭМ!$D$10+'СЕТ СН'!$F$5-'СЕТ СН'!$F$24</f>
        <v>3833.2017964699999</v>
      </c>
      <c r="S28" s="36">
        <f>SUMIFS(СВЦЭМ!$D$39:$D$782,СВЦЭМ!$A$39:$A$782,$A28,СВЦЭМ!$B$39:$B$782,S$11)+'СЕТ СН'!$F$14+СВЦЭМ!$D$10+'СЕТ СН'!$F$5-'СЕТ СН'!$F$24</f>
        <v>3796.5729895700001</v>
      </c>
      <c r="T28" s="36">
        <f>SUMIFS(СВЦЭМ!$D$39:$D$782,СВЦЭМ!$A$39:$A$782,$A28,СВЦЭМ!$B$39:$B$782,T$11)+'СЕТ СН'!$F$14+СВЦЭМ!$D$10+'СЕТ СН'!$F$5-'СЕТ СН'!$F$24</f>
        <v>3660.2417803399999</v>
      </c>
      <c r="U28" s="36">
        <f>SUMIFS(СВЦЭМ!$D$39:$D$782,СВЦЭМ!$A$39:$A$782,$A28,СВЦЭМ!$B$39:$B$782,U$11)+'СЕТ СН'!$F$14+СВЦЭМ!$D$10+'СЕТ СН'!$F$5-'СЕТ СН'!$F$24</f>
        <v>3551.19652017</v>
      </c>
      <c r="V28" s="36">
        <f>SUMIFS(СВЦЭМ!$D$39:$D$782,СВЦЭМ!$A$39:$A$782,$A28,СВЦЭМ!$B$39:$B$782,V$11)+'СЕТ СН'!$F$14+СВЦЭМ!$D$10+'СЕТ СН'!$F$5-'СЕТ СН'!$F$24</f>
        <v>3454.2387352300002</v>
      </c>
      <c r="W28" s="36">
        <f>SUMIFS(СВЦЭМ!$D$39:$D$782,СВЦЭМ!$A$39:$A$782,$A28,СВЦЭМ!$B$39:$B$782,W$11)+'СЕТ СН'!$F$14+СВЦЭМ!$D$10+'СЕТ СН'!$F$5-'СЕТ СН'!$F$24</f>
        <v>3448.9174359100002</v>
      </c>
      <c r="X28" s="36">
        <f>SUMIFS(СВЦЭМ!$D$39:$D$782,СВЦЭМ!$A$39:$A$782,$A28,СВЦЭМ!$B$39:$B$782,X$11)+'СЕТ СН'!$F$14+СВЦЭМ!$D$10+'СЕТ СН'!$F$5-'СЕТ СН'!$F$24</f>
        <v>3469.7616477600004</v>
      </c>
      <c r="Y28" s="36">
        <f>SUMIFS(СВЦЭМ!$D$39:$D$782,СВЦЭМ!$A$39:$A$782,$A28,СВЦЭМ!$B$39:$B$782,Y$11)+'СЕТ СН'!$F$14+СВЦЭМ!$D$10+'СЕТ СН'!$F$5-'СЕТ СН'!$F$24</f>
        <v>3505.9240172899999</v>
      </c>
    </row>
    <row r="29" spans="1:25" ht="15.75" x14ac:dyDescent="0.2">
      <c r="A29" s="35">
        <f t="shared" si="0"/>
        <v>44699</v>
      </c>
      <c r="B29" s="36">
        <f>SUMIFS(СВЦЭМ!$D$39:$D$782,СВЦЭМ!$A$39:$A$782,$A29,СВЦЭМ!$B$39:$B$782,B$11)+'СЕТ СН'!$F$14+СВЦЭМ!$D$10+'СЕТ СН'!$F$5-'СЕТ СН'!$F$24</f>
        <v>3686.62057323</v>
      </c>
      <c r="C29" s="36">
        <f>SUMIFS(СВЦЭМ!$D$39:$D$782,СВЦЭМ!$A$39:$A$782,$A29,СВЦЭМ!$B$39:$B$782,C$11)+'СЕТ СН'!$F$14+СВЦЭМ!$D$10+'СЕТ СН'!$F$5-'СЕТ СН'!$F$24</f>
        <v>3840.99321332</v>
      </c>
      <c r="D29" s="36">
        <f>SUMIFS(СВЦЭМ!$D$39:$D$782,СВЦЭМ!$A$39:$A$782,$A29,СВЦЭМ!$B$39:$B$782,D$11)+'СЕТ СН'!$F$14+СВЦЭМ!$D$10+'СЕТ СН'!$F$5-'СЕТ СН'!$F$24</f>
        <v>3910.7016665199999</v>
      </c>
      <c r="E29" s="36">
        <f>SUMIFS(СВЦЭМ!$D$39:$D$782,СВЦЭМ!$A$39:$A$782,$A29,СВЦЭМ!$B$39:$B$782,E$11)+'СЕТ СН'!$F$14+СВЦЭМ!$D$10+'СЕТ СН'!$F$5-'СЕТ СН'!$F$24</f>
        <v>3912.55261367</v>
      </c>
      <c r="F29" s="36">
        <f>SUMIFS(СВЦЭМ!$D$39:$D$782,СВЦЭМ!$A$39:$A$782,$A29,СВЦЭМ!$B$39:$B$782,F$11)+'СЕТ СН'!$F$14+СВЦЭМ!$D$10+'СЕТ СН'!$F$5-'СЕТ СН'!$F$24</f>
        <v>3908.17574904</v>
      </c>
      <c r="G29" s="36">
        <f>SUMIFS(СВЦЭМ!$D$39:$D$782,СВЦЭМ!$A$39:$A$782,$A29,СВЦЭМ!$B$39:$B$782,G$11)+'СЕТ СН'!$F$14+СВЦЭМ!$D$10+'СЕТ СН'!$F$5-'СЕТ СН'!$F$24</f>
        <v>3921.8831854499999</v>
      </c>
      <c r="H29" s="36">
        <f>SUMIFS(СВЦЭМ!$D$39:$D$782,СВЦЭМ!$A$39:$A$782,$A29,СВЦЭМ!$B$39:$B$782,H$11)+'СЕТ СН'!$F$14+СВЦЭМ!$D$10+'СЕТ СН'!$F$5-'СЕТ СН'!$F$24</f>
        <v>3909.4507021999998</v>
      </c>
      <c r="I29" s="36">
        <f>SUMIFS(СВЦЭМ!$D$39:$D$782,СВЦЭМ!$A$39:$A$782,$A29,СВЦЭМ!$B$39:$B$782,I$11)+'СЕТ СН'!$F$14+СВЦЭМ!$D$10+'СЕТ СН'!$F$5-'СЕТ СН'!$F$24</f>
        <v>3807.7052688200001</v>
      </c>
      <c r="J29" s="36">
        <f>SUMIFS(СВЦЭМ!$D$39:$D$782,СВЦЭМ!$A$39:$A$782,$A29,СВЦЭМ!$B$39:$B$782,J$11)+'СЕТ СН'!$F$14+СВЦЭМ!$D$10+'СЕТ СН'!$F$5-'СЕТ СН'!$F$24</f>
        <v>3643.18006126</v>
      </c>
      <c r="K29" s="36">
        <f>SUMIFS(СВЦЭМ!$D$39:$D$782,СВЦЭМ!$A$39:$A$782,$A29,СВЦЭМ!$B$39:$B$782,K$11)+'СЕТ СН'!$F$14+СВЦЭМ!$D$10+'СЕТ СН'!$F$5-'СЕТ СН'!$F$24</f>
        <v>3645.20038144</v>
      </c>
      <c r="L29" s="36">
        <f>SUMIFS(СВЦЭМ!$D$39:$D$782,СВЦЭМ!$A$39:$A$782,$A29,СВЦЭМ!$B$39:$B$782,L$11)+'СЕТ СН'!$F$14+СВЦЭМ!$D$10+'СЕТ СН'!$F$5-'СЕТ СН'!$F$24</f>
        <v>3659.7244382399999</v>
      </c>
      <c r="M29" s="36">
        <f>SUMIFS(СВЦЭМ!$D$39:$D$782,СВЦЭМ!$A$39:$A$782,$A29,СВЦЭМ!$B$39:$B$782,M$11)+'СЕТ СН'!$F$14+СВЦЭМ!$D$10+'СЕТ СН'!$F$5-'СЕТ СН'!$F$24</f>
        <v>3782.6469109</v>
      </c>
      <c r="N29" s="36">
        <f>SUMIFS(СВЦЭМ!$D$39:$D$782,СВЦЭМ!$A$39:$A$782,$A29,СВЦЭМ!$B$39:$B$782,N$11)+'СЕТ СН'!$F$14+СВЦЭМ!$D$10+'СЕТ СН'!$F$5-'СЕТ СН'!$F$24</f>
        <v>3818.0594930500001</v>
      </c>
      <c r="O29" s="36">
        <f>SUMIFS(СВЦЭМ!$D$39:$D$782,СВЦЭМ!$A$39:$A$782,$A29,СВЦЭМ!$B$39:$B$782,O$11)+'СЕТ СН'!$F$14+СВЦЭМ!$D$10+'СЕТ СН'!$F$5-'СЕТ СН'!$F$24</f>
        <v>3815.1545598499997</v>
      </c>
      <c r="P29" s="36">
        <f>SUMIFS(СВЦЭМ!$D$39:$D$782,СВЦЭМ!$A$39:$A$782,$A29,СВЦЭМ!$B$39:$B$782,P$11)+'СЕТ СН'!$F$14+СВЦЭМ!$D$10+'СЕТ СН'!$F$5-'СЕТ СН'!$F$24</f>
        <v>3834.7106437399998</v>
      </c>
      <c r="Q29" s="36">
        <f>SUMIFS(СВЦЭМ!$D$39:$D$782,СВЦЭМ!$A$39:$A$782,$A29,СВЦЭМ!$B$39:$B$782,Q$11)+'СЕТ СН'!$F$14+СВЦЭМ!$D$10+'СЕТ СН'!$F$5-'СЕТ СН'!$F$24</f>
        <v>3850.09610587</v>
      </c>
      <c r="R29" s="36">
        <f>SUMIFS(СВЦЭМ!$D$39:$D$782,СВЦЭМ!$A$39:$A$782,$A29,СВЦЭМ!$B$39:$B$782,R$11)+'СЕТ СН'!$F$14+СВЦЭМ!$D$10+'СЕТ СН'!$F$5-'СЕТ СН'!$F$24</f>
        <v>3844.6167708800003</v>
      </c>
      <c r="S29" s="36">
        <f>SUMIFS(СВЦЭМ!$D$39:$D$782,СВЦЭМ!$A$39:$A$782,$A29,СВЦЭМ!$B$39:$B$782,S$11)+'СЕТ СН'!$F$14+СВЦЭМ!$D$10+'СЕТ СН'!$F$5-'СЕТ СН'!$F$24</f>
        <v>3793.7682148000004</v>
      </c>
      <c r="T29" s="36">
        <f>SUMIFS(СВЦЭМ!$D$39:$D$782,СВЦЭМ!$A$39:$A$782,$A29,СВЦЭМ!$B$39:$B$782,T$11)+'СЕТ СН'!$F$14+СВЦЭМ!$D$10+'СЕТ СН'!$F$5-'СЕТ СН'!$F$24</f>
        <v>3651.35881255</v>
      </c>
      <c r="U29" s="36">
        <f>SUMIFS(СВЦЭМ!$D$39:$D$782,СВЦЭМ!$A$39:$A$782,$A29,СВЦЭМ!$B$39:$B$782,U$11)+'СЕТ СН'!$F$14+СВЦЭМ!$D$10+'СЕТ СН'!$F$5-'СЕТ СН'!$F$24</f>
        <v>3534.6354478600001</v>
      </c>
      <c r="V29" s="36">
        <f>SUMIFS(СВЦЭМ!$D$39:$D$782,СВЦЭМ!$A$39:$A$782,$A29,СВЦЭМ!$B$39:$B$782,V$11)+'СЕТ СН'!$F$14+СВЦЭМ!$D$10+'СЕТ СН'!$F$5-'СЕТ СН'!$F$24</f>
        <v>3449.1000103800002</v>
      </c>
      <c r="W29" s="36">
        <f>SUMIFS(СВЦЭМ!$D$39:$D$782,СВЦЭМ!$A$39:$A$782,$A29,СВЦЭМ!$B$39:$B$782,W$11)+'СЕТ СН'!$F$14+СВЦЭМ!$D$10+'СЕТ СН'!$F$5-'СЕТ СН'!$F$24</f>
        <v>3475.3659375300003</v>
      </c>
      <c r="X29" s="36">
        <f>SUMIFS(СВЦЭМ!$D$39:$D$782,СВЦЭМ!$A$39:$A$782,$A29,СВЦЭМ!$B$39:$B$782,X$11)+'СЕТ СН'!$F$14+СВЦЭМ!$D$10+'СЕТ СН'!$F$5-'СЕТ СН'!$F$24</f>
        <v>3513.3336940700001</v>
      </c>
      <c r="Y29" s="36">
        <f>SUMIFS(СВЦЭМ!$D$39:$D$782,СВЦЭМ!$A$39:$A$782,$A29,СВЦЭМ!$B$39:$B$782,Y$11)+'СЕТ СН'!$F$14+СВЦЭМ!$D$10+'СЕТ СН'!$F$5-'СЕТ СН'!$F$24</f>
        <v>3551.1795351400001</v>
      </c>
    </row>
    <row r="30" spans="1:25" ht="15.75" x14ac:dyDescent="0.2">
      <c r="A30" s="35">
        <f t="shared" si="0"/>
        <v>44700</v>
      </c>
      <c r="B30" s="36">
        <f>SUMIFS(СВЦЭМ!$D$39:$D$782,СВЦЭМ!$A$39:$A$782,$A30,СВЦЭМ!$B$39:$B$782,B$11)+'СЕТ СН'!$F$14+СВЦЭМ!$D$10+'СЕТ СН'!$F$5-'СЕТ СН'!$F$24</f>
        <v>3669.2558129999998</v>
      </c>
      <c r="C30" s="36">
        <f>SUMIFS(СВЦЭМ!$D$39:$D$782,СВЦЭМ!$A$39:$A$782,$A30,СВЦЭМ!$B$39:$B$782,C$11)+'СЕТ СН'!$F$14+СВЦЭМ!$D$10+'СЕТ СН'!$F$5-'СЕТ СН'!$F$24</f>
        <v>3806.6203315499997</v>
      </c>
      <c r="D30" s="36">
        <f>SUMIFS(СВЦЭМ!$D$39:$D$782,СВЦЭМ!$A$39:$A$782,$A30,СВЦЭМ!$B$39:$B$782,D$11)+'СЕТ СН'!$F$14+СВЦЭМ!$D$10+'СЕТ СН'!$F$5-'СЕТ СН'!$F$24</f>
        <v>3931.43856895</v>
      </c>
      <c r="E30" s="36">
        <f>SUMIFS(СВЦЭМ!$D$39:$D$782,СВЦЭМ!$A$39:$A$782,$A30,СВЦЭМ!$B$39:$B$782,E$11)+'СЕТ СН'!$F$14+СВЦЭМ!$D$10+'СЕТ СН'!$F$5-'СЕТ СН'!$F$24</f>
        <v>3993.4850855200002</v>
      </c>
      <c r="F30" s="36">
        <f>SUMIFS(СВЦЭМ!$D$39:$D$782,СВЦЭМ!$A$39:$A$782,$A30,СВЦЭМ!$B$39:$B$782,F$11)+'СЕТ СН'!$F$14+СВЦЭМ!$D$10+'СЕТ СН'!$F$5-'СЕТ СН'!$F$24</f>
        <v>3961.3566274</v>
      </c>
      <c r="G30" s="36">
        <f>SUMIFS(СВЦЭМ!$D$39:$D$782,СВЦЭМ!$A$39:$A$782,$A30,СВЦЭМ!$B$39:$B$782,G$11)+'СЕТ СН'!$F$14+СВЦЭМ!$D$10+'СЕТ СН'!$F$5-'СЕТ СН'!$F$24</f>
        <v>3921.7388657700003</v>
      </c>
      <c r="H30" s="36">
        <f>SUMIFS(СВЦЭМ!$D$39:$D$782,СВЦЭМ!$A$39:$A$782,$A30,СВЦЭМ!$B$39:$B$782,H$11)+'СЕТ СН'!$F$14+СВЦЭМ!$D$10+'СЕТ СН'!$F$5-'СЕТ СН'!$F$24</f>
        <v>3882.3393720499998</v>
      </c>
      <c r="I30" s="36">
        <f>SUMIFS(СВЦЭМ!$D$39:$D$782,СВЦЭМ!$A$39:$A$782,$A30,СВЦЭМ!$B$39:$B$782,I$11)+'СЕТ СН'!$F$14+СВЦЭМ!$D$10+'СЕТ СН'!$F$5-'СЕТ СН'!$F$24</f>
        <v>3817.2413309000003</v>
      </c>
      <c r="J30" s="36">
        <f>SUMIFS(СВЦЭМ!$D$39:$D$782,СВЦЭМ!$A$39:$A$782,$A30,СВЦЭМ!$B$39:$B$782,J$11)+'СЕТ СН'!$F$14+СВЦЭМ!$D$10+'СЕТ СН'!$F$5-'СЕТ СН'!$F$24</f>
        <v>3665.3178107599997</v>
      </c>
      <c r="K30" s="36">
        <f>SUMIFS(СВЦЭМ!$D$39:$D$782,СВЦЭМ!$A$39:$A$782,$A30,СВЦЭМ!$B$39:$B$782,K$11)+'СЕТ СН'!$F$14+СВЦЭМ!$D$10+'СЕТ СН'!$F$5-'СЕТ СН'!$F$24</f>
        <v>3682.7123031400001</v>
      </c>
      <c r="L30" s="36">
        <f>SUMIFS(СВЦЭМ!$D$39:$D$782,СВЦЭМ!$A$39:$A$782,$A30,СВЦЭМ!$B$39:$B$782,L$11)+'СЕТ СН'!$F$14+СВЦЭМ!$D$10+'СЕТ СН'!$F$5-'СЕТ СН'!$F$24</f>
        <v>3674.6930438999998</v>
      </c>
      <c r="M30" s="36">
        <f>SUMIFS(СВЦЭМ!$D$39:$D$782,СВЦЭМ!$A$39:$A$782,$A30,СВЦЭМ!$B$39:$B$782,M$11)+'СЕТ СН'!$F$14+СВЦЭМ!$D$10+'СЕТ СН'!$F$5-'СЕТ СН'!$F$24</f>
        <v>3779.3252469500003</v>
      </c>
      <c r="N30" s="36">
        <f>SUMIFS(СВЦЭМ!$D$39:$D$782,СВЦЭМ!$A$39:$A$782,$A30,СВЦЭМ!$B$39:$B$782,N$11)+'СЕТ СН'!$F$14+СВЦЭМ!$D$10+'СЕТ СН'!$F$5-'СЕТ СН'!$F$24</f>
        <v>3830.5768289899997</v>
      </c>
      <c r="O30" s="36">
        <f>SUMIFS(СВЦЭМ!$D$39:$D$782,СВЦЭМ!$A$39:$A$782,$A30,СВЦЭМ!$B$39:$B$782,O$11)+'СЕТ СН'!$F$14+СВЦЭМ!$D$10+'СЕТ СН'!$F$5-'СЕТ СН'!$F$24</f>
        <v>3848.76317006</v>
      </c>
      <c r="P30" s="36">
        <f>SUMIFS(СВЦЭМ!$D$39:$D$782,СВЦЭМ!$A$39:$A$782,$A30,СВЦЭМ!$B$39:$B$782,P$11)+'СЕТ СН'!$F$14+СВЦЭМ!$D$10+'СЕТ СН'!$F$5-'СЕТ СН'!$F$24</f>
        <v>3853.2292556699999</v>
      </c>
      <c r="Q30" s="36">
        <f>SUMIFS(СВЦЭМ!$D$39:$D$782,СВЦЭМ!$A$39:$A$782,$A30,СВЦЭМ!$B$39:$B$782,Q$11)+'СЕТ СН'!$F$14+СВЦЭМ!$D$10+'СЕТ СН'!$F$5-'СЕТ СН'!$F$24</f>
        <v>3870.2098018300003</v>
      </c>
      <c r="R30" s="36">
        <f>SUMIFS(СВЦЭМ!$D$39:$D$782,СВЦЭМ!$A$39:$A$782,$A30,СВЦЭМ!$B$39:$B$782,R$11)+'СЕТ СН'!$F$14+СВЦЭМ!$D$10+'СЕТ СН'!$F$5-'СЕТ СН'!$F$24</f>
        <v>3856.4184377299998</v>
      </c>
      <c r="S30" s="36">
        <f>SUMIFS(СВЦЭМ!$D$39:$D$782,СВЦЭМ!$A$39:$A$782,$A30,СВЦЭМ!$B$39:$B$782,S$11)+'СЕТ СН'!$F$14+СВЦЭМ!$D$10+'СЕТ СН'!$F$5-'СЕТ СН'!$F$24</f>
        <v>3830.1500020100002</v>
      </c>
      <c r="T30" s="36">
        <f>SUMIFS(СВЦЭМ!$D$39:$D$782,СВЦЭМ!$A$39:$A$782,$A30,СВЦЭМ!$B$39:$B$782,T$11)+'СЕТ СН'!$F$14+СВЦЭМ!$D$10+'СЕТ СН'!$F$5-'СЕТ СН'!$F$24</f>
        <v>3678.4864936100003</v>
      </c>
      <c r="U30" s="36">
        <f>SUMIFS(СВЦЭМ!$D$39:$D$782,СВЦЭМ!$A$39:$A$782,$A30,СВЦЭМ!$B$39:$B$782,U$11)+'СЕТ СН'!$F$14+СВЦЭМ!$D$10+'СЕТ СН'!$F$5-'СЕТ СН'!$F$24</f>
        <v>3565.4886058500001</v>
      </c>
      <c r="V30" s="36">
        <f>SUMIFS(СВЦЭМ!$D$39:$D$782,СВЦЭМ!$A$39:$A$782,$A30,СВЦЭМ!$B$39:$B$782,V$11)+'СЕТ СН'!$F$14+СВЦЭМ!$D$10+'СЕТ СН'!$F$5-'СЕТ СН'!$F$24</f>
        <v>3461.9126484400003</v>
      </c>
      <c r="W30" s="36">
        <f>SUMIFS(СВЦЭМ!$D$39:$D$782,СВЦЭМ!$A$39:$A$782,$A30,СВЦЭМ!$B$39:$B$782,W$11)+'СЕТ СН'!$F$14+СВЦЭМ!$D$10+'СЕТ СН'!$F$5-'СЕТ СН'!$F$24</f>
        <v>3468.3572254300002</v>
      </c>
      <c r="X30" s="36">
        <f>SUMIFS(СВЦЭМ!$D$39:$D$782,СВЦЭМ!$A$39:$A$782,$A30,СВЦЭМ!$B$39:$B$782,X$11)+'СЕТ СН'!$F$14+СВЦЭМ!$D$10+'СЕТ СН'!$F$5-'СЕТ СН'!$F$24</f>
        <v>3479.8058887699999</v>
      </c>
      <c r="Y30" s="36">
        <f>SUMIFS(СВЦЭМ!$D$39:$D$782,СВЦЭМ!$A$39:$A$782,$A30,СВЦЭМ!$B$39:$B$782,Y$11)+'СЕТ СН'!$F$14+СВЦЭМ!$D$10+'СЕТ СН'!$F$5-'СЕТ СН'!$F$24</f>
        <v>3503.8111448500003</v>
      </c>
    </row>
    <row r="31" spans="1:25" ht="15.75" x14ac:dyDescent="0.2">
      <c r="A31" s="35">
        <f t="shared" si="0"/>
        <v>44701</v>
      </c>
      <c r="B31" s="36">
        <f>SUMIFS(СВЦЭМ!$D$39:$D$782,СВЦЭМ!$A$39:$A$782,$A31,СВЦЭМ!$B$39:$B$782,B$11)+'СЕТ СН'!$F$14+СВЦЭМ!$D$10+'СЕТ СН'!$F$5-'СЕТ СН'!$F$24</f>
        <v>3662.6551731899999</v>
      </c>
      <c r="C31" s="36">
        <f>SUMIFS(СВЦЭМ!$D$39:$D$782,СВЦЭМ!$A$39:$A$782,$A31,СВЦЭМ!$B$39:$B$782,C$11)+'СЕТ СН'!$F$14+СВЦЭМ!$D$10+'СЕТ СН'!$F$5-'СЕТ СН'!$F$24</f>
        <v>3739.9519151599998</v>
      </c>
      <c r="D31" s="36">
        <f>SUMIFS(СВЦЭМ!$D$39:$D$782,СВЦЭМ!$A$39:$A$782,$A31,СВЦЭМ!$B$39:$B$782,D$11)+'СЕТ СН'!$F$14+СВЦЭМ!$D$10+'СЕТ СН'!$F$5-'СЕТ СН'!$F$24</f>
        <v>3889.7297471100001</v>
      </c>
      <c r="E31" s="36">
        <f>SUMIFS(СВЦЭМ!$D$39:$D$782,СВЦЭМ!$A$39:$A$782,$A31,СВЦЭМ!$B$39:$B$782,E$11)+'СЕТ СН'!$F$14+СВЦЭМ!$D$10+'СЕТ СН'!$F$5-'СЕТ СН'!$F$24</f>
        <v>3961.0439694300003</v>
      </c>
      <c r="F31" s="36">
        <f>SUMIFS(СВЦЭМ!$D$39:$D$782,СВЦЭМ!$A$39:$A$782,$A31,СВЦЭМ!$B$39:$B$782,F$11)+'СЕТ СН'!$F$14+СВЦЭМ!$D$10+'СЕТ СН'!$F$5-'СЕТ СН'!$F$24</f>
        <v>3955.1325212500001</v>
      </c>
      <c r="G31" s="36">
        <f>SUMIFS(СВЦЭМ!$D$39:$D$782,СВЦЭМ!$A$39:$A$782,$A31,СВЦЭМ!$B$39:$B$782,G$11)+'СЕТ СН'!$F$14+СВЦЭМ!$D$10+'СЕТ СН'!$F$5-'СЕТ СН'!$F$24</f>
        <v>3935.3599484000001</v>
      </c>
      <c r="H31" s="36">
        <f>SUMIFS(СВЦЭМ!$D$39:$D$782,СВЦЭМ!$A$39:$A$782,$A31,СВЦЭМ!$B$39:$B$782,H$11)+'СЕТ СН'!$F$14+СВЦЭМ!$D$10+'СЕТ СН'!$F$5-'СЕТ СН'!$F$24</f>
        <v>3868.7875072699999</v>
      </c>
      <c r="I31" s="36">
        <f>SUMIFS(СВЦЭМ!$D$39:$D$782,СВЦЭМ!$A$39:$A$782,$A31,СВЦЭМ!$B$39:$B$782,I$11)+'СЕТ СН'!$F$14+СВЦЭМ!$D$10+'СЕТ СН'!$F$5-'СЕТ СН'!$F$24</f>
        <v>3787.4813557500001</v>
      </c>
      <c r="J31" s="36">
        <f>SUMIFS(СВЦЭМ!$D$39:$D$782,СВЦЭМ!$A$39:$A$782,$A31,СВЦЭМ!$B$39:$B$782,J$11)+'СЕТ СН'!$F$14+СВЦЭМ!$D$10+'СЕТ СН'!$F$5-'СЕТ СН'!$F$24</f>
        <v>3629.7741346299999</v>
      </c>
      <c r="K31" s="36">
        <f>SUMIFS(СВЦЭМ!$D$39:$D$782,СВЦЭМ!$A$39:$A$782,$A31,СВЦЭМ!$B$39:$B$782,K$11)+'СЕТ СН'!$F$14+СВЦЭМ!$D$10+'СЕТ СН'!$F$5-'СЕТ СН'!$F$24</f>
        <v>3629.07209745</v>
      </c>
      <c r="L31" s="36">
        <f>SUMIFS(СВЦЭМ!$D$39:$D$782,СВЦЭМ!$A$39:$A$782,$A31,СВЦЭМ!$B$39:$B$782,L$11)+'СЕТ СН'!$F$14+СВЦЭМ!$D$10+'СЕТ СН'!$F$5-'СЕТ СН'!$F$24</f>
        <v>3626.4645969200001</v>
      </c>
      <c r="M31" s="36">
        <f>SUMIFS(СВЦЭМ!$D$39:$D$782,СВЦЭМ!$A$39:$A$782,$A31,СВЦЭМ!$B$39:$B$782,M$11)+'СЕТ СН'!$F$14+СВЦЭМ!$D$10+'СЕТ СН'!$F$5-'СЕТ СН'!$F$24</f>
        <v>3735.2988332699997</v>
      </c>
      <c r="N31" s="36">
        <f>SUMIFS(СВЦЭМ!$D$39:$D$782,СВЦЭМ!$A$39:$A$782,$A31,СВЦЭМ!$B$39:$B$782,N$11)+'СЕТ СН'!$F$14+СВЦЭМ!$D$10+'СЕТ СН'!$F$5-'СЕТ СН'!$F$24</f>
        <v>3761.7417835799997</v>
      </c>
      <c r="O31" s="36">
        <f>SUMIFS(СВЦЭМ!$D$39:$D$782,СВЦЭМ!$A$39:$A$782,$A31,СВЦЭМ!$B$39:$B$782,O$11)+'СЕТ СН'!$F$14+СВЦЭМ!$D$10+'СЕТ СН'!$F$5-'СЕТ СН'!$F$24</f>
        <v>3758.9609670700002</v>
      </c>
      <c r="P31" s="36">
        <f>SUMIFS(СВЦЭМ!$D$39:$D$782,СВЦЭМ!$A$39:$A$782,$A31,СВЦЭМ!$B$39:$B$782,P$11)+'СЕТ СН'!$F$14+СВЦЭМ!$D$10+'СЕТ СН'!$F$5-'СЕТ СН'!$F$24</f>
        <v>3756.5994192099997</v>
      </c>
      <c r="Q31" s="36">
        <f>SUMIFS(СВЦЭМ!$D$39:$D$782,СВЦЭМ!$A$39:$A$782,$A31,СВЦЭМ!$B$39:$B$782,Q$11)+'СЕТ СН'!$F$14+СВЦЭМ!$D$10+'СЕТ СН'!$F$5-'СЕТ СН'!$F$24</f>
        <v>3755.5804008599998</v>
      </c>
      <c r="R31" s="36">
        <f>SUMIFS(СВЦЭМ!$D$39:$D$782,СВЦЭМ!$A$39:$A$782,$A31,СВЦЭМ!$B$39:$B$782,R$11)+'СЕТ СН'!$F$14+СВЦЭМ!$D$10+'СЕТ СН'!$F$5-'СЕТ СН'!$F$24</f>
        <v>3755.6333276099999</v>
      </c>
      <c r="S31" s="36">
        <f>SUMIFS(СВЦЭМ!$D$39:$D$782,СВЦЭМ!$A$39:$A$782,$A31,СВЦЭМ!$B$39:$B$782,S$11)+'СЕТ СН'!$F$14+СВЦЭМ!$D$10+'СЕТ СН'!$F$5-'СЕТ СН'!$F$24</f>
        <v>3739.0086279300003</v>
      </c>
      <c r="T31" s="36">
        <f>SUMIFS(СВЦЭМ!$D$39:$D$782,СВЦЭМ!$A$39:$A$782,$A31,СВЦЭМ!$B$39:$B$782,T$11)+'СЕТ СН'!$F$14+СВЦЭМ!$D$10+'СЕТ СН'!$F$5-'СЕТ СН'!$F$24</f>
        <v>3629.8348398200001</v>
      </c>
      <c r="U31" s="36">
        <f>SUMIFS(СВЦЭМ!$D$39:$D$782,СВЦЭМ!$A$39:$A$782,$A31,СВЦЭМ!$B$39:$B$782,U$11)+'СЕТ СН'!$F$14+СВЦЭМ!$D$10+'СЕТ СН'!$F$5-'СЕТ СН'!$F$24</f>
        <v>3510.3161521000002</v>
      </c>
      <c r="V31" s="36">
        <f>SUMIFS(СВЦЭМ!$D$39:$D$782,СВЦЭМ!$A$39:$A$782,$A31,СВЦЭМ!$B$39:$B$782,V$11)+'СЕТ СН'!$F$14+СВЦЭМ!$D$10+'СЕТ СН'!$F$5-'СЕТ СН'!$F$24</f>
        <v>3445.07315982</v>
      </c>
      <c r="W31" s="36">
        <f>SUMIFS(СВЦЭМ!$D$39:$D$782,СВЦЭМ!$A$39:$A$782,$A31,СВЦЭМ!$B$39:$B$782,W$11)+'СЕТ СН'!$F$14+СВЦЭМ!$D$10+'СЕТ СН'!$F$5-'СЕТ СН'!$F$24</f>
        <v>3455.9915087899999</v>
      </c>
      <c r="X31" s="36">
        <f>SUMIFS(СВЦЭМ!$D$39:$D$782,СВЦЭМ!$A$39:$A$782,$A31,СВЦЭМ!$B$39:$B$782,X$11)+'СЕТ СН'!$F$14+СВЦЭМ!$D$10+'СЕТ СН'!$F$5-'СЕТ СН'!$F$24</f>
        <v>3489.6538674000003</v>
      </c>
      <c r="Y31" s="36">
        <f>SUMIFS(СВЦЭМ!$D$39:$D$782,СВЦЭМ!$A$39:$A$782,$A31,СВЦЭМ!$B$39:$B$782,Y$11)+'СЕТ СН'!$F$14+СВЦЭМ!$D$10+'СЕТ СН'!$F$5-'СЕТ СН'!$F$24</f>
        <v>3495.3895118500004</v>
      </c>
    </row>
    <row r="32" spans="1:25" ht="15.75" x14ac:dyDescent="0.2">
      <c r="A32" s="35">
        <f t="shared" si="0"/>
        <v>44702</v>
      </c>
      <c r="B32" s="36">
        <f>SUMIFS(СВЦЭМ!$D$39:$D$782,СВЦЭМ!$A$39:$A$782,$A32,СВЦЭМ!$B$39:$B$782,B$11)+'СЕТ СН'!$F$14+СВЦЭМ!$D$10+'СЕТ СН'!$F$5-'СЕТ СН'!$F$24</f>
        <v>3524.5615899700001</v>
      </c>
      <c r="C32" s="36">
        <f>SUMIFS(СВЦЭМ!$D$39:$D$782,СВЦЭМ!$A$39:$A$782,$A32,СВЦЭМ!$B$39:$B$782,C$11)+'СЕТ СН'!$F$14+СВЦЭМ!$D$10+'СЕТ СН'!$F$5-'СЕТ СН'!$F$24</f>
        <v>3655.4519183100001</v>
      </c>
      <c r="D32" s="36">
        <f>SUMIFS(СВЦЭМ!$D$39:$D$782,СВЦЭМ!$A$39:$A$782,$A32,СВЦЭМ!$B$39:$B$782,D$11)+'СЕТ СН'!$F$14+СВЦЭМ!$D$10+'СЕТ СН'!$F$5-'СЕТ СН'!$F$24</f>
        <v>3834.4149438200002</v>
      </c>
      <c r="E32" s="36">
        <f>SUMIFS(СВЦЭМ!$D$39:$D$782,СВЦЭМ!$A$39:$A$782,$A32,СВЦЭМ!$B$39:$B$782,E$11)+'СЕТ СН'!$F$14+СВЦЭМ!$D$10+'СЕТ СН'!$F$5-'СЕТ СН'!$F$24</f>
        <v>3921.8173303000003</v>
      </c>
      <c r="F32" s="36">
        <f>SUMIFS(СВЦЭМ!$D$39:$D$782,СВЦЭМ!$A$39:$A$782,$A32,СВЦЭМ!$B$39:$B$782,F$11)+'СЕТ СН'!$F$14+СВЦЭМ!$D$10+'СЕТ СН'!$F$5-'СЕТ СН'!$F$24</f>
        <v>3952.0882726700002</v>
      </c>
      <c r="G32" s="36">
        <f>SUMIFS(СВЦЭМ!$D$39:$D$782,СВЦЭМ!$A$39:$A$782,$A32,СВЦЭМ!$B$39:$B$782,G$11)+'СЕТ СН'!$F$14+СВЦЭМ!$D$10+'СЕТ СН'!$F$5-'СЕТ СН'!$F$24</f>
        <v>3991.7912769499999</v>
      </c>
      <c r="H32" s="36">
        <f>SUMIFS(СВЦЭМ!$D$39:$D$782,СВЦЭМ!$A$39:$A$782,$A32,СВЦЭМ!$B$39:$B$782,H$11)+'СЕТ СН'!$F$14+СВЦЭМ!$D$10+'СЕТ СН'!$F$5-'СЕТ СН'!$F$24</f>
        <v>3981.5650347700002</v>
      </c>
      <c r="I32" s="36">
        <f>SUMIFS(СВЦЭМ!$D$39:$D$782,СВЦЭМ!$A$39:$A$782,$A32,СВЦЭМ!$B$39:$B$782,I$11)+'СЕТ СН'!$F$14+СВЦЭМ!$D$10+'СЕТ СН'!$F$5-'СЕТ СН'!$F$24</f>
        <v>3939.75490808</v>
      </c>
      <c r="J32" s="36">
        <f>SUMIFS(СВЦЭМ!$D$39:$D$782,СВЦЭМ!$A$39:$A$782,$A32,СВЦЭМ!$B$39:$B$782,J$11)+'СЕТ СН'!$F$14+СВЦЭМ!$D$10+'СЕТ СН'!$F$5-'СЕТ СН'!$F$24</f>
        <v>3741.4277853000003</v>
      </c>
      <c r="K32" s="36">
        <f>SUMIFS(СВЦЭМ!$D$39:$D$782,СВЦЭМ!$A$39:$A$782,$A32,СВЦЭМ!$B$39:$B$782,K$11)+'СЕТ СН'!$F$14+СВЦЭМ!$D$10+'СЕТ СН'!$F$5-'СЕТ СН'!$F$24</f>
        <v>3695.7983257300002</v>
      </c>
      <c r="L32" s="36">
        <f>SUMIFS(СВЦЭМ!$D$39:$D$782,СВЦЭМ!$A$39:$A$782,$A32,СВЦЭМ!$B$39:$B$782,L$11)+'СЕТ СН'!$F$14+СВЦЭМ!$D$10+'СЕТ СН'!$F$5-'СЕТ СН'!$F$24</f>
        <v>3665.1430180100001</v>
      </c>
      <c r="M32" s="36">
        <f>SUMIFS(СВЦЭМ!$D$39:$D$782,СВЦЭМ!$A$39:$A$782,$A32,СВЦЭМ!$B$39:$B$782,M$11)+'СЕТ СН'!$F$14+СВЦЭМ!$D$10+'СЕТ СН'!$F$5-'СЕТ СН'!$F$24</f>
        <v>3759.9277691799998</v>
      </c>
      <c r="N32" s="36">
        <f>SUMIFS(СВЦЭМ!$D$39:$D$782,СВЦЭМ!$A$39:$A$782,$A32,СВЦЭМ!$B$39:$B$782,N$11)+'СЕТ СН'!$F$14+СВЦЭМ!$D$10+'СЕТ СН'!$F$5-'СЕТ СН'!$F$24</f>
        <v>3804.1716172300003</v>
      </c>
      <c r="O32" s="36">
        <f>SUMIFS(СВЦЭМ!$D$39:$D$782,СВЦЭМ!$A$39:$A$782,$A32,СВЦЭМ!$B$39:$B$782,O$11)+'СЕТ СН'!$F$14+СВЦЭМ!$D$10+'СЕТ СН'!$F$5-'СЕТ СН'!$F$24</f>
        <v>3767.2017926600001</v>
      </c>
      <c r="P32" s="36">
        <f>SUMIFS(СВЦЭМ!$D$39:$D$782,СВЦЭМ!$A$39:$A$782,$A32,СВЦЭМ!$B$39:$B$782,P$11)+'СЕТ СН'!$F$14+СВЦЭМ!$D$10+'СЕТ СН'!$F$5-'СЕТ СН'!$F$24</f>
        <v>3809.6894984</v>
      </c>
      <c r="Q32" s="36">
        <f>SUMIFS(СВЦЭМ!$D$39:$D$782,СВЦЭМ!$A$39:$A$782,$A32,СВЦЭМ!$B$39:$B$782,Q$11)+'СЕТ СН'!$F$14+СВЦЭМ!$D$10+'СЕТ СН'!$F$5-'СЕТ СН'!$F$24</f>
        <v>3791.8001395299998</v>
      </c>
      <c r="R32" s="36">
        <f>SUMIFS(СВЦЭМ!$D$39:$D$782,СВЦЭМ!$A$39:$A$782,$A32,СВЦЭМ!$B$39:$B$782,R$11)+'СЕТ СН'!$F$14+СВЦЭМ!$D$10+'СЕТ СН'!$F$5-'СЕТ СН'!$F$24</f>
        <v>3788.3021308400002</v>
      </c>
      <c r="S32" s="36">
        <f>SUMIFS(СВЦЭМ!$D$39:$D$782,СВЦЭМ!$A$39:$A$782,$A32,СВЦЭМ!$B$39:$B$782,S$11)+'СЕТ СН'!$F$14+СВЦЭМ!$D$10+'СЕТ СН'!$F$5-'СЕТ СН'!$F$24</f>
        <v>3761.3319656799999</v>
      </c>
      <c r="T32" s="36">
        <f>SUMIFS(СВЦЭМ!$D$39:$D$782,СВЦЭМ!$A$39:$A$782,$A32,СВЦЭМ!$B$39:$B$782,T$11)+'СЕТ СН'!$F$14+СВЦЭМ!$D$10+'СЕТ СН'!$F$5-'СЕТ СН'!$F$24</f>
        <v>3642.8933304299999</v>
      </c>
      <c r="U32" s="36">
        <f>SUMIFS(СВЦЭМ!$D$39:$D$782,СВЦЭМ!$A$39:$A$782,$A32,СВЦЭМ!$B$39:$B$782,U$11)+'СЕТ СН'!$F$14+СВЦЭМ!$D$10+'СЕТ СН'!$F$5-'СЕТ СН'!$F$24</f>
        <v>3532.4681121200001</v>
      </c>
      <c r="V32" s="36">
        <f>SUMIFS(СВЦЭМ!$D$39:$D$782,СВЦЭМ!$A$39:$A$782,$A32,СВЦЭМ!$B$39:$B$782,V$11)+'СЕТ СН'!$F$14+СВЦЭМ!$D$10+'СЕТ СН'!$F$5-'СЕТ СН'!$F$24</f>
        <v>3445.0820579400001</v>
      </c>
      <c r="W32" s="36">
        <f>SUMIFS(СВЦЭМ!$D$39:$D$782,СВЦЭМ!$A$39:$A$782,$A32,СВЦЭМ!$B$39:$B$782,W$11)+'СЕТ СН'!$F$14+СВЦЭМ!$D$10+'СЕТ СН'!$F$5-'СЕТ СН'!$F$24</f>
        <v>3395.4798312000003</v>
      </c>
      <c r="X32" s="36">
        <f>SUMIFS(СВЦЭМ!$D$39:$D$782,СВЦЭМ!$A$39:$A$782,$A32,СВЦЭМ!$B$39:$B$782,X$11)+'СЕТ СН'!$F$14+СВЦЭМ!$D$10+'СЕТ СН'!$F$5-'СЕТ СН'!$F$24</f>
        <v>3413.9930337300002</v>
      </c>
      <c r="Y32" s="36">
        <f>SUMIFS(СВЦЭМ!$D$39:$D$782,СВЦЭМ!$A$39:$A$782,$A32,СВЦЭМ!$B$39:$B$782,Y$11)+'СЕТ СН'!$F$14+СВЦЭМ!$D$10+'СЕТ СН'!$F$5-'СЕТ СН'!$F$24</f>
        <v>3443.0989270099999</v>
      </c>
    </row>
    <row r="33" spans="1:27" ht="15.75" x14ac:dyDescent="0.2">
      <c r="A33" s="35">
        <f t="shared" si="0"/>
        <v>44703</v>
      </c>
      <c r="B33" s="36">
        <f>SUMIFS(СВЦЭМ!$D$39:$D$782,СВЦЭМ!$A$39:$A$782,$A33,СВЦЭМ!$B$39:$B$782,B$11)+'СЕТ СН'!$F$14+СВЦЭМ!$D$10+'СЕТ СН'!$F$5-'СЕТ СН'!$F$24</f>
        <v>3652.3823687899999</v>
      </c>
      <c r="C33" s="36">
        <f>SUMIFS(СВЦЭМ!$D$39:$D$782,СВЦЭМ!$A$39:$A$782,$A33,СВЦЭМ!$B$39:$B$782,C$11)+'СЕТ СН'!$F$14+СВЦЭМ!$D$10+'СЕТ СН'!$F$5-'СЕТ СН'!$F$24</f>
        <v>3747.4127605599997</v>
      </c>
      <c r="D33" s="36">
        <f>SUMIFS(СВЦЭМ!$D$39:$D$782,СВЦЭМ!$A$39:$A$782,$A33,СВЦЭМ!$B$39:$B$782,D$11)+'СЕТ СН'!$F$14+СВЦЭМ!$D$10+'СЕТ СН'!$F$5-'СЕТ СН'!$F$24</f>
        <v>3872.5745051000004</v>
      </c>
      <c r="E33" s="36">
        <f>SUMIFS(СВЦЭМ!$D$39:$D$782,СВЦЭМ!$A$39:$A$782,$A33,СВЦЭМ!$B$39:$B$782,E$11)+'СЕТ СН'!$F$14+СВЦЭМ!$D$10+'СЕТ СН'!$F$5-'СЕТ СН'!$F$24</f>
        <v>3880.3719968300002</v>
      </c>
      <c r="F33" s="36">
        <f>SUMIFS(СВЦЭМ!$D$39:$D$782,СВЦЭМ!$A$39:$A$782,$A33,СВЦЭМ!$B$39:$B$782,F$11)+'СЕТ СН'!$F$14+СВЦЭМ!$D$10+'СЕТ СН'!$F$5-'СЕТ СН'!$F$24</f>
        <v>3880.19368674</v>
      </c>
      <c r="G33" s="36">
        <f>SUMIFS(СВЦЭМ!$D$39:$D$782,СВЦЭМ!$A$39:$A$782,$A33,СВЦЭМ!$B$39:$B$782,G$11)+'СЕТ СН'!$F$14+СВЦЭМ!$D$10+'СЕТ СН'!$F$5-'СЕТ СН'!$F$24</f>
        <v>3883.4426825700002</v>
      </c>
      <c r="H33" s="36">
        <f>SUMIFS(СВЦЭМ!$D$39:$D$782,СВЦЭМ!$A$39:$A$782,$A33,СВЦЭМ!$B$39:$B$782,H$11)+'СЕТ СН'!$F$14+СВЦЭМ!$D$10+'СЕТ СН'!$F$5-'СЕТ СН'!$F$24</f>
        <v>3850.8457978000001</v>
      </c>
      <c r="I33" s="36">
        <f>SUMIFS(СВЦЭМ!$D$39:$D$782,СВЦЭМ!$A$39:$A$782,$A33,СВЦЭМ!$B$39:$B$782,I$11)+'СЕТ СН'!$F$14+СВЦЭМ!$D$10+'СЕТ СН'!$F$5-'СЕТ СН'!$F$24</f>
        <v>3774.5635613300001</v>
      </c>
      <c r="J33" s="36">
        <f>SUMIFS(СВЦЭМ!$D$39:$D$782,СВЦЭМ!$A$39:$A$782,$A33,СВЦЭМ!$B$39:$B$782,J$11)+'СЕТ СН'!$F$14+СВЦЭМ!$D$10+'СЕТ СН'!$F$5-'СЕТ СН'!$F$24</f>
        <v>3698.9224806100001</v>
      </c>
      <c r="K33" s="36">
        <f>SUMIFS(СВЦЭМ!$D$39:$D$782,СВЦЭМ!$A$39:$A$782,$A33,СВЦЭМ!$B$39:$B$782,K$11)+'СЕТ СН'!$F$14+СВЦЭМ!$D$10+'СЕТ СН'!$F$5-'СЕТ СН'!$F$24</f>
        <v>3646.57291394</v>
      </c>
      <c r="L33" s="36">
        <f>SUMIFS(СВЦЭМ!$D$39:$D$782,СВЦЭМ!$A$39:$A$782,$A33,СВЦЭМ!$B$39:$B$782,L$11)+'СЕТ СН'!$F$14+СВЦЭМ!$D$10+'СЕТ СН'!$F$5-'СЕТ СН'!$F$24</f>
        <v>3626.3505505600001</v>
      </c>
      <c r="M33" s="36">
        <f>SUMIFS(СВЦЭМ!$D$39:$D$782,СВЦЭМ!$A$39:$A$782,$A33,СВЦЭМ!$B$39:$B$782,M$11)+'СЕТ СН'!$F$14+СВЦЭМ!$D$10+'СЕТ СН'!$F$5-'СЕТ СН'!$F$24</f>
        <v>3734.5167185299997</v>
      </c>
      <c r="N33" s="36">
        <f>SUMIFS(СВЦЭМ!$D$39:$D$782,СВЦЭМ!$A$39:$A$782,$A33,СВЦЭМ!$B$39:$B$782,N$11)+'СЕТ СН'!$F$14+СВЦЭМ!$D$10+'СЕТ СН'!$F$5-'СЕТ СН'!$F$24</f>
        <v>3784.1906176699999</v>
      </c>
      <c r="O33" s="36">
        <f>SUMIFS(СВЦЭМ!$D$39:$D$782,СВЦЭМ!$A$39:$A$782,$A33,СВЦЭМ!$B$39:$B$782,O$11)+'СЕТ СН'!$F$14+СВЦЭМ!$D$10+'СЕТ СН'!$F$5-'СЕТ СН'!$F$24</f>
        <v>3788.63734591</v>
      </c>
      <c r="P33" s="36">
        <f>SUMIFS(СВЦЭМ!$D$39:$D$782,СВЦЭМ!$A$39:$A$782,$A33,СВЦЭМ!$B$39:$B$782,P$11)+'СЕТ СН'!$F$14+СВЦЭМ!$D$10+'СЕТ СН'!$F$5-'СЕТ СН'!$F$24</f>
        <v>3818.0177929299998</v>
      </c>
      <c r="Q33" s="36">
        <f>SUMIFS(СВЦЭМ!$D$39:$D$782,СВЦЭМ!$A$39:$A$782,$A33,СВЦЭМ!$B$39:$B$782,Q$11)+'СЕТ СН'!$F$14+СВЦЭМ!$D$10+'СЕТ СН'!$F$5-'СЕТ СН'!$F$24</f>
        <v>3829.40391125</v>
      </c>
      <c r="R33" s="36">
        <f>SUMIFS(СВЦЭМ!$D$39:$D$782,СВЦЭМ!$A$39:$A$782,$A33,СВЦЭМ!$B$39:$B$782,R$11)+'СЕТ СН'!$F$14+СВЦЭМ!$D$10+'СЕТ СН'!$F$5-'СЕТ СН'!$F$24</f>
        <v>3823.8510471</v>
      </c>
      <c r="S33" s="36">
        <f>SUMIFS(СВЦЭМ!$D$39:$D$782,СВЦЭМ!$A$39:$A$782,$A33,СВЦЭМ!$B$39:$B$782,S$11)+'СЕТ СН'!$F$14+СВЦЭМ!$D$10+'СЕТ СН'!$F$5-'СЕТ СН'!$F$24</f>
        <v>3796.40363045</v>
      </c>
      <c r="T33" s="36">
        <f>SUMIFS(СВЦЭМ!$D$39:$D$782,СВЦЭМ!$A$39:$A$782,$A33,СВЦЭМ!$B$39:$B$782,T$11)+'СЕТ СН'!$F$14+СВЦЭМ!$D$10+'СЕТ СН'!$F$5-'СЕТ СН'!$F$24</f>
        <v>3662.8692026200001</v>
      </c>
      <c r="U33" s="36">
        <f>SUMIFS(СВЦЭМ!$D$39:$D$782,СВЦЭМ!$A$39:$A$782,$A33,СВЦЭМ!$B$39:$B$782,U$11)+'СЕТ СН'!$F$14+СВЦЭМ!$D$10+'СЕТ СН'!$F$5-'СЕТ СН'!$F$24</f>
        <v>3546.5139552300002</v>
      </c>
      <c r="V33" s="36">
        <f>SUMIFS(СВЦЭМ!$D$39:$D$782,СВЦЭМ!$A$39:$A$782,$A33,СВЦЭМ!$B$39:$B$782,V$11)+'СЕТ СН'!$F$14+СВЦЭМ!$D$10+'СЕТ СН'!$F$5-'СЕТ СН'!$F$24</f>
        <v>3439.5468590600003</v>
      </c>
      <c r="W33" s="36">
        <f>SUMIFS(СВЦЭМ!$D$39:$D$782,СВЦЭМ!$A$39:$A$782,$A33,СВЦЭМ!$B$39:$B$782,W$11)+'СЕТ СН'!$F$14+СВЦЭМ!$D$10+'СЕТ СН'!$F$5-'СЕТ СН'!$F$24</f>
        <v>3451.9303749200003</v>
      </c>
      <c r="X33" s="36">
        <f>SUMIFS(СВЦЭМ!$D$39:$D$782,СВЦЭМ!$A$39:$A$782,$A33,СВЦЭМ!$B$39:$B$782,X$11)+'СЕТ СН'!$F$14+СВЦЭМ!$D$10+'СЕТ СН'!$F$5-'СЕТ СН'!$F$24</f>
        <v>3489.9895337000003</v>
      </c>
      <c r="Y33" s="36">
        <f>SUMIFS(СВЦЭМ!$D$39:$D$782,СВЦЭМ!$A$39:$A$782,$A33,СВЦЭМ!$B$39:$B$782,Y$11)+'СЕТ СН'!$F$14+СВЦЭМ!$D$10+'СЕТ СН'!$F$5-'СЕТ СН'!$F$24</f>
        <v>3551.1688919100002</v>
      </c>
    </row>
    <row r="34" spans="1:27" ht="15.75" x14ac:dyDescent="0.2">
      <c r="A34" s="35">
        <f t="shared" si="0"/>
        <v>44704</v>
      </c>
      <c r="B34" s="36">
        <f>SUMIFS(СВЦЭМ!$D$39:$D$782,СВЦЭМ!$A$39:$A$782,$A34,СВЦЭМ!$B$39:$B$782,B$11)+'СЕТ СН'!$F$14+СВЦЭМ!$D$10+'СЕТ СН'!$F$5-'СЕТ СН'!$F$24</f>
        <v>3664.9823122400003</v>
      </c>
      <c r="C34" s="36">
        <f>SUMIFS(СВЦЭМ!$D$39:$D$782,СВЦЭМ!$A$39:$A$782,$A34,СВЦЭМ!$B$39:$B$782,C$11)+'СЕТ СН'!$F$14+СВЦЭМ!$D$10+'СЕТ СН'!$F$5-'СЕТ СН'!$F$24</f>
        <v>3765.2484497400001</v>
      </c>
      <c r="D34" s="36">
        <f>SUMIFS(СВЦЭМ!$D$39:$D$782,СВЦЭМ!$A$39:$A$782,$A34,СВЦЭМ!$B$39:$B$782,D$11)+'СЕТ СН'!$F$14+СВЦЭМ!$D$10+'СЕТ СН'!$F$5-'СЕТ СН'!$F$24</f>
        <v>3877.6614352799998</v>
      </c>
      <c r="E34" s="36">
        <f>SUMIFS(СВЦЭМ!$D$39:$D$782,СВЦЭМ!$A$39:$A$782,$A34,СВЦЭМ!$B$39:$B$782,E$11)+'СЕТ СН'!$F$14+СВЦЭМ!$D$10+'СЕТ СН'!$F$5-'СЕТ СН'!$F$24</f>
        <v>3873.3219071799999</v>
      </c>
      <c r="F34" s="36">
        <f>SUMIFS(СВЦЭМ!$D$39:$D$782,СВЦЭМ!$A$39:$A$782,$A34,СВЦЭМ!$B$39:$B$782,F$11)+'СЕТ СН'!$F$14+СВЦЭМ!$D$10+'СЕТ СН'!$F$5-'СЕТ СН'!$F$24</f>
        <v>3865.9941143999999</v>
      </c>
      <c r="G34" s="36">
        <f>SUMIFS(СВЦЭМ!$D$39:$D$782,СВЦЭМ!$A$39:$A$782,$A34,СВЦЭМ!$B$39:$B$782,G$11)+'СЕТ СН'!$F$14+СВЦЭМ!$D$10+'СЕТ СН'!$F$5-'СЕТ СН'!$F$24</f>
        <v>3913.22151209</v>
      </c>
      <c r="H34" s="36">
        <f>SUMIFS(СВЦЭМ!$D$39:$D$782,СВЦЭМ!$A$39:$A$782,$A34,СВЦЭМ!$B$39:$B$782,H$11)+'СЕТ СН'!$F$14+СВЦЭМ!$D$10+'СЕТ СН'!$F$5-'СЕТ СН'!$F$24</f>
        <v>3851.9042039599999</v>
      </c>
      <c r="I34" s="36">
        <f>SUMIFS(СВЦЭМ!$D$39:$D$782,СВЦЭМ!$A$39:$A$782,$A34,СВЦЭМ!$B$39:$B$782,I$11)+'СЕТ СН'!$F$14+СВЦЭМ!$D$10+'СЕТ СН'!$F$5-'СЕТ СН'!$F$24</f>
        <v>3812.7673865500001</v>
      </c>
      <c r="J34" s="36">
        <f>SUMIFS(СВЦЭМ!$D$39:$D$782,СВЦЭМ!$A$39:$A$782,$A34,СВЦЭМ!$B$39:$B$782,J$11)+'СЕТ СН'!$F$14+СВЦЭМ!$D$10+'СЕТ СН'!$F$5-'СЕТ СН'!$F$24</f>
        <v>3658.8633215700002</v>
      </c>
      <c r="K34" s="36">
        <f>SUMIFS(СВЦЭМ!$D$39:$D$782,СВЦЭМ!$A$39:$A$782,$A34,СВЦЭМ!$B$39:$B$782,K$11)+'СЕТ СН'!$F$14+СВЦЭМ!$D$10+'СЕТ СН'!$F$5-'СЕТ СН'!$F$24</f>
        <v>3608.1791732900001</v>
      </c>
      <c r="L34" s="36">
        <f>SUMIFS(СВЦЭМ!$D$39:$D$782,СВЦЭМ!$A$39:$A$782,$A34,СВЦЭМ!$B$39:$B$782,L$11)+'СЕТ СН'!$F$14+СВЦЭМ!$D$10+'СЕТ СН'!$F$5-'СЕТ СН'!$F$24</f>
        <v>3628.8619398199999</v>
      </c>
      <c r="M34" s="36">
        <f>SUMIFS(СВЦЭМ!$D$39:$D$782,СВЦЭМ!$A$39:$A$782,$A34,СВЦЭМ!$B$39:$B$782,M$11)+'СЕТ СН'!$F$14+СВЦЭМ!$D$10+'СЕТ СН'!$F$5-'СЕТ СН'!$F$24</f>
        <v>3766.0340530399999</v>
      </c>
      <c r="N34" s="36">
        <f>SUMIFS(СВЦЭМ!$D$39:$D$782,СВЦЭМ!$A$39:$A$782,$A34,СВЦЭМ!$B$39:$B$782,N$11)+'СЕТ СН'!$F$14+СВЦЭМ!$D$10+'СЕТ СН'!$F$5-'СЕТ СН'!$F$24</f>
        <v>3819.1026848900001</v>
      </c>
      <c r="O34" s="36">
        <f>SUMIFS(СВЦЭМ!$D$39:$D$782,СВЦЭМ!$A$39:$A$782,$A34,СВЦЭМ!$B$39:$B$782,O$11)+'СЕТ СН'!$F$14+СВЦЭМ!$D$10+'СЕТ СН'!$F$5-'СЕТ СН'!$F$24</f>
        <v>3822.5411576000001</v>
      </c>
      <c r="P34" s="36">
        <f>SUMIFS(СВЦЭМ!$D$39:$D$782,СВЦЭМ!$A$39:$A$782,$A34,СВЦЭМ!$B$39:$B$782,P$11)+'СЕТ СН'!$F$14+СВЦЭМ!$D$10+'СЕТ СН'!$F$5-'СЕТ СН'!$F$24</f>
        <v>3822.6957240399997</v>
      </c>
      <c r="Q34" s="36">
        <f>SUMIFS(СВЦЭМ!$D$39:$D$782,СВЦЭМ!$A$39:$A$782,$A34,СВЦЭМ!$B$39:$B$782,Q$11)+'СЕТ СН'!$F$14+СВЦЭМ!$D$10+'СЕТ СН'!$F$5-'СЕТ СН'!$F$24</f>
        <v>3822.8660083</v>
      </c>
      <c r="R34" s="36">
        <f>SUMIFS(СВЦЭМ!$D$39:$D$782,СВЦЭМ!$A$39:$A$782,$A34,СВЦЭМ!$B$39:$B$782,R$11)+'СЕТ СН'!$F$14+СВЦЭМ!$D$10+'СЕТ СН'!$F$5-'СЕТ СН'!$F$24</f>
        <v>3822.8832690300001</v>
      </c>
      <c r="S34" s="36">
        <f>SUMIFS(СВЦЭМ!$D$39:$D$782,СВЦЭМ!$A$39:$A$782,$A34,СВЦЭМ!$B$39:$B$782,S$11)+'СЕТ СН'!$F$14+СВЦЭМ!$D$10+'СЕТ СН'!$F$5-'СЕТ СН'!$F$24</f>
        <v>3791.3148585999998</v>
      </c>
      <c r="T34" s="36">
        <f>SUMIFS(СВЦЭМ!$D$39:$D$782,СВЦЭМ!$A$39:$A$782,$A34,СВЦЭМ!$B$39:$B$782,T$11)+'СЕТ СН'!$F$14+СВЦЭМ!$D$10+'СЕТ СН'!$F$5-'СЕТ СН'!$F$24</f>
        <v>3686.91511317</v>
      </c>
      <c r="U34" s="36">
        <f>SUMIFS(СВЦЭМ!$D$39:$D$782,СВЦЭМ!$A$39:$A$782,$A34,СВЦЭМ!$B$39:$B$782,U$11)+'СЕТ СН'!$F$14+СВЦЭМ!$D$10+'СЕТ СН'!$F$5-'СЕТ СН'!$F$24</f>
        <v>3534.2862943200003</v>
      </c>
      <c r="V34" s="36">
        <f>SUMIFS(СВЦЭМ!$D$39:$D$782,СВЦЭМ!$A$39:$A$782,$A34,СВЦЭМ!$B$39:$B$782,V$11)+'СЕТ СН'!$F$14+СВЦЭМ!$D$10+'СЕТ СН'!$F$5-'СЕТ СН'!$F$24</f>
        <v>3443.2807232700002</v>
      </c>
      <c r="W34" s="36">
        <f>SUMIFS(СВЦЭМ!$D$39:$D$782,СВЦЭМ!$A$39:$A$782,$A34,СВЦЭМ!$B$39:$B$782,W$11)+'СЕТ СН'!$F$14+СВЦЭМ!$D$10+'СЕТ СН'!$F$5-'СЕТ СН'!$F$24</f>
        <v>3445.4092966500002</v>
      </c>
      <c r="X34" s="36">
        <f>SUMIFS(СВЦЭМ!$D$39:$D$782,СВЦЭМ!$A$39:$A$782,$A34,СВЦЭМ!$B$39:$B$782,X$11)+'СЕТ СН'!$F$14+СВЦЭМ!$D$10+'СЕТ СН'!$F$5-'СЕТ СН'!$F$24</f>
        <v>3449.7874023200002</v>
      </c>
      <c r="Y34" s="36">
        <f>SUMIFS(СВЦЭМ!$D$39:$D$782,СВЦЭМ!$A$39:$A$782,$A34,СВЦЭМ!$B$39:$B$782,Y$11)+'СЕТ СН'!$F$14+СВЦЭМ!$D$10+'СЕТ СН'!$F$5-'СЕТ СН'!$F$24</f>
        <v>3484.6243575799999</v>
      </c>
    </row>
    <row r="35" spans="1:27" ht="15.75" x14ac:dyDescent="0.2">
      <c r="A35" s="35">
        <f t="shared" si="0"/>
        <v>44705</v>
      </c>
      <c r="B35" s="36">
        <f>SUMIFS(СВЦЭМ!$D$39:$D$782,СВЦЭМ!$A$39:$A$782,$A35,СВЦЭМ!$B$39:$B$782,B$11)+'СЕТ СН'!$F$14+СВЦЭМ!$D$10+'СЕТ СН'!$F$5-'СЕТ СН'!$F$24</f>
        <v>3570.9364648400001</v>
      </c>
      <c r="C35" s="36">
        <f>SUMIFS(СВЦЭМ!$D$39:$D$782,СВЦЭМ!$A$39:$A$782,$A35,СВЦЭМ!$B$39:$B$782,C$11)+'СЕТ СН'!$F$14+СВЦЭМ!$D$10+'СЕТ СН'!$F$5-'СЕТ СН'!$F$24</f>
        <v>3715.1731548299999</v>
      </c>
      <c r="D35" s="36">
        <f>SUMIFS(СВЦЭМ!$D$39:$D$782,СВЦЭМ!$A$39:$A$782,$A35,СВЦЭМ!$B$39:$B$782,D$11)+'СЕТ СН'!$F$14+СВЦЭМ!$D$10+'СЕТ СН'!$F$5-'СЕТ СН'!$F$24</f>
        <v>3875.4418145199998</v>
      </c>
      <c r="E35" s="36">
        <f>SUMIFS(СВЦЭМ!$D$39:$D$782,СВЦЭМ!$A$39:$A$782,$A35,СВЦЭМ!$B$39:$B$782,E$11)+'СЕТ СН'!$F$14+СВЦЭМ!$D$10+'СЕТ СН'!$F$5-'СЕТ СН'!$F$24</f>
        <v>3891.0337001299999</v>
      </c>
      <c r="F35" s="36">
        <f>SUMIFS(СВЦЭМ!$D$39:$D$782,СВЦЭМ!$A$39:$A$782,$A35,СВЦЭМ!$B$39:$B$782,F$11)+'СЕТ СН'!$F$14+СВЦЭМ!$D$10+'СЕТ СН'!$F$5-'СЕТ СН'!$F$24</f>
        <v>3891.0702401899998</v>
      </c>
      <c r="G35" s="36">
        <f>SUMIFS(СВЦЭМ!$D$39:$D$782,СВЦЭМ!$A$39:$A$782,$A35,СВЦЭМ!$B$39:$B$782,G$11)+'СЕТ СН'!$F$14+СВЦЭМ!$D$10+'СЕТ СН'!$F$5-'СЕТ СН'!$F$24</f>
        <v>3900.9921083600002</v>
      </c>
      <c r="H35" s="36">
        <f>SUMIFS(СВЦЭМ!$D$39:$D$782,СВЦЭМ!$A$39:$A$782,$A35,СВЦЭМ!$B$39:$B$782,H$11)+'СЕТ СН'!$F$14+СВЦЭМ!$D$10+'СЕТ СН'!$F$5-'СЕТ СН'!$F$24</f>
        <v>3841.1784881000003</v>
      </c>
      <c r="I35" s="36">
        <f>SUMIFS(СВЦЭМ!$D$39:$D$782,СВЦЭМ!$A$39:$A$782,$A35,СВЦЭМ!$B$39:$B$782,I$11)+'СЕТ СН'!$F$14+СВЦЭМ!$D$10+'СЕТ СН'!$F$5-'СЕТ СН'!$F$24</f>
        <v>3795.8267480700001</v>
      </c>
      <c r="J35" s="36">
        <f>SUMIFS(СВЦЭМ!$D$39:$D$782,СВЦЭМ!$A$39:$A$782,$A35,СВЦЭМ!$B$39:$B$782,J$11)+'СЕТ СН'!$F$14+СВЦЭМ!$D$10+'СЕТ СН'!$F$5-'СЕТ СН'!$F$24</f>
        <v>3635.0915262099998</v>
      </c>
      <c r="K35" s="36">
        <f>SUMIFS(СВЦЭМ!$D$39:$D$782,СВЦЭМ!$A$39:$A$782,$A35,СВЦЭМ!$B$39:$B$782,K$11)+'СЕТ СН'!$F$14+СВЦЭМ!$D$10+'СЕТ СН'!$F$5-'СЕТ СН'!$F$24</f>
        <v>3625.6971066199999</v>
      </c>
      <c r="L35" s="36">
        <f>SUMIFS(СВЦЭМ!$D$39:$D$782,СВЦЭМ!$A$39:$A$782,$A35,СВЦЭМ!$B$39:$B$782,L$11)+'СЕТ СН'!$F$14+СВЦЭМ!$D$10+'СЕТ СН'!$F$5-'СЕТ СН'!$F$24</f>
        <v>3646.75549817</v>
      </c>
      <c r="M35" s="36">
        <f>SUMIFS(СВЦЭМ!$D$39:$D$782,СВЦЭМ!$A$39:$A$782,$A35,СВЦЭМ!$B$39:$B$782,M$11)+'СЕТ СН'!$F$14+СВЦЭМ!$D$10+'СЕТ СН'!$F$5-'СЕТ СН'!$F$24</f>
        <v>3722.0592621699998</v>
      </c>
      <c r="N35" s="36">
        <f>SUMIFS(СВЦЭМ!$D$39:$D$782,СВЦЭМ!$A$39:$A$782,$A35,СВЦЭМ!$B$39:$B$782,N$11)+'СЕТ СН'!$F$14+СВЦЭМ!$D$10+'СЕТ СН'!$F$5-'СЕТ СН'!$F$24</f>
        <v>3762.22195526</v>
      </c>
      <c r="O35" s="36">
        <f>SUMIFS(СВЦЭМ!$D$39:$D$782,СВЦЭМ!$A$39:$A$782,$A35,СВЦЭМ!$B$39:$B$782,O$11)+'СЕТ СН'!$F$14+СВЦЭМ!$D$10+'СЕТ СН'!$F$5-'СЕТ СН'!$F$24</f>
        <v>3812.0203331800003</v>
      </c>
      <c r="P35" s="36">
        <f>SUMIFS(СВЦЭМ!$D$39:$D$782,СВЦЭМ!$A$39:$A$782,$A35,СВЦЭМ!$B$39:$B$782,P$11)+'СЕТ СН'!$F$14+СВЦЭМ!$D$10+'СЕТ СН'!$F$5-'СЕТ СН'!$F$24</f>
        <v>3820.6321228799998</v>
      </c>
      <c r="Q35" s="36">
        <f>SUMIFS(СВЦЭМ!$D$39:$D$782,СВЦЭМ!$A$39:$A$782,$A35,СВЦЭМ!$B$39:$B$782,Q$11)+'СЕТ СН'!$F$14+СВЦЭМ!$D$10+'СЕТ СН'!$F$5-'СЕТ СН'!$F$24</f>
        <v>3832.47130298</v>
      </c>
      <c r="R35" s="36">
        <f>SUMIFS(СВЦЭМ!$D$39:$D$782,СВЦЭМ!$A$39:$A$782,$A35,СВЦЭМ!$B$39:$B$782,R$11)+'СЕТ СН'!$F$14+СВЦЭМ!$D$10+'СЕТ СН'!$F$5-'СЕТ СН'!$F$24</f>
        <v>3834.8093837000001</v>
      </c>
      <c r="S35" s="36">
        <f>SUMIFS(СВЦЭМ!$D$39:$D$782,СВЦЭМ!$A$39:$A$782,$A35,СВЦЭМ!$B$39:$B$782,S$11)+'СЕТ СН'!$F$14+СВЦЭМ!$D$10+'СЕТ СН'!$F$5-'СЕТ СН'!$F$24</f>
        <v>3785.4329517200003</v>
      </c>
      <c r="T35" s="36">
        <f>SUMIFS(СВЦЭМ!$D$39:$D$782,СВЦЭМ!$A$39:$A$782,$A35,СВЦЭМ!$B$39:$B$782,T$11)+'СЕТ СН'!$F$14+СВЦЭМ!$D$10+'СЕТ СН'!$F$5-'СЕТ СН'!$F$24</f>
        <v>3654.50997418</v>
      </c>
      <c r="U35" s="36">
        <f>SUMIFS(СВЦЭМ!$D$39:$D$782,СВЦЭМ!$A$39:$A$782,$A35,СВЦЭМ!$B$39:$B$782,U$11)+'СЕТ СН'!$F$14+СВЦЭМ!$D$10+'СЕТ СН'!$F$5-'СЕТ СН'!$F$24</f>
        <v>3525.8332418300001</v>
      </c>
      <c r="V35" s="36">
        <f>SUMIFS(СВЦЭМ!$D$39:$D$782,СВЦЭМ!$A$39:$A$782,$A35,СВЦЭМ!$B$39:$B$782,V$11)+'СЕТ СН'!$F$14+СВЦЭМ!$D$10+'СЕТ СН'!$F$5-'СЕТ СН'!$F$24</f>
        <v>3423.9701846600001</v>
      </c>
      <c r="W35" s="36">
        <f>SUMIFS(СВЦЭМ!$D$39:$D$782,СВЦЭМ!$A$39:$A$782,$A35,СВЦЭМ!$B$39:$B$782,W$11)+'СЕТ СН'!$F$14+СВЦЭМ!$D$10+'СЕТ СН'!$F$5-'СЕТ СН'!$F$24</f>
        <v>3445.7457327299999</v>
      </c>
      <c r="X35" s="36">
        <f>SUMIFS(СВЦЭМ!$D$39:$D$782,СВЦЭМ!$A$39:$A$782,$A35,СВЦЭМ!$B$39:$B$782,X$11)+'СЕТ СН'!$F$14+СВЦЭМ!$D$10+'СЕТ СН'!$F$5-'СЕТ СН'!$F$24</f>
        <v>3478.85390818</v>
      </c>
      <c r="Y35" s="36">
        <f>SUMIFS(СВЦЭМ!$D$39:$D$782,СВЦЭМ!$A$39:$A$782,$A35,СВЦЭМ!$B$39:$B$782,Y$11)+'СЕТ СН'!$F$14+СВЦЭМ!$D$10+'СЕТ СН'!$F$5-'СЕТ СН'!$F$24</f>
        <v>3488.0489084600003</v>
      </c>
    </row>
    <row r="36" spans="1:27" ht="15.75" x14ac:dyDescent="0.2">
      <c r="A36" s="35">
        <f t="shared" si="0"/>
        <v>44706</v>
      </c>
      <c r="B36" s="36">
        <f>SUMIFS(СВЦЭМ!$D$39:$D$782,СВЦЭМ!$A$39:$A$782,$A36,СВЦЭМ!$B$39:$B$782,B$11)+'СЕТ СН'!$F$14+СВЦЭМ!$D$10+'СЕТ СН'!$F$5-'СЕТ СН'!$F$24</f>
        <v>3550.0426362500002</v>
      </c>
      <c r="C36" s="36">
        <f>SUMIFS(СВЦЭМ!$D$39:$D$782,СВЦЭМ!$A$39:$A$782,$A36,СВЦЭМ!$B$39:$B$782,C$11)+'СЕТ СН'!$F$14+СВЦЭМ!$D$10+'СЕТ СН'!$F$5-'СЕТ СН'!$F$24</f>
        <v>3665.9427154499999</v>
      </c>
      <c r="D36" s="36">
        <f>SUMIFS(СВЦЭМ!$D$39:$D$782,СВЦЭМ!$A$39:$A$782,$A36,СВЦЭМ!$B$39:$B$782,D$11)+'СЕТ СН'!$F$14+СВЦЭМ!$D$10+'СЕТ СН'!$F$5-'СЕТ СН'!$F$24</f>
        <v>3810.9318213300003</v>
      </c>
      <c r="E36" s="36">
        <f>SUMIFS(СВЦЭМ!$D$39:$D$782,СВЦЭМ!$A$39:$A$782,$A36,СВЦЭМ!$B$39:$B$782,E$11)+'СЕТ СН'!$F$14+СВЦЭМ!$D$10+'СЕТ СН'!$F$5-'СЕТ СН'!$F$24</f>
        <v>3825.2912776900002</v>
      </c>
      <c r="F36" s="36">
        <f>SUMIFS(СВЦЭМ!$D$39:$D$782,СВЦЭМ!$A$39:$A$782,$A36,СВЦЭМ!$B$39:$B$782,F$11)+'СЕТ СН'!$F$14+СВЦЭМ!$D$10+'СЕТ СН'!$F$5-'СЕТ СН'!$F$24</f>
        <v>3830.3138840500001</v>
      </c>
      <c r="G36" s="36">
        <f>SUMIFS(СВЦЭМ!$D$39:$D$782,СВЦЭМ!$A$39:$A$782,$A36,СВЦЭМ!$B$39:$B$782,G$11)+'СЕТ СН'!$F$14+СВЦЭМ!$D$10+'СЕТ СН'!$F$5-'СЕТ СН'!$F$24</f>
        <v>3842.06817185</v>
      </c>
      <c r="H36" s="36">
        <f>SUMIFS(СВЦЭМ!$D$39:$D$782,СВЦЭМ!$A$39:$A$782,$A36,СВЦЭМ!$B$39:$B$782,H$11)+'СЕТ СН'!$F$14+СВЦЭМ!$D$10+'СЕТ СН'!$F$5-'СЕТ СН'!$F$24</f>
        <v>3748.19335009</v>
      </c>
      <c r="I36" s="36">
        <f>SUMIFS(СВЦЭМ!$D$39:$D$782,СВЦЭМ!$A$39:$A$782,$A36,СВЦЭМ!$B$39:$B$782,I$11)+'СЕТ СН'!$F$14+СВЦЭМ!$D$10+'СЕТ СН'!$F$5-'СЕТ СН'!$F$24</f>
        <v>3742.2936821600001</v>
      </c>
      <c r="J36" s="36">
        <f>SUMIFS(СВЦЭМ!$D$39:$D$782,СВЦЭМ!$A$39:$A$782,$A36,СВЦЭМ!$B$39:$B$782,J$11)+'СЕТ СН'!$F$14+СВЦЭМ!$D$10+'СЕТ СН'!$F$5-'СЕТ СН'!$F$24</f>
        <v>3589.1101812100001</v>
      </c>
      <c r="K36" s="36">
        <f>SUMIFS(СВЦЭМ!$D$39:$D$782,СВЦЭМ!$A$39:$A$782,$A36,СВЦЭМ!$B$39:$B$782,K$11)+'СЕТ СН'!$F$14+СВЦЭМ!$D$10+'СЕТ СН'!$F$5-'СЕТ СН'!$F$24</f>
        <v>3619.1731156699998</v>
      </c>
      <c r="L36" s="36">
        <f>SUMIFS(СВЦЭМ!$D$39:$D$782,СВЦЭМ!$A$39:$A$782,$A36,СВЦЭМ!$B$39:$B$782,L$11)+'СЕТ СН'!$F$14+СВЦЭМ!$D$10+'СЕТ СН'!$F$5-'СЕТ СН'!$F$24</f>
        <v>3603.9956009300004</v>
      </c>
      <c r="M36" s="36">
        <f>SUMIFS(СВЦЭМ!$D$39:$D$782,СВЦЭМ!$A$39:$A$782,$A36,СВЦЭМ!$B$39:$B$782,M$11)+'СЕТ СН'!$F$14+СВЦЭМ!$D$10+'СЕТ СН'!$F$5-'СЕТ СН'!$F$24</f>
        <v>3677.6749198699999</v>
      </c>
      <c r="N36" s="36">
        <f>SUMIFS(СВЦЭМ!$D$39:$D$782,СВЦЭМ!$A$39:$A$782,$A36,СВЦЭМ!$B$39:$B$782,N$11)+'СЕТ СН'!$F$14+СВЦЭМ!$D$10+'СЕТ СН'!$F$5-'СЕТ СН'!$F$24</f>
        <v>3724.3840433200003</v>
      </c>
      <c r="O36" s="36">
        <f>SUMIFS(СВЦЭМ!$D$39:$D$782,СВЦЭМ!$A$39:$A$782,$A36,СВЦЭМ!$B$39:$B$782,O$11)+'СЕТ СН'!$F$14+СВЦЭМ!$D$10+'СЕТ СН'!$F$5-'СЕТ СН'!$F$24</f>
        <v>3775.7962486300003</v>
      </c>
      <c r="P36" s="36">
        <f>SUMIFS(СВЦЭМ!$D$39:$D$782,СВЦЭМ!$A$39:$A$782,$A36,СВЦЭМ!$B$39:$B$782,P$11)+'СЕТ СН'!$F$14+СВЦЭМ!$D$10+'СЕТ СН'!$F$5-'СЕТ СН'!$F$24</f>
        <v>3793.5980885199997</v>
      </c>
      <c r="Q36" s="36">
        <f>SUMIFS(СВЦЭМ!$D$39:$D$782,СВЦЭМ!$A$39:$A$782,$A36,СВЦЭМ!$B$39:$B$782,Q$11)+'СЕТ СН'!$F$14+СВЦЭМ!$D$10+'СЕТ СН'!$F$5-'СЕТ СН'!$F$24</f>
        <v>3802.1120606499999</v>
      </c>
      <c r="R36" s="36">
        <f>SUMIFS(СВЦЭМ!$D$39:$D$782,СВЦЭМ!$A$39:$A$782,$A36,СВЦЭМ!$B$39:$B$782,R$11)+'СЕТ СН'!$F$14+СВЦЭМ!$D$10+'СЕТ СН'!$F$5-'СЕТ СН'!$F$24</f>
        <v>3797.0138808500001</v>
      </c>
      <c r="S36" s="36">
        <f>SUMIFS(СВЦЭМ!$D$39:$D$782,СВЦЭМ!$A$39:$A$782,$A36,СВЦЭМ!$B$39:$B$782,S$11)+'СЕТ СН'!$F$14+СВЦЭМ!$D$10+'СЕТ СН'!$F$5-'СЕТ СН'!$F$24</f>
        <v>3750.3803238</v>
      </c>
      <c r="T36" s="36">
        <f>SUMIFS(СВЦЭМ!$D$39:$D$782,СВЦЭМ!$A$39:$A$782,$A36,СВЦЭМ!$B$39:$B$782,T$11)+'СЕТ СН'!$F$14+СВЦЭМ!$D$10+'СЕТ СН'!$F$5-'СЕТ СН'!$F$24</f>
        <v>3611.5375820700001</v>
      </c>
      <c r="U36" s="36">
        <f>SUMIFS(СВЦЭМ!$D$39:$D$782,СВЦЭМ!$A$39:$A$782,$A36,СВЦЭМ!$B$39:$B$782,U$11)+'СЕТ СН'!$F$14+СВЦЭМ!$D$10+'СЕТ СН'!$F$5-'СЕТ СН'!$F$24</f>
        <v>3506.3077774500002</v>
      </c>
      <c r="V36" s="36">
        <f>SUMIFS(СВЦЭМ!$D$39:$D$782,СВЦЭМ!$A$39:$A$782,$A36,СВЦЭМ!$B$39:$B$782,V$11)+'СЕТ СН'!$F$14+СВЦЭМ!$D$10+'СЕТ СН'!$F$5-'СЕТ СН'!$F$24</f>
        <v>3409.8667408900001</v>
      </c>
      <c r="W36" s="36">
        <f>SUMIFS(СВЦЭМ!$D$39:$D$782,СВЦЭМ!$A$39:$A$782,$A36,СВЦЭМ!$B$39:$B$782,W$11)+'СЕТ СН'!$F$14+СВЦЭМ!$D$10+'СЕТ СН'!$F$5-'СЕТ СН'!$F$24</f>
        <v>3428.77226565</v>
      </c>
      <c r="X36" s="36">
        <f>SUMIFS(СВЦЭМ!$D$39:$D$782,СВЦЭМ!$A$39:$A$782,$A36,СВЦЭМ!$B$39:$B$782,X$11)+'СЕТ СН'!$F$14+СВЦЭМ!$D$10+'СЕТ СН'!$F$5-'СЕТ СН'!$F$24</f>
        <v>3429.2000951600003</v>
      </c>
      <c r="Y36" s="36">
        <f>SUMIFS(СВЦЭМ!$D$39:$D$782,СВЦЭМ!$A$39:$A$782,$A36,СВЦЭМ!$B$39:$B$782,Y$11)+'СЕТ СН'!$F$14+СВЦЭМ!$D$10+'СЕТ СН'!$F$5-'СЕТ СН'!$F$24</f>
        <v>3456.9875633800002</v>
      </c>
    </row>
    <row r="37" spans="1:27" ht="15.75" x14ac:dyDescent="0.2">
      <c r="A37" s="35">
        <f t="shared" si="0"/>
        <v>44707</v>
      </c>
      <c r="B37" s="36">
        <f>SUMIFS(СВЦЭМ!$D$39:$D$782,СВЦЭМ!$A$39:$A$782,$A37,СВЦЭМ!$B$39:$B$782,B$11)+'СЕТ СН'!$F$14+СВЦЭМ!$D$10+'СЕТ СН'!$F$5-'СЕТ СН'!$F$24</f>
        <v>3550.0666158399999</v>
      </c>
      <c r="C37" s="36">
        <f>SUMIFS(СВЦЭМ!$D$39:$D$782,СВЦЭМ!$A$39:$A$782,$A37,СВЦЭМ!$B$39:$B$782,C$11)+'СЕТ СН'!$F$14+СВЦЭМ!$D$10+'СЕТ СН'!$F$5-'СЕТ СН'!$F$24</f>
        <v>3644.44501571</v>
      </c>
      <c r="D37" s="36">
        <f>SUMIFS(СВЦЭМ!$D$39:$D$782,СВЦЭМ!$A$39:$A$782,$A37,СВЦЭМ!$B$39:$B$782,D$11)+'СЕТ СН'!$F$14+СВЦЭМ!$D$10+'СЕТ СН'!$F$5-'СЕТ СН'!$F$24</f>
        <v>3786.7372042699999</v>
      </c>
      <c r="E37" s="36">
        <f>SUMIFS(СВЦЭМ!$D$39:$D$782,СВЦЭМ!$A$39:$A$782,$A37,СВЦЭМ!$B$39:$B$782,E$11)+'СЕТ СН'!$F$14+СВЦЭМ!$D$10+'СЕТ СН'!$F$5-'СЕТ СН'!$F$24</f>
        <v>3820.7783197600002</v>
      </c>
      <c r="F37" s="36">
        <f>SUMIFS(СВЦЭМ!$D$39:$D$782,СВЦЭМ!$A$39:$A$782,$A37,СВЦЭМ!$B$39:$B$782,F$11)+'СЕТ СН'!$F$14+СВЦЭМ!$D$10+'СЕТ СН'!$F$5-'СЕТ СН'!$F$24</f>
        <v>3816.4994486200003</v>
      </c>
      <c r="G37" s="36">
        <f>SUMIFS(СВЦЭМ!$D$39:$D$782,СВЦЭМ!$A$39:$A$782,$A37,СВЦЭМ!$B$39:$B$782,G$11)+'СЕТ СН'!$F$14+СВЦЭМ!$D$10+'СЕТ СН'!$F$5-'СЕТ СН'!$F$24</f>
        <v>3817.2443205999998</v>
      </c>
      <c r="H37" s="36">
        <f>SUMIFS(СВЦЭМ!$D$39:$D$782,СВЦЭМ!$A$39:$A$782,$A37,СВЦЭМ!$B$39:$B$782,H$11)+'СЕТ СН'!$F$14+СВЦЭМ!$D$10+'СЕТ СН'!$F$5-'СЕТ СН'!$F$24</f>
        <v>3715.0370518500004</v>
      </c>
      <c r="I37" s="36">
        <f>SUMIFS(СВЦЭМ!$D$39:$D$782,СВЦЭМ!$A$39:$A$782,$A37,СВЦЭМ!$B$39:$B$782,I$11)+'СЕТ СН'!$F$14+СВЦЭМ!$D$10+'СЕТ СН'!$F$5-'СЕТ СН'!$F$24</f>
        <v>3694.2571077000002</v>
      </c>
      <c r="J37" s="36">
        <f>SUMIFS(СВЦЭМ!$D$39:$D$782,СВЦЭМ!$A$39:$A$782,$A37,СВЦЭМ!$B$39:$B$782,J$11)+'СЕТ СН'!$F$14+СВЦЭМ!$D$10+'СЕТ СН'!$F$5-'СЕТ СН'!$F$24</f>
        <v>3582.0676255500002</v>
      </c>
      <c r="K37" s="36">
        <f>SUMIFS(СВЦЭМ!$D$39:$D$782,СВЦЭМ!$A$39:$A$782,$A37,СВЦЭМ!$B$39:$B$782,K$11)+'СЕТ СН'!$F$14+СВЦЭМ!$D$10+'СЕТ СН'!$F$5-'СЕТ СН'!$F$24</f>
        <v>3612.9758776099998</v>
      </c>
      <c r="L37" s="36">
        <f>SUMIFS(СВЦЭМ!$D$39:$D$782,СВЦЭМ!$A$39:$A$782,$A37,СВЦЭМ!$B$39:$B$782,L$11)+'СЕТ СН'!$F$14+СВЦЭМ!$D$10+'СЕТ СН'!$F$5-'СЕТ СН'!$F$24</f>
        <v>3607.5599604999998</v>
      </c>
      <c r="M37" s="36">
        <f>SUMIFS(СВЦЭМ!$D$39:$D$782,СВЦЭМ!$A$39:$A$782,$A37,СВЦЭМ!$B$39:$B$782,M$11)+'СЕТ СН'!$F$14+СВЦЭМ!$D$10+'СЕТ СН'!$F$5-'СЕТ СН'!$F$24</f>
        <v>3671.17291376</v>
      </c>
      <c r="N37" s="36">
        <f>SUMIFS(СВЦЭМ!$D$39:$D$782,СВЦЭМ!$A$39:$A$782,$A37,СВЦЭМ!$B$39:$B$782,N$11)+'СЕТ СН'!$F$14+СВЦЭМ!$D$10+'СЕТ СН'!$F$5-'СЕТ СН'!$F$24</f>
        <v>3713.9584400399999</v>
      </c>
      <c r="O37" s="36">
        <f>SUMIFS(СВЦЭМ!$D$39:$D$782,СВЦЭМ!$A$39:$A$782,$A37,СВЦЭМ!$B$39:$B$782,O$11)+'СЕТ СН'!$F$14+СВЦЭМ!$D$10+'СЕТ СН'!$F$5-'СЕТ СН'!$F$24</f>
        <v>3746.7275169900004</v>
      </c>
      <c r="P37" s="36">
        <f>SUMIFS(СВЦЭМ!$D$39:$D$782,СВЦЭМ!$A$39:$A$782,$A37,СВЦЭМ!$B$39:$B$782,P$11)+'СЕТ СН'!$F$14+СВЦЭМ!$D$10+'СЕТ СН'!$F$5-'СЕТ СН'!$F$24</f>
        <v>3757.3747472599998</v>
      </c>
      <c r="Q37" s="36">
        <f>SUMIFS(СВЦЭМ!$D$39:$D$782,СВЦЭМ!$A$39:$A$782,$A37,СВЦЭМ!$B$39:$B$782,Q$11)+'СЕТ СН'!$F$14+СВЦЭМ!$D$10+'СЕТ СН'!$F$5-'СЕТ СН'!$F$24</f>
        <v>3762.8739441799999</v>
      </c>
      <c r="R37" s="36">
        <f>SUMIFS(СВЦЭМ!$D$39:$D$782,СВЦЭМ!$A$39:$A$782,$A37,СВЦЭМ!$B$39:$B$782,R$11)+'СЕТ СН'!$F$14+СВЦЭМ!$D$10+'СЕТ СН'!$F$5-'СЕТ СН'!$F$24</f>
        <v>3747.9339041200001</v>
      </c>
      <c r="S37" s="36">
        <f>SUMIFS(СВЦЭМ!$D$39:$D$782,СВЦЭМ!$A$39:$A$782,$A37,СВЦЭМ!$B$39:$B$782,S$11)+'СЕТ СН'!$F$14+СВЦЭМ!$D$10+'СЕТ СН'!$F$5-'СЕТ СН'!$F$24</f>
        <v>3695.6538954600001</v>
      </c>
      <c r="T37" s="36">
        <f>SUMIFS(СВЦЭМ!$D$39:$D$782,СВЦЭМ!$A$39:$A$782,$A37,СВЦЭМ!$B$39:$B$782,T$11)+'СЕТ СН'!$F$14+СВЦЭМ!$D$10+'СЕТ СН'!$F$5-'СЕТ СН'!$F$24</f>
        <v>3580.1366452400002</v>
      </c>
      <c r="U37" s="36">
        <f>SUMIFS(СВЦЭМ!$D$39:$D$782,СВЦЭМ!$A$39:$A$782,$A37,СВЦЭМ!$B$39:$B$782,U$11)+'СЕТ СН'!$F$14+СВЦЭМ!$D$10+'СЕТ СН'!$F$5-'СЕТ СН'!$F$24</f>
        <v>3478.2760829400004</v>
      </c>
      <c r="V37" s="36">
        <f>SUMIFS(СВЦЭМ!$D$39:$D$782,СВЦЭМ!$A$39:$A$782,$A37,СВЦЭМ!$B$39:$B$782,V$11)+'СЕТ СН'!$F$14+СВЦЭМ!$D$10+'СЕТ СН'!$F$5-'СЕТ СН'!$F$24</f>
        <v>3396.1399562000001</v>
      </c>
      <c r="W37" s="36">
        <f>SUMIFS(СВЦЭМ!$D$39:$D$782,СВЦЭМ!$A$39:$A$782,$A37,СВЦЭМ!$B$39:$B$782,W$11)+'СЕТ СН'!$F$14+СВЦЭМ!$D$10+'СЕТ СН'!$F$5-'СЕТ СН'!$F$24</f>
        <v>3432.2329255900004</v>
      </c>
      <c r="X37" s="36">
        <f>SUMIFS(СВЦЭМ!$D$39:$D$782,СВЦЭМ!$A$39:$A$782,$A37,СВЦЭМ!$B$39:$B$782,X$11)+'СЕТ СН'!$F$14+СВЦЭМ!$D$10+'СЕТ СН'!$F$5-'СЕТ СН'!$F$24</f>
        <v>3462.2589760800001</v>
      </c>
      <c r="Y37" s="36">
        <f>SUMIFS(СВЦЭМ!$D$39:$D$782,СВЦЭМ!$A$39:$A$782,$A37,СВЦЭМ!$B$39:$B$782,Y$11)+'СЕТ СН'!$F$14+СВЦЭМ!$D$10+'СЕТ СН'!$F$5-'СЕТ СН'!$F$24</f>
        <v>3487.1567535600002</v>
      </c>
    </row>
    <row r="38" spans="1:27" ht="15.75" x14ac:dyDescent="0.2">
      <c r="A38" s="35">
        <f t="shared" si="0"/>
        <v>44708</v>
      </c>
      <c r="B38" s="36">
        <f>SUMIFS(СВЦЭМ!$D$39:$D$782,СВЦЭМ!$A$39:$A$782,$A38,СВЦЭМ!$B$39:$B$782,B$11)+'СЕТ СН'!$F$14+СВЦЭМ!$D$10+'СЕТ СН'!$F$5-'СЕТ СН'!$F$24</f>
        <v>3526.4944986400001</v>
      </c>
      <c r="C38" s="36">
        <f>SUMIFS(СВЦЭМ!$D$39:$D$782,СВЦЭМ!$A$39:$A$782,$A38,СВЦЭМ!$B$39:$B$782,C$11)+'СЕТ СН'!$F$14+СВЦЭМ!$D$10+'СЕТ СН'!$F$5-'СЕТ СН'!$F$24</f>
        <v>3635.5326591000003</v>
      </c>
      <c r="D38" s="36">
        <f>SUMIFS(СВЦЭМ!$D$39:$D$782,СВЦЭМ!$A$39:$A$782,$A38,СВЦЭМ!$B$39:$B$782,D$11)+'СЕТ СН'!$F$14+СВЦЭМ!$D$10+'СЕТ СН'!$F$5-'СЕТ СН'!$F$24</f>
        <v>3708.6955904400002</v>
      </c>
      <c r="E38" s="36">
        <f>SUMIFS(СВЦЭМ!$D$39:$D$782,СВЦЭМ!$A$39:$A$782,$A38,СВЦЭМ!$B$39:$B$782,E$11)+'СЕТ СН'!$F$14+СВЦЭМ!$D$10+'СЕТ СН'!$F$5-'СЕТ СН'!$F$24</f>
        <v>3702.8265694800002</v>
      </c>
      <c r="F38" s="36">
        <f>SUMIFS(СВЦЭМ!$D$39:$D$782,СВЦЭМ!$A$39:$A$782,$A38,СВЦЭМ!$B$39:$B$782,F$11)+'СЕТ СН'!$F$14+СВЦЭМ!$D$10+'СЕТ СН'!$F$5-'СЕТ СН'!$F$24</f>
        <v>3699.7252148899997</v>
      </c>
      <c r="G38" s="36">
        <f>SUMIFS(СВЦЭМ!$D$39:$D$782,СВЦЭМ!$A$39:$A$782,$A38,СВЦЭМ!$B$39:$B$782,G$11)+'СЕТ СН'!$F$14+СВЦЭМ!$D$10+'СЕТ СН'!$F$5-'СЕТ СН'!$F$24</f>
        <v>3686.4812880700001</v>
      </c>
      <c r="H38" s="36">
        <f>SUMIFS(СВЦЭМ!$D$39:$D$782,СВЦЭМ!$A$39:$A$782,$A38,СВЦЭМ!$B$39:$B$782,H$11)+'СЕТ СН'!$F$14+СВЦЭМ!$D$10+'СЕТ СН'!$F$5-'СЕТ СН'!$F$24</f>
        <v>3601.4582791700004</v>
      </c>
      <c r="I38" s="36">
        <f>SUMIFS(СВЦЭМ!$D$39:$D$782,СВЦЭМ!$A$39:$A$782,$A38,СВЦЭМ!$B$39:$B$782,I$11)+'СЕТ СН'!$F$14+СВЦЭМ!$D$10+'СЕТ СН'!$F$5-'СЕТ СН'!$F$24</f>
        <v>3523.7933455000002</v>
      </c>
      <c r="J38" s="36">
        <f>SUMIFS(СВЦЭМ!$D$39:$D$782,СВЦЭМ!$A$39:$A$782,$A38,СВЦЭМ!$B$39:$B$782,J$11)+'СЕТ СН'!$F$14+СВЦЭМ!$D$10+'СЕТ СН'!$F$5-'СЕТ СН'!$F$24</f>
        <v>3437.06506558</v>
      </c>
      <c r="K38" s="36">
        <f>SUMIFS(СВЦЭМ!$D$39:$D$782,СВЦЭМ!$A$39:$A$782,$A38,СВЦЭМ!$B$39:$B$782,K$11)+'СЕТ СН'!$F$14+СВЦЭМ!$D$10+'СЕТ СН'!$F$5-'СЕТ СН'!$F$24</f>
        <v>3441.6032156600004</v>
      </c>
      <c r="L38" s="36">
        <f>SUMIFS(СВЦЭМ!$D$39:$D$782,СВЦЭМ!$A$39:$A$782,$A38,СВЦЭМ!$B$39:$B$782,L$11)+'СЕТ СН'!$F$14+СВЦЭМ!$D$10+'СЕТ СН'!$F$5-'СЕТ СН'!$F$24</f>
        <v>3451.5935049899999</v>
      </c>
      <c r="M38" s="36">
        <f>SUMIFS(СВЦЭМ!$D$39:$D$782,СВЦЭМ!$A$39:$A$782,$A38,СВЦЭМ!$B$39:$B$782,M$11)+'СЕТ СН'!$F$14+СВЦЭМ!$D$10+'СЕТ СН'!$F$5-'СЕТ СН'!$F$24</f>
        <v>3508.42746614</v>
      </c>
      <c r="N38" s="36">
        <f>SUMIFS(СВЦЭМ!$D$39:$D$782,СВЦЭМ!$A$39:$A$782,$A38,СВЦЭМ!$B$39:$B$782,N$11)+'СЕТ СН'!$F$14+СВЦЭМ!$D$10+'СЕТ СН'!$F$5-'СЕТ СН'!$F$24</f>
        <v>3557.0183928400002</v>
      </c>
      <c r="O38" s="36">
        <f>SUMIFS(СВЦЭМ!$D$39:$D$782,СВЦЭМ!$A$39:$A$782,$A38,СВЦЭМ!$B$39:$B$782,O$11)+'СЕТ СН'!$F$14+СВЦЭМ!$D$10+'СЕТ СН'!$F$5-'СЕТ СН'!$F$24</f>
        <v>3568.2855341700001</v>
      </c>
      <c r="P38" s="36">
        <f>SUMIFS(СВЦЭМ!$D$39:$D$782,СВЦЭМ!$A$39:$A$782,$A38,СВЦЭМ!$B$39:$B$782,P$11)+'СЕТ СН'!$F$14+СВЦЭМ!$D$10+'СЕТ СН'!$F$5-'СЕТ СН'!$F$24</f>
        <v>3552.0235085300001</v>
      </c>
      <c r="Q38" s="36">
        <f>SUMIFS(СВЦЭМ!$D$39:$D$782,СВЦЭМ!$A$39:$A$782,$A38,СВЦЭМ!$B$39:$B$782,Q$11)+'СЕТ СН'!$F$14+СВЦЭМ!$D$10+'СЕТ СН'!$F$5-'СЕТ СН'!$F$24</f>
        <v>3545.1013454100002</v>
      </c>
      <c r="R38" s="36">
        <f>SUMIFS(СВЦЭМ!$D$39:$D$782,СВЦЭМ!$A$39:$A$782,$A38,СВЦЭМ!$B$39:$B$782,R$11)+'СЕТ СН'!$F$14+СВЦЭМ!$D$10+'СЕТ СН'!$F$5-'СЕТ СН'!$F$24</f>
        <v>3545.8542728800003</v>
      </c>
      <c r="S38" s="36">
        <f>SUMIFS(СВЦЭМ!$D$39:$D$782,СВЦЭМ!$A$39:$A$782,$A38,СВЦЭМ!$B$39:$B$782,S$11)+'СЕТ СН'!$F$14+СВЦЭМ!$D$10+'СЕТ СН'!$F$5-'СЕТ СН'!$F$24</f>
        <v>3572.6521590700004</v>
      </c>
      <c r="T38" s="36">
        <f>SUMIFS(СВЦЭМ!$D$39:$D$782,СВЦЭМ!$A$39:$A$782,$A38,СВЦЭМ!$B$39:$B$782,T$11)+'СЕТ СН'!$F$14+СВЦЭМ!$D$10+'СЕТ СН'!$F$5-'СЕТ СН'!$F$24</f>
        <v>3473.76377615</v>
      </c>
      <c r="U38" s="36">
        <f>SUMIFS(СВЦЭМ!$D$39:$D$782,СВЦЭМ!$A$39:$A$782,$A38,СВЦЭМ!$B$39:$B$782,U$11)+'СЕТ СН'!$F$14+СВЦЭМ!$D$10+'СЕТ СН'!$F$5-'СЕТ СН'!$F$24</f>
        <v>3372.7993374600001</v>
      </c>
      <c r="V38" s="36">
        <f>SUMIFS(СВЦЭМ!$D$39:$D$782,СВЦЭМ!$A$39:$A$782,$A38,СВЦЭМ!$B$39:$B$782,V$11)+'СЕТ СН'!$F$14+СВЦЭМ!$D$10+'СЕТ СН'!$F$5-'СЕТ СН'!$F$24</f>
        <v>3287.4582928300001</v>
      </c>
      <c r="W38" s="36">
        <f>SUMIFS(СВЦЭМ!$D$39:$D$782,СВЦЭМ!$A$39:$A$782,$A38,СВЦЭМ!$B$39:$B$782,W$11)+'СЕТ СН'!$F$14+СВЦЭМ!$D$10+'СЕТ СН'!$F$5-'СЕТ СН'!$F$24</f>
        <v>3311.45251594</v>
      </c>
      <c r="X38" s="36">
        <f>SUMIFS(СВЦЭМ!$D$39:$D$782,СВЦЭМ!$A$39:$A$782,$A38,СВЦЭМ!$B$39:$B$782,X$11)+'СЕТ СН'!$F$14+СВЦЭМ!$D$10+'СЕТ СН'!$F$5-'СЕТ СН'!$F$24</f>
        <v>3344.67269033</v>
      </c>
      <c r="Y38" s="36">
        <f>SUMIFS(СВЦЭМ!$D$39:$D$782,СВЦЭМ!$A$39:$A$782,$A38,СВЦЭМ!$B$39:$B$782,Y$11)+'СЕТ СН'!$F$14+СВЦЭМ!$D$10+'СЕТ СН'!$F$5-'СЕТ СН'!$F$24</f>
        <v>3390.1406265200003</v>
      </c>
    </row>
    <row r="39" spans="1:27" ht="15.75" x14ac:dyDescent="0.2">
      <c r="A39" s="35">
        <f t="shared" si="0"/>
        <v>44709</v>
      </c>
      <c r="B39" s="36">
        <f>SUMIFS(СВЦЭМ!$D$39:$D$782,СВЦЭМ!$A$39:$A$782,$A39,СВЦЭМ!$B$39:$B$782,B$11)+'СЕТ СН'!$F$14+СВЦЭМ!$D$10+'СЕТ СН'!$F$5-'СЕТ СН'!$F$24</f>
        <v>3471.0142720000003</v>
      </c>
      <c r="C39" s="36">
        <f>SUMIFS(СВЦЭМ!$D$39:$D$782,СВЦЭМ!$A$39:$A$782,$A39,СВЦЭМ!$B$39:$B$782,C$11)+'СЕТ СН'!$F$14+СВЦЭМ!$D$10+'СЕТ СН'!$F$5-'СЕТ СН'!$F$24</f>
        <v>3582.5486043999999</v>
      </c>
      <c r="D39" s="36">
        <f>SUMIFS(СВЦЭМ!$D$39:$D$782,СВЦЭМ!$A$39:$A$782,$A39,СВЦЭМ!$B$39:$B$782,D$11)+'СЕТ СН'!$F$14+СВЦЭМ!$D$10+'СЕТ СН'!$F$5-'СЕТ СН'!$F$24</f>
        <v>3715.5309606800001</v>
      </c>
      <c r="E39" s="36">
        <f>SUMIFS(СВЦЭМ!$D$39:$D$782,СВЦЭМ!$A$39:$A$782,$A39,СВЦЭМ!$B$39:$B$782,E$11)+'СЕТ СН'!$F$14+СВЦЭМ!$D$10+'СЕТ СН'!$F$5-'СЕТ СН'!$F$24</f>
        <v>3768.2118261300002</v>
      </c>
      <c r="F39" s="36">
        <f>SUMIFS(СВЦЭМ!$D$39:$D$782,СВЦЭМ!$A$39:$A$782,$A39,СВЦЭМ!$B$39:$B$782,F$11)+'СЕТ СН'!$F$14+СВЦЭМ!$D$10+'СЕТ СН'!$F$5-'СЕТ СН'!$F$24</f>
        <v>3756.5599216000001</v>
      </c>
      <c r="G39" s="36">
        <f>SUMIFS(СВЦЭМ!$D$39:$D$782,СВЦЭМ!$A$39:$A$782,$A39,СВЦЭМ!$B$39:$B$782,G$11)+'СЕТ СН'!$F$14+СВЦЭМ!$D$10+'СЕТ СН'!$F$5-'СЕТ СН'!$F$24</f>
        <v>3755.4799164900001</v>
      </c>
      <c r="H39" s="36">
        <f>SUMIFS(СВЦЭМ!$D$39:$D$782,СВЦЭМ!$A$39:$A$782,$A39,СВЦЭМ!$B$39:$B$782,H$11)+'СЕТ СН'!$F$14+СВЦЭМ!$D$10+'СЕТ СН'!$F$5-'СЕТ СН'!$F$24</f>
        <v>3688.5816402099999</v>
      </c>
      <c r="I39" s="36">
        <f>SUMIFS(СВЦЭМ!$D$39:$D$782,СВЦЭМ!$A$39:$A$782,$A39,СВЦЭМ!$B$39:$B$782,I$11)+'СЕТ СН'!$F$14+СВЦЭМ!$D$10+'СЕТ СН'!$F$5-'СЕТ СН'!$F$24</f>
        <v>3581.7455073400001</v>
      </c>
      <c r="J39" s="36">
        <f>SUMIFS(СВЦЭМ!$D$39:$D$782,СВЦЭМ!$A$39:$A$782,$A39,СВЦЭМ!$B$39:$B$782,J$11)+'СЕТ СН'!$F$14+СВЦЭМ!$D$10+'СЕТ СН'!$F$5-'СЕТ СН'!$F$24</f>
        <v>3460.7159113000002</v>
      </c>
      <c r="K39" s="36">
        <f>SUMIFS(СВЦЭМ!$D$39:$D$782,СВЦЭМ!$A$39:$A$782,$A39,СВЦЭМ!$B$39:$B$782,K$11)+'СЕТ СН'!$F$14+СВЦЭМ!$D$10+'СЕТ СН'!$F$5-'СЕТ СН'!$F$24</f>
        <v>3470.0812371400002</v>
      </c>
      <c r="L39" s="36">
        <f>SUMIFS(СВЦЭМ!$D$39:$D$782,СВЦЭМ!$A$39:$A$782,$A39,СВЦЭМ!$B$39:$B$782,L$11)+'СЕТ СН'!$F$14+СВЦЭМ!$D$10+'СЕТ СН'!$F$5-'СЕТ СН'!$F$24</f>
        <v>3475.3422243700002</v>
      </c>
      <c r="M39" s="36">
        <f>SUMIFS(СВЦЭМ!$D$39:$D$782,СВЦЭМ!$A$39:$A$782,$A39,СВЦЭМ!$B$39:$B$782,M$11)+'СЕТ СН'!$F$14+СВЦЭМ!$D$10+'СЕТ СН'!$F$5-'СЕТ СН'!$F$24</f>
        <v>3512.3607302700002</v>
      </c>
      <c r="N39" s="36">
        <f>SUMIFS(СВЦЭМ!$D$39:$D$782,СВЦЭМ!$A$39:$A$782,$A39,СВЦЭМ!$B$39:$B$782,N$11)+'СЕТ СН'!$F$14+СВЦЭМ!$D$10+'СЕТ СН'!$F$5-'СЕТ СН'!$F$24</f>
        <v>3550.1817645300002</v>
      </c>
      <c r="O39" s="36">
        <f>SUMIFS(СВЦЭМ!$D$39:$D$782,СВЦЭМ!$A$39:$A$782,$A39,СВЦЭМ!$B$39:$B$782,O$11)+'СЕТ СН'!$F$14+СВЦЭМ!$D$10+'СЕТ СН'!$F$5-'СЕТ СН'!$F$24</f>
        <v>3578.9605412400001</v>
      </c>
      <c r="P39" s="36">
        <f>SUMIFS(СВЦЭМ!$D$39:$D$782,СВЦЭМ!$A$39:$A$782,$A39,СВЦЭМ!$B$39:$B$782,P$11)+'СЕТ СН'!$F$14+СВЦЭМ!$D$10+'СЕТ СН'!$F$5-'СЕТ СН'!$F$24</f>
        <v>3612.66580729</v>
      </c>
      <c r="Q39" s="36">
        <f>SUMIFS(СВЦЭМ!$D$39:$D$782,СВЦЭМ!$A$39:$A$782,$A39,СВЦЭМ!$B$39:$B$782,Q$11)+'СЕТ СН'!$F$14+СВЦЭМ!$D$10+'СЕТ СН'!$F$5-'СЕТ СН'!$F$24</f>
        <v>3611.3115872200001</v>
      </c>
      <c r="R39" s="36">
        <f>SUMIFS(СВЦЭМ!$D$39:$D$782,СВЦЭМ!$A$39:$A$782,$A39,СВЦЭМ!$B$39:$B$782,R$11)+'СЕТ СН'!$F$14+СВЦЭМ!$D$10+'СЕТ СН'!$F$5-'СЕТ СН'!$F$24</f>
        <v>3612.4150964400001</v>
      </c>
      <c r="S39" s="36">
        <f>SUMIFS(СВЦЭМ!$D$39:$D$782,СВЦЭМ!$A$39:$A$782,$A39,СВЦЭМ!$B$39:$B$782,S$11)+'СЕТ СН'!$F$14+СВЦЭМ!$D$10+'СЕТ СН'!$F$5-'СЕТ СН'!$F$24</f>
        <v>3565.4988999500001</v>
      </c>
      <c r="T39" s="36">
        <f>SUMIFS(СВЦЭМ!$D$39:$D$782,СВЦЭМ!$A$39:$A$782,$A39,СВЦЭМ!$B$39:$B$782,T$11)+'СЕТ СН'!$F$14+СВЦЭМ!$D$10+'СЕТ СН'!$F$5-'СЕТ СН'!$F$24</f>
        <v>3486.8578704199999</v>
      </c>
      <c r="U39" s="36">
        <f>SUMIFS(СВЦЭМ!$D$39:$D$782,СВЦЭМ!$A$39:$A$782,$A39,СВЦЭМ!$B$39:$B$782,U$11)+'СЕТ СН'!$F$14+СВЦЭМ!$D$10+'СЕТ СН'!$F$5-'СЕТ СН'!$F$24</f>
        <v>3393.7054221799999</v>
      </c>
      <c r="V39" s="36">
        <f>SUMIFS(СВЦЭМ!$D$39:$D$782,СВЦЭМ!$A$39:$A$782,$A39,СВЦЭМ!$B$39:$B$782,V$11)+'СЕТ СН'!$F$14+СВЦЭМ!$D$10+'СЕТ СН'!$F$5-'СЕТ СН'!$F$24</f>
        <v>3358.5101967099999</v>
      </c>
      <c r="W39" s="36">
        <f>SUMIFS(СВЦЭМ!$D$39:$D$782,СВЦЭМ!$A$39:$A$782,$A39,СВЦЭМ!$B$39:$B$782,W$11)+'СЕТ СН'!$F$14+СВЦЭМ!$D$10+'СЕТ СН'!$F$5-'СЕТ СН'!$F$24</f>
        <v>3361.85095009</v>
      </c>
      <c r="X39" s="36">
        <f>SUMIFS(СВЦЭМ!$D$39:$D$782,СВЦЭМ!$A$39:$A$782,$A39,СВЦЭМ!$B$39:$B$782,X$11)+'СЕТ СН'!$F$14+СВЦЭМ!$D$10+'СЕТ СН'!$F$5-'СЕТ СН'!$F$24</f>
        <v>3354.5267683800002</v>
      </c>
      <c r="Y39" s="36">
        <f>SUMIFS(СВЦЭМ!$D$39:$D$782,СВЦЭМ!$A$39:$A$782,$A39,СВЦЭМ!$B$39:$B$782,Y$11)+'СЕТ СН'!$F$14+СВЦЭМ!$D$10+'СЕТ СН'!$F$5-'СЕТ СН'!$F$24</f>
        <v>3375.3442112299999</v>
      </c>
    </row>
    <row r="40" spans="1:27" ht="15.75" x14ac:dyDescent="0.2">
      <c r="A40" s="35">
        <f t="shared" si="0"/>
        <v>44710</v>
      </c>
      <c r="B40" s="36">
        <f>SUMIFS(СВЦЭМ!$D$39:$D$782,СВЦЭМ!$A$39:$A$782,$A40,СВЦЭМ!$B$39:$B$782,B$11)+'СЕТ СН'!$F$14+СВЦЭМ!$D$10+'СЕТ СН'!$F$5-'СЕТ СН'!$F$24</f>
        <v>3451.47635846</v>
      </c>
      <c r="C40" s="36">
        <f>SUMIFS(СВЦЭМ!$D$39:$D$782,СВЦЭМ!$A$39:$A$782,$A40,СВЦЭМ!$B$39:$B$782,C$11)+'СЕТ СН'!$F$14+СВЦЭМ!$D$10+'СЕТ СН'!$F$5-'СЕТ СН'!$F$24</f>
        <v>3570.54988013</v>
      </c>
      <c r="D40" s="36">
        <f>SUMIFS(СВЦЭМ!$D$39:$D$782,СВЦЭМ!$A$39:$A$782,$A40,СВЦЭМ!$B$39:$B$782,D$11)+'СЕТ СН'!$F$14+СВЦЭМ!$D$10+'СЕТ СН'!$F$5-'СЕТ СН'!$F$24</f>
        <v>3690.6925771900001</v>
      </c>
      <c r="E40" s="36">
        <f>SUMIFS(СВЦЭМ!$D$39:$D$782,СВЦЭМ!$A$39:$A$782,$A40,СВЦЭМ!$B$39:$B$782,E$11)+'СЕТ СН'!$F$14+СВЦЭМ!$D$10+'СЕТ СН'!$F$5-'СЕТ СН'!$F$24</f>
        <v>3743.80225002</v>
      </c>
      <c r="F40" s="36">
        <f>SUMIFS(СВЦЭМ!$D$39:$D$782,СВЦЭМ!$A$39:$A$782,$A40,СВЦЭМ!$B$39:$B$782,F$11)+'СЕТ СН'!$F$14+СВЦЭМ!$D$10+'СЕТ СН'!$F$5-'СЕТ СН'!$F$24</f>
        <v>3741.09606085</v>
      </c>
      <c r="G40" s="36">
        <f>SUMIFS(СВЦЭМ!$D$39:$D$782,СВЦЭМ!$A$39:$A$782,$A40,СВЦЭМ!$B$39:$B$782,G$11)+'СЕТ СН'!$F$14+СВЦЭМ!$D$10+'СЕТ СН'!$F$5-'СЕТ СН'!$F$24</f>
        <v>3729.8694941000003</v>
      </c>
      <c r="H40" s="36">
        <f>SUMIFS(СВЦЭМ!$D$39:$D$782,СВЦЭМ!$A$39:$A$782,$A40,СВЦЭМ!$B$39:$B$782,H$11)+'СЕТ СН'!$F$14+СВЦЭМ!$D$10+'СЕТ СН'!$F$5-'СЕТ СН'!$F$24</f>
        <v>3682.3764058400002</v>
      </c>
      <c r="I40" s="36">
        <f>SUMIFS(СВЦЭМ!$D$39:$D$782,СВЦЭМ!$A$39:$A$782,$A40,СВЦЭМ!$B$39:$B$782,I$11)+'СЕТ СН'!$F$14+СВЦЭМ!$D$10+'СЕТ СН'!$F$5-'СЕТ СН'!$F$24</f>
        <v>3581.9658344100003</v>
      </c>
      <c r="J40" s="36">
        <f>SUMIFS(СВЦЭМ!$D$39:$D$782,СВЦЭМ!$A$39:$A$782,$A40,СВЦЭМ!$B$39:$B$782,J$11)+'СЕТ СН'!$F$14+СВЦЭМ!$D$10+'СЕТ СН'!$F$5-'СЕТ СН'!$F$24</f>
        <v>3446.0954387700003</v>
      </c>
      <c r="K40" s="36">
        <f>SUMIFS(СВЦЭМ!$D$39:$D$782,СВЦЭМ!$A$39:$A$782,$A40,СВЦЭМ!$B$39:$B$782,K$11)+'СЕТ СН'!$F$14+СВЦЭМ!$D$10+'СЕТ СН'!$F$5-'СЕТ СН'!$F$24</f>
        <v>3439.2939909300003</v>
      </c>
      <c r="L40" s="36">
        <f>SUMIFS(СВЦЭМ!$D$39:$D$782,СВЦЭМ!$A$39:$A$782,$A40,СВЦЭМ!$B$39:$B$782,L$11)+'СЕТ СН'!$F$14+СВЦЭМ!$D$10+'СЕТ СН'!$F$5-'СЕТ СН'!$F$24</f>
        <v>3446.4912739700003</v>
      </c>
      <c r="M40" s="36">
        <f>SUMIFS(СВЦЭМ!$D$39:$D$782,СВЦЭМ!$A$39:$A$782,$A40,СВЦЭМ!$B$39:$B$782,M$11)+'СЕТ СН'!$F$14+СВЦЭМ!$D$10+'СЕТ СН'!$F$5-'СЕТ СН'!$F$24</f>
        <v>3519.76722006</v>
      </c>
      <c r="N40" s="36">
        <f>SUMIFS(СВЦЭМ!$D$39:$D$782,СВЦЭМ!$A$39:$A$782,$A40,СВЦЭМ!$B$39:$B$782,N$11)+'СЕТ СН'!$F$14+СВЦЭМ!$D$10+'СЕТ СН'!$F$5-'СЕТ СН'!$F$24</f>
        <v>3558.6621581500003</v>
      </c>
      <c r="O40" s="36">
        <f>SUMIFS(СВЦЭМ!$D$39:$D$782,СВЦЭМ!$A$39:$A$782,$A40,СВЦЭМ!$B$39:$B$782,O$11)+'СЕТ СН'!$F$14+СВЦЭМ!$D$10+'СЕТ СН'!$F$5-'СЕТ СН'!$F$24</f>
        <v>3564.0433984300003</v>
      </c>
      <c r="P40" s="36">
        <f>SUMIFS(СВЦЭМ!$D$39:$D$782,СВЦЭМ!$A$39:$A$782,$A40,СВЦЭМ!$B$39:$B$782,P$11)+'СЕТ СН'!$F$14+СВЦЭМ!$D$10+'СЕТ СН'!$F$5-'СЕТ СН'!$F$24</f>
        <v>3563.6006270000003</v>
      </c>
      <c r="Q40" s="36">
        <f>SUMIFS(СВЦЭМ!$D$39:$D$782,СВЦЭМ!$A$39:$A$782,$A40,СВЦЭМ!$B$39:$B$782,Q$11)+'СЕТ СН'!$F$14+СВЦЭМ!$D$10+'СЕТ СН'!$F$5-'СЕТ СН'!$F$24</f>
        <v>3561.5387008000002</v>
      </c>
      <c r="R40" s="36">
        <f>SUMIFS(СВЦЭМ!$D$39:$D$782,СВЦЭМ!$A$39:$A$782,$A40,СВЦЭМ!$B$39:$B$782,R$11)+'СЕТ СН'!$F$14+СВЦЭМ!$D$10+'СЕТ СН'!$F$5-'СЕТ СН'!$F$24</f>
        <v>3555.9968897700001</v>
      </c>
      <c r="S40" s="36">
        <f>SUMIFS(СВЦЭМ!$D$39:$D$782,СВЦЭМ!$A$39:$A$782,$A40,СВЦЭМ!$B$39:$B$782,S$11)+'СЕТ СН'!$F$14+СВЦЭМ!$D$10+'СЕТ СН'!$F$5-'СЕТ СН'!$F$24</f>
        <v>3581.1806271100004</v>
      </c>
      <c r="T40" s="36">
        <f>SUMIFS(СВЦЭМ!$D$39:$D$782,СВЦЭМ!$A$39:$A$782,$A40,СВЦЭМ!$B$39:$B$782,T$11)+'СЕТ СН'!$F$14+СВЦЭМ!$D$10+'СЕТ СН'!$F$5-'СЕТ СН'!$F$24</f>
        <v>3479.4351724300004</v>
      </c>
      <c r="U40" s="36">
        <f>SUMIFS(СВЦЭМ!$D$39:$D$782,СВЦЭМ!$A$39:$A$782,$A40,СВЦЭМ!$B$39:$B$782,U$11)+'СЕТ СН'!$F$14+СВЦЭМ!$D$10+'СЕТ СН'!$F$5-'СЕТ СН'!$F$24</f>
        <v>3373.0815097700001</v>
      </c>
      <c r="V40" s="36">
        <f>SUMIFS(СВЦЭМ!$D$39:$D$782,СВЦЭМ!$A$39:$A$782,$A40,СВЦЭМ!$B$39:$B$782,V$11)+'СЕТ СН'!$F$14+СВЦЭМ!$D$10+'СЕТ СН'!$F$5-'СЕТ СН'!$F$24</f>
        <v>3284.79490308</v>
      </c>
      <c r="W40" s="36">
        <f>SUMIFS(СВЦЭМ!$D$39:$D$782,СВЦЭМ!$A$39:$A$782,$A40,СВЦЭМ!$B$39:$B$782,W$11)+'СЕТ СН'!$F$14+СВЦЭМ!$D$10+'СЕТ СН'!$F$5-'СЕТ СН'!$F$24</f>
        <v>3295.7007496000001</v>
      </c>
      <c r="X40" s="36">
        <f>SUMIFS(СВЦЭМ!$D$39:$D$782,СВЦЭМ!$A$39:$A$782,$A40,СВЦЭМ!$B$39:$B$782,X$11)+'СЕТ СН'!$F$14+СВЦЭМ!$D$10+'СЕТ СН'!$F$5-'СЕТ СН'!$F$24</f>
        <v>3345.8173394200003</v>
      </c>
      <c r="Y40" s="36">
        <f>SUMIFS(СВЦЭМ!$D$39:$D$782,СВЦЭМ!$A$39:$A$782,$A40,СВЦЭМ!$B$39:$B$782,Y$11)+'СЕТ СН'!$F$14+СВЦЭМ!$D$10+'СЕТ СН'!$F$5-'СЕТ СН'!$F$24</f>
        <v>3347.97972914</v>
      </c>
    </row>
    <row r="41" spans="1:27" ht="15.75" x14ac:dyDescent="0.2">
      <c r="A41" s="35">
        <f t="shared" si="0"/>
        <v>44711</v>
      </c>
      <c r="B41" s="36">
        <f>SUMIFS(СВЦЭМ!$D$39:$D$782,СВЦЭМ!$A$39:$A$782,$A41,СВЦЭМ!$B$39:$B$782,B$11)+'СЕТ СН'!$F$14+СВЦЭМ!$D$10+'СЕТ СН'!$F$5-'СЕТ СН'!$F$24</f>
        <v>3463.6494148199999</v>
      </c>
      <c r="C41" s="36">
        <f>SUMIFS(СВЦЭМ!$D$39:$D$782,СВЦЭМ!$A$39:$A$782,$A41,СВЦЭМ!$B$39:$B$782,C$11)+'СЕТ СН'!$F$14+СВЦЭМ!$D$10+'СЕТ СН'!$F$5-'СЕТ СН'!$F$24</f>
        <v>3551.4305804800001</v>
      </c>
      <c r="D41" s="36">
        <f>SUMIFS(СВЦЭМ!$D$39:$D$782,СВЦЭМ!$A$39:$A$782,$A41,СВЦЭМ!$B$39:$B$782,D$11)+'СЕТ СН'!$F$14+СВЦЭМ!$D$10+'СЕТ СН'!$F$5-'СЕТ СН'!$F$24</f>
        <v>3701.7153399399999</v>
      </c>
      <c r="E41" s="36">
        <f>SUMIFS(СВЦЭМ!$D$39:$D$782,СВЦЭМ!$A$39:$A$782,$A41,СВЦЭМ!$B$39:$B$782,E$11)+'СЕТ СН'!$F$14+СВЦЭМ!$D$10+'СЕТ СН'!$F$5-'СЕТ СН'!$F$24</f>
        <v>3721.4101603500003</v>
      </c>
      <c r="F41" s="36">
        <f>SUMIFS(СВЦЭМ!$D$39:$D$782,СВЦЭМ!$A$39:$A$782,$A41,СВЦЭМ!$B$39:$B$782,F$11)+'СЕТ СН'!$F$14+СВЦЭМ!$D$10+'СЕТ СН'!$F$5-'СЕТ СН'!$F$24</f>
        <v>3718.0446314400001</v>
      </c>
      <c r="G41" s="36">
        <f>SUMIFS(СВЦЭМ!$D$39:$D$782,СВЦЭМ!$A$39:$A$782,$A41,СВЦЭМ!$B$39:$B$782,G$11)+'СЕТ СН'!$F$14+СВЦЭМ!$D$10+'СЕТ СН'!$F$5-'СЕТ СН'!$F$24</f>
        <v>3692.6175364800001</v>
      </c>
      <c r="H41" s="36">
        <f>SUMIFS(СВЦЭМ!$D$39:$D$782,СВЦЭМ!$A$39:$A$782,$A41,СВЦЭМ!$B$39:$B$782,H$11)+'СЕТ СН'!$F$14+СВЦЭМ!$D$10+'СЕТ СН'!$F$5-'СЕТ СН'!$F$24</f>
        <v>3599.6532128900003</v>
      </c>
      <c r="I41" s="36">
        <f>SUMIFS(СВЦЭМ!$D$39:$D$782,СВЦЭМ!$A$39:$A$782,$A41,СВЦЭМ!$B$39:$B$782,I$11)+'СЕТ СН'!$F$14+СВЦЭМ!$D$10+'СЕТ СН'!$F$5-'СЕТ СН'!$F$24</f>
        <v>3526.63700363</v>
      </c>
      <c r="J41" s="36">
        <f>SUMIFS(СВЦЭМ!$D$39:$D$782,СВЦЭМ!$A$39:$A$782,$A41,СВЦЭМ!$B$39:$B$782,J$11)+'СЕТ СН'!$F$14+СВЦЭМ!$D$10+'СЕТ СН'!$F$5-'СЕТ СН'!$F$24</f>
        <v>3432.5354352100003</v>
      </c>
      <c r="K41" s="36">
        <f>SUMIFS(СВЦЭМ!$D$39:$D$782,СВЦЭМ!$A$39:$A$782,$A41,СВЦЭМ!$B$39:$B$782,K$11)+'СЕТ СН'!$F$14+СВЦЭМ!$D$10+'СЕТ СН'!$F$5-'СЕТ СН'!$F$24</f>
        <v>3440.7815783800002</v>
      </c>
      <c r="L41" s="36">
        <f>SUMIFS(СВЦЭМ!$D$39:$D$782,СВЦЭМ!$A$39:$A$782,$A41,СВЦЭМ!$B$39:$B$782,L$11)+'СЕТ СН'!$F$14+СВЦЭМ!$D$10+'СЕТ СН'!$F$5-'СЕТ СН'!$F$24</f>
        <v>3509.1642680900004</v>
      </c>
      <c r="M41" s="36">
        <f>SUMIFS(СВЦЭМ!$D$39:$D$782,СВЦЭМ!$A$39:$A$782,$A41,СВЦЭМ!$B$39:$B$782,M$11)+'СЕТ СН'!$F$14+СВЦЭМ!$D$10+'СЕТ СН'!$F$5-'СЕТ СН'!$F$24</f>
        <v>3542.30387677</v>
      </c>
      <c r="N41" s="36">
        <f>SUMIFS(СВЦЭМ!$D$39:$D$782,СВЦЭМ!$A$39:$A$782,$A41,СВЦЭМ!$B$39:$B$782,N$11)+'СЕТ СН'!$F$14+СВЦЭМ!$D$10+'СЕТ СН'!$F$5-'СЕТ СН'!$F$24</f>
        <v>3641.8159439700003</v>
      </c>
      <c r="O41" s="36">
        <f>SUMIFS(СВЦЭМ!$D$39:$D$782,СВЦЭМ!$A$39:$A$782,$A41,СВЦЭМ!$B$39:$B$782,O$11)+'СЕТ СН'!$F$14+СВЦЭМ!$D$10+'СЕТ СН'!$F$5-'СЕТ СН'!$F$24</f>
        <v>3643.7104929900001</v>
      </c>
      <c r="P41" s="36">
        <f>SUMIFS(СВЦЭМ!$D$39:$D$782,СВЦЭМ!$A$39:$A$782,$A41,СВЦЭМ!$B$39:$B$782,P$11)+'СЕТ СН'!$F$14+СВЦЭМ!$D$10+'СЕТ СН'!$F$5-'СЕТ СН'!$F$24</f>
        <v>3635.9194976799999</v>
      </c>
      <c r="Q41" s="36">
        <f>SUMIFS(СВЦЭМ!$D$39:$D$782,СВЦЭМ!$A$39:$A$782,$A41,СВЦЭМ!$B$39:$B$782,Q$11)+'СЕТ СН'!$F$14+СВЦЭМ!$D$10+'СЕТ СН'!$F$5-'СЕТ СН'!$F$24</f>
        <v>3629.46796735</v>
      </c>
      <c r="R41" s="36">
        <f>SUMIFS(СВЦЭМ!$D$39:$D$782,СВЦЭМ!$A$39:$A$782,$A41,СВЦЭМ!$B$39:$B$782,R$11)+'СЕТ СН'!$F$14+СВЦЭМ!$D$10+'СЕТ СН'!$F$5-'СЕТ СН'!$F$24</f>
        <v>3613.75576409</v>
      </c>
      <c r="S41" s="36">
        <f>SUMIFS(СВЦЭМ!$D$39:$D$782,СВЦЭМ!$A$39:$A$782,$A41,СВЦЭМ!$B$39:$B$782,S$11)+'СЕТ СН'!$F$14+СВЦЭМ!$D$10+'СЕТ СН'!$F$5-'СЕТ СН'!$F$24</f>
        <v>3632.8316808300001</v>
      </c>
      <c r="T41" s="36">
        <f>SUMIFS(СВЦЭМ!$D$39:$D$782,СВЦЭМ!$A$39:$A$782,$A41,СВЦЭМ!$B$39:$B$782,T$11)+'СЕТ СН'!$F$14+СВЦЭМ!$D$10+'СЕТ СН'!$F$5-'СЕТ СН'!$F$24</f>
        <v>3454.2496756500004</v>
      </c>
      <c r="U41" s="36">
        <f>SUMIFS(СВЦЭМ!$D$39:$D$782,СВЦЭМ!$A$39:$A$782,$A41,СВЦЭМ!$B$39:$B$782,U$11)+'СЕТ СН'!$F$14+СВЦЭМ!$D$10+'СЕТ СН'!$F$5-'СЕТ СН'!$F$24</f>
        <v>3349.9561198400002</v>
      </c>
      <c r="V41" s="36">
        <f>SUMIFS(СВЦЭМ!$D$39:$D$782,СВЦЭМ!$A$39:$A$782,$A41,СВЦЭМ!$B$39:$B$782,V$11)+'СЕТ СН'!$F$14+СВЦЭМ!$D$10+'СЕТ СН'!$F$5-'СЕТ СН'!$F$24</f>
        <v>3272.1785077000004</v>
      </c>
      <c r="W41" s="36">
        <f>SUMIFS(СВЦЭМ!$D$39:$D$782,СВЦЭМ!$A$39:$A$782,$A41,СВЦЭМ!$B$39:$B$782,W$11)+'СЕТ СН'!$F$14+СВЦЭМ!$D$10+'СЕТ СН'!$F$5-'СЕТ СН'!$F$24</f>
        <v>3283.9258780800001</v>
      </c>
      <c r="X41" s="36">
        <f>SUMIFS(СВЦЭМ!$D$39:$D$782,СВЦЭМ!$A$39:$A$782,$A41,СВЦЭМ!$B$39:$B$782,X$11)+'СЕТ СН'!$F$14+СВЦЭМ!$D$10+'СЕТ СН'!$F$5-'СЕТ СН'!$F$24</f>
        <v>3339.7396992700001</v>
      </c>
      <c r="Y41" s="36">
        <f>SUMIFS(СВЦЭМ!$D$39:$D$782,СВЦЭМ!$A$39:$A$782,$A41,СВЦЭМ!$B$39:$B$782,Y$11)+'СЕТ СН'!$F$14+СВЦЭМ!$D$10+'СЕТ СН'!$F$5-'СЕТ СН'!$F$24</f>
        <v>3366.1821561900001</v>
      </c>
    </row>
    <row r="42" spans="1:27" ht="15.75" x14ac:dyDescent="0.2">
      <c r="A42" s="35">
        <f t="shared" si="0"/>
        <v>44712</v>
      </c>
      <c r="B42" s="36">
        <f>SUMIFS(СВЦЭМ!$D$39:$D$782,СВЦЭМ!$A$39:$A$782,$A42,СВЦЭМ!$B$39:$B$782,B$11)+'СЕТ СН'!$F$14+СВЦЭМ!$D$10+'СЕТ СН'!$F$5-'СЕТ СН'!$F$24</f>
        <v>3475.1902630300001</v>
      </c>
      <c r="C42" s="36">
        <f>SUMIFS(СВЦЭМ!$D$39:$D$782,СВЦЭМ!$A$39:$A$782,$A42,СВЦЭМ!$B$39:$B$782,C$11)+'СЕТ СН'!$F$14+СВЦЭМ!$D$10+'СЕТ СН'!$F$5-'СЕТ СН'!$F$24</f>
        <v>3580.7331904900002</v>
      </c>
      <c r="D42" s="36">
        <f>SUMIFS(СВЦЭМ!$D$39:$D$782,СВЦЭМ!$A$39:$A$782,$A42,СВЦЭМ!$B$39:$B$782,D$11)+'СЕТ СН'!$F$14+СВЦЭМ!$D$10+'СЕТ СН'!$F$5-'СЕТ СН'!$F$24</f>
        <v>3712.2130042399999</v>
      </c>
      <c r="E42" s="36">
        <f>SUMIFS(СВЦЭМ!$D$39:$D$782,СВЦЭМ!$A$39:$A$782,$A42,СВЦЭМ!$B$39:$B$782,E$11)+'СЕТ СН'!$F$14+СВЦЭМ!$D$10+'СЕТ СН'!$F$5-'СЕТ СН'!$F$24</f>
        <v>3762.96255522</v>
      </c>
      <c r="F42" s="36">
        <f>SUMIFS(СВЦЭМ!$D$39:$D$782,СВЦЭМ!$A$39:$A$782,$A42,СВЦЭМ!$B$39:$B$782,F$11)+'СЕТ СН'!$F$14+СВЦЭМ!$D$10+'СЕТ СН'!$F$5-'СЕТ СН'!$F$24</f>
        <v>3752.9470610899998</v>
      </c>
      <c r="G42" s="36">
        <f>SUMIFS(СВЦЭМ!$D$39:$D$782,СВЦЭМ!$A$39:$A$782,$A42,СВЦЭМ!$B$39:$B$782,G$11)+'СЕТ СН'!$F$14+СВЦЭМ!$D$10+'СЕТ СН'!$F$5-'СЕТ СН'!$F$24</f>
        <v>3717.37718735</v>
      </c>
      <c r="H42" s="36">
        <f>SUMIFS(СВЦЭМ!$D$39:$D$782,СВЦЭМ!$A$39:$A$782,$A42,СВЦЭМ!$B$39:$B$782,H$11)+'СЕТ СН'!$F$14+СВЦЭМ!$D$10+'СЕТ СН'!$F$5-'СЕТ СН'!$F$24</f>
        <v>3604.9973935900002</v>
      </c>
      <c r="I42" s="36">
        <f>SUMIFS(СВЦЭМ!$D$39:$D$782,СВЦЭМ!$A$39:$A$782,$A42,СВЦЭМ!$B$39:$B$782,I$11)+'СЕТ СН'!$F$14+СВЦЭМ!$D$10+'СЕТ СН'!$F$5-'СЕТ СН'!$F$24</f>
        <v>3514.4662981900001</v>
      </c>
      <c r="J42" s="36">
        <f>SUMIFS(СВЦЭМ!$D$39:$D$782,СВЦЭМ!$A$39:$A$782,$A42,СВЦЭМ!$B$39:$B$782,J$11)+'СЕТ СН'!$F$14+СВЦЭМ!$D$10+'СЕТ СН'!$F$5-'СЕТ СН'!$F$24</f>
        <v>3403.3775148200002</v>
      </c>
      <c r="K42" s="36">
        <f>SUMIFS(СВЦЭМ!$D$39:$D$782,СВЦЭМ!$A$39:$A$782,$A42,СВЦЭМ!$B$39:$B$782,K$11)+'СЕТ СН'!$F$14+СВЦЭМ!$D$10+'СЕТ СН'!$F$5-'СЕТ СН'!$F$24</f>
        <v>3432.1492189999999</v>
      </c>
      <c r="L42" s="36">
        <f>SUMIFS(СВЦЭМ!$D$39:$D$782,СВЦЭМ!$A$39:$A$782,$A42,СВЦЭМ!$B$39:$B$782,L$11)+'СЕТ СН'!$F$14+СВЦЭМ!$D$10+'СЕТ СН'!$F$5-'СЕТ СН'!$F$24</f>
        <v>3437.5571270800001</v>
      </c>
      <c r="M42" s="36">
        <f>SUMIFS(СВЦЭМ!$D$39:$D$782,СВЦЭМ!$A$39:$A$782,$A42,СВЦЭМ!$B$39:$B$782,M$11)+'СЕТ СН'!$F$14+СВЦЭМ!$D$10+'СЕТ СН'!$F$5-'СЕТ СН'!$F$24</f>
        <v>3517.3980324200002</v>
      </c>
      <c r="N42" s="36">
        <f>SUMIFS(СВЦЭМ!$D$39:$D$782,СВЦЭМ!$A$39:$A$782,$A42,СВЦЭМ!$B$39:$B$782,N$11)+'СЕТ СН'!$F$14+СВЦЭМ!$D$10+'СЕТ СН'!$F$5-'СЕТ СН'!$F$24</f>
        <v>3562.4939163700001</v>
      </c>
      <c r="O42" s="36">
        <f>SUMIFS(СВЦЭМ!$D$39:$D$782,СВЦЭМ!$A$39:$A$782,$A42,СВЦЭМ!$B$39:$B$782,O$11)+'СЕТ СН'!$F$14+СВЦЭМ!$D$10+'СЕТ СН'!$F$5-'СЕТ СН'!$F$24</f>
        <v>3644.24464235</v>
      </c>
      <c r="P42" s="36">
        <f>SUMIFS(СВЦЭМ!$D$39:$D$782,СВЦЭМ!$A$39:$A$782,$A42,СВЦЭМ!$B$39:$B$782,P$11)+'СЕТ СН'!$F$14+СВЦЭМ!$D$10+'СЕТ СН'!$F$5-'СЕТ СН'!$F$24</f>
        <v>3672.4023691900002</v>
      </c>
      <c r="Q42" s="36">
        <f>SUMIFS(СВЦЭМ!$D$39:$D$782,СВЦЭМ!$A$39:$A$782,$A42,СВЦЭМ!$B$39:$B$782,Q$11)+'СЕТ СН'!$F$14+СВЦЭМ!$D$10+'СЕТ СН'!$F$5-'СЕТ СН'!$F$24</f>
        <v>3663.62178885</v>
      </c>
      <c r="R42" s="36">
        <f>SUMIFS(СВЦЭМ!$D$39:$D$782,СВЦЭМ!$A$39:$A$782,$A42,СВЦЭМ!$B$39:$B$782,R$11)+'СЕТ СН'!$F$14+СВЦЭМ!$D$10+'СЕТ СН'!$F$5-'СЕТ СН'!$F$24</f>
        <v>3657.6761443999999</v>
      </c>
      <c r="S42" s="36">
        <f>SUMIFS(СВЦЭМ!$D$39:$D$782,СВЦЭМ!$A$39:$A$782,$A42,СВЦЭМ!$B$39:$B$782,S$11)+'СЕТ СН'!$F$14+СВЦЭМ!$D$10+'СЕТ СН'!$F$5-'СЕТ СН'!$F$24</f>
        <v>3565.0430423400003</v>
      </c>
      <c r="T42" s="36">
        <f>SUMIFS(СВЦЭМ!$D$39:$D$782,СВЦЭМ!$A$39:$A$782,$A42,СВЦЭМ!$B$39:$B$782,T$11)+'СЕТ СН'!$F$14+СВЦЭМ!$D$10+'СЕТ СН'!$F$5-'СЕТ СН'!$F$24</f>
        <v>3458.5228082500003</v>
      </c>
      <c r="U42" s="36">
        <f>SUMIFS(СВЦЭМ!$D$39:$D$782,СВЦЭМ!$A$39:$A$782,$A42,СВЦЭМ!$B$39:$B$782,U$11)+'СЕТ СН'!$F$14+СВЦЭМ!$D$10+'СЕТ СН'!$F$5-'СЕТ СН'!$F$24</f>
        <v>3350.2519940500001</v>
      </c>
      <c r="V42" s="36">
        <f>SUMIFS(СВЦЭМ!$D$39:$D$782,СВЦЭМ!$A$39:$A$782,$A42,СВЦЭМ!$B$39:$B$782,V$11)+'СЕТ СН'!$F$14+СВЦЭМ!$D$10+'СЕТ СН'!$F$5-'СЕТ СН'!$F$24</f>
        <v>3276.19084733</v>
      </c>
      <c r="W42" s="36">
        <f>SUMIFS(СВЦЭМ!$D$39:$D$782,СВЦЭМ!$A$39:$A$782,$A42,СВЦЭМ!$B$39:$B$782,W$11)+'СЕТ СН'!$F$14+СВЦЭМ!$D$10+'СЕТ СН'!$F$5-'СЕТ СН'!$F$24</f>
        <v>3289.77507444</v>
      </c>
      <c r="X42" s="36">
        <f>SUMIFS(СВЦЭМ!$D$39:$D$782,СВЦЭМ!$A$39:$A$782,$A42,СВЦЭМ!$B$39:$B$782,X$11)+'СЕТ СН'!$F$14+СВЦЭМ!$D$10+'СЕТ СН'!$F$5-'СЕТ СН'!$F$24</f>
        <v>3305.3576433600001</v>
      </c>
      <c r="Y42" s="36">
        <f>SUMIFS(СВЦЭМ!$D$39:$D$782,СВЦЭМ!$A$39:$A$782,$A42,СВЦЭМ!$B$39:$B$782,Y$11)+'СЕТ СН'!$F$14+СВЦЭМ!$D$10+'СЕТ СН'!$F$5-'СЕТ СН'!$F$24</f>
        <v>3307.97234067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01.05.2022</v>
      </c>
      <c r="B48" s="36">
        <f>SUMIFS(СВЦЭМ!$D$39:$D$782,СВЦЭМ!$A$39:$A$782,$A48,СВЦЭМ!$B$39:$B$782,B$47)+'СЕТ СН'!$G$14+СВЦЭМ!$D$10+'СЕТ СН'!$G$5-'СЕТ СН'!$G$24</f>
        <v>3833.9279596899996</v>
      </c>
      <c r="C48" s="36">
        <f>SUMIFS(СВЦЭМ!$D$39:$D$782,СВЦЭМ!$A$39:$A$782,$A48,СВЦЭМ!$B$39:$B$782,C$47)+'СЕТ СН'!$G$14+СВЦЭМ!$D$10+'СЕТ СН'!$G$5-'СЕТ СН'!$G$24</f>
        <v>3965.4654003199998</v>
      </c>
      <c r="D48" s="36">
        <f>SUMIFS(СВЦЭМ!$D$39:$D$782,СВЦЭМ!$A$39:$A$782,$A48,СВЦЭМ!$B$39:$B$782,D$47)+'СЕТ СН'!$G$14+СВЦЭМ!$D$10+'СЕТ СН'!$G$5-'СЕТ СН'!$G$24</f>
        <v>4121.0920998399997</v>
      </c>
      <c r="E48" s="36">
        <f>SUMIFS(СВЦЭМ!$D$39:$D$782,СВЦЭМ!$A$39:$A$782,$A48,СВЦЭМ!$B$39:$B$782,E$47)+'СЕТ СН'!$G$14+СВЦЭМ!$D$10+'СЕТ СН'!$G$5-'СЕТ СН'!$G$24</f>
        <v>4187.0114947499997</v>
      </c>
      <c r="F48" s="36">
        <f>SUMIFS(СВЦЭМ!$D$39:$D$782,СВЦЭМ!$A$39:$A$782,$A48,СВЦЭМ!$B$39:$B$782,F$47)+'СЕТ СН'!$G$14+СВЦЭМ!$D$10+'СЕТ СН'!$G$5-'СЕТ СН'!$G$24</f>
        <v>4202.7942268099996</v>
      </c>
      <c r="G48" s="36">
        <f>SUMIFS(СВЦЭМ!$D$39:$D$782,СВЦЭМ!$A$39:$A$782,$A48,СВЦЭМ!$B$39:$B$782,G$47)+'СЕТ СН'!$G$14+СВЦЭМ!$D$10+'СЕТ СН'!$G$5-'СЕТ СН'!$G$24</f>
        <v>4175.8044242100004</v>
      </c>
      <c r="H48" s="36">
        <f>SUMIFS(СВЦЭМ!$D$39:$D$782,СВЦЭМ!$A$39:$A$782,$A48,СВЦЭМ!$B$39:$B$782,H$47)+'СЕТ СН'!$G$14+СВЦЭМ!$D$10+'СЕТ СН'!$G$5-'СЕТ СН'!$G$24</f>
        <v>4153.7777136000004</v>
      </c>
      <c r="I48" s="36">
        <f>SUMIFS(СВЦЭМ!$D$39:$D$782,СВЦЭМ!$A$39:$A$782,$A48,СВЦЭМ!$B$39:$B$782,I$47)+'СЕТ СН'!$G$14+СВЦЭМ!$D$10+'СЕТ СН'!$G$5-'СЕТ СН'!$G$24</f>
        <v>4080.7544349</v>
      </c>
      <c r="J48" s="36">
        <f>SUMIFS(СВЦЭМ!$D$39:$D$782,СВЦЭМ!$A$39:$A$782,$A48,СВЦЭМ!$B$39:$B$782,J$47)+'СЕТ СН'!$G$14+СВЦЭМ!$D$10+'СЕТ СН'!$G$5-'СЕТ СН'!$G$24</f>
        <v>3918.1121344499998</v>
      </c>
      <c r="K48" s="36">
        <f>SUMIFS(СВЦЭМ!$D$39:$D$782,СВЦЭМ!$A$39:$A$782,$A48,СВЦЭМ!$B$39:$B$782,K$47)+'СЕТ СН'!$G$14+СВЦЭМ!$D$10+'СЕТ СН'!$G$5-'СЕТ СН'!$G$24</f>
        <v>3876.97335561</v>
      </c>
      <c r="L48" s="36">
        <f>SUMIFS(СВЦЭМ!$D$39:$D$782,СВЦЭМ!$A$39:$A$782,$A48,СВЦЭМ!$B$39:$B$782,L$47)+'СЕТ СН'!$G$14+СВЦЭМ!$D$10+'СЕТ СН'!$G$5-'СЕТ СН'!$G$24</f>
        <v>3853.7906779199998</v>
      </c>
      <c r="M48" s="36">
        <f>SUMIFS(СВЦЭМ!$D$39:$D$782,СВЦЭМ!$A$39:$A$782,$A48,СВЦЭМ!$B$39:$B$782,M$47)+'СЕТ СН'!$G$14+СВЦЭМ!$D$10+'СЕТ СН'!$G$5-'СЕТ СН'!$G$24</f>
        <v>3954.3576171599998</v>
      </c>
      <c r="N48" s="36">
        <f>SUMIFS(СВЦЭМ!$D$39:$D$782,СВЦЭМ!$A$39:$A$782,$A48,СВЦЭМ!$B$39:$B$782,N$47)+'СЕТ СН'!$G$14+СВЦЭМ!$D$10+'СЕТ СН'!$G$5-'СЕТ СН'!$G$24</f>
        <v>4001.3606662799998</v>
      </c>
      <c r="O48" s="36">
        <f>SUMIFS(СВЦЭМ!$D$39:$D$782,СВЦЭМ!$A$39:$A$782,$A48,СВЦЭМ!$B$39:$B$782,O$47)+'СЕТ СН'!$G$14+СВЦЭМ!$D$10+'СЕТ СН'!$G$5-'СЕТ СН'!$G$24</f>
        <v>4014.0565152600002</v>
      </c>
      <c r="P48" s="36">
        <f>SUMIFS(СВЦЭМ!$D$39:$D$782,СВЦЭМ!$A$39:$A$782,$A48,СВЦЭМ!$B$39:$B$782,P$47)+'СЕТ СН'!$G$14+СВЦЭМ!$D$10+'СЕТ СН'!$G$5-'СЕТ СН'!$G$24</f>
        <v>4026.0018339500002</v>
      </c>
      <c r="Q48" s="36">
        <f>SUMIFS(СВЦЭМ!$D$39:$D$782,СВЦЭМ!$A$39:$A$782,$A48,СВЦЭМ!$B$39:$B$782,Q$47)+'СЕТ СН'!$G$14+СВЦЭМ!$D$10+'СЕТ СН'!$G$5-'СЕТ СН'!$G$24</f>
        <v>4042.2257667099998</v>
      </c>
      <c r="R48" s="36">
        <f>SUMIFS(СВЦЭМ!$D$39:$D$782,СВЦЭМ!$A$39:$A$782,$A48,СВЦЭМ!$B$39:$B$782,R$47)+'СЕТ СН'!$G$14+СВЦЭМ!$D$10+'СЕТ СН'!$G$5-'СЕТ СН'!$G$24</f>
        <v>4063.2530650899998</v>
      </c>
      <c r="S48" s="36">
        <f>SUMIFS(СВЦЭМ!$D$39:$D$782,СВЦЭМ!$A$39:$A$782,$A48,СВЦЭМ!$B$39:$B$782,S$47)+'СЕТ СН'!$G$14+СВЦЭМ!$D$10+'СЕТ СН'!$G$5-'СЕТ СН'!$G$24</f>
        <v>4019.3585551300002</v>
      </c>
      <c r="T48" s="36">
        <f>SUMIFS(СВЦЭМ!$D$39:$D$782,СВЦЭМ!$A$39:$A$782,$A48,СВЦЭМ!$B$39:$B$782,T$47)+'СЕТ СН'!$G$14+СВЦЭМ!$D$10+'СЕТ СН'!$G$5-'СЕТ СН'!$G$24</f>
        <v>3911.58393316</v>
      </c>
      <c r="U48" s="36">
        <f>SUMIFS(СВЦЭМ!$D$39:$D$782,СВЦЭМ!$A$39:$A$782,$A48,СВЦЭМ!$B$39:$B$782,U$47)+'СЕТ СН'!$G$14+СВЦЭМ!$D$10+'СЕТ СН'!$G$5-'СЕТ СН'!$G$24</f>
        <v>3811.1533903</v>
      </c>
      <c r="V48" s="36">
        <f>SUMIFS(СВЦЭМ!$D$39:$D$782,СВЦЭМ!$A$39:$A$782,$A48,СВЦЭМ!$B$39:$B$782,V$47)+'СЕТ СН'!$G$14+СВЦЭМ!$D$10+'СЕТ СН'!$G$5-'СЕТ СН'!$G$24</f>
        <v>3712.3151281599999</v>
      </c>
      <c r="W48" s="36">
        <f>SUMIFS(СВЦЭМ!$D$39:$D$782,СВЦЭМ!$A$39:$A$782,$A48,СВЦЭМ!$B$39:$B$782,W$47)+'СЕТ СН'!$G$14+СВЦЭМ!$D$10+'СЕТ СН'!$G$5-'СЕТ СН'!$G$24</f>
        <v>3699.93681763</v>
      </c>
      <c r="X48" s="36">
        <f>SUMIFS(СВЦЭМ!$D$39:$D$782,СВЦЭМ!$A$39:$A$782,$A48,СВЦЭМ!$B$39:$B$782,X$47)+'СЕТ СН'!$G$14+СВЦЭМ!$D$10+'СЕТ СН'!$G$5-'СЕТ СН'!$G$24</f>
        <v>3726.9285269100001</v>
      </c>
      <c r="Y48" s="36">
        <f>SUMIFS(СВЦЭМ!$D$39:$D$782,СВЦЭМ!$A$39:$A$782,$A48,СВЦЭМ!$B$39:$B$782,Y$47)+'СЕТ СН'!$G$14+СВЦЭМ!$D$10+'СЕТ СН'!$G$5-'СЕТ СН'!$G$24</f>
        <v>3764.1206621400001</v>
      </c>
      <c r="AA48" s="45"/>
    </row>
    <row r="49" spans="1:25" ht="15.75" x14ac:dyDescent="0.2">
      <c r="A49" s="35">
        <f>A48+1</f>
        <v>44683</v>
      </c>
      <c r="B49" s="36">
        <f>SUMIFS(СВЦЭМ!$D$39:$D$782,СВЦЭМ!$A$39:$A$782,$A49,СВЦЭМ!$B$39:$B$782,B$47)+'СЕТ СН'!$G$14+СВЦЭМ!$D$10+'СЕТ СН'!$G$5-'СЕТ СН'!$G$24</f>
        <v>3804.2992682599997</v>
      </c>
      <c r="C49" s="36">
        <f>SUMIFS(СВЦЭМ!$D$39:$D$782,СВЦЭМ!$A$39:$A$782,$A49,СВЦЭМ!$B$39:$B$782,C$47)+'СЕТ СН'!$G$14+СВЦЭМ!$D$10+'СЕТ СН'!$G$5-'СЕТ СН'!$G$24</f>
        <v>3930.6158909400001</v>
      </c>
      <c r="D49" s="36">
        <f>SUMIFS(СВЦЭМ!$D$39:$D$782,СВЦЭМ!$A$39:$A$782,$A49,СВЦЭМ!$B$39:$B$782,D$47)+'СЕТ СН'!$G$14+СВЦЭМ!$D$10+'СЕТ СН'!$G$5-'СЕТ СН'!$G$24</f>
        <v>4053.8699121999998</v>
      </c>
      <c r="E49" s="36">
        <f>SUMIFS(СВЦЭМ!$D$39:$D$782,СВЦЭМ!$A$39:$A$782,$A49,СВЦЭМ!$B$39:$B$782,E$47)+'СЕТ СН'!$G$14+СВЦЭМ!$D$10+'СЕТ СН'!$G$5-'СЕТ СН'!$G$24</f>
        <v>4110.2407920099995</v>
      </c>
      <c r="F49" s="36">
        <f>SUMIFS(СВЦЭМ!$D$39:$D$782,СВЦЭМ!$A$39:$A$782,$A49,СВЦЭМ!$B$39:$B$782,F$47)+'СЕТ СН'!$G$14+СВЦЭМ!$D$10+'СЕТ СН'!$G$5-'СЕТ СН'!$G$24</f>
        <v>4129.51472827</v>
      </c>
      <c r="G49" s="36">
        <f>SUMIFS(СВЦЭМ!$D$39:$D$782,СВЦЭМ!$A$39:$A$782,$A49,СВЦЭМ!$B$39:$B$782,G$47)+'СЕТ СН'!$G$14+СВЦЭМ!$D$10+'СЕТ СН'!$G$5-'СЕТ СН'!$G$24</f>
        <v>4154.3304527999999</v>
      </c>
      <c r="H49" s="36">
        <f>SUMIFS(СВЦЭМ!$D$39:$D$782,СВЦЭМ!$A$39:$A$782,$A49,СВЦЭМ!$B$39:$B$782,H$47)+'СЕТ СН'!$G$14+СВЦЭМ!$D$10+'СЕТ СН'!$G$5-'СЕТ СН'!$G$24</f>
        <v>4168.6377683399996</v>
      </c>
      <c r="I49" s="36">
        <f>SUMIFS(СВЦЭМ!$D$39:$D$782,СВЦЭМ!$A$39:$A$782,$A49,СВЦЭМ!$B$39:$B$782,I$47)+'СЕТ СН'!$G$14+СВЦЭМ!$D$10+'СЕТ СН'!$G$5-'СЕТ СН'!$G$24</f>
        <v>4072.4244411</v>
      </c>
      <c r="J49" s="36">
        <f>SUMIFS(СВЦЭМ!$D$39:$D$782,СВЦЭМ!$A$39:$A$782,$A49,СВЦЭМ!$B$39:$B$782,J$47)+'СЕТ СН'!$G$14+СВЦЭМ!$D$10+'СЕТ СН'!$G$5-'СЕТ СН'!$G$24</f>
        <v>3917.9684155699997</v>
      </c>
      <c r="K49" s="36">
        <f>SUMIFS(СВЦЭМ!$D$39:$D$782,СВЦЭМ!$A$39:$A$782,$A49,СВЦЭМ!$B$39:$B$782,K$47)+'СЕТ СН'!$G$14+СВЦЭМ!$D$10+'СЕТ СН'!$G$5-'СЕТ СН'!$G$24</f>
        <v>3877.5483472999999</v>
      </c>
      <c r="L49" s="36">
        <f>SUMIFS(СВЦЭМ!$D$39:$D$782,СВЦЭМ!$A$39:$A$782,$A49,СВЦЭМ!$B$39:$B$782,L$47)+'СЕТ СН'!$G$14+СВЦЭМ!$D$10+'СЕТ СН'!$G$5-'СЕТ СН'!$G$24</f>
        <v>3845.21896655</v>
      </c>
      <c r="M49" s="36">
        <f>SUMIFS(СВЦЭМ!$D$39:$D$782,СВЦЭМ!$A$39:$A$782,$A49,СВЦЭМ!$B$39:$B$782,M$47)+'СЕТ СН'!$G$14+СВЦЭМ!$D$10+'СЕТ СН'!$G$5-'СЕТ СН'!$G$24</f>
        <v>3916.6874791700002</v>
      </c>
      <c r="N49" s="36">
        <f>SUMIFS(СВЦЭМ!$D$39:$D$782,СВЦЭМ!$A$39:$A$782,$A49,СВЦЭМ!$B$39:$B$782,N$47)+'СЕТ СН'!$G$14+СВЦЭМ!$D$10+'СЕТ СН'!$G$5-'СЕТ СН'!$G$24</f>
        <v>3967.0121013999997</v>
      </c>
      <c r="O49" s="36">
        <f>SUMIFS(СВЦЭМ!$D$39:$D$782,СВЦЭМ!$A$39:$A$782,$A49,СВЦЭМ!$B$39:$B$782,O$47)+'СЕТ СН'!$G$14+СВЦЭМ!$D$10+'СЕТ СН'!$G$5-'СЕТ СН'!$G$24</f>
        <v>4002.3564853999997</v>
      </c>
      <c r="P49" s="36">
        <f>SUMIFS(СВЦЭМ!$D$39:$D$782,СВЦЭМ!$A$39:$A$782,$A49,СВЦЭМ!$B$39:$B$782,P$47)+'СЕТ СН'!$G$14+СВЦЭМ!$D$10+'СЕТ СН'!$G$5-'СЕТ СН'!$G$24</f>
        <v>4012.8670780100001</v>
      </c>
      <c r="Q49" s="36">
        <f>SUMIFS(СВЦЭМ!$D$39:$D$782,СВЦЭМ!$A$39:$A$782,$A49,СВЦЭМ!$B$39:$B$782,Q$47)+'СЕТ СН'!$G$14+СВЦЭМ!$D$10+'СЕТ СН'!$G$5-'СЕТ СН'!$G$24</f>
        <v>4034.48783435</v>
      </c>
      <c r="R49" s="36">
        <f>SUMIFS(СВЦЭМ!$D$39:$D$782,СВЦЭМ!$A$39:$A$782,$A49,СВЦЭМ!$B$39:$B$782,R$47)+'СЕТ СН'!$G$14+СВЦЭМ!$D$10+'СЕТ СН'!$G$5-'СЕТ СН'!$G$24</f>
        <v>4041.0662733600002</v>
      </c>
      <c r="S49" s="36">
        <f>SUMIFS(СВЦЭМ!$D$39:$D$782,СВЦЭМ!$A$39:$A$782,$A49,СВЦЭМ!$B$39:$B$782,S$47)+'СЕТ СН'!$G$14+СВЦЭМ!$D$10+'СЕТ СН'!$G$5-'СЕТ СН'!$G$24</f>
        <v>3979.9372810099999</v>
      </c>
      <c r="T49" s="36">
        <f>SUMIFS(СВЦЭМ!$D$39:$D$782,СВЦЭМ!$A$39:$A$782,$A49,СВЦЭМ!$B$39:$B$782,T$47)+'СЕТ СН'!$G$14+СВЦЭМ!$D$10+'СЕТ СН'!$G$5-'СЕТ СН'!$G$24</f>
        <v>3869.34953111</v>
      </c>
      <c r="U49" s="36">
        <f>SUMIFS(СВЦЭМ!$D$39:$D$782,СВЦЭМ!$A$39:$A$782,$A49,СВЦЭМ!$B$39:$B$782,U$47)+'СЕТ СН'!$G$14+СВЦЭМ!$D$10+'СЕТ СН'!$G$5-'СЕТ СН'!$G$24</f>
        <v>3769.03237829</v>
      </c>
      <c r="V49" s="36">
        <f>SUMIFS(СВЦЭМ!$D$39:$D$782,СВЦЭМ!$A$39:$A$782,$A49,СВЦЭМ!$B$39:$B$782,V$47)+'СЕТ СН'!$G$14+СВЦЭМ!$D$10+'СЕТ СН'!$G$5-'СЕТ СН'!$G$24</f>
        <v>3698.4500005199998</v>
      </c>
      <c r="W49" s="36">
        <f>SUMIFS(СВЦЭМ!$D$39:$D$782,СВЦЭМ!$A$39:$A$782,$A49,СВЦЭМ!$B$39:$B$782,W$47)+'СЕТ СН'!$G$14+СВЦЭМ!$D$10+'СЕТ СН'!$G$5-'СЕТ СН'!$G$24</f>
        <v>3702.5314312400001</v>
      </c>
      <c r="X49" s="36">
        <f>SUMIFS(СВЦЭМ!$D$39:$D$782,СВЦЭМ!$A$39:$A$782,$A49,СВЦЭМ!$B$39:$B$782,X$47)+'СЕТ СН'!$G$14+СВЦЭМ!$D$10+'СЕТ СН'!$G$5-'СЕТ СН'!$G$24</f>
        <v>3701.55048635</v>
      </c>
      <c r="Y49" s="36">
        <f>SUMIFS(СВЦЭМ!$D$39:$D$782,СВЦЭМ!$A$39:$A$782,$A49,СВЦЭМ!$B$39:$B$782,Y$47)+'СЕТ СН'!$G$14+СВЦЭМ!$D$10+'СЕТ СН'!$G$5-'СЕТ СН'!$G$24</f>
        <v>3750.0064903299999</v>
      </c>
    </row>
    <row r="50" spans="1:25" ht="15.75" x14ac:dyDescent="0.2">
      <c r="A50" s="35">
        <f t="shared" ref="A50:A78" si="1">A49+1</f>
        <v>44684</v>
      </c>
      <c r="B50" s="36">
        <f>SUMIFS(СВЦЭМ!$D$39:$D$782,СВЦЭМ!$A$39:$A$782,$A50,СВЦЭМ!$B$39:$B$782,B$47)+'СЕТ СН'!$G$14+СВЦЭМ!$D$10+'СЕТ СН'!$G$5-'СЕТ СН'!$G$24</f>
        <v>3776.1292473499998</v>
      </c>
      <c r="C50" s="36">
        <f>SUMIFS(СВЦЭМ!$D$39:$D$782,СВЦЭМ!$A$39:$A$782,$A50,СВЦЭМ!$B$39:$B$782,C$47)+'СЕТ СН'!$G$14+СВЦЭМ!$D$10+'СЕТ СН'!$G$5-'СЕТ СН'!$G$24</f>
        <v>3903.8403344399999</v>
      </c>
      <c r="D50" s="36">
        <f>SUMIFS(СВЦЭМ!$D$39:$D$782,СВЦЭМ!$A$39:$A$782,$A50,СВЦЭМ!$B$39:$B$782,D$47)+'СЕТ СН'!$G$14+СВЦЭМ!$D$10+'СЕТ СН'!$G$5-'СЕТ СН'!$G$24</f>
        <v>4011.2256846499999</v>
      </c>
      <c r="E50" s="36">
        <f>SUMIFS(СВЦЭМ!$D$39:$D$782,СВЦЭМ!$A$39:$A$782,$A50,СВЦЭМ!$B$39:$B$782,E$47)+'СЕТ СН'!$G$14+СВЦЭМ!$D$10+'СЕТ СН'!$G$5-'СЕТ СН'!$G$24</f>
        <v>4045.4601783500002</v>
      </c>
      <c r="F50" s="36">
        <f>SUMIFS(СВЦЭМ!$D$39:$D$782,СВЦЭМ!$A$39:$A$782,$A50,СВЦЭМ!$B$39:$B$782,F$47)+'СЕТ СН'!$G$14+СВЦЭМ!$D$10+'СЕТ СН'!$G$5-'СЕТ СН'!$G$24</f>
        <v>4061.4123061299997</v>
      </c>
      <c r="G50" s="36">
        <f>SUMIFS(СВЦЭМ!$D$39:$D$782,СВЦЭМ!$A$39:$A$782,$A50,СВЦЭМ!$B$39:$B$782,G$47)+'СЕТ СН'!$G$14+СВЦЭМ!$D$10+'СЕТ СН'!$G$5-'СЕТ СН'!$G$24</f>
        <v>4106.4712595700003</v>
      </c>
      <c r="H50" s="36">
        <f>SUMIFS(СВЦЭМ!$D$39:$D$782,СВЦЭМ!$A$39:$A$782,$A50,СВЦЭМ!$B$39:$B$782,H$47)+'СЕТ СН'!$G$14+СВЦЭМ!$D$10+'СЕТ СН'!$G$5-'СЕТ СН'!$G$24</f>
        <v>4118.0126010699996</v>
      </c>
      <c r="I50" s="36">
        <f>SUMIFS(СВЦЭМ!$D$39:$D$782,СВЦЭМ!$A$39:$A$782,$A50,СВЦЭМ!$B$39:$B$782,I$47)+'СЕТ СН'!$G$14+СВЦЭМ!$D$10+'СЕТ СН'!$G$5-'СЕТ СН'!$G$24</f>
        <v>4098.42944962</v>
      </c>
      <c r="J50" s="36">
        <f>SUMIFS(СВЦЭМ!$D$39:$D$782,СВЦЭМ!$A$39:$A$782,$A50,СВЦЭМ!$B$39:$B$782,J$47)+'СЕТ СН'!$G$14+СВЦЭМ!$D$10+'СЕТ СН'!$G$5-'СЕТ СН'!$G$24</f>
        <v>3986.1835803399999</v>
      </c>
      <c r="K50" s="36">
        <f>SUMIFS(СВЦЭМ!$D$39:$D$782,СВЦЭМ!$A$39:$A$782,$A50,СВЦЭМ!$B$39:$B$782,K$47)+'СЕТ СН'!$G$14+СВЦЭМ!$D$10+'СЕТ СН'!$G$5-'СЕТ СН'!$G$24</f>
        <v>3949.97721787</v>
      </c>
      <c r="L50" s="36">
        <f>SUMIFS(СВЦЭМ!$D$39:$D$782,СВЦЭМ!$A$39:$A$782,$A50,СВЦЭМ!$B$39:$B$782,L$47)+'СЕТ СН'!$G$14+СВЦЭМ!$D$10+'СЕТ СН'!$G$5-'СЕТ СН'!$G$24</f>
        <v>3928.5464487999998</v>
      </c>
      <c r="M50" s="36">
        <f>SUMIFS(СВЦЭМ!$D$39:$D$782,СВЦЭМ!$A$39:$A$782,$A50,СВЦЭМ!$B$39:$B$782,M$47)+'СЕТ СН'!$G$14+СВЦЭМ!$D$10+'СЕТ СН'!$G$5-'СЕТ СН'!$G$24</f>
        <v>4021.1662287099998</v>
      </c>
      <c r="N50" s="36">
        <f>SUMIFS(СВЦЭМ!$D$39:$D$782,СВЦЭМ!$A$39:$A$782,$A50,СВЦЭМ!$B$39:$B$782,N$47)+'СЕТ СН'!$G$14+СВЦЭМ!$D$10+'СЕТ СН'!$G$5-'СЕТ СН'!$G$24</f>
        <v>4066.3143905899997</v>
      </c>
      <c r="O50" s="36">
        <f>SUMIFS(СВЦЭМ!$D$39:$D$782,СВЦЭМ!$A$39:$A$782,$A50,СВЦЭМ!$B$39:$B$782,O$47)+'СЕТ СН'!$G$14+СВЦЭМ!$D$10+'СЕТ СН'!$G$5-'СЕТ СН'!$G$24</f>
        <v>4082.0915861899998</v>
      </c>
      <c r="P50" s="36">
        <f>SUMIFS(СВЦЭМ!$D$39:$D$782,СВЦЭМ!$A$39:$A$782,$A50,СВЦЭМ!$B$39:$B$782,P$47)+'СЕТ СН'!$G$14+СВЦЭМ!$D$10+'СЕТ СН'!$G$5-'СЕТ СН'!$G$24</f>
        <v>4101.7675773299998</v>
      </c>
      <c r="Q50" s="36">
        <f>SUMIFS(СВЦЭМ!$D$39:$D$782,СВЦЭМ!$A$39:$A$782,$A50,СВЦЭМ!$B$39:$B$782,Q$47)+'СЕТ СН'!$G$14+СВЦЭМ!$D$10+'СЕТ СН'!$G$5-'СЕТ СН'!$G$24</f>
        <v>4105.7381023899998</v>
      </c>
      <c r="R50" s="36">
        <f>SUMIFS(СВЦЭМ!$D$39:$D$782,СВЦЭМ!$A$39:$A$782,$A50,СВЦЭМ!$B$39:$B$782,R$47)+'СЕТ СН'!$G$14+СВЦЭМ!$D$10+'СЕТ СН'!$G$5-'СЕТ СН'!$G$24</f>
        <v>4116.1011366299999</v>
      </c>
      <c r="S50" s="36">
        <f>SUMIFS(СВЦЭМ!$D$39:$D$782,СВЦЭМ!$A$39:$A$782,$A50,СВЦЭМ!$B$39:$B$782,S$47)+'СЕТ СН'!$G$14+СВЦЭМ!$D$10+'СЕТ СН'!$G$5-'СЕТ СН'!$G$24</f>
        <v>4079.0319205699998</v>
      </c>
      <c r="T50" s="36">
        <f>SUMIFS(СВЦЭМ!$D$39:$D$782,СВЦЭМ!$A$39:$A$782,$A50,СВЦЭМ!$B$39:$B$782,T$47)+'СЕТ СН'!$G$14+СВЦЭМ!$D$10+'СЕТ СН'!$G$5-'СЕТ СН'!$G$24</f>
        <v>3960.5480769599999</v>
      </c>
      <c r="U50" s="36">
        <f>SUMIFS(СВЦЭМ!$D$39:$D$782,СВЦЭМ!$A$39:$A$782,$A50,СВЦЭМ!$B$39:$B$782,U$47)+'СЕТ СН'!$G$14+СВЦЭМ!$D$10+'СЕТ СН'!$G$5-'СЕТ СН'!$G$24</f>
        <v>3852.0131065299997</v>
      </c>
      <c r="V50" s="36">
        <f>SUMIFS(СВЦЭМ!$D$39:$D$782,СВЦЭМ!$A$39:$A$782,$A50,СВЦЭМ!$B$39:$B$782,V$47)+'СЕТ СН'!$G$14+СВЦЭМ!$D$10+'СЕТ СН'!$G$5-'СЕТ СН'!$G$24</f>
        <v>3753.2865157900001</v>
      </c>
      <c r="W50" s="36">
        <f>SUMIFS(СВЦЭМ!$D$39:$D$782,СВЦЭМ!$A$39:$A$782,$A50,СВЦЭМ!$B$39:$B$782,W$47)+'СЕТ СН'!$G$14+СВЦЭМ!$D$10+'СЕТ СН'!$G$5-'СЕТ СН'!$G$24</f>
        <v>3746.39151851</v>
      </c>
      <c r="X50" s="36">
        <f>SUMIFS(СВЦЭМ!$D$39:$D$782,СВЦЭМ!$A$39:$A$782,$A50,СВЦЭМ!$B$39:$B$782,X$47)+'СЕТ СН'!$G$14+СВЦЭМ!$D$10+'СЕТ СН'!$G$5-'СЕТ СН'!$G$24</f>
        <v>3756.6093283999999</v>
      </c>
      <c r="Y50" s="36">
        <f>SUMIFS(СВЦЭМ!$D$39:$D$782,СВЦЭМ!$A$39:$A$782,$A50,СВЦЭМ!$B$39:$B$782,Y$47)+'СЕТ СН'!$G$14+СВЦЭМ!$D$10+'СЕТ СН'!$G$5-'СЕТ СН'!$G$24</f>
        <v>3795.5106811699998</v>
      </c>
    </row>
    <row r="51" spans="1:25" ht="15.75" x14ac:dyDescent="0.2">
      <c r="A51" s="35">
        <f t="shared" si="1"/>
        <v>44685</v>
      </c>
      <c r="B51" s="36">
        <f>SUMIFS(СВЦЭМ!$D$39:$D$782,СВЦЭМ!$A$39:$A$782,$A51,СВЦЭМ!$B$39:$B$782,B$47)+'СЕТ СН'!$G$14+СВЦЭМ!$D$10+'СЕТ СН'!$G$5-'СЕТ СН'!$G$24</f>
        <v>3871.3795304499999</v>
      </c>
      <c r="C51" s="36">
        <f>SUMIFS(СВЦЭМ!$D$39:$D$782,СВЦЭМ!$A$39:$A$782,$A51,СВЦЭМ!$B$39:$B$782,C$47)+'СЕТ СН'!$G$14+СВЦЭМ!$D$10+'СЕТ СН'!$G$5-'СЕТ СН'!$G$24</f>
        <v>4032.1607933799996</v>
      </c>
      <c r="D51" s="36">
        <f>SUMIFS(СВЦЭМ!$D$39:$D$782,СВЦЭМ!$A$39:$A$782,$A51,СВЦЭМ!$B$39:$B$782,D$47)+'СЕТ СН'!$G$14+СВЦЭМ!$D$10+'СЕТ СН'!$G$5-'СЕТ СН'!$G$24</f>
        <v>4089.2342692399998</v>
      </c>
      <c r="E51" s="36">
        <f>SUMIFS(СВЦЭМ!$D$39:$D$782,СВЦЭМ!$A$39:$A$782,$A51,СВЦЭМ!$B$39:$B$782,E$47)+'СЕТ СН'!$G$14+СВЦЭМ!$D$10+'СЕТ СН'!$G$5-'СЕТ СН'!$G$24</f>
        <v>4058.5397956099996</v>
      </c>
      <c r="F51" s="36">
        <f>SUMIFS(СВЦЭМ!$D$39:$D$782,СВЦЭМ!$A$39:$A$782,$A51,СВЦЭМ!$B$39:$B$782,F$47)+'СЕТ СН'!$G$14+СВЦЭМ!$D$10+'СЕТ СН'!$G$5-'СЕТ СН'!$G$24</f>
        <v>4061.52341075</v>
      </c>
      <c r="G51" s="36">
        <f>SUMIFS(СВЦЭМ!$D$39:$D$782,СВЦЭМ!$A$39:$A$782,$A51,СВЦЭМ!$B$39:$B$782,G$47)+'СЕТ СН'!$G$14+СВЦЭМ!$D$10+'СЕТ СН'!$G$5-'СЕТ СН'!$G$24</f>
        <v>4054.2164340099998</v>
      </c>
      <c r="H51" s="36">
        <f>SUMIFS(СВЦЭМ!$D$39:$D$782,СВЦЭМ!$A$39:$A$782,$A51,СВЦЭМ!$B$39:$B$782,H$47)+'СЕТ СН'!$G$14+СВЦЭМ!$D$10+'СЕТ СН'!$G$5-'СЕТ СН'!$G$24</f>
        <v>4066.7137626899998</v>
      </c>
      <c r="I51" s="36">
        <f>SUMIFS(СВЦЭМ!$D$39:$D$782,СВЦЭМ!$A$39:$A$782,$A51,СВЦЭМ!$B$39:$B$782,I$47)+'СЕТ СН'!$G$14+СВЦЭМ!$D$10+'СЕТ СН'!$G$5-'СЕТ СН'!$G$24</f>
        <v>3987.5529614699999</v>
      </c>
      <c r="J51" s="36">
        <f>SUMIFS(СВЦЭМ!$D$39:$D$782,СВЦЭМ!$A$39:$A$782,$A51,СВЦЭМ!$B$39:$B$782,J$47)+'СЕТ СН'!$G$14+СВЦЭМ!$D$10+'СЕТ СН'!$G$5-'СЕТ СН'!$G$24</f>
        <v>3865.4437335799998</v>
      </c>
      <c r="K51" s="36">
        <f>SUMIFS(СВЦЭМ!$D$39:$D$782,СВЦЭМ!$A$39:$A$782,$A51,СВЦЭМ!$B$39:$B$782,K$47)+'СЕТ СН'!$G$14+СВЦЭМ!$D$10+'СЕТ СН'!$G$5-'СЕТ СН'!$G$24</f>
        <v>3849.8706988700001</v>
      </c>
      <c r="L51" s="36">
        <f>SUMIFS(СВЦЭМ!$D$39:$D$782,СВЦЭМ!$A$39:$A$782,$A51,СВЦЭМ!$B$39:$B$782,L$47)+'СЕТ СН'!$G$14+СВЦЭМ!$D$10+'СЕТ СН'!$G$5-'СЕТ СН'!$G$24</f>
        <v>3863.87335562</v>
      </c>
      <c r="M51" s="36">
        <f>SUMIFS(СВЦЭМ!$D$39:$D$782,СВЦЭМ!$A$39:$A$782,$A51,СВЦЭМ!$B$39:$B$782,M$47)+'СЕТ СН'!$G$14+СВЦЭМ!$D$10+'СЕТ СН'!$G$5-'СЕТ СН'!$G$24</f>
        <v>3971.8111312000001</v>
      </c>
      <c r="N51" s="36">
        <f>SUMIFS(СВЦЭМ!$D$39:$D$782,СВЦЭМ!$A$39:$A$782,$A51,СВЦЭМ!$B$39:$B$782,N$47)+'СЕТ СН'!$G$14+СВЦЭМ!$D$10+'СЕТ СН'!$G$5-'СЕТ СН'!$G$24</f>
        <v>4029.7008350799997</v>
      </c>
      <c r="O51" s="36">
        <f>SUMIFS(СВЦЭМ!$D$39:$D$782,СВЦЭМ!$A$39:$A$782,$A51,СВЦЭМ!$B$39:$B$782,O$47)+'СЕТ СН'!$G$14+СВЦЭМ!$D$10+'СЕТ СН'!$G$5-'СЕТ СН'!$G$24</f>
        <v>4034.5171004200001</v>
      </c>
      <c r="P51" s="36">
        <f>SUMIFS(СВЦЭМ!$D$39:$D$782,СВЦЭМ!$A$39:$A$782,$A51,СВЦЭМ!$B$39:$B$782,P$47)+'СЕТ СН'!$G$14+СВЦЭМ!$D$10+'СЕТ СН'!$G$5-'СЕТ СН'!$G$24</f>
        <v>4074.7694785499998</v>
      </c>
      <c r="Q51" s="36">
        <f>SUMIFS(СВЦЭМ!$D$39:$D$782,СВЦЭМ!$A$39:$A$782,$A51,СВЦЭМ!$B$39:$B$782,Q$47)+'СЕТ СН'!$G$14+СВЦЭМ!$D$10+'СЕТ СН'!$G$5-'СЕТ СН'!$G$24</f>
        <v>4078.4585725099996</v>
      </c>
      <c r="R51" s="36">
        <f>SUMIFS(СВЦЭМ!$D$39:$D$782,СВЦЭМ!$A$39:$A$782,$A51,СВЦЭМ!$B$39:$B$782,R$47)+'СЕТ СН'!$G$14+СВЦЭМ!$D$10+'СЕТ СН'!$G$5-'СЕТ СН'!$G$24</f>
        <v>4072.5464423899998</v>
      </c>
      <c r="S51" s="36">
        <f>SUMIFS(СВЦЭМ!$D$39:$D$782,СВЦЭМ!$A$39:$A$782,$A51,СВЦЭМ!$B$39:$B$782,S$47)+'СЕТ СН'!$G$14+СВЦЭМ!$D$10+'СЕТ СН'!$G$5-'СЕТ СН'!$G$24</f>
        <v>4011.3178001299998</v>
      </c>
      <c r="T51" s="36">
        <f>SUMIFS(СВЦЭМ!$D$39:$D$782,СВЦЭМ!$A$39:$A$782,$A51,СВЦЭМ!$B$39:$B$782,T$47)+'СЕТ СН'!$G$14+СВЦЭМ!$D$10+'СЕТ СН'!$G$5-'СЕТ СН'!$G$24</f>
        <v>3875.4707322300001</v>
      </c>
      <c r="U51" s="36">
        <f>SUMIFS(СВЦЭМ!$D$39:$D$782,СВЦЭМ!$A$39:$A$782,$A51,СВЦЭМ!$B$39:$B$782,U$47)+'СЕТ СН'!$G$14+СВЦЭМ!$D$10+'СЕТ СН'!$G$5-'СЕТ СН'!$G$24</f>
        <v>3757.1070810400001</v>
      </c>
      <c r="V51" s="36">
        <f>SUMIFS(СВЦЭМ!$D$39:$D$782,СВЦЭМ!$A$39:$A$782,$A51,СВЦЭМ!$B$39:$B$782,V$47)+'СЕТ СН'!$G$14+СВЦЭМ!$D$10+'СЕТ СН'!$G$5-'СЕТ СН'!$G$24</f>
        <v>3685.5676756600001</v>
      </c>
      <c r="W51" s="36">
        <f>SUMIFS(СВЦЭМ!$D$39:$D$782,СВЦЭМ!$A$39:$A$782,$A51,СВЦЭМ!$B$39:$B$782,W$47)+'СЕТ СН'!$G$14+СВЦЭМ!$D$10+'СЕТ СН'!$G$5-'СЕТ СН'!$G$24</f>
        <v>3718.7063733099999</v>
      </c>
      <c r="X51" s="36">
        <f>SUMIFS(СВЦЭМ!$D$39:$D$782,СВЦЭМ!$A$39:$A$782,$A51,СВЦЭМ!$B$39:$B$782,X$47)+'СЕТ СН'!$G$14+СВЦЭМ!$D$10+'СЕТ СН'!$G$5-'СЕТ СН'!$G$24</f>
        <v>3672.7618519799998</v>
      </c>
      <c r="Y51" s="36">
        <f>SUMIFS(СВЦЭМ!$D$39:$D$782,СВЦЭМ!$A$39:$A$782,$A51,СВЦЭМ!$B$39:$B$782,Y$47)+'СЕТ СН'!$G$14+СВЦЭМ!$D$10+'СЕТ СН'!$G$5-'СЕТ СН'!$G$24</f>
        <v>3667.1075017799999</v>
      </c>
    </row>
    <row r="52" spans="1:25" ht="15.75" x14ac:dyDescent="0.2">
      <c r="A52" s="35">
        <f t="shared" si="1"/>
        <v>44686</v>
      </c>
      <c r="B52" s="36">
        <f>SUMIFS(СВЦЭМ!$D$39:$D$782,СВЦЭМ!$A$39:$A$782,$A52,СВЦЭМ!$B$39:$B$782,B$47)+'СЕТ СН'!$G$14+СВЦЭМ!$D$10+'СЕТ СН'!$G$5-'СЕТ СН'!$G$24</f>
        <v>3839.2192665899997</v>
      </c>
      <c r="C52" s="36">
        <f>SUMIFS(СВЦЭМ!$D$39:$D$782,СВЦЭМ!$A$39:$A$782,$A52,СВЦЭМ!$B$39:$B$782,C$47)+'СЕТ СН'!$G$14+СВЦЭМ!$D$10+'СЕТ СН'!$G$5-'СЕТ СН'!$G$24</f>
        <v>3927.2839367199999</v>
      </c>
      <c r="D52" s="36">
        <f>SUMIFS(СВЦЭМ!$D$39:$D$782,СВЦЭМ!$A$39:$A$782,$A52,СВЦЭМ!$B$39:$B$782,D$47)+'СЕТ СН'!$G$14+СВЦЭМ!$D$10+'СЕТ СН'!$G$5-'СЕТ СН'!$G$24</f>
        <v>4070.2719675099997</v>
      </c>
      <c r="E52" s="36">
        <f>SUMIFS(СВЦЭМ!$D$39:$D$782,СВЦЭМ!$A$39:$A$782,$A52,СВЦЭМ!$B$39:$B$782,E$47)+'СЕТ СН'!$G$14+СВЦЭМ!$D$10+'СЕТ СН'!$G$5-'СЕТ СН'!$G$24</f>
        <v>4126.4997089799999</v>
      </c>
      <c r="F52" s="36">
        <f>SUMIFS(СВЦЭМ!$D$39:$D$782,СВЦЭМ!$A$39:$A$782,$A52,СВЦЭМ!$B$39:$B$782,F$47)+'СЕТ СН'!$G$14+СВЦЭМ!$D$10+'СЕТ СН'!$G$5-'СЕТ СН'!$G$24</f>
        <v>4153.6033065299998</v>
      </c>
      <c r="G52" s="36">
        <f>SUMIFS(СВЦЭМ!$D$39:$D$782,СВЦЭМ!$A$39:$A$782,$A52,СВЦЭМ!$B$39:$B$782,G$47)+'СЕТ СН'!$G$14+СВЦЭМ!$D$10+'СЕТ СН'!$G$5-'СЕТ СН'!$G$24</f>
        <v>4154.2746436899997</v>
      </c>
      <c r="H52" s="36">
        <f>SUMIFS(СВЦЭМ!$D$39:$D$782,СВЦЭМ!$A$39:$A$782,$A52,СВЦЭМ!$B$39:$B$782,H$47)+'СЕТ СН'!$G$14+СВЦЭМ!$D$10+'СЕТ СН'!$G$5-'СЕТ СН'!$G$24</f>
        <v>4140.2643946600001</v>
      </c>
      <c r="I52" s="36">
        <f>SUMIFS(СВЦЭМ!$D$39:$D$782,СВЦЭМ!$A$39:$A$782,$A52,СВЦЭМ!$B$39:$B$782,I$47)+'СЕТ СН'!$G$14+СВЦЭМ!$D$10+'СЕТ СН'!$G$5-'СЕТ СН'!$G$24</f>
        <v>4066.8801043599997</v>
      </c>
      <c r="J52" s="36">
        <f>SUMIFS(СВЦЭМ!$D$39:$D$782,СВЦЭМ!$A$39:$A$782,$A52,СВЦЭМ!$B$39:$B$782,J$47)+'СЕТ СН'!$G$14+СВЦЭМ!$D$10+'СЕТ СН'!$G$5-'СЕТ СН'!$G$24</f>
        <v>3954.4094094100001</v>
      </c>
      <c r="K52" s="36">
        <f>SUMIFS(СВЦЭМ!$D$39:$D$782,СВЦЭМ!$A$39:$A$782,$A52,СВЦЭМ!$B$39:$B$782,K$47)+'СЕТ СН'!$G$14+СВЦЭМ!$D$10+'СЕТ СН'!$G$5-'СЕТ СН'!$G$24</f>
        <v>3952.0787609700001</v>
      </c>
      <c r="L52" s="36">
        <f>SUMIFS(СВЦЭМ!$D$39:$D$782,СВЦЭМ!$A$39:$A$782,$A52,СВЦЭМ!$B$39:$B$782,L$47)+'СЕТ СН'!$G$14+СВЦЭМ!$D$10+'СЕТ СН'!$G$5-'СЕТ СН'!$G$24</f>
        <v>3947.9081545399999</v>
      </c>
      <c r="M52" s="36">
        <f>SUMIFS(СВЦЭМ!$D$39:$D$782,СВЦЭМ!$A$39:$A$782,$A52,СВЦЭМ!$B$39:$B$782,M$47)+'СЕТ СН'!$G$14+СВЦЭМ!$D$10+'СЕТ СН'!$G$5-'СЕТ СН'!$G$24</f>
        <v>4051.4267778100002</v>
      </c>
      <c r="N52" s="36">
        <f>SUMIFS(СВЦЭМ!$D$39:$D$782,СВЦЭМ!$A$39:$A$782,$A52,СВЦЭМ!$B$39:$B$782,N$47)+'СЕТ СН'!$G$14+СВЦЭМ!$D$10+'СЕТ СН'!$G$5-'СЕТ СН'!$G$24</f>
        <v>4132.7696130799995</v>
      </c>
      <c r="O52" s="36">
        <f>SUMIFS(СВЦЭМ!$D$39:$D$782,СВЦЭМ!$A$39:$A$782,$A52,СВЦЭМ!$B$39:$B$782,O$47)+'СЕТ СН'!$G$14+СВЦЭМ!$D$10+'СЕТ СН'!$G$5-'СЕТ СН'!$G$24</f>
        <v>4129.3153718899994</v>
      </c>
      <c r="P52" s="36">
        <f>SUMIFS(СВЦЭМ!$D$39:$D$782,СВЦЭМ!$A$39:$A$782,$A52,СВЦЭМ!$B$39:$B$782,P$47)+'СЕТ СН'!$G$14+СВЦЭМ!$D$10+'СЕТ СН'!$G$5-'СЕТ СН'!$G$24</f>
        <v>4173.8027953299998</v>
      </c>
      <c r="Q52" s="36">
        <f>SUMIFS(СВЦЭМ!$D$39:$D$782,СВЦЭМ!$A$39:$A$782,$A52,СВЦЭМ!$B$39:$B$782,Q$47)+'СЕТ СН'!$G$14+СВЦЭМ!$D$10+'СЕТ СН'!$G$5-'СЕТ СН'!$G$24</f>
        <v>4182.8853164299999</v>
      </c>
      <c r="R52" s="36">
        <f>SUMIFS(СВЦЭМ!$D$39:$D$782,СВЦЭМ!$A$39:$A$782,$A52,СВЦЭМ!$B$39:$B$782,R$47)+'СЕТ СН'!$G$14+СВЦЭМ!$D$10+'СЕТ СН'!$G$5-'СЕТ СН'!$G$24</f>
        <v>4196.9692802700001</v>
      </c>
      <c r="S52" s="36">
        <f>SUMIFS(СВЦЭМ!$D$39:$D$782,СВЦЭМ!$A$39:$A$782,$A52,СВЦЭМ!$B$39:$B$782,S$47)+'СЕТ СН'!$G$14+СВЦЭМ!$D$10+'СЕТ СН'!$G$5-'СЕТ СН'!$G$24</f>
        <v>4139.0495017200001</v>
      </c>
      <c r="T52" s="36">
        <f>SUMIFS(СВЦЭМ!$D$39:$D$782,СВЦЭМ!$A$39:$A$782,$A52,СВЦЭМ!$B$39:$B$782,T$47)+'СЕТ СН'!$G$14+СВЦЭМ!$D$10+'СЕТ СН'!$G$5-'СЕТ СН'!$G$24</f>
        <v>3999.7081661299999</v>
      </c>
      <c r="U52" s="36">
        <f>SUMIFS(СВЦЭМ!$D$39:$D$782,СВЦЭМ!$A$39:$A$782,$A52,СВЦЭМ!$B$39:$B$782,U$47)+'СЕТ СН'!$G$14+СВЦЭМ!$D$10+'СЕТ СН'!$G$5-'СЕТ СН'!$G$24</f>
        <v>3886.3919580299998</v>
      </c>
      <c r="V52" s="36">
        <f>SUMIFS(СВЦЭМ!$D$39:$D$782,СВЦЭМ!$A$39:$A$782,$A52,СВЦЭМ!$B$39:$B$782,V$47)+'СЕТ СН'!$G$14+СВЦЭМ!$D$10+'СЕТ СН'!$G$5-'СЕТ СН'!$G$24</f>
        <v>3774.62444762</v>
      </c>
      <c r="W52" s="36">
        <f>SUMIFS(СВЦЭМ!$D$39:$D$782,СВЦЭМ!$A$39:$A$782,$A52,СВЦЭМ!$B$39:$B$782,W$47)+'СЕТ СН'!$G$14+СВЦЭМ!$D$10+'СЕТ СН'!$G$5-'СЕТ СН'!$G$24</f>
        <v>3758.73258635</v>
      </c>
      <c r="X52" s="36">
        <f>SUMIFS(СВЦЭМ!$D$39:$D$782,СВЦЭМ!$A$39:$A$782,$A52,СВЦЭМ!$B$39:$B$782,X$47)+'СЕТ СН'!$G$14+СВЦЭМ!$D$10+'СЕТ СН'!$G$5-'СЕТ СН'!$G$24</f>
        <v>3774.06736834</v>
      </c>
      <c r="Y52" s="36">
        <f>SUMIFS(СВЦЭМ!$D$39:$D$782,СВЦЭМ!$A$39:$A$782,$A52,СВЦЭМ!$B$39:$B$782,Y$47)+'СЕТ СН'!$G$14+СВЦЭМ!$D$10+'СЕТ СН'!$G$5-'СЕТ СН'!$G$24</f>
        <v>3800.9796926999998</v>
      </c>
    </row>
    <row r="53" spans="1:25" ht="15.75" x14ac:dyDescent="0.2">
      <c r="A53" s="35">
        <f t="shared" si="1"/>
        <v>44687</v>
      </c>
      <c r="B53" s="36">
        <f>SUMIFS(СВЦЭМ!$D$39:$D$782,СВЦЭМ!$A$39:$A$782,$A53,СВЦЭМ!$B$39:$B$782,B$47)+'СЕТ СН'!$G$14+СВЦЭМ!$D$10+'СЕТ СН'!$G$5-'СЕТ СН'!$G$24</f>
        <v>3876.7134965400001</v>
      </c>
      <c r="C53" s="36">
        <f>SUMIFS(СВЦЭМ!$D$39:$D$782,СВЦЭМ!$A$39:$A$782,$A53,СВЦЭМ!$B$39:$B$782,C$47)+'СЕТ СН'!$G$14+СВЦЭМ!$D$10+'СЕТ СН'!$G$5-'СЕТ СН'!$G$24</f>
        <v>4013.8546422299996</v>
      </c>
      <c r="D53" s="36">
        <f>SUMIFS(СВЦЭМ!$D$39:$D$782,СВЦЭМ!$A$39:$A$782,$A53,СВЦЭМ!$B$39:$B$782,D$47)+'СЕТ СН'!$G$14+СВЦЭМ!$D$10+'СЕТ СН'!$G$5-'СЕТ СН'!$G$24</f>
        <v>4161.83953845</v>
      </c>
      <c r="E53" s="36">
        <f>SUMIFS(СВЦЭМ!$D$39:$D$782,СВЦЭМ!$A$39:$A$782,$A53,СВЦЭМ!$B$39:$B$782,E$47)+'СЕТ СН'!$G$14+СВЦЭМ!$D$10+'СЕТ СН'!$G$5-'СЕТ СН'!$G$24</f>
        <v>4211.81147719</v>
      </c>
      <c r="F53" s="36">
        <f>SUMIFS(СВЦЭМ!$D$39:$D$782,СВЦЭМ!$A$39:$A$782,$A53,СВЦЭМ!$B$39:$B$782,F$47)+'СЕТ СН'!$G$14+СВЦЭМ!$D$10+'СЕТ СН'!$G$5-'СЕТ СН'!$G$24</f>
        <v>4217.94062906</v>
      </c>
      <c r="G53" s="36">
        <f>SUMIFS(СВЦЭМ!$D$39:$D$782,СВЦЭМ!$A$39:$A$782,$A53,СВЦЭМ!$B$39:$B$782,G$47)+'СЕТ СН'!$G$14+СВЦЭМ!$D$10+'СЕТ СН'!$G$5-'СЕТ СН'!$G$24</f>
        <v>4200.7818164700002</v>
      </c>
      <c r="H53" s="36">
        <f>SUMIFS(СВЦЭМ!$D$39:$D$782,СВЦЭМ!$A$39:$A$782,$A53,СВЦЭМ!$B$39:$B$782,H$47)+'СЕТ СН'!$G$14+СВЦЭМ!$D$10+'СЕТ СН'!$G$5-'СЕТ СН'!$G$24</f>
        <v>4153.3720626499999</v>
      </c>
      <c r="I53" s="36">
        <f>SUMIFS(СВЦЭМ!$D$39:$D$782,СВЦЭМ!$A$39:$A$782,$A53,СВЦЭМ!$B$39:$B$782,I$47)+'СЕТ СН'!$G$14+СВЦЭМ!$D$10+'СЕТ СН'!$G$5-'СЕТ СН'!$G$24</f>
        <v>4098.55274775</v>
      </c>
      <c r="J53" s="36">
        <f>SUMIFS(СВЦЭМ!$D$39:$D$782,СВЦЭМ!$A$39:$A$782,$A53,СВЦЭМ!$B$39:$B$782,J$47)+'СЕТ СН'!$G$14+СВЦЭМ!$D$10+'СЕТ СН'!$G$5-'СЕТ СН'!$G$24</f>
        <v>3941.1155580200002</v>
      </c>
      <c r="K53" s="36">
        <f>SUMIFS(СВЦЭМ!$D$39:$D$782,СВЦЭМ!$A$39:$A$782,$A53,СВЦЭМ!$B$39:$B$782,K$47)+'СЕТ СН'!$G$14+СВЦЭМ!$D$10+'СЕТ СН'!$G$5-'СЕТ СН'!$G$24</f>
        <v>3949.2247495000001</v>
      </c>
      <c r="L53" s="36">
        <f>SUMIFS(СВЦЭМ!$D$39:$D$782,СВЦЭМ!$A$39:$A$782,$A53,СВЦЭМ!$B$39:$B$782,L$47)+'СЕТ СН'!$G$14+СВЦЭМ!$D$10+'СЕТ СН'!$G$5-'СЕТ СН'!$G$24</f>
        <v>3941.5244126699999</v>
      </c>
      <c r="M53" s="36">
        <f>SUMIFS(СВЦЭМ!$D$39:$D$782,СВЦЭМ!$A$39:$A$782,$A53,СВЦЭМ!$B$39:$B$782,M$47)+'СЕТ СН'!$G$14+СВЦЭМ!$D$10+'СЕТ СН'!$G$5-'СЕТ СН'!$G$24</f>
        <v>4076.07935825</v>
      </c>
      <c r="N53" s="36">
        <f>SUMIFS(СВЦЭМ!$D$39:$D$782,СВЦЭМ!$A$39:$A$782,$A53,СВЦЭМ!$B$39:$B$782,N$47)+'СЕТ СН'!$G$14+СВЦЭМ!$D$10+'СЕТ СН'!$G$5-'СЕТ СН'!$G$24</f>
        <v>4147.4402672899996</v>
      </c>
      <c r="O53" s="36">
        <f>SUMIFS(СВЦЭМ!$D$39:$D$782,СВЦЭМ!$A$39:$A$782,$A53,СВЦЭМ!$B$39:$B$782,O$47)+'СЕТ СН'!$G$14+СВЦЭМ!$D$10+'СЕТ СН'!$G$5-'СЕТ СН'!$G$24</f>
        <v>4151.2788127100002</v>
      </c>
      <c r="P53" s="36">
        <f>SUMIFS(СВЦЭМ!$D$39:$D$782,СВЦЭМ!$A$39:$A$782,$A53,СВЦЭМ!$B$39:$B$782,P$47)+'СЕТ СН'!$G$14+СВЦЭМ!$D$10+'СЕТ СН'!$G$5-'СЕТ СН'!$G$24</f>
        <v>4160.07286845</v>
      </c>
      <c r="Q53" s="36">
        <f>SUMIFS(СВЦЭМ!$D$39:$D$782,СВЦЭМ!$A$39:$A$782,$A53,СВЦЭМ!$B$39:$B$782,Q$47)+'СЕТ СН'!$G$14+СВЦЭМ!$D$10+'СЕТ СН'!$G$5-'СЕТ СН'!$G$24</f>
        <v>4154.10849306</v>
      </c>
      <c r="R53" s="36">
        <f>SUMIFS(СВЦЭМ!$D$39:$D$782,СВЦЭМ!$A$39:$A$782,$A53,СВЦЭМ!$B$39:$B$782,R$47)+'СЕТ СН'!$G$14+СВЦЭМ!$D$10+'СЕТ СН'!$G$5-'СЕТ СН'!$G$24</f>
        <v>4141.7632755699997</v>
      </c>
      <c r="S53" s="36">
        <f>SUMIFS(СВЦЭМ!$D$39:$D$782,СВЦЭМ!$A$39:$A$782,$A53,СВЦЭМ!$B$39:$B$782,S$47)+'СЕТ СН'!$G$14+СВЦЭМ!$D$10+'СЕТ СН'!$G$5-'СЕТ СН'!$G$24</f>
        <v>4093.55415885</v>
      </c>
      <c r="T53" s="36">
        <f>SUMIFS(СВЦЭМ!$D$39:$D$782,СВЦЭМ!$A$39:$A$782,$A53,СВЦЭМ!$B$39:$B$782,T$47)+'СЕТ СН'!$G$14+СВЦЭМ!$D$10+'СЕТ СН'!$G$5-'СЕТ СН'!$G$24</f>
        <v>3970.0324010200002</v>
      </c>
      <c r="U53" s="36">
        <f>SUMIFS(СВЦЭМ!$D$39:$D$782,СВЦЭМ!$A$39:$A$782,$A53,СВЦЭМ!$B$39:$B$782,U$47)+'СЕТ СН'!$G$14+СВЦЭМ!$D$10+'СЕТ СН'!$G$5-'СЕТ СН'!$G$24</f>
        <v>3848.9214607599997</v>
      </c>
      <c r="V53" s="36">
        <f>SUMIFS(СВЦЭМ!$D$39:$D$782,СВЦЭМ!$A$39:$A$782,$A53,СВЦЭМ!$B$39:$B$782,V$47)+'СЕТ СН'!$G$14+СВЦЭМ!$D$10+'СЕТ СН'!$G$5-'СЕТ СН'!$G$24</f>
        <v>3746.6553643699999</v>
      </c>
      <c r="W53" s="36">
        <f>SUMIFS(СВЦЭМ!$D$39:$D$782,СВЦЭМ!$A$39:$A$782,$A53,СВЦЭМ!$B$39:$B$782,W$47)+'СЕТ СН'!$G$14+СВЦЭМ!$D$10+'СЕТ СН'!$G$5-'СЕТ СН'!$G$24</f>
        <v>3734.31076764</v>
      </c>
      <c r="X53" s="36">
        <f>SUMIFS(СВЦЭМ!$D$39:$D$782,СВЦЭМ!$A$39:$A$782,$A53,СВЦЭМ!$B$39:$B$782,X$47)+'СЕТ СН'!$G$14+СВЦЭМ!$D$10+'СЕТ СН'!$G$5-'СЕТ СН'!$G$24</f>
        <v>3763.96172273</v>
      </c>
      <c r="Y53" s="36">
        <f>SUMIFS(СВЦЭМ!$D$39:$D$782,СВЦЭМ!$A$39:$A$782,$A53,СВЦЭМ!$B$39:$B$782,Y$47)+'СЕТ СН'!$G$14+СВЦЭМ!$D$10+'СЕТ СН'!$G$5-'СЕТ СН'!$G$24</f>
        <v>3772.0066212800002</v>
      </c>
    </row>
    <row r="54" spans="1:25" ht="15.75" x14ac:dyDescent="0.2">
      <c r="A54" s="35">
        <f t="shared" si="1"/>
        <v>44688</v>
      </c>
      <c r="B54" s="36">
        <f>SUMIFS(СВЦЭМ!$D$39:$D$782,СВЦЭМ!$A$39:$A$782,$A54,СВЦЭМ!$B$39:$B$782,B$47)+'СЕТ СН'!$G$14+СВЦЭМ!$D$10+'СЕТ СН'!$G$5-'СЕТ СН'!$G$24</f>
        <v>3880.5483299399998</v>
      </c>
      <c r="C54" s="36">
        <f>SUMIFS(СВЦЭМ!$D$39:$D$782,СВЦЭМ!$A$39:$A$782,$A54,СВЦЭМ!$B$39:$B$782,C$47)+'СЕТ СН'!$G$14+СВЦЭМ!$D$10+'СЕТ СН'!$G$5-'СЕТ СН'!$G$24</f>
        <v>3965.8233298099999</v>
      </c>
      <c r="D54" s="36">
        <f>SUMIFS(СВЦЭМ!$D$39:$D$782,СВЦЭМ!$A$39:$A$782,$A54,СВЦЭМ!$B$39:$B$782,D$47)+'СЕТ СН'!$G$14+СВЦЭМ!$D$10+'СЕТ СН'!$G$5-'СЕТ СН'!$G$24</f>
        <v>4170.1840357599995</v>
      </c>
      <c r="E54" s="36">
        <f>SUMIFS(СВЦЭМ!$D$39:$D$782,СВЦЭМ!$A$39:$A$782,$A54,СВЦЭМ!$B$39:$B$782,E$47)+'СЕТ СН'!$G$14+СВЦЭМ!$D$10+'СЕТ СН'!$G$5-'СЕТ СН'!$G$24</f>
        <v>4215.5360206900004</v>
      </c>
      <c r="F54" s="36">
        <f>SUMIFS(СВЦЭМ!$D$39:$D$782,СВЦЭМ!$A$39:$A$782,$A54,СВЦЭМ!$B$39:$B$782,F$47)+'СЕТ СН'!$G$14+СВЦЭМ!$D$10+'СЕТ СН'!$G$5-'СЕТ СН'!$G$24</f>
        <v>4218.1753086999997</v>
      </c>
      <c r="G54" s="36">
        <f>SUMIFS(СВЦЭМ!$D$39:$D$782,СВЦЭМ!$A$39:$A$782,$A54,СВЦЭМ!$B$39:$B$782,G$47)+'СЕТ СН'!$G$14+СВЦЭМ!$D$10+'СЕТ СН'!$G$5-'СЕТ СН'!$G$24</f>
        <v>4220.4881740399996</v>
      </c>
      <c r="H54" s="36">
        <f>SUMIFS(СВЦЭМ!$D$39:$D$782,СВЦЭМ!$A$39:$A$782,$A54,СВЦЭМ!$B$39:$B$782,H$47)+'СЕТ СН'!$G$14+СВЦЭМ!$D$10+'СЕТ СН'!$G$5-'СЕТ СН'!$G$24</f>
        <v>4197.0080025799998</v>
      </c>
      <c r="I54" s="36">
        <f>SUMIFS(СВЦЭМ!$D$39:$D$782,СВЦЭМ!$A$39:$A$782,$A54,СВЦЭМ!$B$39:$B$782,I$47)+'СЕТ СН'!$G$14+СВЦЭМ!$D$10+'СЕТ СН'!$G$5-'СЕТ СН'!$G$24</f>
        <v>4096.8533987299998</v>
      </c>
      <c r="J54" s="36">
        <f>SUMIFS(СВЦЭМ!$D$39:$D$782,СВЦЭМ!$A$39:$A$782,$A54,СВЦЭМ!$B$39:$B$782,J$47)+'СЕТ СН'!$G$14+СВЦЭМ!$D$10+'СЕТ СН'!$G$5-'СЕТ СН'!$G$24</f>
        <v>3958.70567622</v>
      </c>
      <c r="K54" s="36">
        <f>SUMIFS(СВЦЭМ!$D$39:$D$782,СВЦЭМ!$A$39:$A$782,$A54,СВЦЭМ!$B$39:$B$782,K$47)+'СЕТ СН'!$G$14+СВЦЭМ!$D$10+'СЕТ СН'!$G$5-'СЕТ СН'!$G$24</f>
        <v>3947.6479113699997</v>
      </c>
      <c r="L54" s="36">
        <f>SUMIFS(СВЦЭМ!$D$39:$D$782,СВЦЭМ!$A$39:$A$782,$A54,СВЦЭМ!$B$39:$B$782,L$47)+'СЕТ СН'!$G$14+СВЦЭМ!$D$10+'СЕТ СН'!$G$5-'СЕТ СН'!$G$24</f>
        <v>3941.1244572799997</v>
      </c>
      <c r="M54" s="36">
        <f>SUMIFS(СВЦЭМ!$D$39:$D$782,СВЦЭМ!$A$39:$A$782,$A54,СВЦЭМ!$B$39:$B$782,M$47)+'СЕТ СН'!$G$14+СВЦЭМ!$D$10+'СЕТ СН'!$G$5-'СЕТ СН'!$G$24</f>
        <v>4045.3221180399996</v>
      </c>
      <c r="N54" s="36">
        <f>SUMIFS(СВЦЭМ!$D$39:$D$782,СВЦЭМ!$A$39:$A$782,$A54,СВЦЭМ!$B$39:$B$782,N$47)+'СЕТ СН'!$G$14+СВЦЭМ!$D$10+'СЕТ СН'!$G$5-'СЕТ СН'!$G$24</f>
        <v>4087.6823104199998</v>
      </c>
      <c r="O54" s="36">
        <f>SUMIFS(СВЦЭМ!$D$39:$D$782,СВЦЭМ!$A$39:$A$782,$A54,СВЦЭМ!$B$39:$B$782,O$47)+'СЕТ СН'!$G$14+СВЦЭМ!$D$10+'СЕТ СН'!$G$5-'СЕТ СН'!$G$24</f>
        <v>4111.48678053</v>
      </c>
      <c r="P54" s="36">
        <f>SUMIFS(СВЦЭМ!$D$39:$D$782,СВЦЭМ!$A$39:$A$782,$A54,СВЦЭМ!$B$39:$B$782,P$47)+'СЕТ СН'!$G$14+СВЦЭМ!$D$10+'СЕТ СН'!$G$5-'СЕТ СН'!$G$24</f>
        <v>4132.5708252599998</v>
      </c>
      <c r="Q54" s="36">
        <f>SUMIFS(СВЦЭМ!$D$39:$D$782,СВЦЭМ!$A$39:$A$782,$A54,СВЦЭМ!$B$39:$B$782,Q$47)+'СЕТ СН'!$G$14+СВЦЭМ!$D$10+'СЕТ СН'!$G$5-'СЕТ СН'!$G$24</f>
        <v>4137.9496742000001</v>
      </c>
      <c r="R54" s="36">
        <f>SUMIFS(СВЦЭМ!$D$39:$D$782,СВЦЭМ!$A$39:$A$782,$A54,СВЦЭМ!$B$39:$B$782,R$47)+'СЕТ СН'!$G$14+СВЦЭМ!$D$10+'СЕТ СН'!$G$5-'СЕТ СН'!$G$24</f>
        <v>4131.9995507000003</v>
      </c>
      <c r="S54" s="36">
        <f>SUMIFS(СВЦЭМ!$D$39:$D$782,СВЦЭМ!$A$39:$A$782,$A54,СВЦЭМ!$B$39:$B$782,S$47)+'СЕТ СН'!$G$14+СВЦЭМ!$D$10+'СЕТ СН'!$G$5-'СЕТ СН'!$G$24</f>
        <v>4085.7715266499999</v>
      </c>
      <c r="T54" s="36">
        <f>SUMIFS(СВЦЭМ!$D$39:$D$782,СВЦЭМ!$A$39:$A$782,$A54,СВЦЭМ!$B$39:$B$782,T$47)+'СЕТ СН'!$G$14+СВЦЭМ!$D$10+'СЕТ СН'!$G$5-'СЕТ СН'!$G$24</f>
        <v>3960.0187274700002</v>
      </c>
      <c r="U54" s="36">
        <f>SUMIFS(СВЦЭМ!$D$39:$D$782,СВЦЭМ!$A$39:$A$782,$A54,СВЦЭМ!$B$39:$B$782,U$47)+'СЕТ СН'!$G$14+СВЦЭМ!$D$10+'СЕТ СН'!$G$5-'СЕТ СН'!$G$24</f>
        <v>3822.2246191300001</v>
      </c>
      <c r="V54" s="36">
        <f>SUMIFS(СВЦЭМ!$D$39:$D$782,СВЦЭМ!$A$39:$A$782,$A54,СВЦЭМ!$B$39:$B$782,V$47)+'СЕТ СН'!$G$14+СВЦЭМ!$D$10+'СЕТ СН'!$G$5-'СЕТ СН'!$G$24</f>
        <v>3721.9554741900001</v>
      </c>
      <c r="W54" s="36">
        <f>SUMIFS(СВЦЭМ!$D$39:$D$782,СВЦЭМ!$A$39:$A$782,$A54,СВЦЭМ!$B$39:$B$782,W$47)+'СЕТ СН'!$G$14+СВЦЭМ!$D$10+'СЕТ СН'!$G$5-'СЕТ СН'!$G$24</f>
        <v>3745.2511906600002</v>
      </c>
      <c r="X54" s="36">
        <f>SUMIFS(СВЦЭМ!$D$39:$D$782,СВЦЭМ!$A$39:$A$782,$A54,СВЦЭМ!$B$39:$B$782,X$47)+'СЕТ СН'!$G$14+СВЦЭМ!$D$10+'СЕТ СН'!$G$5-'СЕТ СН'!$G$24</f>
        <v>3757.3228734499999</v>
      </c>
      <c r="Y54" s="36">
        <f>SUMIFS(СВЦЭМ!$D$39:$D$782,СВЦЭМ!$A$39:$A$782,$A54,СВЦЭМ!$B$39:$B$782,Y$47)+'СЕТ СН'!$G$14+СВЦЭМ!$D$10+'СЕТ СН'!$G$5-'СЕТ СН'!$G$24</f>
        <v>3776.2279472199998</v>
      </c>
    </row>
    <row r="55" spans="1:25" ht="15.75" x14ac:dyDescent="0.2">
      <c r="A55" s="35">
        <f t="shared" si="1"/>
        <v>44689</v>
      </c>
      <c r="B55" s="36">
        <f>SUMIFS(СВЦЭМ!$D$39:$D$782,СВЦЭМ!$A$39:$A$782,$A55,СВЦЭМ!$B$39:$B$782,B$47)+'СЕТ СН'!$G$14+СВЦЭМ!$D$10+'СЕТ СН'!$G$5-'СЕТ СН'!$G$24</f>
        <v>3855.87119523</v>
      </c>
      <c r="C55" s="36">
        <f>SUMIFS(СВЦЭМ!$D$39:$D$782,СВЦЭМ!$A$39:$A$782,$A55,СВЦЭМ!$B$39:$B$782,C$47)+'СЕТ СН'!$G$14+СВЦЭМ!$D$10+'СЕТ СН'!$G$5-'СЕТ СН'!$G$24</f>
        <v>3988.15616602</v>
      </c>
      <c r="D55" s="36">
        <f>SUMIFS(СВЦЭМ!$D$39:$D$782,СВЦЭМ!$A$39:$A$782,$A55,СВЦЭМ!$B$39:$B$782,D$47)+'СЕТ СН'!$G$14+СВЦЭМ!$D$10+'СЕТ СН'!$G$5-'СЕТ СН'!$G$24</f>
        <v>4148.0462245799999</v>
      </c>
      <c r="E55" s="36">
        <f>SUMIFS(СВЦЭМ!$D$39:$D$782,СВЦЭМ!$A$39:$A$782,$A55,СВЦЭМ!$B$39:$B$782,E$47)+'СЕТ СН'!$G$14+СВЦЭМ!$D$10+'СЕТ СН'!$G$5-'СЕТ СН'!$G$24</f>
        <v>4225.4140114399997</v>
      </c>
      <c r="F55" s="36">
        <f>SUMIFS(СВЦЭМ!$D$39:$D$782,СВЦЭМ!$A$39:$A$782,$A55,СВЦЭМ!$B$39:$B$782,F$47)+'СЕТ СН'!$G$14+СВЦЭМ!$D$10+'СЕТ СН'!$G$5-'СЕТ СН'!$G$24</f>
        <v>4237.0201172699999</v>
      </c>
      <c r="G55" s="36">
        <f>SUMIFS(СВЦЭМ!$D$39:$D$782,СВЦЭМ!$A$39:$A$782,$A55,СВЦЭМ!$B$39:$B$782,G$47)+'СЕТ СН'!$G$14+СВЦЭМ!$D$10+'СЕТ СН'!$G$5-'СЕТ СН'!$G$24</f>
        <v>4237.4273819399996</v>
      </c>
      <c r="H55" s="36">
        <f>SUMIFS(СВЦЭМ!$D$39:$D$782,СВЦЭМ!$A$39:$A$782,$A55,СВЦЭМ!$B$39:$B$782,H$47)+'СЕТ СН'!$G$14+СВЦЭМ!$D$10+'СЕТ СН'!$G$5-'СЕТ СН'!$G$24</f>
        <v>4217.9228967199997</v>
      </c>
      <c r="I55" s="36">
        <f>SUMIFS(СВЦЭМ!$D$39:$D$782,СВЦЭМ!$A$39:$A$782,$A55,СВЦЭМ!$B$39:$B$782,I$47)+'СЕТ СН'!$G$14+СВЦЭМ!$D$10+'СЕТ СН'!$G$5-'СЕТ СН'!$G$24</f>
        <v>4136.6462798800003</v>
      </c>
      <c r="J55" s="36">
        <f>SUMIFS(СВЦЭМ!$D$39:$D$782,СВЦЭМ!$A$39:$A$782,$A55,СВЦЭМ!$B$39:$B$782,J$47)+'СЕТ СН'!$G$14+СВЦЭМ!$D$10+'СЕТ СН'!$G$5-'СЕТ СН'!$G$24</f>
        <v>3959.3279399799999</v>
      </c>
      <c r="K55" s="36">
        <f>SUMIFS(СВЦЭМ!$D$39:$D$782,СВЦЭМ!$A$39:$A$782,$A55,СВЦЭМ!$B$39:$B$782,K$47)+'СЕТ СН'!$G$14+СВЦЭМ!$D$10+'СЕТ СН'!$G$5-'СЕТ СН'!$G$24</f>
        <v>3925.0711321799999</v>
      </c>
      <c r="L55" s="36">
        <f>SUMIFS(СВЦЭМ!$D$39:$D$782,СВЦЭМ!$A$39:$A$782,$A55,СВЦЭМ!$B$39:$B$782,L$47)+'СЕТ СН'!$G$14+СВЦЭМ!$D$10+'СЕТ СН'!$G$5-'СЕТ СН'!$G$24</f>
        <v>3918.0717421299996</v>
      </c>
      <c r="M55" s="36">
        <f>SUMIFS(СВЦЭМ!$D$39:$D$782,СВЦЭМ!$A$39:$A$782,$A55,СВЦЭМ!$B$39:$B$782,M$47)+'СЕТ СН'!$G$14+СВЦЭМ!$D$10+'СЕТ СН'!$G$5-'СЕТ СН'!$G$24</f>
        <v>4014.7575938299997</v>
      </c>
      <c r="N55" s="36">
        <f>SUMIFS(СВЦЭМ!$D$39:$D$782,СВЦЭМ!$A$39:$A$782,$A55,СВЦЭМ!$B$39:$B$782,N$47)+'СЕТ СН'!$G$14+СВЦЭМ!$D$10+'СЕТ СН'!$G$5-'СЕТ СН'!$G$24</f>
        <v>4070.48245963</v>
      </c>
      <c r="O55" s="36">
        <f>SUMIFS(СВЦЭМ!$D$39:$D$782,СВЦЭМ!$A$39:$A$782,$A55,СВЦЭМ!$B$39:$B$782,O$47)+'СЕТ СН'!$G$14+СВЦЭМ!$D$10+'СЕТ СН'!$G$5-'СЕТ СН'!$G$24</f>
        <v>4103.8995797699999</v>
      </c>
      <c r="P55" s="36">
        <f>SUMIFS(СВЦЭМ!$D$39:$D$782,СВЦЭМ!$A$39:$A$782,$A55,СВЦЭМ!$B$39:$B$782,P$47)+'СЕТ СН'!$G$14+СВЦЭМ!$D$10+'СЕТ СН'!$G$5-'СЕТ СН'!$G$24</f>
        <v>4126.9202408900001</v>
      </c>
      <c r="Q55" s="36">
        <f>SUMIFS(СВЦЭМ!$D$39:$D$782,СВЦЭМ!$A$39:$A$782,$A55,СВЦЭМ!$B$39:$B$782,Q$47)+'СЕТ СН'!$G$14+СВЦЭМ!$D$10+'СЕТ СН'!$G$5-'СЕТ СН'!$G$24</f>
        <v>4141.55137251</v>
      </c>
      <c r="R55" s="36">
        <f>SUMIFS(СВЦЭМ!$D$39:$D$782,СВЦЭМ!$A$39:$A$782,$A55,СВЦЭМ!$B$39:$B$782,R$47)+'СЕТ СН'!$G$14+СВЦЭМ!$D$10+'СЕТ СН'!$G$5-'СЕТ СН'!$G$24</f>
        <v>4141.6369790299996</v>
      </c>
      <c r="S55" s="36">
        <f>SUMIFS(СВЦЭМ!$D$39:$D$782,СВЦЭМ!$A$39:$A$782,$A55,СВЦЭМ!$B$39:$B$782,S$47)+'СЕТ СН'!$G$14+СВЦЭМ!$D$10+'СЕТ СН'!$G$5-'СЕТ СН'!$G$24</f>
        <v>4090.6054604199999</v>
      </c>
      <c r="T55" s="36">
        <f>SUMIFS(СВЦЭМ!$D$39:$D$782,СВЦЭМ!$A$39:$A$782,$A55,СВЦЭМ!$B$39:$B$782,T$47)+'СЕТ СН'!$G$14+СВЦЭМ!$D$10+'СЕТ СН'!$G$5-'СЕТ СН'!$G$24</f>
        <v>3944.26383609</v>
      </c>
      <c r="U55" s="36">
        <f>SUMIFS(СВЦЭМ!$D$39:$D$782,СВЦЭМ!$A$39:$A$782,$A55,СВЦЭМ!$B$39:$B$782,U$47)+'СЕТ СН'!$G$14+СВЦЭМ!$D$10+'СЕТ СН'!$G$5-'СЕТ СН'!$G$24</f>
        <v>3794.2678079400002</v>
      </c>
      <c r="V55" s="36">
        <f>SUMIFS(СВЦЭМ!$D$39:$D$782,СВЦЭМ!$A$39:$A$782,$A55,СВЦЭМ!$B$39:$B$782,V$47)+'СЕТ СН'!$G$14+СВЦЭМ!$D$10+'СЕТ СН'!$G$5-'СЕТ СН'!$G$24</f>
        <v>3700.9165406399998</v>
      </c>
      <c r="W55" s="36">
        <f>SUMIFS(СВЦЭМ!$D$39:$D$782,СВЦЭМ!$A$39:$A$782,$A55,СВЦЭМ!$B$39:$B$782,W$47)+'СЕТ СН'!$G$14+СВЦЭМ!$D$10+'СЕТ СН'!$G$5-'СЕТ СН'!$G$24</f>
        <v>3715.5267115799998</v>
      </c>
      <c r="X55" s="36">
        <f>SUMIFS(СВЦЭМ!$D$39:$D$782,СВЦЭМ!$A$39:$A$782,$A55,СВЦЭМ!$B$39:$B$782,X$47)+'СЕТ СН'!$G$14+СВЦЭМ!$D$10+'СЕТ СН'!$G$5-'СЕТ СН'!$G$24</f>
        <v>3718.57335934</v>
      </c>
      <c r="Y55" s="36">
        <f>SUMIFS(СВЦЭМ!$D$39:$D$782,СВЦЭМ!$A$39:$A$782,$A55,СВЦЭМ!$B$39:$B$782,Y$47)+'СЕТ СН'!$G$14+СВЦЭМ!$D$10+'СЕТ СН'!$G$5-'СЕТ СН'!$G$24</f>
        <v>3769.8978454200001</v>
      </c>
    </row>
    <row r="56" spans="1:25" ht="15.75" x14ac:dyDescent="0.2">
      <c r="A56" s="35">
        <f t="shared" si="1"/>
        <v>44690</v>
      </c>
      <c r="B56" s="36">
        <f>SUMIFS(СВЦЭМ!$D$39:$D$782,СВЦЭМ!$A$39:$A$782,$A56,СВЦЭМ!$B$39:$B$782,B$47)+'СЕТ СН'!$G$14+СВЦЭМ!$D$10+'СЕТ СН'!$G$5-'СЕТ СН'!$G$24</f>
        <v>3884.3445537399998</v>
      </c>
      <c r="C56" s="36">
        <f>SUMIFS(СВЦЭМ!$D$39:$D$782,СВЦЭМ!$A$39:$A$782,$A56,СВЦЭМ!$B$39:$B$782,C$47)+'СЕТ СН'!$G$14+СВЦЭМ!$D$10+'СЕТ СН'!$G$5-'СЕТ СН'!$G$24</f>
        <v>4012.4631766699999</v>
      </c>
      <c r="D56" s="36">
        <f>SUMIFS(СВЦЭМ!$D$39:$D$782,СВЦЭМ!$A$39:$A$782,$A56,СВЦЭМ!$B$39:$B$782,D$47)+'СЕТ СН'!$G$14+СВЦЭМ!$D$10+'СЕТ СН'!$G$5-'СЕТ СН'!$G$24</f>
        <v>4173.1860004099999</v>
      </c>
      <c r="E56" s="36">
        <f>SUMIFS(СВЦЭМ!$D$39:$D$782,СВЦЭМ!$A$39:$A$782,$A56,СВЦЭМ!$B$39:$B$782,E$47)+'СЕТ СН'!$G$14+СВЦЭМ!$D$10+'СЕТ СН'!$G$5-'СЕТ СН'!$G$24</f>
        <v>4254.2222920200002</v>
      </c>
      <c r="F56" s="36">
        <f>SUMIFS(СВЦЭМ!$D$39:$D$782,СВЦЭМ!$A$39:$A$782,$A56,СВЦЭМ!$B$39:$B$782,F$47)+'СЕТ СН'!$G$14+СВЦЭМ!$D$10+'СЕТ СН'!$G$5-'СЕТ СН'!$G$24</f>
        <v>4283.1979309399994</v>
      </c>
      <c r="G56" s="36">
        <f>SUMIFS(СВЦЭМ!$D$39:$D$782,СВЦЭМ!$A$39:$A$782,$A56,СВЦЭМ!$B$39:$B$782,G$47)+'СЕТ СН'!$G$14+СВЦЭМ!$D$10+'СЕТ СН'!$G$5-'СЕТ СН'!$G$24</f>
        <v>4270.3163707900003</v>
      </c>
      <c r="H56" s="36">
        <f>SUMIFS(СВЦЭМ!$D$39:$D$782,СВЦЭМ!$A$39:$A$782,$A56,СВЦЭМ!$B$39:$B$782,H$47)+'СЕТ СН'!$G$14+СВЦЭМ!$D$10+'СЕТ СН'!$G$5-'СЕТ СН'!$G$24</f>
        <v>4249.9755801299998</v>
      </c>
      <c r="I56" s="36">
        <f>SUMIFS(СВЦЭМ!$D$39:$D$782,СВЦЭМ!$A$39:$A$782,$A56,СВЦЭМ!$B$39:$B$782,I$47)+'СЕТ СН'!$G$14+СВЦЭМ!$D$10+'СЕТ СН'!$G$5-'СЕТ СН'!$G$24</f>
        <v>4184.5842115199994</v>
      </c>
      <c r="J56" s="36">
        <f>SUMIFS(СВЦЭМ!$D$39:$D$782,СВЦЭМ!$A$39:$A$782,$A56,СВЦЭМ!$B$39:$B$782,J$47)+'СЕТ СН'!$G$14+СВЦЭМ!$D$10+'СЕТ СН'!$G$5-'СЕТ СН'!$G$24</f>
        <v>3997.0207204500002</v>
      </c>
      <c r="K56" s="36">
        <f>SUMIFS(СВЦЭМ!$D$39:$D$782,СВЦЭМ!$A$39:$A$782,$A56,СВЦЭМ!$B$39:$B$782,K$47)+'СЕТ СН'!$G$14+СВЦЭМ!$D$10+'СЕТ СН'!$G$5-'СЕТ СН'!$G$24</f>
        <v>3965.5863137899996</v>
      </c>
      <c r="L56" s="36">
        <f>SUMIFS(СВЦЭМ!$D$39:$D$782,СВЦЭМ!$A$39:$A$782,$A56,СВЦЭМ!$B$39:$B$782,L$47)+'СЕТ СН'!$G$14+СВЦЭМ!$D$10+'СЕТ СН'!$G$5-'СЕТ СН'!$G$24</f>
        <v>3939.04077659</v>
      </c>
      <c r="M56" s="36">
        <f>SUMIFS(СВЦЭМ!$D$39:$D$782,СВЦЭМ!$A$39:$A$782,$A56,СВЦЭМ!$B$39:$B$782,M$47)+'СЕТ СН'!$G$14+СВЦЭМ!$D$10+'СЕТ СН'!$G$5-'СЕТ СН'!$G$24</f>
        <v>4032.5847425299999</v>
      </c>
      <c r="N56" s="36">
        <f>SUMIFS(СВЦЭМ!$D$39:$D$782,СВЦЭМ!$A$39:$A$782,$A56,СВЦЭМ!$B$39:$B$782,N$47)+'СЕТ СН'!$G$14+СВЦЭМ!$D$10+'СЕТ СН'!$G$5-'СЕТ СН'!$G$24</f>
        <v>4073.1690757199999</v>
      </c>
      <c r="O56" s="36">
        <f>SUMIFS(СВЦЭМ!$D$39:$D$782,СВЦЭМ!$A$39:$A$782,$A56,СВЦЭМ!$B$39:$B$782,O$47)+'СЕТ СН'!$G$14+СВЦЭМ!$D$10+'СЕТ СН'!$G$5-'СЕТ СН'!$G$24</f>
        <v>4094.1748639699999</v>
      </c>
      <c r="P56" s="36">
        <f>SUMIFS(СВЦЭМ!$D$39:$D$782,СВЦЭМ!$A$39:$A$782,$A56,СВЦЭМ!$B$39:$B$782,P$47)+'СЕТ СН'!$G$14+СВЦЭМ!$D$10+'СЕТ СН'!$G$5-'СЕТ СН'!$G$24</f>
        <v>4110.3086569200004</v>
      </c>
      <c r="Q56" s="36">
        <f>SUMIFS(СВЦЭМ!$D$39:$D$782,СВЦЭМ!$A$39:$A$782,$A56,СВЦЭМ!$B$39:$B$782,Q$47)+'СЕТ СН'!$G$14+СВЦЭМ!$D$10+'СЕТ СН'!$G$5-'СЕТ СН'!$G$24</f>
        <v>4124.0972878399998</v>
      </c>
      <c r="R56" s="36">
        <f>SUMIFS(СВЦЭМ!$D$39:$D$782,СВЦЭМ!$A$39:$A$782,$A56,СВЦЭМ!$B$39:$B$782,R$47)+'СЕТ СН'!$G$14+СВЦЭМ!$D$10+'СЕТ СН'!$G$5-'СЕТ СН'!$G$24</f>
        <v>4131.9278805899994</v>
      </c>
      <c r="S56" s="36">
        <f>SUMIFS(СВЦЭМ!$D$39:$D$782,СВЦЭМ!$A$39:$A$782,$A56,СВЦЭМ!$B$39:$B$782,S$47)+'СЕТ СН'!$G$14+СВЦЭМ!$D$10+'СЕТ СН'!$G$5-'СЕТ СН'!$G$24</f>
        <v>4086.4204487699999</v>
      </c>
      <c r="T56" s="36">
        <f>SUMIFS(СВЦЭМ!$D$39:$D$782,СВЦЭМ!$A$39:$A$782,$A56,СВЦЭМ!$B$39:$B$782,T$47)+'СЕТ СН'!$G$14+СВЦЭМ!$D$10+'СЕТ СН'!$G$5-'СЕТ СН'!$G$24</f>
        <v>3959.5923126199996</v>
      </c>
      <c r="U56" s="36">
        <f>SUMIFS(СВЦЭМ!$D$39:$D$782,СВЦЭМ!$A$39:$A$782,$A56,СВЦЭМ!$B$39:$B$782,U$47)+'СЕТ СН'!$G$14+СВЦЭМ!$D$10+'СЕТ СН'!$G$5-'СЕТ СН'!$G$24</f>
        <v>3828.6541762399997</v>
      </c>
      <c r="V56" s="36">
        <f>SUMIFS(СВЦЭМ!$D$39:$D$782,СВЦЭМ!$A$39:$A$782,$A56,СВЦЭМ!$B$39:$B$782,V$47)+'СЕТ СН'!$G$14+СВЦЭМ!$D$10+'СЕТ СН'!$G$5-'СЕТ СН'!$G$24</f>
        <v>3691.6369202599999</v>
      </c>
      <c r="W56" s="36">
        <f>SUMIFS(СВЦЭМ!$D$39:$D$782,СВЦЭМ!$A$39:$A$782,$A56,СВЦЭМ!$B$39:$B$782,W$47)+'СЕТ СН'!$G$14+СВЦЭМ!$D$10+'СЕТ СН'!$G$5-'СЕТ СН'!$G$24</f>
        <v>3679.5655146200002</v>
      </c>
      <c r="X56" s="36">
        <f>SUMIFS(СВЦЭМ!$D$39:$D$782,СВЦЭМ!$A$39:$A$782,$A56,СВЦЭМ!$B$39:$B$782,X$47)+'СЕТ СН'!$G$14+СВЦЭМ!$D$10+'СЕТ СН'!$G$5-'СЕТ СН'!$G$24</f>
        <v>3744.2651640599997</v>
      </c>
      <c r="Y56" s="36">
        <f>SUMIFS(СВЦЭМ!$D$39:$D$782,СВЦЭМ!$A$39:$A$782,$A56,СВЦЭМ!$B$39:$B$782,Y$47)+'СЕТ СН'!$G$14+СВЦЭМ!$D$10+'СЕТ СН'!$G$5-'СЕТ СН'!$G$24</f>
        <v>3773.2651229600001</v>
      </c>
    </row>
    <row r="57" spans="1:25" ht="15.75" x14ac:dyDescent="0.2">
      <c r="A57" s="35">
        <f t="shared" si="1"/>
        <v>44691</v>
      </c>
      <c r="B57" s="36">
        <f>SUMIFS(СВЦЭМ!$D$39:$D$782,СВЦЭМ!$A$39:$A$782,$A57,СВЦЭМ!$B$39:$B$782,B$47)+'СЕТ СН'!$G$14+СВЦЭМ!$D$10+'СЕТ СН'!$G$5-'СЕТ СН'!$G$24</f>
        <v>3867.0439016999999</v>
      </c>
      <c r="C57" s="36">
        <f>SUMIFS(СВЦЭМ!$D$39:$D$782,СВЦЭМ!$A$39:$A$782,$A57,СВЦЭМ!$B$39:$B$782,C$47)+'СЕТ СН'!$G$14+СВЦЭМ!$D$10+'СЕТ СН'!$G$5-'СЕТ СН'!$G$24</f>
        <v>4000.7694417299999</v>
      </c>
      <c r="D57" s="36">
        <f>SUMIFS(СВЦЭМ!$D$39:$D$782,СВЦЭМ!$A$39:$A$782,$A57,СВЦЭМ!$B$39:$B$782,D$47)+'СЕТ СН'!$G$14+СВЦЭМ!$D$10+'СЕТ СН'!$G$5-'СЕТ СН'!$G$24</f>
        <v>4139.5502656899998</v>
      </c>
      <c r="E57" s="36">
        <f>SUMIFS(СВЦЭМ!$D$39:$D$782,СВЦЭМ!$A$39:$A$782,$A57,СВЦЭМ!$B$39:$B$782,E$47)+'СЕТ СН'!$G$14+СВЦЭМ!$D$10+'СЕТ СН'!$G$5-'СЕТ СН'!$G$24</f>
        <v>4211.35489693</v>
      </c>
      <c r="F57" s="36">
        <f>SUMIFS(СВЦЭМ!$D$39:$D$782,СВЦЭМ!$A$39:$A$782,$A57,СВЦЭМ!$B$39:$B$782,F$47)+'СЕТ СН'!$G$14+СВЦЭМ!$D$10+'СЕТ СН'!$G$5-'СЕТ СН'!$G$24</f>
        <v>4226.1195539</v>
      </c>
      <c r="G57" s="36">
        <f>SUMIFS(СВЦЭМ!$D$39:$D$782,СВЦЭМ!$A$39:$A$782,$A57,СВЦЭМ!$B$39:$B$782,G$47)+'СЕТ СН'!$G$14+СВЦЭМ!$D$10+'СЕТ СН'!$G$5-'СЕТ СН'!$G$24</f>
        <v>4264.5455214100002</v>
      </c>
      <c r="H57" s="36">
        <f>SUMIFS(СВЦЭМ!$D$39:$D$782,СВЦЭМ!$A$39:$A$782,$A57,СВЦЭМ!$B$39:$B$782,H$47)+'СЕТ СН'!$G$14+СВЦЭМ!$D$10+'СЕТ СН'!$G$5-'СЕТ СН'!$G$24</f>
        <v>4242.6787219199996</v>
      </c>
      <c r="I57" s="36">
        <f>SUMIFS(СВЦЭМ!$D$39:$D$782,СВЦЭМ!$A$39:$A$782,$A57,СВЦЭМ!$B$39:$B$782,I$47)+'СЕТ СН'!$G$14+СВЦЭМ!$D$10+'СЕТ СН'!$G$5-'СЕТ СН'!$G$24</f>
        <v>4176.4815836300004</v>
      </c>
      <c r="J57" s="36">
        <f>SUMIFS(СВЦЭМ!$D$39:$D$782,СВЦЭМ!$A$39:$A$782,$A57,СВЦЭМ!$B$39:$B$782,J$47)+'СЕТ СН'!$G$14+СВЦЭМ!$D$10+'СЕТ СН'!$G$5-'СЕТ СН'!$G$24</f>
        <v>3984.1021532200002</v>
      </c>
      <c r="K57" s="36">
        <f>SUMIFS(СВЦЭМ!$D$39:$D$782,СВЦЭМ!$A$39:$A$782,$A57,СВЦЭМ!$B$39:$B$782,K$47)+'СЕТ СН'!$G$14+СВЦЭМ!$D$10+'СЕТ СН'!$G$5-'СЕТ СН'!$G$24</f>
        <v>3942.3035615999997</v>
      </c>
      <c r="L57" s="36">
        <f>SUMIFS(СВЦЭМ!$D$39:$D$782,СВЦЭМ!$A$39:$A$782,$A57,СВЦЭМ!$B$39:$B$782,L$47)+'СЕТ СН'!$G$14+СВЦЭМ!$D$10+'СЕТ СН'!$G$5-'СЕТ СН'!$G$24</f>
        <v>3927.9113027200001</v>
      </c>
      <c r="M57" s="36">
        <f>SUMIFS(СВЦЭМ!$D$39:$D$782,СВЦЭМ!$A$39:$A$782,$A57,СВЦЭМ!$B$39:$B$782,M$47)+'СЕТ СН'!$G$14+СВЦЭМ!$D$10+'СЕТ СН'!$G$5-'СЕТ СН'!$G$24</f>
        <v>4035.5968541699999</v>
      </c>
      <c r="N57" s="36">
        <f>SUMIFS(СВЦЭМ!$D$39:$D$782,СВЦЭМ!$A$39:$A$782,$A57,СВЦЭМ!$B$39:$B$782,N$47)+'СЕТ СН'!$G$14+СВЦЭМ!$D$10+'СЕТ СН'!$G$5-'СЕТ СН'!$G$24</f>
        <v>4093.3564199499997</v>
      </c>
      <c r="O57" s="36">
        <f>SUMIFS(СВЦЭМ!$D$39:$D$782,СВЦЭМ!$A$39:$A$782,$A57,СВЦЭМ!$B$39:$B$782,O$47)+'СЕТ СН'!$G$14+СВЦЭМ!$D$10+'СЕТ СН'!$G$5-'СЕТ СН'!$G$24</f>
        <v>4118.5419902399999</v>
      </c>
      <c r="P57" s="36">
        <f>SUMIFS(СВЦЭМ!$D$39:$D$782,СВЦЭМ!$A$39:$A$782,$A57,СВЦЭМ!$B$39:$B$782,P$47)+'СЕТ СН'!$G$14+СВЦЭМ!$D$10+'СЕТ СН'!$G$5-'СЕТ СН'!$G$24</f>
        <v>4068.59823551</v>
      </c>
      <c r="Q57" s="36">
        <f>SUMIFS(СВЦЭМ!$D$39:$D$782,СВЦЭМ!$A$39:$A$782,$A57,СВЦЭМ!$B$39:$B$782,Q$47)+'СЕТ СН'!$G$14+СВЦЭМ!$D$10+'СЕТ СН'!$G$5-'СЕТ СН'!$G$24</f>
        <v>4131.5066073199996</v>
      </c>
      <c r="R57" s="36">
        <f>SUMIFS(СВЦЭМ!$D$39:$D$782,СВЦЭМ!$A$39:$A$782,$A57,СВЦЭМ!$B$39:$B$782,R$47)+'СЕТ СН'!$G$14+СВЦЭМ!$D$10+'СЕТ СН'!$G$5-'СЕТ СН'!$G$24</f>
        <v>4147.7205839199996</v>
      </c>
      <c r="S57" s="36">
        <f>SUMIFS(СВЦЭМ!$D$39:$D$782,СВЦЭМ!$A$39:$A$782,$A57,СВЦЭМ!$B$39:$B$782,S$47)+'СЕТ СН'!$G$14+СВЦЭМ!$D$10+'СЕТ СН'!$G$5-'СЕТ СН'!$G$24</f>
        <v>4108.3336386399997</v>
      </c>
      <c r="T57" s="36">
        <f>SUMIFS(СВЦЭМ!$D$39:$D$782,СВЦЭМ!$A$39:$A$782,$A57,СВЦЭМ!$B$39:$B$782,T$47)+'СЕТ СН'!$G$14+СВЦЭМ!$D$10+'СЕТ СН'!$G$5-'СЕТ СН'!$G$24</f>
        <v>3971.6760520399998</v>
      </c>
      <c r="U57" s="36">
        <f>SUMIFS(СВЦЭМ!$D$39:$D$782,СВЦЭМ!$A$39:$A$782,$A57,СВЦЭМ!$B$39:$B$782,U$47)+'СЕТ СН'!$G$14+СВЦЭМ!$D$10+'СЕТ СН'!$G$5-'СЕТ СН'!$G$24</f>
        <v>3807.52435595</v>
      </c>
      <c r="V57" s="36">
        <f>SUMIFS(СВЦЭМ!$D$39:$D$782,СВЦЭМ!$A$39:$A$782,$A57,СВЦЭМ!$B$39:$B$782,V$47)+'СЕТ СН'!$G$14+СВЦЭМ!$D$10+'СЕТ СН'!$G$5-'СЕТ СН'!$G$24</f>
        <v>3739.5843540000001</v>
      </c>
      <c r="W57" s="36">
        <f>SUMIFS(СВЦЭМ!$D$39:$D$782,СВЦЭМ!$A$39:$A$782,$A57,СВЦЭМ!$B$39:$B$782,W$47)+'СЕТ СН'!$G$14+СВЦЭМ!$D$10+'СЕТ СН'!$G$5-'СЕТ СН'!$G$24</f>
        <v>3743.7474280500001</v>
      </c>
      <c r="X57" s="36">
        <f>SUMIFS(СВЦЭМ!$D$39:$D$782,СВЦЭМ!$A$39:$A$782,$A57,СВЦЭМ!$B$39:$B$782,X$47)+'СЕТ СН'!$G$14+СВЦЭМ!$D$10+'СЕТ СН'!$G$5-'СЕТ СН'!$G$24</f>
        <v>3732.5537824499997</v>
      </c>
      <c r="Y57" s="36">
        <f>SUMIFS(СВЦЭМ!$D$39:$D$782,СВЦЭМ!$A$39:$A$782,$A57,СВЦЭМ!$B$39:$B$782,Y$47)+'СЕТ СН'!$G$14+СВЦЭМ!$D$10+'СЕТ СН'!$G$5-'СЕТ СН'!$G$24</f>
        <v>3812.4603011899999</v>
      </c>
    </row>
    <row r="58" spans="1:25" ht="15.75" x14ac:dyDescent="0.2">
      <c r="A58" s="35">
        <f t="shared" si="1"/>
        <v>44692</v>
      </c>
      <c r="B58" s="36">
        <f>SUMIFS(СВЦЭМ!$D$39:$D$782,СВЦЭМ!$A$39:$A$782,$A58,СВЦЭМ!$B$39:$B$782,B$47)+'СЕТ СН'!$G$14+СВЦЭМ!$D$10+'СЕТ СН'!$G$5-'СЕТ СН'!$G$24</f>
        <v>3907.74307404</v>
      </c>
      <c r="C58" s="36">
        <f>SUMIFS(СВЦЭМ!$D$39:$D$782,СВЦЭМ!$A$39:$A$782,$A58,СВЦЭМ!$B$39:$B$782,C$47)+'СЕТ СН'!$G$14+СВЦЭМ!$D$10+'СЕТ СН'!$G$5-'СЕТ СН'!$G$24</f>
        <v>3998.8781510499998</v>
      </c>
      <c r="D58" s="36">
        <f>SUMIFS(СВЦЭМ!$D$39:$D$782,СВЦЭМ!$A$39:$A$782,$A58,СВЦЭМ!$B$39:$B$782,D$47)+'СЕТ СН'!$G$14+СВЦЭМ!$D$10+'СЕТ СН'!$G$5-'СЕТ СН'!$G$24</f>
        <v>4172.8927061100003</v>
      </c>
      <c r="E58" s="36">
        <f>SUMIFS(СВЦЭМ!$D$39:$D$782,СВЦЭМ!$A$39:$A$782,$A58,СВЦЭМ!$B$39:$B$782,E$47)+'СЕТ СН'!$G$14+СВЦЭМ!$D$10+'СЕТ СН'!$G$5-'СЕТ СН'!$G$24</f>
        <v>4262.3475687299997</v>
      </c>
      <c r="F58" s="36">
        <f>SUMIFS(СВЦЭМ!$D$39:$D$782,СВЦЭМ!$A$39:$A$782,$A58,СВЦЭМ!$B$39:$B$782,F$47)+'СЕТ СН'!$G$14+СВЦЭМ!$D$10+'СЕТ СН'!$G$5-'СЕТ СН'!$G$24</f>
        <v>4259.7072532100001</v>
      </c>
      <c r="G58" s="36">
        <f>SUMIFS(СВЦЭМ!$D$39:$D$782,СВЦЭМ!$A$39:$A$782,$A58,СВЦЭМ!$B$39:$B$782,G$47)+'СЕТ СН'!$G$14+СВЦЭМ!$D$10+'СЕТ СН'!$G$5-'СЕТ СН'!$G$24</f>
        <v>4260.22869326</v>
      </c>
      <c r="H58" s="36">
        <f>SUMIFS(СВЦЭМ!$D$39:$D$782,СВЦЭМ!$A$39:$A$782,$A58,СВЦЭМ!$B$39:$B$782,H$47)+'СЕТ СН'!$G$14+СВЦЭМ!$D$10+'СЕТ СН'!$G$5-'СЕТ СН'!$G$24</f>
        <v>4211.1664206099995</v>
      </c>
      <c r="I58" s="36">
        <f>SUMIFS(СВЦЭМ!$D$39:$D$782,СВЦЭМ!$A$39:$A$782,$A58,СВЦЭМ!$B$39:$B$782,I$47)+'СЕТ СН'!$G$14+СВЦЭМ!$D$10+'СЕТ СН'!$G$5-'СЕТ СН'!$G$24</f>
        <v>4116.4067259000003</v>
      </c>
      <c r="J58" s="36">
        <f>SUMIFS(СВЦЭМ!$D$39:$D$782,СВЦЭМ!$A$39:$A$782,$A58,СВЦЭМ!$B$39:$B$782,J$47)+'СЕТ СН'!$G$14+СВЦЭМ!$D$10+'СЕТ СН'!$G$5-'СЕТ СН'!$G$24</f>
        <v>3938.6850368699997</v>
      </c>
      <c r="K58" s="36">
        <f>SUMIFS(СВЦЭМ!$D$39:$D$782,СВЦЭМ!$A$39:$A$782,$A58,СВЦЭМ!$B$39:$B$782,K$47)+'СЕТ СН'!$G$14+СВЦЭМ!$D$10+'СЕТ СН'!$G$5-'СЕТ СН'!$G$24</f>
        <v>3930.2542195699998</v>
      </c>
      <c r="L58" s="36">
        <f>SUMIFS(СВЦЭМ!$D$39:$D$782,СВЦЭМ!$A$39:$A$782,$A58,СВЦЭМ!$B$39:$B$782,L$47)+'СЕТ СН'!$G$14+СВЦЭМ!$D$10+'СЕТ СН'!$G$5-'СЕТ СН'!$G$24</f>
        <v>3920.2951337499999</v>
      </c>
      <c r="M58" s="36">
        <f>SUMIFS(СВЦЭМ!$D$39:$D$782,СВЦЭМ!$A$39:$A$782,$A58,СВЦЭМ!$B$39:$B$782,M$47)+'СЕТ СН'!$G$14+СВЦЭМ!$D$10+'СЕТ СН'!$G$5-'СЕТ СН'!$G$24</f>
        <v>4019.4874510700001</v>
      </c>
      <c r="N58" s="36">
        <f>SUMIFS(СВЦЭМ!$D$39:$D$782,СВЦЭМ!$A$39:$A$782,$A58,СВЦЭМ!$B$39:$B$782,N$47)+'СЕТ СН'!$G$14+СВЦЭМ!$D$10+'СЕТ СН'!$G$5-'СЕТ СН'!$G$24</f>
        <v>4067.2106830100001</v>
      </c>
      <c r="O58" s="36">
        <f>SUMIFS(СВЦЭМ!$D$39:$D$782,СВЦЭМ!$A$39:$A$782,$A58,СВЦЭМ!$B$39:$B$782,O$47)+'СЕТ СН'!$G$14+СВЦЭМ!$D$10+'СЕТ СН'!$G$5-'СЕТ СН'!$G$24</f>
        <v>4078.50088383</v>
      </c>
      <c r="P58" s="36">
        <f>SUMIFS(СВЦЭМ!$D$39:$D$782,СВЦЭМ!$A$39:$A$782,$A58,СВЦЭМ!$B$39:$B$782,P$47)+'СЕТ СН'!$G$14+СВЦЭМ!$D$10+'СЕТ СН'!$G$5-'СЕТ СН'!$G$24</f>
        <v>4091.5202055099999</v>
      </c>
      <c r="Q58" s="36">
        <f>SUMIFS(СВЦЭМ!$D$39:$D$782,СВЦЭМ!$A$39:$A$782,$A58,СВЦЭМ!$B$39:$B$782,Q$47)+'СЕТ СН'!$G$14+СВЦЭМ!$D$10+'СЕТ СН'!$G$5-'СЕТ СН'!$G$24</f>
        <v>4096.68455679</v>
      </c>
      <c r="R58" s="36">
        <f>SUMIFS(СВЦЭМ!$D$39:$D$782,СВЦЭМ!$A$39:$A$782,$A58,СВЦЭМ!$B$39:$B$782,R$47)+'СЕТ СН'!$G$14+СВЦЭМ!$D$10+'СЕТ СН'!$G$5-'СЕТ СН'!$G$24</f>
        <v>4119.6161512500003</v>
      </c>
      <c r="S58" s="36">
        <f>SUMIFS(СВЦЭМ!$D$39:$D$782,СВЦЭМ!$A$39:$A$782,$A58,СВЦЭМ!$B$39:$B$782,S$47)+'СЕТ СН'!$G$14+СВЦЭМ!$D$10+'СЕТ СН'!$G$5-'СЕТ СН'!$G$24</f>
        <v>4080.8039435599999</v>
      </c>
      <c r="T58" s="36">
        <f>SUMIFS(СВЦЭМ!$D$39:$D$782,СВЦЭМ!$A$39:$A$782,$A58,СВЦЭМ!$B$39:$B$782,T$47)+'СЕТ СН'!$G$14+СВЦЭМ!$D$10+'СЕТ СН'!$G$5-'СЕТ СН'!$G$24</f>
        <v>3954.0464472399999</v>
      </c>
      <c r="U58" s="36">
        <f>SUMIFS(СВЦЭМ!$D$39:$D$782,СВЦЭМ!$A$39:$A$782,$A58,СВЦЭМ!$B$39:$B$782,U$47)+'СЕТ СН'!$G$14+СВЦЭМ!$D$10+'СЕТ СН'!$G$5-'СЕТ СН'!$G$24</f>
        <v>3836.7955409299998</v>
      </c>
      <c r="V58" s="36">
        <f>SUMIFS(СВЦЭМ!$D$39:$D$782,СВЦЭМ!$A$39:$A$782,$A58,СВЦЭМ!$B$39:$B$782,V$47)+'СЕТ СН'!$G$14+СВЦЭМ!$D$10+'СЕТ СН'!$G$5-'СЕТ СН'!$G$24</f>
        <v>3746.2808464</v>
      </c>
      <c r="W58" s="36">
        <f>SUMIFS(СВЦЭМ!$D$39:$D$782,СВЦЭМ!$A$39:$A$782,$A58,СВЦЭМ!$B$39:$B$782,W$47)+'СЕТ СН'!$G$14+СВЦЭМ!$D$10+'СЕТ СН'!$G$5-'СЕТ СН'!$G$24</f>
        <v>3741.8563938100001</v>
      </c>
      <c r="X58" s="36">
        <f>SUMIFS(СВЦЭМ!$D$39:$D$782,СВЦЭМ!$A$39:$A$782,$A58,СВЦЭМ!$B$39:$B$782,X$47)+'СЕТ СН'!$G$14+СВЦЭМ!$D$10+'СЕТ СН'!$G$5-'СЕТ СН'!$G$24</f>
        <v>3755.30735486</v>
      </c>
      <c r="Y58" s="36">
        <f>SUMIFS(СВЦЭМ!$D$39:$D$782,СВЦЭМ!$A$39:$A$782,$A58,СВЦЭМ!$B$39:$B$782,Y$47)+'СЕТ СН'!$G$14+СВЦЭМ!$D$10+'СЕТ СН'!$G$5-'СЕТ СН'!$G$24</f>
        <v>3781.26482184</v>
      </c>
    </row>
    <row r="59" spans="1:25" ht="15.75" x14ac:dyDescent="0.2">
      <c r="A59" s="35">
        <f t="shared" si="1"/>
        <v>44693</v>
      </c>
      <c r="B59" s="36">
        <f>SUMIFS(СВЦЭМ!$D$39:$D$782,СВЦЭМ!$A$39:$A$782,$A59,СВЦЭМ!$B$39:$B$782,B$47)+'СЕТ СН'!$G$14+СВЦЭМ!$D$10+'СЕТ СН'!$G$5-'СЕТ СН'!$G$24</f>
        <v>3886.61681989</v>
      </c>
      <c r="C59" s="36">
        <f>SUMIFS(СВЦЭМ!$D$39:$D$782,СВЦЭМ!$A$39:$A$782,$A59,СВЦЭМ!$B$39:$B$782,C$47)+'СЕТ СН'!$G$14+СВЦЭМ!$D$10+'СЕТ СН'!$G$5-'СЕТ СН'!$G$24</f>
        <v>3978.7858895899999</v>
      </c>
      <c r="D59" s="36">
        <f>SUMIFS(СВЦЭМ!$D$39:$D$782,СВЦЭМ!$A$39:$A$782,$A59,СВЦЭМ!$B$39:$B$782,D$47)+'СЕТ СН'!$G$14+СВЦЭМ!$D$10+'СЕТ СН'!$G$5-'СЕТ СН'!$G$24</f>
        <v>4088.0354937799998</v>
      </c>
      <c r="E59" s="36">
        <f>SUMIFS(СВЦЭМ!$D$39:$D$782,СВЦЭМ!$A$39:$A$782,$A59,СВЦЭМ!$B$39:$B$782,E$47)+'СЕТ СН'!$G$14+СВЦЭМ!$D$10+'СЕТ СН'!$G$5-'СЕТ СН'!$G$24</f>
        <v>4146.6286658299996</v>
      </c>
      <c r="F59" s="36">
        <f>SUMIFS(СВЦЭМ!$D$39:$D$782,СВЦЭМ!$A$39:$A$782,$A59,СВЦЭМ!$B$39:$B$782,F$47)+'СЕТ СН'!$G$14+СВЦЭМ!$D$10+'СЕТ СН'!$G$5-'СЕТ СН'!$G$24</f>
        <v>4150.4159682199997</v>
      </c>
      <c r="G59" s="36">
        <f>SUMIFS(СВЦЭМ!$D$39:$D$782,СВЦЭМ!$A$39:$A$782,$A59,СВЦЭМ!$B$39:$B$782,G$47)+'СЕТ СН'!$G$14+СВЦЭМ!$D$10+'СЕТ СН'!$G$5-'СЕТ СН'!$G$24</f>
        <v>4147.7997209799996</v>
      </c>
      <c r="H59" s="36">
        <f>SUMIFS(СВЦЭМ!$D$39:$D$782,СВЦЭМ!$A$39:$A$782,$A59,СВЦЭМ!$B$39:$B$782,H$47)+'СЕТ СН'!$G$14+СВЦЭМ!$D$10+'СЕТ СН'!$G$5-'СЕТ СН'!$G$24</f>
        <v>4157.34597837</v>
      </c>
      <c r="I59" s="36">
        <f>SUMIFS(СВЦЭМ!$D$39:$D$782,СВЦЭМ!$A$39:$A$782,$A59,СВЦЭМ!$B$39:$B$782,I$47)+'СЕТ СН'!$G$14+СВЦЭМ!$D$10+'СЕТ СН'!$G$5-'СЕТ СН'!$G$24</f>
        <v>4074.68959107</v>
      </c>
      <c r="J59" s="36">
        <f>SUMIFS(СВЦЭМ!$D$39:$D$782,СВЦЭМ!$A$39:$A$782,$A59,СВЦЭМ!$B$39:$B$782,J$47)+'СЕТ СН'!$G$14+СВЦЭМ!$D$10+'СЕТ СН'!$G$5-'СЕТ СН'!$G$24</f>
        <v>3936.5162959299996</v>
      </c>
      <c r="K59" s="36">
        <f>SUMIFS(СВЦЭМ!$D$39:$D$782,СВЦЭМ!$A$39:$A$782,$A59,СВЦЭМ!$B$39:$B$782,K$47)+'СЕТ СН'!$G$14+СВЦЭМ!$D$10+'СЕТ СН'!$G$5-'СЕТ СН'!$G$24</f>
        <v>3928.8429152199997</v>
      </c>
      <c r="L59" s="36">
        <f>SUMIFS(СВЦЭМ!$D$39:$D$782,СВЦЭМ!$A$39:$A$782,$A59,СВЦЭМ!$B$39:$B$782,L$47)+'СЕТ СН'!$G$14+СВЦЭМ!$D$10+'СЕТ СН'!$G$5-'СЕТ СН'!$G$24</f>
        <v>3905.4867102399999</v>
      </c>
      <c r="M59" s="36">
        <f>SUMIFS(СВЦЭМ!$D$39:$D$782,СВЦЭМ!$A$39:$A$782,$A59,СВЦЭМ!$B$39:$B$782,M$47)+'СЕТ СН'!$G$14+СВЦЭМ!$D$10+'СЕТ СН'!$G$5-'СЕТ СН'!$G$24</f>
        <v>4015.42127893</v>
      </c>
      <c r="N59" s="36">
        <f>SUMIFS(СВЦЭМ!$D$39:$D$782,СВЦЭМ!$A$39:$A$782,$A59,СВЦЭМ!$B$39:$B$782,N$47)+'СЕТ СН'!$G$14+СВЦЭМ!$D$10+'СЕТ СН'!$G$5-'СЕТ СН'!$G$24</f>
        <v>4076.9215354600001</v>
      </c>
      <c r="O59" s="36">
        <f>SUMIFS(СВЦЭМ!$D$39:$D$782,СВЦЭМ!$A$39:$A$782,$A59,СВЦЭМ!$B$39:$B$782,O$47)+'СЕТ СН'!$G$14+СВЦЭМ!$D$10+'СЕТ СН'!$G$5-'СЕТ СН'!$G$24</f>
        <v>4080.1120265999998</v>
      </c>
      <c r="P59" s="36">
        <f>SUMIFS(СВЦЭМ!$D$39:$D$782,СВЦЭМ!$A$39:$A$782,$A59,СВЦЭМ!$B$39:$B$782,P$47)+'СЕТ СН'!$G$14+СВЦЭМ!$D$10+'СЕТ СН'!$G$5-'СЕТ СН'!$G$24</f>
        <v>4077.8210605300001</v>
      </c>
      <c r="Q59" s="36">
        <f>SUMIFS(СВЦЭМ!$D$39:$D$782,СВЦЭМ!$A$39:$A$782,$A59,СВЦЭМ!$B$39:$B$782,Q$47)+'СЕТ СН'!$G$14+СВЦЭМ!$D$10+'СЕТ СН'!$G$5-'СЕТ СН'!$G$24</f>
        <v>4089.2697536599999</v>
      </c>
      <c r="R59" s="36">
        <f>SUMIFS(СВЦЭМ!$D$39:$D$782,СВЦЭМ!$A$39:$A$782,$A59,СВЦЭМ!$B$39:$B$782,R$47)+'СЕТ СН'!$G$14+СВЦЭМ!$D$10+'СЕТ СН'!$G$5-'СЕТ СН'!$G$24</f>
        <v>4112.7797146299999</v>
      </c>
      <c r="S59" s="36">
        <f>SUMIFS(СВЦЭМ!$D$39:$D$782,СВЦЭМ!$A$39:$A$782,$A59,СВЦЭМ!$B$39:$B$782,S$47)+'СЕТ СН'!$G$14+СВЦЭМ!$D$10+'СЕТ СН'!$G$5-'СЕТ СН'!$G$24</f>
        <v>4066.2746344799998</v>
      </c>
      <c r="T59" s="36">
        <f>SUMIFS(СВЦЭМ!$D$39:$D$782,СВЦЭМ!$A$39:$A$782,$A59,СВЦЭМ!$B$39:$B$782,T$47)+'СЕТ СН'!$G$14+СВЦЭМ!$D$10+'СЕТ СН'!$G$5-'СЕТ СН'!$G$24</f>
        <v>3951.9450921500002</v>
      </c>
      <c r="U59" s="36">
        <f>SUMIFS(СВЦЭМ!$D$39:$D$782,СВЦЭМ!$A$39:$A$782,$A59,СВЦЭМ!$B$39:$B$782,U$47)+'СЕТ СН'!$G$14+СВЦЭМ!$D$10+'СЕТ СН'!$G$5-'СЕТ СН'!$G$24</f>
        <v>3854.8347669599998</v>
      </c>
      <c r="V59" s="36">
        <f>SUMIFS(СВЦЭМ!$D$39:$D$782,СВЦЭМ!$A$39:$A$782,$A59,СВЦЭМ!$B$39:$B$782,V$47)+'СЕТ СН'!$G$14+СВЦЭМ!$D$10+'СЕТ СН'!$G$5-'СЕТ СН'!$G$24</f>
        <v>3763.2762250199999</v>
      </c>
      <c r="W59" s="36">
        <f>SUMIFS(СВЦЭМ!$D$39:$D$782,СВЦЭМ!$A$39:$A$782,$A59,СВЦЭМ!$B$39:$B$782,W$47)+'СЕТ СН'!$G$14+СВЦЭМ!$D$10+'СЕТ СН'!$G$5-'СЕТ СН'!$G$24</f>
        <v>3748.9882352899999</v>
      </c>
      <c r="X59" s="36">
        <f>SUMIFS(СВЦЭМ!$D$39:$D$782,СВЦЭМ!$A$39:$A$782,$A59,СВЦЭМ!$B$39:$B$782,X$47)+'СЕТ СН'!$G$14+СВЦЭМ!$D$10+'СЕТ СН'!$G$5-'СЕТ СН'!$G$24</f>
        <v>3764.67593274</v>
      </c>
      <c r="Y59" s="36">
        <f>SUMIFS(СВЦЭМ!$D$39:$D$782,СВЦЭМ!$A$39:$A$782,$A59,СВЦЭМ!$B$39:$B$782,Y$47)+'СЕТ СН'!$G$14+СВЦЭМ!$D$10+'СЕТ СН'!$G$5-'СЕТ СН'!$G$24</f>
        <v>3770.2602291799999</v>
      </c>
    </row>
    <row r="60" spans="1:25" ht="15.75" x14ac:dyDescent="0.2">
      <c r="A60" s="35">
        <f t="shared" si="1"/>
        <v>44694</v>
      </c>
      <c r="B60" s="36">
        <f>SUMIFS(СВЦЭМ!$D$39:$D$782,СВЦЭМ!$A$39:$A$782,$A60,СВЦЭМ!$B$39:$B$782,B$47)+'СЕТ СН'!$G$14+СВЦЭМ!$D$10+'СЕТ СН'!$G$5-'СЕТ СН'!$G$24</f>
        <v>3887.0197480500001</v>
      </c>
      <c r="C60" s="36">
        <f>SUMIFS(СВЦЭМ!$D$39:$D$782,СВЦЭМ!$A$39:$A$782,$A60,СВЦЭМ!$B$39:$B$782,C$47)+'СЕТ СН'!$G$14+СВЦЭМ!$D$10+'СЕТ СН'!$G$5-'СЕТ СН'!$G$24</f>
        <v>4005.79491323</v>
      </c>
      <c r="D60" s="36">
        <f>SUMIFS(СВЦЭМ!$D$39:$D$782,СВЦЭМ!$A$39:$A$782,$A60,СВЦЭМ!$B$39:$B$782,D$47)+'СЕТ СН'!$G$14+СВЦЭМ!$D$10+'СЕТ СН'!$G$5-'СЕТ СН'!$G$24</f>
        <v>4143.3350922299996</v>
      </c>
      <c r="E60" s="36">
        <f>SUMIFS(СВЦЭМ!$D$39:$D$782,СВЦЭМ!$A$39:$A$782,$A60,СВЦЭМ!$B$39:$B$782,E$47)+'СЕТ СН'!$G$14+СВЦЭМ!$D$10+'СЕТ СН'!$G$5-'СЕТ СН'!$G$24</f>
        <v>4197.5888826199998</v>
      </c>
      <c r="F60" s="36">
        <f>SUMIFS(СВЦЭМ!$D$39:$D$782,СВЦЭМ!$A$39:$A$782,$A60,СВЦЭМ!$B$39:$B$782,F$47)+'СЕТ СН'!$G$14+СВЦЭМ!$D$10+'СЕТ СН'!$G$5-'СЕТ СН'!$G$24</f>
        <v>4206.0527762199999</v>
      </c>
      <c r="G60" s="36">
        <f>SUMIFS(СВЦЭМ!$D$39:$D$782,СВЦЭМ!$A$39:$A$782,$A60,СВЦЭМ!$B$39:$B$782,G$47)+'СЕТ СН'!$G$14+СВЦЭМ!$D$10+'СЕТ СН'!$G$5-'СЕТ СН'!$G$24</f>
        <v>4213.0512990699999</v>
      </c>
      <c r="H60" s="36">
        <f>SUMIFS(СВЦЭМ!$D$39:$D$782,СВЦЭМ!$A$39:$A$782,$A60,СВЦЭМ!$B$39:$B$782,H$47)+'СЕТ СН'!$G$14+СВЦЭМ!$D$10+'СЕТ СН'!$G$5-'СЕТ СН'!$G$24</f>
        <v>4205.2326727099999</v>
      </c>
      <c r="I60" s="36">
        <f>SUMIFS(СВЦЭМ!$D$39:$D$782,СВЦЭМ!$A$39:$A$782,$A60,СВЦЭМ!$B$39:$B$782,I$47)+'СЕТ СН'!$G$14+СВЦЭМ!$D$10+'СЕТ СН'!$G$5-'СЕТ СН'!$G$24</f>
        <v>4094.2933576300002</v>
      </c>
      <c r="J60" s="36">
        <f>SUMIFS(СВЦЭМ!$D$39:$D$782,СВЦЭМ!$A$39:$A$782,$A60,СВЦЭМ!$B$39:$B$782,J$47)+'СЕТ СН'!$G$14+СВЦЭМ!$D$10+'СЕТ СН'!$G$5-'СЕТ СН'!$G$24</f>
        <v>3943.8740858800002</v>
      </c>
      <c r="K60" s="36">
        <f>SUMIFS(СВЦЭМ!$D$39:$D$782,СВЦЭМ!$A$39:$A$782,$A60,СВЦЭМ!$B$39:$B$782,K$47)+'СЕТ СН'!$G$14+СВЦЭМ!$D$10+'СЕТ СН'!$G$5-'СЕТ СН'!$G$24</f>
        <v>3933.01231964</v>
      </c>
      <c r="L60" s="36">
        <f>SUMIFS(СВЦЭМ!$D$39:$D$782,СВЦЭМ!$A$39:$A$782,$A60,СВЦЭМ!$B$39:$B$782,L$47)+'СЕТ СН'!$G$14+СВЦЭМ!$D$10+'СЕТ СН'!$G$5-'СЕТ СН'!$G$24</f>
        <v>3910.92975544</v>
      </c>
      <c r="M60" s="36">
        <f>SUMIFS(СВЦЭМ!$D$39:$D$782,СВЦЭМ!$A$39:$A$782,$A60,СВЦЭМ!$B$39:$B$782,M$47)+'СЕТ СН'!$G$14+СВЦЭМ!$D$10+'СЕТ СН'!$G$5-'СЕТ СН'!$G$24</f>
        <v>4022.3826110299997</v>
      </c>
      <c r="N60" s="36">
        <f>SUMIFS(СВЦЭМ!$D$39:$D$782,СВЦЭМ!$A$39:$A$782,$A60,СВЦЭМ!$B$39:$B$782,N$47)+'СЕТ СН'!$G$14+СВЦЭМ!$D$10+'СЕТ СН'!$G$5-'СЕТ СН'!$G$24</f>
        <v>4072.2110970899998</v>
      </c>
      <c r="O60" s="36">
        <f>SUMIFS(СВЦЭМ!$D$39:$D$782,СВЦЭМ!$A$39:$A$782,$A60,СВЦЭМ!$B$39:$B$782,O$47)+'СЕТ СН'!$G$14+СВЦЭМ!$D$10+'СЕТ СН'!$G$5-'СЕТ СН'!$G$24</f>
        <v>4053.3110896500002</v>
      </c>
      <c r="P60" s="36">
        <f>SUMIFS(СВЦЭМ!$D$39:$D$782,СВЦЭМ!$A$39:$A$782,$A60,СВЦЭМ!$B$39:$B$782,P$47)+'СЕТ СН'!$G$14+СВЦЭМ!$D$10+'СЕТ СН'!$G$5-'СЕТ СН'!$G$24</f>
        <v>4059.7420807399999</v>
      </c>
      <c r="Q60" s="36">
        <f>SUMIFS(СВЦЭМ!$D$39:$D$782,СВЦЭМ!$A$39:$A$782,$A60,СВЦЭМ!$B$39:$B$782,Q$47)+'СЕТ СН'!$G$14+СВЦЭМ!$D$10+'СЕТ СН'!$G$5-'СЕТ СН'!$G$24</f>
        <v>4072.3629636400001</v>
      </c>
      <c r="R60" s="36">
        <f>SUMIFS(СВЦЭМ!$D$39:$D$782,СВЦЭМ!$A$39:$A$782,$A60,СВЦЭМ!$B$39:$B$782,R$47)+'СЕТ СН'!$G$14+СВЦЭМ!$D$10+'СЕТ СН'!$G$5-'СЕТ СН'!$G$24</f>
        <v>4088.1022810300001</v>
      </c>
      <c r="S60" s="36">
        <f>SUMIFS(СВЦЭМ!$D$39:$D$782,СВЦЭМ!$A$39:$A$782,$A60,СВЦЭМ!$B$39:$B$782,S$47)+'СЕТ СН'!$G$14+СВЦЭМ!$D$10+'СЕТ СН'!$G$5-'СЕТ СН'!$G$24</f>
        <v>4052.4618550499999</v>
      </c>
      <c r="T60" s="36">
        <f>SUMIFS(СВЦЭМ!$D$39:$D$782,СВЦЭМ!$A$39:$A$782,$A60,СВЦЭМ!$B$39:$B$782,T$47)+'СЕТ СН'!$G$14+СВЦЭМ!$D$10+'СЕТ СН'!$G$5-'СЕТ СН'!$G$24</f>
        <v>3927.8548455399996</v>
      </c>
      <c r="U60" s="36">
        <f>SUMIFS(СВЦЭМ!$D$39:$D$782,СВЦЭМ!$A$39:$A$782,$A60,СВЦЭМ!$B$39:$B$782,U$47)+'СЕТ СН'!$G$14+СВЦЭМ!$D$10+'СЕТ СН'!$G$5-'СЕТ СН'!$G$24</f>
        <v>3831.374832</v>
      </c>
      <c r="V60" s="36">
        <f>SUMIFS(СВЦЭМ!$D$39:$D$782,СВЦЭМ!$A$39:$A$782,$A60,СВЦЭМ!$B$39:$B$782,V$47)+'СЕТ СН'!$G$14+СВЦЭМ!$D$10+'СЕТ СН'!$G$5-'СЕТ СН'!$G$24</f>
        <v>3752.8688612300002</v>
      </c>
      <c r="W60" s="36">
        <f>SUMIFS(СВЦЭМ!$D$39:$D$782,СВЦЭМ!$A$39:$A$782,$A60,СВЦЭМ!$B$39:$B$782,W$47)+'СЕТ СН'!$G$14+СВЦЭМ!$D$10+'СЕТ СН'!$G$5-'СЕТ СН'!$G$24</f>
        <v>3731.92289871</v>
      </c>
      <c r="X60" s="36">
        <f>SUMIFS(СВЦЭМ!$D$39:$D$782,СВЦЭМ!$A$39:$A$782,$A60,СВЦЭМ!$B$39:$B$782,X$47)+'СЕТ СН'!$G$14+СВЦЭМ!$D$10+'СЕТ СН'!$G$5-'СЕТ СН'!$G$24</f>
        <v>3747.6164655000002</v>
      </c>
      <c r="Y60" s="36">
        <f>SUMIFS(СВЦЭМ!$D$39:$D$782,СВЦЭМ!$A$39:$A$782,$A60,СВЦЭМ!$B$39:$B$782,Y$47)+'СЕТ СН'!$G$14+СВЦЭМ!$D$10+'СЕТ СН'!$G$5-'СЕТ СН'!$G$24</f>
        <v>3754.6006935400001</v>
      </c>
    </row>
    <row r="61" spans="1:25" ht="15.75" x14ac:dyDescent="0.2">
      <c r="A61" s="35">
        <f t="shared" si="1"/>
        <v>44695</v>
      </c>
      <c r="B61" s="36">
        <f>SUMIFS(СВЦЭМ!$D$39:$D$782,СВЦЭМ!$A$39:$A$782,$A61,СВЦЭМ!$B$39:$B$782,B$47)+'СЕТ СН'!$G$14+СВЦЭМ!$D$10+'СЕТ СН'!$G$5-'СЕТ СН'!$G$24</f>
        <v>3884.5527469199997</v>
      </c>
      <c r="C61" s="36">
        <f>SUMIFS(СВЦЭМ!$D$39:$D$782,СВЦЭМ!$A$39:$A$782,$A61,СВЦЭМ!$B$39:$B$782,C$47)+'СЕТ СН'!$G$14+СВЦЭМ!$D$10+'СЕТ СН'!$G$5-'СЕТ СН'!$G$24</f>
        <v>4005.46438339</v>
      </c>
      <c r="D61" s="36">
        <f>SUMIFS(СВЦЭМ!$D$39:$D$782,СВЦЭМ!$A$39:$A$782,$A61,СВЦЭМ!$B$39:$B$782,D$47)+'СЕТ СН'!$G$14+СВЦЭМ!$D$10+'СЕТ СН'!$G$5-'СЕТ СН'!$G$24</f>
        <v>4156.6950937399997</v>
      </c>
      <c r="E61" s="36">
        <f>SUMIFS(СВЦЭМ!$D$39:$D$782,СВЦЭМ!$A$39:$A$782,$A61,СВЦЭМ!$B$39:$B$782,E$47)+'СЕТ СН'!$G$14+СВЦЭМ!$D$10+'СЕТ СН'!$G$5-'СЕТ СН'!$G$24</f>
        <v>4198.6676692700003</v>
      </c>
      <c r="F61" s="36">
        <f>SUMIFS(СВЦЭМ!$D$39:$D$782,СВЦЭМ!$A$39:$A$782,$A61,СВЦЭМ!$B$39:$B$782,F$47)+'СЕТ СН'!$G$14+СВЦЭМ!$D$10+'СЕТ СН'!$G$5-'СЕТ СН'!$G$24</f>
        <v>4202.0734953399997</v>
      </c>
      <c r="G61" s="36">
        <f>SUMIFS(СВЦЭМ!$D$39:$D$782,СВЦЭМ!$A$39:$A$782,$A61,СВЦЭМ!$B$39:$B$782,G$47)+'СЕТ СН'!$G$14+СВЦЭМ!$D$10+'СЕТ СН'!$G$5-'СЕТ СН'!$G$24</f>
        <v>4204.5745363699998</v>
      </c>
      <c r="H61" s="36">
        <f>SUMIFS(СВЦЭМ!$D$39:$D$782,СВЦЭМ!$A$39:$A$782,$A61,СВЦЭМ!$B$39:$B$782,H$47)+'СЕТ СН'!$G$14+СВЦЭМ!$D$10+'СЕТ СН'!$G$5-'СЕТ СН'!$G$24</f>
        <v>4194.8776405499993</v>
      </c>
      <c r="I61" s="36">
        <f>SUMIFS(СВЦЭМ!$D$39:$D$782,СВЦЭМ!$A$39:$A$782,$A61,СВЦЭМ!$B$39:$B$782,I$47)+'СЕТ СН'!$G$14+СВЦЭМ!$D$10+'СЕТ СН'!$G$5-'СЕТ СН'!$G$24</f>
        <v>4105.2354065999998</v>
      </c>
      <c r="J61" s="36">
        <f>SUMIFS(СВЦЭМ!$D$39:$D$782,СВЦЭМ!$A$39:$A$782,$A61,СВЦЭМ!$B$39:$B$782,J$47)+'СЕТ СН'!$G$14+СВЦЭМ!$D$10+'СЕТ СН'!$G$5-'СЕТ СН'!$G$24</f>
        <v>3937.9655912799999</v>
      </c>
      <c r="K61" s="36">
        <f>SUMIFS(СВЦЭМ!$D$39:$D$782,СВЦЭМ!$A$39:$A$782,$A61,СВЦЭМ!$B$39:$B$782,K$47)+'СЕТ СН'!$G$14+СВЦЭМ!$D$10+'СЕТ СН'!$G$5-'СЕТ СН'!$G$24</f>
        <v>3889.59005591</v>
      </c>
      <c r="L61" s="36">
        <f>SUMIFS(СВЦЭМ!$D$39:$D$782,СВЦЭМ!$A$39:$A$782,$A61,СВЦЭМ!$B$39:$B$782,L$47)+'СЕТ СН'!$G$14+СВЦЭМ!$D$10+'СЕТ СН'!$G$5-'СЕТ СН'!$G$24</f>
        <v>3869.1744027499999</v>
      </c>
      <c r="M61" s="36">
        <f>SUMIFS(СВЦЭМ!$D$39:$D$782,СВЦЭМ!$A$39:$A$782,$A61,СВЦЭМ!$B$39:$B$782,M$47)+'СЕТ СН'!$G$14+СВЦЭМ!$D$10+'СЕТ СН'!$G$5-'СЕТ СН'!$G$24</f>
        <v>3967.0422097199998</v>
      </c>
      <c r="N61" s="36">
        <f>SUMIFS(СВЦЭМ!$D$39:$D$782,СВЦЭМ!$A$39:$A$782,$A61,СВЦЭМ!$B$39:$B$782,N$47)+'СЕТ СН'!$G$14+СВЦЭМ!$D$10+'СЕТ СН'!$G$5-'СЕТ СН'!$G$24</f>
        <v>4003.0924680999997</v>
      </c>
      <c r="O61" s="36">
        <f>SUMIFS(СВЦЭМ!$D$39:$D$782,СВЦЭМ!$A$39:$A$782,$A61,СВЦЭМ!$B$39:$B$782,O$47)+'СЕТ СН'!$G$14+СВЦЭМ!$D$10+'СЕТ СН'!$G$5-'СЕТ СН'!$G$24</f>
        <v>4018.0113048200001</v>
      </c>
      <c r="P61" s="36">
        <f>SUMIFS(СВЦЭМ!$D$39:$D$782,СВЦЭМ!$A$39:$A$782,$A61,СВЦЭМ!$B$39:$B$782,P$47)+'СЕТ СН'!$G$14+СВЦЭМ!$D$10+'СЕТ СН'!$G$5-'СЕТ СН'!$G$24</f>
        <v>4040.4622851099998</v>
      </c>
      <c r="Q61" s="36">
        <f>SUMIFS(СВЦЭМ!$D$39:$D$782,СВЦЭМ!$A$39:$A$782,$A61,СВЦЭМ!$B$39:$B$782,Q$47)+'СЕТ СН'!$G$14+СВЦЭМ!$D$10+'СЕТ СН'!$G$5-'СЕТ СН'!$G$24</f>
        <v>4056.8815387699997</v>
      </c>
      <c r="R61" s="36">
        <f>SUMIFS(СВЦЭМ!$D$39:$D$782,СВЦЭМ!$A$39:$A$782,$A61,СВЦЭМ!$B$39:$B$782,R$47)+'СЕТ СН'!$G$14+СВЦЭМ!$D$10+'СЕТ СН'!$G$5-'СЕТ СН'!$G$24</f>
        <v>4061.0714958600001</v>
      </c>
      <c r="S61" s="36">
        <f>SUMIFS(СВЦЭМ!$D$39:$D$782,СВЦЭМ!$A$39:$A$782,$A61,СВЦЭМ!$B$39:$B$782,S$47)+'СЕТ СН'!$G$14+СВЦЭМ!$D$10+'СЕТ СН'!$G$5-'СЕТ СН'!$G$24</f>
        <v>4015.6407989999998</v>
      </c>
      <c r="T61" s="36">
        <f>SUMIFS(СВЦЭМ!$D$39:$D$782,СВЦЭМ!$A$39:$A$782,$A61,СВЦЭМ!$B$39:$B$782,T$47)+'СЕТ СН'!$G$14+СВЦЭМ!$D$10+'СЕТ СН'!$G$5-'СЕТ СН'!$G$24</f>
        <v>3893.0674933599998</v>
      </c>
      <c r="U61" s="36">
        <f>SUMIFS(СВЦЭМ!$D$39:$D$782,СВЦЭМ!$A$39:$A$782,$A61,СВЦЭМ!$B$39:$B$782,U$47)+'СЕТ СН'!$G$14+СВЦЭМ!$D$10+'СЕТ СН'!$G$5-'СЕТ СН'!$G$24</f>
        <v>3789.82565527</v>
      </c>
      <c r="V61" s="36">
        <f>SUMIFS(СВЦЭМ!$D$39:$D$782,СВЦЭМ!$A$39:$A$782,$A61,СВЦЭМ!$B$39:$B$782,V$47)+'СЕТ СН'!$G$14+СВЦЭМ!$D$10+'СЕТ СН'!$G$5-'СЕТ СН'!$G$24</f>
        <v>3698.01694266</v>
      </c>
      <c r="W61" s="36">
        <f>SUMIFS(СВЦЭМ!$D$39:$D$782,СВЦЭМ!$A$39:$A$782,$A61,СВЦЭМ!$B$39:$B$782,W$47)+'СЕТ СН'!$G$14+СВЦЭМ!$D$10+'СЕТ СН'!$G$5-'СЕТ СН'!$G$24</f>
        <v>3686.8558038199999</v>
      </c>
      <c r="X61" s="36">
        <f>SUMIFS(СВЦЭМ!$D$39:$D$782,СВЦЭМ!$A$39:$A$782,$A61,СВЦЭМ!$B$39:$B$782,X$47)+'СЕТ СН'!$G$14+СВЦЭМ!$D$10+'СЕТ СН'!$G$5-'СЕТ СН'!$G$24</f>
        <v>3686.4950887499999</v>
      </c>
      <c r="Y61" s="36">
        <f>SUMIFS(СВЦЭМ!$D$39:$D$782,СВЦЭМ!$A$39:$A$782,$A61,СВЦЭМ!$B$39:$B$782,Y$47)+'СЕТ СН'!$G$14+СВЦЭМ!$D$10+'СЕТ СН'!$G$5-'СЕТ СН'!$G$24</f>
        <v>3716.5144525699998</v>
      </c>
    </row>
    <row r="62" spans="1:25" ht="15.75" x14ac:dyDescent="0.2">
      <c r="A62" s="35">
        <f t="shared" si="1"/>
        <v>44696</v>
      </c>
      <c r="B62" s="36">
        <f>SUMIFS(СВЦЭМ!$D$39:$D$782,СВЦЭМ!$A$39:$A$782,$A62,СВЦЭМ!$B$39:$B$782,B$47)+'СЕТ СН'!$G$14+СВЦЭМ!$D$10+'СЕТ СН'!$G$5-'СЕТ СН'!$G$24</f>
        <v>3801.0870542100001</v>
      </c>
      <c r="C62" s="36">
        <f>SUMIFS(СВЦЭМ!$D$39:$D$782,СВЦЭМ!$A$39:$A$782,$A62,СВЦЭМ!$B$39:$B$782,C$47)+'СЕТ СН'!$G$14+СВЦЭМ!$D$10+'СЕТ СН'!$G$5-'СЕТ СН'!$G$24</f>
        <v>3914.31355764</v>
      </c>
      <c r="D62" s="36">
        <f>SUMIFS(СВЦЭМ!$D$39:$D$782,СВЦЭМ!$A$39:$A$782,$A62,СВЦЭМ!$B$39:$B$782,D$47)+'СЕТ СН'!$G$14+СВЦЭМ!$D$10+'СЕТ СН'!$G$5-'СЕТ СН'!$G$24</f>
        <v>4045.8421803399997</v>
      </c>
      <c r="E62" s="36">
        <f>SUMIFS(СВЦЭМ!$D$39:$D$782,СВЦЭМ!$A$39:$A$782,$A62,СВЦЭМ!$B$39:$B$782,E$47)+'СЕТ СН'!$G$14+СВЦЭМ!$D$10+'СЕТ СН'!$G$5-'СЕТ СН'!$G$24</f>
        <v>4052.7231855499999</v>
      </c>
      <c r="F62" s="36">
        <f>SUMIFS(СВЦЭМ!$D$39:$D$782,СВЦЭМ!$A$39:$A$782,$A62,СВЦЭМ!$B$39:$B$782,F$47)+'СЕТ СН'!$G$14+СВЦЭМ!$D$10+'СЕТ СН'!$G$5-'СЕТ СН'!$G$24</f>
        <v>4052.8612335199996</v>
      </c>
      <c r="G62" s="36">
        <f>SUMIFS(СВЦЭМ!$D$39:$D$782,СВЦЭМ!$A$39:$A$782,$A62,СВЦЭМ!$B$39:$B$782,G$47)+'СЕТ СН'!$G$14+СВЦЭМ!$D$10+'СЕТ СН'!$G$5-'СЕТ СН'!$G$24</f>
        <v>4061.476897</v>
      </c>
      <c r="H62" s="36">
        <f>SUMIFS(СВЦЭМ!$D$39:$D$782,СВЦЭМ!$A$39:$A$782,$A62,СВЦЭМ!$B$39:$B$782,H$47)+'СЕТ СН'!$G$14+СВЦЭМ!$D$10+'СЕТ СН'!$G$5-'СЕТ СН'!$G$24</f>
        <v>4047.2776677399997</v>
      </c>
      <c r="I62" s="36">
        <f>SUMIFS(СВЦЭМ!$D$39:$D$782,СВЦЭМ!$A$39:$A$782,$A62,СВЦЭМ!$B$39:$B$782,I$47)+'СЕТ СН'!$G$14+СВЦЭМ!$D$10+'СЕТ СН'!$G$5-'СЕТ СН'!$G$24</f>
        <v>4042.83569545</v>
      </c>
      <c r="J62" s="36">
        <f>SUMIFS(СВЦЭМ!$D$39:$D$782,СВЦЭМ!$A$39:$A$782,$A62,СВЦЭМ!$B$39:$B$782,J$47)+'СЕТ СН'!$G$14+СВЦЭМ!$D$10+'СЕТ СН'!$G$5-'СЕТ СН'!$G$24</f>
        <v>3875.42885953</v>
      </c>
      <c r="K62" s="36">
        <f>SUMIFS(СВЦЭМ!$D$39:$D$782,СВЦЭМ!$A$39:$A$782,$A62,СВЦЭМ!$B$39:$B$782,K$47)+'СЕТ СН'!$G$14+СВЦЭМ!$D$10+'СЕТ СН'!$G$5-'СЕТ СН'!$G$24</f>
        <v>3844.30502931</v>
      </c>
      <c r="L62" s="36">
        <f>SUMIFS(СВЦЭМ!$D$39:$D$782,СВЦЭМ!$A$39:$A$782,$A62,СВЦЭМ!$B$39:$B$782,L$47)+'СЕТ СН'!$G$14+СВЦЭМ!$D$10+'СЕТ СН'!$G$5-'СЕТ СН'!$G$24</f>
        <v>3825.0439297399998</v>
      </c>
      <c r="M62" s="36">
        <f>SUMIFS(СВЦЭМ!$D$39:$D$782,СВЦЭМ!$A$39:$A$782,$A62,СВЦЭМ!$B$39:$B$782,M$47)+'СЕТ СН'!$G$14+СВЦЭМ!$D$10+'СЕТ СН'!$G$5-'СЕТ СН'!$G$24</f>
        <v>3937.2951311099996</v>
      </c>
      <c r="N62" s="36">
        <f>SUMIFS(СВЦЭМ!$D$39:$D$782,СВЦЭМ!$A$39:$A$782,$A62,СВЦЭМ!$B$39:$B$782,N$47)+'СЕТ СН'!$G$14+СВЦЭМ!$D$10+'СЕТ СН'!$G$5-'СЕТ СН'!$G$24</f>
        <v>3994.7199403099999</v>
      </c>
      <c r="O62" s="36">
        <f>SUMIFS(СВЦЭМ!$D$39:$D$782,СВЦЭМ!$A$39:$A$782,$A62,СВЦЭМ!$B$39:$B$782,O$47)+'СЕТ СН'!$G$14+СВЦЭМ!$D$10+'СЕТ СН'!$G$5-'СЕТ СН'!$G$24</f>
        <v>4035.6768195899999</v>
      </c>
      <c r="P62" s="36">
        <f>SUMIFS(СВЦЭМ!$D$39:$D$782,СВЦЭМ!$A$39:$A$782,$A62,СВЦЭМ!$B$39:$B$782,P$47)+'СЕТ СН'!$G$14+СВЦЭМ!$D$10+'СЕТ СН'!$G$5-'СЕТ СН'!$G$24</f>
        <v>4058.3904427399998</v>
      </c>
      <c r="Q62" s="36">
        <f>SUMIFS(СВЦЭМ!$D$39:$D$782,СВЦЭМ!$A$39:$A$782,$A62,СВЦЭМ!$B$39:$B$782,Q$47)+'СЕТ СН'!$G$14+СВЦЭМ!$D$10+'СЕТ СН'!$G$5-'СЕТ СН'!$G$24</f>
        <v>4065.4825719599999</v>
      </c>
      <c r="R62" s="36">
        <f>SUMIFS(СВЦЭМ!$D$39:$D$782,СВЦЭМ!$A$39:$A$782,$A62,СВЦЭМ!$B$39:$B$782,R$47)+'СЕТ СН'!$G$14+СВЦЭМ!$D$10+'СЕТ СН'!$G$5-'СЕТ СН'!$G$24</f>
        <v>4046.2747418700001</v>
      </c>
      <c r="S62" s="36">
        <f>SUMIFS(СВЦЭМ!$D$39:$D$782,СВЦЭМ!$A$39:$A$782,$A62,СВЦЭМ!$B$39:$B$782,S$47)+'СЕТ СН'!$G$14+СВЦЭМ!$D$10+'СЕТ СН'!$G$5-'СЕТ СН'!$G$24</f>
        <v>3982.5582725599998</v>
      </c>
      <c r="T62" s="36">
        <f>SUMIFS(СВЦЭМ!$D$39:$D$782,СВЦЭМ!$A$39:$A$782,$A62,СВЦЭМ!$B$39:$B$782,T$47)+'СЕТ СН'!$G$14+СВЦЭМ!$D$10+'СЕТ СН'!$G$5-'СЕТ СН'!$G$24</f>
        <v>3902.0461429500001</v>
      </c>
      <c r="U62" s="36">
        <f>SUMIFS(СВЦЭМ!$D$39:$D$782,СВЦЭМ!$A$39:$A$782,$A62,СВЦЭМ!$B$39:$B$782,U$47)+'СЕТ СН'!$G$14+СВЦЭМ!$D$10+'СЕТ СН'!$G$5-'СЕТ СН'!$G$24</f>
        <v>3774.4926641299999</v>
      </c>
      <c r="V62" s="36">
        <f>SUMIFS(СВЦЭМ!$D$39:$D$782,СВЦЭМ!$A$39:$A$782,$A62,СВЦЭМ!$B$39:$B$782,V$47)+'СЕТ СН'!$G$14+СВЦЭМ!$D$10+'СЕТ СН'!$G$5-'СЕТ СН'!$G$24</f>
        <v>3692.7994777700001</v>
      </c>
      <c r="W62" s="36">
        <f>SUMIFS(СВЦЭМ!$D$39:$D$782,СВЦЭМ!$A$39:$A$782,$A62,СВЦЭМ!$B$39:$B$782,W$47)+'СЕТ СН'!$G$14+СВЦЭМ!$D$10+'СЕТ СН'!$G$5-'СЕТ СН'!$G$24</f>
        <v>3693.6242627500001</v>
      </c>
      <c r="X62" s="36">
        <f>SUMIFS(СВЦЭМ!$D$39:$D$782,СВЦЭМ!$A$39:$A$782,$A62,СВЦЭМ!$B$39:$B$782,X$47)+'СЕТ СН'!$G$14+СВЦЭМ!$D$10+'СЕТ СН'!$G$5-'СЕТ СН'!$G$24</f>
        <v>3743.4790257300001</v>
      </c>
      <c r="Y62" s="36">
        <f>SUMIFS(СВЦЭМ!$D$39:$D$782,СВЦЭМ!$A$39:$A$782,$A62,СВЦЭМ!$B$39:$B$782,Y$47)+'СЕТ СН'!$G$14+СВЦЭМ!$D$10+'СЕТ СН'!$G$5-'СЕТ СН'!$G$24</f>
        <v>3781.78091361</v>
      </c>
    </row>
    <row r="63" spans="1:25" ht="15.75" x14ac:dyDescent="0.2">
      <c r="A63" s="35">
        <f t="shared" si="1"/>
        <v>44697</v>
      </c>
      <c r="B63" s="36">
        <f>SUMIFS(СВЦЭМ!$D$39:$D$782,СВЦЭМ!$A$39:$A$782,$A63,СВЦЭМ!$B$39:$B$782,B$47)+'СЕТ СН'!$G$14+СВЦЭМ!$D$10+'СЕТ СН'!$G$5-'СЕТ СН'!$G$24</f>
        <v>3853.8513935800001</v>
      </c>
      <c r="C63" s="36">
        <f>SUMIFS(СВЦЭМ!$D$39:$D$782,СВЦЭМ!$A$39:$A$782,$A63,СВЦЭМ!$B$39:$B$782,C$47)+'СЕТ СН'!$G$14+СВЦЭМ!$D$10+'СЕТ СН'!$G$5-'СЕТ СН'!$G$24</f>
        <v>3980.1990898599997</v>
      </c>
      <c r="D63" s="36">
        <f>SUMIFS(СВЦЭМ!$D$39:$D$782,СВЦЭМ!$A$39:$A$782,$A63,СВЦЭМ!$B$39:$B$782,D$47)+'СЕТ СН'!$G$14+СВЦЭМ!$D$10+'СЕТ СН'!$G$5-'СЕТ СН'!$G$24</f>
        <v>4123.5196678000002</v>
      </c>
      <c r="E63" s="36">
        <f>SUMIFS(СВЦЭМ!$D$39:$D$782,СВЦЭМ!$A$39:$A$782,$A63,СВЦЭМ!$B$39:$B$782,E$47)+'СЕТ СН'!$G$14+СВЦЭМ!$D$10+'СЕТ СН'!$G$5-'СЕТ СН'!$G$24</f>
        <v>4178.5859541099999</v>
      </c>
      <c r="F63" s="36">
        <f>SUMIFS(СВЦЭМ!$D$39:$D$782,СВЦЭМ!$A$39:$A$782,$A63,СВЦЭМ!$B$39:$B$782,F$47)+'СЕТ СН'!$G$14+СВЦЭМ!$D$10+'СЕТ СН'!$G$5-'СЕТ СН'!$G$24</f>
        <v>4172.92179399</v>
      </c>
      <c r="G63" s="36">
        <f>SUMIFS(СВЦЭМ!$D$39:$D$782,СВЦЭМ!$A$39:$A$782,$A63,СВЦЭМ!$B$39:$B$782,G$47)+'СЕТ СН'!$G$14+СВЦЭМ!$D$10+'СЕТ СН'!$G$5-'СЕТ СН'!$G$24</f>
        <v>4181.60920162</v>
      </c>
      <c r="H63" s="36">
        <f>SUMIFS(СВЦЭМ!$D$39:$D$782,СВЦЭМ!$A$39:$A$782,$A63,СВЦЭМ!$B$39:$B$782,H$47)+'СЕТ СН'!$G$14+СВЦЭМ!$D$10+'СЕТ СН'!$G$5-'СЕТ СН'!$G$24</f>
        <v>4149.3524159099998</v>
      </c>
      <c r="I63" s="36">
        <f>SUMIFS(СВЦЭМ!$D$39:$D$782,СВЦЭМ!$A$39:$A$782,$A63,СВЦЭМ!$B$39:$B$782,I$47)+'СЕТ СН'!$G$14+СВЦЭМ!$D$10+'СЕТ СН'!$G$5-'СЕТ СН'!$G$24</f>
        <v>4070.6315367899997</v>
      </c>
      <c r="J63" s="36">
        <f>SUMIFS(СВЦЭМ!$D$39:$D$782,СВЦЭМ!$A$39:$A$782,$A63,СВЦЭМ!$B$39:$B$782,J$47)+'СЕТ СН'!$G$14+СВЦЭМ!$D$10+'СЕТ СН'!$G$5-'СЕТ СН'!$G$24</f>
        <v>3907.5683453000001</v>
      </c>
      <c r="K63" s="36">
        <f>SUMIFS(СВЦЭМ!$D$39:$D$782,СВЦЭМ!$A$39:$A$782,$A63,СВЦЭМ!$B$39:$B$782,K$47)+'СЕТ СН'!$G$14+СВЦЭМ!$D$10+'СЕТ СН'!$G$5-'СЕТ СН'!$G$24</f>
        <v>3853.33345594</v>
      </c>
      <c r="L63" s="36">
        <f>SUMIFS(СВЦЭМ!$D$39:$D$782,СВЦЭМ!$A$39:$A$782,$A63,СВЦЭМ!$B$39:$B$782,L$47)+'СЕТ СН'!$G$14+СВЦЭМ!$D$10+'СЕТ СН'!$G$5-'СЕТ СН'!$G$24</f>
        <v>3901.3523593999998</v>
      </c>
      <c r="M63" s="36">
        <f>SUMIFS(СВЦЭМ!$D$39:$D$782,СВЦЭМ!$A$39:$A$782,$A63,СВЦЭМ!$B$39:$B$782,M$47)+'СЕТ СН'!$G$14+СВЦЭМ!$D$10+'СЕТ СН'!$G$5-'СЕТ СН'!$G$24</f>
        <v>4028.7727815399999</v>
      </c>
      <c r="N63" s="36">
        <f>SUMIFS(СВЦЭМ!$D$39:$D$782,СВЦЭМ!$A$39:$A$782,$A63,СВЦЭМ!$B$39:$B$782,N$47)+'СЕТ СН'!$G$14+СВЦЭМ!$D$10+'СЕТ СН'!$G$5-'СЕТ СН'!$G$24</f>
        <v>4092.1218866899999</v>
      </c>
      <c r="O63" s="36">
        <f>SUMIFS(СВЦЭМ!$D$39:$D$782,СВЦЭМ!$A$39:$A$782,$A63,СВЦЭМ!$B$39:$B$782,O$47)+'СЕТ СН'!$G$14+СВЦЭМ!$D$10+'СЕТ СН'!$G$5-'СЕТ СН'!$G$24</f>
        <v>4115.0578517599997</v>
      </c>
      <c r="P63" s="36">
        <f>SUMIFS(СВЦЭМ!$D$39:$D$782,СВЦЭМ!$A$39:$A$782,$A63,СВЦЭМ!$B$39:$B$782,P$47)+'СЕТ СН'!$G$14+СВЦЭМ!$D$10+'СЕТ СН'!$G$5-'СЕТ СН'!$G$24</f>
        <v>4147.7016461900002</v>
      </c>
      <c r="Q63" s="36">
        <f>SUMIFS(СВЦЭМ!$D$39:$D$782,СВЦЭМ!$A$39:$A$782,$A63,СВЦЭМ!$B$39:$B$782,Q$47)+'СЕТ СН'!$G$14+СВЦЭМ!$D$10+'СЕТ СН'!$G$5-'СЕТ СН'!$G$24</f>
        <v>4145.2212416799994</v>
      </c>
      <c r="R63" s="36">
        <f>SUMIFS(СВЦЭМ!$D$39:$D$782,СВЦЭМ!$A$39:$A$782,$A63,СВЦЭМ!$B$39:$B$782,R$47)+'СЕТ СН'!$G$14+СВЦЭМ!$D$10+'СЕТ СН'!$G$5-'СЕТ СН'!$G$24</f>
        <v>4127.9054945199996</v>
      </c>
      <c r="S63" s="36">
        <f>SUMIFS(СВЦЭМ!$D$39:$D$782,СВЦЭМ!$A$39:$A$782,$A63,СВЦЭМ!$B$39:$B$782,S$47)+'СЕТ СН'!$G$14+СВЦЭМ!$D$10+'СЕТ СН'!$G$5-'СЕТ СН'!$G$24</f>
        <v>4077.6991624399998</v>
      </c>
      <c r="T63" s="36">
        <f>SUMIFS(СВЦЭМ!$D$39:$D$782,СВЦЭМ!$A$39:$A$782,$A63,СВЦЭМ!$B$39:$B$782,T$47)+'СЕТ СН'!$G$14+СВЦЭМ!$D$10+'СЕТ СН'!$G$5-'СЕТ СН'!$G$24</f>
        <v>3920.1259236999999</v>
      </c>
      <c r="U63" s="36">
        <f>SUMIFS(СВЦЭМ!$D$39:$D$782,СВЦЭМ!$A$39:$A$782,$A63,СВЦЭМ!$B$39:$B$782,U$47)+'СЕТ СН'!$G$14+СВЦЭМ!$D$10+'СЕТ СН'!$G$5-'СЕТ СН'!$G$24</f>
        <v>3765.8373597700001</v>
      </c>
      <c r="V63" s="36">
        <f>SUMIFS(СВЦЭМ!$D$39:$D$782,СВЦЭМ!$A$39:$A$782,$A63,СВЦЭМ!$B$39:$B$782,V$47)+'СЕТ СН'!$G$14+СВЦЭМ!$D$10+'СЕТ СН'!$G$5-'СЕТ СН'!$G$24</f>
        <v>3685.3696335200002</v>
      </c>
      <c r="W63" s="36">
        <f>SUMIFS(СВЦЭМ!$D$39:$D$782,СВЦЭМ!$A$39:$A$782,$A63,СВЦЭМ!$B$39:$B$782,W$47)+'СЕТ СН'!$G$14+СВЦЭМ!$D$10+'СЕТ СН'!$G$5-'СЕТ СН'!$G$24</f>
        <v>3705.7856740799998</v>
      </c>
      <c r="X63" s="36">
        <f>SUMIFS(СВЦЭМ!$D$39:$D$782,СВЦЭМ!$A$39:$A$782,$A63,СВЦЭМ!$B$39:$B$782,X$47)+'СЕТ СН'!$G$14+СВЦЭМ!$D$10+'СЕТ СН'!$G$5-'СЕТ СН'!$G$24</f>
        <v>3699.5025883399999</v>
      </c>
      <c r="Y63" s="36">
        <f>SUMIFS(СВЦЭМ!$D$39:$D$782,СВЦЭМ!$A$39:$A$782,$A63,СВЦЭМ!$B$39:$B$782,Y$47)+'СЕТ СН'!$G$14+СВЦЭМ!$D$10+'СЕТ СН'!$G$5-'СЕТ СН'!$G$24</f>
        <v>3754.3941135499999</v>
      </c>
    </row>
    <row r="64" spans="1:25" ht="15.75" x14ac:dyDescent="0.2">
      <c r="A64" s="35">
        <f t="shared" si="1"/>
        <v>44698</v>
      </c>
      <c r="B64" s="36">
        <f>SUMIFS(СВЦЭМ!$D$39:$D$782,СВЦЭМ!$A$39:$A$782,$A64,СВЦЭМ!$B$39:$B$782,B$47)+'СЕТ СН'!$G$14+СВЦЭМ!$D$10+'СЕТ СН'!$G$5-'СЕТ СН'!$G$24</f>
        <v>3837.8651808599998</v>
      </c>
      <c r="C64" s="36">
        <f>SUMIFS(СВЦЭМ!$D$39:$D$782,СВЦЭМ!$A$39:$A$782,$A64,СВЦЭМ!$B$39:$B$782,C$47)+'СЕТ СН'!$G$14+СВЦЭМ!$D$10+'СЕТ СН'!$G$5-'СЕТ СН'!$G$24</f>
        <v>3982.4339049</v>
      </c>
      <c r="D64" s="36">
        <f>SUMIFS(СВЦЭМ!$D$39:$D$782,СВЦЭМ!$A$39:$A$782,$A64,СВЦЭМ!$B$39:$B$782,D$47)+'СЕТ СН'!$G$14+СВЦЭМ!$D$10+'СЕТ СН'!$G$5-'СЕТ СН'!$G$24</f>
        <v>4121.0328636800004</v>
      </c>
      <c r="E64" s="36">
        <f>SUMIFS(СВЦЭМ!$D$39:$D$782,СВЦЭМ!$A$39:$A$782,$A64,СВЦЭМ!$B$39:$B$782,E$47)+'СЕТ СН'!$G$14+СВЦЭМ!$D$10+'СЕТ СН'!$G$5-'СЕТ СН'!$G$24</f>
        <v>4164.7571470700004</v>
      </c>
      <c r="F64" s="36">
        <f>SUMIFS(СВЦЭМ!$D$39:$D$782,СВЦЭМ!$A$39:$A$782,$A64,СВЦЭМ!$B$39:$B$782,F$47)+'СЕТ СН'!$G$14+СВЦЭМ!$D$10+'СЕТ СН'!$G$5-'СЕТ СН'!$G$24</f>
        <v>4163.7899372499996</v>
      </c>
      <c r="G64" s="36">
        <f>SUMIFS(СВЦЭМ!$D$39:$D$782,СВЦЭМ!$A$39:$A$782,$A64,СВЦЭМ!$B$39:$B$782,G$47)+'СЕТ СН'!$G$14+СВЦЭМ!$D$10+'СЕТ СН'!$G$5-'СЕТ СН'!$G$24</f>
        <v>4161.9391775399999</v>
      </c>
      <c r="H64" s="36">
        <f>SUMIFS(СВЦЭМ!$D$39:$D$782,СВЦЭМ!$A$39:$A$782,$A64,СВЦЭМ!$B$39:$B$782,H$47)+'СЕТ СН'!$G$14+СВЦЭМ!$D$10+'СЕТ СН'!$G$5-'СЕТ СН'!$G$24</f>
        <v>4115.8014122699997</v>
      </c>
      <c r="I64" s="36">
        <f>SUMIFS(СВЦЭМ!$D$39:$D$782,СВЦЭМ!$A$39:$A$782,$A64,СВЦЭМ!$B$39:$B$782,I$47)+'СЕТ СН'!$G$14+СВЦЭМ!$D$10+'СЕТ СН'!$G$5-'СЕТ СН'!$G$24</f>
        <v>4061.92035016</v>
      </c>
      <c r="J64" s="36">
        <f>SUMIFS(СВЦЭМ!$D$39:$D$782,СВЦЭМ!$A$39:$A$782,$A64,СВЦЭМ!$B$39:$B$782,J$47)+'СЕТ СН'!$G$14+СВЦЭМ!$D$10+'СЕТ СН'!$G$5-'СЕТ СН'!$G$24</f>
        <v>3898.7377011799999</v>
      </c>
      <c r="K64" s="36">
        <f>SUMIFS(СВЦЭМ!$D$39:$D$782,СВЦЭМ!$A$39:$A$782,$A64,СВЦЭМ!$B$39:$B$782,K$47)+'СЕТ СН'!$G$14+СВЦЭМ!$D$10+'СЕТ СН'!$G$5-'СЕТ СН'!$G$24</f>
        <v>3885.2835161399998</v>
      </c>
      <c r="L64" s="36">
        <f>SUMIFS(СВЦЭМ!$D$39:$D$782,СВЦЭМ!$A$39:$A$782,$A64,СВЦЭМ!$B$39:$B$782,L$47)+'СЕТ СН'!$G$14+СВЦЭМ!$D$10+'СЕТ СН'!$G$5-'СЕТ СН'!$G$24</f>
        <v>3856.8217265599997</v>
      </c>
      <c r="M64" s="36">
        <f>SUMIFS(СВЦЭМ!$D$39:$D$782,СВЦЭМ!$A$39:$A$782,$A64,СВЦЭМ!$B$39:$B$782,M$47)+'СЕТ СН'!$G$14+СВЦЭМ!$D$10+'СЕТ СН'!$G$5-'СЕТ СН'!$G$24</f>
        <v>3973.3880912599998</v>
      </c>
      <c r="N64" s="36">
        <f>SUMIFS(СВЦЭМ!$D$39:$D$782,СВЦЭМ!$A$39:$A$782,$A64,СВЦЭМ!$B$39:$B$782,N$47)+'СЕТ СН'!$G$14+СВЦЭМ!$D$10+'СЕТ СН'!$G$5-'СЕТ СН'!$G$24</f>
        <v>4022.6285493699997</v>
      </c>
      <c r="O64" s="36">
        <f>SUMIFS(СВЦЭМ!$D$39:$D$782,СВЦЭМ!$A$39:$A$782,$A64,СВЦЭМ!$B$39:$B$782,O$47)+'СЕТ СН'!$G$14+СВЦЭМ!$D$10+'СЕТ СН'!$G$5-'СЕТ СН'!$G$24</f>
        <v>4022.50060158</v>
      </c>
      <c r="P64" s="36">
        <f>SUMIFS(СВЦЭМ!$D$39:$D$782,СВЦЭМ!$A$39:$A$782,$A64,СВЦЭМ!$B$39:$B$782,P$47)+'СЕТ СН'!$G$14+СВЦЭМ!$D$10+'СЕТ СН'!$G$5-'СЕТ СН'!$G$24</f>
        <v>4025.7033426999997</v>
      </c>
      <c r="Q64" s="36">
        <f>SUMIFS(СВЦЭМ!$D$39:$D$782,СВЦЭМ!$A$39:$A$782,$A64,СВЦЭМ!$B$39:$B$782,Q$47)+'СЕТ СН'!$G$14+СВЦЭМ!$D$10+'СЕТ СН'!$G$5-'СЕТ СН'!$G$24</f>
        <v>4035.11273867</v>
      </c>
      <c r="R64" s="36">
        <f>SUMIFS(СВЦЭМ!$D$39:$D$782,СВЦЭМ!$A$39:$A$782,$A64,СВЦЭМ!$B$39:$B$782,R$47)+'СЕТ СН'!$G$14+СВЦЭМ!$D$10+'СЕТ СН'!$G$5-'СЕТ СН'!$G$24</f>
        <v>4045.0917964700002</v>
      </c>
      <c r="S64" s="36">
        <f>SUMIFS(СВЦЭМ!$D$39:$D$782,СВЦЭМ!$A$39:$A$782,$A64,СВЦЭМ!$B$39:$B$782,S$47)+'СЕТ СН'!$G$14+СВЦЭМ!$D$10+'СЕТ СН'!$G$5-'СЕТ СН'!$G$24</f>
        <v>4008.46298957</v>
      </c>
      <c r="T64" s="36">
        <f>SUMIFS(СВЦЭМ!$D$39:$D$782,СВЦЭМ!$A$39:$A$782,$A64,СВЦЭМ!$B$39:$B$782,T$47)+'СЕТ СН'!$G$14+СВЦЭМ!$D$10+'СЕТ СН'!$G$5-'СЕТ СН'!$G$24</f>
        <v>3872.1317803399998</v>
      </c>
      <c r="U64" s="36">
        <f>SUMIFS(СВЦЭМ!$D$39:$D$782,СВЦЭМ!$A$39:$A$782,$A64,СВЦЭМ!$B$39:$B$782,U$47)+'СЕТ СН'!$G$14+СВЦЭМ!$D$10+'СЕТ СН'!$G$5-'СЕТ СН'!$G$24</f>
        <v>3763.0865201699999</v>
      </c>
      <c r="V64" s="36">
        <f>SUMIFS(СВЦЭМ!$D$39:$D$782,СВЦЭМ!$A$39:$A$782,$A64,СВЦЭМ!$B$39:$B$782,V$47)+'СЕТ СН'!$G$14+СВЦЭМ!$D$10+'СЕТ СН'!$G$5-'СЕТ СН'!$G$24</f>
        <v>3666.1287352300001</v>
      </c>
      <c r="W64" s="36">
        <f>SUMIFS(СВЦЭМ!$D$39:$D$782,СВЦЭМ!$A$39:$A$782,$A64,СВЦЭМ!$B$39:$B$782,W$47)+'СЕТ СН'!$G$14+СВЦЭМ!$D$10+'СЕТ СН'!$G$5-'СЕТ СН'!$G$24</f>
        <v>3660.8074359100001</v>
      </c>
      <c r="X64" s="36">
        <f>SUMIFS(СВЦЭМ!$D$39:$D$782,СВЦЭМ!$A$39:$A$782,$A64,СВЦЭМ!$B$39:$B$782,X$47)+'СЕТ СН'!$G$14+СВЦЭМ!$D$10+'СЕТ СН'!$G$5-'СЕТ СН'!$G$24</f>
        <v>3681.6516477599998</v>
      </c>
      <c r="Y64" s="36">
        <f>SUMIFS(СВЦЭМ!$D$39:$D$782,СВЦЭМ!$A$39:$A$782,$A64,СВЦЭМ!$B$39:$B$782,Y$47)+'СЕТ СН'!$G$14+СВЦЭМ!$D$10+'СЕТ СН'!$G$5-'СЕТ СН'!$G$24</f>
        <v>3717.8140172900003</v>
      </c>
    </row>
    <row r="65" spans="1:26" ht="15.75" x14ac:dyDescent="0.2">
      <c r="A65" s="35">
        <f t="shared" si="1"/>
        <v>44699</v>
      </c>
      <c r="B65" s="36">
        <f>SUMIFS(СВЦЭМ!$D$39:$D$782,СВЦЭМ!$A$39:$A$782,$A65,СВЦЭМ!$B$39:$B$782,B$47)+'СЕТ СН'!$G$14+СВЦЭМ!$D$10+'СЕТ СН'!$G$5-'СЕТ СН'!$G$24</f>
        <v>3898.5105732299999</v>
      </c>
      <c r="C65" s="36">
        <f>SUMIFS(СВЦЭМ!$D$39:$D$782,СВЦЭМ!$A$39:$A$782,$A65,СВЦЭМ!$B$39:$B$782,C$47)+'СЕТ СН'!$G$14+СВЦЭМ!$D$10+'СЕТ СН'!$G$5-'СЕТ СН'!$G$24</f>
        <v>4052.8832133199999</v>
      </c>
      <c r="D65" s="36">
        <f>SUMIFS(СВЦЭМ!$D$39:$D$782,СВЦЭМ!$A$39:$A$782,$A65,СВЦЭМ!$B$39:$B$782,D$47)+'СЕТ СН'!$G$14+СВЦЭМ!$D$10+'СЕТ СН'!$G$5-'СЕТ СН'!$G$24</f>
        <v>4122.5916665200002</v>
      </c>
      <c r="E65" s="36">
        <f>SUMIFS(СВЦЭМ!$D$39:$D$782,СВЦЭМ!$A$39:$A$782,$A65,СВЦЭМ!$B$39:$B$782,E$47)+'СЕТ СН'!$G$14+СВЦЭМ!$D$10+'СЕТ СН'!$G$5-'СЕТ СН'!$G$24</f>
        <v>4124.4426136700004</v>
      </c>
      <c r="F65" s="36">
        <f>SUMIFS(СВЦЭМ!$D$39:$D$782,СВЦЭМ!$A$39:$A$782,$A65,СВЦЭМ!$B$39:$B$782,F$47)+'СЕТ СН'!$G$14+СВЦЭМ!$D$10+'СЕТ СН'!$G$5-'СЕТ СН'!$G$24</f>
        <v>4120.0657490399999</v>
      </c>
      <c r="G65" s="36">
        <f>SUMIFS(СВЦЭМ!$D$39:$D$782,СВЦЭМ!$A$39:$A$782,$A65,СВЦЭМ!$B$39:$B$782,G$47)+'СЕТ СН'!$G$14+СВЦЭМ!$D$10+'СЕТ СН'!$G$5-'СЕТ СН'!$G$24</f>
        <v>4133.7731854499998</v>
      </c>
      <c r="H65" s="36">
        <f>SUMIFS(СВЦЭМ!$D$39:$D$782,СВЦЭМ!$A$39:$A$782,$A65,СВЦЭМ!$B$39:$B$782,H$47)+'СЕТ СН'!$G$14+СВЦЭМ!$D$10+'СЕТ СН'!$G$5-'СЕТ СН'!$G$24</f>
        <v>4121.3407022000001</v>
      </c>
      <c r="I65" s="36">
        <f>SUMIFS(СВЦЭМ!$D$39:$D$782,СВЦЭМ!$A$39:$A$782,$A65,СВЦЭМ!$B$39:$B$782,I$47)+'СЕТ СН'!$G$14+СВЦЭМ!$D$10+'СЕТ СН'!$G$5-'СЕТ СН'!$G$24</f>
        <v>4019.59526882</v>
      </c>
      <c r="J65" s="36">
        <f>SUMIFS(СВЦЭМ!$D$39:$D$782,СВЦЭМ!$A$39:$A$782,$A65,СВЦЭМ!$B$39:$B$782,J$47)+'СЕТ СН'!$G$14+СВЦЭМ!$D$10+'СЕТ СН'!$G$5-'СЕТ СН'!$G$24</f>
        <v>3855.0700612599999</v>
      </c>
      <c r="K65" s="36">
        <f>SUMIFS(СВЦЭМ!$D$39:$D$782,СВЦЭМ!$A$39:$A$782,$A65,СВЦЭМ!$B$39:$B$782,K$47)+'СЕТ СН'!$G$14+СВЦЭМ!$D$10+'СЕТ СН'!$G$5-'СЕТ СН'!$G$24</f>
        <v>3857.0903814399999</v>
      </c>
      <c r="L65" s="36">
        <f>SUMIFS(СВЦЭМ!$D$39:$D$782,СВЦЭМ!$A$39:$A$782,$A65,СВЦЭМ!$B$39:$B$782,L$47)+'СЕТ СН'!$G$14+СВЦЭМ!$D$10+'СЕТ СН'!$G$5-'СЕТ СН'!$G$24</f>
        <v>3871.6144382399998</v>
      </c>
      <c r="M65" s="36">
        <f>SUMIFS(СВЦЭМ!$D$39:$D$782,СВЦЭМ!$A$39:$A$782,$A65,СВЦЭМ!$B$39:$B$782,M$47)+'СЕТ СН'!$G$14+СВЦЭМ!$D$10+'СЕТ СН'!$G$5-'СЕТ СН'!$G$24</f>
        <v>3994.5369108999998</v>
      </c>
      <c r="N65" s="36">
        <f>SUMIFS(СВЦЭМ!$D$39:$D$782,СВЦЭМ!$A$39:$A$782,$A65,СВЦЭМ!$B$39:$B$782,N$47)+'СЕТ СН'!$G$14+СВЦЭМ!$D$10+'СЕТ СН'!$G$5-'СЕТ СН'!$G$24</f>
        <v>4029.94949305</v>
      </c>
      <c r="O65" s="36">
        <f>SUMIFS(СВЦЭМ!$D$39:$D$782,СВЦЭМ!$A$39:$A$782,$A65,СВЦЭМ!$B$39:$B$782,O$47)+'СЕТ СН'!$G$14+СВЦЭМ!$D$10+'СЕТ СН'!$G$5-'СЕТ СН'!$G$24</f>
        <v>4027.04455985</v>
      </c>
      <c r="P65" s="36">
        <f>SUMIFS(СВЦЭМ!$D$39:$D$782,СВЦЭМ!$A$39:$A$782,$A65,СВЦЭМ!$B$39:$B$782,P$47)+'СЕТ СН'!$G$14+СВЦЭМ!$D$10+'СЕТ СН'!$G$5-'СЕТ СН'!$G$24</f>
        <v>4046.6006437400001</v>
      </c>
      <c r="Q65" s="36">
        <f>SUMIFS(СВЦЭМ!$D$39:$D$782,СВЦЭМ!$A$39:$A$782,$A65,СВЦЭМ!$B$39:$B$782,Q$47)+'СЕТ СН'!$G$14+СВЦЭМ!$D$10+'СЕТ СН'!$G$5-'СЕТ СН'!$G$24</f>
        <v>4061.9861058699998</v>
      </c>
      <c r="R65" s="36">
        <f>SUMIFS(СВЦЭМ!$D$39:$D$782,СВЦЭМ!$A$39:$A$782,$A65,СВЦЭМ!$B$39:$B$782,R$47)+'СЕТ СН'!$G$14+СВЦЭМ!$D$10+'СЕТ СН'!$G$5-'СЕТ СН'!$G$24</f>
        <v>4056.5067708799997</v>
      </c>
      <c r="S65" s="36">
        <f>SUMIFS(СВЦЭМ!$D$39:$D$782,СВЦЭМ!$A$39:$A$782,$A65,СВЦЭМ!$B$39:$B$782,S$47)+'СЕТ СН'!$G$14+СВЦЭМ!$D$10+'СЕТ СН'!$G$5-'СЕТ СН'!$G$24</f>
        <v>4005.6582147999998</v>
      </c>
      <c r="T65" s="36">
        <f>SUMIFS(СВЦЭМ!$D$39:$D$782,СВЦЭМ!$A$39:$A$782,$A65,СВЦЭМ!$B$39:$B$782,T$47)+'СЕТ СН'!$G$14+СВЦЭМ!$D$10+'СЕТ СН'!$G$5-'СЕТ СН'!$G$24</f>
        <v>3863.2488125499999</v>
      </c>
      <c r="U65" s="36">
        <f>SUMIFS(СВЦЭМ!$D$39:$D$782,СВЦЭМ!$A$39:$A$782,$A65,СВЦЭМ!$B$39:$B$782,U$47)+'СЕТ СН'!$G$14+СВЦЭМ!$D$10+'СЕТ СН'!$G$5-'СЕТ СН'!$G$24</f>
        <v>3746.52544786</v>
      </c>
      <c r="V65" s="36">
        <f>SUMIFS(СВЦЭМ!$D$39:$D$782,СВЦЭМ!$A$39:$A$782,$A65,СВЦЭМ!$B$39:$B$782,V$47)+'СЕТ СН'!$G$14+СВЦЭМ!$D$10+'СЕТ СН'!$G$5-'СЕТ СН'!$G$24</f>
        <v>3660.9900103800001</v>
      </c>
      <c r="W65" s="36">
        <f>SUMIFS(СВЦЭМ!$D$39:$D$782,СВЦЭМ!$A$39:$A$782,$A65,СВЦЭМ!$B$39:$B$782,W$47)+'СЕТ СН'!$G$14+СВЦЭМ!$D$10+'СЕТ СН'!$G$5-'СЕТ СН'!$G$24</f>
        <v>3687.2559375299998</v>
      </c>
      <c r="X65" s="36">
        <f>SUMIFS(СВЦЭМ!$D$39:$D$782,СВЦЭМ!$A$39:$A$782,$A65,СВЦЭМ!$B$39:$B$782,X$47)+'СЕТ СН'!$G$14+СВЦЭМ!$D$10+'СЕТ СН'!$G$5-'СЕТ СН'!$G$24</f>
        <v>3725.22369407</v>
      </c>
      <c r="Y65" s="36">
        <f>SUMIFS(СВЦЭМ!$D$39:$D$782,СВЦЭМ!$A$39:$A$782,$A65,СВЦЭМ!$B$39:$B$782,Y$47)+'СЕТ СН'!$G$14+СВЦЭМ!$D$10+'СЕТ СН'!$G$5-'СЕТ СН'!$G$24</f>
        <v>3763.06953514</v>
      </c>
    </row>
    <row r="66" spans="1:26" ht="15.75" x14ac:dyDescent="0.2">
      <c r="A66" s="35">
        <f t="shared" si="1"/>
        <v>44700</v>
      </c>
      <c r="B66" s="36">
        <f>SUMIFS(СВЦЭМ!$D$39:$D$782,СВЦЭМ!$A$39:$A$782,$A66,СВЦЭМ!$B$39:$B$782,B$47)+'СЕТ СН'!$G$14+СВЦЭМ!$D$10+'СЕТ СН'!$G$5-'СЕТ СН'!$G$24</f>
        <v>3881.1458130000001</v>
      </c>
      <c r="C66" s="36">
        <f>SUMIFS(СВЦЭМ!$D$39:$D$782,СВЦЭМ!$A$39:$A$782,$A66,СВЦЭМ!$B$39:$B$782,C$47)+'СЕТ СН'!$G$14+СВЦЭМ!$D$10+'СЕТ СН'!$G$5-'СЕТ СН'!$G$24</f>
        <v>4018.51033155</v>
      </c>
      <c r="D66" s="36">
        <f>SUMIFS(СВЦЭМ!$D$39:$D$782,СВЦЭМ!$A$39:$A$782,$A66,СВЦЭМ!$B$39:$B$782,D$47)+'СЕТ СН'!$G$14+СВЦЭМ!$D$10+'СЕТ СН'!$G$5-'СЕТ СН'!$G$24</f>
        <v>4143.3285689499999</v>
      </c>
      <c r="E66" s="36">
        <f>SUMIFS(СВЦЭМ!$D$39:$D$782,СВЦЭМ!$A$39:$A$782,$A66,СВЦЭМ!$B$39:$B$782,E$47)+'СЕТ СН'!$G$14+СВЦЭМ!$D$10+'СЕТ СН'!$G$5-'СЕТ СН'!$G$24</f>
        <v>4205.3750855199996</v>
      </c>
      <c r="F66" s="36">
        <f>SUMIFS(СВЦЭМ!$D$39:$D$782,СВЦЭМ!$A$39:$A$782,$A66,СВЦЭМ!$B$39:$B$782,F$47)+'СЕТ СН'!$G$14+СВЦЭМ!$D$10+'СЕТ СН'!$G$5-'СЕТ СН'!$G$24</f>
        <v>4173.2466273999999</v>
      </c>
      <c r="G66" s="36">
        <f>SUMIFS(СВЦЭМ!$D$39:$D$782,СВЦЭМ!$A$39:$A$782,$A66,СВЦЭМ!$B$39:$B$782,G$47)+'СЕТ СН'!$G$14+СВЦЭМ!$D$10+'СЕТ СН'!$G$5-'СЕТ СН'!$G$24</f>
        <v>4133.6288657699997</v>
      </c>
      <c r="H66" s="36">
        <f>SUMIFS(СВЦЭМ!$D$39:$D$782,СВЦЭМ!$A$39:$A$782,$A66,СВЦЭМ!$B$39:$B$782,H$47)+'СЕТ СН'!$G$14+СВЦЭМ!$D$10+'СЕТ СН'!$G$5-'СЕТ СН'!$G$24</f>
        <v>4094.2293720500002</v>
      </c>
      <c r="I66" s="36">
        <f>SUMIFS(СВЦЭМ!$D$39:$D$782,СВЦЭМ!$A$39:$A$782,$A66,СВЦЭМ!$B$39:$B$782,I$47)+'СЕТ СН'!$G$14+СВЦЭМ!$D$10+'СЕТ СН'!$G$5-'СЕТ СН'!$G$24</f>
        <v>4029.1313308999997</v>
      </c>
      <c r="J66" s="36">
        <f>SUMIFS(СВЦЭМ!$D$39:$D$782,СВЦЭМ!$A$39:$A$782,$A66,СВЦЭМ!$B$39:$B$782,J$47)+'СЕТ СН'!$G$14+СВЦЭМ!$D$10+'СЕТ СН'!$G$5-'СЕТ СН'!$G$24</f>
        <v>3877.20781076</v>
      </c>
      <c r="K66" s="36">
        <f>SUMIFS(СВЦЭМ!$D$39:$D$782,СВЦЭМ!$A$39:$A$782,$A66,СВЦЭМ!$B$39:$B$782,K$47)+'СЕТ СН'!$G$14+СВЦЭМ!$D$10+'СЕТ СН'!$G$5-'СЕТ СН'!$G$24</f>
        <v>3894.60230314</v>
      </c>
      <c r="L66" s="36">
        <f>SUMIFS(СВЦЭМ!$D$39:$D$782,СВЦЭМ!$A$39:$A$782,$A66,СВЦЭМ!$B$39:$B$782,L$47)+'СЕТ СН'!$G$14+СВЦЭМ!$D$10+'СЕТ СН'!$G$5-'СЕТ СН'!$G$24</f>
        <v>3886.5830439000001</v>
      </c>
      <c r="M66" s="36">
        <f>SUMIFS(СВЦЭМ!$D$39:$D$782,СВЦЭМ!$A$39:$A$782,$A66,СВЦЭМ!$B$39:$B$782,M$47)+'СЕТ СН'!$G$14+СВЦЭМ!$D$10+'СЕТ СН'!$G$5-'СЕТ СН'!$G$24</f>
        <v>3991.2152469499997</v>
      </c>
      <c r="N66" s="36">
        <f>SUMIFS(СВЦЭМ!$D$39:$D$782,СВЦЭМ!$A$39:$A$782,$A66,СВЦЭМ!$B$39:$B$782,N$47)+'СЕТ СН'!$G$14+СВЦЭМ!$D$10+'СЕТ СН'!$G$5-'СЕТ СН'!$G$24</f>
        <v>4042.4668289900001</v>
      </c>
      <c r="O66" s="36">
        <f>SUMIFS(СВЦЭМ!$D$39:$D$782,СВЦЭМ!$A$39:$A$782,$A66,СВЦЭМ!$B$39:$B$782,O$47)+'СЕТ СН'!$G$14+СВЦЭМ!$D$10+'СЕТ СН'!$G$5-'СЕТ СН'!$G$24</f>
        <v>4060.6531700599999</v>
      </c>
      <c r="P66" s="36">
        <f>SUMIFS(СВЦЭМ!$D$39:$D$782,СВЦЭМ!$A$39:$A$782,$A66,СВЦЭМ!$B$39:$B$782,P$47)+'СЕТ СН'!$G$14+СВЦЭМ!$D$10+'СЕТ СН'!$G$5-'СЕТ СН'!$G$24</f>
        <v>4065.1192556699998</v>
      </c>
      <c r="Q66" s="36">
        <f>SUMIFS(СВЦЭМ!$D$39:$D$782,СВЦЭМ!$A$39:$A$782,$A66,СВЦЭМ!$B$39:$B$782,Q$47)+'СЕТ СН'!$G$14+СВЦЭМ!$D$10+'СЕТ СН'!$G$5-'СЕТ СН'!$G$24</f>
        <v>4082.0998018299997</v>
      </c>
      <c r="R66" s="36">
        <f>SUMIFS(СВЦЭМ!$D$39:$D$782,СВЦЭМ!$A$39:$A$782,$A66,СВЦЭМ!$B$39:$B$782,R$47)+'СЕТ СН'!$G$14+СВЦЭМ!$D$10+'СЕТ СН'!$G$5-'СЕТ СН'!$G$24</f>
        <v>4068.3084377300002</v>
      </c>
      <c r="S66" s="36">
        <f>SUMIFS(СВЦЭМ!$D$39:$D$782,СВЦЭМ!$A$39:$A$782,$A66,СВЦЭМ!$B$39:$B$782,S$47)+'СЕТ СН'!$G$14+СВЦЭМ!$D$10+'СЕТ СН'!$G$5-'СЕТ СН'!$G$24</f>
        <v>4042.0400020099996</v>
      </c>
      <c r="T66" s="36">
        <f>SUMIFS(СВЦЭМ!$D$39:$D$782,СВЦЭМ!$A$39:$A$782,$A66,СВЦЭМ!$B$39:$B$782,T$47)+'СЕТ СН'!$G$14+СВЦЭМ!$D$10+'СЕТ СН'!$G$5-'СЕТ СН'!$G$24</f>
        <v>3890.3764936099997</v>
      </c>
      <c r="U66" s="36">
        <f>SUMIFS(СВЦЭМ!$D$39:$D$782,СВЦЭМ!$A$39:$A$782,$A66,СВЦЭМ!$B$39:$B$782,U$47)+'СЕТ СН'!$G$14+СВЦЭМ!$D$10+'СЕТ СН'!$G$5-'СЕТ СН'!$G$24</f>
        <v>3777.37860585</v>
      </c>
      <c r="V66" s="36">
        <f>SUMIFS(СВЦЭМ!$D$39:$D$782,СВЦЭМ!$A$39:$A$782,$A66,СВЦЭМ!$B$39:$B$782,V$47)+'СЕТ СН'!$G$14+СВЦЭМ!$D$10+'СЕТ СН'!$G$5-'СЕТ СН'!$G$24</f>
        <v>3673.8026484399998</v>
      </c>
      <c r="W66" s="36">
        <f>SUMIFS(СВЦЭМ!$D$39:$D$782,СВЦЭМ!$A$39:$A$782,$A66,СВЦЭМ!$B$39:$B$782,W$47)+'СЕТ СН'!$G$14+СВЦЭМ!$D$10+'СЕТ СН'!$G$5-'СЕТ СН'!$G$24</f>
        <v>3680.2472254300001</v>
      </c>
      <c r="X66" s="36">
        <f>SUMIFS(СВЦЭМ!$D$39:$D$782,СВЦЭМ!$A$39:$A$782,$A66,СВЦЭМ!$B$39:$B$782,X$47)+'СЕТ СН'!$G$14+СВЦЭМ!$D$10+'СЕТ СН'!$G$5-'СЕТ СН'!$G$24</f>
        <v>3691.6958887700002</v>
      </c>
      <c r="Y66" s="36">
        <f>SUMIFS(СВЦЭМ!$D$39:$D$782,СВЦЭМ!$A$39:$A$782,$A66,СВЦЭМ!$B$39:$B$782,Y$47)+'СЕТ СН'!$G$14+СВЦЭМ!$D$10+'СЕТ СН'!$G$5-'СЕТ СН'!$G$24</f>
        <v>3715.7011448499998</v>
      </c>
    </row>
    <row r="67" spans="1:26" ht="15.75" x14ac:dyDescent="0.2">
      <c r="A67" s="35">
        <f t="shared" si="1"/>
        <v>44701</v>
      </c>
      <c r="B67" s="36">
        <f>SUMIFS(СВЦЭМ!$D$39:$D$782,СВЦЭМ!$A$39:$A$782,$A67,СВЦЭМ!$B$39:$B$782,B$47)+'СЕТ СН'!$G$14+СВЦЭМ!$D$10+'СЕТ СН'!$G$5-'СЕТ СН'!$G$24</f>
        <v>3874.5451731900002</v>
      </c>
      <c r="C67" s="36">
        <f>SUMIFS(СВЦЭМ!$D$39:$D$782,СВЦЭМ!$A$39:$A$782,$A67,СВЦЭМ!$B$39:$B$782,C$47)+'СЕТ СН'!$G$14+СВЦЭМ!$D$10+'СЕТ СН'!$G$5-'СЕТ СН'!$G$24</f>
        <v>3951.8419151600001</v>
      </c>
      <c r="D67" s="36">
        <f>SUMIFS(СВЦЭМ!$D$39:$D$782,СВЦЭМ!$A$39:$A$782,$A67,СВЦЭМ!$B$39:$B$782,D$47)+'СЕТ СН'!$G$14+СВЦЭМ!$D$10+'СЕТ СН'!$G$5-'СЕТ СН'!$G$24</f>
        <v>4101.6197471100004</v>
      </c>
      <c r="E67" s="36">
        <f>SUMIFS(СВЦЭМ!$D$39:$D$782,СВЦЭМ!$A$39:$A$782,$A67,СВЦЭМ!$B$39:$B$782,E$47)+'СЕТ СН'!$G$14+СВЦЭМ!$D$10+'СЕТ СН'!$G$5-'СЕТ СН'!$G$24</f>
        <v>4172.9339694299997</v>
      </c>
      <c r="F67" s="36">
        <f>SUMIFS(СВЦЭМ!$D$39:$D$782,СВЦЭМ!$A$39:$A$782,$A67,СВЦЭМ!$B$39:$B$782,F$47)+'СЕТ СН'!$G$14+СВЦЭМ!$D$10+'СЕТ СН'!$G$5-'СЕТ СН'!$G$24</f>
        <v>4167.02252125</v>
      </c>
      <c r="G67" s="36">
        <f>SUMIFS(СВЦЭМ!$D$39:$D$782,СВЦЭМ!$A$39:$A$782,$A67,СВЦЭМ!$B$39:$B$782,G$47)+'СЕТ СН'!$G$14+СВЦЭМ!$D$10+'СЕТ СН'!$G$5-'СЕТ СН'!$G$24</f>
        <v>4147.2499484</v>
      </c>
      <c r="H67" s="36">
        <f>SUMIFS(СВЦЭМ!$D$39:$D$782,СВЦЭМ!$A$39:$A$782,$A67,СВЦЭМ!$B$39:$B$782,H$47)+'СЕТ СН'!$G$14+СВЦЭМ!$D$10+'СЕТ СН'!$G$5-'СЕТ СН'!$G$24</f>
        <v>4080.6775072700002</v>
      </c>
      <c r="I67" s="36">
        <f>SUMIFS(СВЦЭМ!$D$39:$D$782,СВЦЭМ!$A$39:$A$782,$A67,СВЦЭМ!$B$39:$B$782,I$47)+'СЕТ СН'!$G$14+СВЦЭМ!$D$10+'СЕТ СН'!$G$5-'СЕТ СН'!$G$24</f>
        <v>3999.3713557499996</v>
      </c>
      <c r="J67" s="36">
        <f>SUMIFS(СВЦЭМ!$D$39:$D$782,СВЦЭМ!$A$39:$A$782,$A67,СВЦЭМ!$B$39:$B$782,J$47)+'СЕТ СН'!$G$14+СВЦЭМ!$D$10+'СЕТ СН'!$G$5-'СЕТ СН'!$G$24</f>
        <v>3841.6641346299998</v>
      </c>
      <c r="K67" s="36">
        <f>SUMIFS(СВЦЭМ!$D$39:$D$782,СВЦЭМ!$A$39:$A$782,$A67,СВЦЭМ!$B$39:$B$782,K$47)+'СЕТ СН'!$G$14+СВЦЭМ!$D$10+'СЕТ СН'!$G$5-'СЕТ СН'!$G$24</f>
        <v>3840.9620974499999</v>
      </c>
      <c r="L67" s="36">
        <f>SUMIFS(СВЦЭМ!$D$39:$D$782,СВЦЭМ!$A$39:$A$782,$A67,СВЦЭМ!$B$39:$B$782,L$47)+'СЕТ СН'!$G$14+СВЦЭМ!$D$10+'СЕТ СН'!$G$5-'СЕТ СН'!$G$24</f>
        <v>3838.3545969199999</v>
      </c>
      <c r="M67" s="36">
        <f>SUMIFS(СВЦЭМ!$D$39:$D$782,СВЦЭМ!$A$39:$A$782,$A67,СВЦЭМ!$B$39:$B$782,M$47)+'СЕТ СН'!$G$14+СВЦЭМ!$D$10+'СЕТ СН'!$G$5-'СЕТ СН'!$G$24</f>
        <v>3947.18883327</v>
      </c>
      <c r="N67" s="36">
        <f>SUMIFS(СВЦЭМ!$D$39:$D$782,СВЦЭМ!$A$39:$A$782,$A67,СВЦЭМ!$B$39:$B$782,N$47)+'СЕТ СН'!$G$14+СВЦЭМ!$D$10+'СЕТ СН'!$G$5-'СЕТ СН'!$G$24</f>
        <v>3973.63178358</v>
      </c>
      <c r="O67" s="36">
        <f>SUMIFS(СВЦЭМ!$D$39:$D$782,СВЦЭМ!$A$39:$A$782,$A67,СВЦЭМ!$B$39:$B$782,O$47)+'СЕТ СН'!$G$14+СВЦЭМ!$D$10+'СЕТ СН'!$G$5-'СЕТ СН'!$G$24</f>
        <v>3970.8509670699996</v>
      </c>
      <c r="P67" s="36">
        <f>SUMIFS(СВЦЭМ!$D$39:$D$782,СВЦЭМ!$A$39:$A$782,$A67,СВЦЭМ!$B$39:$B$782,P$47)+'СЕТ СН'!$G$14+СВЦЭМ!$D$10+'СЕТ СН'!$G$5-'СЕТ СН'!$G$24</f>
        <v>3968.4894192100001</v>
      </c>
      <c r="Q67" s="36">
        <f>SUMIFS(СВЦЭМ!$D$39:$D$782,СВЦЭМ!$A$39:$A$782,$A67,СВЦЭМ!$B$39:$B$782,Q$47)+'СЕТ СН'!$G$14+СВЦЭМ!$D$10+'СЕТ СН'!$G$5-'СЕТ СН'!$G$24</f>
        <v>3967.4704008600002</v>
      </c>
      <c r="R67" s="36">
        <f>SUMIFS(СВЦЭМ!$D$39:$D$782,СВЦЭМ!$A$39:$A$782,$A67,СВЦЭМ!$B$39:$B$782,R$47)+'СЕТ СН'!$G$14+СВЦЭМ!$D$10+'СЕТ СН'!$G$5-'СЕТ СН'!$G$24</f>
        <v>3967.5233276099998</v>
      </c>
      <c r="S67" s="36">
        <f>SUMIFS(СВЦЭМ!$D$39:$D$782,СВЦЭМ!$A$39:$A$782,$A67,СВЦЭМ!$B$39:$B$782,S$47)+'СЕТ СН'!$G$14+СВЦЭМ!$D$10+'СЕТ СН'!$G$5-'СЕТ СН'!$G$24</f>
        <v>3950.8986279299997</v>
      </c>
      <c r="T67" s="36">
        <f>SUMIFS(СВЦЭМ!$D$39:$D$782,СВЦЭМ!$A$39:$A$782,$A67,СВЦЭМ!$B$39:$B$782,T$47)+'СЕТ СН'!$G$14+СВЦЭМ!$D$10+'СЕТ СН'!$G$5-'СЕТ СН'!$G$24</f>
        <v>3841.7248398199999</v>
      </c>
      <c r="U67" s="36">
        <f>SUMIFS(СВЦЭМ!$D$39:$D$782,СВЦЭМ!$A$39:$A$782,$A67,СВЦЭМ!$B$39:$B$782,U$47)+'СЕТ СН'!$G$14+СВЦЭМ!$D$10+'СЕТ СН'!$G$5-'СЕТ СН'!$G$24</f>
        <v>3722.2061521000001</v>
      </c>
      <c r="V67" s="36">
        <f>SUMIFS(СВЦЭМ!$D$39:$D$782,СВЦЭМ!$A$39:$A$782,$A67,СВЦЭМ!$B$39:$B$782,V$47)+'СЕТ СН'!$G$14+СВЦЭМ!$D$10+'СЕТ СН'!$G$5-'СЕТ СН'!$G$24</f>
        <v>3656.9631598199999</v>
      </c>
      <c r="W67" s="36">
        <f>SUMIFS(СВЦЭМ!$D$39:$D$782,СВЦЭМ!$A$39:$A$782,$A67,СВЦЭМ!$B$39:$B$782,W$47)+'СЕТ СН'!$G$14+СВЦЭМ!$D$10+'СЕТ СН'!$G$5-'СЕТ СН'!$G$24</f>
        <v>3667.8815087900002</v>
      </c>
      <c r="X67" s="36">
        <f>SUMIFS(СВЦЭМ!$D$39:$D$782,СВЦЭМ!$A$39:$A$782,$A67,СВЦЭМ!$B$39:$B$782,X$47)+'СЕТ СН'!$G$14+СВЦЭМ!$D$10+'СЕТ СН'!$G$5-'СЕТ СН'!$G$24</f>
        <v>3701.5438674000002</v>
      </c>
      <c r="Y67" s="36">
        <f>SUMIFS(СВЦЭМ!$D$39:$D$782,СВЦЭМ!$A$39:$A$782,$A67,СВЦЭМ!$B$39:$B$782,Y$47)+'СЕТ СН'!$G$14+СВЦЭМ!$D$10+'СЕТ СН'!$G$5-'СЕТ СН'!$G$24</f>
        <v>3707.2795118499998</v>
      </c>
    </row>
    <row r="68" spans="1:26" ht="15.75" x14ac:dyDescent="0.2">
      <c r="A68" s="35">
        <f t="shared" si="1"/>
        <v>44702</v>
      </c>
      <c r="B68" s="36">
        <f>SUMIFS(СВЦЭМ!$D$39:$D$782,СВЦЭМ!$A$39:$A$782,$A68,СВЦЭМ!$B$39:$B$782,B$47)+'СЕТ СН'!$G$14+СВЦЭМ!$D$10+'СЕТ СН'!$G$5-'СЕТ СН'!$G$24</f>
        <v>3736.45158997</v>
      </c>
      <c r="C68" s="36">
        <f>SUMIFS(СВЦЭМ!$D$39:$D$782,СВЦЭМ!$A$39:$A$782,$A68,СВЦЭМ!$B$39:$B$782,C$47)+'СЕТ СН'!$G$14+СВЦЭМ!$D$10+'СЕТ СН'!$G$5-'СЕТ СН'!$G$24</f>
        <v>3867.34191831</v>
      </c>
      <c r="D68" s="36">
        <f>SUMIFS(СВЦЭМ!$D$39:$D$782,СВЦЭМ!$A$39:$A$782,$A68,СВЦЭМ!$B$39:$B$782,D$47)+'СЕТ СН'!$G$14+СВЦЭМ!$D$10+'СЕТ СН'!$G$5-'СЕТ СН'!$G$24</f>
        <v>4046.3049438199996</v>
      </c>
      <c r="E68" s="36">
        <f>SUMIFS(СВЦЭМ!$D$39:$D$782,СВЦЭМ!$A$39:$A$782,$A68,СВЦЭМ!$B$39:$B$782,E$47)+'СЕТ СН'!$G$14+СВЦЭМ!$D$10+'СЕТ СН'!$G$5-'СЕТ СН'!$G$24</f>
        <v>4133.7073302999997</v>
      </c>
      <c r="F68" s="36">
        <f>SUMIFS(СВЦЭМ!$D$39:$D$782,СВЦЭМ!$A$39:$A$782,$A68,СВЦЭМ!$B$39:$B$782,F$47)+'СЕТ СН'!$G$14+СВЦЭМ!$D$10+'СЕТ СН'!$G$5-'СЕТ СН'!$G$24</f>
        <v>4163.9782726699996</v>
      </c>
      <c r="G68" s="36">
        <f>SUMIFS(СВЦЭМ!$D$39:$D$782,СВЦЭМ!$A$39:$A$782,$A68,СВЦЭМ!$B$39:$B$782,G$47)+'СЕТ СН'!$G$14+СВЦЭМ!$D$10+'СЕТ СН'!$G$5-'СЕТ СН'!$G$24</f>
        <v>4203.6812769500002</v>
      </c>
      <c r="H68" s="36">
        <f>SUMIFS(СВЦЭМ!$D$39:$D$782,СВЦЭМ!$A$39:$A$782,$A68,СВЦЭМ!$B$39:$B$782,H$47)+'СЕТ СН'!$G$14+СВЦЭМ!$D$10+'СЕТ СН'!$G$5-'СЕТ СН'!$G$24</f>
        <v>4193.4550347699997</v>
      </c>
      <c r="I68" s="36">
        <f>SUMIFS(СВЦЭМ!$D$39:$D$782,СВЦЭМ!$A$39:$A$782,$A68,СВЦЭМ!$B$39:$B$782,I$47)+'СЕТ СН'!$G$14+СВЦЭМ!$D$10+'СЕТ СН'!$G$5-'СЕТ СН'!$G$24</f>
        <v>4151.6449080799994</v>
      </c>
      <c r="J68" s="36">
        <f>SUMIFS(СВЦЭМ!$D$39:$D$782,СВЦЭМ!$A$39:$A$782,$A68,СВЦЭМ!$B$39:$B$782,J$47)+'СЕТ СН'!$G$14+СВЦЭМ!$D$10+'СЕТ СН'!$G$5-'СЕТ СН'!$G$24</f>
        <v>3953.3177852999997</v>
      </c>
      <c r="K68" s="36">
        <f>SUMIFS(СВЦЭМ!$D$39:$D$782,СВЦЭМ!$A$39:$A$782,$A68,СВЦЭМ!$B$39:$B$782,K$47)+'СЕТ СН'!$G$14+СВЦЭМ!$D$10+'СЕТ СН'!$G$5-'СЕТ СН'!$G$24</f>
        <v>3907.6883257299996</v>
      </c>
      <c r="L68" s="36">
        <f>SUMIFS(СВЦЭМ!$D$39:$D$782,СВЦЭМ!$A$39:$A$782,$A68,СВЦЭМ!$B$39:$B$782,L$47)+'СЕТ СН'!$G$14+СВЦЭМ!$D$10+'СЕТ СН'!$G$5-'СЕТ СН'!$G$24</f>
        <v>3877.03301801</v>
      </c>
      <c r="M68" s="36">
        <f>SUMIFS(СВЦЭМ!$D$39:$D$782,СВЦЭМ!$A$39:$A$782,$A68,СВЦЭМ!$B$39:$B$782,M$47)+'СЕТ СН'!$G$14+СВЦЭМ!$D$10+'СЕТ СН'!$G$5-'СЕТ СН'!$G$24</f>
        <v>3971.8177691800001</v>
      </c>
      <c r="N68" s="36">
        <f>SUMIFS(СВЦЭМ!$D$39:$D$782,СВЦЭМ!$A$39:$A$782,$A68,СВЦЭМ!$B$39:$B$782,N$47)+'СЕТ СН'!$G$14+СВЦЭМ!$D$10+'СЕТ СН'!$G$5-'СЕТ СН'!$G$24</f>
        <v>4016.0616172299997</v>
      </c>
      <c r="O68" s="36">
        <f>SUMIFS(СВЦЭМ!$D$39:$D$782,СВЦЭМ!$A$39:$A$782,$A68,СВЦЭМ!$B$39:$B$782,O$47)+'СЕТ СН'!$G$14+СВЦЭМ!$D$10+'СЕТ СН'!$G$5-'СЕТ СН'!$G$24</f>
        <v>3979.09179266</v>
      </c>
      <c r="P68" s="36">
        <f>SUMIFS(СВЦЭМ!$D$39:$D$782,СВЦЭМ!$A$39:$A$782,$A68,СВЦЭМ!$B$39:$B$782,P$47)+'СЕТ СН'!$G$14+СВЦЭМ!$D$10+'СЕТ СН'!$G$5-'СЕТ СН'!$G$24</f>
        <v>4021.5794983999999</v>
      </c>
      <c r="Q68" s="36">
        <f>SUMIFS(СВЦЭМ!$D$39:$D$782,СВЦЭМ!$A$39:$A$782,$A68,СВЦЭМ!$B$39:$B$782,Q$47)+'СЕТ СН'!$G$14+СВЦЭМ!$D$10+'СЕТ СН'!$G$5-'СЕТ СН'!$G$24</f>
        <v>4003.6901395300001</v>
      </c>
      <c r="R68" s="36">
        <f>SUMIFS(СВЦЭМ!$D$39:$D$782,СВЦЭМ!$A$39:$A$782,$A68,СВЦЭМ!$B$39:$B$782,R$47)+'СЕТ СН'!$G$14+СВЦЭМ!$D$10+'СЕТ СН'!$G$5-'СЕТ СН'!$G$24</f>
        <v>4000.1921308399997</v>
      </c>
      <c r="S68" s="36">
        <f>SUMIFS(СВЦЭМ!$D$39:$D$782,СВЦЭМ!$A$39:$A$782,$A68,СВЦЭМ!$B$39:$B$782,S$47)+'СЕТ СН'!$G$14+СВЦЭМ!$D$10+'СЕТ СН'!$G$5-'СЕТ СН'!$G$24</f>
        <v>3973.2219656799998</v>
      </c>
      <c r="T68" s="36">
        <f>SUMIFS(СВЦЭМ!$D$39:$D$782,СВЦЭМ!$A$39:$A$782,$A68,СВЦЭМ!$B$39:$B$782,T$47)+'СЕТ СН'!$G$14+СВЦЭМ!$D$10+'СЕТ СН'!$G$5-'СЕТ СН'!$G$24</f>
        <v>3854.7833304299998</v>
      </c>
      <c r="U68" s="36">
        <f>SUMIFS(СВЦЭМ!$D$39:$D$782,СВЦЭМ!$A$39:$A$782,$A68,СВЦЭМ!$B$39:$B$782,U$47)+'СЕТ СН'!$G$14+СВЦЭМ!$D$10+'СЕТ СН'!$G$5-'СЕТ СН'!$G$24</f>
        <v>3744.35811212</v>
      </c>
      <c r="V68" s="36">
        <f>SUMIFS(СВЦЭМ!$D$39:$D$782,СВЦЭМ!$A$39:$A$782,$A68,СВЦЭМ!$B$39:$B$782,V$47)+'СЕТ СН'!$G$14+СВЦЭМ!$D$10+'СЕТ СН'!$G$5-'СЕТ СН'!$G$24</f>
        <v>3656.97205794</v>
      </c>
      <c r="W68" s="36">
        <f>SUMIFS(СВЦЭМ!$D$39:$D$782,СВЦЭМ!$A$39:$A$782,$A68,СВЦЭМ!$B$39:$B$782,W$47)+'СЕТ СН'!$G$14+СВЦЭМ!$D$10+'СЕТ СН'!$G$5-'СЕТ СН'!$G$24</f>
        <v>3607.3698312000001</v>
      </c>
      <c r="X68" s="36">
        <f>SUMIFS(СВЦЭМ!$D$39:$D$782,СВЦЭМ!$A$39:$A$782,$A68,СВЦЭМ!$B$39:$B$782,X$47)+'СЕТ СН'!$G$14+СВЦЭМ!$D$10+'СЕТ СН'!$G$5-'СЕТ СН'!$G$24</f>
        <v>3625.8830337300001</v>
      </c>
      <c r="Y68" s="36">
        <f>SUMIFS(СВЦЭМ!$D$39:$D$782,СВЦЭМ!$A$39:$A$782,$A68,СВЦЭМ!$B$39:$B$782,Y$47)+'СЕТ СН'!$G$14+СВЦЭМ!$D$10+'СЕТ СН'!$G$5-'СЕТ СН'!$G$24</f>
        <v>3654.9889270100002</v>
      </c>
    </row>
    <row r="69" spans="1:26" ht="15.75" x14ac:dyDescent="0.2">
      <c r="A69" s="35">
        <f t="shared" si="1"/>
        <v>44703</v>
      </c>
      <c r="B69" s="36">
        <f>SUMIFS(СВЦЭМ!$D$39:$D$782,СВЦЭМ!$A$39:$A$782,$A69,СВЦЭМ!$B$39:$B$782,B$47)+'СЕТ СН'!$G$14+СВЦЭМ!$D$10+'СЕТ СН'!$G$5-'СЕТ СН'!$G$24</f>
        <v>3864.2723687899997</v>
      </c>
      <c r="C69" s="36">
        <f>SUMIFS(СВЦЭМ!$D$39:$D$782,СВЦЭМ!$A$39:$A$782,$A69,СВЦЭМ!$B$39:$B$782,C$47)+'СЕТ СН'!$G$14+СВЦЭМ!$D$10+'СЕТ СН'!$G$5-'СЕТ СН'!$G$24</f>
        <v>3959.30276056</v>
      </c>
      <c r="D69" s="36">
        <f>SUMIFS(СВЦЭМ!$D$39:$D$782,СВЦЭМ!$A$39:$A$782,$A69,СВЦЭМ!$B$39:$B$782,D$47)+'СЕТ СН'!$G$14+СВЦЭМ!$D$10+'СЕТ СН'!$G$5-'СЕТ СН'!$G$24</f>
        <v>4084.4645050999998</v>
      </c>
      <c r="E69" s="36">
        <f>SUMIFS(СВЦЭМ!$D$39:$D$782,СВЦЭМ!$A$39:$A$782,$A69,СВЦЭМ!$B$39:$B$782,E$47)+'СЕТ СН'!$G$14+СВЦЭМ!$D$10+'СЕТ СН'!$G$5-'СЕТ СН'!$G$24</f>
        <v>4092.2619968299996</v>
      </c>
      <c r="F69" s="36">
        <f>SUMIFS(СВЦЭМ!$D$39:$D$782,СВЦЭМ!$A$39:$A$782,$A69,СВЦЭМ!$B$39:$B$782,F$47)+'СЕТ СН'!$G$14+СВЦЭМ!$D$10+'СЕТ СН'!$G$5-'СЕТ СН'!$G$24</f>
        <v>4092.0836867399998</v>
      </c>
      <c r="G69" s="36">
        <f>SUMIFS(СВЦЭМ!$D$39:$D$782,СВЦЭМ!$A$39:$A$782,$A69,СВЦЭМ!$B$39:$B$782,G$47)+'СЕТ СН'!$G$14+СВЦЭМ!$D$10+'СЕТ СН'!$G$5-'СЕТ СН'!$G$24</f>
        <v>4095.3326825699996</v>
      </c>
      <c r="H69" s="36">
        <f>SUMIFS(СВЦЭМ!$D$39:$D$782,СВЦЭМ!$A$39:$A$782,$A69,СВЦЭМ!$B$39:$B$782,H$47)+'СЕТ СН'!$G$14+СВЦЭМ!$D$10+'СЕТ СН'!$G$5-'СЕТ СН'!$G$24</f>
        <v>4062.7357978</v>
      </c>
      <c r="I69" s="36">
        <f>SUMIFS(СВЦЭМ!$D$39:$D$782,СВЦЭМ!$A$39:$A$782,$A69,СВЦЭМ!$B$39:$B$782,I$47)+'СЕТ СН'!$G$14+СВЦЭМ!$D$10+'СЕТ СН'!$G$5-'СЕТ СН'!$G$24</f>
        <v>3986.45356133</v>
      </c>
      <c r="J69" s="36">
        <f>SUMIFS(СВЦЭМ!$D$39:$D$782,СВЦЭМ!$A$39:$A$782,$A69,СВЦЭМ!$B$39:$B$782,J$47)+'СЕТ СН'!$G$14+СВЦЭМ!$D$10+'СЕТ СН'!$G$5-'СЕТ СН'!$G$24</f>
        <v>3910.81248061</v>
      </c>
      <c r="K69" s="36">
        <f>SUMIFS(СВЦЭМ!$D$39:$D$782,СВЦЭМ!$A$39:$A$782,$A69,СВЦЭМ!$B$39:$B$782,K$47)+'СЕТ СН'!$G$14+СВЦЭМ!$D$10+'СЕТ СН'!$G$5-'СЕТ СН'!$G$24</f>
        <v>3858.4629139399999</v>
      </c>
      <c r="L69" s="36">
        <f>SUMIFS(СВЦЭМ!$D$39:$D$782,СВЦЭМ!$A$39:$A$782,$A69,СВЦЭМ!$B$39:$B$782,L$47)+'СЕТ СН'!$G$14+СВЦЭМ!$D$10+'СЕТ СН'!$G$5-'СЕТ СН'!$G$24</f>
        <v>3838.24055056</v>
      </c>
      <c r="M69" s="36">
        <f>SUMIFS(СВЦЭМ!$D$39:$D$782,СВЦЭМ!$A$39:$A$782,$A69,СВЦЭМ!$B$39:$B$782,M$47)+'СЕТ СН'!$G$14+СВЦЭМ!$D$10+'СЕТ СН'!$G$5-'СЕТ СН'!$G$24</f>
        <v>3946.40671853</v>
      </c>
      <c r="N69" s="36">
        <f>SUMIFS(СВЦЭМ!$D$39:$D$782,СВЦЭМ!$A$39:$A$782,$A69,СВЦЭМ!$B$39:$B$782,N$47)+'СЕТ СН'!$G$14+СВЦЭМ!$D$10+'СЕТ СН'!$G$5-'СЕТ СН'!$G$24</f>
        <v>3996.0806176699998</v>
      </c>
      <c r="O69" s="36">
        <f>SUMIFS(СВЦЭМ!$D$39:$D$782,СВЦЭМ!$A$39:$A$782,$A69,СВЦЭМ!$B$39:$B$782,O$47)+'СЕТ СН'!$G$14+СВЦЭМ!$D$10+'СЕТ СН'!$G$5-'СЕТ СН'!$G$24</f>
        <v>4000.5273459099999</v>
      </c>
      <c r="P69" s="36">
        <f>SUMIFS(СВЦЭМ!$D$39:$D$782,СВЦЭМ!$A$39:$A$782,$A69,СВЦЭМ!$B$39:$B$782,P$47)+'СЕТ СН'!$G$14+СВЦЭМ!$D$10+'СЕТ СН'!$G$5-'СЕТ СН'!$G$24</f>
        <v>4029.9077929300001</v>
      </c>
      <c r="Q69" s="36">
        <f>SUMIFS(СВЦЭМ!$D$39:$D$782,СВЦЭМ!$A$39:$A$782,$A69,СВЦЭМ!$B$39:$B$782,Q$47)+'СЕТ СН'!$G$14+СВЦЭМ!$D$10+'СЕТ СН'!$G$5-'СЕТ СН'!$G$24</f>
        <v>4041.2939112499998</v>
      </c>
      <c r="R69" s="36">
        <f>SUMIFS(СВЦЭМ!$D$39:$D$782,СВЦЭМ!$A$39:$A$782,$A69,СВЦЭМ!$B$39:$B$782,R$47)+'СЕТ СН'!$G$14+СВЦЭМ!$D$10+'СЕТ СН'!$G$5-'СЕТ СН'!$G$24</f>
        <v>4035.7410470999998</v>
      </c>
      <c r="S69" s="36">
        <f>SUMIFS(СВЦЭМ!$D$39:$D$782,СВЦЭМ!$A$39:$A$782,$A69,СВЦЭМ!$B$39:$B$782,S$47)+'СЕТ СН'!$G$14+СВЦЭМ!$D$10+'СЕТ СН'!$G$5-'СЕТ СН'!$G$24</f>
        <v>4008.2936304499999</v>
      </c>
      <c r="T69" s="36">
        <f>SUMIFS(СВЦЭМ!$D$39:$D$782,СВЦЭМ!$A$39:$A$782,$A69,СВЦЭМ!$B$39:$B$782,T$47)+'СЕТ СН'!$G$14+СВЦЭМ!$D$10+'СЕТ СН'!$G$5-'СЕТ СН'!$G$24</f>
        <v>3874.75920262</v>
      </c>
      <c r="U69" s="36">
        <f>SUMIFS(СВЦЭМ!$D$39:$D$782,СВЦЭМ!$A$39:$A$782,$A69,СВЦЭМ!$B$39:$B$782,U$47)+'СЕТ СН'!$G$14+СВЦЭМ!$D$10+'СЕТ СН'!$G$5-'СЕТ СН'!$G$24</f>
        <v>3758.4039552300001</v>
      </c>
      <c r="V69" s="36">
        <f>SUMIFS(СВЦЭМ!$D$39:$D$782,СВЦЭМ!$A$39:$A$782,$A69,СВЦЭМ!$B$39:$B$782,V$47)+'СЕТ СН'!$G$14+СВЦЭМ!$D$10+'СЕТ СН'!$G$5-'СЕТ СН'!$G$24</f>
        <v>3651.4368590599997</v>
      </c>
      <c r="W69" s="36">
        <f>SUMIFS(СВЦЭМ!$D$39:$D$782,СВЦЭМ!$A$39:$A$782,$A69,СВЦЭМ!$B$39:$B$782,W$47)+'СЕТ СН'!$G$14+СВЦЭМ!$D$10+'СЕТ СН'!$G$5-'СЕТ СН'!$G$24</f>
        <v>3663.8203749200002</v>
      </c>
      <c r="X69" s="36">
        <f>SUMIFS(СВЦЭМ!$D$39:$D$782,СВЦЭМ!$A$39:$A$782,$A69,СВЦЭМ!$B$39:$B$782,X$47)+'СЕТ СН'!$G$14+СВЦЭМ!$D$10+'СЕТ СН'!$G$5-'СЕТ СН'!$G$24</f>
        <v>3701.8795337000001</v>
      </c>
      <c r="Y69" s="36">
        <f>SUMIFS(СВЦЭМ!$D$39:$D$782,СВЦЭМ!$A$39:$A$782,$A69,СВЦЭМ!$B$39:$B$782,Y$47)+'СЕТ СН'!$G$14+СВЦЭМ!$D$10+'СЕТ СН'!$G$5-'СЕТ СН'!$G$24</f>
        <v>3763.0588919100001</v>
      </c>
    </row>
    <row r="70" spans="1:26" ht="15.75" x14ac:dyDescent="0.2">
      <c r="A70" s="35">
        <f t="shared" si="1"/>
        <v>44704</v>
      </c>
      <c r="B70" s="36">
        <f>SUMIFS(СВЦЭМ!$D$39:$D$782,СВЦЭМ!$A$39:$A$782,$A70,СВЦЭМ!$B$39:$B$782,B$47)+'СЕТ СН'!$G$14+СВЦЭМ!$D$10+'СЕТ СН'!$G$5-'СЕТ СН'!$G$24</f>
        <v>3876.8723122399997</v>
      </c>
      <c r="C70" s="36">
        <f>SUMIFS(СВЦЭМ!$D$39:$D$782,СВЦЭМ!$A$39:$A$782,$A70,СВЦЭМ!$B$39:$B$782,C$47)+'СЕТ СН'!$G$14+СВЦЭМ!$D$10+'СЕТ СН'!$G$5-'СЕТ СН'!$G$24</f>
        <v>3977.1384497399999</v>
      </c>
      <c r="D70" s="36">
        <f>SUMIFS(СВЦЭМ!$D$39:$D$782,СВЦЭМ!$A$39:$A$782,$A70,СВЦЭМ!$B$39:$B$782,D$47)+'СЕТ СН'!$G$14+СВЦЭМ!$D$10+'СЕТ СН'!$G$5-'СЕТ СН'!$G$24</f>
        <v>4089.5514352800001</v>
      </c>
      <c r="E70" s="36">
        <f>SUMIFS(СВЦЭМ!$D$39:$D$782,СВЦЭМ!$A$39:$A$782,$A70,СВЦЭМ!$B$39:$B$782,E$47)+'СЕТ СН'!$G$14+СВЦЭМ!$D$10+'СЕТ СН'!$G$5-'СЕТ СН'!$G$24</f>
        <v>4085.2119071799998</v>
      </c>
      <c r="F70" s="36">
        <f>SUMIFS(СВЦЭМ!$D$39:$D$782,СВЦЭМ!$A$39:$A$782,$A70,СВЦЭМ!$B$39:$B$782,F$47)+'СЕТ СН'!$G$14+СВЦЭМ!$D$10+'СЕТ СН'!$G$5-'СЕТ СН'!$G$24</f>
        <v>4077.8841143999998</v>
      </c>
      <c r="G70" s="36">
        <f>SUMIFS(СВЦЭМ!$D$39:$D$782,СВЦЭМ!$A$39:$A$782,$A70,СВЦЭМ!$B$39:$B$782,G$47)+'СЕТ СН'!$G$14+СВЦЭМ!$D$10+'СЕТ СН'!$G$5-'СЕТ СН'!$G$24</f>
        <v>4125.1115120899995</v>
      </c>
      <c r="H70" s="36">
        <f>SUMIFS(СВЦЭМ!$D$39:$D$782,СВЦЭМ!$A$39:$A$782,$A70,СВЦЭМ!$B$39:$B$782,H$47)+'СЕТ СН'!$G$14+СВЦЭМ!$D$10+'СЕТ СН'!$G$5-'СЕТ СН'!$G$24</f>
        <v>4063.7942039600002</v>
      </c>
      <c r="I70" s="36">
        <f>SUMIFS(СВЦЭМ!$D$39:$D$782,СВЦЭМ!$A$39:$A$782,$A70,СВЦЭМ!$B$39:$B$782,I$47)+'СЕТ СН'!$G$14+СВЦЭМ!$D$10+'СЕТ СН'!$G$5-'СЕТ СН'!$G$24</f>
        <v>4024.65738655</v>
      </c>
      <c r="J70" s="36">
        <f>SUMIFS(СВЦЭМ!$D$39:$D$782,СВЦЭМ!$A$39:$A$782,$A70,СВЦЭМ!$B$39:$B$782,J$47)+'СЕТ СН'!$G$14+СВЦЭМ!$D$10+'СЕТ СН'!$G$5-'СЕТ СН'!$G$24</f>
        <v>3870.75332157</v>
      </c>
      <c r="K70" s="36">
        <f>SUMIFS(СВЦЭМ!$D$39:$D$782,СВЦЭМ!$A$39:$A$782,$A70,СВЦЭМ!$B$39:$B$782,K$47)+'СЕТ СН'!$G$14+СВЦЭМ!$D$10+'СЕТ СН'!$G$5-'СЕТ СН'!$G$24</f>
        <v>3820.06917329</v>
      </c>
      <c r="L70" s="36">
        <f>SUMIFS(СВЦЭМ!$D$39:$D$782,СВЦЭМ!$A$39:$A$782,$A70,СВЦЭМ!$B$39:$B$782,L$47)+'СЕТ СН'!$G$14+СВЦЭМ!$D$10+'СЕТ СН'!$G$5-'СЕТ СН'!$G$24</f>
        <v>3840.7519398199997</v>
      </c>
      <c r="M70" s="36">
        <f>SUMIFS(СВЦЭМ!$D$39:$D$782,СВЦЭМ!$A$39:$A$782,$A70,СВЦЭМ!$B$39:$B$782,M$47)+'СЕТ СН'!$G$14+СВЦЭМ!$D$10+'СЕТ СН'!$G$5-'СЕТ СН'!$G$24</f>
        <v>3977.9240530400002</v>
      </c>
      <c r="N70" s="36">
        <f>SUMIFS(СВЦЭМ!$D$39:$D$782,СВЦЭМ!$A$39:$A$782,$A70,СВЦЭМ!$B$39:$B$782,N$47)+'СЕТ СН'!$G$14+СВЦЭМ!$D$10+'СЕТ СН'!$G$5-'СЕТ СН'!$G$24</f>
        <v>4030.99268489</v>
      </c>
      <c r="O70" s="36">
        <f>SUMIFS(СВЦЭМ!$D$39:$D$782,СВЦЭМ!$A$39:$A$782,$A70,СВЦЭМ!$B$39:$B$782,O$47)+'СЕТ СН'!$G$14+СВЦЭМ!$D$10+'СЕТ СН'!$G$5-'СЕТ СН'!$G$24</f>
        <v>4034.4311576</v>
      </c>
      <c r="P70" s="36">
        <f>SUMIFS(СВЦЭМ!$D$39:$D$782,СВЦЭМ!$A$39:$A$782,$A70,СВЦЭМ!$B$39:$B$782,P$47)+'СЕТ СН'!$G$14+СВЦЭМ!$D$10+'СЕТ СН'!$G$5-'СЕТ СН'!$G$24</f>
        <v>4034.5857240400001</v>
      </c>
      <c r="Q70" s="36">
        <f>SUMIFS(СВЦЭМ!$D$39:$D$782,СВЦЭМ!$A$39:$A$782,$A70,СВЦЭМ!$B$39:$B$782,Q$47)+'СЕТ СН'!$G$14+СВЦЭМ!$D$10+'СЕТ СН'!$G$5-'СЕТ СН'!$G$24</f>
        <v>4034.7560082999998</v>
      </c>
      <c r="R70" s="36">
        <f>SUMIFS(СВЦЭМ!$D$39:$D$782,СВЦЭМ!$A$39:$A$782,$A70,СВЦЭМ!$B$39:$B$782,R$47)+'СЕТ СН'!$G$14+СВЦЭМ!$D$10+'СЕТ СН'!$G$5-'СЕТ СН'!$G$24</f>
        <v>4034.7732690299999</v>
      </c>
      <c r="S70" s="36">
        <f>SUMIFS(СВЦЭМ!$D$39:$D$782,СВЦЭМ!$A$39:$A$782,$A70,СВЦЭМ!$B$39:$B$782,S$47)+'СЕТ СН'!$G$14+СВЦЭМ!$D$10+'СЕТ СН'!$G$5-'СЕТ СН'!$G$24</f>
        <v>4003.2048586000001</v>
      </c>
      <c r="T70" s="36">
        <f>SUMIFS(СВЦЭМ!$D$39:$D$782,СВЦЭМ!$A$39:$A$782,$A70,СВЦЭМ!$B$39:$B$782,T$47)+'СЕТ СН'!$G$14+СВЦЭМ!$D$10+'СЕТ СН'!$G$5-'СЕТ СН'!$G$24</f>
        <v>3898.8051131699999</v>
      </c>
      <c r="U70" s="36">
        <f>SUMIFS(СВЦЭМ!$D$39:$D$782,СВЦЭМ!$A$39:$A$782,$A70,СВЦЭМ!$B$39:$B$782,U$47)+'СЕТ СН'!$G$14+СВЦЭМ!$D$10+'СЕТ СН'!$G$5-'СЕТ СН'!$G$24</f>
        <v>3746.1762943200001</v>
      </c>
      <c r="V70" s="36">
        <f>SUMIFS(СВЦЭМ!$D$39:$D$782,СВЦЭМ!$A$39:$A$782,$A70,СВЦЭМ!$B$39:$B$782,V$47)+'СЕТ СН'!$G$14+СВЦЭМ!$D$10+'СЕТ СН'!$G$5-'СЕТ СН'!$G$24</f>
        <v>3655.1707232700001</v>
      </c>
      <c r="W70" s="36">
        <f>SUMIFS(СВЦЭМ!$D$39:$D$782,СВЦЭМ!$A$39:$A$782,$A70,СВЦЭМ!$B$39:$B$782,W$47)+'СЕТ СН'!$G$14+СВЦЭМ!$D$10+'СЕТ СН'!$G$5-'СЕТ СН'!$G$24</f>
        <v>3657.2992966500001</v>
      </c>
      <c r="X70" s="36">
        <f>SUMIFS(СВЦЭМ!$D$39:$D$782,СВЦЭМ!$A$39:$A$782,$A70,СВЦЭМ!$B$39:$B$782,X$47)+'СЕТ СН'!$G$14+СВЦЭМ!$D$10+'СЕТ СН'!$G$5-'СЕТ СН'!$G$24</f>
        <v>3661.6774023200001</v>
      </c>
      <c r="Y70" s="36">
        <f>SUMIFS(СВЦЭМ!$D$39:$D$782,СВЦЭМ!$A$39:$A$782,$A70,СВЦЭМ!$B$39:$B$782,Y$47)+'СЕТ СН'!$G$14+СВЦЭМ!$D$10+'СЕТ СН'!$G$5-'СЕТ СН'!$G$24</f>
        <v>3696.5143575800003</v>
      </c>
    </row>
    <row r="71" spans="1:26" ht="15.75" x14ac:dyDescent="0.2">
      <c r="A71" s="35">
        <f t="shared" si="1"/>
        <v>44705</v>
      </c>
      <c r="B71" s="36">
        <f>SUMIFS(СВЦЭМ!$D$39:$D$782,СВЦЭМ!$A$39:$A$782,$A71,СВЦЭМ!$B$39:$B$782,B$47)+'СЕТ СН'!$G$14+СВЦЭМ!$D$10+'СЕТ СН'!$G$5-'СЕТ СН'!$G$24</f>
        <v>3782.82646484</v>
      </c>
      <c r="C71" s="36">
        <f>SUMIFS(СВЦЭМ!$D$39:$D$782,СВЦЭМ!$A$39:$A$782,$A71,СВЦЭМ!$B$39:$B$782,C$47)+'СЕТ СН'!$G$14+СВЦЭМ!$D$10+'СЕТ СН'!$G$5-'СЕТ СН'!$G$24</f>
        <v>3927.0631548299998</v>
      </c>
      <c r="D71" s="36">
        <f>SUMIFS(СВЦЭМ!$D$39:$D$782,СВЦЭМ!$A$39:$A$782,$A71,СВЦЭМ!$B$39:$B$782,D$47)+'СЕТ СН'!$G$14+СВЦЭМ!$D$10+'СЕТ СН'!$G$5-'СЕТ СН'!$G$24</f>
        <v>4087.3318145200001</v>
      </c>
      <c r="E71" s="36">
        <f>SUMIFS(СВЦЭМ!$D$39:$D$782,СВЦЭМ!$A$39:$A$782,$A71,СВЦЭМ!$B$39:$B$782,E$47)+'СЕТ СН'!$G$14+СВЦЭМ!$D$10+'СЕТ СН'!$G$5-'СЕТ СН'!$G$24</f>
        <v>4102.9237001299998</v>
      </c>
      <c r="F71" s="36">
        <f>SUMIFS(СВЦЭМ!$D$39:$D$782,СВЦЭМ!$A$39:$A$782,$A71,СВЦЭМ!$B$39:$B$782,F$47)+'СЕТ СН'!$G$14+СВЦЭМ!$D$10+'СЕТ СН'!$G$5-'СЕТ СН'!$G$24</f>
        <v>4102.9602401900001</v>
      </c>
      <c r="G71" s="36">
        <f>SUMIFS(СВЦЭМ!$D$39:$D$782,СВЦЭМ!$A$39:$A$782,$A71,СВЦЭМ!$B$39:$B$782,G$47)+'СЕТ СН'!$G$14+СВЦЭМ!$D$10+'СЕТ СН'!$G$5-'СЕТ СН'!$G$24</f>
        <v>4112.8821083599996</v>
      </c>
      <c r="H71" s="36">
        <f>SUMIFS(СВЦЭМ!$D$39:$D$782,СВЦЭМ!$A$39:$A$782,$A71,СВЦЭМ!$B$39:$B$782,H$47)+'СЕТ СН'!$G$14+СВЦЭМ!$D$10+'СЕТ СН'!$G$5-'СЕТ СН'!$G$24</f>
        <v>4053.0684880999997</v>
      </c>
      <c r="I71" s="36">
        <f>SUMIFS(СВЦЭМ!$D$39:$D$782,СВЦЭМ!$A$39:$A$782,$A71,СВЦЭМ!$B$39:$B$782,I$47)+'СЕТ СН'!$G$14+СВЦЭМ!$D$10+'СЕТ СН'!$G$5-'СЕТ СН'!$G$24</f>
        <v>4007.71674807</v>
      </c>
      <c r="J71" s="36">
        <f>SUMIFS(СВЦЭМ!$D$39:$D$782,СВЦЭМ!$A$39:$A$782,$A71,СВЦЭМ!$B$39:$B$782,J$47)+'СЕТ СН'!$G$14+СВЦЭМ!$D$10+'СЕТ СН'!$G$5-'СЕТ СН'!$G$24</f>
        <v>3846.9815262100001</v>
      </c>
      <c r="K71" s="36">
        <f>SUMIFS(СВЦЭМ!$D$39:$D$782,СВЦЭМ!$A$39:$A$782,$A71,СВЦЭМ!$B$39:$B$782,K$47)+'СЕТ СН'!$G$14+СВЦЭМ!$D$10+'СЕТ СН'!$G$5-'СЕТ СН'!$G$24</f>
        <v>3837.5871066199998</v>
      </c>
      <c r="L71" s="36">
        <f>SUMIFS(СВЦЭМ!$D$39:$D$782,СВЦЭМ!$A$39:$A$782,$A71,СВЦЭМ!$B$39:$B$782,L$47)+'СЕТ СН'!$G$14+СВЦЭМ!$D$10+'СЕТ СН'!$G$5-'СЕТ СН'!$G$24</f>
        <v>3858.6454981699999</v>
      </c>
      <c r="M71" s="36">
        <f>SUMIFS(СВЦЭМ!$D$39:$D$782,СВЦЭМ!$A$39:$A$782,$A71,СВЦЭМ!$B$39:$B$782,M$47)+'СЕТ СН'!$G$14+СВЦЭМ!$D$10+'СЕТ СН'!$G$5-'СЕТ СН'!$G$24</f>
        <v>3933.9492621700001</v>
      </c>
      <c r="N71" s="36">
        <f>SUMIFS(СВЦЭМ!$D$39:$D$782,СВЦЭМ!$A$39:$A$782,$A71,СВЦЭМ!$B$39:$B$782,N$47)+'СЕТ СН'!$G$14+СВЦЭМ!$D$10+'СЕТ СН'!$G$5-'СЕТ СН'!$G$24</f>
        <v>3974.1119552599998</v>
      </c>
      <c r="O71" s="36">
        <f>SUMIFS(СВЦЭМ!$D$39:$D$782,СВЦЭМ!$A$39:$A$782,$A71,СВЦЭМ!$B$39:$B$782,O$47)+'СЕТ СН'!$G$14+СВЦЭМ!$D$10+'СЕТ СН'!$G$5-'СЕТ СН'!$G$24</f>
        <v>4023.9103331799997</v>
      </c>
      <c r="P71" s="36">
        <f>SUMIFS(СВЦЭМ!$D$39:$D$782,СВЦЭМ!$A$39:$A$782,$A71,СВЦЭМ!$B$39:$B$782,P$47)+'СЕТ СН'!$G$14+СВЦЭМ!$D$10+'СЕТ СН'!$G$5-'СЕТ СН'!$G$24</f>
        <v>4032.5221228800001</v>
      </c>
      <c r="Q71" s="36">
        <f>SUMIFS(СВЦЭМ!$D$39:$D$782,СВЦЭМ!$A$39:$A$782,$A71,СВЦЭМ!$B$39:$B$782,Q$47)+'СЕТ СН'!$G$14+СВЦЭМ!$D$10+'СЕТ СН'!$G$5-'СЕТ СН'!$G$24</f>
        <v>4044.3613029799999</v>
      </c>
      <c r="R71" s="36">
        <f>SUMIFS(СВЦЭМ!$D$39:$D$782,СВЦЭМ!$A$39:$A$782,$A71,СВЦЭМ!$B$39:$B$782,R$47)+'СЕТ СН'!$G$14+СВЦЭМ!$D$10+'СЕТ СН'!$G$5-'СЕТ СН'!$G$24</f>
        <v>4046.6993837</v>
      </c>
      <c r="S71" s="36">
        <f>SUMIFS(СВЦЭМ!$D$39:$D$782,СВЦЭМ!$A$39:$A$782,$A71,СВЦЭМ!$B$39:$B$782,S$47)+'СЕТ СН'!$G$14+СВЦЭМ!$D$10+'СЕТ СН'!$G$5-'СЕТ СН'!$G$24</f>
        <v>3997.3229517199998</v>
      </c>
      <c r="T71" s="36">
        <f>SUMIFS(СВЦЭМ!$D$39:$D$782,СВЦЭМ!$A$39:$A$782,$A71,СВЦЭМ!$B$39:$B$782,T$47)+'СЕТ СН'!$G$14+СВЦЭМ!$D$10+'СЕТ СН'!$G$5-'СЕТ СН'!$G$24</f>
        <v>3866.3999741799998</v>
      </c>
      <c r="U71" s="36">
        <f>SUMIFS(СВЦЭМ!$D$39:$D$782,СВЦЭМ!$A$39:$A$782,$A71,СВЦЭМ!$B$39:$B$782,U$47)+'СЕТ СН'!$G$14+СВЦЭМ!$D$10+'СЕТ СН'!$G$5-'СЕТ СН'!$G$24</f>
        <v>3737.72324183</v>
      </c>
      <c r="V71" s="36">
        <f>SUMIFS(СВЦЭМ!$D$39:$D$782,СВЦЭМ!$A$39:$A$782,$A71,СВЦЭМ!$B$39:$B$782,V$47)+'СЕТ СН'!$G$14+СВЦЭМ!$D$10+'СЕТ СН'!$G$5-'СЕТ СН'!$G$24</f>
        <v>3635.86018466</v>
      </c>
      <c r="W71" s="36">
        <f>SUMIFS(СВЦЭМ!$D$39:$D$782,СВЦЭМ!$A$39:$A$782,$A71,СВЦЭМ!$B$39:$B$782,W$47)+'СЕТ СН'!$G$14+СВЦЭМ!$D$10+'СЕТ СН'!$G$5-'СЕТ СН'!$G$24</f>
        <v>3657.6357327300002</v>
      </c>
      <c r="X71" s="36">
        <f>SUMIFS(СВЦЭМ!$D$39:$D$782,СВЦЭМ!$A$39:$A$782,$A71,СВЦЭМ!$B$39:$B$782,X$47)+'СЕТ СН'!$G$14+СВЦЭМ!$D$10+'СЕТ СН'!$G$5-'СЕТ СН'!$G$24</f>
        <v>3690.7439081800003</v>
      </c>
      <c r="Y71" s="36">
        <f>SUMIFS(СВЦЭМ!$D$39:$D$782,СВЦЭМ!$A$39:$A$782,$A71,СВЦЭМ!$B$39:$B$782,Y$47)+'СЕТ СН'!$G$14+СВЦЭМ!$D$10+'СЕТ СН'!$G$5-'СЕТ СН'!$G$24</f>
        <v>3699.9389084599998</v>
      </c>
    </row>
    <row r="72" spans="1:26" ht="15.75" x14ac:dyDescent="0.2">
      <c r="A72" s="35">
        <f t="shared" si="1"/>
        <v>44706</v>
      </c>
      <c r="B72" s="36">
        <f>SUMIFS(СВЦЭМ!$D$39:$D$782,СВЦЭМ!$A$39:$A$782,$A72,СВЦЭМ!$B$39:$B$782,B$47)+'СЕТ СН'!$G$14+СВЦЭМ!$D$10+'СЕТ СН'!$G$5-'СЕТ СН'!$G$24</f>
        <v>3761.9326362500001</v>
      </c>
      <c r="C72" s="36">
        <f>SUMIFS(СВЦЭМ!$D$39:$D$782,СВЦЭМ!$A$39:$A$782,$A72,СВЦЭМ!$B$39:$B$782,C$47)+'СЕТ СН'!$G$14+СВЦЭМ!$D$10+'СЕТ СН'!$G$5-'СЕТ СН'!$G$24</f>
        <v>3877.8327154499998</v>
      </c>
      <c r="D72" s="36">
        <f>SUMIFS(СВЦЭМ!$D$39:$D$782,СВЦЭМ!$A$39:$A$782,$A72,СВЦЭМ!$B$39:$B$782,D$47)+'СЕТ СН'!$G$14+СВЦЭМ!$D$10+'СЕТ СН'!$G$5-'СЕТ СН'!$G$24</f>
        <v>4022.8218213299997</v>
      </c>
      <c r="E72" s="36">
        <f>SUMIFS(СВЦЭМ!$D$39:$D$782,СВЦЭМ!$A$39:$A$782,$A72,СВЦЭМ!$B$39:$B$782,E$47)+'СЕТ СН'!$G$14+СВЦЭМ!$D$10+'СЕТ СН'!$G$5-'СЕТ СН'!$G$24</f>
        <v>4037.1812776899997</v>
      </c>
      <c r="F72" s="36">
        <f>SUMIFS(СВЦЭМ!$D$39:$D$782,СВЦЭМ!$A$39:$A$782,$A72,СВЦЭМ!$B$39:$B$782,F$47)+'СЕТ СН'!$G$14+СВЦЭМ!$D$10+'СЕТ СН'!$G$5-'СЕТ СН'!$G$24</f>
        <v>4042.2038840499999</v>
      </c>
      <c r="G72" s="36">
        <f>SUMIFS(СВЦЭМ!$D$39:$D$782,СВЦЭМ!$A$39:$A$782,$A72,СВЦЭМ!$B$39:$B$782,G$47)+'СЕТ СН'!$G$14+СВЦЭМ!$D$10+'СЕТ СН'!$G$5-'СЕТ СН'!$G$24</f>
        <v>4053.9581718499999</v>
      </c>
      <c r="H72" s="36">
        <f>SUMIFS(СВЦЭМ!$D$39:$D$782,СВЦЭМ!$A$39:$A$782,$A72,СВЦЭМ!$B$39:$B$782,H$47)+'СЕТ СН'!$G$14+СВЦЭМ!$D$10+'СЕТ СН'!$G$5-'СЕТ СН'!$G$24</f>
        <v>3960.0833500899998</v>
      </c>
      <c r="I72" s="36">
        <f>SUMIFS(СВЦЭМ!$D$39:$D$782,СВЦЭМ!$A$39:$A$782,$A72,СВЦЭМ!$B$39:$B$782,I$47)+'СЕТ СН'!$G$14+СВЦЭМ!$D$10+'СЕТ СН'!$G$5-'СЕТ СН'!$G$24</f>
        <v>3954.18368216</v>
      </c>
      <c r="J72" s="36">
        <f>SUMIFS(СВЦЭМ!$D$39:$D$782,СВЦЭМ!$A$39:$A$782,$A72,СВЦЭМ!$B$39:$B$782,J$47)+'СЕТ СН'!$G$14+СВЦЭМ!$D$10+'СЕТ СН'!$G$5-'СЕТ СН'!$G$24</f>
        <v>3801.0001812099999</v>
      </c>
      <c r="K72" s="36">
        <f>SUMIFS(СВЦЭМ!$D$39:$D$782,СВЦЭМ!$A$39:$A$782,$A72,СВЦЭМ!$B$39:$B$782,K$47)+'СЕТ СН'!$G$14+СВЦЭМ!$D$10+'СЕТ СН'!$G$5-'СЕТ СН'!$G$24</f>
        <v>3831.0631156700001</v>
      </c>
      <c r="L72" s="36">
        <f>SUMIFS(СВЦЭМ!$D$39:$D$782,СВЦЭМ!$A$39:$A$782,$A72,СВЦЭМ!$B$39:$B$782,L$47)+'СЕТ СН'!$G$14+СВЦЭМ!$D$10+'СЕТ СН'!$G$5-'СЕТ СН'!$G$24</f>
        <v>3815.8856009299998</v>
      </c>
      <c r="M72" s="36">
        <f>SUMIFS(СВЦЭМ!$D$39:$D$782,СВЦЭМ!$A$39:$A$782,$A72,СВЦЭМ!$B$39:$B$782,M$47)+'СЕТ СН'!$G$14+СВЦЭМ!$D$10+'СЕТ СН'!$G$5-'СЕТ СН'!$G$24</f>
        <v>3889.5649198699998</v>
      </c>
      <c r="N72" s="36">
        <f>SUMIFS(СВЦЭМ!$D$39:$D$782,СВЦЭМ!$A$39:$A$782,$A72,СВЦЭМ!$B$39:$B$782,N$47)+'СЕТ СН'!$G$14+СВЦЭМ!$D$10+'СЕТ СН'!$G$5-'СЕТ СН'!$G$24</f>
        <v>3936.2740433199997</v>
      </c>
      <c r="O72" s="36">
        <f>SUMIFS(СВЦЭМ!$D$39:$D$782,СВЦЭМ!$A$39:$A$782,$A72,СВЦЭМ!$B$39:$B$782,O$47)+'СЕТ СН'!$G$14+СВЦЭМ!$D$10+'СЕТ СН'!$G$5-'СЕТ СН'!$G$24</f>
        <v>3987.6862486299997</v>
      </c>
      <c r="P72" s="36">
        <f>SUMIFS(СВЦЭМ!$D$39:$D$782,СВЦЭМ!$A$39:$A$782,$A72,СВЦЭМ!$B$39:$B$782,P$47)+'СЕТ СН'!$G$14+СВЦЭМ!$D$10+'СЕТ СН'!$G$5-'СЕТ СН'!$G$24</f>
        <v>4005.48808852</v>
      </c>
      <c r="Q72" s="36">
        <f>SUMIFS(СВЦЭМ!$D$39:$D$782,СВЦЭМ!$A$39:$A$782,$A72,СВЦЭМ!$B$39:$B$782,Q$47)+'СЕТ СН'!$G$14+СВЦЭМ!$D$10+'СЕТ СН'!$G$5-'СЕТ СН'!$G$24</f>
        <v>4014.0020606500002</v>
      </c>
      <c r="R72" s="36">
        <f>SUMIFS(СВЦЭМ!$D$39:$D$782,СВЦЭМ!$A$39:$A$782,$A72,СВЦЭМ!$B$39:$B$782,R$47)+'СЕТ СН'!$G$14+СВЦЭМ!$D$10+'СЕТ СН'!$G$5-'СЕТ СН'!$G$24</f>
        <v>4008.90388085</v>
      </c>
      <c r="S72" s="36">
        <f>SUMIFS(СВЦЭМ!$D$39:$D$782,СВЦЭМ!$A$39:$A$782,$A72,СВЦЭМ!$B$39:$B$782,S$47)+'СЕТ СН'!$G$14+СВЦЭМ!$D$10+'СЕТ СН'!$G$5-'СЕТ СН'!$G$24</f>
        <v>3962.2703237999999</v>
      </c>
      <c r="T72" s="36">
        <f>SUMIFS(СВЦЭМ!$D$39:$D$782,СВЦЭМ!$A$39:$A$782,$A72,СВЦЭМ!$B$39:$B$782,T$47)+'СЕТ СН'!$G$14+СВЦЭМ!$D$10+'СЕТ СН'!$G$5-'СЕТ СН'!$G$24</f>
        <v>3823.42758207</v>
      </c>
      <c r="U72" s="36">
        <f>SUMIFS(СВЦЭМ!$D$39:$D$782,СВЦЭМ!$A$39:$A$782,$A72,СВЦЭМ!$B$39:$B$782,U$47)+'СЕТ СН'!$G$14+СВЦЭМ!$D$10+'СЕТ СН'!$G$5-'СЕТ СН'!$G$24</f>
        <v>3718.1977774500001</v>
      </c>
      <c r="V72" s="36">
        <f>SUMIFS(СВЦЭМ!$D$39:$D$782,СВЦЭМ!$A$39:$A$782,$A72,СВЦЭМ!$B$39:$B$782,V$47)+'СЕТ СН'!$G$14+СВЦЭМ!$D$10+'СЕТ СН'!$G$5-'СЕТ СН'!$G$24</f>
        <v>3621.7567408899999</v>
      </c>
      <c r="W72" s="36">
        <f>SUMIFS(СВЦЭМ!$D$39:$D$782,СВЦЭМ!$A$39:$A$782,$A72,СВЦЭМ!$B$39:$B$782,W$47)+'СЕТ СН'!$G$14+СВЦЭМ!$D$10+'СЕТ СН'!$G$5-'СЕТ СН'!$G$24</f>
        <v>3640.6622656499999</v>
      </c>
      <c r="X72" s="36">
        <f>SUMIFS(СВЦЭМ!$D$39:$D$782,СВЦЭМ!$A$39:$A$782,$A72,СВЦЭМ!$B$39:$B$782,X$47)+'СЕТ СН'!$G$14+СВЦЭМ!$D$10+'СЕТ СН'!$G$5-'СЕТ СН'!$G$24</f>
        <v>3641.0900951600001</v>
      </c>
      <c r="Y72" s="36">
        <f>SUMIFS(СВЦЭМ!$D$39:$D$782,СВЦЭМ!$A$39:$A$782,$A72,СВЦЭМ!$B$39:$B$782,Y$47)+'СЕТ СН'!$G$14+СВЦЭМ!$D$10+'СЕТ СН'!$G$5-'СЕТ СН'!$G$24</f>
        <v>3668.8775633800001</v>
      </c>
    </row>
    <row r="73" spans="1:26" ht="15.75" x14ac:dyDescent="0.2">
      <c r="A73" s="35">
        <f t="shared" si="1"/>
        <v>44707</v>
      </c>
      <c r="B73" s="36">
        <f>SUMIFS(СВЦЭМ!$D$39:$D$782,СВЦЭМ!$A$39:$A$782,$A73,СВЦЭМ!$B$39:$B$782,B$47)+'СЕТ СН'!$G$14+СВЦЭМ!$D$10+'СЕТ СН'!$G$5-'СЕТ СН'!$G$24</f>
        <v>3761.9566158400003</v>
      </c>
      <c r="C73" s="36">
        <f>SUMIFS(СВЦЭМ!$D$39:$D$782,СВЦЭМ!$A$39:$A$782,$A73,СВЦЭМ!$B$39:$B$782,C$47)+'СЕТ СН'!$G$14+СВЦЭМ!$D$10+'СЕТ СН'!$G$5-'СЕТ СН'!$G$24</f>
        <v>3856.3350157099999</v>
      </c>
      <c r="D73" s="36">
        <f>SUMIFS(СВЦЭМ!$D$39:$D$782,СВЦЭМ!$A$39:$A$782,$A73,СВЦЭМ!$B$39:$B$782,D$47)+'СЕТ СН'!$G$14+СВЦЭМ!$D$10+'СЕТ СН'!$G$5-'СЕТ СН'!$G$24</f>
        <v>3998.6272042700002</v>
      </c>
      <c r="E73" s="36">
        <f>SUMIFS(СВЦЭМ!$D$39:$D$782,СВЦЭМ!$A$39:$A$782,$A73,СВЦЭМ!$B$39:$B$782,E$47)+'СЕТ СН'!$G$14+СВЦЭМ!$D$10+'СЕТ СН'!$G$5-'СЕТ СН'!$G$24</f>
        <v>4032.6683197599996</v>
      </c>
      <c r="F73" s="36">
        <f>SUMIFS(СВЦЭМ!$D$39:$D$782,СВЦЭМ!$A$39:$A$782,$A73,СВЦЭМ!$B$39:$B$782,F$47)+'СЕТ СН'!$G$14+СВЦЭМ!$D$10+'СЕТ СН'!$G$5-'СЕТ СН'!$G$24</f>
        <v>4028.3894486199997</v>
      </c>
      <c r="G73" s="36">
        <f>SUMIFS(СВЦЭМ!$D$39:$D$782,СВЦЭМ!$A$39:$A$782,$A73,СВЦЭМ!$B$39:$B$782,G$47)+'СЕТ СН'!$G$14+СВЦЭМ!$D$10+'СЕТ СН'!$G$5-'СЕТ СН'!$G$24</f>
        <v>4029.1343206000001</v>
      </c>
      <c r="H73" s="36">
        <f>SUMIFS(СВЦЭМ!$D$39:$D$782,СВЦЭМ!$A$39:$A$782,$A73,СВЦЭМ!$B$39:$B$782,H$47)+'СЕТ СН'!$G$14+СВЦЭМ!$D$10+'СЕТ СН'!$G$5-'СЕТ СН'!$G$24</f>
        <v>3926.9270518499998</v>
      </c>
      <c r="I73" s="36">
        <f>SUMIFS(СВЦЭМ!$D$39:$D$782,СВЦЭМ!$A$39:$A$782,$A73,СВЦЭМ!$B$39:$B$782,I$47)+'СЕТ СН'!$G$14+СВЦЭМ!$D$10+'СЕТ СН'!$G$5-'СЕТ СН'!$G$24</f>
        <v>3906.1471076999997</v>
      </c>
      <c r="J73" s="36">
        <f>SUMIFS(СВЦЭМ!$D$39:$D$782,СВЦЭМ!$A$39:$A$782,$A73,СВЦЭМ!$B$39:$B$782,J$47)+'СЕТ СН'!$G$14+СВЦЭМ!$D$10+'СЕТ СН'!$G$5-'СЕТ СН'!$G$24</f>
        <v>3793.9576255500001</v>
      </c>
      <c r="K73" s="36">
        <f>SUMIFS(СВЦЭМ!$D$39:$D$782,СВЦЭМ!$A$39:$A$782,$A73,СВЦЭМ!$B$39:$B$782,K$47)+'СЕТ СН'!$G$14+СВЦЭМ!$D$10+'СЕТ СН'!$G$5-'СЕТ СН'!$G$24</f>
        <v>3824.8658776100001</v>
      </c>
      <c r="L73" s="36">
        <f>SUMIFS(СВЦЭМ!$D$39:$D$782,СВЦЭМ!$A$39:$A$782,$A73,СВЦЭМ!$B$39:$B$782,L$47)+'СЕТ СН'!$G$14+СВЦЭМ!$D$10+'СЕТ СН'!$G$5-'СЕТ СН'!$G$24</f>
        <v>3819.4499605000001</v>
      </c>
      <c r="M73" s="36">
        <f>SUMIFS(СВЦЭМ!$D$39:$D$782,СВЦЭМ!$A$39:$A$782,$A73,СВЦЭМ!$B$39:$B$782,M$47)+'СЕТ СН'!$G$14+СВЦЭМ!$D$10+'СЕТ СН'!$G$5-'СЕТ СН'!$G$24</f>
        <v>3883.0629137599999</v>
      </c>
      <c r="N73" s="36">
        <f>SUMIFS(СВЦЭМ!$D$39:$D$782,СВЦЭМ!$A$39:$A$782,$A73,СВЦЭМ!$B$39:$B$782,N$47)+'СЕТ СН'!$G$14+СВЦЭМ!$D$10+'СЕТ СН'!$G$5-'СЕТ СН'!$G$24</f>
        <v>3925.8484400400002</v>
      </c>
      <c r="O73" s="36">
        <f>SUMIFS(СВЦЭМ!$D$39:$D$782,СВЦЭМ!$A$39:$A$782,$A73,СВЦЭМ!$B$39:$B$782,O$47)+'СЕТ СН'!$G$14+СВЦЭМ!$D$10+'СЕТ СН'!$G$5-'СЕТ СН'!$G$24</f>
        <v>3958.6175169899998</v>
      </c>
      <c r="P73" s="36">
        <f>SUMIFS(СВЦЭМ!$D$39:$D$782,СВЦЭМ!$A$39:$A$782,$A73,СВЦЭМ!$B$39:$B$782,P$47)+'СЕТ СН'!$G$14+СВЦЭМ!$D$10+'СЕТ СН'!$G$5-'СЕТ СН'!$G$24</f>
        <v>3969.2647472600001</v>
      </c>
      <c r="Q73" s="36">
        <f>SUMIFS(СВЦЭМ!$D$39:$D$782,СВЦЭМ!$A$39:$A$782,$A73,СВЦЭМ!$B$39:$B$782,Q$47)+'СЕТ СН'!$G$14+СВЦЭМ!$D$10+'СЕТ СН'!$G$5-'СЕТ СН'!$G$24</f>
        <v>3974.7639441800002</v>
      </c>
      <c r="R73" s="36">
        <f>SUMIFS(СВЦЭМ!$D$39:$D$782,СВЦЭМ!$A$39:$A$782,$A73,СВЦЭМ!$B$39:$B$782,R$47)+'СЕТ СН'!$G$14+СВЦЭМ!$D$10+'СЕТ СН'!$G$5-'СЕТ СН'!$G$24</f>
        <v>3959.82390412</v>
      </c>
      <c r="S73" s="36">
        <f>SUMIFS(СВЦЭМ!$D$39:$D$782,СВЦЭМ!$A$39:$A$782,$A73,СВЦЭМ!$B$39:$B$782,S$47)+'СЕТ СН'!$G$14+СВЦЭМ!$D$10+'СЕТ СН'!$G$5-'СЕТ СН'!$G$24</f>
        <v>3907.5438954599999</v>
      </c>
      <c r="T73" s="36">
        <f>SUMIFS(СВЦЭМ!$D$39:$D$782,СВЦЭМ!$A$39:$A$782,$A73,СВЦЭМ!$B$39:$B$782,T$47)+'СЕТ СН'!$G$14+СВЦЭМ!$D$10+'СЕТ СН'!$G$5-'СЕТ СН'!$G$24</f>
        <v>3792.0266452400001</v>
      </c>
      <c r="U73" s="36">
        <f>SUMIFS(СВЦЭМ!$D$39:$D$782,СВЦЭМ!$A$39:$A$782,$A73,СВЦЭМ!$B$39:$B$782,U$47)+'СЕТ СН'!$G$14+СВЦЭМ!$D$10+'СЕТ СН'!$G$5-'СЕТ СН'!$G$24</f>
        <v>3690.1660829399998</v>
      </c>
      <c r="V73" s="36">
        <f>SUMIFS(СВЦЭМ!$D$39:$D$782,СВЦЭМ!$A$39:$A$782,$A73,СВЦЭМ!$B$39:$B$782,V$47)+'СЕТ СН'!$G$14+СВЦЭМ!$D$10+'СЕТ СН'!$G$5-'СЕТ СН'!$G$24</f>
        <v>3608.0299562</v>
      </c>
      <c r="W73" s="36">
        <f>SUMIFS(СВЦЭМ!$D$39:$D$782,СВЦЭМ!$A$39:$A$782,$A73,СВЦЭМ!$B$39:$B$782,W$47)+'СЕТ СН'!$G$14+СВЦЭМ!$D$10+'СЕТ СН'!$G$5-'СЕТ СН'!$G$24</f>
        <v>3644.1229255899998</v>
      </c>
      <c r="X73" s="36">
        <f>SUMIFS(СВЦЭМ!$D$39:$D$782,СВЦЭМ!$A$39:$A$782,$A73,СВЦЭМ!$B$39:$B$782,X$47)+'СЕТ СН'!$G$14+СВЦЭМ!$D$10+'СЕТ СН'!$G$5-'СЕТ СН'!$G$24</f>
        <v>3674.14897608</v>
      </c>
      <c r="Y73" s="36">
        <f>SUMIFS(СВЦЭМ!$D$39:$D$782,СВЦЭМ!$A$39:$A$782,$A73,СВЦЭМ!$B$39:$B$782,Y$47)+'СЕТ СН'!$G$14+СВЦЭМ!$D$10+'СЕТ СН'!$G$5-'СЕТ СН'!$G$24</f>
        <v>3699.0467535600001</v>
      </c>
    </row>
    <row r="74" spans="1:26" ht="15.75" x14ac:dyDescent="0.2">
      <c r="A74" s="35">
        <f t="shared" si="1"/>
        <v>44708</v>
      </c>
      <c r="B74" s="36">
        <f>SUMIFS(СВЦЭМ!$D$39:$D$782,СВЦЭМ!$A$39:$A$782,$A74,СВЦЭМ!$B$39:$B$782,B$47)+'СЕТ СН'!$G$14+СВЦЭМ!$D$10+'СЕТ СН'!$G$5-'СЕТ СН'!$G$24</f>
        <v>3738.3844986399999</v>
      </c>
      <c r="C74" s="36">
        <f>SUMIFS(СВЦЭМ!$D$39:$D$782,СВЦЭМ!$A$39:$A$782,$A74,СВЦЭМ!$B$39:$B$782,C$47)+'СЕТ СН'!$G$14+СВЦЭМ!$D$10+'СЕТ СН'!$G$5-'СЕТ СН'!$G$24</f>
        <v>3847.4226590999997</v>
      </c>
      <c r="D74" s="36">
        <f>SUMIFS(СВЦЭМ!$D$39:$D$782,СВЦЭМ!$A$39:$A$782,$A74,СВЦЭМ!$B$39:$B$782,D$47)+'СЕТ СН'!$G$14+СВЦЭМ!$D$10+'СЕТ СН'!$G$5-'СЕТ СН'!$G$24</f>
        <v>3920.5855904399996</v>
      </c>
      <c r="E74" s="36">
        <f>SUMIFS(СВЦЭМ!$D$39:$D$782,СВЦЭМ!$A$39:$A$782,$A74,СВЦЭМ!$B$39:$B$782,E$47)+'СЕТ СН'!$G$14+СВЦЭМ!$D$10+'СЕТ СН'!$G$5-'СЕТ СН'!$G$24</f>
        <v>3914.7165694799996</v>
      </c>
      <c r="F74" s="36">
        <f>SUMIFS(СВЦЭМ!$D$39:$D$782,СВЦЭМ!$A$39:$A$782,$A74,СВЦЭМ!$B$39:$B$782,F$47)+'СЕТ СН'!$G$14+СВЦЭМ!$D$10+'СЕТ СН'!$G$5-'СЕТ СН'!$G$24</f>
        <v>3911.6152148900001</v>
      </c>
      <c r="G74" s="36">
        <f>SUMIFS(СВЦЭМ!$D$39:$D$782,СВЦЭМ!$A$39:$A$782,$A74,СВЦЭМ!$B$39:$B$782,G$47)+'СЕТ СН'!$G$14+СВЦЭМ!$D$10+'СЕТ СН'!$G$5-'СЕТ СН'!$G$24</f>
        <v>3898.37128807</v>
      </c>
      <c r="H74" s="36">
        <f>SUMIFS(СВЦЭМ!$D$39:$D$782,СВЦЭМ!$A$39:$A$782,$A74,СВЦЭМ!$B$39:$B$782,H$47)+'СЕТ СН'!$G$14+СВЦЭМ!$D$10+'СЕТ СН'!$G$5-'СЕТ СН'!$G$24</f>
        <v>3813.3482791699998</v>
      </c>
      <c r="I74" s="36">
        <f>SUMIFS(СВЦЭМ!$D$39:$D$782,СВЦЭМ!$A$39:$A$782,$A74,СВЦЭМ!$B$39:$B$782,I$47)+'СЕТ СН'!$G$14+СВЦЭМ!$D$10+'СЕТ СН'!$G$5-'СЕТ СН'!$G$24</f>
        <v>3735.6833455000001</v>
      </c>
      <c r="J74" s="36">
        <f>SUMIFS(СВЦЭМ!$D$39:$D$782,СВЦЭМ!$A$39:$A$782,$A74,СВЦЭМ!$B$39:$B$782,J$47)+'СЕТ СН'!$G$14+СВЦЭМ!$D$10+'СЕТ СН'!$G$5-'СЕТ СН'!$G$24</f>
        <v>3648.9550655799999</v>
      </c>
      <c r="K74" s="36">
        <f>SUMIFS(СВЦЭМ!$D$39:$D$782,СВЦЭМ!$A$39:$A$782,$A74,СВЦЭМ!$B$39:$B$782,K$47)+'СЕТ СН'!$G$14+СВЦЭМ!$D$10+'СЕТ СН'!$G$5-'СЕТ СН'!$G$24</f>
        <v>3653.4932156599998</v>
      </c>
      <c r="L74" s="36">
        <f>SUMIFS(СВЦЭМ!$D$39:$D$782,СВЦЭМ!$A$39:$A$782,$A74,СВЦЭМ!$B$39:$B$782,L$47)+'СЕТ СН'!$G$14+СВЦЭМ!$D$10+'СЕТ СН'!$G$5-'СЕТ СН'!$G$24</f>
        <v>3663.4835049900003</v>
      </c>
      <c r="M74" s="36">
        <f>SUMIFS(СВЦЭМ!$D$39:$D$782,СВЦЭМ!$A$39:$A$782,$A74,СВЦЭМ!$B$39:$B$782,M$47)+'СЕТ СН'!$G$14+СВЦЭМ!$D$10+'СЕТ СН'!$G$5-'СЕТ СН'!$G$24</f>
        <v>3720.3174661399999</v>
      </c>
      <c r="N74" s="36">
        <f>SUMIFS(СВЦЭМ!$D$39:$D$782,СВЦЭМ!$A$39:$A$782,$A74,СВЦЭМ!$B$39:$B$782,N$47)+'СЕТ СН'!$G$14+СВЦЭМ!$D$10+'СЕТ СН'!$G$5-'СЕТ СН'!$G$24</f>
        <v>3768.90839284</v>
      </c>
      <c r="O74" s="36">
        <f>SUMIFS(СВЦЭМ!$D$39:$D$782,СВЦЭМ!$A$39:$A$782,$A74,СВЦЭМ!$B$39:$B$782,O$47)+'СЕТ СН'!$G$14+СВЦЭМ!$D$10+'СЕТ СН'!$G$5-'СЕТ СН'!$G$24</f>
        <v>3780.17553417</v>
      </c>
      <c r="P74" s="36">
        <f>SUMIFS(СВЦЭМ!$D$39:$D$782,СВЦЭМ!$A$39:$A$782,$A74,СВЦЭМ!$B$39:$B$782,P$47)+'СЕТ СН'!$G$14+СВЦЭМ!$D$10+'СЕТ СН'!$G$5-'СЕТ СН'!$G$24</f>
        <v>3763.9135085299999</v>
      </c>
      <c r="Q74" s="36">
        <f>SUMIFS(СВЦЭМ!$D$39:$D$782,СВЦЭМ!$A$39:$A$782,$A74,СВЦЭМ!$B$39:$B$782,Q$47)+'СЕТ СН'!$G$14+СВЦЭМ!$D$10+'СЕТ СН'!$G$5-'СЕТ СН'!$G$24</f>
        <v>3756.9913454100001</v>
      </c>
      <c r="R74" s="36">
        <f>SUMIFS(СВЦЭМ!$D$39:$D$782,СВЦЭМ!$A$39:$A$782,$A74,СВЦЭМ!$B$39:$B$782,R$47)+'СЕТ СН'!$G$14+СВЦЭМ!$D$10+'СЕТ СН'!$G$5-'СЕТ СН'!$G$24</f>
        <v>3757.7442728800002</v>
      </c>
      <c r="S74" s="36">
        <f>SUMIFS(СВЦЭМ!$D$39:$D$782,СВЦЭМ!$A$39:$A$782,$A74,СВЦЭМ!$B$39:$B$782,S$47)+'СЕТ СН'!$G$14+СВЦЭМ!$D$10+'СЕТ СН'!$G$5-'СЕТ СН'!$G$24</f>
        <v>3784.5421590699998</v>
      </c>
      <c r="T74" s="36">
        <f>SUMIFS(СВЦЭМ!$D$39:$D$782,СВЦЭМ!$A$39:$A$782,$A74,СВЦЭМ!$B$39:$B$782,T$47)+'СЕТ СН'!$G$14+СВЦЭМ!$D$10+'СЕТ СН'!$G$5-'СЕТ СН'!$G$24</f>
        <v>3685.6537761499999</v>
      </c>
      <c r="U74" s="36">
        <f>SUMIFS(СВЦЭМ!$D$39:$D$782,СВЦЭМ!$A$39:$A$782,$A74,СВЦЭМ!$B$39:$B$782,U$47)+'СЕТ СН'!$G$14+СВЦЭМ!$D$10+'СЕТ СН'!$G$5-'СЕТ СН'!$G$24</f>
        <v>3584.6893374599999</v>
      </c>
      <c r="V74" s="36">
        <f>SUMIFS(СВЦЭМ!$D$39:$D$782,СВЦЭМ!$A$39:$A$782,$A74,СВЦЭМ!$B$39:$B$782,V$47)+'СЕТ СН'!$G$14+СВЦЭМ!$D$10+'СЕТ СН'!$G$5-'СЕТ СН'!$G$24</f>
        <v>3499.34829283</v>
      </c>
      <c r="W74" s="36">
        <f>SUMIFS(СВЦЭМ!$D$39:$D$782,СВЦЭМ!$A$39:$A$782,$A74,СВЦЭМ!$B$39:$B$782,W$47)+'СЕТ СН'!$G$14+СВЦЭМ!$D$10+'СЕТ СН'!$G$5-'СЕТ СН'!$G$24</f>
        <v>3523.3425159399999</v>
      </c>
      <c r="X74" s="36">
        <f>SUMIFS(СВЦЭМ!$D$39:$D$782,СВЦЭМ!$A$39:$A$782,$A74,СВЦЭМ!$B$39:$B$782,X$47)+'СЕТ СН'!$G$14+СВЦЭМ!$D$10+'СЕТ СН'!$G$5-'СЕТ СН'!$G$24</f>
        <v>3556.5626903299999</v>
      </c>
      <c r="Y74" s="36">
        <f>SUMIFS(СВЦЭМ!$D$39:$D$782,СВЦЭМ!$A$39:$A$782,$A74,СВЦЭМ!$B$39:$B$782,Y$47)+'СЕТ СН'!$G$14+СВЦЭМ!$D$10+'СЕТ СН'!$G$5-'СЕТ СН'!$G$24</f>
        <v>3602.0306265200002</v>
      </c>
    </row>
    <row r="75" spans="1:26" ht="15.75" x14ac:dyDescent="0.2">
      <c r="A75" s="35">
        <f t="shared" si="1"/>
        <v>44709</v>
      </c>
      <c r="B75" s="36">
        <f>SUMIFS(СВЦЭМ!$D$39:$D$782,СВЦЭМ!$A$39:$A$782,$A75,СВЦЭМ!$B$39:$B$782,B$47)+'СЕТ СН'!$G$14+СВЦЭМ!$D$10+'СЕТ СН'!$G$5-'СЕТ СН'!$G$24</f>
        <v>3682.9042719999998</v>
      </c>
      <c r="C75" s="36">
        <f>SUMIFS(СВЦЭМ!$D$39:$D$782,СВЦЭМ!$A$39:$A$782,$A75,СВЦЭМ!$B$39:$B$782,C$47)+'СЕТ СН'!$G$14+СВЦЭМ!$D$10+'СЕТ СН'!$G$5-'СЕТ СН'!$G$24</f>
        <v>3794.4386044000003</v>
      </c>
      <c r="D75" s="36">
        <f>SUMIFS(СВЦЭМ!$D$39:$D$782,СВЦЭМ!$A$39:$A$782,$A75,СВЦЭМ!$B$39:$B$782,D$47)+'СЕТ СН'!$G$14+СВЦЭМ!$D$10+'СЕТ СН'!$G$5-'СЕТ СН'!$G$24</f>
        <v>3927.42096068</v>
      </c>
      <c r="E75" s="36">
        <f>SUMIFS(СВЦЭМ!$D$39:$D$782,СВЦЭМ!$A$39:$A$782,$A75,СВЦЭМ!$B$39:$B$782,E$47)+'СЕТ СН'!$G$14+СВЦЭМ!$D$10+'СЕТ СН'!$G$5-'СЕТ СН'!$G$24</f>
        <v>3980.1018261299996</v>
      </c>
      <c r="F75" s="36">
        <f>SUMIFS(СВЦЭМ!$D$39:$D$782,СВЦЭМ!$A$39:$A$782,$A75,СВЦЭМ!$B$39:$B$782,F$47)+'СЕТ СН'!$G$14+СВЦЭМ!$D$10+'СЕТ СН'!$G$5-'СЕТ СН'!$G$24</f>
        <v>3968.4499215999999</v>
      </c>
      <c r="G75" s="36">
        <f>SUMIFS(СВЦЭМ!$D$39:$D$782,СВЦЭМ!$A$39:$A$782,$A75,СВЦЭМ!$B$39:$B$782,G$47)+'СЕТ СН'!$G$14+СВЦЭМ!$D$10+'СЕТ СН'!$G$5-'СЕТ СН'!$G$24</f>
        <v>3967.3699164899999</v>
      </c>
      <c r="H75" s="36">
        <f>SUMIFS(СВЦЭМ!$D$39:$D$782,СВЦЭМ!$A$39:$A$782,$A75,СВЦЭМ!$B$39:$B$782,H$47)+'СЕТ СН'!$G$14+СВЦЭМ!$D$10+'СЕТ СН'!$G$5-'СЕТ СН'!$G$24</f>
        <v>3900.4716402099998</v>
      </c>
      <c r="I75" s="36">
        <f>SUMIFS(СВЦЭМ!$D$39:$D$782,СВЦЭМ!$A$39:$A$782,$A75,СВЦЭМ!$B$39:$B$782,I$47)+'СЕТ СН'!$G$14+СВЦЭМ!$D$10+'СЕТ СН'!$G$5-'СЕТ СН'!$G$24</f>
        <v>3793.63550734</v>
      </c>
      <c r="J75" s="36">
        <f>SUMIFS(СВЦЭМ!$D$39:$D$782,СВЦЭМ!$A$39:$A$782,$A75,СВЦЭМ!$B$39:$B$782,J$47)+'СЕТ СН'!$G$14+СВЦЭМ!$D$10+'СЕТ СН'!$G$5-'СЕТ СН'!$G$24</f>
        <v>3672.6059113000001</v>
      </c>
      <c r="K75" s="36">
        <f>SUMIFS(СВЦЭМ!$D$39:$D$782,СВЦЭМ!$A$39:$A$782,$A75,СВЦЭМ!$B$39:$B$782,K$47)+'СЕТ СН'!$G$14+СВЦЭМ!$D$10+'СЕТ СН'!$G$5-'СЕТ СН'!$G$24</f>
        <v>3681.9712371400001</v>
      </c>
      <c r="L75" s="36">
        <f>SUMIFS(СВЦЭМ!$D$39:$D$782,СВЦЭМ!$A$39:$A$782,$A75,СВЦЭМ!$B$39:$B$782,L$47)+'СЕТ СН'!$G$14+СВЦЭМ!$D$10+'СЕТ СН'!$G$5-'СЕТ СН'!$G$24</f>
        <v>3687.23222437</v>
      </c>
      <c r="M75" s="36">
        <f>SUMIFS(СВЦЭМ!$D$39:$D$782,СВЦЭМ!$A$39:$A$782,$A75,СВЦЭМ!$B$39:$B$782,M$47)+'СЕТ СН'!$G$14+СВЦЭМ!$D$10+'СЕТ СН'!$G$5-'СЕТ СН'!$G$24</f>
        <v>3724.2507302700001</v>
      </c>
      <c r="N75" s="36">
        <f>SUMIFS(СВЦЭМ!$D$39:$D$782,СВЦЭМ!$A$39:$A$782,$A75,СВЦЭМ!$B$39:$B$782,N$47)+'СЕТ СН'!$G$14+СВЦЭМ!$D$10+'СЕТ СН'!$G$5-'СЕТ СН'!$G$24</f>
        <v>3762.0717645300001</v>
      </c>
      <c r="O75" s="36">
        <f>SUMIFS(СВЦЭМ!$D$39:$D$782,СВЦЭМ!$A$39:$A$782,$A75,СВЦЭМ!$B$39:$B$782,O$47)+'СЕТ СН'!$G$14+СВЦЭМ!$D$10+'СЕТ СН'!$G$5-'СЕТ СН'!$G$24</f>
        <v>3790.85054124</v>
      </c>
      <c r="P75" s="36">
        <f>SUMIFS(СВЦЭМ!$D$39:$D$782,СВЦЭМ!$A$39:$A$782,$A75,СВЦЭМ!$B$39:$B$782,P$47)+'СЕТ СН'!$G$14+СВЦЭМ!$D$10+'СЕТ СН'!$G$5-'СЕТ СН'!$G$24</f>
        <v>3824.5558072899998</v>
      </c>
      <c r="Q75" s="36">
        <f>SUMIFS(СВЦЭМ!$D$39:$D$782,СВЦЭМ!$A$39:$A$782,$A75,СВЦЭМ!$B$39:$B$782,Q$47)+'СЕТ СН'!$G$14+СВЦЭМ!$D$10+'СЕТ СН'!$G$5-'СЕТ СН'!$G$24</f>
        <v>3823.20158722</v>
      </c>
      <c r="R75" s="36">
        <f>SUMIFS(СВЦЭМ!$D$39:$D$782,СВЦЭМ!$A$39:$A$782,$A75,СВЦЭМ!$B$39:$B$782,R$47)+'СЕТ СН'!$G$14+СВЦЭМ!$D$10+'СЕТ СН'!$G$5-'СЕТ СН'!$G$24</f>
        <v>3824.3050964399999</v>
      </c>
      <c r="S75" s="36">
        <f>SUMIFS(СВЦЭМ!$D$39:$D$782,СВЦЭМ!$A$39:$A$782,$A75,СВЦЭМ!$B$39:$B$782,S$47)+'СЕТ СН'!$G$14+СВЦЭМ!$D$10+'СЕТ СН'!$G$5-'СЕТ СН'!$G$24</f>
        <v>3777.38889995</v>
      </c>
      <c r="T75" s="36">
        <f>SUMIFS(СВЦЭМ!$D$39:$D$782,СВЦЭМ!$A$39:$A$782,$A75,СВЦЭМ!$B$39:$B$782,T$47)+'СЕТ СН'!$G$14+СВЦЭМ!$D$10+'СЕТ СН'!$G$5-'СЕТ СН'!$G$24</f>
        <v>3698.7478704200003</v>
      </c>
      <c r="U75" s="36">
        <f>SUMIFS(СВЦЭМ!$D$39:$D$782,СВЦЭМ!$A$39:$A$782,$A75,СВЦЭМ!$B$39:$B$782,U$47)+'СЕТ СН'!$G$14+СВЦЭМ!$D$10+'СЕТ СН'!$G$5-'СЕТ СН'!$G$24</f>
        <v>3605.5954221800002</v>
      </c>
      <c r="V75" s="36">
        <f>SUMIFS(СВЦЭМ!$D$39:$D$782,СВЦЭМ!$A$39:$A$782,$A75,СВЦЭМ!$B$39:$B$782,V$47)+'СЕТ СН'!$G$14+СВЦЭМ!$D$10+'СЕТ СН'!$G$5-'СЕТ СН'!$G$24</f>
        <v>3570.4001967100003</v>
      </c>
      <c r="W75" s="36">
        <f>SUMIFS(СВЦЭМ!$D$39:$D$782,СВЦЭМ!$A$39:$A$782,$A75,СВЦЭМ!$B$39:$B$782,W$47)+'СЕТ СН'!$G$14+СВЦЭМ!$D$10+'СЕТ СН'!$G$5-'СЕТ СН'!$G$24</f>
        <v>3573.7409500900003</v>
      </c>
      <c r="X75" s="36">
        <f>SUMIFS(СВЦЭМ!$D$39:$D$782,СВЦЭМ!$A$39:$A$782,$A75,СВЦЭМ!$B$39:$B$782,X$47)+'СЕТ СН'!$G$14+СВЦЭМ!$D$10+'СЕТ СН'!$G$5-'СЕТ СН'!$G$24</f>
        <v>3566.4167683800001</v>
      </c>
      <c r="Y75" s="36">
        <f>SUMIFS(СВЦЭМ!$D$39:$D$782,СВЦЭМ!$A$39:$A$782,$A75,СВЦЭМ!$B$39:$B$782,Y$47)+'СЕТ СН'!$G$14+СВЦЭМ!$D$10+'СЕТ СН'!$G$5-'СЕТ СН'!$G$24</f>
        <v>3587.2342112300003</v>
      </c>
    </row>
    <row r="76" spans="1:26" ht="15.75" x14ac:dyDescent="0.2">
      <c r="A76" s="35">
        <f t="shared" si="1"/>
        <v>44710</v>
      </c>
      <c r="B76" s="36">
        <f>SUMIFS(СВЦЭМ!$D$39:$D$782,СВЦЭМ!$A$39:$A$782,$A76,СВЦЭМ!$B$39:$B$782,B$47)+'СЕТ СН'!$G$14+СВЦЭМ!$D$10+'СЕТ СН'!$G$5-'СЕТ СН'!$G$24</f>
        <v>3663.3663584599999</v>
      </c>
      <c r="C76" s="36">
        <f>SUMIFS(СВЦЭМ!$D$39:$D$782,СВЦЭМ!$A$39:$A$782,$A76,СВЦЭМ!$B$39:$B$782,C$47)+'СЕТ СН'!$G$14+СВЦЭМ!$D$10+'СЕТ СН'!$G$5-'СЕТ СН'!$G$24</f>
        <v>3782.4398801299999</v>
      </c>
      <c r="D76" s="36">
        <f>SUMIFS(СВЦЭМ!$D$39:$D$782,СВЦЭМ!$A$39:$A$782,$A76,СВЦЭМ!$B$39:$B$782,D$47)+'СЕТ СН'!$G$14+СВЦЭМ!$D$10+'СЕТ СН'!$G$5-'СЕТ СН'!$G$24</f>
        <v>3902.5825771899999</v>
      </c>
      <c r="E76" s="36">
        <f>SUMIFS(СВЦЭМ!$D$39:$D$782,СВЦЭМ!$A$39:$A$782,$A76,СВЦЭМ!$B$39:$B$782,E$47)+'СЕТ СН'!$G$14+СВЦЭМ!$D$10+'СЕТ СН'!$G$5-'СЕТ СН'!$G$24</f>
        <v>3955.6922500199998</v>
      </c>
      <c r="F76" s="36">
        <f>SUMIFS(СВЦЭМ!$D$39:$D$782,СВЦЭМ!$A$39:$A$782,$A76,СВЦЭМ!$B$39:$B$782,F$47)+'СЕТ СН'!$G$14+СВЦЭМ!$D$10+'СЕТ СН'!$G$5-'СЕТ СН'!$G$24</f>
        <v>3952.9860608499998</v>
      </c>
      <c r="G76" s="36">
        <f>SUMIFS(СВЦЭМ!$D$39:$D$782,СВЦЭМ!$A$39:$A$782,$A76,СВЦЭМ!$B$39:$B$782,G$47)+'СЕТ СН'!$G$14+СВЦЭМ!$D$10+'СЕТ СН'!$G$5-'СЕТ СН'!$G$24</f>
        <v>3941.7594940999998</v>
      </c>
      <c r="H76" s="36">
        <f>SUMIFS(СВЦЭМ!$D$39:$D$782,СВЦЭМ!$A$39:$A$782,$A76,СВЦЭМ!$B$39:$B$782,H$47)+'СЕТ СН'!$G$14+СВЦЭМ!$D$10+'СЕТ СН'!$G$5-'СЕТ СН'!$G$24</f>
        <v>3894.2664058399996</v>
      </c>
      <c r="I76" s="36">
        <f>SUMIFS(СВЦЭМ!$D$39:$D$782,СВЦЭМ!$A$39:$A$782,$A76,СВЦЭМ!$B$39:$B$782,I$47)+'СЕТ СН'!$G$14+СВЦЭМ!$D$10+'СЕТ СН'!$G$5-'СЕТ СН'!$G$24</f>
        <v>3793.8558344100002</v>
      </c>
      <c r="J76" s="36">
        <f>SUMIFS(СВЦЭМ!$D$39:$D$782,СВЦЭМ!$A$39:$A$782,$A76,СВЦЭМ!$B$39:$B$782,J$47)+'СЕТ СН'!$G$14+СВЦЭМ!$D$10+'СЕТ СН'!$G$5-'СЕТ СН'!$G$24</f>
        <v>3657.9854387699997</v>
      </c>
      <c r="K76" s="36">
        <f>SUMIFS(СВЦЭМ!$D$39:$D$782,СВЦЭМ!$A$39:$A$782,$A76,СВЦЭМ!$B$39:$B$782,K$47)+'СЕТ СН'!$G$14+СВЦЭМ!$D$10+'СЕТ СН'!$G$5-'СЕТ СН'!$G$24</f>
        <v>3651.1839909300002</v>
      </c>
      <c r="L76" s="36">
        <f>SUMIFS(СВЦЭМ!$D$39:$D$782,СВЦЭМ!$A$39:$A$782,$A76,СВЦЭМ!$B$39:$B$782,L$47)+'СЕТ СН'!$G$14+СВЦЭМ!$D$10+'СЕТ СН'!$G$5-'СЕТ СН'!$G$24</f>
        <v>3658.3812739700002</v>
      </c>
      <c r="M76" s="36">
        <f>SUMIFS(СВЦЭМ!$D$39:$D$782,СВЦЭМ!$A$39:$A$782,$A76,СВЦЭМ!$B$39:$B$782,M$47)+'СЕТ СН'!$G$14+СВЦЭМ!$D$10+'СЕТ СН'!$G$5-'СЕТ СН'!$G$24</f>
        <v>3731.6572200599999</v>
      </c>
      <c r="N76" s="36">
        <f>SUMIFS(СВЦЭМ!$D$39:$D$782,СВЦЭМ!$A$39:$A$782,$A76,СВЦЭМ!$B$39:$B$782,N$47)+'СЕТ СН'!$G$14+СВЦЭМ!$D$10+'СЕТ СН'!$G$5-'СЕТ СН'!$G$24</f>
        <v>3770.5521581499997</v>
      </c>
      <c r="O76" s="36">
        <f>SUMIFS(СВЦЭМ!$D$39:$D$782,СВЦЭМ!$A$39:$A$782,$A76,СВЦЭМ!$B$39:$B$782,O$47)+'СЕТ СН'!$G$14+СВЦЭМ!$D$10+'СЕТ СН'!$G$5-'СЕТ СН'!$G$24</f>
        <v>3775.9333984300001</v>
      </c>
      <c r="P76" s="36">
        <f>SUMIFS(СВЦЭМ!$D$39:$D$782,СВЦЭМ!$A$39:$A$782,$A76,СВЦЭМ!$B$39:$B$782,P$47)+'СЕТ СН'!$G$14+СВЦЭМ!$D$10+'СЕТ СН'!$G$5-'СЕТ СН'!$G$24</f>
        <v>3775.4906270000001</v>
      </c>
      <c r="Q76" s="36">
        <f>SUMIFS(СВЦЭМ!$D$39:$D$782,СВЦЭМ!$A$39:$A$782,$A76,СВЦЭМ!$B$39:$B$782,Q$47)+'СЕТ СН'!$G$14+СВЦЭМ!$D$10+'СЕТ СН'!$G$5-'СЕТ СН'!$G$24</f>
        <v>3773.4287008000001</v>
      </c>
      <c r="R76" s="36">
        <f>SUMIFS(СВЦЭМ!$D$39:$D$782,СВЦЭМ!$A$39:$A$782,$A76,СВЦЭМ!$B$39:$B$782,R$47)+'СЕТ СН'!$G$14+СВЦЭМ!$D$10+'СЕТ СН'!$G$5-'СЕТ СН'!$G$24</f>
        <v>3767.8868897699999</v>
      </c>
      <c r="S76" s="36">
        <f>SUMIFS(СВЦЭМ!$D$39:$D$782,СВЦЭМ!$A$39:$A$782,$A76,СВЦЭМ!$B$39:$B$782,S$47)+'СЕТ СН'!$G$14+СВЦЭМ!$D$10+'СЕТ СН'!$G$5-'СЕТ СН'!$G$24</f>
        <v>3793.0706271099998</v>
      </c>
      <c r="T76" s="36">
        <f>SUMIFS(СВЦЭМ!$D$39:$D$782,СВЦЭМ!$A$39:$A$782,$A76,СВЦЭМ!$B$39:$B$782,T$47)+'СЕТ СН'!$G$14+СВЦЭМ!$D$10+'СЕТ СН'!$G$5-'СЕТ СН'!$G$24</f>
        <v>3691.3251724299998</v>
      </c>
      <c r="U76" s="36">
        <f>SUMIFS(СВЦЭМ!$D$39:$D$782,СВЦЭМ!$A$39:$A$782,$A76,СВЦЭМ!$B$39:$B$782,U$47)+'СЕТ СН'!$G$14+СВЦЭМ!$D$10+'СЕТ СН'!$G$5-'СЕТ СН'!$G$24</f>
        <v>3584.97150977</v>
      </c>
      <c r="V76" s="36">
        <f>SUMIFS(СВЦЭМ!$D$39:$D$782,СВЦЭМ!$A$39:$A$782,$A76,СВЦЭМ!$B$39:$B$782,V$47)+'СЕТ СН'!$G$14+СВЦЭМ!$D$10+'СЕТ СН'!$G$5-'СЕТ СН'!$G$24</f>
        <v>3496.6849030799999</v>
      </c>
      <c r="W76" s="36">
        <f>SUMIFS(СВЦЭМ!$D$39:$D$782,СВЦЭМ!$A$39:$A$782,$A76,СВЦЭМ!$B$39:$B$782,W$47)+'СЕТ СН'!$G$14+СВЦЭМ!$D$10+'СЕТ СН'!$G$5-'СЕТ СН'!$G$24</f>
        <v>3507.5907496</v>
      </c>
      <c r="X76" s="36">
        <f>SUMIFS(СВЦЭМ!$D$39:$D$782,СВЦЭМ!$A$39:$A$782,$A76,СВЦЭМ!$B$39:$B$782,X$47)+'СЕТ СН'!$G$14+СВЦЭМ!$D$10+'СЕТ СН'!$G$5-'СЕТ СН'!$G$24</f>
        <v>3557.7073394200002</v>
      </c>
      <c r="Y76" s="36">
        <f>SUMIFS(СВЦЭМ!$D$39:$D$782,СВЦЭМ!$A$39:$A$782,$A76,СВЦЭМ!$B$39:$B$782,Y$47)+'СЕТ СН'!$G$14+СВЦЭМ!$D$10+'СЕТ СН'!$G$5-'СЕТ СН'!$G$24</f>
        <v>3559.8697291399999</v>
      </c>
    </row>
    <row r="77" spans="1:26" ht="15.75" x14ac:dyDescent="0.2">
      <c r="A77" s="35">
        <f t="shared" si="1"/>
        <v>44711</v>
      </c>
      <c r="B77" s="36">
        <f>SUMIFS(СВЦЭМ!$D$39:$D$782,СВЦЭМ!$A$39:$A$782,$A77,СВЦЭМ!$B$39:$B$782,B$47)+'СЕТ СН'!$G$14+СВЦЭМ!$D$10+'СЕТ СН'!$G$5-'СЕТ СН'!$G$24</f>
        <v>3675.5394148200003</v>
      </c>
      <c r="C77" s="36">
        <f>SUMIFS(СВЦЭМ!$D$39:$D$782,СВЦЭМ!$A$39:$A$782,$A77,СВЦЭМ!$B$39:$B$782,C$47)+'СЕТ СН'!$G$14+СВЦЭМ!$D$10+'СЕТ СН'!$G$5-'СЕТ СН'!$G$24</f>
        <v>3763.32058048</v>
      </c>
      <c r="D77" s="36">
        <f>SUMIFS(СВЦЭМ!$D$39:$D$782,СВЦЭМ!$A$39:$A$782,$A77,СВЦЭМ!$B$39:$B$782,D$47)+'СЕТ СН'!$G$14+СВЦЭМ!$D$10+'СЕТ СН'!$G$5-'СЕТ СН'!$G$24</f>
        <v>3913.6053399399998</v>
      </c>
      <c r="E77" s="36">
        <f>SUMIFS(СВЦЭМ!$D$39:$D$782,СВЦЭМ!$A$39:$A$782,$A77,СВЦЭМ!$B$39:$B$782,E$47)+'СЕТ СН'!$G$14+СВЦЭМ!$D$10+'СЕТ СН'!$G$5-'СЕТ СН'!$G$24</f>
        <v>3933.3001603499997</v>
      </c>
      <c r="F77" s="36">
        <f>SUMIFS(СВЦЭМ!$D$39:$D$782,СВЦЭМ!$A$39:$A$782,$A77,СВЦЭМ!$B$39:$B$782,F$47)+'СЕТ СН'!$G$14+СВЦЭМ!$D$10+'СЕТ СН'!$G$5-'СЕТ СН'!$G$24</f>
        <v>3929.93463144</v>
      </c>
      <c r="G77" s="36">
        <f>SUMIFS(СВЦЭМ!$D$39:$D$782,СВЦЭМ!$A$39:$A$782,$A77,СВЦЭМ!$B$39:$B$782,G$47)+'СЕТ СН'!$G$14+СВЦЭМ!$D$10+'СЕТ СН'!$G$5-'СЕТ СН'!$G$24</f>
        <v>3904.50753648</v>
      </c>
      <c r="H77" s="36">
        <f>SUMIFS(СВЦЭМ!$D$39:$D$782,СВЦЭМ!$A$39:$A$782,$A77,СВЦЭМ!$B$39:$B$782,H$47)+'СЕТ СН'!$G$14+СВЦЭМ!$D$10+'СЕТ СН'!$G$5-'СЕТ СН'!$G$24</f>
        <v>3811.5432128900002</v>
      </c>
      <c r="I77" s="36">
        <f>SUMIFS(СВЦЭМ!$D$39:$D$782,СВЦЭМ!$A$39:$A$782,$A77,СВЦЭМ!$B$39:$B$782,I$47)+'СЕТ СН'!$G$14+СВЦЭМ!$D$10+'СЕТ СН'!$G$5-'СЕТ СН'!$G$24</f>
        <v>3738.5270036299999</v>
      </c>
      <c r="J77" s="36">
        <f>SUMIFS(СВЦЭМ!$D$39:$D$782,СВЦЭМ!$A$39:$A$782,$A77,СВЦЭМ!$B$39:$B$782,J$47)+'СЕТ СН'!$G$14+СВЦЭМ!$D$10+'СЕТ СН'!$G$5-'СЕТ СН'!$G$24</f>
        <v>3644.4254352100002</v>
      </c>
      <c r="K77" s="36">
        <f>SUMIFS(СВЦЭМ!$D$39:$D$782,СВЦЭМ!$A$39:$A$782,$A77,СВЦЭМ!$B$39:$B$782,K$47)+'СЕТ СН'!$G$14+СВЦЭМ!$D$10+'СЕТ СН'!$G$5-'СЕТ СН'!$G$24</f>
        <v>3652.67157838</v>
      </c>
      <c r="L77" s="36">
        <f>SUMIFS(СВЦЭМ!$D$39:$D$782,СВЦЭМ!$A$39:$A$782,$A77,СВЦЭМ!$B$39:$B$782,L$47)+'СЕТ СН'!$G$14+СВЦЭМ!$D$10+'СЕТ СН'!$G$5-'СЕТ СН'!$G$24</f>
        <v>3721.0542680899998</v>
      </c>
      <c r="M77" s="36">
        <f>SUMIFS(СВЦЭМ!$D$39:$D$782,СВЦЭМ!$A$39:$A$782,$A77,СВЦЭМ!$B$39:$B$782,M$47)+'СЕТ СН'!$G$14+СВЦЭМ!$D$10+'СЕТ СН'!$G$5-'СЕТ СН'!$G$24</f>
        <v>3754.1938767699999</v>
      </c>
      <c r="N77" s="36">
        <f>SUMIFS(СВЦЭМ!$D$39:$D$782,СВЦЭМ!$A$39:$A$782,$A77,СВЦЭМ!$B$39:$B$782,N$47)+'СЕТ СН'!$G$14+СВЦЭМ!$D$10+'СЕТ СН'!$G$5-'СЕТ СН'!$G$24</f>
        <v>3853.7059439699997</v>
      </c>
      <c r="O77" s="36">
        <f>SUMIFS(СВЦЭМ!$D$39:$D$782,СВЦЭМ!$A$39:$A$782,$A77,СВЦЭМ!$B$39:$B$782,O$47)+'СЕТ СН'!$G$14+СВЦЭМ!$D$10+'СЕТ СН'!$G$5-'СЕТ СН'!$G$24</f>
        <v>3855.60049299</v>
      </c>
      <c r="P77" s="36">
        <f>SUMIFS(СВЦЭМ!$D$39:$D$782,СВЦЭМ!$A$39:$A$782,$A77,СВЦЭМ!$B$39:$B$782,P$47)+'СЕТ СН'!$G$14+СВЦЭМ!$D$10+'СЕТ СН'!$G$5-'СЕТ СН'!$G$24</f>
        <v>3847.8094976799998</v>
      </c>
      <c r="Q77" s="36">
        <f>SUMIFS(СВЦЭМ!$D$39:$D$782,СВЦЭМ!$A$39:$A$782,$A77,СВЦЭМ!$B$39:$B$782,Q$47)+'СЕТ СН'!$G$14+СВЦЭМ!$D$10+'СЕТ СН'!$G$5-'СЕТ СН'!$G$24</f>
        <v>3841.3579673499999</v>
      </c>
      <c r="R77" s="36">
        <f>SUMIFS(СВЦЭМ!$D$39:$D$782,СВЦЭМ!$A$39:$A$782,$A77,СВЦЭМ!$B$39:$B$782,R$47)+'СЕТ СН'!$G$14+СВЦЭМ!$D$10+'СЕТ СН'!$G$5-'СЕТ СН'!$G$24</f>
        <v>3825.6457640899998</v>
      </c>
      <c r="S77" s="36">
        <f>SUMIFS(СВЦЭМ!$D$39:$D$782,СВЦЭМ!$A$39:$A$782,$A77,СВЦЭМ!$B$39:$B$782,S$47)+'СЕТ СН'!$G$14+СВЦЭМ!$D$10+'СЕТ СН'!$G$5-'СЕТ СН'!$G$24</f>
        <v>3844.72168083</v>
      </c>
      <c r="T77" s="36">
        <f>SUMIFS(СВЦЭМ!$D$39:$D$782,СВЦЭМ!$A$39:$A$782,$A77,СВЦЭМ!$B$39:$B$782,T$47)+'СЕТ СН'!$G$14+СВЦЭМ!$D$10+'СЕТ СН'!$G$5-'СЕТ СН'!$G$24</f>
        <v>3666.1396756499998</v>
      </c>
      <c r="U77" s="36">
        <f>SUMIFS(СВЦЭМ!$D$39:$D$782,СВЦЭМ!$A$39:$A$782,$A77,СВЦЭМ!$B$39:$B$782,U$47)+'СЕТ СН'!$G$14+СВЦЭМ!$D$10+'СЕТ СН'!$G$5-'СЕТ СН'!$G$24</f>
        <v>3561.84611984</v>
      </c>
      <c r="V77" s="36">
        <f>SUMIFS(СВЦЭМ!$D$39:$D$782,СВЦЭМ!$A$39:$A$782,$A77,СВЦЭМ!$B$39:$B$782,V$47)+'СЕТ СН'!$G$14+СВЦЭМ!$D$10+'СЕТ СН'!$G$5-'СЕТ СН'!$G$24</f>
        <v>3484.0685076999998</v>
      </c>
      <c r="W77" s="36">
        <f>SUMIFS(СВЦЭМ!$D$39:$D$782,СВЦЭМ!$A$39:$A$782,$A77,СВЦЭМ!$B$39:$B$782,W$47)+'СЕТ СН'!$G$14+СВЦЭМ!$D$10+'СЕТ СН'!$G$5-'СЕТ СН'!$G$24</f>
        <v>3495.8158780799999</v>
      </c>
      <c r="X77" s="36">
        <f>SUMIFS(СВЦЭМ!$D$39:$D$782,СВЦЭМ!$A$39:$A$782,$A77,СВЦЭМ!$B$39:$B$782,X$47)+'СЕТ СН'!$G$14+СВЦЭМ!$D$10+'СЕТ СН'!$G$5-'СЕТ СН'!$G$24</f>
        <v>3551.6296992699999</v>
      </c>
      <c r="Y77" s="36">
        <f>SUMIFS(СВЦЭМ!$D$39:$D$782,СВЦЭМ!$A$39:$A$782,$A77,СВЦЭМ!$B$39:$B$782,Y$47)+'СЕТ СН'!$G$14+СВЦЭМ!$D$10+'СЕТ СН'!$G$5-'СЕТ СН'!$G$24</f>
        <v>3578.07215619</v>
      </c>
    </row>
    <row r="78" spans="1:26" ht="15.75" x14ac:dyDescent="0.2">
      <c r="A78" s="35">
        <f t="shared" si="1"/>
        <v>44712</v>
      </c>
      <c r="B78" s="36">
        <f>SUMIFS(СВЦЭМ!$D$39:$D$782,СВЦЭМ!$A$39:$A$782,$A78,СВЦЭМ!$B$39:$B$782,B$47)+'СЕТ СН'!$G$14+СВЦЭМ!$D$10+'СЕТ СН'!$G$5-'СЕТ СН'!$G$24</f>
        <v>3687.08026303</v>
      </c>
      <c r="C78" s="36">
        <f>SUMIFS(СВЦЭМ!$D$39:$D$782,СВЦЭМ!$A$39:$A$782,$A78,СВЦЭМ!$B$39:$B$782,C$47)+'СЕТ СН'!$G$14+СВЦЭМ!$D$10+'СЕТ СН'!$G$5-'СЕТ СН'!$G$24</f>
        <v>3792.6231904900001</v>
      </c>
      <c r="D78" s="36">
        <f>SUMIFS(СВЦЭМ!$D$39:$D$782,СВЦЭМ!$A$39:$A$782,$A78,СВЦЭМ!$B$39:$B$782,D$47)+'СЕТ СН'!$G$14+СВЦЭМ!$D$10+'СЕТ СН'!$G$5-'СЕТ СН'!$G$24</f>
        <v>3924.1030042399998</v>
      </c>
      <c r="E78" s="36">
        <f>SUMIFS(СВЦЭМ!$D$39:$D$782,СВЦЭМ!$A$39:$A$782,$A78,СВЦЭМ!$B$39:$B$782,E$47)+'СЕТ СН'!$G$14+СВЦЭМ!$D$10+'СЕТ СН'!$G$5-'СЕТ СН'!$G$24</f>
        <v>3974.8525552199999</v>
      </c>
      <c r="F78" s="36">
        <f>SUMIFS(СВЦЭМ!$D$39:$D$782,СВЦЭМ!$A$39:$A$782,$A78,СВЦЭМ!$B$39:$B$782,F$47)+'СЕТ СН'!$G$14+СВЦЭМ!$D$10+'СЕТ СН'!$G$5-'СЕТ СН'!$G$24</f>
        <v>3964.8370610900001</v>
      </c>
      <c r="G78" s="36">
        <f>SUMIFS(СВЦЭМ!$D$39:$D$782,СВЦЭМ!$A$39:$A$782,$A78,СВЦЭМ!$B$39:$B$782,G$47)+'СЕТ СН'!$G$14+СВЦЭМ!$D$10+'СЕТ СН'!$G$5-'СЕТ СН'!$G$24</f>
        <v>3929.2671873499999</v>
      </c>
      <c r="H78" s="36">
        <f>SUMIFS(СВЦЭМ!$D$39:$D$782,СВЦЭМ!$A$39:$A$782,$A78,СВЦЭМ!$B$39:$B$782,H$47)+'СЕТ СН'!$G$14+СВЦЭМ!$D$10+'СЕТ СН'!$G$5-'СЕТ СН'!$G$24</f>
        <v>3816.8873935900001</v>
      </c>
      <c r="I78" s="36">
        <f>SUMIFS(СВЦЭМ!$D$39:$D$782,СВЦЭМ!$A$39:$A$782,$A78,СВЦЭМ!$B$39:$B$782,I$47)+'СЕТ СН'!$G$14+СВЦЭМ!$D$10+'СЕТ СН'!$G$5-'СЕТ СН'!$G$24</f>
        <v>3726.35629819</v>
      </c>
      <c r="J78" s="36">
        <f>SUMIFS(СВЦЭМ!$D$39:$D$782,СВЦЭМ!$A$39:$A$782,$A78,СВЦЭМ!$B$39:$B$782,J$47)+'СЕТ СН'!$G$14+СВЦЭМ!$D$10+'СЕТ СН'!$G$5-'СЕТ СН'!$G$24</f>
        <v>3615.2675148200001</v>
      </c>
      <c r="K78" s="36">
        <f>SUMIFS(СВЦЭМ!$D$39:$D$782,СВЦЭМ!$A$39:$A$782,$A78,СВЦЭМ!$B$39:$B$782,K$47)+'СЕТ СН'!$G$14+СВЦЭМ!$D$10+'СЕТ СН'!$G$5-'СЕТ СН'!$G$24</f>
        <v>3644.0392190000002</v>
      </c>
      <c r="L78" s="36">
        <f>SUMIFS(СВЦЭМ!$D$39:$D$782,СВЦЭМ!$A$39:$A$782,$A78,СВЦЭМ!$B$39:$B$782,L$47)+'СЕТ СН'!$G$14+СВЦЭМ!$D$10+'СЕТ СН'!$G$5-'СЕТ СН'!$G$24</f>
        <v>3649.44712708</v>
      </c>
      <c r="M78" s="36">
        <f>SUMIFS(СВЦЭМ!$D$39:$D$782,СВЦЭМ!$A$39:$A$782,$A78,СВЦЭМ!$B$39:$B$782,M$47)+'СЕТ СН'!$G$14+СВЦЭМ!$D$10+'СЕТ СН'!$G$5-'СЕТ СН'!$G$24</f>
        <v>3729.28803242</v>
      </c>
      <c r="N78" s="36">
        <f>SUMIFS(СВЦЭМ!$D$39:$D$782,СВЦЭМ!$A$39:$A$782,$A78,СВЦЭМ!$B$39:$B$782,N$47)+'СЕТ СН'!$G$14+СВЦЭМ!$D$10+'СЕТ СН'!$G$5-'СЕТ СН'!$G$24</f>
        <v>3774.38391637</v>
      </c>
      <c r="O78" s="36">
        <f>SUMIFS(СВЦЭМ!$D$39:$D$782,СВЦЭМ!$A$39:$A$782,$A78,СВЦЭМ!$B$39:$B$782,O$47)+'СЕТ СН'!$G$14+СВЦЭМ!$D$10+'СЕТ СН'!$G$5-'СЕТ СН'!$G$24</f>
        <v>3856.1346423499999</v>
      </c>
      <c r="P78" s="36">
        <f>SUMIFS(СВЦЭМ!$D$39:$D$782,СВЦЭМ!$A$39:$A$782,$A78,СВЦЭМ!$B$39:$B$782,P$47)+'СЕТ СН'!$G$14+СВЦЭМ!$D$10+'СЕТ СН'!$G$5-'СЕТ СН'!$G$24</f>
        <v>3884.2923691899996</v>
      </c>
      <c r="Q78" s="36">
        <f>SUMIFS(СВЦЭМ!$D$39:$D$782,СВЦЭМ!$A$39:$A$782,$A78,СВЦЭМ!$B$39:$B$782,Q$47)+'СЕТ СН'!$G$14+СВЦЭМ!$D$10+'СЕТ СН'!$G$5-'СЕТ СН'!$G$24</f>
        <v>3875.5117888499999</v>
      </c>
      <c r="R78" s="36">
        <f>SUMIFS(СВЦЭМ!$D$39:$D$782,СВЦЭМ!$A$39:$A$782,$A78,СВЦЭМ!$B$39:$B$782,R$47)+'СЕТ СН'!$G$14+СВЦЭМ!$D$10+'СЕТ СН'!$G$5-'СЕТ СН'!$G$24</f>
        <v>3869.5661443999998</v>
      </c>
      <c r="S78" s="36">
        <f>SUMIFS(СВЦЭМ!$D$39:$D$782,СВЦЭМ!$A$39:$A$782,$A78,СВЦЭМ!$B$39:$B$782,S$47)+'СЕТ СН'!$G$14+СВЦЭМ!$D$10+'СЕТ СН'!$G$5-'СЕТ СН'!$G$24</f>
        <v>3776.9330423400002</v>
      </c>
      <c r="T78" s="36">
        <f>SUMIFS(СВЦЭМ!$D$39:$D$782,СВЦЭМ!$A$39:$A$782,$A78,СВЦЭМ!$B$39:$B$782,T$47)+'СЕТ СН'!$G$14+СВЦЭМ!$D$10+'СЕТ СН'!$G$5-'СЕТ СН'!$G$24</f>
        <v>3670.4128082500001</v>
      </c>
      <c r="U78" s="36">
        <f>SUMIFS(СВЦЭМ!$D$39:$D$782,СВЦЭМ!$A$39:$A$782,$A78,СВЦЭМ!$B$39:$B$782,U$47)+'СЕТ СН'!$G$14+СВЦЭМ!$D$10+'СЕТ СН'!$G$5-'СЕТ СН'!$G$24</f>
        <v>3562.14199405</v>
      </c>
      <c r="V78" s="36">
        <f>SUMIFS(СВЦЭМ!$D$39:$D$782,СВЦЭМ!$A$39:$A$782,$A78,СВЦЭМ!$B$39:$B$782,V$47)+'СЕТ СН'!$G$14+СВЦЭМ!$D$10+'СЕТ СН'!$G$5-'СЕТ СН'!$G$24</f>
        <v>3488.0808473299999</v>
      </c>
      <c r="W78" s="36">
        <f>SUMIFS(СВЦЭМ!$D$39:$D$782,СВЦЭМ!$A$39:$A$782,$A78,СВЦЭМ!$B$39:$B$782,W$47)+'СЕТ СН'!$G$14+СВЦЭМ!$D$10+'СЕТ СН'!$G$5-'СЕТ СН'!$G$24</f>
        <v>3501.6650744399999</v>
      </c>
      <c r="X78" s="36">
        <f>SUMIFS(СВЦЭМ!$D$39:$D$782,СВЦЭМ!$A$39:$A$782,$A78,СВЦЭМ!$B$39:$B$782,X$47)+'СЕТ СН'!$G$14+СВЦЭМ!$D$10+'СЕТ СН'!$G$5-'СЕТ СН'!$G$24</f>
        <v>3517.24764336</v>
      </c>
      <c r="Y78" s="36">
        <f>SUMIFS(СВЦЭМ!$D$39:$D$782,СВЦЭМ!$A$39:$A$782,$A78,СВЦЭМ!$B$39:$B$782,Y$47)+'СЕТ СН'!$G$14+СВЦЭМ!$D$10+'СЕТ СН'!$G$5-'СЕТ СН'!$G$24</f>
        <v>3519.8623406699999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01.05.2022</v>
      </c>
      <c r="B84" s="36">
        <f>SUMIFS(СВЦЭМ!$D$39:$D$782,СВЦЭМ!$A$39:$A$782,$A84,СВЦЭМ!$B$39:$B$782,B$83)+'СЕТ СН'!$H$14+СВЦЭМ!$D$10+'СЕТ СН'!$H$5-'СЕТ СН'!$H$24</f>
        <v>3907.4279596899996</v>
      </c>
      <c r="C84" s="36">
        <f>SUMIFS(СВЦЭМ!$D$39:$D$782,СВЦЭМ!$A$39:$A$782,$A84,СВЦЭМ!$B$39:$B$782,C$83)+'СЕТ СН'!$H$14+СВЦЭМ!$D$10+'СЕТ СН'!$H$5-'СЕТ СН'!$H$24</f>
        <v>4038.9654003199998</v>
      </c>
      <c r="D84" s="36">
        <f>SUMIFS(СВЦЭМ!$D$39:$D$782,СВЦЭМ!$A$39:$A$782,$A84,СВЦЭМ!$B$39:$B$782,D$83)+'СЕТ СН'!$H$14+СВЦЭМ!$D$10+'СЕТ СН'!$H$5-'СЕТ СН'!$H$24</f>
        <v>4194.5920998399997</v>
      </c>
      <c r="E84" s="36">
        <f>SUMIFS(СВЦЭМ!$D$39:$D$782,СВЦЭМ!$A$39:$A$782,$A84,СВЦЭМ!$B$39:$B$782,E$83)+'СЕТ СН'!$H$14+СВЦЭМ!$D$10+'СЕТ СН'!$H$5-'СЕТ СН'!$H$24</f>
        <v>4260.5114947499997</v>
      </c>
      <c r="F84" s="36">
        <f>SUMIFS(СВЦЭМ!$D$39:$D$782,СВЦЭМ!$A$39:$A$782,$A84,СВЦЭМ!$B$39:$B$782,F$83)+'СЕТ СН'!$H$14+СВЦЭМ!$D$10+'СЕТ СН'!$H$5-'СЕТ СН'!$H$24</f>
        <v>4276.2942268099996</v>
      </c>
      <c r="G84" s="36">
        <f>SUMIFS(СВЦЭМ!$D$39:$D$782,СВЦЭМ!$A$39:$A$782,$A84,СВЦЭМ!$B$39:$B$782,G$83)+'СЕТ СН'!$H$14+СВЦЭМ!$D$10+'СЕТ СН'!$H$5-'СЕТ СН'!$H$24</f>
        <v>4249.3044242100004</v>
      </c>
      <c r="H84" s="36">
        <f>SUMIFS(СВЦЭМ!$D$39:$D$782,СВЦЭМ!$A$39:$A$782,$A84,СВЦЭМ!$B$39:$B$782,H$83)+'СЕТ СН'!$H$14+СВЦЭМ!$D$10+'СЕТ СН'!$H$5-'СЕТ СН'!$H$24</f>
        <v>4227.2777136000004</v>
      </c>
      <c r="I84" s="36">
        <f>SUMIFS(СВЦЭМ!$D$39:$D$782,СВЦЭМ!$A$39:$A$782,$A84,СВЦЭМ!$B$39:$B$782,I$83)+'СЕТ СН'!$H$14+СВЦЭМ!$D$10+'СЕТ СН'!$H$5-'СЕТ СН'!$H$24</f>
        <v>4154.2544349</v>
      </c>
      <c r="J84" s="36">
        <f>SUMIFS(СВЦЭМ!$D$39:$D$782,СВЦЭМ!$A$39:$A$782,$A84,СВЦЭМ!$B$39:$B$782,J$83)+'СЕТ СН'!$H$14+СВЦЭМ!$D$10+'СЕТ СН'!$H$5-'СЕТ СН'!$H$24</f>
        <v>3991.6121344499998</v>
      </c>
      <c r="K84" s="36">
        <f>SUMIFS(СВЦЭМ!$D$39:$D$782,СВЦЭМ!$A$39:$A$782,$A84,СВЦЭМ!$B$39:$B$782,K$83)+'СЕТ СН'!$H$14+СВЦЭМ!$D$10+'СЕТ СН'!$H$5-'СЕТ СН'!$H$24</f>
        <v>3950.47335561</v>
      </c>
      <c r="L84" s="36">
        <f>SUMIFS(СВЦЭМ!$D$39:$D$782,СВЦЭМ!$A$39:$A$782,$A84,СВЦЭМ!$B$39:$B$782,L$83)+'СЕТ СН'!$H$14+СВЦЭМ!$D$10+'СЕТ СН'!$H$5-'СЕТ СН'!$H$24</f>
        <v>3927.2906779199998</v>
      </c>
      <c r="M84" s="36">
        <f>SUMIFS(СВЦЭМ!$D$39:$D$782,СВЦЭМ!$A$39:$A$782,$A84,СВЦЭМ!$B$39:$B$782,M$83)+'СЕТ СН'!$H$14+СВЦЭМ!$D$10+'СЕТ СН'!$H$5-'СЕТ СН'!$H$24</f>
        <v>4027.8576171599998</v>
      </c>
      <c r="N84" s="36">
        <f>SUMIFS(СВЦЭМ!$D$39:$D$782,СВЦЭМ!$A$39:$A$782,$A84,СВЦЭМ!$B$39:$B$782,N$83)+'СЕТ СН'!$H$14+СВЦЭМ!$D$10+'СЕТ СН'!$H$5-'СЕТ СН'!$H$24</f>
        <v>4074.8606662799998</v>
      </c>
      <c r="O84" s="36">
        <f>SUMIFS(СВЦЭМ!$D$39:$D$782,СВЦЭМ!$A$39:$A$782,$A84,СВЦЭМ!$B$39:$B$782,O$83)+'СЕТ СН'!$H$14+СВЦЭМ!$D$10+'СЕТ СН'!$H$5-'СЕТ СН'!$H$24</f>
        <v>4087.5565152600002</v>
      </c>
      <c r="P84" s="36">
        <f>SUMIFS(СВЦЭМ!$D$39:$D$782,СВЦЭМ!$A$39:$A$782,$A84,СВЦЭМ!$B$39:$B$782,P$83)+'СЕТ СН'!$H$14+СВЦЭМ!$D$10+'СЕТ СН'!$H$5-'СЕТ СН'!$H$24</f>
        <v>4099.5018339500002</v>
      </c>
      <c r="Q84" s="36">
        <f>SUMIFS(СВЦЭМ!$D$39:$D$782,СВЦЭМ!$A$39:$A$782,$A84,СВЦЭМ!$B$39:$B$782,Q$83)+'СЕТ СН'!$H$14+СВЦЭМ!$D$10+'СЕТ СН'!$H$5-'СЕТ СН'!$H$24</f>
        <v>4115.7257667100002</v>
      </c>
      <c r="R84" s="36">
        <f>SUMIFS(СВЦЭМ!$D$39:$D$782,СВЦЭМ!$A$39:$A$782,$A84,СВЦЭМ!$B$39:$B$782,R$83)+'СЕТ СН'!$H$14+СВЦЭМ!$D$10+'СЕТ СН'!$H$5-'СЕТ СН'!$H$24</f>
        <v>4136.7530650899998</v>
      </c>
      <c r="S84" s="36">
        <f>SUMIFS(СВЦЭМ!$D$39:$D$782,СВЦЭМ!$A$39:$A$782,$A84,СВЦЭМ!$B$39:$B$782,S$83)+'СЕТ СН'!$H$14+СВЦЭМ!$D$10+'СЕТ СН'!$H$5-'СЕТ СН'!$H$24</f>
        <v>4092.8585551300002</v>
      </c>
      <c r="T84" s="36">
        <f>SUMIFS(СВЦЭМ!$D$39:$D$782,СВЦЭМ!$A$39:$A$782,$A84,СВЦЭМ!$B$39:$B$782,T$83)+'СЕТ СН'!$H$14+СВЦЭМ!$D$10+'СЕТ СН'!$H$5-'СЕТ СН'!$H$24</f>
        <v>3985.08393316</v>
      </c>
      <c r="U84" s="36">
        <f>SUMIFS(СВЦЭМ!$D$39:$D$782,СВЦЭМ!$A$39:$A$782,$A84,СВЦЭМ!$B$39:$B$782,U$83)+'СЕТ СН'!$H$14+СВЦЭМ!$D$10+'СЕТ СН'!$H$5-'СЕТ СН'!$H$24</f>
        <v>3884.6533903</v>
      </c>
      <c r="V84" s="36">
        <f>SUMIFS(СВЦЭМ!$D$39:$D$782,СВЦЭМ!$A$39:$A$782,$A84,СВЦЭМ!$B$39:$B$782,V$83)+'СЕТ СН'!$H$14+СВЦЭМ!$D$10+'СЕТ СН'!$H$5-'СЕТ СН'!$H$24</f>
        <v>3785.8151281599999</v>
      </c>
      <c r="W84" s="36">
        <f>SUMIFS(СВЦЭМ!$D$39:$D$782,СВЦЭМ!$A$39:$A$782,$A84,СВЦЭМ!$B$39:$B$782,W$83)+'СЕТ СН'!$H$14+СВЦЭМ!$D$10+'СЕТ СН'!$H$5-'СЕТ СН'!$H$24</f>
        <v>3773.43681763</v>
      </c>
      <c r="X84" s="36">
        <f>SUMIFS(СВЦЭМ!$D$39:$D$782,СВЦЭМ!$A$39:$A$782,$A84,СВЦЭМ!$B$39:$B$782,X$83)+'СЕТ СН'!$H$14+СВЦЭМ!$D$10+'СЕТ СН'!$H$5-'СЕТ СН'!$H$24</f>
        <v>3800.4285269100001</v>
      </c>
      <c r="Y84" s="36">
        <f>SUMIFS(СВЦЭМ!$D$39:$D$782,СВЦЭМ!$A$39:$A$782,$A84,СВЦЭМ!$B$39:$B$782,Y$83)+'СЕТ СН'!$H$14+СВЦЭМ!$D$10+'СЕТ СН'!$H$5-'СЕТ СН'!$H$24</f>
        <v>3837.6206621400001</v>
      </c>
      <c r="AA84" s="45"/>
    </row>
    <row r="85" spans="1:27" ht="15.75" x14ac:dyDescent="0.2">
      <c r="A85" s="35">
        <f>A84+1</f>
        <v>44683</v>
      </c>
      <c r="B85" s="36">
        <f>SUMIFS(СВЦЭМ!$D$39:$D$782,СВЦЭМ!$A$39:$A$782,$A85,СВЦЭМ!$B$39:$B$782,B$83)+'СЕТ СН'!$H$14+СВЦЭМ!$D$10+'СЕТ СН'!$H$5-'СЕТ СН'!$H$24</f>
        <v>3877.7992682599997</v>
      </c>
      <c r="C85" s="36">
        <f>SUMIFS(СВЦЭМ!$D$39:$D$782,СВЦЭМ!$A$39:$A$782,$A85,СВЦЭМ!$B$39:$B$782,C$83)+'СЕТ СН'!$H$14+СВЦЭМ!$D$10+'СЕТ СН'!$H$5-'СЕТ СН'!$H$24</f>
        <v>4004.1158909400001</v>
      </c>
      <c r="D85" s="36">
        <f>SUMIFS(СВЦЭМ!$D$39:$D$782,СВЦЭМ!$A$39:$A$782,$A85,СВЦЭМ!$B$39:$B$782,D$83)+'СЕТ СН'!$H$14+СВЦЭМ!$D$10+'СЕТ СН'!$H$5-'СЕТ СН'!$H$24</f>
        <v>4127.3699121999998</v>
      </c>
      <c r="E85" s="36">
        <f>SUMIFS(СВЦЭМ!$D$39:$D$782,СВЦЭМ!$A$39:$A$782,$A85,СВЦЭМ!$B$39:$B$782,E$83)+'СЕТ СН'!$H$14+СВЦЭМ!$D$10+'СЕТ СН'!$H$5-'СЕТ СН'!$H$24</f>
        <v>4183.7407920099995</v>
      </c>
      <c r="F85" s="36">
        <f>SUMIFS(СВЦЭМ!$D$39:$D$782,СВЦЭМ!$A$39:$A$782,$A85,СВЦЭМ!$B$39:$B$782,F$83)+'СЕТ СН'!$H$14+СВЦЭМ!$D$10+'СЕТ СН'!$H$5-'СЕТ СН'!$H$24</f>
        <v>4203.01472827</v>
      </c>
      <c r="G85" s="36">
        <f>SUMIFS(СВЦЭМ!$D$39:$D$782,СВЦЭМ!$A$39:$A$782,$A85,СВЦЭМ!$B$39:$B$782,G$83)+'СЕТ СН'!$H$14+СВЦЭМ!$D$10+'СЕТ СН'!$H$5-'СЕТ СН'!$H$24</f>
        <v>4227.8304527999999</v>
      </c>
      <c r="H85" s="36">
        <f>SUMIFS(СВЦЭМ!$D$39:$D$782,СВЦЭМ!$A$39:$A$782,$A85,СВЦЭМ!$B$39:$B$782,H$83)+'СЕТ СН'!$H$14+СВЦЭМ!$D$10+'СЕТ СН'!$H$5-'СЕТ СН'!$H$24</f>
        <v>4242.1377683399996</v>
      </c>
      <c r="I85" s="36">
        <f>SUMIFS(СВЦЭМ!$D$39:$D$782,СВЦЭМ!$A$39:$A$782,$A85,СВЦЭМ!$B$39:$B$782,I$83)+'СЕТ СН'!$H$14+СВЦЭМ!$D$10+'СЕТ СН'!$H$5-'СЕТ СН'!$H$24</f>
        <v>4145.9244411</v>
      </c>
      <c r="J85" s="36">
        <f>SUMIFS(СВЦЭМ!$D$39:$D$782,СВЦЭМ!$A$39:$A$782,$A85,СВЦЭМ!$B$39:$B$782,J$83)+'СЕТ СН'!$H$14+СВЦЭМ!$D$10+'СЕТ СН'!$H$5-'СЕТ СН'!$H$24</f>
        <v>3991.4684155699997</v>
      </c>
      <c r="K85" s="36">
        <f>SUMIFS(СВЦЭМ!$D$39:$D$782,СВЦЭМ!$A$39:$A$782,$A85,СВЦЭМ!$B$39:$B$782,K$83)+'СЕТ СН'!$H$14+СВЦЭМ!$D$10+'СЕТ СН'!$H$5-'СЕТ СН'!$H$24</f>
        <v>3951.0483472999999</v>
      </c>
      <c r="L85" s="36">
        <f>SUMIFS(СВЦЭМ!$D$39:$D$782,СВЦЭМ!$A$39:$A$782,$A85,СВЦЭМ!$B$39:$B$782,L$83)+'СЕТ СН'!$H$14+СВЦЭМ!$D$10+'СЕТ СН'!$H$5-'СЕТ СН'!$H$24</f>
        <v>3918.71896655</v>
      </c>
      <c r="M85" s="36">
        <f>SUMIFS(СВЦЭМ!$D$39:$D$782,СВЦЭМ!$A$39:$A$782,$A85,СВЦЭМ!$B$39:$B$782,M$83)+'СЕТ СН'!$H$14+СВЦЭМ!$D$10+'СЕТ СН'!$H$5-'СЕТ СН'!$H$24</f>
        <v>3990.1874791700002</v>
      </c>
      <c r="N85" s="36">
        <f>SUMIFS(СВЦЭМ!$D$39:$D$782,СВЦЭМ!$A$39:$A$782,$A85,СВЦЭМ!$B$39:$B$782,N$83)+'СЕТ СН'!$H$14+СВЦЭМ!$D$10+'СЕТ СН'!$H$5-'СЕТ СН'!$H$24</f>
        <v>4040.5121013999997</v>
      </c>
      <c r="O85" s="36">
        <f>SUMIFS(СВЦЭМ!$D$39:$D$782,СВЦЭМ!$A$39:$A$782,$A85,СВЦЭМ!$B$39:$B$782,O$83)+'СЕТ СН'!$H$14+СВЦЭМ!$D$10+'СЕТ СН'!$H$5-'СЕТ СН'!$H$24</f>
        <v>4075.8564853999997</v>
      </c>
      <c r="P85" s="36">
        <f>SUMIFS(СВЦЭМ!$D$39:$D$782,СВЦЭМ!$A$39:$A$782,$A85,СВЦЭМ!$B$39:$B$782,P$83)+'СЕТ СН'!$H$14+СВЦЭМ!$D$10+'СЕТ СН'!$H$5-'СЕТ СН'!$H$24</f>
        <v>4086.3670780100001</v>
      </c>
      <c r="Q85" s="36">
        <f>SUMIFS(СВЦЭМ!$D$39:$D$782,СВЦЭМ!$A$39:$A$782,$A85,СВЦЭМ!$B$39:$B$782,Q$83)+'СЕТ СН'!$H$14+СВЦЭМ!$D$10+'СЕТ СН'!$H$5-'СЕТ СН'!$H$24</f>
        <v>4107.9878343500004</v>
      </c>
      <c r="R85" s="36">
        <f>SUMIFS(СВЦЭМ!$D$39:$D$782,СВЦЭМ!$A$39:$A$782,$A85,СВЦЭМ!$B$39:$B$782,R$83)+'СЕТ СН'!$H$14+СВЦЭМ!$D$10+'СЕТ СН'!$H$5-'СЕТ СН'!$H$24</f>
        <v>4114.5662733600002</v>
      </c>
      <c r="S85" s="36">
        <f>SUMIFS(СВЦЭМ!$D$39:$D$782,СВЦЭМ!$A$39:$A$782,$A85,СВЦЭМ!$B$39:$B$782,S$83)+'СЕТ СН'!$H$14+СВЦЭМ!$D$10+'СЕТ СН'!$H$5-'СЕТ СН'!$H$24</f>
        <v>4053.4372810099999</v>
      </c>
      <c r="T85" s="36">
        <f>SUMIFS(СВЦЭМ!$D$39:$D$782,СВЦЭМ!$A$39:$A$782,$A85,СВЦЭМ!$B$39:$B$782,T$83)+'СЕТ СН'!$H$14+СВЦЭМ!$D$10+'СЕТ СН'!$H$5-'СЕТ СН'!$H$24</f>
        <v>3942.84953111</v>
      </c>
      <c r="U85" s="36">
        <f>SUMIFS(СВЦЭМ!$D$39:$D$782,СВЦЭМ!$A$39:$A$782,$A85,СВЦЭМ!$B$39:$B$782,U$83)+'СЕТ СН'!$H$14+СВЦЭМ!$D$10+'СЕТ СН'!$H$5-'СЕТ СН'!$H$24</f>
        <v>3842.53237829</v>
      </c>
      <c r="V85" s="36">
        <f>SUMIFS(СВЦЭМ!$D$39:$D$782,СВЦЭМ!$A$39:$A$782,$A85,СВЦЭМ!$B$39:$B$782,V$83)+'СЕТ СН'!$H$14+СВЦЭМ!$D$10+'СЕТ СН'!$H$5-'СЕТ СН'!$H$24</f>
        <v>3771.9500005199998</v>
      </c>
      <c r="W85" s="36">
        <f>SUMIFS(СВЦЭМ!$D$39:$D$782,СВЦЭМ!$A$39:$A$782,$A85,СВЦЭМ!$B$39:$B$782,W$83)+'СЕТ СН'!$H$14+СВЦЭМ!$D$10+'СЕТ СН'!$H$5-'СЕТ СН'!$H$24</f>
        <v>3776.0314312400001</v>
      </c>
      <c r="X85" s="36">
        <f>SUMIFS(СВЦЭМ!$D$39:$D$782,СВЦЭМ!$A$39:$A$782,$A85,СВЦЭМ!$B$39:$B$782,X$83)+'СЕТ СН'!$H$14+СВЦЭМ!$D$10+'СЕТ СН'!$H$5-'СЕТ СН'!$H$24</f>
        <v>3775.05048635</v>
      </c>
      <c r="Y85" s="36">
        <f>SUMIFS(СВЦЭМ!$D$39:$D$782,СВЦЭМ!$A$39:$A$782,$A85,СВЦЭМ!$B$39:$B$782,Y$83)+'СЕТ СН'!$H$14+СВЦЭМ!$D$10+'СЕТ СН'!$H$5-'СЕТ СН'!$H$24</f>
        <v>3823.5064903299999</v>
      </c>
    </row>
    <row r="86" spans="1:27" ht="15.75" x14ac:dyDescent="0.2">
      <c r="A86" s="35">
        <f t="shared" ref="A86:A114" si="2">A85+1</f>
        <v>44684</v>
      </c>
      <c r="B86" s="36">
        <f>SUMIFS(СВЦЭМ!$D$39:$D$782,СВЦЭМ!$A$39:$A$782,$A86,СВЦЭМ!$B$39:$B$782,B$83)+'СЕТ СН'!$H$14+СВЦЭМ!$D$10+'СЕТ СН'!$H$5-'СЕТ СН'!$H$24</f>
        <v>3849.6292473499998</v>
      </c>
      <c r="C86" s="36">
        <f>SUMIFS(СВЦЭМ!$D$39:$D$782,СВЦЭМ!$A$39:$A$782,$A86,СВЦЭМ!$B$39:$B$782,C$83)+'СЕТ СН'!$H$14+СВЦЭМ!$D$10+'СЕТ СН'!$H$5-'СЕТ СН'!$H$24</f>
        <v>3977.3403344399999</v>
      </c>
      <c r="D86" s="36">
        <f>SUMIFS(СВЦЭМ!$D$39:$D$782,СВЦЭМ!$A$39:$A$782,$A86,СВЦЭМ!$B$39:$B$782,D$83)+'СЕТ СН'!$H$14+СВЦЭМ!$D$10+'СЕТ СН'!$H$5-'СЕТ СН'!$H$24</f>
        <v>4084.7256846499999</v>
      </c>
      <c r="E86" s="36">
        <f>SUMIFS(СВЦЭМ!$D$39:$D$782,СВЦЭМ!$A$39:$A$782,$A86,СВЦЭМ!$B$39:$B$782,E$83)+'СЕТ СН'!$H$14+СВЦЭМ!$D$10+'СЕТ СН'!$H$5-'СЕТ СН'!$H$24</f>
        <v>4118.9601783500002</v>
      </c>
      <c r="F86" s="36">
        <f>SUMIFS(СВЦЭМ!$D$39:$D$782,СВЦЭМ!$A$39:$A$782,$A86,СВЦЭМ!$B$39:$B$782,F$83)+'СЕТ СН'!$H$14+СВЦЭМ!$D$10+'СЕТ СН'!$H$5-'СЕТ СН'!$H$24</f>
        <v>4134.9123061299997</v>
      </c>
      <c r="G86" s="36">
        <f>SUMIFS(СВЦЭМ!$D$39:$D$782,СВЦЭМ!$A$39:$A$782,$A86,СВЦЭМ!$B$39:$B$782,G$83)+'СЕТ СН'!$H$14+СВЦЭМ!$D$10+'СЕТ СН'!$H$5-'СЕТ СН'!$H$24</f>
        <v>4179.9712595700003</v>
      </c>
      <c r="H86" s="36">
        <f>SUMIFS(СВЦЭМ!$D$39:$D$782,СВЦЭМ!$A$39:$A$782,$A86,СВЦЭМ!$B$39:$B$782,H$83)+'СЕТ СН'!$H$14+СВЦЭМ!$D$10+'СЕТ СН'!$H$5-'СЕТ СН'!$H$24</f>
        <v>4191.5126010699996</v>
      </c>
      <c r="I86" s="36">
        <f>SUMIFS(СВЦЭМ!$D$39:$D$782,СВЦЭМ!$A$39:$A$782,$A86,СВЦЭМ!$B$39:$B$782,I$83)+'СЕТ СН'!$H$14+СВЦЭМ!$D$10+'СЕТ СН'!$H$5-'СЕТ СН'!$H$24</f>
        <v>4171.92944962</v>
      </c>
      <c r="J86" s="36">
        <f>SUMIFS(СВЦЭМ!$D$39:$D$782,СВЦЭМ!$A$39:$A$782,$A86,СВЦЭМ!$B$39:$B$782,J$83)+'СЕТ СН'!$H$14+СВЦЭМ!$D$10+'СЕТ СН'!$H$5-'СЕТ СН'!$H$24</f>
        <v>4059.6835803399999</v>
      </c>
      <c r="K86" s="36">
        <f>SUMIFS(СВЦЭМ!$D$39:$D$782,СВЦЭМ!$A$39:$A$782,$A86,СВЦЭМ!$B$39:$B$782,K$83)+'СЕТ СН'!$H$14+СВЦЭМ!$D$10+'СЕТ СН'!$H$5-'СЕТ СН'!$H$24</f>
        <v>4023.47721787</v>
      </c>
      <c r="L86" s="36">
        <f>SUMIFS(СВЦЭМ!$D$39:$D$782,СВЦЭМ!$A$39:$A$782,$A86,СВЦЭМ!$B$39:$B$782,L$83)+'СЕТ СН'!$H$14+СВЦЭМ!$D$10+'СЕТ СН'!$H$5-'СЕТ СН'!$H$24</f>
        <v>4002.0464487999998</v>
      </c>
      <c r="M86" s="36">
        <f>SUMIFS(СВЦЭМ!$D$39:$D$782,СВЦЭМ!$A$39:$A$782,$A86,СВЦЭМ!$B$39:$B$782,M$83)+'СЕТ СН'!$H$14+СВЦЭМ!$D$10+'СЕТ СН'!$H$5-'СЕТ СН'!$H$24</f>
        <v>4094.6662287099998</v>
      </c>
      <c r="N86" s="36">
        <f>SUMIFS(СВЦЭМ!$D$39:$D$782,СВЦЭМ!$A$39:$A$782,$A86,СВЦЭМ!$B$39:$B$782,N$83)+'СЕТ СН'!$H$14+СВЦЭМ!$D$10+'СЕТ СН'!$H$5-'СЕТ СН'!$H$24</f>
        <v>4139.8143905899997</v>
      </c>
      <c r="O86" s="36">
        <f>SUMIFS(СВЦЭМ!$D$39:$D$782,СВЦЭМ!$A$39:$A$782,$A86,СВЦЭМ!$B$39:$B$782,O$83)+'СЕТ СН'!$H$14+СВЦЭМ!$D$10+'СЕТ СН'!$H$5-'СЕТ СН'!$H$24</f>
        <v>4155.5915861899994</v>
      </c>
      <c r="P86" s="36">
        <f>SUMIFS(СВЦЭМ!$D$39:$D$782,СВЦЭМ!$A$39:$A$782,$A86,СВЦЭМ!$B$39:$B$782,P$83)+'СЕТ СН'!$H$14+СВЦЭМ!$D$10+'СЕТ СН'!$H$5-'СЕТ СН'!$H$24</f>
        <v>4175.2675773299998</v>
      </c>
      <c r="Q86" s="36">
        <f>SUMIFS(СВЦЭМ!$D$39:$D$782,СВЦЭМ!$A$39:$A$782,$A86,СВЦЭМ!$B$39:$B$782,Q$83)+'СЕТ СН'!$H$14+СВЦЭМ!$D$10+'СЕТ СН'!$H$5-'СЕТ СН'!$H$24</f>
        <v>4179.2381023899998</v>
      </c>
      <c r="R86" s="36">
        <f>SUMIFS(СВЦЭМ!$D$39:$D$782,СВЦЭМ!$A$39:$A$782,$A86,СВЦЭМ!$B$39:$B$782,R$83)+'СЕТ СН'!$H$14+СВЦЭМ!$D$10+'СЕТ СН'!$H$5-'СЕТ СН'!$H$24</f>
        <v>4189.6011366299999</v>
      </c>
      <c r="S86" s="36">
        <f>SUMIFS(СВЦЭМ!$D$39:$D$782,СВЦЭМ!$A$39:$A$782,$A86,СВЦЭМ!$B$39:$B$782,S$83)+'СЕТ СН'!$H$14+СВЦЭМ!$D$10+'СЕТ СН'!$H$5-'СЕТ СН'!$H$24</f>
        <v>4152.5319205699998</v>
      </c>
      <c r="T86" s="36">
        <f>SUMIFS(СВЦЭМ!$D$39:$D$782,СВЦЭМ!$A$39:$A$782,$A86,СВЦЭМ!$B$39:$B$782,T$83)+'СЕТ СН'!$H$14+СВЦЭМ!$D$10+'СЕТ СН'!$H$5-'СЕТ СН'!$H$24</f>
        <v>4034.0480769599999</v>
      </c>
      <c r="U86" s="36">
        <f>SUMIFS(СВЦЭМ!$D$39:$D$782,СВЦЭМ!$A$39:$A$782,$A86,СВЦЭМ!$B$39:$B$782,U$83)+'СЕТ СН'!$H$14+СВЦЭМ!$D$10+'СЕТ СН'!$H$5-'СЕТ СН'!$H$24</f>
        <v>3925.5131065299997</v>
      </c>
      <c r="V86" s="36">
        <f>SUMIFS(СВЦЭМ!$D$39:$D$782,СВЦЭМ!$A$39:$A$782,$A86,СВЦЭМ!$B$39:$B$782,V$83)+'СЕТ СН'!$H$14+СВЦЭМ!$D$10+'СЕТ СН'!$H$5-'СЕТ СН'!$H$24</f>
        <v>3826.7865157900001</v>
      </c>
      <c r="W86" s="36">
        <f>SUMIFS(СВЦЭМ!$D$39:$D$782,СВЦЭМ!$A$39:$A$782,$A86,СВЦЭМ!$B$39:$B$782,W$83)+'СЕТ СН'!$H$14+СВЦЭМ!$D$10+'СЕТ СН'!$H$5-'СЕТ СН'!$H$24</f>
        <v>3819.89151851</v>
      </c>
      <c r="X86" s="36">
        <f>SUMIFS(СВЦЭМ!$D$39:$D$782,СВЦЭМ!$A$39:$A$782,$A86,СВЦЭМ!$B$39:$B$782,X$83)+'СЕТ СН'!$H$14+СВЦЭМ!$D$10+'СЕТ СН'!$H$5-'СЕТ СН'!$H$24</f>
        <v>3830.1093283999999</v>
      </c>
      <c r="Y86" s="36">
        <f>SUMIFS(СВЦЭМ!$D$39:$D$782,СВЦЭМ!$A$39:$A$782,$A86,СВЦЭМ!$B$39:$B$782,Y$83)+'СЕТ СН'!$H$14+СВЦЭМ!$D$10+'СЕТ СН'!$H$5-'СЕТ СН'!$H$24</f>
        <v>3869.0106811699998</v>
      </c>
    </row>
    <row r="87" spans="1:27" ht="15.75" x14ac:dyDescent="0.2">
      <c r="A87" s="35">
        <f t="shared" si="2"/>
        <v>44685</v>
      </c>
      <c r="B87" s="36">
        <f>SUMIFS(СВЦЭМ!$D$39:$D$782,СВЦЭМ!$A$39:$A$782,$A87,СВЦЭМ!$B$39:$B$782,B$83)+'СЕТ СН'!$H$14+СВЦЭМ!$D$10+'СЕТ СН'!$H$5-'СЕТ СН'!$H$24</f>
        <v>3944.8795304499999</v>
      </c>
      <c r="C87" s="36">
        <f>SUMIFS(СВЦЭМ!$D$39:$D$782,СВЦЭМ!$A$39:$A$782,$A87,СВЦЭМ!$B$39:$B$782,C$83)+'СЕТ СН'!$H$14+СВЦЭМ!$D$10+'СЕТ СН'!$H$5-'СЕТ СН'!$H$24</f>
        <v>4105.6607933799996</v>
      </c>
      <c r="D87" s="36">
        <f>SUMIFS(СВЦЭМ!$D$39:$D$782,СВЦЭМ!$A$39:$A$782,$A87,СВЦЭМ!$B$39:$B$782,D$83)+'СЕТ СН'!$H$14+СВЦЭМ!$D$10+'СЕТ СН'!$H$5-'СЕТ СН'!$H$24</f>
        <v>4162.7342692399998</v>
      </c>
      <c r="E87" s="36">
        <f>SUMIFS(СВЦЭМ!$D$39:$D$782,СВЦЭМ!$A$39:$A$782,$A87,СВЦЭМ!$B$39:$B$782,E$83)+'СЕТ СН'!$H$14+СВЦЭМ!$D$10+'СЕТ СН'!$H$5-'СЕТ СН'!$H$24</f>
        <v>4132.0397956099996</v>
      </c>
      <c r="F87" s="36">
        <f>SUMIFS(СВЦЭМ!$D$39:$D$782,СВЦЭМ!$A$39:$A$782,$A87,СВЦЭМ!$B$39:$B$782,F$83)+'СЕТ СН'!$H$14+СВЦЭМ!$D$10+'СЕТ СН'!$H$5-'СЕТ СН'!$H$24</f>
        <v>4135.02341075</v>
      </c>
      <c r="G87" s="36">
        <f>SUMIFS(СВЦЭМ!$D$39:$D$782,СВЦЭМ!$A$39:$A$782,$A87,СВЦЭМ!$B$39:$B$782,G$83)+'СЕТ СН'!$H$14+СВЦЭМ!$D$10+'СЕТ СН'!$H$5-'СЕТ СН'!$H$24</f>
        <v>4127.7164340099998</v>
      </c>
      <c r="H87" s="36">
        <f>SUMIFS(СВЦЭМ!$D$39:$D$782,СВЦЭМ!$A$39:$A$782,$A87,СВЦЭМ!$B$39:$B$782,H$83)+'СЕТ СН'!$H$14+СВЦЭМ!$D$10+'СЕТ СН'!$H$5-'СЕТ СН'!$H$24</f>
        <v>4140.2137626900003</v>
      </c>
      <c r="I87" s="36">
        <f>SUMIFS(СВЦЭМ!$D$39:$D$782,СВЦЭМ!$A$39:$A$782,$A87,СВЦЭМ!$B$39:$B$782,I$83)+'СЕТ СН'!$H$14+СВЦЭМ!$D$10+'СЕТ СН'!$H$5-'СЕТ СН'!$H$24</f>
        <v>4061.0529614699999</v>
      </c>
      <c r="J87" s="36">
        <f>SUMIFS(СВЦЭМ!$D$39:$D$782,СВЦЭМ!$A$39:$A$782,$A87,СВЦЭМ!$B$39:$B$782,J$83)+'СЕТ СН'!$H$14+СВЦЭМ!$D$10+'СЕТ СН'!$H$5-'СЕТ СН'!$H$24</f>
        <v>3938.9437335799998</v>
      </c>
      <c r="K87" s="36">
        <f>SUMIFS(СВЦЭМ!$D$39:$D$782,СВЦЭМ!$A$39:$A$782,$A87,СВЦЭМ!$B$39:$B$782,K$83)+'СЕТ СН'!$H$14+СВЦЭМ!$D$10+'СЕТ СН'!$H$5-'СЕТ СН'!$H$24</f>
        <v>3923.3706988700001</v>
      </c>
      <c r="L87" s="36">
        <f>SUMIFS(СВЦЭМ!$D$39:$D$782,СВЦЭМ!$A$39:$A$782,$A87,СВЦЭМ!$B$39:$B$782,L$83)+'СЕТ СН'!$H$14+СВЦЭМ!$D$10+'СЕТ СН'!$H$5-'СЕТ СН'!$H$24</f>
        <v>3937.37335562</v>
      </c>
      <c r="M87" s="36">
        <f>SUMIFS(СВЦЭМ!$D$39:$D$782,СВЦЭМ!$A$39:$A$782,$A87,СВЦЭМ!$B$39:$B$782,M$83)+'СЕТ СН'!$H$14+СВЦЭМ!$D$10+'СЕТ СН'!$H$5-'СЕТ СН'!$H$24</f>
        <v>4045.3111312000001</v>
      </c>
      <c r="N87" s="36">
        <f>SUMIFS(СВЦЭМ!$D$39:$D$782,СВЦЭМ!$A$39:$A$782,$A87,СВЦЭМ!$B$39:$B$782,N$83)+'СЕТ СН'!$H$14+СВЦЭМ!$D$10+'СЕТ СН'!$H$5-'СЕТ СН'!$H$24</f>
        <v>4103.2008350799997</v>
      </c>
      <c r="O87" s="36">
        <f>SUMIFS(СВЦЭМ!$D$39:$D$782,СВЦЭМ!$A$39:$A$782,$A87,СВЦЭМ!$B$39:$B$782,O$83)+'СЕТ СН'!$H$14+СВЦЭМ!$D$10+'СЕТ СН'!$H$5-'СЕТ СН'!$H$24</f>
        <v>4108.0171004200001</v>
      </c>
      <c r="P87" s="36">
        <f>SUMIFS(СВЦЭМ!$D$39:$D$782,СВЦЭМ!$A$39:$A$782,$A87,СВЦЭМ!$B$39:$B$782,P$83)+'СЕТ СН'!$H$14+СВЦЭМ!$D$10+'СЕТ СН'!$H$5-'СЕТ СН'!$H$24</f>
        <v>4148.2694785499998</v>
      </c>
      <c r="Q87" s="36">
        <f>SUMIFS(СВЦЭМ!$D$39:$D$782,СВЦЭМ!$A$39:$A$782,$A87,СВЦЭМ!$B$39:$B$782,Q$83)+'СЕТ СН'!$H$14+СВЦЭМ!$D$10+'СЕТ СН'!$H$5-'СЕТ СН'!$H$24</f>
        <v>4151.9585725099996</v>
      </c>
      <c r="R87" s="36">
        <f>SUMIFS(СВЦЭМ!$D$39:$D$782,СВЦЭМ!$A$39:$A$782,$A87,СВЦЭМ!$B$39:$B$782,R$83)+'СЕТ СН'!$H$14+СВЦЭМ!$D$10+'СЕТ СН'!$H$5-'СЕТ СН'!$H$24</f>
        <v>4146.0464423899994</v>
      </c>
      <c r="S87" s="36">
        <f>SUMIFS(СВЦЭМ!$D$39:$D$782,СВЦЭМ!$A$39:$A$782,$A87,СВЦЭМ!$B$39:$B$782,S$83)+'СЕТ СН'!$H$14+СВЦЭМ!$D$10+'СЕТ СН'!$H$5-'СЕТ СН'!$H$24</f>
        <v>4084.8178001299998</v>
      </c>
      <c r="T87" s="36">
        <f>SUMIFS(СВЦЭМ!$D$39:$D$782,СВЦЭМ!$A$39:$A$782,$A87,СВЦЭМ!$B$39:$B$782,T$83)+'СЕТ СН'!$H$14+СВЦЭМ!$D$10+'СЕТ СН'!$H$5-'СЕТ СН'!$H$24</f>
        <v>3948.9707322300001</v>
      </c>
      <c r="U87" s="36">
        <f>SUMIFS(СВЦЭМ!$D$39:$D$782,СВЦЭМ!$A$39:$A$782,$A87,СВЦЭМ!$B$39:$B$782,U$83)+'СЕТ СН'!$H$14+СВЦЭМ!$D$10+'СЕТ СН'!$H$5-'СЕТ СН'!$H$24</f>
        <v>3830.6070810400001</v>
      </c>
      <c r="V87" s="36">
        <f>SUMIFS(СВЦЭМ!$D$39:$D$782,СВЦЭМ!$A$39:$A$782,$A87,СВЦЭМ!$B$39:$B$782,V$83)+'СЕТ СН'!$H$14+СВЦЭМ!$D$10+'СЕТ СН'!$H$5-'СЕТ СН'!$H$24</f>
        <v>3759.0676756600001</v>
      </c>
      <c r="W87" s="36">
        <f>SUMIFS(СВЦЭМ!$D$39:$D$782,СВЦЭМ!$A$39:$A$782,$A87,СВЦЭМ!$B$39:$B$782,W$83)+'СЕТ СН'!$H$14+СВЦЭМ!$D$10+'СЕТ СН'!$H$5-'СЕТ СН'!$H$24</f>
        <v>3792.2063733099999</v>
      </c>
      <c r="X87" s="36">
        <f>SUMIFS(СВЦЭМ!$D$39:$D$782,СВЦЭМ!$A$39:$A$782,$A87,СВЦЭМ!$B$39:$B$782,X$83)+'СЕТ СН'!$H$14+СВЦЭМ!$D$10+'СЕТ СН'!$H$5-'СЕТ СН'!$H$24</f>
        <v>3746.2618519799998</v>
      </c>
      <c r="Y87" s="36">
        <f>SUMIFS(СВЦЭМ!$D$39:$D$782,СВЦЭМ!$A$39:$A$782,$A87,СВЦЭМ!$B$39:$B$782,Y$83)+'СЕТ СН'!$H$14+СВЦЭМ!$D$10+'СЕТ СН'!$H$5-'СЕТ СН'!$H$24</f>
        <v>3740.6075017799999</v>
      </c>
    </row>
    <row r="88" spans="1:27" ht="15.75" x14ac:dyDescent="0.2">
      <c r="A88" s="35">
        <f t="shared" si="2"/>
        <v>44686</v>
      </c>
      <c r="B88" s="36">
        <f>SUMIFS(СВЦЭМ!$D$39:$D$782,СВЦЭМ!$A$39:$A$782,$A88,СВЦЭМ!$B$39:$B$782,B$83)+'СЕТ СН'!$H$14+СВЦЭМ!$D$10+'СЕТ СН'!$H$5-'СЕТ СН'!$H$24</f>
        <v>3912.7192665899997</v>
      </c>
      <c r="C88" s="36">
        <f>SUMIFS(СВЦЭМ!$D$39:$D$782,СВЦЭМ!$A$39:$A$782,$A88,СВЦЭМ!$B$39:$B$782,C$83)+'СЕТ СН'!$H$14+СВЦЭМ!$D$10+'СЕТ СН'!$H$5-'СЕТ СН'!$H$24</f>
        <v>4000.7839367199999</v>
      </c>
      <c r="D88" s="36">
        <f>SUMIFS(СВЦЭМ!$D$39:$D$782,СВЦЭМ!$A$39:$A$782,$A88,СВЦЭМ!$B$39:$B$782,D$83)+'СЕТ СН'!$H$14+СВЦЭМ!$D$10+'СЕТ СН'!$H$5-'СЕТ СН'!$H$24</f>
        <v>4143.7719675099997</v>
      </c>
      <c r="E88" s="36">
        <f>SUMIFS(СВЦЭМ!$D$39:$D$782,СВЦЭМ!$A$39:$A$782,$A88,СВЦЭМ!$B$39:$B$782,E$83)+'СЕТ СН'!$H$14+СВЦЭМ!$D$10+'СЕТ СН'!$H$5-'СЕТ СН'!$H$24</f>
        <v>4199.9997089799999</v>
      </c>
      <c r="F88" s="36">
        <f>SUMIFS(СВЦЭМ!$D$39:$D$782,СВЦЭМ!$A$39:$A$782,$A88,СВЦЭМ!$B$39:$B$782,F$83)+'СЕТ СН'!$H$14+СВЦЭМ!$D$10+'СЕТ СН'!$H$5-'СЕТ СН'!$H$24</f>
        <v>4227.1033065299998</v>
      </c>
      <c r="G88" s="36">
        <f>SUMIFS(СВЦЭМ!$D$39:$D$782,СВЦЭМ!$A$39:$A$782,$A88,СВЦЭМ!$B$39:$B$782,G$83)+'СЕТ СН'!$H$14+СВЦЭМ!$D$10+'СЕТ СН'!$H$5-'СЕТ СН'!$H$24</f>
        <v>4227.7746436899997</v>
      </c>
      <c r="H88" s="36">
        <f>SUMIFS(СВЦЭМ!$D$39:$D$782,СВЦЭМ!$A$39:$A$782,$A88,СВЦЭМ!$B$39:$B$782,H$83)+'СЕТ СН'!$H$14+СВЦЭМ!$D$10+'СЕТ СН'!$H$5-'СЕТ СН'!$H$24</f>
        <v>4213.7643946600001</v>
      </c>
      <c r="I88" s="36">
        <f>SUMIFS(СВЦЭМ!$D$39:$D$782,СВЦЭМ!$A$39:$A$782,$A88,СВЦЭМ!$B$39:$B$782,I$83)+'СЕТ СН'!$H$14+СВЦЭМ!$D$10+'СЕТ СН'!$H$5-'СЕТ СН'!$H$24</f>
        <v>4140.3801043599997</v>
      </c>
      <c r="J88" s="36">
        <f>SUMIFS(СВЦЭМ!$D$39:$D$782,СВЦЭМ!$A$39:$A$782,$A88,СВЦЭМ!$B$39:$B$782,J$83)+'СЕТ СН'!$H$14+СВЦЭМ!$D$10+'СЕТ СН'!$H$5-'СЕТ СН'!$H$24</f>
        <v>4027.9094094100001</v>
      </c>
      <c r="K88" s="36">
        <f>SUMIFS(СВЦЭМ!$D$39:$D$782,СВЦЭМ!$A$39:$A$782,$A88,СВЦЭМ!$B$39:$B$782,K$83)+'СЕТ СН'!$H$14+СВЦЭМ!$D$10+'СЕТ СН'!$H$5-'СЕТ СН'!$H$24</f>
        <v>4025.5787609700001</v>
      </c>
      <c r="L88" s="36">
        <f>SUMIFS(СВЦЭМ!$D$39:$D$782,СВЦЭМ!$A$39:$A$782,$A88,СВЦЭМ!$B$39:$B$782,L$83)+'СЕТ СН'!$H$14+СВЦЭМ!$D$10+'СЕТ СН'!$H$5-'СЕТ СН'!$H$24</f>
        <v>4021.4081545399999</v>
      </c>
      <c r="M88" s="36">
        <f>SUMIFS(СВЦЭМ!$D$39:$D$782,СВЦЭМ!$A$39:$A$782,$A88,СВЦЭМ!$B$39:$B$782,M$83)+'СЕТ СН'!$H$14+СВЦЭМ!$D$10+'СЕТ СН'!$H$5-'СЕТ СН'!$H$24</f>
        <v>4124.9267778100002</v>
      </c>
      <c r="N88" s="36">
        <f>SUMIFS(СВЦЭМ!$D$39:$D$782,СВЦЭМ!$A$39:$A$782,$A88,СВЦЭМ!$B$39:$B$782,N$83)+'СЕТ СН'!$H$14+СВЦЭМ!$D$10+'СЕТ СН'!$H$5-'СЕТ СН'!$H$24</f>
        <v>4206.2696130799995</v>
      </c>
      <c r="O88" s="36">
        <f>SUMIFS(СВЦЭМ!$D$39:$D$782,СВЦЭМ!$A$39:$A$782,$A88,СВЦЭМ!$B$39:$B$782,O$83)+'СЕТ СН'!$H$14+СВЦЭМ!$D$10+'СЕТ СН'!$H$5-'СЕТ СН'!$H$24</f>
        <v>4202.8153718899994</v>
      </c>
      <c r="P88" s="36">
        <f>SUMIFS(СВЦЭМ!$D$39:$D$782,СВЦЭМ!$A$39:$A$782,$A88,СВЦЭМ!$B$39:$B$782,P$83)+'СЕТ СН'!$H$14+СВЦЭМ!$D$10+'СЕТ СН'!$H$5-'СЕТ СН'!$H$24</f>
        <v>4247.3027953299998</v>
      </c>
      <c r="Q88" s="36">
        <f>SUMIFS(СВЦЭМ!$D$39:$D$782,СВЦЭМ!$A$39:$A$782,$A88,СВЦЭМ!$B$39:$B$782,Q$83)+'СЕТ СН'!$H$14+СВЦЭМ!$D$10+'СЕТ СН'!$H$5-'СЕТ СН'!$H$24</f>
        <v>4256.3853164299999</v>
      </c>
      <c r="R88" s="36">
        <f>SUMIFS(СВЦЭМ!$D$39:$D$782,СВЦЭМ!$A$39:$A$782,$A88,СВЦЭМ!$B$39:$B$782,R$83)+'СЕТ СН'!$H$14+СВЦЭМ!$D$10+'СЕТ СН'!$H$5-'СЕТ СН'!$H$24</f>
        <v>4270.4692802700001</v>
      </c>
      <c r="S88" s="36">
        <f>SUMIFS(СВЦЭМ!$D$39:$D$782,СВЦЭМ!$A$39:$A$782,$A88,СВЦЭМ!$B$39:$B$782,S$83)+'СЕТ СН'!$H$14+СВЦЭМ!$D$10+'СЕТ СН'!$H$5-'СЕТ СН'!$H$24</f>
        <v>4212.5495017200001</v>
      </c>
      <c r="T88" s="36">
        <f>SUMIFS(СВЦЭМ!$D$39:$D$782,СВЦЭМ!$A$39:$A$782,$A88,СВЦЭМ!$B$39:$B$782,T$83)+'СЕТ СН'!$H$14+СВЦЭМ!$D$10+'СЕТ СН'!$H$5-'СЕТ СН'!$H$24</f>
        <v>4073.2081661299999</v>
      </c>
      <c r="U88" s="36">
        <f>SUMIFS(СВЦЭМ!$D$39:$D$782,СВЦЭМ!$A$39:$A$782,$A88,СВЦЭМ!$B$39:$B$782,U$83)+'СЕТ СН'!$H$14+СВЦЭМ!$D$10+'СЕТ СН'!$H$5-'СЕТ СН'!$H$24</f>
        <v>3959.8919580299998</v>
      </c>
      <c r="V88" s="36">
        <f>SUMIFS(СВЦЭМ!$D$39:$D$782,СВЦЭМ!$A$39:$A$782,$A88,СВЦЭМ!$B$39:$B$782,V$83)+'СЕТ СН'!$H$14+СВЦЭМ!$D$10+'СЕТ СН'!$H$5-'СЕТ СН'!$H$24</f>
        <v>3848.12444762</v>
      </c>
      <c r="W88" s="36">
        <f>SUMIFS(СВЦЭМ!$D$39:$D$782,СВЦЭМ!$A$39:$A$782,$A88,СВЦЭМ!$B$39:$B$782,W$83)+'СЕТ СН'!$H$14+СВЦЭМ!$D$10+'СЕТ СН'!$H$5-'СЕТ СН'!$H$24</f>
        <v>3832.23258635</v>
      </c>
      <c r="X88" s="36">
        <f>SUMIFS(СВЦЭМ!$D$39:$D$782,СВЦЭМ!$A$39:$A$782,$A88,СВЦЭМ!$B$39:$B$782,X$83)+'СЕТ СН'!$H$14+СВЦЭМ!$D$10+'СЕТ СН'!$H$5-'СЕТ СН'!$H$24</f>
        <v>3847.56736834</v>
      </c>
      <c r="Y88" s="36">
        <f>SUMIFS(СВЦЭМ!$D$39:$D$782,СВЦЭМ!$A$39:$A$782,$A88,СВЦЭМ!$B$39:$B$782,Y$83)+'СЕТ СН'!$H$14+СВЦЭМ!$D$10+'СЕТ СН'!$H$5-'СЕТ СН'!$H$24</f>
        <v>3874.4796926999998</v>
      </c>
    </row>
    <row r="89" spans="1:27" ht="15.75" x14ac:dyDescent="0.2">
      <c r="A89" s="35">
        <f t="shared" si="2"/>
        <v>44687</v>
      </c>
      <c r="B89" s="36">
        <f>SUMIFS(СВЦЭМ!$D$39:$D$782,СВЦЭМ!$A$39:$A$782,$A89,СВЦЭМ!$B$39:$B$782,B$83)+'СЕТ СН'!$H$14+СВЦЭМ!$D$10+'СЕТ СН'!$H$5-'СЕТ СН'!$H$24</f>
        <v>3950.2134965400001</v>
      </c>
      <c r="C89" s="36">
        <f>SUMIFS(СВЦЭМ!$D$39:$D$782,СВЦЭМ!$A$39:$A$782,$A89,СВЦЭМ!$B$39:$B$782,C$83)+'СЕТ СН'!$H$14+СВЦЭМ!$D$10+'СЕТ СН'!$H$5-'СЕТ СН'!$H$24</f>
        <v>4087.3546422299996</v>
      </c>
      <c r="D89" s="36">
        <f>SUMIFS(СВЦЭМ!$D$39:$D$782,СВЦЭМ!$A$39:$A$782,$A89,СВЦЭМ!$B$39:$B$782,D$83)+'СЕТ СН'!$H$14+СВЦЭМ!$D$10+'СЕТ СН'!$H$5-'СЕТ СН'!$H$24</f>
        <v>4235.33953845</v>
      </c>
      <c r="E89" s="36">
        <f>SUMIFS(СВЦЭМ!$D$39:$D$782,СВЦЭМ!$A$39:$A$782,$A89,СВЦЭМ!$B$39:$B$782,E$83)+'СЕТ СН'!$H$14+СВЦЭМ!$D$10+'СЕТ СН'!$H$5-'СЕТ СН'!$H$24</f>
        <v>4285.31147719</v>
      </c>
      <c r="F89" s="36">
        <f>SUMIFS(СВЦЭМ!$D$39:$D$782,СВЦЭМ!$A$39:$A$782,$A89,СВЦЭМ!$B$39:$B$782,F$83)+'СЕТ СН'!$H$14+СВЦЭМ!$D$10+'СЕТ СН'!$H$5-'СЕТ СН'!$H$24</f>
        <v>4291.44062906</v>
      </c>
      <c r="G89" s="36">
        <f>SUMIFS(СВЦЭМ!$D$39:$D$782,СВЦЭМ!$A$39:$A$782,$A89,СВЦЭМ!$B$39:$B$782,G$83)+'СЕТ СН'!$H$14+СВЦЭМ!$D$10+'СЕТ СН'!$H$5-'СЕТ СН'!$H$24</f>
        <v>4274.2818164700002</v>
      </c>
      <c r="H89" s="36">
        <f>SUMIFS(СВЦЭМ!$D$39:$D$782,СВЦЭМ!$A$39:$A$782,$A89,СВЦЭМ!$B$39:$B$782,H$83)+'СЕТ СН'!$H$14+СВЦЭМ!$D$10+'СЕТ СН'!$H$5-'СЕТ СН'!$H$24</f>
        <v>4226.8720626499999</v>
      </c>
      <c r="I89" s="36">
        <f>SUMIFS(СВЦЭМ!$D$39:$D$782,СВЦЭМ!$A$39:$A$782,$A89,СВЦЭМ!$B$39:$B$782,I$83)+'СЕТ СН'!$H$14+СВЦЭМ!$D$10+'СЕТ СН'!$H$5-'СЕТ СН'!$H$24</f>
        <v>4172.05274775</v>
      </c>
      <c r="J89" s="36">
        <f>SUMIFS(СВЦЭМ!$D$39:$D$782,СВЦЭМ!$A$39:$A$782,$A89,СВЦЭМ!$B$39:$B$782,J$83)+'СЕТ СН'!$H$14+СВЦЭМ!$D$10+'СЕТ СН'!$H$5-'СЕТ СН'!$H$24</f>
        <v>4014.6155580200002</v>
      </c>
      <c r="K89" s="36">
        <f>SUMIFS(СВЦЭМ!$D$39:$D$782,СВЦЭМ!$A$39:$A$782,$A89,СВЦЭМ!$B$39:$B$782,K$83)+'СЕТ СН'!$H$14+СВЦЭМ!$D$10+'СЕТ СН'!$H$5-'СЕТ СН'!$H$24</f>
        <v>4022.7247495000001</v>
      </c>
      <c r="L89" s="36">
        <f>SUMIFS(СВЦЭМ!$D$39:$D$782,СВЦЭМ!$A$39:$A$782,$A89,СВЦЭМ!$B$39:$B$782,L$83)+'СЕТ СН'!$H$14+СВЦЭМ!$D$10+'СЕТ СН'!$H$5-'СЕТ СН'!$H$24</f>
        <v>4015.0244126699999</v>
      </c>
      <c r="M89" s="36">
        <f>SUMIFS(СВЦЭМ!$D$39:$D$782,СВЦЭМ!$A$39:$A$782,$A89,СВЦЭМ!$B$39:$B$782,M$83)+'СЕТ СН'!$H$14+СВЦЭМ!$D$10+'СЕТ СН'!$H$5-'СЕТ СН'!$H$24</f>
        <v>4149.57935825</v>
      </c>
      <c r="N89" s="36">
        <f>SUMIFS(СВЦЭМ!$D$39:$D$782,СВЦЭМ!$A$39:$A$782,$A89,СВЦЭМ!$B$39:$B$782,N$83)+'СЕТ СН'!$H$14+СВЦЭМ!$D$10+'СЕТ СН'!$H$5-'СЕТ СН'!$H$24</f>
        <v>4220.9402672899996</v>
      </c>
      <c r="O89" s="36">
        <f>SUMIFS(СВЦЭМ!$D$39:$D$782,СВЦЭМ!$A$39:$A$782,$A89,СВЦЭМ!$B$39:$B$782,O$83)+'СЕТ СН'!$H$14+СВЦЭМ!$D$10+'СЕТ СН'!$H$5-'СЕТ СН'!$H$24</f>
        <v>4224.7788127100002</v>
      </c>
      <c r="P89" s="36">
        <f>SUMIFS(СВЦЭМ!$D$39:$D$782,СВЦЭМ!$A$39:$A$782,$A89,СВЦЭМ!$B$39:$B$782,P$83)+'СЕТ СН'!$H$14+СВЦЭМ!$D$10+'СЕТ СН'!$H$5-'СЕТ СН'!$H$24</f>
        <v>4233.57286845</v>
      </c>
      <c r="Q89" s="36">
        <f>SUMIFS(СВЦЭМ!$D$39:$D$782,СВЦЭМ!$A$39:$A$782,$A89,СВЦЭМ!$B$39:$B$782,Q$83)+'СЕТ СН'!$H$14+СВЦЭМ!$D$10+'СЕТ СН'!$H$5-'СЕТ СН'!$H$24</f>
        <v>4227.60849306</v>
      </c>
      <c r="R89" s="36">
        <f>SUMIFS(СВЦЭМ!$D$39:$D$782,СВЦЭМ!$A$39:$A$782,$A89,СВЦЭМ!$B$39:$B$782,R$83)+'СЕТ СН'!$H$14+СВЦЭМ!$D$10+'СЕТ СН'!$H$5-'СЕТ СН'!$H$24</f>
        <v>4215.2632755699997</v>
      </c>
      <c r="S89" s="36">
        <f>SUMIFS(СВЦЭМ!$D$39:$D$782,СВЦЭМ!$A$39:$A$782,$A89,СВЦЭМ!$B$39:$B$782,S$83)+'СЕТ СН'!$H$14+СВЦЭМ!$D$10+'СЕТ СН'!$H$5-'СЕТ СН'!$H$24</f>
        <v>4167.05415885</v>
      </c>
      <c r="T89" s="36">
        <f>SUMIFS(СВЦЭМ!$D$39:$D$782,СВЦЭМ!$A$39:$A$782,$A89,СВЦЭМ!$B$39:$B$782,T$83)+'СЕТ СН'!$H$14+СВЦЭМ!$D$10+'СЕТ СН'!$H$5-'СЕТ СН'!$H$24</f>
        <v>4043.5324010200002</v>
      </c>
      <c r="U89" s="36">
        <f>SUMIFS(СВЦЭМ!$D$39:$D$782,СВЦЭМ!$A$39:$A$782,$A89,СВЦЭМ!$B$39:$B$782,U$83)+'СЕТ СН'!$H$14+СВЦЭМ!$D$10+'СЕТ СН'!$H$5-'СЕТ СН'!$H$24</f>
        <v>3922.4214607599997</v>
      </c>
      <c r="V89" s="36">
        <f>SUMIFS(СВЦЭМ!$D$39:$D$782,СВЦЭМ!$A$39:$A$782,$A89,СВЦЭМ!$B$39:$B$782,V$83)+'СЕТ СН'!$H$14+СВЦЭМ!$D$10+'СЕТ СН'!$H$5-'СЕТ СН'!$H$24</f>
        <v>3820.1553643699999</v>
      </c>
      <c r="W89" s="36">
        <f>SUMIFS(СВЦЭМ!$D$39:$D$782,СВЦЭМ!$A$39:$A$782,$A89,СВЦЭМ!$B$39:$B$782,W$83)+'СЕТ СН'!$H$14+СВЦЭМ!$D$10+'СЕТ СН'!$H$5-'СЕТ СН'!$H$24</f>
        <v>3807.81076764</v>
      </c>
      <c r="X89" s="36">
        <f>SUMIFS(СВЦЭМ!$D$39:$D$782,СВЦЭМ!$A$39:$A$782,$A89,СВЦЭМ!$B$39:$B$782,X$83)+'СЕТ СН'!$H$14+СВЦЭМ!$D$10+'СЕТ СН'!$H$5-'СЕТ СН'!$H$24</f>
        <v>3837.46172273</v>
      </c>
      <c r="Y89" s="36">
        <f>SUMIFS(СВЦЭМ!$D$39:$D$782,СВЦЭМ!$A$39:$A$782,$A89,СВЦЭМ!$B$39:$B$782,Y$83)+'СЕТ СН'!$H$14+СВЦЭМ!$D$10+'СЕТ СН'!$H$5-'СЕТ СН'!$H$24</f>
        <v>3845.5066212800002</v>
      </c>
    </row>
    <row r="90" spans="1:27" ht="15.75" x14ac:dyDescent="0.2">
      <c r="A90" s="35">
        <f t="shared" si="2"/>
        <v>44688</v>
      </c>
      <c r="B90" s="36">
        <f>SUMIFS(СВЦЭМ!$D$39:$D$782,СВЦЭМ!$A$39:$A$782,$A90,СВЦЭМ!$B$39:$B$782,B$83)+'СЕТ СН'!$H$14+СВЦЭМ!$D$10+'СЕТ СН'!$H$5-'СЕТ СН'!$H$24</f>
        <v>3954.0483299399998</v>
      </c>
      <c r="C90" s="36">
        <f>SUMIFS(СВЦЭМ!$D$39:$D$782,СВЦЭМ!$A$39:$A$782,$A90,СВЦЭМ!$B$39:$B$782,C$83)+'СЕТ СН'!$H$14+СВЦЭМ!$D$10+'СЕТ СН'!$H$5-'СЕТ СН'!$H$24</f>
        <v>4039.3233298099999</v>
      </c>
      <c r="D90" s="36">
        <f>SUMIFS(СВЦЭМ!$D$39:$D$782,СВЦЭМ!$A$39:$A$782,$A90,СВЦЭМ!$B$39:$B$782,D$83)+'СЕТ СН'!$H$14+СВЦЭМ!$D$10+'СЕТ СН'!$H$5-'СЕТ СН'!$H$24</f>
        <v>4243.6840357599995</v>
      </c>
      <c r="E90" s="36">
        <f>SUMIFS(СВЦЭМ!$D$39:$D$782,СВЦЭМ!$A$39:$A$782,$A90,СВЦЭМ!$B$39:$B$782,E$83)+'СЕТ СН'!$H$14+СВЦЭМ!$D$10+'СЕТ СН'!$H$5-'СЕТ СН'!$H$24</f>
        <v>4289.0360206900004</v>
      </c>
      <c r="F90" s="36">
        <f>SUMIFS(СВЦЭМ!$D$39:$D$782,СВЦЭМ!$A$39:$A$782,$A90,СВЦЭМ!$B$39:$B$782,F$83)+'СЕТ СН'!$H$14+СВЦЭМ!$D$10+'СЕТ СН'!$H$5-'СЕТ СН'!$H$24</f>
        <v>4291.6753086999997</v>
      </c>
      <c r="G90" s="36">
        <f>SUMIFS(СВЦЭМ!$D$39:$D$782,СВЦЭМ!$A$39:$A$782,$A90,СВЦЭМ!$B$39:$B$782,G$83)+'СЕТ СН'!$H$14+СВЦЭМ!$D$10+'СЕТ СН'!$H$5-'СЕТ СН'!$H$24</f>
        <v>4293.9881740399996</v>
      </c>
      <c r="H90" s="36">
        <f>SUMIFS(СВЦЭМ!$D$39:$D$782,СВЦЭМ!$A$39:$A$782,$A90,СВЦЭМ!$B$39:$B$782,H$83)+'СЕТ СН'!$H$14+СВЦЭМ!$D$10+'СЕТ СН'!$H$5-'СЕТ СН'!$H$24</f>
        <v>4270.5080025799998</v>
      </c>
      <c r="I90" s="36">
        <f>SUMIFS(СВЦЭМ!$D$39:$D$782,СВЦЭМ!$A$39:$A$782,$A90,СВЦЭМ!$B$39:$B$782,I$83)+'СЕТ СН'!$H$14+СВЦЭМ!$D$10+'СЕТ СН'!$H$5-'СЕТ СН'!$H$24</f>
        <v>4170.3533987299998</v>
      </c>
      <c r="J90" s="36">
        <f>SUMIFS(СВЦЭМ!$D$39:$D$782,СВЦЭМ!$A$39:$A$782,$A90,СВЦЭМ!$B$39:$B$782,J$83)+'СЕТ СН'!$H$14+СВЦЭМ!$D$10+'СЕТ СН'!$H$5-'СЕТ СН'!$H$24</f>
        <v>4032.20567622</v>
      </c>
      <c r="K90" s="36">
        <f>SUMIFS(СВЦЭМ!$D$39:$D$782,СВЦЭМ!$A$39:$A$782,$A90,СВЦЭМ!$B$39:$B$782,K$83)+'СЕТ СН'!$H$14+СВЦЭМ!$D$10+'СЕТ СН'!$H$5-'СЕТ СН'!$H$24</f>
        <v>4021.1479113699997</v>
      </c>
      <c r="L90" s="36">
        <f>SUMIFS(СВЦЭМ!$D$39:$D$782,СВЦЭМ!$A$39:$A$782,$A90,СВЦЭМ!$B$39:$B$782,L$83)+'СЕТ СН'!$H$14+СВЦЭМ!$D$10+'СЕТ СН'!$H$5-'СЕТ СН'!$H$24</f>
        <v>4014.6244572799997</v>
      </c>
      <c r="M90" s="36">
        <f>SUMIFS(СВЦЭМ!$D$39:$D$782,СВЦЭМ!$A$39:$A$782,$A90,СВЦЭМ!$B$39:$B$782,M$83)+'СЕТ СН'!$H$14+СВЦЭМ!$D$10+'СЕТ СН'!$H$5-'СЕТ СН'!$H$24</f>
        <v>4118.8221180399996</v>
      </c>
      <c r="N90" s="36">
        <f>SUMIFS(СВЦЭМ!$D$39:$D$782,СВЦЭМ!$A$39:$A$782,$A90,СВЦЭМ!$B$39:$B$782,N$83)+'СЕТ СН'!$H$14+СВЦЭМ!$D$10+'СЕТ СН'!$H$5-'СЕТ СН'!$H$24</f>
        <v>4161.1823104199993</v>
      </c>
      <c r="O90" s="36">
        <f>SUMIFS(СВЦЭМ!$D$39:$D$782,СВЦЭМ!$A$39:$A$782,$A90,СВЦЭМ!$B$39:$B$782,O$83)+'СЕТ СН'!$H$14+СВЦЭМ!$D$10+'СЕТ СН'!$H$5-'СЕТ СН'!$H$24</f>
        <v>4184.98678053</v>
      </c>
      <c r="P90" s="36">
        <f>SUMIFS(СВЦЭМ!$D$39:$D$782,СВЦЭМ!$A$39:$A$782,$A90,СВЦЭМ!$B$39:$B$782,P$83)+'СЕТ СН'!$H$14+СВЦЭМ!$D$10+'СЕТ СН'!$H$5-'СЕТ СН'!$H$24</f>
        <v>4206.0708252599998</v>
      </c>
      <c r="Q90" s="36">
        <f>SUMIFS(СВЦЭМ!$D$39:$D$782,СВЦЭМ!$A$39:$A$782,$A90,СВЦЭМ!$B$39:$B$782,Q$83)+'СЕТ СН'!$H$14+СВЦЭМ!$D$10+'СЕТ СН'!$H$5-'СЕТ СН'!$H$24</f>
        <v>4211.4496742000001</v>
      </c>
      <c r="R90" s="36">
        <f>SUMIFS(СВЦЭМ!$D$39:$D$782,СВЦЭМ!$A$39:$A$782,$A90,СВЦЭМ!$B$39:$B$782,R$83)+'СЕТ СН'!$H$14+СВЦЭМ!$D$10+'СЕТ СН'!$H$5-'СЕТ СН'!$H$24</f>
        <v>4205.4995507000003</v>
      </c>
      <c r="S90" s="36">
        <f>SUMIFS(СВЦЭМ!$D$39:$D$782,СВЦЭМ!$A$39:$A$782,$A90,СВЦЭМ!$B$39:$B$782,S$83)+'СЕТ СН'!$H$14+СВЦЭМ!$D$10+'СЕТ СН'!$H$5-'СЕТ СН'!$H$24</f>
        <v>4159.2715266499999</v>
      </c>
      <c r="T90" s="36">
        <f>SUMIFS(СВЦЭМ!$D$39:$D$782,СВЦЭМ!$A$39:$A$782,$A90,СВЦЭМ!$B$39:$B$782,T$83)+'СЕТ СН'!$H$14+СВЦЭМ!$D$10+'СЕТ СН'!$H$5-'СЕТ СН'!$H$24</f>
        <v>4033.5187274700002</v>
      </c>
      <c r="U90" s="36">
        <f>SUMIFS(СВЦЭМ!$D$39:$D$782,СВЦЭМ!$A$39:$A$782,$A90,СВЦЭМ!$B$39:$B$782,U$83)+'СЕТ СН'!$H$14+СВЦЭМ!$D$10+'СЕТ СН'!$H$5-'СЕТ СН'!$H$24</f>
        <v>3895.7246191300001</v>
      </c>
      <c r="V90" s="36">
        <f>SUMIFS(СВЦЭМ!$D$39:$D$782,СВЦЭМ!$A$39:$A$782,$A90,СВЦЭМ!$B$39:$B$782,V$83)+'СЕТ СН'!$H$14+СВЦЭМ!$D$10+'СЕТ СН'!$H$5-'СЕТ СН'!$H$24</f>
        <v>3795.4554741900001</v>
      </c>
      <c r="W90" s="36">
        <f>SUMIFS(СВЦЭМ!$D$39:$D$782,СВЦЭМ!$A$39:$A$782,$A90,СВЦЭМ!$B$39:$B$782,W$83)+'СЕТ СН'!$H$14+СВЦЭМ!$D$10+'СЕТ СН'!$H$5-'СЕТ СН'!$H$24</f>
        <v>3818.7511906600002</v>
      </c>
      <c r="X90" s="36">
        <f>SUMIFS(СВЦЭМ!$D$39:$D$782,СВЦЭМ!$A$39:$A$782,$A90,СВЦЭМ!$B$39:$B$782,X$83)+'СЕТ СН'!$H$14+СВЦЭМ!$D$10+'СЕТ СН'!$H$5-'СЕТ СН'!$H$24</f>
        <v>3830.8228734499999</v>
      </c>
      <c r="Y90" s="36">
        <f>SUMIFS(СВЦЭМ!$D$39:$D$782,СВЦЭМ!$A$39:$A$782,$A90,СВЦЭМ!$B$39:$B$782,Y$83)+'СЕТ СН'!$H$14+СВЦЭМ!$D$10+'СЕТ СН'!$H$5-'СЕТ СН'!$H$24</f>
        <v>3849.7279472199998</v>
      </c>
    </row>
    <row r="91" spans="1:27" ht="15.75" x14ac:dyDescent="0.2">
      <c r="A91" s="35">
        <f t="shared" si="2"/>
        <v>44689</v>
      </c>
      <c r="B91" s="36">
        <f>SUMIFS(СВЦЭМ!$D$39:$D$782,СВЦЭМ!$A$39:$A$782,$A91,СВЦЭМ!$B$39:$B$782,B$83)+'СЕТ СН'!$H$14+СВЦЭМ!$D$10+'СЕТ СН'!$H$5-'СЕТ СН'!$H$24</f>
        <v>3929.37119523</v>
      </c>
      <c r="C91" s="36">
        <f>SUMIFS(СВЦЭМ!$D$39:$D$782,СВЦЭМ!$A$39:$A$782,$A91,СВЦЭМ!$B$39:$B$782,C$83)+'СЕТ СН'!$H$14+СВЦЭМ!$D$10+'СЕТ СН'!$H$5-'СЕТ СН'!$H$24</f>
        <v>4061.65616602</v>
      </c>
      <c r="D91" s="36">
        <f>SUMIFS(СВЦЭМ!$D$39:$D$782,СВЦЭМ!$A$39:$A$782,$A91,СВЦЭМ!$B$39:$B$782,D$83)+'СЕТ СН'!$H$14+СВЦЭМ!$D$10+'СЕТ СН'!$H$5-'СЕТ СН'!$H$24</f>
        <v>4221.5462245799999</v>
      </c>
      <c r="E91" s="36">
        <f>SUMIFS(СВЦЭМ!$D$39:$D$782,СВЦЭМ!$A$39:$A$782,$A91,СВЦЭМ!$B$39:$B$782,E$83)+'СЕТ СН'!$H$14+СВЦЭМ!$D$10+'СЕТ СН'!$H$5-'СЕТ СН'!$H$24</f>
        <v>4298.9140114399997</v>
      </c>
      <c r="F91" s="36">
        <f>SUMIFS(СВЦЭМ!$D$39:$D$782,СВЦЭМ!$A$39:$A$782,$A91,СВЦЭМ!$B$39:$B$782,F$83)+'СЕТ СН'!$H$14+СВЦЭМ!$D$10+'СЕТ СН'!$H$5-'СЕТ СН'!$H$24</f>
        <v>4310.5201172699999</v>
      </c>
      <c r="G91" s="36">
        <f>SUMIFS(СВЦЭМ!$D$39:$D$782,СВЦЭМ!$A$39:$A$782,$A91,СВЦЭМ!$B$39:$B$782,G$83)+'СЕТ СН'!$H$14+СВЦЭМ!$D$10+'СЕТ СН'!$H$5-'СЕТ СН'!$H$24</f>
        <v>4310.9273819399996</v>
      </c>
      <c r="H91" s="36">
        <f>SUMIFS(СВЦЭМ!$D$39:$D$782,СВЦЭМ!$A$39:$A$782,$A91,СВЦЭМ!$B$39:$B$782,H$83)+'СЕТ СН'!$H$14+СВЦЭМ!$D$10+'СЕТ СН'!$H$5-'СЕТ СН'!$H$24</f>
        <v>4291.4228967199997</v>
      </c>
      <c r="I91" s="36">
        <f>SUMIFS(СВЦЭМ!$D$39:$D$782,СВЦЭМ!$A$39:$A$782,$A91,СВЦЭМ!$B$39:$B$782,I$83)+'СЕТ СН'!$H$14+СВЦЭМ!$D$10+'СЕТ СН'!$H$5-'СЕТ СН'!$H$24</f>
        <v>4210.1462798800003</v>
      </c>
      <c r="J91" s="36">
        <f>SUMIFS(СВЦЭМ!$D$39:$D$782,СВЦЭМ!$A$39:$A$782,$A91,СВЦЭМ!$B$39:$B$782,J$83)+'СЕТ СН'!$H$14+СВЦЭМ!$D$10+'СЕТ СН'!$H$5-'СЕТ СН'!$H$24</f>
        <v>4032.8279399799999</v>
      </c>
      <c r="K91" s="36">
        <f>SUMIFS(СВЦЭМ!$D$39:$D$782,СВЦЭМ!$A$39:$A$782,$A91,СВЦЭМ!$B$39:$B$782,K$83)+'СЕТ СН'!$H$14+СВЦЭМ!$D$10+'СЕТ СН'!$H$5-'СЕТ СН'!$H$24</f>
        <v>3998.5711321799999</v>
      </c>
      <c r="L91" s="36">
        <f>SUMIFS(СВЦЭМ!$D$39:$D$782,СВЦЭМ!$A$39:$A$782,$A91,СВЦЭМ!$B$39:$B$782,L$83)+'СЕТ СН'!$H$14+СВЦЭМ!$D$10+'СЕТ СН'!$H$5-'СЕТ СН'!$H$24</f>
        <v>3991.5717421299996</v>
      </c>
      <c r="M91" s="36">
        <f>SUMIFS(СВЦЭМ!$D$39:$D$782,СВЦЭМ!$A$39:$A$782,$A91,СВЦЭМ!$B$39:$B$782,M$83)+'СЕТ СН'!$H$14+СВЦЭМ!$D$10+'СЕТ СН'!$H$5-'СЕТ СН'!$H$24</f>
        <v>4088.2575938299997</v>
      </c>
      <c r="N91" s="36">
        <f>SUMIFS(СВЦЭМ!$D$39:$D$782,СВЦЭМ!$A$39:$A$782,$A91,СВЦЭМ!$B$39:$B$782,N$83)+'СЕТ СН'!$H$14+СВЦЭМ!$D$10+'СЕТ СН'!$H$5-'СЕТ СН'!$H$24</f>
        <v>4143.9824596300004</v>
      </c>
      <c r="O91" s="36">
        <f>SUMIFS(СВЦЭМ!$D$39:$D$782,СВЦЭМ!$A$39:$A$782,$A91,СВЦЭМ!$B$39:$B$782,O$83)+'СЕТ СН'!$H$14+СВЦЭМ!$D$10+'СЕТ СН'!$H$5-'СЕТ СН'!$H$24</f>
        <v>4177.3995797699999</v>
      </c>
      <c r="P91" s="36">
        <f>SUMIFS(СВЦЭМ!$D$39:$D$782,СВЦЭМ!$A$39:$A$782,$A91,СВЦЭМ!$B$39:$B$782,P$83)+'СЕТ СН'!$H$14+СВЦЭМ!$D$10+'СЕТ СН'!$H$5-'СЕТ СН'!$H$24</f>
        <v>4200.4202408900001</v>
      </c>
      <c r="Q91" s="36">
        <f>SUMIFS(СВЦЭМ!$D$39:$D$782,СВЦЭМ!$A$39:$A$782,$A91,СВЦЭМ!$B$39:$B$782,Q$83)+'СЕТ СН'!$H$14+СВЦЭМ!$D$10+'СЕТ СН'!$H$5-'СЕТ СН'!$H$24</f>
        <v>4215.05137251</v>
      </c>
      <c r="R91" s="36">
        <f>SUMIFS(СВЦЭМ!$D$39:$D$782,СВЦЭМ!$A$39:$A$782,$A91,СВЦЭМ!$B$39:$B$782,R$83)+'СЕТ СН'!$H$14+СВЦЭМ!$D$10+'СЕТ СН'!$H$5-'СЕТ СН'!$H$24</f>
        <v>4215.1369790299996</v>
      </c>
      <c r="S91" s="36">
        <f>SUMIFS(СВЦЭМ!$D$39:$D$782,СВЦЭМ!$A$39:$A$782,$A91,СВЦЭМ!$B$39:$B$782,S$83)+'СЕТ СН'!$H$14+СВЦЭМ!$D$10+'СЕТ СН'!$H$5-'СЕТ СН'!$H$24</f>
        <v>4164.1054604199999</v>
      </c>
      <c r="T91" s="36">
        <f>SUMIFS(СВЦЭМ!$D$39:$D$782,СВЦЭМ!$A$39:$A$782,$A91,СВЦЭМ!$B$39:$B$782,T$83)+'СЕТ СН'!$H$14+СВЦЭМ!$D$10+'СЕТ СН'!$H$5-'СЕТ СН'!$H$24</f>
        <v>4017.76383609</v>
      </c>
      <c r="U91" s="36">
        <f>SUMIFS(СВЦЭМ!$D$39:$D$782,СВЦЭМ!$A$39:$A$782,$A91,СВЦЭМ!$B$39:$B$782,U$83)+'СЕТ СН'!$H$14+СВЦЭМ!$D$10+'СЕТ СН'!$H$5-'СЕТ СН'!$H$24</f>
        <v>3867.7678079400002</v>
      </c>
      <c r="V91" s="36">
        <f>SUMIFS(СВЦЭМ!$D$39:$D$782,СВЦЭМ!$A$39:$A$782,$A91,СВЦЭМ!$B$39:$B$782,V$83)+'СЕТ СН'!$H$14+СВЦЭМ!$D$10+'СЕТ СН'!$H$5-'СЕТ СН'!$H$24</f>
        <v>3774.4165406399998</v>
      </c>
      <c r="W91" s="36">
        <f>SUMIFS(СВЦЭМ!$D$39:$D$782,СВЦЭМ!$A$39:$A$782,$A91,СВЦЭМ!$B$39:$B$782,W$83)+'СЕТ СН'!$H$14+СВЦЭМ!$D$10+'СЕТ СН'!$H$5-'СЕТ СН'!$H$24</f>
        <v>3789.0267115799998</v>
      </c>
      <c r="X91" s="36">
        <f>SUMIFS(СВЦЭМ!$D$39:$D$782,СВЦЭМ!$A$39:$A$782,$A91,СВЦЭМ!$B$39:$B$782,X$83)+'СЕТ СН'!$H$14+СВЦЭМ!$D$10+'СЕТ СН'!$H$5-'СЕТ СН'!$H$24</f>
        <v>3792.07335934</v>
      </c>
      <c r="Y91" s="36">
        <f>SUMIFS(СВЦЭМ!$D$39:$D$782,СВЦЭМ!$A$39:$A$782,$A91,СВЦЭМ!$B$39:$B$782,Y$83)+'СЕТ СН'!$H$14+СВЦЭМ!$D$10+'СЕТ СН'!$H$5-'СЕТ СН'!$H$24</f>
        <v>3843.3978454200001</v>
      </c>
    </row>
    <row r="92" spans="1:27" ht="15.75" x14ac:dyDescent="0.2">
      <c r="A92" s="35">
        <f t="shared" si="2"/>
        <v>44690</v>
      </c>
      <c r="B92" s="36">
        <f>SUMIFS(СВЦЭМ!$D$39:$D$782,СВЦЭМ!$A$39:$A$782,$A92,СВЦЭМ!$B$39:$B$782,B$83)+'СЕТ СН'!$H$14+СВЦЭМ!$D$10+'СЕТ СН'!$H$5-'СЕТ СН'!$H$24</f>
        <v>3957.8445537399998</v>
      </c>
      <c r="C92" s="36">
        <f>SUMIFS(СВЦЭМ!$D$39:$D$782,СВЦЭМ!$A$39:$A$782,$A92,СВЦЭМ!$B$39:$B$782,C$83)+'СЕТ СН'!$H$14+СВЦЭМ!$D$10+'СЕТ СН'!$H$5-'СЕТ СН'!$H$24</f>
        <v>4085.9631766699999</v>
      </c>
      <c r="D92" s="36">
        <f>SUMIFS(СВЦЭМ!$D$39:$D$782,СВЦЭМ!$A$39:$A$782,$A92,СВЦЭМ!$B$39:$B$782,D$83)+'СЕТ СН'!$H$14+СВЦЭМ!$D$10+'СЕТ СН'!$H$5-'СЕТ СН'!$H$24</f>
        <v>4246.6860004099999</v>
      </c>
      <c r="E92" s="36">
        <f>SUMIFS(СВЦЭМ!$D$39:$D$782,СВЦЭМ!$A$39:$A$782,$A92,СВЦЭМ!$B$39:$B$782,E$83)+'СЕТ СН'!$H$14+СВЦЭМ!$D$10+'СЕТ СН'!$H$5-'СЕТ СН'!$H$24</f>
        <v>4327.7222920200002</v>
      </c>
      <c r="F92" s="36">
        <f>SUMIFS(СВЦЭМ!$D$39:$D$782,СВЦЭМ!$A$39:$A$782,$A92,СВЦЭМ!$B$39:$B$782,F$83)+'СЕТ СН'!$H$14+СВЦЭМ!$D$10+'СЕТ СН'!$H$5-'СЕТ СН'!$H$24</f>
        <v>4356.6979309399994</v>
      </c>
      <c r="G92" s="36">
        <f>SUMIFS(СВЦЭМ!$D$39:$D$782,СВЦЭМ!$A$39:$A$782,$A92,СВЦЭМ!$B$39:$B$782,G$83)+'СЕТ СН'!$H$14+СВЦЭМ!$D$10+'СЕТ СН'!$H$5-'СЕТ СН'!$H$24</f>
        <v>4343.8163707900003</v>
      </c>
      <c r="H92" s="36">
        <f>SUMIFS(СВЦЭМ!$D$39:$D$782,СВЦЭМ!$A$39:$A$782,$A92,СВЦЭМ!$B$39:$B$782,H$83)+'СЕТ СН'!$H$14+СВЦЭМ!$D$10+'СЕТ СН'!$H$5-'СЕТ СН'!$H$24</f>
        <v>4323.4755801299998</v>
      </c>
      <c r="I92" s="36">
        <f>SUMIFS(СВЦЭМ!$D$39:$D$782,СВЦЭМ!$A$39:$A$782,$A92,СВЦЭМ!$B$39:$B$782,I$83)+'СЕТ СН'!$H$14+СВЦЭМ!$D$10+'СЕТ СН'!$H$5-'СЕТ СН'!$H$24</f>
        <v>4258.0842115199994</v>
      </c>
      <c r="J92" s="36">
        <f>SUMIFS(СВЦЭМ!$D$39:$D$782,СВЦЭМ!$A$39:$A$782,$A92,СВЦЭМ!$B$39:$B$782,J$83)+'СЕТ СН'!$H$14+СВЦЭМ!$D$10+'СЕТ СН'!$H$5-'СЕТ СН'!$H$24</f>
        <v>4070.5207204500002</v>
      </c>
      <c r="K92" s="36">
        <f>SUMIFS(СВЦЭМ!$D$39:$D$782,СВЦЭМ!$A$39:$A$782,$A92,СВЦЭМ!$B$39:$B$782,K$83)+'СЕТ СН'!$H$14+СВЦЭМ!$D$10+'СЕТ СН'!$H$5-'СЕТ СН'!$H$24</f>
        <v>4039.0863137899996</v>
      </c>
      <c r="L92" s="36">
        <f>SUMIFS(СВЦЭМ!$D$39:$D$782,СВЦЭМ!$A$39:$A$782,$A92,СВЦЭМ!$B$39:$B$782,L$83)+'СЕТ СН'!$H$14+СВЦЭМ!$D$10+'СЕТ СН'!$H$5-'СЕТ СН'!$H$24</f>
        <v>4012.54077659</v>
      </c>
      <c r="M92" s="36">
        <f>SUMIFS(СВЦЭМ!$D$39:$D$782,СВЦЭМ!$A$39:$A$782,$A92,СВЦЭМ!$B$39:$B$782,M$83)+'СЕТ СН'!$H$14+СВЦЭМ!$D$10+'СЕТ СН'!$H$5-'СЕТ СН'!$H$24</f>
        <v>4106.0847425299999</v>
      </c>
      <c r="N92" s="36">
        <f>SUMIFS(СВЦЭМ!$D$39:$D$782,СВЦЭМ!$A$39:$A$782,$A92,СВЦЭМ!$B$39:$B$782,N$83)+'СЕТ СН'!$H$14+СВЦЭМ!$D$10+'СЕТ СН'!$H$5-'СЕТ СН'!$H$24</f>
        <v>4146.6690757199995</v>
      </c>
      <c r="O92" s="36">
        <f>SUMIFS(СВЦЭМ!$D$39:$D$782,СВЦЭМ!$A$39:$A$782,$A92,СВЦЭМ!$B$39:$B$782,O$83)+'СЕТ СН'!$H$14+СВЦЭМ!$D$10+'СЕТ СН'!$H$5-'СЕТ СН'!$H$24</f>
        <v>4167.6748639699999</v>
      </c>
      <c r="P92" s="36">
        <f>SUMIFS(СВЦЭМ!$D$39:$D$782,СВЦЭМ!$A$39:$A$782,$A92,СВЦЭМ!$B$39:$B$782,P$83)+'СЕТ СН'!$H$14+СВЦЭМ!$D$10+'СЕТ СН'!$H$5-'СЕТ СН'!$H$24</f>
        <v>4183.8086569200004</v>
      </c>
      <c r="Q92" s="36">
        <f>SUMIFS(СВЦЭМ!$D$39:$D$782,СВЦЭМ!$A$39:$A$782,$A92,СВЦЭМ!$B$39:$B$782,Q$83)+'СЕТ СН'!$H$14+СВЦЭМ!$D$10+'СЕТ СН'!$H$5-'СЕТ СН'!$H$24</f>
        <v>4197.5972878399998</v>
      </c>
      <c r="R92" s="36">
        <f>SUMIFS(СВЦЭМ!$D$39:$D$782,СВЦЭМ!$A$39:$A$782,$A92,СВЦЭМ!$B$39:$B$782,R$83)+'СЕТ СН'!$H$14+СВЦЭМ!$D$10+'СЕТ СН'!$H$5-'СЕТ СН'!$H$24</f>
        <v>4205.4278805899994</v>
      </c>
      <c r="S92" s="36">
        <f>SUMIFS(СВЦЭМ!$D$39:$D$782,СВЦЭМ!$A$39:$A$782,$A92,СВЦЭМ!$B$39:$B$782,S$83)+'СЕТ СН'!$H$14+СВЦЭМ!$D$10+'СЕТ СН'!$H$5-'СЕТ СН'!$H$24</f>
        <v>4159.9204487699999</v>
      </c>
      <c r="T92" s="36">
        <f>SUMIFS(СВЦЭМ!$D$39:$D$782,СВЦЭМ!$A$39:$A$782,$A92,СВЦЭМ!$B$39:$B$782,T$83)+'СЕТ СН'!$H$14+СВЦЭМ!$D$10+'СЕТ СН'!$H$5-'СЕТ СН'!$H$24</f>
        <v>4033.0923126199996</v>
      </c>
      <c r="U92" s="36">
        <f>SUMIFS(СВЦЭМ!$D$39:$D$782,СВЦЭМ!$A$39:$A$782,$A92,СВЦЭМ!$B$39:$B$782,U$83)+'СЕТ СН'!$H$14+СВЦЭМ!$D$10+'СЕТ СН'!$H$5-'СЕТ СН'!$H$24</f>
        <v>3902.1541762399997</v>
      </c>
      <c r="V92" s="36">
        <f>SUMIFS(СВЦЭМ!$D$39:$D$782,СВЦЭМ!$A$39:$A$782,$A92,СВЦЭМ!$B$39:$B$782,V$83)+'СЕТ СН'!$H$14+СВЦЭМ!$D$10+'СЕТ СН'!$H$5-'СЕТ СН'!$H$24</f>
        <v>3765.1369202599999</v>
      </c>
      <c r="W92" s="36">
        <f>SUMIFS(СВЦЭМ!$D$39:$D$782,СВЦЭМ!$A$39:$A$782,$A92,СВЦЭМ!$B$39:$B$782,W$83)+'СЕТ СН'!$H$14+СВЦЭМ!$D$10+'СЕТ СН'!$H$5-'СЕТ СН'!$H$24</f>
        <v>3753.0655146200002</v>
      </c>
      <c r="X92" s="36">
        <f>SUMIFS(СВЦЭМ!$D$39:$D$782,СВЦЭМ!$A$39:$A$782,$A92,СВЦЭМ!$B$39:$B$782,X$83)+'СЕТ СН'!$H$14+СВЦЭМ!$D$10+'СЕТ СН'!$H$5-'СЕТ СН'!$H$24</f>
        <v>3817.7651640599997</v>
      </c>
      <c r="Y92" s="36">
        <f>SUMIFS(СВЦЭМ!$D$39:$D$782,СВЦЭМ!$A$39:$A$782,$A92,СВЦЭМ!$B$39:$B$782,Y$83)+'СЕТ СН'!$H$14+СВЦЭМ!$D$10+'СЕТ СН'!$H$5-'СЕТ СН'!$H$24</f>
        <v>3846.7651229600001</v>
      </c>
    </row>
    <row r="93" spans="1:27" ht="15.75" x14ac:dyDescent="0.2">
      <c r="A93" s="35">
        <f t="shared" si="2"/>
        <v>44691</v>
      </c>
      <c r="B93" s="36">
        <f>SUMIFS(СВЦЭМ!$D$39:$D$782,СВЦЭМ!$A$39:$A$782,$A93,СВЦЭМ!$B$39:$B$782,B$83)+'СЕТ СН'!$H$14+СВЦЭМ!$D$10+'СЕТ СН'!$H$5-'СЕТ СН'!$H$24</f>
        <v>3940.5439016999999</v>
      </c>
      <c r="C93" s="36">
        <f>SUMIFS(СВЦЭМ!$D$39:$D$782,СВЦЭМ!$A$39:$A$782,$A93,СВЦЭМ!$B$39:$B$782,C$83)+'СЕТ СН'!$H$14+СВЦЭМ!$D$10+'СЕТ СН'!$H$5-'СЕТ СН'!$H$24</f>
        <v>4074.2694417299999</v>
      </c>
      <c r="D93" s="36">
        <f>SUMIFS(СВЦЭМ!$D$39:$D$782,СВЦЭМ!$A$39:$A$782,$A93,СВЦЭМ!$B$39:$B$782,D$83)+'СЕТ СН'!$H$14+СВЦЭМ!$D$10+'СЕТ СН'!$H$5-'СЕТ СН'!$H$24</f>
        <v>4213.0502656899998</v>
      </c>
      <c r="E93" s="36">
        <f>SUMIFS(СВЦЭМ!$D$39:$D$782,СВЦЭМ!$A$39:$A$782,$A93,СВЦЭМ!$B$39:$B$782,E$83)+'СЕТ СН'!$H$14+СВЦЭМ!$D$10+'СЕТ СН'!$H$5-'СЕТ СН'!$H$24</f>
        <v>4284.85489693</v>
      </c>
      <c r="F93" s="36">
        <f>SUMIFS(СВЦЭМ!$D$39:$D$782,СВЦЭМ!$A$39:$A$782,$A93,СВЦЭМ!$B$39:$B$782,F$83)+'СЕТ СН'!$H$14+СВЦЭМ!$D$10+'СЕТ СН'!$H$5-'СЕТ СН'!$H$24</f>
        <v>4299.6195539</v>
      </c>
      <c r="G93" s="36">
        <f>SUMIFS(СВЦЭМ!$D$39:$D$782,СВЦЭМ!$A$39:$A$782,$A93,СВЦЭМ!$B$39:$B$782,G$83)+'СЕТ СН'!$H$14+СВЦЭМ!$D$10+'СЕТ СН'!$H$5-'СЕТ СН'!$H$24</f>
        <v>4338.0455214100002</v>
      </c>
      <c r="H93" s="36">
        <f>SUMIFS(СВЦЭМ!$D$39:$D$782,СВЦЭМ!$A$39:$A$782,$A93,СВЦЭМ!$B$39:$B$782,H$83)+'СЕТ СН'!$H$14+СВЦЭМ!$D$10+'СЕТ СН'!$H$5-'СЕТ СН'!$H$24</f>
        <v>4316.1787219199996</v>
      </c>
      <c r="I93" s="36">
        <f>SUMIFS(СВЦЭМ!$D$39:$D$782,СВЦЭМ!$A$39:$A$782,$A93,СВЦЭМ!$B$39:$B$782,I$83)+'СЕТ СН'!$H$14+СВЦЭМ!$D$10+'СЕТ СН'!$H$5-'СЕТ СН'!$H$24</f>
        <v>4249.9815836300004</v>
      </c>
      <c r="J93" s="36">
        <f>SUMIFS(СВЦЭМ!$D$39:$D$782,СВЦЭМ!$A$39:$A$782,$A93,СВЦЭМ!$B$39:$B$782,J$83)+'СЕТ СН'!$H$14+СВЦЭМ!$D$10+'СЕТ СН'!$H$5-'СЕТ СН'!$H$24</f>
        <v>4057.6021532200002</v>
      </c>
      <c r="K93" s="36">
        <f>SUMIFS(СВЦЭМ!$D$39:$D$782,СВЦЭМ!$A$39:$A$782,$A93,СВЦЭМ!$B$39:$B$782,K$83)+'СЕТ СН'!$H$14+СВЦЭМ!$D$10+'СЕТ СН'!$H$5-'СЕТ СН'!$H$24</f>
        <v>4015.8035615999997</v>
      </c>
      <c r="L93" s="36">
        <f>SUMIFS(СВЦЭМ!$D$39:$D$782,СВЦЭМ!$A$39:$A$782,$A93,СВЦЭМ!$B$39:$B$782,L$83)+'СЕТ СН'!$H$14+СВЦЭМ!$D$10+'СЕТ СН'!$H$5-'СЕТ СН'!$H$24</f>
        <v>4001.4113027200001</v>
      </c>
      <c r="M93" s="36">
        <f>SUMIFS(СВЦЭМ!$D$39:$D$782,СВЦЭМ!$A$39:$A$782,$A93,СВЦЭМ!$B$39:$B$782,M$83)+'СЕТ СН'!$H$14+СВЦЭМ!$D$10+'СЕТ СН'!$H$5-'СЕТ СН'!$H$24</f>
        <v>4109.0968541700004</v>
      </c>
      <c r="N93" s="36">
        <f>SUMIFS(СВЦЭМ!$D$39:$D$782,СВЦЭМ!$A$39:$A$782,$A93,СВЦЭМ!$B$39:$B$782,N$83)+'СЕТ СН'!$H$14+СВЦЭМ!$D$10+'СЕТ СН'!$H$5-'СЕТ СН'!$H$24</f>
        <v>4166.8564199499997</v>
      </c>
      <c r="O93" s="36">
        <f>SUMIFS(СВЦЭМ!$D$39:$D$782,СВЦЭМ!$A$39:$A$782,$A93,СВЦЭМ!$B$39:$B$782,O$83)+'СЕТ СН'!$H$14+СВЦЭМ!$D$10+'СЕТ СН'!$H$5-'СЕТ СН'!$H$24</f>
        <v>4192.0419902399999</v>
      </c>
      <c r="P93" s="36">
        <f>SUMIFS(СВЦЭМ!$D$39:$D$782,СВЦЭМ!$A$39:$A$782,$A93,СВЦЭМ!$B$39:$B$782,P$83)+'СЕТ СН'!$H$14+СВЦЭМ!$D$10+'СЕТ СН'!$H$5-'СЕТ СН'!$H$24</f>
        <v>4142.0982355100004</v>
      </c>
      <c r="Q93" s="36">
        <f>SUMIFS(СВЦЭМ!$D$39:$D$782,СВЦЭМ!$A$39:$A$782,$A93,СВЦЭМ!$B$39:$B$782,Q$83)+'СЕТ СН'!$H$14+СВЦЭМ!$D$10+'СЕТ СН'!$H$5-'СЕТ СН'!$H$24</f>
        <v>4205.0066073199996</v>
      </c>
      <c r="R93" s="36">
        <f>SUMIFS(СВЦЭМ!$D$39:$D$782,СВЦЭМ!$A$39:$A$782,$A93,СВЦЭМ!$B$39:$B$782,R$83)+'СЕТ СН'!$H$14+СВЦЭМ!$D$10+'СЕТ СН'!$H$5-'СЕТ СН'!$H$24</f>
        <v>4221.2205839199996</v>
      </c>
      <c r="S93" s="36">
        <f>SUMIFS(СВЦЭМ!$D$39:$D$782,СВЦЭМ!$A$39:$A$782,$A93,СВЦЭМ!$B$39:$B$782,S$83)+'СЕТ СН'!$H$14+СВЦЭМ!$D$10+'СЕТ СН'!$H$5-'СЕТ СН'!$H$24</f>
        <v>4181.8336386399997</v>
      </c>
      <c r="T93" s="36">
        <f>SUMIFS(СВЦЭМ!$D$39:$D$782,СВЦЭМ!$A$39:$A$782,$A93,СВЦЭМ!$B$39:$B$782,T$83)+'СЕТ СН'!$H$14+СВЦЭМ!$D$10+'СЕТ СН'!$H$5-'СЕТ СН'!$H$24</f>
        <v>4045.1760520399998</v>
      </c>
      <c r="U93" s="36">
        <f>SUMIFS(СВЦЭМ!$D$39:$D$782,СВЦЭМ!$A$39:$A$782,$A93,СВЦЭМ!$B$39:$B$782,U$83)+'СЕТ СН'!$H$14+СВЦЭМ!$D$10+'СЕТ СН'!$H$5-'СЕТ СН'!$H$24</f>
        <v>3881.02435595</v>
      </c>
      <c r="V93" s="36">
        <f>SUMIFS(СВЦЭМ!$D$39:$D$782,СВЦЭМ!$A$39:$A$782,$A93,СВЦЭМ!$B$39:$B$782,V$83)+'СЕТ СН'!$H$14+СВЦЭМ!$D$10+'СЕТ СН'!$H$5-'СЕТ СН'!$H$24</f>
        <v>3813.0843540000001</v>
      </c>
      <c r="W93" s="36">
        <f>SUMIFS(СВЦЭМ!$D$39:$D$782,СВЦЭМ!$A$39:$A$782,$A93,СВЦЭМ!$B$39:$B$782,W$83)+'СЕТ СН'!$H$14+СВЦЭМ!$D$10+'СЕТ СН'!$H$5-'СЕТ СН'!$H$24</f>
        <v>3817.2474280500001</v>
      </c>
      <c r="X93" s="36">
        <f>SUMIFS(СВЦЭМ!$D$39:$D$782,СВЦЭМ!$A$39:$A$782,$A93,СВЦЭМ!$B$39:$B$782,X$83)+'СЕТ СН'!$H$14+СВЦЭМ!$D$10+'СЕТ СН'!$H$5-'СЕТ СН'!$H$24</f>
        <v>3806.0537824499997</v>
      </c>
      <c r="Y93" s="36">
        <f>SUMIFS(СВЦЭМ!$D$39:$D$782,СВЦЭМ!$A$39:$A$782,$A93,СВЦЭМ!$B$39:$B$782,Y$83)+'СЕТ СН'!$H$14+СВЦЭМ!$D$10+'СЕТ СН'!$H$5-'СЕТ СН'!$H$24</f>
        <v>3885.9603011899999</v>
      </c>
    </row>
    <row r="94" spans="1:27" ht="15.75" x14ac:dyDescent="0.2">
      <c r="A94" s="35">
        <f t="shared" si="2"/>
        <v>44692</v>
      </c>
      <c r="B94" s="36">
        <f>SUMIFS(СВЦЭМ!$D$39:$D$782,СВЦЭМ!$A$39:$A$782,$A94,СВЦЭМ!$B$39:$B$782,B$83)+'СЕТ СН'!$H$14+СВЦЭМ!$D$10+'СЕТ СН'!$H$5-'СЕТ СН'!$H$24</f>
        <v>3981.24307404</v>
      </c>
      <c r="C94" s="36">
        <f>SUMIFS(СВЦЭМ!$D$39:$D$782,СВЦЭМ!$A$39:$A$782,$A94,СВЦЭМ!$B$39:$B$782,C$83)+'СЕТ СН'!$H$14+СВЦЭМ!$D$10+'СЕТ СН'!$H$5-'СЕТ СН'!$H$24</f>
        <v>4072.3781510499998</v>
      </c>
      <c r="D94" s="36">
        <f>SUMIFS(СВЦЭМ!$D$39:$D$782,СВЦЭМ!$A$39:$A$782,$A94,СВЦЭМ!$B$39:$B$782,D$83)+'СЕТ СН'!$H$14+СВЦЭМ!$D$10+'СЕТ СН'!$H$5-'СЕТ СН'!$H$24</f>
        <v>4246.3927061100003</v>
      </c>
      <c r="E94" s="36">
        <f>SUMIFS(СВЦЭМ!$D$39:$D$782,СВЦЭМ!$A$39:$A$782,$A94,СВЦЭМ!$B$39:$B$782,E$83)+'СЕТ СН'!$H$14+СВЦЭМ!$D$10+'СЕТ СН'!$H$5-'СЕТ СН'!$H$24</f>
        <v>4335.8475687299997</v>
      </c>
      <c r="F94" s="36">
        <f>SUMIFS(СВЦЭМ!$D$39:$D$782,СВЦЭМ!$A$39:$A$782,$A94,СВЦЭМ!$B$39:$B$782,F$83)+'СЕТ СН'!$H$14+СВЦЭМ!$D$10+'СЕТ СН'!$H$5-'СЕТ СН'!$H$24</f>
        <v>4333.2072532100001</v>
      </c>
      <c r="G94" s="36">
        <f>SUMIFS(СВЦЭМ!$D$39:$D$782,СВЦЭМ!$A$39:$A$782,$A94,СВЦЭМ!$B$39:$B$782,G$83)+'СЕТ СН'!$H$14+СВЦЭМ!$D$10+'СЕТ СН'!$H$5-'СЕТ СН'!$H$24</f>
        <v>4333.72869326</v>
      </c>
      <c r="H94" s="36">
        <f>SUMIFS(СВЦЭМ!$D$39:$D$782,СВЦЭМ!$A$39:$A$782,$A94,СВЦЭМ!$B$39:$B$782,H$83)+'СЕТ СН'!$H$14+СВЦЭМ!$D$10+'СЕТ СН'!$H$5-'СЕТ СН'!$H$24</f>
        <v>4284.6664206099995</v>
      </c>
      <c r="I94" s="36">
        <f>SUMIFS(СВЦЭМ!$D$39:$D$782,СВЦЭМ!$A$39:$A$782,$A94,СВЦЭМ!$B$39:$B$782,I$83)+'СЕТ СН'!$H$14+СВЦЭМ!$D$10+'СЕТ СН'!$H$5-'СЕТ СН'!$H$24</f>
        <v>4189.9067259000003</v>
      </c>
      <c r="J94" s="36">
        <f>SUMIFS(СВЦЭМ!$D$39:$D$782,СВЦЭМ!$A$39:$A$782,$A94,СВЦЭМ!$B$39:$B$782,J$83)+'СЕТ СН'!$H$14+СВЦЭМ!$D$10+'СЕТ СН'!$H$5-'СЕТ СН'!$H$24</f>
        <v>4012.1850368699997</v>
      </c>
      <c r="K94" s="36">
        <f>SUMIFS(СВЦЭМ!$D$39:$D$782,СВЦЭМ!$A$39:$A$782,$A94,СВЦЭМ!$B$39:$B$782,K$83)+'СЕТ СН'!$H$14+СВЦЭМ!$D$10+'СЕТ СН'!$H$5-'СЕТ СН'!$H$24</f>
        <v>4003.7542195699998</v>
      </c>
      <c r="L94" s="36">
        <f>SUMIFS(СВЦЭМ!$D$39:$D$782,СВЦЭМ!$A$39:$A$782,$A94,СВЦЭМ!$B$39:$B$782,L$83)+'СЕТ СН'!$H$14+СВЦЭМ!$D$10+'СЕТ СН'!$H$5-'СЕТ СН'!$H$24</f>
        <v>3993.7951337499999</v>
      </c>
      <c r="M94" s="36">
        <f>SUMIFS(СВЦЭМ!$D$39:$D$782,СВЦЭМ!$A$39:$A$782,$A94,СВЦЭМ!$B$39:$B$782,M$83)+'СЕТ СН'!$H$14+СВЦЭМ!$D$10+'СЕТ СН'!$H$5-'СЕТ СН'!$H$24</f>
        <v>4092.9874510700001</v>
      </c>
      <c r="N94" s="36">
        <f>SUMIFS(СВЦЭМ!$D$39:$D$782,СВЦЭМ!$A$39:$A$782,$A94,СВЦЭМ!$B$39:$B$782,N$83)+'СЕТ СН'!$H$14+СВЦЭМ!$D$10+'СЕТ СН'!$H$5-'СЕТ СН'!$H$24</f>
        <v>4140.7106830100001</v>
      </c>
      <c r="O94" s="36">
        <f>SUMIFS(СВЦЭМ!$D$39:$D$782,СВЦЭМ!$A$39:$A$782,$A94,СВЦЭМ!$B$39:$B$782,O$83)+'СЕТ СН'!$H$14+СВЦЭМ!$D$10+'СЕТ СН'!$H$5-'СЕТ СН'!$H$24</f>
        <v>4152.00088383</v>
      </c>
      <c r="P94" s="36">
        <f>SUMIFS(СВЦЭМ!$D$39:$D$782,СВЦЭМ!$A$39:$A$782,$A94,СВЦЭМ!$B$39:$B$782,P$83)+'СЕТ СН'!$H$14+СВЦЭМ!$D$10+'СЕТ СН'!$H$5-'СЕТ СН'!$H$24</f>
        <v>4165.0202055099999</v>
      </c>
      <c r="Q94" s="36">
        <f>SUMIFS(СВЦЭМ!$D$39:$D$782,СВЦЭМ!$A$39:$A$782,$A94,СВЦЭМ!$B$39:$B$782,Q$83)+'СЕТ СН'!$H$14+СВЦЭМ!$D$10+'СЕТ СН'!$H$5-'СЕТ СН'!$H$24</f>
        <v>4170.18455679</v>
      </c>
      <c r="R94" s="36">
        <f>SUMIFS(СВЦЭМ!$D$39:$D$782,СВЦЭМ!$A$39:$A$782,$A94,СВЦЭМ!$B$39:$B$782,R$83)+'СЕТ СН'!$H$14+СВЦЭМ!$D$10+'СЕТ СН'!$H$5-'СЕТ СН'!$H$24</f>
        <v>4193.1161512500003</v>
      </c>
      <c r="S94" s="36">
        <f>SUMIFS(СВЦЭМ!$D$39:$D$782,СВЦЭМ!$A$39:$A$782,$A94,СВЦЭМ!$B$39:$B$782,S$83)+'СЕТ СН'!$H$14+СВЦЭМ!$D$10+'СЕТ СН'!$H$5-'СЕТ СН'!$H$24</f>
        <v>4154.3039435600003</v>
      </c>
      <c r="T94" s="36">
        <f>SUMIFS(СВЦЭМ!$D$39:$D$782,СВЦЭМ!$A$39:$A$782,$A94,СВЦЭМ!$B$39:$B$782,T$83)+'СЕТ СН'!$H$14+СВЦЭМ!$D$10+'СЕТ СН'!$H$5-'СЕТ СН'!$H$24</f>
        <v>4027.5464472399999</v>
      </c>
      <c r="U94" s="36">
        <f>SUMIFS(СВЦЭМ!$D$39:$D$782,СВЦЭМ!$A$39:$A$782,$A94,СВЦЭМ!$B$39:$B$782,U$83)+'СЕТ СН'!$H$14+СВЦЭМ!$D$10+'СЕТ СН'!$H$5-'СЕТ СН'!$H$24</f>
        <v>3910.2955409299998</v>
      </c>
      <c r="V94" s="36">
        <f>SUMIFS(СВЦЭМ!$D$39:$D$782,СВЦЭМ!$A$39:$A$782,$A94,СВЦЭМ!$B$39:$B$782,V$83)+'СЕТ СН'!$H$14+СВЦЭМ!$D$10+'СЕТ СН'!$H$5-'СЕТ СН'!$H$24</f>
        <v>3819.7808464</v>
      </c>
      <c r="W94" s="36">
        <f>SUMIFS(СВЦЭМ!$D$39:$D$782,СВЦЭМ!$A$39:$A$782,$A94,СВЦЭМ!$B$39:$B$782,W$83)+'СЕТ СН'!$H$14+СВЦЭМ!$D$10+'СЕТ СН'!$H$5-'СЕТ СН'!$H$24</f>
        <v>3815.3563938100001</v>
      </c>
      <c r="X94" s="36">
        <f>SUMIFS(СВЦЭМ!$D$39:$D$782,СВЦЭМ!$A$39:$A$782,$A94,СВЦЭМ!$B$39:$B$782,X$83)+'СЕТ СН'!$H$14+СВЦЭМ!$D$10+'СЕТ СН'!$H$5-'СЕТ СН'!$H$24</f>
        <v>3828.80735486</v>
      </c>
      <c r="Y94" s="36">
        <f>SUMIFS(СВЦЭМ!$D$39:$D$782,СВЦЭМ!$A$39:$A$782,$A94,СВЦЭМ!$B$39:$B$782,Y$83)+'СЕТ СН'!$H$14+СВЦЭМ!$D$10+'СЕТ СН'!$H$5-'СЕТ СН'!$H$24</f>
        <v>3854.76482184</v>
      </c>
    </row>
    <row r="95" spans="1:27" ht="15.75" x14ac:dyDescent="0.2">
      <c r="A95" s="35">
        <f t="shared" si="2"/>
        <v>44693</v>
      </c>
      <c r="B95" s="36">
        <f>SUMIFS(СВЦЭМ!$D$39:$D$782,СВЦЭМ!$A$39:$A$782,$A95,СВЦЭМ!$B$39:$B$782,B$83)+'СЕТ СН'!$H$14+СВЦЭМ!$D$10+'СЕТ СН'!$H$5-'СЕТ СН'!$H$24</f>
        <v>3960.11681989</v>
      </c>
      <c r="C95" s="36">
        <f>SUMIFS(СВЦЭМ!$D$39:$D$782,СВЦЭМ!$A$39:$A$782,$A95,СВЦЭМ!$B$39:$B$782,C$83)+'СЕТ СН'!$H$14+СВЦЭМ!$D$10+'СЕТ СН'!$H$5-'СЕТ СН'!$H$24</f>
        <v>4052.2858895899999</v>
      </c>
      <c r="D95" s="36">
        <f>SUMIFS(СВЦЭМ!$D$39:$D$782,СВЦЭМ!$A$39:$A$782,$A95,СВЦЭМ!$B$39:$B$782,D$83)+'СЕТ СН'!$H$14+СВЦЭМ!$D$10+'СЕТ СН'!$H$5-'СЕТ СН'!$H$24</f>
        <v>4161.5354937800003</v>
      </c>
      <c r="E95" s="36">
        <f>SUMIFS(СВЦЭМ!$D$39:$D$782,СВЦЭМ!$A$39:$A$782,$A95,СВЦЭМ!$B$39:$B$782,E$83)+'СЕТ СН'!$H$14+СВЦЭМ!$D$10+'СЕТ СН'!$H$5-'СЕТ СН'!$H$24</f>
        <v>4220.1286658299996</v>
      </c>
      <c r="F95" s="36">
        <f>SUMIFS(СВЦЭМ!$D$39:$D$782,СВЦЭМ!$A$39:$A$782,$A95,СВЦЭМ!$B$39:$B$782,F$83)+'СЕТ СН'!$H$14+СВЦЭМ!$D$10+'СЕТ СН'!$H$5-'СЕТ СН'!$H$24</f>
        <v>4223.9159682199997</v>
      </c>
      <c r="G95" s="36">
        <f>SUMIFS(СВЦЭМ!$D$39:$D$782,СВЦЭМ!$A$39:$A$782,$A95,СВЦЭМ!$B$39:$B$782,G$83)+'СЕТ СН'!$H$14+СВЦЭМ!$D$10+'СЕТ СН'!$H$5-'СЕТ СН'!$H$24</f>
        <v>4221.2997209799996</v>
      </c>
      <c r="H95" s="36">
        <f>SUMIFS(СВЦЭМ!$D$39:$D$782,СВЦЭМ!$A$39:$A$782,$A95,СВЦЭМ!$B$39:$B$782,H$83)+'СЕТ СН'!$H$14+СВЦЭМ!$D$10+'СЕТ СН'!$H$5-'СЕТ СН'!$H$24</f>
        <v>4230.84597837</v>
      </c>
      <c r="I95" s="36">
        <f>SUMIFS(СВЦЭМ!$D$39:$D$782,СВЦЭМ!$A$39:$A$782,$A95,СВЦЭМ!$B$39:$B$782,I$83)+'СЕТ СН'!$H$14+СВЦЭМ!$D$10+'СЕТ СН'!$H$5-'СЕТ СН'!$H$24</f>
        <v>4148.1895910700005</v>
      </c>
      <c r="J95" s="36">
        <f>SUMIFS(СВЦЭМ!$D$39:$D$782,СВЦЭМ!$A$39:$A$782,$A95,СВЦЭМ!$B$39:$B$782,J$83)+'СЕТ СН'!$H$14+СВЦЭМ!$D$10+'СЕТ СН'!$H$5-'СЕТ СН'!$H$24</f>
        <v>4010.0162959299996</v>
      </c>
      <c r="K95" s="36">
        <f>SUMIFS(СВЦЭМ!$D$39:$D$782,СВЦЭМ!$A$39:$A$782,$A95,СВЦЭМ!$B$39:$B$782,K$83)+'СЕТ СН'!$H$14+СВЦЭМ!$D$10+'СЕТ СН'!$H$5-'СЕТ СН'!$H$24</f>
        <v>4002.3429152199997</v>
      </c>
      <c r="L95" s="36">
        <f>SUMIFS(СВЦЭМ!$D$39:$D$782,СВЦЭМ!$A$39:$A$782,$A95,СВЦЭМ!$B$39:$B$782,L$83)+'СЕТ СН'!$H$14+СВЦЭМ!$D$10+'СЕТ СН'!$H$5-'СЕТ СН'!$H$24</f>
        <v>3978.9867102399999</v>
      </c>
      <c r="M95" s="36">
        <f>SUMIFS(СВЦЭМ!$D$39:$D$782,СВЦЭМ!$A$39:$A$782,$A95,СВЦЭМ!$B$39:$B$782,M$83)+'СЕТ СН'!$H$14+СВЦЭМ!$D$10+'СЕТ СН'!$H$5-'СЕТ СН'!$H$24</f>
        <v>4088.92127893</v>
      </c>
      <c r="N95" s="36">
        <f>SUMIFS(СВЦЭМ!$D$39:$D$782,СВЦЭМ!$A$39:$A$782,$A95,СВЦЭМ!$B$39:$B$782,N$83)+'СЕТ СН'!$H$14+СВЦЭМ!$D$10+'СЕТ СН'!$H$5-'СЕТ СН'!$H$24</f>
        <v>4150.4215354600001</v>
      </c>
      <c r="O95" s="36">
        <f>SUMIFS(СВЦЭМ!$D$39:$D$782,СВЦЭМ!$A$39:$A$782,$A95,СВЦЭМ!$B$39:$B$782,O$83)+'СЕТ СН'!$H$14+СВЦЭМ!$D$10+'СЕТ СН'!$H$5-'СЕТ СН'!$H$24</f>
        <v>4153.6120265999998</v>
      </c>
      <c r="P95" s="36">
        <f>SUMIFS(СВЦЭМ!$D$39:$D$782,СВЦЭМ!$A$39:$A$782,$A95,СВЦЭМ!$B$39:$B$782,P$83)+'СЕТ СН'!$H$14+СВЦЭМ!$D$10+'СЕТ СН'!$H$5-'СЕТ СН'!$H$24</f>
        <v>4151.3210605300001</v>
      </c>
      <c r="Q95" s="36">
        <f>SUMIFS(СВЦЭМ!$D$39:$D$782,СВЦЭМ!$A$39:$A$782,$A95,СВЦЭМ!$B$39:$B$782,Q$83)+'СЕТ СН'!$H$14+СВЦЭМ!$D$10+'СЕТ СН'!$H$5-'СЕТ СН'!$H$24</f>
        <v>4162.7697536599999</v>
      </c>
      <c r="R95" s="36">
        <f>SUMIFS(СВЦЭМ!$D$39:$D$782,СВЦЭМ!$A$39:$A$782,$A95,СВЦЭМ!$B$39:$B$782,R$83)+'СЕТ СН'!$H$14+СВЦЭМ!$D$10+'СЕТ СН'!$H$5-'СЕТ СН'!$H$24</f>
        <v>4186.2797146299999</v>
      </c>
      <c r="S95" s="36">
        <f>SUMIFS(СВЦЭМ!$D$39:$D$782,СВЦЭМ!$A$39:$A$782,$A95,СВЦЭМ!$B$39:$B$782,S$83)+'СЕТ СН'!$H$14+СВЦЭМ!$D$10+'СЕТ СН'!$H$5-'СЕТ СН'!$H$24</f>
        <v>4139.7746344799998</v>
      </c>
      <c r="T95" s="36">
        <f>SUMIFS(СВЦЭМ!$D$39:$D$782,СВЦЭМ!$A$39:$A$782,$A95,СВЦЭМ!$B$39:$B$782,T$83)+'СЕТ СН'!$H$14+СВЦЭМ!$D$10+'СЕТ СН'!$H$5-'СЕТ СН'!$H$24</f>
        <v>4025.4450921500002</v>
      </c>
      <c r="U95" s="36">
        <f>SUMIFS(СВЦЭМ!$D$39:$D$782,СВЦЭМ!$A$39:$A$782,$A95,СВЦЭМ!$B$39:$B$782,U$83)+'СЕТ СН'!$H$14+СВЦЭМ!$D$10+'СЕТ СН'!$H$5-'СЕТ СН'!$H$24</f>
        <v>3928.3347669599998</v>
      </c>
      <c r="V95" s="36">
        <f>SUMIFS(СВЦЭМ!$D$39:$D$782,СВЦЭМ!$A$39:$A$782,$A95,СВЦЭМ!$B$39:$B$782,V$83)+'СЕТ СН'!$H$14+СВЦЭМ!$D$10+'СЕТ СН'!$H$5-'СЕТ СН'!$H$24</f>
        <v>3836.7762250199999</v>
      </c>
      <c r="W95" s="36">
        <f>SUMIFS(СВЦЭМ!$D$39:$D$782,СВЦЭМ!$A$39:$A$782,$A95,СВЦЭМ!$B$39:$B$782,W$83)+'СЕТ СН'!$H$14+СВЦЭМ!$D$10+'СЕТ СН'!$H$5-'СЕТ СН'!$H$24</f>
        <v>3822.4882352899999</v>
      </c>
      <c r="X95" s="36">
        <f>SUMIFS(СВЦЭМ!$D$39:$D$782,СВЦЭМ!$A$39:$A$782,$A95,СВЦЭМ!$B$39:$B$782,X$83)+'СЕТ СН'!$H$14+СВЦЭМ!$D$10+'СЕТ СН'!$H$5-'СЕТ СН'!$H$24</f>
        <v>3838.17593274</v>
      </c>
      <c r="Y95" s="36">
        <f>SUMIFS(СВЦЭМ!$D$39:$D$782,СВЦЭМ!$A$39:$A$782,$A95,СВЦЭМ!$B$39:$B$782,Y$83)+'СЕТ СН'!$H$14+СВЦЭМ!$D$10+'СЕТ СН'!$H$5-'СЕТ СН'!$H$24</f>
        <v>3843.7602291799999</v>
      </c>
    </row>
    <row r="96" spans="1:27" ht="15.75" x14ac:dyDescent="0.2">
      <c r="A96" s="35">
        <f t="shared" si="2"/>
        <v>44694</v>
      </c>
      <c r="B96" s="36">
        <f>SUMIFS(СВЦЭМ!$D$39:$D$782,СВЦЭМ!$A$39:$A$782,$A96,СВЦЭМ!$B$39:$B$782,B$83)+'СЕТ СН'!$H$14+СВЦЭМ!$D$10+'СЕТ СН'!$H$5-'СЕТ СН'!$H$24</f>
        <v>3960.5197480500001</v>
      </c>
      <c r="C96" s="36">
        <f>SUMIFS(СВЦЭМ!$D$39:$D$782,СВЦЭМ!$A$39:$A$782,$A96,СВЦЭМ!$B$39:$B$782,C$83)+'СЕТ СН'!$H$14+СВЦЭМ!$D$10+'СЕТ СН'!$H$5-'СЕТ СН'!$H$24</f>
        <v>4079.29491323</v>
      </c>
      <c r="D96" s="36">
        <f>SUMIFS(СВЦЭМ!$D$39:$D$782,СВЦЭМ!$A$39:$A$782,$A96,СВЦЭМ!$B$39:$B$782,D$83)+'СЕТ СН'!$H$14+СВЦЭМ!$D$10+'СЕТ СН'!$H$5-'СЕТ СН'!$H$24</f>
        <v>4216.8350922299996</v>
      </c>
      <c r="E96" s="36">
        <f>SUMIFS(СВЦЭМ!$D$39:$D$782,СВЦЭМ!$A$39:$A$782,$A96,СВЦЭМ!$B$39:$B$782,E$83)+'СЕТ СН'!$H$14+СВЦЭМ!$D$10+'СЕТ СН'!$H$5-'СЕТ СН'!$H$24</f>
        <v>4271.0888826199998</v>
      </c>
      <c r="F96" s="36">
        <f>SUMIFS(СВЦЭМ!$D$39:$D$782,СВЦЭМ!$A$39:$A$782,$A96,СВЦЭМ!$B$39:$B$782,F$83)+'СЕТ СН'!$H$14+СВЦЭМ!$D$10+'СЕТ СН'!$H$5-'СЕТ СН'!$H$24</f>
        <v>4279.5527762199999</v>
      </c>
      <c r="G96" s="36">
        <f>SUMIFS(СВЦЭМ!$D$39:$D$782,СВЦЭМ!$A$39:$A$782,$A96,СВЦЭМ!$B$39:$B$782,G$83)+'СЕТ СН'!$H$14+СВЦЭМ!$D$10+'СЕТ СН'!$H$5-'СЕТ СН'!$H$24</f>
        <v>4286.5512990699999</v>
      </c>
      <c r="H96" s="36">
        <f>SUMIFS(СВЦЭМ!$D$39:$D$782,СВЦЭМ!$A$39:$A$782,$A96,СВЦЭМ!$B$39:$B$782,H$83)+'СЕТ СН'!$H$14+СВЦЭМ!$D$10+'СЕТ СН'!$H$5-'СЕТ СН'!$H$24</f>
        <v>4278.7326727099999</v>
      </c>
      <c r="I96" s="36">
        <f>SUMIFS(СВЦЭМ!$D$39:$D$782,СВЦЭМ!$A$39:$A$782,$A96,СВЦЭМ!$B$39:$B$782,I$83)+'СЕТ СН'!$H$14+СВЦЭМ!$D$10+'СЕТ СН'!$H$5-'СЕТ СН'!$H$24</f>
        <v>4167.7933576300002</v>
      </c>
      <c r="J96" s="36">
        <f>SUMIFS(СВЦЭМ!$D$39:$D$782,СВЦЭМ!$A$39:$A$782,$A96,СВЦЭМ!$B$39:$B$782,J$83)+'СЕТ СН'!$H$14+СВЦЭМ!$D$10+'СЕТ СН'!$H$5-'СЕТ СН'!$H$24</f>
        <v>4017.3740858800002</v>
      </c>
      <c r="K96" s="36">
        <f>SUMIFS(СВЦЭМ!$D$39:$D$782,СВЦЭМ!$A$39:$A$782,$A96,СВЦЭМ!$B$39:$B$782,K$83)+'СЕТ СН'!$H$14+СВЦЭМ!$D$10+'СЕТ СН'!$H$5-'СЕТ СН'!$H$24</f>
        <v>4006.51231964</v>
      </c>
      <c r="L96" s="36">
        <f>SUMIFS(СВЦЭМ!$D$39:$D$782,СВЦЭМ!$A$39:$A$782,$A96,СВЦЭМ!$B$39:$B$782,L$83)+'СЕТ СН'!$H$14+СВЦЭМ!$D$10+'СЕТ СН'!$H$5-'СЕТ СН'!$H$24</f>
        <v>3984.42975544</v>
      </c>
      <c r="M96" s="36">
        <f>SUMIFS(СВЦЭМ!$D$39:$D$782,СВЦЭМ!$A$39:$A$782,$A96,СВЦЭМ!$B$39:$B$782,M$83)+'СЕТ СН'!$H$14+СВЦЭМ!$D$10+'СЕТ СН'!$H$5-'СЕТ СН'!$H$24</f>
        <v>4095.8826110299997</v>
      </c>
      <c r="N96" s="36">
        <f>SUMIFS(СВЦЭМ!$D$39:$D$782,СВЦЭМ!$A$39:$A$782,$A96,СВЦЭМ!$B$39:$B$782,N$83)+'СЕТ СН'!$H$14+СВЦЭМ!$D$10+'СЕТ СН'!$H$5-'СЕТ СН'!$H$24</f>
        <v>4145.7110970899994</v>
      </c>
      <c r="O96" s="36">
        <f>SUMIFS(СВЦЭМ!$D$39:$D$782,СВЦЭМ!$A$39:$A$782,$A96,СВЦЭМ!$B$39:$B$782,O$83)+'СЕТ СН'!$H$14+СВЦЭМ!$D$10+'СЕТ СН'!$H$5-'СЕТ СН'!$H$24</f>
        <v>4126.8110896500002</v>
      </c>
      <c r="P96" s="36">
        <f>SUMIFS(СВЦЭМ!$D$39:$D$782,СВЦЭМ!$A$39:$A$782,$A96,СВЦЭМ!$B$39:$B$782,P$83)+'СЕТ СН'!$H$14+СВЦЭМ!$D$10+'СЕТ СН'!$H$5-'СЕТ СН'!$H$24</f>
        <v>4133.2420807399994</v>
      </c>
      <c r="Q96" s="36">
        <f>SUMIFS(СВЦЭМ!$D$39:$D$782,СВЦЭМ!$A$39:$A$782,$A96,СВЦЭМ!$B$39:$B$782,Q$83)+'СЕТ СН'!$H$14+СВЦЭМ!$D$10+'СЕТ СН'!$H$5-'СЕТ СН'!$H$24</f>
        <v>4145.8629636400001</v>
      </c>
      <c r="R96" s="36">
        <f>SUMIFS(СВЦЭМ!$D$39:$D$782,СВЦЭМ!$A$39:$A$782,$A96,СВЦЭМ!$B$39:$B$782,R$83)+'СЕТ СН'!$H$14+СВЦЭМ!$D$10+'СЕТ СН'!$H$5-'СЕТ СН'!$H$24</f>
        <v>4161.6022810300001</v>
      </c>
      <c r="S96" s="36">
        <f>SUMIFS(СВЦЭМ!$D$39:$D$782,СВЦЭМ!$A$39:$A$782,$A96,СВЦЭМ!$B$39:$B$782,S$83)+'СЕТ СН'!$H$14+СВЦЭМ!$D$10+'СЕТ СН'!$H$5-'СЕТ СН'!$H$24</f>
        <v>4125.9618550499999</v>
      </c>
      <c r="T96" s="36">
        <f>SUMIFS(СВЦЭМ!$D$39:$D$782,СВЦЭМ!$A$39:$A$782,$A96,СВЦЭМ!$B$39:$B$782,T$83)+'СЕТ СН'!$H$14+СВЦЭМ!$D$10+'СЕТ СН'!$H$5-'СЕТ СН'!$H$24</f>
        <v>4001.3548455399996</v>
      </c>
      <c r="U96" s="36">
        <f>SUMIFS(СВЦЭМ!$D$39:$D$782,СВЦЭМ!$A$39:$A$782,$A96,СВЦЭМ!$B$39:$B$782,U$83)+'СЕТ СН'!$H$14+СВЦЭМ!$D$10+'СЕТ СН'!$H$5-'СЕТ СН'!$H$24</f>
        <v>3904.874832</v>
      </c>
      <c r="V96" s="36">
        <f>SUMIFS(СВЦЭМ!$D$39:$D$782,СВЦЭМ!$A$39:$A$782,$A96,СВЦЭМ!$B$39:$B$782,V$83)+'СЕТ СН'!$H$14+СВЦЭМ!$D$10+'СЕТ СН'!$H$5-'СЕТ СН'!$H$24</f>
        <v>3826.3688612300002</v>
      </c>
      <c r="W96" s="36">
        <f>SUMIFS(СВЦЭМ!$D$39:$D$782,СВЦЭМ!$A$39:$A$782,$A96,СВЦЭМ!$B$39:$B$782,W$83)+'СЕТ СН'!$H$14+СВЦЭМ!$D$10+'СЕТ СН'!$H$5-'СЕТ СН'!$H$24</f>
        <v>3805.42289871</v>
      </c>
      <c r="X96" s="36">
        <f>SUMIFS(СВЦЭМ!$D$39:$D$782,СВЦЭМ!$A$39:$A$782,$A96,СВЦЭМ!$B$39:$B$782,X$83)+'СЕТ СН'!$H$14+СВЦЭМ!$D$10+'СЕТ СН'!$H$5-'СЕТ СН'!$H$24</f>
        <v>3821.1164655000002</v>
      </c>
      <c r="Y96" s="36">
        <f>SUMIFS(СВЦЭМ!$D$39:$D$782,СВЦЭМ!$A$39:$A$782,$A96,СВЦЭМ!$B$39:$B$782,Y$83)+'СЕТ СН'!$H$14+СВЦЭМ!$D$10+'СЕТ СН'!$H$5-'СЕТ СН'!$H$24</f>
        <v>3828.1006935400001</v>
      </c>
    </row>
    <row r="97" spans="1:25" ht="15.75" x14ac:dyDescent="0.2">
      <c r="A97" s="35">
        <f t="shared" si="2"/>
        <v>44695</v>
      </c>
      <c r="B97" s="36">
        <f>SUMIFS(СВЦЭМ!$D$39:$D$782,СВЦЭМ!$A$39:$A$782,$A97,СВЦЭМ!$B$39:$B$782,B$83)+'СЕТ СН'!$H$14+СВЦЭМ!$D$10+'СЕТ СН'!$H$5-'СЕТ СН'!$H$24</f>
        <v>3958.0527469199997</v>
      </c>
      <c r="C97" s="36">
        <f>SUMIFS(СВЦЭМ!$D$39:$D$782,СВЦЭМ!$A$39:$A$782,$A97,СВЦЭМ!$B$39:$B$782,C$83)+'СЕТ СН'!$H$14+СВЦЭМ!$D$10+'СЕТ СН'!$H$5-'СЕТ СН'!$H$24</f>
        <v>4078.96438339</v>
      </c>
      <c r="D97" s="36">
        <f>SUMIFS(СВЦЭМ!$D$39:$D$782,СВЦЭМ!$A$39:$A$782,$A97,СВЦЭМ!$B$39:$B$782,D$83)+'СЕТ СН'!$H$14+СВЦЭМ!$D$10+'СЕТ СН'!$H$5-'СЕТ СН'!$H$24</f>
        <v>4230.1950937399997</v>
      </c>
      <c r="E97" s="36">
        <f>SUMIFS(СВЦЭМ!$D$39:$D$782,СВЦЭМ!$A$39:$A$782,$A97,СВЦЭМ!$B$39:$B$782,E$83)+'СЕТ СН'!$H$14+СВЦЭМ!$D$10+'СЕТ СН'!$H$5-'СЕТ СН'!$H$24</f>
        <v>4272.1676692700003</v>
      </c>
      <c r="F97" s="36">
        <f>SUMIFS(СВЦЭМ!$D$39:$D$782,СВЦЭМ!$A$39:$A$782,$A97,СВЦЭМ!$B$39:$B$782,F$83)+'СЕТ СН'!$H$14+СВЦЭМ!$D$10+'СЕТ СН'!$H$5-'СЕТ СН'!$H$24</f>
        <v>4275.5734953399997</v>
      </c>
      <c r="G97" s="36">
        <f>SUMIFS(СВЦЭМ!$D$39:$D$782,СВЦЭМ!$A$39:$A$782,$A97,СВЦЭМ!$B$39:$B$782,G$83)+'СЕТ СН'!$H$14+СВЦЭМ!$D$10+'СЕТ СН'!$H$5-'СЕТ СН'!$H$24</f>
        <v>4278.0745363699998</v>
      </c>
      <c r="H97" s="36">
        <f>SUMIFS(СВЦЭМ!$D$39:$D$782,СВЦЭМ!$A$39:$A$782,$A97,СВЦЭМ!$B$39:$B$782,H$83)+'СЕТ СН'!$H$14+СВЦЭМ!$D$10+'СЕТ СН'!$H$5-'СЕТ СН'!$H$24</f>
        <v>4268.3776405499993</v>
      </c>
      <c r="I97" s="36">
        <f>SUMIFS(СВЦЭМ!$D$39:$D$782,СВЦЭМ!$A$39:$A$782,$A97,СВЦЭМ!$B$39:$B$782,I$83)+'СЕТ СН'!$H$14+СВЦЭМ!$D$10+'СЕТ СН'!$H$5-'СЕТ СН'!$H$24</f>
        <v>4178.7354065999998</v>
      </c>
      <c r="J97" s="36">
        <f>SUMIFS(СВЦЭМ!$D$39:$D$782,СВЦЭМ!$A$39:$A$782,$A97,СВЦЭМ!$B$39:$B$782,J$83)+'СЕТ СН'!$H$14+СВЦЭМ!$D$10+'СЕТ СН'!$H$5-'СЕТ СН'!$H$24</f>
        <v>4011.4655912799999</v>
      </c>
      <c r="K97" s="36">
        <f>SUMIFS(СВЦЭМ!$D$39:$D$782,СВЦЭМ!$A$39:$A$782,$A97,СВЦЭМ!$B$39:$B$782,K$83)+'СЕТ СН'!$H$14+СВЦЭМ!$D$10+'СЕТ СН'!$H$5-'СЕТ СН'!$H$24</f>
        <v>3963.09005591</v>
      </c>
      <c r="L97" s="36">
        <f>SUMIFS(СВЦЭМ!$D$39:$D$782,СВЦЭМ!$A$39:$A$782,$A97,СВЦЭМ!$B$39:$B$782,L$83)+'СЕТ СН'!$H$14+СВЦЭМ!$D$10+'СЕТ СН'!$H$5-'СЕТ СН'!$H$24</f>
        <v>3942.6744027499999</v>
      </c>
      <c r="M97" s="36">
        <f>SUMIFS(СВЦЭМ!$D$39:$D$782,СВЦЭМ!$A$39:$A$782,$A97,СВЦЭМ!$B$39:$B$782,M$83)+'СЕТ СН'!$H$14+СВЦЭМ!$D$10+'СЕТ СН'!$H$5-'СЕТ СН'!$H$24</f>
        <v>4040.5422097199998</v>
      </c>
      <c r="N97" s="36">
        <f>SUMIFS(СВЦЭМ!$D$39:$D$782,СВЦЭМ!$A$39:$A$782,$A97,СВЦЭМ!$B$39:$B$782,N$83)+'СЕТ СН'!$H$14+СВЦЭМ!$D$10+'СЕТ СН'!$H$5-'СЕТ СН'!$H$24</f>
        <v>4076.5924680999997</v>
      </c>
      <c r="O97" s="36">
        <f>SUMIFS(СВЦЭМ!$D$39:$D$782,СВЦЭМ!$A$39:$A$782,$A97,СВЦЭМ!$B$39:$B$782,O$83)+'СЕТ СН'!$H$14+СВЦЭМ!$D$10+'СЕТ СН'!$H$5-'СЕТ СН'!$H$24</f>
        <v>4091.5113048200001</v>
      </c>
      <c r="P97" s="36">
        <f>SUMIFS(СВЦЭМ!$D$39:$D$782,СВЦЭМ!$A$39:$A$782,$A97,СВЦЭМ!$B$39:$B$782,P$83)+'СЕТ СН'!$H$14+СВЦЭМ!$D$10+'СЕТ СН'!$H$5-'СЕТ СН'!$H$24</f>
        <v>4113.9622851099994</v>
      </c>
      <c r="Q97" s="36">
        <f>SUMIFS(СВЦЭМ!$D$39:$D$782,СВЦЭМ!$A$39:$A$782,$A97,СВЦЭМ!$B$39:$B$782,Q$83)+'СЕТ СН'!$H$14+СВЦЭМ!$D$10+'СЕТ СН'!$H$5-'СЕТ СН'!$H$24</f>
        <v>4130.3815387699997</v>
      </c>
      <c r="R97" s="36">
        <f>SUMIFS(СВЦЭМ!$D$39:$D$782,СВЦЭМ!$A$39:$A$782,$A97,СВЦЭМ!$B$39:$B$782,R$83)+'СЕТ СН'!$H$14+СВЦЭМ!$D$10+'СЕТ СН'!$H$5-'СЕТ СН'!$H$24</f>
        <v>4134.5714958600001</v>
      </c>
      <c r="S97" s="36">
        <f>SUMIFS(СВЦЭМ!$D$39:$D$782,СВЦЭМ!$A$39:$A$782,$A97,СВЦЭМ!$B$39:$B$782,S$83)+'СЕТ СН'!$H$14+СВЦЭМ!$D$10+'СЕТ СН'!$H$5-'СЕТ СН'!$H$24</f>
        <v>4089.1407989999998</v>
      </c>
      <c r="T97" s="36">
        <f>SUMIFS(СВЦЭМ!$D$39:$D$782,СВЦЭМ!$A$39:$A$782,$A97,СВЦЭМ!$B$39:$B$782,T$83)+'СЕТ СН'!$H$14+СВЦЭМ!$D$10+'СЕТ СН'!$H$5-'СЕТ СН'!$H$24</f>
        <v>3966.5674933599998</v>
      </c>
      <c r="U97" s="36">
        <f>SUMIFS(СВЦЭМ!$D$39:$D$782,СВЦЭМ!$A$39:$A$782,$A97,СВЦЭМ!$B$39:$B$782,U$83)+'СЕТ СН'!$H$14+СВЦЭМ!$D$10+'СЕТ СН'!$H$5-'СЕТ СН'!$H$24</f>
        <v>3863.32565527</v>
      </c>
      <c r="V97" s="36">
        <f>SUMIFS(СВЦЭМ!$D$39:$D$782,СВЦЭМ!$A$39:$A$782,$A97,СВЦЭМ!$B$39:$B$782,V$83)+'СЕТ СН'!$H$14+СВЦЭМ!$D$10+'СЕТ СН'!$H$5-'СЕТ СН'!$H$24</f>
        <v>3771.51694266</v>
      </c>
      <c r="W97" s="36">
        <f>SUMIFS(СВЦЭМ!$D$39:$D$782,СВЦЭМ!$A$39:$A$782,$A97,СВЦЭМ!$B$39:$B$782,W$83)+'СЕТ СН'!$H$14+СВЦЭМ!$D$10+'СЕТ СН'!$H$5-'СЕТ СН'!$H$24</f>
        <v>3760.3558038199999</v>
      </c>
      <c r="X97" s="36">
        <f>SUMIFS(СВЦЭМ!$D$39:$D$782,СВЦЭМ!$A$39:$A$782,$A97,СВЦЭМ!$B$39:$B$782,X$83)+'СЕТ СН'!$H$14+СВЦЭМ!$D$10+'СЕТ СН'!$H$5-'СЕТ СН'!$H$24</f>
        <v>3759.9950887499999</v>
      </c>
      <c r="Y97" s="36">
        <f>SUMIFS(СВЦЭМ!$D$39:$D$782,СВЦЭМ!$A$39:$A$782,$A97,СВЦЭМ!$B$39:$B$782,Y$83)+'СЕТ СН'!$H$14+СВЦЭМ!$D$10+'СЕТ СН'!$H$5-'СЕТ СН'!$H$24</f>
        <v>3790.0144525699998</v>
      </c>
    </row>
    <row r="98" spans="1:25" ht="15.75" x14ac:dyDescent="0.2">
      <c r="A98" s="35">
        <f t="shared" si="2"/>
        <v>44696</v>
      </c>
      <c r="B98" s="36">
        <f>SUMIFS(СВЦЭМ!$D$39:$D$782,СВЦЭМ!$A$39:$A$782,$A98,СВЦЭМ!$B$39:$B$782,B$83)+'СЕТ СН'!$H$14+СВЦЭМ!$D$10+'СЕТ СН'!$H$5-'СЕТ СН'!$H$24</f>
        <v>3874.5870542100001</v>
      </c>
      <c r="C98" s="36">
        <f>SUMIFS(СВЦЭМ!$D$39:$D$782,СВЦЭМ!$A$39:$A$782,$A98,СВЦЭМ!$B$39:$B$782,C$83)+'СЕТ СН'!$H$14+СВЦЭМ!$D$10+'СЕТ СН'!$H$5-'СЕТ СН'!$H$24</f>
        <v>3987.81355764</v>
      </c>
      <c r="D98" s="36">
        <f>SUMIFS(СВЦЭМ!$D$39:$D$782,СВЦЭМ!$A$39:$A$782,$A98,СВЦЭМ!$B$39:$B$782,D$83)+'СЕТ СН'!$H$14+СВЦЭМ!$D$10+'СЕТ СН'!$H$5-'СЕТ СН'!$H$24</f>
        <v>4119.3421803399997</v>
      </c>
      <c r="E98" s="36">
        <f>SUMIFS(СВЦЭМ!$D$39:$D$782,СВЦЭМ!$A$39:$A$782,$A98,СВЦЭМ!$B$39:$B$782,E$83)+'СЕТ СН'!$H$14+СВЦЭМ!$D$10+'СЕТ СН'!$H$5-'СЕТ СН'!$H$24</f>
        <v>4126.2231855499995</v>
      </c>
      <c r="F98" s="36">
        <f>SUMIFS(СВЦЭМ!$D$39:$D$782,СВЦЭМ!$A$39:$A$782,$A98,СВЦЭМ!$B$39:$B$782,F$83)+'СЕТ СН'!$H$14+СВЦЭМ!$D$10+'СЕТ СН'!$H$5-'СЕТ СН'!$H$24</f>
        <v>4126.3612335199996</v>
      </c>
      <c r="G98" s="36">
        <f>SUMIFS(СВЦЭМ!$D$39:$D$782,СВЦЭМ!$A$39:$A$782,$A98,СВЦЭМ!$B$39:$B$782,G$83)+'СЕТ СН'!$H$14+СВЦЭМ!$D$10+'СЕТ СН'!$H$5-'СЕТ СН'!$H$24</f>
        <v>4134.9768970000005</v>
      </c>
      <c r="H98" s="36">
        <f>SUMIFS(СВЦЭМ!$D$39:$D$782,СВЦЭМ!$A$39:$A$782,$A98,СВЦЭМ!$B$39:$B$782,H$83)+'СЕТ СН'!$H$14+СВЦЭМ!$D$10+'СЕТ СН'!$H$5-'СЕТ СН'!$H$24</f>
        <v>4120.7776677399997</v>
      </c>
      <c r="I98" s="36">
        <f>SUMIFS(СВЦЭМ!$D$39:$D$782,СВЦЭМ!$A$39:$A$782,$A98,СВЦЭМ!$B$39:$B$782,I$83)+'СЕТ СН'!$H$14+СВЦЭМ!$D$10+'СЕТ СН'!$H$5-'СЕТ СН'!$H$24</f>
        <v>4116.3356954499995</v>
      </c>
      <c r="J98" s="36">
        <f>SUMIFS(СВЦЭМ!$D$39:$D$782,СВЦЭМ!$A$39:$A$782,$A98,СВЦЭМ!$B$39:$B$782,J$83)+'СЕТ СН'!$H$14+СВЦЭМ!$D$10+'СЕТ СН'!$H$5-'СЕТ СН'!$H$24</f>
        <v>3948.92885953</v>
      </c>
      <c r="K98" s="36">
        <f>SUMIFS(СВЦЭМ!$D$39:$D$782,СВЦЭМ!$A$39:$A$782,$A98,СВЦЭМ!$B$39:$B$782,K$83)+'СЕТ СН'!$H$14+СВЦЭМ!$D$10+'СЕТ СН'!$H$5-'СЕТ СН'!$H$24</f>
        <v>3917.80502931</v>
      </c>
      <c r="L98" s="36">
        <f>SUMIFS(СВЦЭМ!$D$39:$D$782,СВЦЭМ!$A$39:$A$782,$A98,СВЦЭМ!$B$39:$B$782,L$83)+'СЕТ СН'!$H$14+СВЦЭМ!$D$10+'СЕТ СН'!$H$5-'СЕТ СН'!$H$24</f>
        <v>3898.5439297399998</v>
      </c>
      <c r="M98" s="36">
        <f>SUMIFS(СВЦЭМ!$D$39:$D$782,СВЦЭМ!$A$39:$A$782,$A98,СВЦЭМ!$B$39:$B$782,M$83)+'СЕТ СН'!$H$14+СВЦЭМ!$D$10+'СЕТ СН'!$H$5-'СЕТ СН'!$H$24</f>
        <v>4010.7951311099996</v>
      </c>
      <c r="N98" s="36">
        <f>SUMIFS(СВЦЭМ!$D$39:$D$782,СВЦЭМ!$A$39:$A$782,$A98,СВЦЭМ!$B$39:$B$782,N$83)+'СЕТ СН'!$H$14+СВЦЭМ!$D$10+'СЕТ СН'!$H$5-'СЕТ СН'!$H$24</f>
        <v>4068.2199403099999</v>
      </c>
      <c r="O98" s="36">
        <f>SUMIFS(СВЦЭМ!$D$39:$D$782,СВЦЭМ!$A$39:$A$782,$A98,СВЦЭМ!$B$39:$B$782,O$83)+'СЕТ СН'!$H$14+СВЦЭМ!$D$10+'СЕТ СН'!$H$5-'СЕТ СН'!$H$24</f>
        <v>4109.1768195900004</v>
      </c>
      <c r="P98" s="36">
        <f>SUMIFS(СВЦЭМ!$D$39:$D$782,СВЦЭМ!$A$39:$A$782,$A98,СВЦЭМ!$B$39:$B$782,P$83)+'СЕТ СН'!$H$14+СВЦЭМ!$D$10+'СЕТ СН'!$H$5-'СЕТ СН'!$H$24</f>
        <v>4131.8904427399993</v>
      </c>
      <c r="Q98" s="36">
        <f>SUMIFS(СВЦЭМ!$D$39:$D$782,СВЦЭМ!$A$39:$A$782,$A98,СВЦЭМ!$B$39:$B$782,Q$83)+'СЕТ СН'!$H$14+СВЦЭМ!$D$10+'СЕТ СН'!$H$5-'СЕТ СН'!$H$24</f>
        <v>4138.9825719599994</v>
      </c>
      <c r="R98" s="36">
        <f>SUMIFS(СВЦЭМ!$D$39:$D$782,СВЦЭМ!$A$39:$A$782,$A98,СВЦЭМ!$B$39:$B$782,R$83)+'СЕТ СН'!$H$14+СВЦЭМ!$D$10+'СЕТ СН'!$H$5-'СЕТ СН'!$H$24</f>
        <v>4119.7747418700001</v>
      </c>
      <c r="S98" s="36">
        <f>SUMIFS(СВЦЭМ!$D$39:$D$782,СВЦЭМ!$A$39:$A$782,$A98,СВЦЭМ!$B$39:$B$782,S$83)+'СЕТ СН'!$H$14+СВЦЭМ!$D$10+'СЕТ СН'!$H$5-'СЕТ СН'!$H$24</f>
        <v>4056.0582725599998</v>
      </c>
      <c r="T98" s="36">
        <f>SUMIFS(СВЦЭМ!$D$39:$D$782,СВЦЭМ!$A$39:$A$782,$A98,СВЦЭМ!$B$39:$B$782,T$83)+'СЕТ СН'!$H$14+СВЦЭМ!$D$10+'СЕТ СН'!$H$5-'СЕТ СН'!$H$24</f>
        <v>3975.5461429500001</v>
      </c>
      <c r="U98" s="36">
        <f>SUMIFS(СВЦЭМ!$D$39:$D$782,СВЦЭМ!$A$39:$A$782,$A98,СВЦЭМ!$B$39:$B$782,U$83)+'СЕТ СН'!$H$14+СВЦЭМ!$D$10+'СЕТ СН'!$H$5-'СЕТ СН'!$H$24</f>
        <v>3847.9926641299999</v>
      </c>
      <c r="V98" s="36">
        <f>SUMIFS(СВЦЭМ!$D$39:$D$782,СВЦЭМ!$A$39:$A$782,$A98,СВЦЭМ!$B$39:$B$782,V$83)+'СЕТ СН'!$H$14+СВЦЭМ!$D$10+'СЕТ СН'!$H$5-'СЕТ СН'!$H$24</f>
        <v>3766.2994777700001</v>
      </c>
      <c r="W98" s="36">
        <f>SUMIFS(СВЦЭМ!$D$39:$D$782,СВЦЭМ!$A$39:$A$782,$A98,СВЦЭМ!$B$39:$B$782,W$83)+'СЕТ СН'!$H$14+СВЦЭМ!$D$10+'СЕТ СН'!$H$5-'СЕТ СН'!$H$24</f>
        <v>3767.1242627500001</v>
      </c>
      <c r="X98" s="36">
        <f>SUMIFS(СВЦЭМ!$D$39:$D$782,СВЦЭМ!$A$39:$A$782,$A98,СВЦЭМ!$B$39:$B$782,X$83)+'СЕТ СН'!$H$14+СВЦЭМ!$D$10+'СЕТ СН'!$H$5-'СЕТ СН'!$H$24</f>
        <v>3816.9790257300001</v>
      </c>
      <c r="Y98" s="36">
        <f>SUMIFS(СВЦЭМ!$D$39:$D$782,СВЦЭМ!$A$39:$A$782,$A98,СВЦЭМ!$B$39:$B$782,Y$83)+'СЕТ СН'!$H$14+СВЦЭМ!$D$10+'СЕТ СН'!$H$5-'СЕТ СН'!$H$24</f>
        <v>3855.28091361</v>
      </c>
    </row>
    <row r="99" spans="1:25" ht="15.75" x14ac:dyDescent="0.2">
      <c r="A99" s="35">
        <f t="shared" si="2"/>
        <v>44697</v>
      </c>
      <c r="B99" s="36">
        <f>SUMIFS(СВЦЭМ!$D$39:$D$782,СВЦЭМ!$A$39:$A$782,$A99,СВЦЭМ!$B$39:$B$782,B$83)+'СЕТ СН'!$H$14+СВЦЭМ!$D$10+'СЕТ СН'!$H$5-'СЕТ СН'!$H$24</f>
        <v>3927.3513935800001</v>
      </c>
      <c r="C99" s="36">
        <f>SUMIFS(СВЦЭМ!$D$39:$D$782,СВЦЭМ!$A$39:$A$782,$A99,СВЦЭМ!$B$39:$B$782,C$83)+'СЕТ СН'!$H$14+СВЦЭМ!$D$10+'СЕТ СН'!$H$5-'СЕТ СН'!$H$24</f>
        <v>4053.6990898599997</v>
      </c>
      <c r="D99" s="36">
        <f>SUMIFS(СВЦЭМ!$D$39:$D$782,СВЦЭМ!$A$39:$A$782,$A99,СВЦЭМ!$B$39:$B$782,D$83)+'СЕТ СН'!$H$14+СВЦЭМ!$D$10+'СЕТ СН'!$H$5-'СЕТ СН'!$H$24</f>
        <v>4197.0196678000002</v>
      </c>
      <c r="E99" s="36">
        <f>SUMIFS(СВЦЭМ!$D$39:$D$782,СВЦЭМ!$A$39:$A$782,$A99,СВЦЭМ!$B$39:$B$782,E$83)+'СЕТ СН'!$H$14+СВЦЭМ!$D$10+'СЕТ СН'!$H$5-'СЕТ СН'!$H$24</f>
        <v>4252.0859541099999</v>
      </c>
      <c r="F99" s="36">
        <f>SUMIFS(СВЦЭМ!$D$39:$D$782,СВЦЭМ!$A$39:$A$782,$A99,СВЦЭМ!$B$39:$B$782,F$83)+'СЕТ СН'!$H$14+СВЦЭМ!$D$10+'СЕТ СН'!$H$5-'СЕТ СН'!$H$24</f>
        <v>4246.42179399</v>
      </c>
      <c r="G99" s="36">
        <f>SUMIFS(СВЦЭМ!$D$39:$D$782,СВЦЭМ!$A$39:$A$782,$A99,СВЦЭМ!$B$39:$B$782,G$83)+'СЕТ СН'!$H$14+СВЦЭМ!$D$10+'СЕТ СН'!$H$5-'СЕТ СН'!$H$24</f>
        <v>4255.10920162</v>
      </c>
      <c r="H99" s="36">
        <f>SUMIFS(СВЦЭМ!$D$39:$D$782,СВЦЭМ!$A$39:$A$782,$A99,СВЦЭМ!$B$39:$B$782,H$83)+'СЕТ СН'!$H$14+СВЦЭМ!$D$10+'СЕТ СН'!$H$5-'СЕТ СН'!$H$24</f>
        <v>4222.8524159099998</v>
      </c>
      <c r="I99" s="36">
        <f>SUMIFS(СВЦЭМ!$D$39:$D$782,СВЦЭМ!$A$39:$A$782,$A99,СВЦЭМ!$B$39:$B$782,I$83)+'СЕТ СН'!$H$14+СВЦЭМ!$D$10+'СЕТ СН'!$H$5-'СЕТ СН'!$H$24</f>
        <v>4144.1315367899997</v>
      </c>
      <c r="J99" s="36">
        <f>SUMIFS(СВЦЭМ!$D$39:$D$782,СВЦЭМ!$A$39:$A$782,$A99,СВЦЭМ!$B$39:$B$782,J$83)+'СЕТ СН'!$H$14+СВЦЭМ!$D$10+'СЕТ СН'!$H$5-'СЕТ СН'!$H$24</f>
        <v>3981.0683453000001</v>
      </c>
      <c r="K99" s="36">
        <f>SUMIFS(СВЦЭМ!$D$39:$D$782,СВЦЭМ!$A$39:$A$782,$A99,СВЦЭМ!$B$39:$B$782,K$83)+'СЕТ СН'!$H$14+СВЦЭМ!$D$10+'СЕТ СН'!$H$5-'СЕТ СН'!$H$24</f>
        <v>3926.83345594</v>
      </c>
      <c r="L99" s="36">
        <f>SUMIFS(СВЦЭМ!$D$39:$D$782,СВЦЭМ!$A$39:$A$782,$A99,СВЦЭМ!$B$39:$B$782,L$83)+'СЕТ СН'!$H$14+СВЦЭМ!$D$10+'СЕТ СН'!$H$5-'СЕТ СН'!$H$24</f>
        <v>3974.8523593999998</v>
      </c>
      <c r="M99" s="36">
        <f>SUMIFS(СВЦЭМ!$D$39:$D$782,СВЦЭМ!$A$39:$A$782,$A99,СВЦЭМ!$B$39:$B$782,M$83)+'СЕТ СН'!$H$14+СВЦЭМ!$D$10+'СЕТ СН'!$H$5-'СЕТ СН'!$H$24</f>
        <v>4102.2727815399994</v>
      </c>
      <c r="N99" s="36">
        <f>SUMIFS(СВЦЭМ!$D$39:$D$782,СВЦЭМ!$A$39:$A$782,$A99,СВЦЭМ!$B$39:$B$782,N$83)+'СЕТ СН'!$H$14+СВЦЭМ!$D$10+'СЕТ СН'!$H$5-'СЕТ СН'!$H$24</f>
        <v>4165.6218866899999</v>
      </c>
      <c r="O99" s="36">
        <f>SUMIFS(СВЦЭМ!$D$39:$D$782,СВЦЭМ!$A$39:$A$782,$A99,СВЦЭМ!$B$39:$B$782,O$83)+'СЕТ СН'!$H$14+СВЦЭМ!$D$10+'СЕТ СН'!$H$5-'СЕТ СН'!$H$24</f>
        <v>4188.5578517599997</v>
      </c>
      <c r="P99" s="36">
        <f>SUMIFS(СВЦЭМ!$D$39:$D$782,СВЦЭМ!$A$39:$A$782,$A99,СВЦЭМ!$B$39:$B$782,P$83)+'СЕТ СН'!$H$14+СВЦЭМ!$D$10+'СЕТ СН'!$H$5-'СЕТ СН'!$H$24</f>
        <v>4221.2016461900002</v>
      </c>
      <c r="Q99" s="36">
        <f>SUMIFS(СВЦЭМ!$D$39:$D$782,СВЦЭМ!$A$39:$A$782,$A99,СВЦЭМ!$B$39:$B$782,Q$83)+'СЕТ СН'!$H$14+СВЦЭМ!$D$10+'СЕТ СН'!$H$5-'СЕТ СН'!$H$24</f>
        <v>4218.7212416799994</v>
      </c>
      <c r="R99" s="36">
        <f>SUMIFS(СВЦЭМ!$D$39:$D$782,СВЦЭМ!$A$39:$A$782,$A99,СВЦЭМ!$B$39:$B$782,R$83)+'СЕТ СН'!$H$14+СВЦЭМ!$D$10+'СЕТ СН'!$H$5-'СЕТ СН'!$H$24</f>
        <v>4201.4054945199996</v>
      </c>
      <c r="S99" s="36">
        <f>SUMIFS(СВЦЭМ!$D$39:$D$782,СВЦЭМ!$A$39:$A$782,$A99,СВЦЭМ!$B$39:$B$782,S$83)+'СЕТ СН'!$H$14+СВЦЭМ!$D$10+'СЕТ СН'!$H$5-'СЕТ СН'!$H$24</f>
        <v>4151.1991624399998</v>
      </c>
      <c r="T99" s="36">
        <f>SUMIFS(СВЦЭМ!$D$39:$D$782,СВЦЭМ!$A$39:$A$782,$A99,СВЦЭМ!$B$39:$B$782,T$83)+'СЕТ СН'!$H$14+СВЦЭМ!$D$10+'СЕТ СН'!$H$5-'СЕТ СН'!$H$24</f>
        <v>3993.6259236999999</v>
      </c>
      <c r="U99" s="36">
        <f>SUMIFS(СВЦЭМ!$D$39:$D$782,СВЦЭМ!$A$39:$A$782,$A99,СВЦЭМ!$B$39:$B$782,U$83)+'СЕТ СН'!$H$14+СВЦЭМ!$D$10+'СЕТ СН'!$H$5-'СЕТ СН'!$H$24</f>
        <v>3839.3373597700001</v>
      </c>
      <c r="V99" s="36">
        <f>SUMIFS(СВЦЭМ!$D$39:$D$782,СВЦЭМ!$A$39:$A$782,$A99,СВЦЭМ!$B$39:$B$782,V$83)+'СЕТ СН'!$H$14+СВЦЭМ!$D$10+'СЕТ СН'!$H$5-'СЕТ СН'!$H$24</f>
        <v>3758.8696335200002</v>
      </c>
      <c r="W99" s="36">
        <f>SUMIFS(СВЦЭМ!$D$39:$D$782,СВЦЭМ!$A$39:$A$782,$A99,СВЦЭМ!$B$39:$B$782,W$83)+'СЕТ СН'!$H$14+СВЦЭМ!$D$10+'СЕТ СН'!$H$5-'СЕТ СН'!$H$24</f>
        <v>3779.2856740799998</v>
      </c>
      <c r="X99" s="36">
        <f>SUMIFS(СВЦЭМ!$D$39:$D$782,СВЦЭМ!$A$39:$A$782,$A99,СВЦЭМ!$B$39:$B$782,X$83)+'СЕТ СН'!$H$14+СВЦЭМ!$D$10+'СЕТ СН'!$H$5-'СЕТ СН'!$H$24</f>
        <v>3773.0025883399999</v>
      </c>
      <c r="Y99" s="36">
        <f>SUMIFS(СВЦЭМ!$D$39:$D$782,СВЦЭМ!$A$39:$A$782,$A99,СВЦЭМ!$B$39:$B$782,Y$83)+'СЕТ СН'!$H$14+СВЦЭМ!$D$10+'СЕТ СН'!$H$5-'СЕТ СН'!$H$24</f>
        <v>3827.8941135499999</v>
      </c>
    </row>
    <row r="100" spans="1:25" ht="15.75" x14ac:dyDescent="0.2">
      <c r="A100" s="35">
        <f t="shared" si="2"/>
        <v>44698</v>
      </c>
      <c r="B100" s="36">
        <f>SUMIFS(СВЦЭМ!$D$39:$D$782,СВЦЭМ!$A$39:$A$782,$A100,СВЦЭМ!$B$39:$B$782,B$83)+'СЕТ СН'!$H$14+СВЦЭМ!$D$10+'СЕТ СН'!$H$5-'СЕТ СН'!$H$24</f>
        <v>3911.3651808599998</v>
      </c>
      <c r="C100" s="36">
        <f>SUMIFS(СВЦЭМ!$D$39:$D$782,СВЦЭМ!$A$39:$A$782,$A100,СВЦЭМ!$B$39:$B$782,C$83)+'СЕТ СН'!$H$14+СВЦЭМ!$D$10+'СЕТ СН'!$H$5-'СЕТ СН'!$H$24</f>
        <v>4055.9339049</v>
      </c>
      <c r="D100" s="36">
        <f>SUMIFS(СВЦЭМ!$D$39:$D$782,СВЦЭМ!$A$39:$A$782,$A100,СВЦЭМ!$B$39:$B$782,D$83)+'СЕТ СН'!$H$14+СВЦЭМ!$D$10+'СЕТ СН'!$H$5-'СЕТ СН'!$H$24</f>
        <v>4194.5328636800004</v>
      </c>
      <c r="E100" s="36">
        <f>SUMIFS(СВЦЭМ!$D$39:$D$782,СВЦЭМ!$A$39:$A$782,$A100,СВЦЭМ!$B$39:$B$782,E$83)+'СЕТ СН'!$H$14+СВЦЭМ!$D$10+'СЕТ СН'!$H$5-'СЕТ СН'!$H$24</f>
        <v>4238.2571470700004</v>
      </c>
      <c r="F100" s="36">
        <f>SUMIFS(СВЦЭМ!$D$39:$D$782,СВЦЭМ!$A$39:$A$782,$A100,СВЦЭМ!$B$39:$B$782,F$83)+'СЕТ СН'!$H$14+СВЦЭМ!$D$10+'СЕТ СН'!$H$5-'СЕТ СН'!$H$24</f>
        <v>4237.2899372499996</v>
      </c>
      <c r="G100" s="36">
        <f>SUMIFS(СВЦЭМ!$D$39:$D$782,СВЦЭМ!$A$39:$A$782,$A100,СВЦЭМ!$B$39:$B$782,G$83)+'СЕТ СН'!$H$14+СВЦЭМ!$D$10+'СЕТ СН'!$H$5-'СЕТ СН'!$H$24</f>
        <v>4235.4391775399999</v>
      </c>
      <c r="H100" s="36">
        <f>SUMIFS(СВЦЭМ!$D$39:$D$782,СВЦЭМ!$A$39:$A$782,$A100,СВЦЭМ!$B$39:$B$782,H$83)+'СЕТ СН'!$H$14+СВЦЭМ!$D$10+'СЕТ СН'!$H$5-'СЕТ СН'!$H$24</f>
        <v>4189.3014122699997</v>
      </c>
      <c r="I100" s="36">
        <f>SUMIFS(СВЦЭМ!$D$39:$D$782,СВЦЭМ!$A$39:$A$782,$A100,СВЦЭМ!$B$39:$B$782,I$83)+'СЕТ СН'!$H$14+СВЦЭМ!$D$10+'СЕТ СН'!$H$5-'СЕТ СН'!$H$24</f>
        <v>4135.4203501600005</v>
      </c>
      <c r="J100" s="36">
        <f>SUMIFS(СВЦЭМ!$D$39:$D$782,СВЦЭМ!$A$39:$A$782,$A100,СВЦЭМ!$B$39:$B$782,J$83)+'СЕТ СН'!$H$14+СВЦЭМ!$D$10+'СЕТ СН'!$H$5-'СЕТ СН'!$H$24</f>
        <v>3972.2377011799999</v>
      </c>
      <c r="K100" s="36">
        <f>SUMIFS(СВЦЭМ!$D$39:$D$782,СВЦЭМ!$A$39:$A$782,$A100,СВЦЭМ!$B$39:$B$782,K$83)+'СЕТ СН'!$H$14+СВЦЭМ!$D$10+'СЕТ СН'!$H$5-'СЕТ СН'!$H$24</f>
        <v>3958.7835161399998</v>
      </c>
      <c r="L100" s="36">
        <f>SUMIFS(СВЦЭМ!$D$39:$D$782,СВЦЭМ!$A$39:$A$782,$A100,СВЦЭМ!$B$39:$B$782,L$83)+'СЕТ СН'!$H$14+СВЦЭМ!$D$10+'СЕТ СН'!$H$5-'СЕТ СН'!$H$24</f>
        <v>3930.3217265599997</v>
      </c>
      <c r="M100" s="36">
        <f>SUMIFS(СВЦЭМ!$D$39:$D$782,СВЦЭМ!$A$39:$A$782,$A100,СВЦЭМ!$B$39:$B$782,M$83)+'СЕТ СН'!$H$14+СВЦЭМ!$D$10+'СЕТ СН'!$H$5-'СЕТ СН'!$H$24</f>
        <v>4046.8880912599998</v>
      </c>
      <c r="N100" s="36">
        <f>SUMIFS(СВЦЭМ!$D$39:$D$782,СВЦЭМ!$A$39:$A$782,$A100,СВЦЭМ!$B$39:$B$782,N$83)+'СЕТ СН'!$H$14+СВЦЭМ!$D$10+'СЕТ СН'!$H$5-'СЕТ СН'!$H$24</f>
        <v>4096.1285493699997</v>
      </c>
      <c r="O100" s="36">
        <f>SUMIFS(СВЦЭМ!$D$39:$D$782,СВЦЭМ!$A$39:$A$782,$A100,СВЦЭМ!$B$39:$B$782,O$83)+'СЕТ СН'!$H$14+СВЦЭМ!$D$10+'СЕТ СН'!$H$5-'СЕТ СН'!$H$24</f>
        <v>4096.00060158</v>
      </c>
      <c r="P100" s="36">
        <f>SUMIFS(СВЦЭМ!$D$39:$D$782,СВЦЭМ!$A$39:$A$782,$A100,СВЦЭМ!$B$39:$B$782,P$83)+'СЕТ СН'!$H$14+СВЦЭМ!$D$10+'СЕТ СН'!$H$5-'СЕТ СН'!$H$24</f>
        <v>4099.2033426999997</v>
      </c>
      <c r="Q100" s="36">
        <f>SUMIFS(СВЦЭМ!$D$39:$D$782,СВЦЭМ!$A$39:$A$782,$A100,СВЦЭМ!$B$39:$B$782,Q$83)+'СЕТ СН'!$H$14+СВЦЭМ!$D$10+'СЕТ СН'!$H$5-'СЕТ СН'!$H$24</f>
        <v>4108.61273867</v>
      </c>
      <c r="R100" s="36">
        <f>SUMIFS(СВЦЭМ!$D$39:$D$782,СВЦЭМ!$A$39:$A$782,$A100,СВЦЭМ!$B$39:$B$782,R$83)+'СЕТ СН'!$H$14+СВЦЭМ!$D$10+'СЕТ СН'!$H$5-'СЕТ СН'!$H$24</f>
        <v>4118.5917964700002</v>
      </c>
      <c r="S100" s="36">
        <f>SUMIFS(СВЦЭМ!$D$39:$D$782,СВЦЭМ!$A$39:$A$782,$A100,СВЦЭМ!$B$39:$B$782,S$83)+'СЕТ СН'!$H$14+СВЦЭМ!$D$10+'СЕТ СН'!$H$5-'СЕТ СН'!$H$24</f>
        <v>4081.96298957</v>
      </c>
      <c r="T100" s="36">
        <f>SUMIFS(СВЦЭМ!$D$39:$D$782,СВЦЭМ!$A$39:$A$782,$A100,СВЦЭМ!$B$39:$B$782,T$83)+'СЕТ СН'!$H$14+СВЦЭМ!$D$10+'СЕТ СН'!$H$5-'СЕТ СН'!$H$24</f>
        <v>3945.6317803399998</v>
      </c>
      <c r="U100" s="36">
        <f>SUMIFS(СВЦЭМ!$D$39:$D$782,СВЦЭМ!$A$39:$A$782,$A100,СВЦЭМ!$B$39:$B$782,U$83)+'СЕТ СН'!$H$14+СВЦЭМ!$D$10+'СЕТ СН'!$H$5-'СЕТ СН'!$H$24</f>
        <v>3836.5865201699999</v>
      </c>
      <c r="V100" s="36">
        <f>SUMIFS(СВЦЭМ!$D$39:$D$782,СВЦЭМ!$A$39:$A$782,$A100,СВЦЭМ!$B$39:$B$782,V$83)+'СЕТ СН'!$H$14+СВЦЭМ!$D$10+'СЕТ СН'!$H$5-'СЕТ СН'!$H$24</f>
        <v>3739.6287352300001</v>
      </c>
      <c r="W100" s="36">
        <f>SUMIFS(СВЦЭМ!$D$39:$D$782,СВЦЭМ!$A$39:$A$782,$A100,СВЦЭМ!$B$39:$B$782,W$83)+'СЕТ СН'!$H$14+СВЦЭМ!$D$10+'СЕТ СН'!$H$5-'СЕТ СН'!$H$24</f>
        <v>3734.3074359100001</v>
      </c>
      <c r="X100" s="36">
        <f>SUMIFS(СВЦЭМ!$D$39:$D$782,СВЦЭМ!$A$39:$A$782,$A100,СВЦЭМ!$B$39:$B$782,X$83)+'СЕТ СН'!$H$14+СВЦЭМ!$D$10+'СЕТ СН'!$H$5-'СЕТ СН'!$H$24</f>
        <v>3755.1516477599998</v>
      </c>
      <c r="Y100" s="36">
        <f>SUMIFS(СВЦЭМ!$D$39:$D$782,СВЦЭМ!$A$39:$A$782,$A100,СВЦЭМ!$B$39:$B$782,Y$83)+'СЕТ СН'!$H$14+СВЦЭМ!$D$10+'СЕТ СН'!$H$5-'СЕТ СН'!$H$24</f>
        <v>3791.3140172900003</v>
      </c>
    </row>
    <row r="101" spans="1:25" ht="15.75" x14ac:dyDescent="0.2">
      <c r="A101" s="35">
        <f t="shared" si="2"/>
        <v>44699</v>
      </c>
      <c r="B101" s="36">
        <f>SUMIFS(СВЦЭМ!$D$39:$D$782,СВЦЭМ!$A$39:$A$782,$A101,СВЦЭМ!$B$39:$B$782,B$83)+'СЕТ СН'!$H$14+СВЦЭМ!$D$10+'СЕТ СН'!$H$5-'СЕТ СН'!$H$24</f>
        <v>3972.0105732299999</v>
      </c>
      <c r="C101" s="36">
        <f>SUMIFS(СВЦЭМ!$D$39:$D$782,СВЦЭМ!$A$39:$A$782,$A101,СВЦЭМ!$B$39:$B$782,C$83)+'СЕТ СН'!$H$14+СВЦЭМ!$D$10+'СЕТ СН'!$H$5-'СЕТ СН'!$H$24</f>
        <v>4126.3832133199994</v>
      </c>
      <c r="D101" s="36">
        <f>SUMIFS(СВЦЭМ!$D$39:$D$782,СВЦЭМ!$A$39:$A$782,$A101,СВЦЭМ!$B$39:$B$782,D$83)+'СЕТ СН'!$H$14+СВЦЭМ!$D$10+'СЕТ СН'!$H$5-'СЕТ СН'!$H$24</f>
        <v>4196.0916665200002</v>
      </c>
      <c r="E101" s="36">
        <f>SUMIFS(СВЦЭМ!$D$39:$D$782,СВЦЭМ!$A$39:$A$782,$A101,СВЦЭМ!$B$39:$B$782,E$83)+'СЕТ СН'!$H$14+СВЦЭМ!$D$10+'СЕТ СН'!$H$5-'СЕТ СН'!$H$24</f>
        <v>4197.9426136700004</v>
      </c>
      <c r="F101" s="36">
        <f>SUMIFS(СВЦЭМ!$D$39:$D$782,СВЦЭМ!$A$39:$A$782,$A101,СВЦЭМ!$B$39:$B$782,F$83)+'СЕТ СН'!$H$14+СВЦЭМ!$D$10+'СЕТ СН'!$H$5-'СЕТ СН'!$H$24</f>
        <v>4193.5657490399999</v>
      </c>
      <c r="G101" s="36">
        <f>SUMIFS(СВЦЭМ!$D$39:$D$782,СВЦЭМ!$A$39:$A$782,$A101,СВЦЭМ!$B$39:$B$782,G$83)+'СЕТ СН'!$H$14+СВЦЭМ!$D$10+'СЕТ СН'!$H$5-'СЕТ СН'!$H$24</f>
        <v>4207.2731854499998</v>
      </c>
      <c r="H101" s="36">
        <f>SUMIFS(СВЦЭМ!$D$39:$D$782,СВЦЭМ!$A$39:$A$782,$A101,СВЦЭМ!$B$39:$B$782,H$83)+'СЕТ СН'!$H$14+СВЦЭМ!$D$10+'СЕТ СН'!$H$5-'СЕТ СН'!$H$24</f>
        <v>4194.8407022000001</v>
      </c>
      <c r="I101" s="36">
        <f>SUMIFS(СВЦЭМ!$D$39:$D$782,СВЦЭМ!$A$39:$A$782,$A101,СВЦЭМ!$B$39:$B$782,I$83)+'СЕТ СН'!$H$14+СВЦЭМ!$D$10+'СЕТ СН'!$H$5-'СЕТ СН'!$H$24</f>
        <v>4093.09526882</v>
      </c>
      <c r="J101" s="36">
        <f>SUMIFS(СВЦЭМ!$D$39:$D$782,СВЦЭМ!$A$39:$A$782,$A101,СВЦЭМ!$B$39:$B$782,J$83)+'СЕТ СН'!$H$14+СВЦЭМ!$D$10+'СЕТ СН'!$H$5-'СЕТ СН'!$H$24</f>
        <v>3928.5700612599999</v>
      </c>
      <c r="K101" s="36">
        <f>SUMIFS(СВЦЭМ!$D$39:$D$782,СВЦЭМ!$A$39:$A$782,$A101,СВЦЭМ!$B$39:$B$782,K$83)+'СЕТ СН'!$H$14+СВЦЭМ!$D$10+'СЕТ СН'!$H$5-'СЕТ СН'!$H$24</f>
        <v>3930.5903814399999</v>
      </c>
      <c r="L101" s="36">
        <f>SUMIFS(СВЦЭМ!$D$39:$D$782,СВЦЭМ!$A$39:$A$782,$A101,СВЦЭМ!$B$39:$B$782,L$83)+'СЕТ СН'!$H$14+СВЦЭМ!$D$10+'СЕТ СН'!$H$5-'СЕТ СН'!$H$24</f>
        <v>3945.1144382399998</v>
      </c>
      <c r="M101" s="36">
        <f>SUMIFS(СВЦЭМ!$D$39:$D$782,СВЦЭМ!$A$39:$A$782,$A101,СВЦЭМ!$B$39:$B$782,M$83)+'СЕТ СН'!$H$14+СВЦЭМ!$D$10+'СЕТ СН'!$H$5-'СЕТ СН'!$H$24</f>
        <v>4068.0369108999998</v>
      </c>
      <c r="N101" s="36">
        <f>SUMIFS(СВЦЭМ!$D$39:$D$782,СВЦЭМ!$A$39:$A$782,$A101,СВЦЭМ!$B$39:$B$782,N$83)+'СЕТ СН'!$H$14+СВЦЭМ!$D$10+'СЕТ СН'!$H$5-'СЕТ СН'!$H$24</f>
        <v>4103.4494930500005</v>
      </c>
      <c r="O101" s="36">
        <f>SUMIFS(СВЦЭМ!$D$39:$D$782,СВЦЭМ!$A$39:$A$782,$A101,СВЦЭМ!$B$39:$B$782,O$83)+'СЕТ СН'!$H$14+СВЦЭМ!$D$10+'СЕТ СН'!$H$5-'СЕТ СН'!$H$24</f>
        <v>4100.54455985</v>
      </c>
      <c r="P101" s="36">
        <f>SUMIFS(СВЦЭМ!$D$39:$D$782,СВЦЭМ!$A$39:$A$782,$A101,СВЦЭМ!$B$39:$B$782,P$83)+'СЕТ СН'!$H$14+СВЦЭМ!$D$10+'СЕТ СН'!$H$5-'СЕТ СН'!$H$24</f>
        <v>4120.1006437400001</v>
      </c>
      <c r="Q101" s="36">
        <f>SUMIFS(СВЦЭМ!$D$39:$D$782,СВЦЭМ!$A$39:$A$782,$A101,СВЦЭМ!$B$39:$B$782,Q$83)+'СЕТ СН'!$H$14+СВЦЭМ!$D$10+'СЕТ СН'!$H$5-'СЕТ СН'!$H$24</f>
        <v>4135.4861058699998</v>
      </c>
      <c r="R101" s="36">
        <f>SUMIFS(СВЦЭМ!$D$39:$D$782,СВЦЭМ!$A$39:$A$782,$A101,СВЦЭМ!$B$39:$B$782,R$83)+'СЕТ СН'!$H$14+СВЦЭМ!$D$10+'СЕТ СН'!$H$5-'СЕТ СН'!$H$24</f>
        <v>4130.0067708799997</v>
      </c>
      <c r="S101" s="36">
        <f>SUMIFS(СВЦЭМ!$D$39:$D$782,СВЦЭМ!$A$39:$A$782,$A101,СВЦЭМ!$B$39:$B$782,S$83)+'СЕТ СН'!$H$14+СВЦЭМ!$D$10+'СЕТ СН'!$H$5-'СЕТ СН'!$H$24</f>
        <v>4079.1582147999998</v>
      </c>
      <c r="T101" s="36">
        <f>SUMIFS(СВЦЭМ!$D$39:$D$782,СВЦЭМ!$A$39:$A$782,$A101,СВЦЭМ!$B$39:$B$782,T$83)+'СЕТ СН'!$H$14+СВЦЭМ!$D$10+'СЕТ СН'!$H$5-'СЕТ СН'!$H$24</f>
        <v>3936.7488125499999</v>
      </c>
      <c r="U101" s="36">
        <f>SUMIFS(СВЦЭМ!$D$39:$D$782,СВЦЭМ!$A$39:$A$782,$A101,СВЦЭМ!$B$39:$B$782,U$83)+'СЕТ СН'!$H$14+СВЦЭМ!$D$10+'СЕТ СН'!$H$5-'СЕТ СН'!$H$24</f>
        <v>3820.02544786</v>
      </c>
      <c r="V101" s="36">
        <f>SUMIFS(СВЦЭМ!$D$39:$D$782,СВЦЭМ!$A$39:$A$782,$A101,СВЦЭМ!$B$39:$B$782,V$83)+'СЕТ СН'!$H$14+СВЦЭМ!$D$10+'СЕТ СН'!$H$5-'СЕТ СН'!$H$24</f>
        <v>3734.4900103800001</v>
      </c>
      <c r="W101" s="36">
        <f>SUMIFS(СВЦЭМ!$D$39:$D$782,СВЦЭМ!$A$39:$A$782,$A101,СВЦЭМ!$B$39:$B$782,W$83)+'СЕТ СН'!$H$14+СВЦЭМ!$D$10+'СЕТ СН'!$H$5-'СЕТ СН'!$H$24</f>
        <v>3760.7559375299998</v>
      </c>
      <c r="X101" s="36">
        <f>SUMIFS(СВЦЭМ!$D$39:$D$782,СВЦЭМ!$A$39:$A$782,$A101,СВЦЭМ!$B$39:$B$782,X$83)+'СЕТ СН'!$H$14+СВЦЭМ!$D$10+'СЕТ СН'!$H$5-'СЕТ СН'!$H$24</f>
        <v>3798.72369407</v>
      </c>
      <c r="Y101" s="36">
        <f>SUMIFS(СВЦЭМ!$D$39:$D$782,СВЦЭМ!$A$39:$A$782,$A101,СВЦЭМ!$B$39:$B$782,Y$83)+'СЕТ СН'!$H$14+СВЦЭМ!$D$10+'СЕТ СН'!$H$5-'СЕТ СН'!$H$24</f>
        <v>3836.56953514</v>
      </c>
    </row>
    <row r="102" spans="1:25" ht="15.75" x14ac:dyDescent="0.2">
      <c r="A102" s="35">
        <f t="shared" si="2"/>
        <v>44700</v>
      </c>
      <c r="B102" s="36">
        <f>SUMIFS(СВЦЭМ!$D$39:$D$782,СВЦЭМ!$A$39:$A$782,$A102,СВЦЭМ!$B$39:$B$782,B$83)+'СЕТ СН'!$H$14+СВЦЭМ!$D$10+'СЕТ СН'!$H$5-'СЕТ СН'!$H$24</f>
        <v>3954.6458130000001</v>
      </c>
      <c r="C102" s="36">
        <f>SUMIFS(СВЦЭМ!$D$39:$D$782,СВЦЭМ!$A$39:$A$782,$A102,СВЦЭМ!$B$39:$B$782,C$83)+'СЕТ СН'!$H$14+СВЦЭМ!$D$10+'СЕТ СН'!$H$5-'СЕТ СН'!$H$24</f>
        <v>4092.01033155</v>
      </c>
      <c r="D102" s="36">
        <f>SUMIFS(СВЦЭМ!$D$39:$D$782,СВЦЭМ!$A$39:$A$782,$A102,СВЦЭМ!$B$39:$B$782,D$83)+'СЕТ СН'!$H$14+СВЦЭМ!$D$10+'СЕТ СН'!$H$5-'СЕТ СН'!$H$24</f>
        <v>4216.8285689499999</v>
      </c>
      <c r="E102" s="36">
        <f>SUMIFS(СВЦЭМ!$D$39:$D$782,СВЦЭМ!$A$39:$A$782,$A102,СВЦЭМ!$B$39:$B$782,E$83)+'СЕТ СН'!$H$14+СВЦЭМ!$D$10+'СЕТ СН'!$H$5-'СЕТ СН'!$H$24</f>
        <v>4278.8750855199996</v>
      </c>
      <c r="F102" s="36">
        <f>SUMIFS(СВЦЭМ!$D$39:$D$782,СВЦЭМ!$A$39:$A$782,$A102,СВЦЭМ!$B$39:$B$782,F$83)+'СЕТ СН'!$H$14+СВЦЭМ!$D$10+'СЕТ СН'!$H$5-'СЕТ СН'!$H$24</f>
        <v>4246.7466273999999</v>
      </c>
      <c r="G102" s="36">
        <f>SUMIFS(СВЦЭМ!$D$39:$D$782,СВЦЭМ!$A$39:$A$782,$A102,СВЦЭМ!$B$39:$B$782,G$83)+'СЕТ СН'!$H$14+СВЦЭМ!$D$10+'СЕТ СН'!$H$5-'СЕТ СН'!$H$24</f>
        <v>4207.1288657699997</v>
      </c>
      <c r="H102" s="36">
        <f>SUMIFS(СВЦЭМ!$D$39:$D$782,СВЦЭМ!$A$39:$A$782,$A102,СВЦЭМ!$B$39:$B$782,H$83)+'СЕТ СН'!$H$14+СВЦЭМ!$D$10+'СЕТ СН'!$H$5-'СЕТ СН'!$H$24</f>
        <v>4167.7293720500002</v>
      </c>
      <c r="I102" s="36">
        <f>SUMIFS(СВЦЭМ!$D$39:$D$782,СВЦЭМ!$A$39:$A$782,$A102,СВЦЭМ!$B$39:$B$782,I$83)+'СЕТ СН'!$H$14+СВЦЭМ!$D$10+'СЕТ СН'!$H$5-'СЕТ СН'!$H$24</f>
        <v>4102.6313308999997</v>
      </c>
      <c r="J102" s="36">
        <f>SUMIFS(СВЦЭМ!$D$39:$D$782,СВЦЭМ!$A$39:$A$782,$A102,СВЦЭМ!$B$39:$B$782,J$83)+'СЕТ СН'!$H$14+СВЦЭМ!$D$10+'СЕТ СН'!$H$5-'СЕТ СН'!$H$24</f>
        <v>3950.70781076</v>
      </c>
      <c r="K102" s="36">
        <f>SUMIFS(СВЦЭМ!$D$39:$D$782,СВЦЭМ!$A$39:$A$782,$A102,СВЦЭМ!$B$39:$B$782,K$83)+'СЕТ СН'!$H$14+СВЦЭМ!$D$10+'СЕТ СН'!$H$5-'СЕТ СН'!$H$24</f>
        <v>3968.10230314</v>
      </c>
      <c r="L102" s="36">
        <f>SUMIFS(СВЦЭМ!$D$39:$D$782,СВЦЭМ!$A$39:$A$782,$A102,СВЦЭМ!$B$39:$B$782,L$83)+'СЕТ СН'!$H$14+СВЦЭМ!$D$10+'СЕТ СН'!$H$5-'СЕТ СН'!$H$24</f>
        <v>3960.0830439000001</v>
      </c>
      <c r="M102" s="36">
        <f>SUMIFS(СВЦЭМ!$D$39:$D$782,СВЦЭМ!$A$39:$A$782,$A102,СВЦЭМ!$B$39:$B$782,M$83)+'СЕТ СН'!$H$14+СВЦЭМ!$D$10+'СЕТ СН'!$H$5-'СЕТ СН'!$H$24</f>
        <v>4064.7152469499997</v>
      </c>
      <c r="N102" s="36">
        <f>SUMIFS(СВЦЭМ!$D$39:$D$782,СВЦЭМ!$A$39:$A$782,$A102,СВЦЭМ!$B$39:$B$782,N$83)+'СЕТ СН'!$H$14+СВЦЭМ!$D$10+'СЕТ СН'!$H$5-'СЕТ СН'!$H$24</f>
        <v>4115.9668289900001</v>
      </c>
      <c r="O102" s="36">
        <f>SUMIFS(СВЦЭМ!$D$39:$D$782,СВЦЭМ!$A$39:$A$782,$A102,СВЦЭМ!$B$39:$B$782,O$83)+'СЕТ СН'!$H$14+СВЦЭМ!$D$10+'СЕТ СН'!$H$5-'СЕТ СН'!$H$24</f>
        <v>4134.1531700599999</v>
      </c>
      <c r="P102" s="36">
        <f>SUMIFS(СВЦЭМ!$D$39:$D$782,СВЦЭМ!$A$39:$A$782,$A102,СВЦЭМ!$B$39:$B$782,P$83)+'СЕТ СН'!$H$14+СВЦЭМ!$D$10+'СЕТ СН'!$H$5-'СЕТ СН'!$H$24</f>
        <v>4138.6192556699998</v>
      </c>
      <c r="Q102" s="36">
        <f>SUMIFS(СВЦЭМ!$D$39:$D$782,СВЦЭМ!$A$39:$A$782,$A102,СВЦЭМ!$B$39:$B$782,Q$83)+'СЕТ СН'!$H$14+СВЦЭМ!$D$10+'СЕТ СН'!$H$5-'СЕТ СН'!$H$24</f>
        <v>4155.5998018299997</v>
      </c>
      <c r="R102" s="36">
        <f>SUMIFS(СВЦЭМ!$D$39:$D$782,СВЦЭМ!$A$39:$A$782,$A102,СВЦЭМ!$B$39:$B$782,R$83)+'СЕТ СН'!$H$14+СВЦЭМ!$D$10+'СЕТ СН'!$H$5-'СЕТ СН'!$H$24</f>
        <v>4141.8084377300002</v>
      </c>
      <c r="S102" s="36">
        <f>SUMIFS(СВЦЭМ!$D$39:$D$782,СВЦЭМ!$A$39:$A$782,$A102,СВЦЭМ!$B$39:$B$782,S$83)+'СЕТ СН'!$H$14+СВЦЭМ!$D$10+'СЕТ СН'!$H$5-'СЕТ СН'!$H$24</f>
        <v>4115.5400020099996</v>
      </c>
      <c r="T102" s="36">
        <f>SUMIFS(СВЦЭМ!$D$39:$D$782,СВЦЭМ!$A$39:$A$782,$A102,СВЦЭМ!$B$39:$B$782,T$83)+'СЕТ СН'!$H$14+СВЦЭМ!$D$10+'СЕТ СН'!$H$5-'СЕТ СН'!$H$24</f>
        <v>3963.8764936099997</v>
      </c>
      <c r="U102" s="36">
        <f>SUMIFS(СВЦЭМ!$D$39:$D$782,СВЦЭМ!$A$39:$A$782,$A102,СВЦЭМ!$B$39:$B$782,U$83)+'СЕТ СН'!$H$14+СВЦЭМ!$D$10+'СЕТ СН'!$H$5-'СЕТ СН'!$H$24</f>
        <v>3850.87860585</v>
      </c>
      <c r="V102" s="36">
        <f>SUMIFS(СВЦЭМ!$D$39:$D$782,СВЦЭМ!$A$39:$A$782,$A102,СВЦЭМ!$B$39:$B$782,V$83)+'СЕТ СН'!$H$14+СВЦЭМ!$D$10+'СЕТ СН'!$H$5-'СЕТ СН'!$H$24</f>
        <v>3747.3026484399998</v>
      </c>
      <c r="W102" s="36">
        <f>SUMIFS(СВЦЭМ!$D$39:$D$782,СВЦЭМ!$A$39:$A$782,$A102,СВЦЭМ!$B$39:$B$782,W$83)+'СЕТ СН'!$H$14+СВЦЭМ!$D$10+'СЕТ СН'!$H$5-'СЕТ СН'!$H$24</f>
        <v>3753.7472254300001</v>
      </c>
      <c r="X102" s="36">
        <f>SUMIFS(СВЦЭМ!$D$39:$D$782,СВЦЭМ!$A$39:$A$782,$A102,СВЦЭМ!$B$39:$B$782,X$83)+'СЕТ СН'!$H$14+СВЦЭМ!$D$10+'СЕТ СН'!$H$5-'СЕТ СН'!$H$24</f>
        <v>3765.1958887700002</v>
      </c>
      <c r="Y102" s="36">
        <f>SUMIFS(СВЦЭМ!$D$39:$D$782,СВЦЭМ!$A$39:$A$782,$A102,СВЦЭМ!$B$39:$B$782,Y$83)+'СЕТ СН'!$H$14+СВЦЭМ!$D$10+'СЕТ СН'!$H$5-'СЕТ СН'!$H$24</f>
        <v>3789.2011448499998</v>
      </c>
    </row>
    <row r="103" spans="1:25" ht="15.75" x14ac:dyDescent="0.2">
      <c r="A103" s="35">
        <f t="shared" si="2"/>
        <v>44701</v>
      </c>
      <c r="B103" s="36">
        <f>SUMIFS(СВЦЭМ!$D$39:$D$782,СВЦЭМ!$A$39:$A$782,$A103,СВЦЭМ!$B$39:$B$782,B$83)+'СЕТ СН'!$H$14+СВЦЭМ!$D$10+'СЕТ СН'!$H$5-'СЕТ СН'!$H$24</f>
        <v>3948.0451731900002</v>
      </c>
      <c r="C103" s="36">
        <f>SUMIFS(СВЦЭМ!$D$39:$D$782,СВЦЭМ!$A$39:$A$782,$A103,СВЦЭМ!$B$39:$B$782,C$83)+'СЕТ СН'!$H$14+СВЦЭМ!$D$10+'СЕТ СН'!$H$5-'СЕТ СН'!$H$24</f>
        <v>4025.3419151600001</v>
      </c>
      <c r="D103" s="36">
        <f>SUMIFS(СВЦЭМ!$D$39:$D$782,СВЦЭМ!$A$39:$A$782,$A103,СВЦЭМ!$B$39:$B$782,D$83)+'СЕТ СН'!$H$14+СВЦЭМ!$D$10+'СЕТ СН'!$H$5-'СЕТ СН'!$H$24</f>
        <v>4175.1197471100004</v>
      </c>
      <c r="E103" s="36">
        <f>SUMIFS(СВЦЭМ!$D$39:$D$782,СВЦЭМ!$A$39:$A$782,$A103,СВЦЭМ!$B$39:$B$782,E$83)+'СЕТ СН'!$H$14+СВЦЭМ!$D$10+'СЕТ СН'!$H$5-'СЕТ СН'!$H$24</f>
        <v>4246.4339694299997</v>
      </c>
      <c r="F103" s="36">
        <f>SUMIFS(СВЦЭМ!$D$39:$D$782,СВЦЭМ!$A$39:$A$782,$A103,СВЦЭМ!$B$39:$B$782,F$83)+'СЕТ СН'!$H$14+СВЦЭМ!$D$10+'СЕТ СН'!$H$5-'СЕТ СН'!$H$24</f>
        <v>4240.52252125</v>
      </c>
      <c r="G103" s="36">
        <f>SUMIFS(СВЦЭМ!$D$39:$D$782,СВЦЭМ!$A$39:$A$782,$A103,СВЦЭМ!$B$39:$B$782,G$83)+'СЕТ СН'!$H$14+СВЦЭМ!$D$10+'СЕТ СН'!$H$5-'СЕТ СН'!$H$24</f>
        <v>4220.7499484</v>
      </c>
      <c r="H103" s="36">
        <f>SUMIFS(СВЦЭМ!$D$39:$D$782,СВЦЭМ!$A$39:$A$782,$A103,СВЦЭМ!$B$39:$B$782,H$83)+'СЕТ СН'!$H$14+СВЦЭМ!$D$10+'СЕТ СН'!$H$5-'СЕТ СН'!$H$24</f>
        <v>4154.1775072700002</v>
      </c>
      <c r="I103" s="36">
        <f>SUMIFS(СВЦЭМ!$D$39:$D$782,СВЦЭМ!$A$39:$A$782,$A103,СВЦЭМ!$B$39:$B$782,I$83)+'СЕТ СН'!$H$14+СВЦЭМ!$D$10+'СЕТ СН'!$H$5-'СЕТ СН'!$H$24</f>
        <v>4072.8713557499996</v>
      </c>
      <c r="J103" s="36">
        <f>SUMIFS(СВЦЭМ!$D$39:$D$782,СВЦЭМ!$A$39:$A$782,$A103,СВЦЭМ!$B$39:$B$782,J$83)+'СЕТ СН'!$H$14+СВЦЭМ!$D$10+'СЕТ СН'!$H$5-'СЕТ СН'!$H$24</f>
        <v>3915.1641346299998</v>
      </c>
      <c r="K103" s="36">
        <f>SUMIFS(СВЦЭМ!$D$39:$D$782,СВЦЭМ!$A$39:$A$782,$A103,СВЦЭМ!$B$39:$B$782,K$83)+'СЕТ СН'!$H$14+СВЦЭМ!$D$10+'СЕТ СН'!$H$5-'СЕТ СН'!$H$24</f>
        <v>3914.4620974499999</v>
      </c>
      <c r="L103" s="36">
        <f>SUMIFS(СВЦЭМ!$D$39:$D$782,СВЦЭМ!$A$39:$A$782,$A103,СВЦЭМ!$B$39:$B$782,L$83)+'СЕТ СН'!$H$14+СВЦЭМ!$D$10+'СЕТ СН'!$H$5-'СЕТ СН'!$H$24</f>
        <v>3911.8545969199999</v>
      </c>
      <c r="M103" s="36">
        <f>SUMIFS(СВЦЭМ!$D$39:$D$782,СВЦЭМ!$A$39:$A$782,$A103,СВЦЭМ!$B$39:$B$782,M$83)+'СЕТ СН'!$H$14+СВЦЭМ!$D$10+'СЕТ СН'!$H$5-'СЕТ СН'!$H$24</f>
        <v>4020.68883327</v>
      </c>
      <c r="N103" s="36">
        <f>SUMIFS(СВЦЭМ!$D$39:$D$782,СВЦЭМ!$A$39:$A$782,$A103,СВЦЭМ!$B$39:$B$782,N$83)+'СЕТ СН'!$H$14+СВЦЭМ!$D$10+'СЕТ СН'!$H$5-'СЕТ СН'!$H$24</f>
        <v>4047.13178358</v>
      </c>
      <c r="O103" s="36">
        <f>SUMIFS(СВЦЭМ!$D$39:$D$782,СВЦЭМ!$A$39:$A$782,$A103,СВЦЭМ!$B$39:$B$782,O$83)+'СЕТ СН'!$H$14+СВЦЭМ!$D$10+'СЕТ СН'!$H$5-'СЕТ СН'!$H$24</f>
        <v>4044.3509670699996</v>
      </c>
      <c r="P103" s="36">
        <f>SUMIFS(СВЦЭМ!$D$39:$D$782,СВЦЭМ!$A$39:$A$782,$A103,СВЦЭМ!$B$39:$B$782,P$83)+'СЕТ СН'!$H$14+СВЦЭМ!$D$10+'СЕТ СН'!$H$5-'СЕТ СН'!$H$24</f>
        <v>4041.9894192100001</v>
      </c>
      <c r="Q103" s="36">
        <f>SUMIFS(СВЦЭМ!$D$39:$D$782,СВЦЭМ!$A$39:$A$782,$A103,СВЦЭМ!$B$39:$B$782,Q$83)+'СЕТ СН'!$H$14+СВЦЭМ!$D$10+'СЕТ СН'!$H$5-'СЕТ СН'!$H$24</f>
        <v>4040.9704008600002</v>
      </c>
      <c r="R103" s="36">
        <f>SUMIFS(СВЦЭМ!$D$39:$D$782,СВЦЭМ!$A$39:$A$782,$A103,СВЦЭМ!$B$39:$B$782,R$83)+'СЕТ СН'!$H$14+СВЦЭМ!$D$10+'СЕТ СН'!$H$5-'СЕТ СН'!$H$24</f>
        <v>4041.0233276099998</v>
      </c>
      <c r="S103" s="36">
        <f>SUMIFS(СВЦЭМ!$D$39:$D$782,СВЦЭМ!$A$39:$A$782,$A103,СВЦЭМ!$B$39:$B$782,S$83)+'СЕТ СН'!$H$14+СВЦЭМ!$D$10+'СЕТ СН'!$H$5-'СЕТ СН'!$H$24</f>
        <v>4024.3986279299997</v>
      </c>
      <c r="T103" s="36">
        <f>SUMIFS(СВЦЭМ!$D$39:$D$782,СВЦЭМ!$A$39:$A$782,$A103,СВЦЭМ!$B$39:$B$782,T$83)+'СЕТ СН'!$H$14+СВЦЭМ!$D$10+'СЕТ СН'!$H$5-'СЕТ СН'!$H$24</f>
        <v>3915.2248398199999</v>
      </c>
      <c r="U103" s="36">
        <f>SUMIFS(СВЦЭМ!$D$39:$D$782,СВЦЭМ!$A$39:$A$782,$A103,СВЦЭМ!$B$39:$B$782,U$83)+'СЕТ СН'!$H$14+СВЦЭМ!$D$10+'СЕТ СН'!$H$5-'СЕТ СН'!$H$24</f>
        <v>3795.7061521000001</v>
      </c>
      <c r="V103" s="36">
        <f>SUMIFS(СВЦЭМ!$D$39:$D$782,СВЦЭМ!$A$39:$A$782,$A103,СВЦЭМ!$B$39:$B$782,V$83)+'СЕТ СН'!$H$14+СВЦЭМ!$D$10+'СЕТ СН'!$H$5-'СЕТ СН'!$H$24</f>
        <v>3730.4631598199999</v>
      </c>
      <c r="W103" s="36">
        <f>SUMIFS(СВЦЭМ!$D$39:$D$782,СВЦЭМ!$A$39:$A$782,$A103,СВЦЭМ!$B$39:$B$782,W$83)+'СЕТ СН'!$H$14+СВЦЭМ!$D$10+'СЕТ СН'!$H$5-'СЕТ СН'!$H$24</f>
        <v>3741.3815087900002</v>
      </c>
      <c r="X103" s="36">
        <f>SUMIFS(СВЦЭМ!$D$39:$D$782,СВЦЭМ!$A$39:$A$782,$A103,СВЦЭМ!$B$39:$B$782,X$83)+'СЕТ СН'!$H$14+СВЦЭМ!$D$10+'СЕТ СН'!$H$5-'СЕТ СН'!$H$24</f>
        <v>3775.0438674000002</v>
      </c>
      <c r="Y103" s="36">
        <f>SUMIFS(СВЦЭМ!$D$39:$D$782,СВЦЭМ!$A$39:$A$782,$A103,СВЦЭМ!$B$39:$B$782,Y$83)+'СЕТ СН'!$H$14+СВЦЭМ!$D$10+'СЕТ СН'!$H$5-'СЕТ СН'!$H$24</f>
        <v>3780.7795118499998</v>
      </c>
    </row>
    <row r="104" spans="1:25" ht="15.75" x14ac:dyDescent="0.2">
      <c r="A104" s="35">
        <f t="shared" si="2"/>
        <v>44702</v>
      </c>
      <c r="B104" s="36">
        <f>SUMIFS(СВЦЭМ!$D$39:$D$782,СВЦЭМ!$A$39:$A$782,$A104,СВЦЭМ!$B$39:$B$782,B$83)+'СЕТ СН'!$H$14+СВЦЭМ!$D$10+'СЕТ СН'!$H$5-'СЕТ СН'!$H$24</f>
        <v>3809.95158997</v>
      </c>
      <c r="C104" s="36">
        <f>SUMIFS(СВЦЭМ!$D$39:$D$782,СВЦЭМ!$A$39:$A$782,$A104,СВЦЭМ!$B$39:$B$782,C$83)+'СЕТ СН'!$H$14+СВЦЭМ!$D$10+'СЕТ СН'!$H$5-'СЕТ СН'!$H$24</f>
        <v>3940.84191831</v>
      </c>
      <c r="D104" s="36">
        <f>SUMIFS(СВЦЭМ!$D$39:$D$782,СВЦЭМ!$A$39:$A$782,$A104,СВЦЭМ!$B$39:$B$782,D$83)+'СЕТ СН'!$H$14+СВЦЭМ!$D$10+'СЕТ СН'!$H$5-'СЕТ СН'!$H$24</f>
        <v>4119.8049438199996</v>
      </c>
      <c r="E104" s="36">
        <f>SUMIFS(СВЦЭМ!$D$39:$D$782,СВЦЭМ!$A$39:$A$782,$A104,СВЦЭМ!$B$39:$B$782,E$83)+'СЕТ СН'!$H$14+СВЦЭМ!$D$10+'СЕТ СН'!$H$5-'СЕТ СН'!$H$24</f>
        <v>4207.2073302999997</v>
      </c>
      <c r="F104" s="36">
        <f>SUMIFS(СВЦЭМ!$D$39:$D$782,СВЦЭМ!$A$39:$A$782,$A104,СВЦЭМ!$B$39:$B$782,F$83)+'СЕТ СН'!$H$14+СВЦЭМ!$D$10+'СЕТ СН'!$H$5-'СЕТ СН'!$H$24</f>
        <v>4237.4782726699996</v>
      </c>
      <c r="G104" s="36">
        <f>SUMIFS(СВЦЭМ!$D$39:$D$782,СВЦЭМ!$A$39:$A$782,$A104,СВЦЭМ!$B$39:$B$782,G$83)+'СЕТ СН'!$H$14+СВЦЭМ!$D$10+'СЕТ СН'!$H$5-'СЕТ СН'!$H$24</f>
        <v>4277.1812769500002</v>
      </c>
      <c r="H104" s="36">
        <f>SUMIFS(СВЦЭМ!$D$39:$D$782,СВЦЭМ!$A$39:$A$782,$A104,СВЦЭМ!$B$39:$B$782,H$83)+'СЕТ СН'!$H$14+СВЦЭМ!$D$10+'СЕТ СН'!$H$5-'СЕТ СН'!$H$24</f>
        <v>4266.9550347699997</v>
      </c>
      <c r="I104" s="36">
        <f>SUMIFS(СВЦЭМ!$D$39:$D$782,СВЦЭМ!$A$39:$A$782,$A104,СВЦЭМ!$B$39:$B$782,I$83)+'СЕТ СН'!$H$14+СВЦЭМ!$D$10+'СЕТ СН'!$H$5-'СЕТ СН'!$H$24</f>
        <v>4225.1449080799994</v>
      </c>
      <c r="J104" s="36">
        <f>SUMIFS(СВЦЭМ!$D$39:$D$782,СВЦЭМ!$A$39:$A$782,$A104,СВЦЭМ!$B$39:$B$782,J$83)+'СЕТ СН'!$H$14+СВЦЭМ!$D$10+'СЕТ СН'!$H$5-'СЕТ СН'!$H$24</f>
        <v>4026.8177852999997</v>
      </c>
      <c r="K104" s="36">
        <f>SUMIFS(СВЦЭМ!$D$39:$D$782,СВЦЭМ!$A$39:$A$782,$A104,СВЦЭМ!$B$39:$B$782,K$83)+'СЕТ СН'!$H$14+СВЦЭМ!$D$10+'СЕТ СН'!$H$5-'СЕТ СН'!$H$24</f>
        <v>3981.1883257299996</v>
      </c>
      <c r="L104" s="36">
        <f>SUMIFS(СВЦЭМ!$D$39:$D$782,СВЦЭМ!$A$39:$A$782,$A104,СВЦЭМ!$B$39:$B$782,L$83)+'СЕТ СН'!$H$14+СВЦЭМ!$D$10+'СЕТ СН'!$H$5-'СЕТ СН'!$H$24</f>
        <v>3950.53301801</v>
      </c>
      <c r="M104" s="36">
        <f>SUMIFS(СВЦЭМ!$D$39:$D$782,СВЦЭМ!$A$39:$A$782,$A104,СВЦЭМ!$B$39:$B$782,M$83)+'СЕТ СН'!$H$14+СВЦЭМ!$D$10+'СЕТ СН'!$H$5-'СЕТ СН'!$H$24</f>
        <v>4045.3177691800001</v>
      </c>
      <c r="N104" s="36">
        <f>SUMIFS(СВЦЭМ!$D$39:$D$782,СВЦЭМ!$A$39:$A$782,$A104,СВЦЭМ!$B$39:$B$782,N$83)+'СЕТ СН'!$H$14+СВЦЭМ!$D$10+'СЕТ СН'!$H$5-'СЕТ СН'!$H$24</f>
        <v>4089.5616172299997</v>
      </c>
      <c r="O104" s="36">
        <f>SUMIFS(СВЦЭМ!$D$39:$D$782,СВЦЭМ!$A$39:$A$782,$A104,СВЦЭМ!$B$39:$B$782,O$83)+'СЕТ СН'!$H$14+СВЦЭМ!$D$10+'СЕТ СН'!$H$5-'СЕТ СН'!$H$24</f>
        <v>4052.59179266</v>
      </c>
      <c r="P104" s="36">
        <f>SUMIFS(СВЦЭМ!$D$39:$D$782,СВЦЭМ!$A$39:$A$782,$A104,СВЦЭМ!$B$39:$B$782,P$83)+'СЕТ СН'!$H$14+СВЦЭМ!$D$10+'СЕТ СН'!$H$5-'СЕТ СН'!$H$24</f>
        <v>4095.0794983999999</v>
      </c>
      <c r="Q104" s="36">
        <f>SUMIFS(СВЦЭМ!$D$39:$D$782,СВЦЭМ!$A$39:$A$782,$A104,СВЦЭМ!$B$39:$B$782,Q$83)+'СЕТ СН'!$H$14+СВЦЭМ!$D$10+'СЕТ СН'!$H$5-'СЕТ СН'!$H$24</f>
        <v>4077.1901395300001</v>
      </c>
      <c r="R104" s="36">
        <f>SUMIFS(СВЦЭМ!$D$39:$D$782,СВЦЭМ!$A$39:$A$782,$A104,СВЦЭМ!$B$39:$B$782,R$83)+'СЕТ СН'!$H$14+СВЦЭМ!$D$10+'СЕТ СН'!$H$5-'СЕТ СН'!$H$24</f>
        <v>4073.6921308399997</v>
      </c>
      <c r="S104" s="36">
        <f>SUMIFS(СВЦЭМ!$D$39:$D$782,СВЦЭМ!$A$39:$A$782,$A104,СВЦЭМ!$B$39:$B$782,S$83)+'СЕТ СН'!$H$14+СВЦЭМ!$D$10+'СЕТ СН'!$H$5-'СЕТ СН'!$H$24</f>
        <v>4046.7219656799998</v>
      </c>
      <c r="T104" s="36">
        <f>SUMIFS(СВЦЭМ!$D$39:$D$782,СВЦЭМ!$A$39:$A$782,$A104,СВЦЭМ!$B$39:$B$782,T$83)+'СЕТ СН'!$H$14+СВЦЭМ!$D$10+'СЕТ СН'!$H$5-'СЕТ СН'!$H$24</f>
        <v>3928.2833304299998</v>
      </c>
      <c r="U104" s="36">
        <f>SUMIFS(СВЦЭМ!$D$39:$D$782,СВЦЭМ!$A$39:$A$782,$A104,СВЦЭМ!$B$39:$B$782,U$83)+'СЕТ СН'!$H$14+СВЦЭМ!$D$10+'СЕТ СН'!$H$5-'СЕТ СН'!$H$24</f>
        <v>3817.85811212</v>
      </c>
      <c r="V104" s="36">
        <f>SUMIFS(СВЦЭМ!$D$39:$D$782,СВЦЭМ!$A$39:$A$782,$A104,СВЦЭМ!$B$39:$B$782,V$83)+'СЕТ СН'!$H$14+СВЦЭМ!$D$10+'СЕТ СН'!$H$5-'СЕТ СН'!$H$24</f>
        <v>3730.47205794</v>
      </c>
      <c r="W104" s="36">
        <f>SUMIFS(СВЦЭМ!$D$39:$D$782,СВЦЭМ!$A$39:$A$782,$A104,СВЦЭМ!$B$39:$B$782,W$83)+'СЕТ СН'!$H$14+СВЦЭМ!$D$10+'СЕТ СН'!$H$5-'СЕТ СН'!$H$24</f>
        <v>3680.8698312000001</v>
      </c>
      <c r="X104" s="36">
        <f>SUMIFS(СВЦЭМ!$D$39:$D$782,СВЦЭМ!$A$39:$A$782,$A104,СВЦЭМ!$B$39:$B$782,X$83)+'СЕТ СН'!$H$14+СВЦЭМ!$D$10+'СЕТ СН'!$H$5-'СЕТ СН'!$H$24</f>
        <v>3699.3830337300001</v>
      </c>
      <c r="Y104" s="36">
        <f>SUMIFS(СВЦЭМ!$D$39:$D$782,СВЦЭМ!$A$39:$A$782,$A104,СВЦЭМ!$B$39:$B$782,Y$83)+'СЕТ СН'!$H$14+СВЦЭМ!$D$10+'СЕТ СН'!$H$5-'СЕТ СН'!$H$24</f>
        <v>3728.4889270100002</v>
      </c>
    </row>
    <row r="105" spans="1:25" ht="15.75" x14ac:dyDescent="0.2">
      <c r="A105" s="35">
        <f t="shared" si="2"/>
        <v>44703</v>
      </c>
      <c r="B105" s="36">
        <f>SUMIFS(СВЦЭМ!$D$39:$D$782,СВЦЭМ!$A$39:$A$782,$A105,СВЦЭМ!$B$39:$B$782,B$83)+'СЕТ СН'!$H$14+СВЦЭМ!$D$10+'СЕТ СН'!$H$5-'СЕТ СН'!$H$24</f>
        <v>3937.7723687899997</v>
      </c>
      <c r="C105" s="36">
        <f>SUMIFS(СВЦЭМ!$D$39:$D$782,СВЦЭМ!$A$39:$A$782,$A105,СВЦЭМ!$B$39:$B$782,C$83)+'СЕТ СН'!$H$14+СВЦЭМ!$D$10+'СЕТ СН'!$H$5-'СЕТ СН'!$H$24</f>
        <v>4032.80276056</v>
      </c>
      <c r="D105" s="36">
        <f>SUMIFS(СВЦЭМ!$D$39:$D$782,СВЦЭМ!$A$39:$A$782,$A105,СВЦЭМ!$B$39:$B$782,D$83)+'СЕТ СН'!$H$14+СВЦЭМ!$D$10+'СЕТ СН'!$H$5-'СЕТ СН'!$H$24</f>
        <v>4157.9645050999998</v>
      </c>
      <c r="E105" s="36">
        <f>SUMIFS(СВЦЭМ!$D$39:$D$782,СВЦЭМ!$A$39:$A$782,$A105,СВЦЭМ!$B$39:$B$782,E$83)+'СЕТ СН'!$H$14+СВЦЭМ!$D$10+'СЕТ СН'!$H$5-'СЕТ СН'!$H$24</f>
        <v>4165.7619968299996</v>
      </c>
      <c r="F105" s="36">
        <f>SUMIFS(СВЦЭМ!$D$39:$D$782,СВЦЭМ!$A$39:$A$782,$A105,СВЦЭМ!$B$39:$B$782,F$83)+'СЕТ СН'!$H$14+СВЦЭМ!$D$10+'СЕТ СН'!$H$5-'СЕТ СН'!$H$24</f>
        <v>4165.5836867399994</v>
      </c>
      <c r="G105" s="36">
        <f>SUMIFS(СВЦЭМ!$D$39:$D$782,СВЦЭМ!$A$39:$A$782,$A105,СВЦЭМ!$B$39:$B$782,G$83)+'СЕТ СН'!$H$14+СВЦЭМ!$D$10+'СЕТ СН'!$H$5-'СЕТ СН'!$H$24</f>
        <v>4168.8326825699996</v>
      </c>
      <c r="H105" s="36">
        <f>SUMIFS(СВЦЭМ!$D$39:$D$782,СВЦЭМ!$A$39:$A$782,$A105,СВЦЭМ!$B$39:$B$782,H$83)+'СЕТ СН'!$H$14+СВЦЭМ!$D$10+'СЕТ СН'!$H$5-'СЕТ СН'!$H$24</f>
        <v>4136.2357978</v>
      </c>
      <c r="I105" s="36">
        <f>SUMIFS(СВЦЭМ!$D$39:$D$782,СВЦЭМ!$A$39:$A$782,$A105,СВЦЭМ!$B$39:$B$782,I$83)+'СЕТ СН'!$H$14+СВЦЭМ!$D$10+'СЕТ СН'!$H$5-'СЕТ СН'!$H$24</f>
        <v>4059.95356133</v>
      </c>
      <c r="J105" s="36">
        <f>SUMIFS(СВЦЭМ!$D$39:$D$782,СВЦЭМ!$A$39:$A$782,$A105,СВЦЭМ!$B$39:$B$782,J$83)+'СЕТ СН'!$H$14+СВЦЭМ!$D$10+'СЕТ СН'!$H$5-'СЕТ СН'!$H$24</f>
        <v>3984.31248061</v>
      </c>
      <c r="K105" s="36">
        <f>SUMIFS(СВЦЭМ!$D$39:$D$782,СВЦЭМ!$A$39:$A$782,$A105,СВЦЭМ!$B$39:$B$782,K$83)+'СЕТ СН'!$H$14+СВЦЭМ!$D$10+'СЕТ СН'!$H$5-'СЕТ СН'!$H$24</f>
        <v>3931.9629139399999</v>
      </c>
      <c r="L105" s="36">
        <f>SUMIFS(СВЦЭМ!$D$39:$D$782,СВЦЭМ!$A$39:$A$782,$A105,СВЦЭМ!$B$39:$B$782,L$83)+'СЕТ СН'!$H$14+СВЦЭМ!$D$10+'СЕТ СН'!$H$5-'СЕТ СН'!$H$24</f>
        <v>3911.74055056</v>
      </c>
      <c r="M105" s="36">
        <f>SUMIFS(СВЦЭМ!$D$39:$D$782,СВЦЭМ!$A$39:$A$782,$A105,СВЦЭМ!$B$39:$B$782,M$83)+'СЕТ СН'!$H$14+СВЦЭМ!$D$10+'СЕТ СН'!$H$5-'СЕТ СН'!$H$24</f>
        <v>4019.90671853</v>
      </c>
      <c r="N105" s="36">
        <f>SUMIFS(СВЦЭМ!$D$39:$D$782,СВЦЭМ!$A$39:$A$782,$A105,СВЦЭМ!$B$39:$B$782,N$83)+'СЕТ СН'!$H$14+СВЦЭМ!$D$10+'СЕТ СН'!$H$5-'СЕТ СН'!$H$24</f>
        <v>4069.5806176699998</v>
      </c>
      <c r="O105" s="36">
        <f>SUMIFS(СВЦЭМ!$D$39:$D$782,СВЦЭМ!$A$39:$A$782,$A105,СВЦЭМ!$B$39:$B$782,O$83)+'СЕТ СН'!$H$14+СВЦЭМ!$D$10+'СЕТ СН'!$H$5-'СЕТ СН'!$H$24</f>
        <v>4074.0273459099999</v>
      </c>
      <c r="P105" s="36">
        <f>SUMIFS(СВЦЭМ!$D$39:$D$782,СВЦЭМ!$A$39:$A$782,$A105,СВЦЭМ!$B$39:$B$782,P$83)+'СЕТ СН'!$H$14+СВЦЭМ!$D$10+'СЕТ СН'!$H$5-'СЕТ СН'!$H$24</f>
        <v>4103.4077929300001</v>
      </c>
      <c r="Q105" s="36">
        <f>SUMIFS(СВЦЭМ!$D$39:$D$782,СВЦЭМ!$A$39:$A$782,$A105,СВЦЭМ!$B$39:$B$782,Q$83)+'СЕТ СН'!$H$14+СВЦЭМ!$D$10+'СЕТ СН'!$H$5-'СЕТ СН'!$H$24</f>
        <v>4114.7939112499998</v>
      </c>
      <c r="R105" s="36">
        <f>SUMIFS(СВЦЭМ!$D$39:$D$782,СВЦЭМ!$A$39:$A$782,$A105,СВЦЭМ!$B$39:$B$782,R$83)+'СЕТ СН'!$H$14+СВЦЭМ!$D$10+'СЕТ СН'!$H$5-'СЕТ СН'!$H$24</f>
        <v>4109.2410471000003</v>
      </c>
      <c r="S105" s="36">
        <f>SUMIFS(СВЦЭМ!$D$39:$D$782,СВЦЭМ!$A$39:$A$782,$A105,СВЦЭМ!$B$39:$B$782,S$83)+'СЕТ СН'!$H$14+СВЦЭМ!$D$10+'СЕТ СН'!$H$5-'СЕТ СН'!$H$24</f>
        <v>4081.7936304499999</v>
      </c>
      <c r="T105" s="36">
        <f>SUMIFS(СВЦЭМ!$D$39:$D$782,СВЦЭМ!$A$39:$A$782,$A105,СВЦЭМ!$B$39:$B$782,T$83)+'СЕТ СН'!$H$14+СВЦЭМ!$D$10+'СЕТ СН'!$H$5-'СЕТ СН'!$H$24</f>
        <v>3948.25920262</v>
      </c>
      <c r="U105" s="36">
        <f>SUMIFS(СВЦЭМ!$D$39:$D$782,СВЦЭМ!$A$39:$A$782,$A105,СВЦЭМ!$B$39:$B$782,U$83)+'СЕТ СН'!$H$14+СВЦЭМ!$D$10+'СЕТ СН'!$H$5-'СЕТ СН'!$H$24</f>
        <v>3831.9039552300001</v>
      </c>
      <c r="V105" s="36">
        <f>SUMIFS(СВЦЭМ!$D$39:$D$782,СВЦЭМ!$A$39:$A$782,$A105,СВЦЭМ!$B$39:$B$782,V$83)+'СЕТ СН'!$H$14+СВЦЭМ!$D$10+'СЕТ СН'!$H$5-'СЕТ СН'!$H$24</f>
        <v>3724.9368590599997</v>
      </c>
      <c r="W105" s="36">
        <f>SUMIFS(СВЦЭМ!$D$39:$D$782,СВЦЭМ!$A$39:$A$782,$A105,СВЦЭМ!$B$39:$B$782,W$83)+'СЕТ СН'!$H$14+СВЦЭМ!$D$10+'СЕТ СН'!$H$5-'СЕТ СН'!$H$24</f>
        <v>3737.3203749200002</v>
      </c>
      <c r="X105" s="36">
        <f>SUMIFS(СВЦЭМ!$D$39:$D$782,СВЦЭМ!$A$39:$A$782,$A105,СВЦЭМ!$B$39:$B$782,X$83)+'СЕТ СН'!$H$14+СВЦЭМ!$D$10+'СЕТ СН'!$H$5-'СЕТ СН'!$H$24</f>
        <v>3775.3795337000001</v>
      </c>
      <c r="Y105" s="36">
        <f>SUMIFS(СВЦЭМ!$D$39:$D$782,СВЦЭМ!$A$39:$A$782,$A105,СВЦЭМ!$B$39:$B$782,Y$83)+'СЕТ СН'!$H$14+СВЦЭМ!$D$10+'СЕТ СН'!$H$5-'СЕТ СН'!$H$24</f>
        <v>3836.5588919100001</v>
      </c>
    </row>
    <row r="106" spans="1:25" ht="15.75" x14ac:dyDescent="0.2">
      <c r="A106" s="35">
        <f t="shared" si="2"/>
        <v>44704</v>
      </c>
      <c r="B106" s="36">
        <f>SUMIFS(СВЦЭМ!$D$39:$D$782,СВЦЭМ!$A$39:$A$782,$A106,СВЦЭМ!$B$39:$B$782,B$83)+'СЕТ СН'!$H$14+СВЦЭМ!$D$10+'СЕТ СН'!$H$5-'СЕТ СН'!$H$24</f>
        <v>3950.3723122399997</v>
      </c>
      <c r="C106" s="36">
        <f>SUMIFS(СВЦЭМ!$D$39:$D$782,СВЦЭМ!$A$39:$A$782,$A106,СВЦЭМ!$B$39:$B$782,C$83)+'СЕТ СН'!$H$14+СВЦЭМ!$D$10+'СЕТ СН'!$H$5-'СЕТ СН'!$H$24</f>
        <v>4050.6384497399999</v>
      </c>
      <c r="D106" s="36">
        <f>SUMIFS(СВЦЭМ!$D$39:$D$782,СВЦЭМ!$A$39:$A$782,$A106,СВЦЭМ!$B$39:$B$782,D$83)+'СЕТ СН'!$H$14+СВЦЭМ!$D$10+'СЕТ СН'!$H$5-'СЕТ СН'!$H$24</f>
        <v>4163.0514352800001</v>
      </c>
      <c r="E106" s="36">
        <f>SUMIFS(СВЦЭМ!$D$39:$D$782,СВЦЭМ!$A$39:$A$782,$A106,СВЦЭМ!$B$39:$B$782,E$83)+'СЕТ СН'!$H$14+СВЦЭМ!$D$10+'СЕТ СН'!$H$5-'СЕТ СН'!$H$24</f>
        <v>4158.7119071799998</v>
      </c>
      <c r="F106" s="36">
        <f>SUMIFS(СВЦЭМ!$D$39:$D$782,СВЦЭМ!$A$39:$A$782,$A106,СВЦЭМ!$B$39:$B$782,F$83)+'СЕТ СН'!$H$14+СВЦЭМ!$D$10+'СЕТ СН'!$H$5-'СЕТ СН'!$H$24</f>
        <v>4151.3841143999998</v>
      </c>
      <c r="G106" s="36">
        <f>SUMIFS(СВЦЭМ!$D$39:$D$782,СВЦЭМ!$A$39:$A$782,$A106,СВЦЭМ!$B$39:$B$782,G$83)+'СЕТ СН'!$H$14+СВЦЭМ!$D$10+'СЕТ СН'!$H$5-'СЕТ СН'!$H$24</f>
        <v>4198.6115120899995</v>
      </c>
      <c r="H106" s="36">
        <f>SUMIFS(СВЦЭМ!$D$39:$D$782,СВЦЭМ!$A$39:$A$782,$A106,СВЦЭМ!$B$39:$B$782,H$83)+'СЕТ СН'!$H$14+СВЦЭМ!$D$10+'СЕТ СН'!$H$5-'СЕТ СН'!$H$24</f>
        <v>4137.2942039600002</v>
      </c>
      <c r="I106" s="36">
        <f>SUMIFS(СВЦЭМ!$D$39:$D$782,СВЦЭМ!$A$39:$A$782,$A106,СВЦЭМ!$B$39:$B$782,I$83)+'СЕТ СН'!$H$14+СВЦЭМ!$D$10+'СЕТ СН'!$H$5-'СЕТ СН'!$H$24</f>
        <v>4098.1573865499995</v>
      </c>
      <c r="J106" s="36">
        <f>SUMIFS(СВЦЭМ!$D$39:$D$782,СВЦЭМ!$A$39:$A$782,$A106,СВЦЭМ!$B$39:$B$782,J$83)+'СЕТ СН'!$H$14+СВЦЭМ!$D$10+'СЕТ СН'!$H$5-'СЕТ СН'!$H$24</f>
        <v>3944.25332157</v>
      </c>
      <c r="K106" s="36">
        <f>SUMIFS(СВЦЭМ!$D$39:$D$782,СВЦЭМ!$A$39:$A$782,$A106,СВЦЭМ!$B$39:$B$782,K$83)+'СЕТ СН'!$H$14+СВЦЭМ!$D$10+'СЕТ СН'!$H$5-'СЕТ СН'!$H$24</f>
        <v>3893.56917329</v>
      </c>
      <c r="L106" s="36">
        <f>SUMIFS(СВЦЭМ!$D$39:$D$782,СВЦЭМ!$A$39:$A$782,$A106,СВЦЭМ!$B$39:$B$782,L$83)+'СЕТ СН'!$H$14+СВЦЭМ!$D$10+'СЕТ СН'!$H$5-'СЕТ СН'!$H$24</f>
        <v>3914.2519398199997</v>
      </c>
      <c r="M106" s="36">
        <f>SUMIFS(СВЦЭМ!$D$39:$D$782,СВЦЭМ!$A$39:$A$782,$A106,СВЦЭМ!$B$39:$B$782,M$83)+'СЕТ СН'!$H$14+СВЦЭМ!$D$10+'СЕТ СН'!$H$5-'СЕТ СН'!$H$24</f>
        <v>4051.4240530400002</v>
      </c>
      <c r="N106" s="36">
        <f>SUMIFS(СВЦЭМ!$D$39:$D$782,СВЦЭМ!$A$39:$A$782,$A106,СВЦЭМ!$B$39:$B$782,N$83)+'СЕТ СН'!$H$14+СВЦЭМ!$D$10+'СЕТ СН'!$H$5-'СЕТ СН'!$H$24</f>
        <v>4104.4926848899995</v>
      </c>
      <c r="O106" s="36">
        <f>SUMIFS(СВЦЭМ!$D$39:$D$782,СВЦЭМ!$A$39:$A$782,$A106,СВЦЭМ!$B$39:$B$782,O$83)+'СЕТ СН'!$H$14+СВЦЭМ!$D$10+'СЕТ СН'!$H$5-'СЕТ СН'!$H$24</f>
        <v>4107.9311576</v>
      </c>
      <c r="P106" s="36">
        <f>SUMIFS(СВЦЭМ!$D$39:$D$782,СВЦЭМ!$A$39:$A$782,$A106,СВЦЭМ!$B$39:$B$782,P$83)+'СЕТ СН'!$H$14+СВЦЭМ!$D$10+'СЕТ СН'!$H$5-'СЕТ СН'!$H$24</f>
        <v>4108.0857240400001</v>
      </c>
      <c r="Q106" s="36">
        <f>SUMIFS(СВЦЭМ!$D$39:$D$782,СВЦЭМ!$A$39:$A$782,$A106,СВЦЭМ!$B$39:$B$782,Q$83)+'СЕТ СН'!$H$14+СВЦЭМ!$D$10+'СЕТ СН'!$H$5-'СЕТ СН'!$H$24</f>
        <v>4108.2560082999998</v>
      </c>
      <c r="R106" s="36">
        <f>SUMIFS(СВЦЭМ!$D$39:$D$782,СВЦЭМ!$A$39:$A$782,$A106,СВЦЭМ!$B$39:$B$782,R$83)+'СЕТ СН'!$H$14+СВЦЭМ!$D$10+'СЕТ СН'!$H$5-'СЕТ СН'!$H$24</f>
        <v>4108.2732690299999</v>
      </c>
      <c r="S106" s="36">
        <f>SUMIFS(СВЦЭМ!$D$39:$D$782,СВЦЭМ!$A$39:$A$782,$A106,СВЦЭМ!$B$39:$B$782,S$83)+'СЕТ СН'!$H$14+СВЦЭМ!$D$10+'СЕТ СН'!$H$5-'СЕТ СН'!$H$24</f>
        <v>4076.7048586000001</v>
      </c>
      <c r="T106" s="36">
        <f>SUMIFS(СВЦЭМ!$D$39:$D$782,СВЦЭМ!$A$39:$A$782,$A106,СВЦЭМ!$B$39:$B$782,T$83)+'СЕТ СН'!$H$14+СВЦЭМ!$D$10+'СЕТ СН'!$H$5-'СЕТ СН'!$H$24</f>
        <v>3972.3051131699999</v>
      </c>
      <c r="U106" s="36">
        <f>SUMIFS(СВЦЭМ!$D$39:$D$782,СВЦЭМ!$A$39:$A$782,$A106,СВЦЭМ!$B$39:$B$782,U$83)+'СЕТ СН'!$H$14+СВЦЭМ!$D$10+'СЕТ СН'!$H$5-'СЕТ СН'!$H$24</f>
        <v>3819.6762943200001</v>
      </c>
      <c r="V106" s="36">
        <f>SUMIFS(СВЦЭМ!$D$39:$D$782,СВЦЭМ!$A$39:$A$782,$A106,СВЦЭМ!$B$39:$B$782,V$83)+'СЕТ СН'!$H$14+СВЦЭМ!$D$10+'СЕТ СН'!$H$5-'СЕТ СН'!$H$24</f>
        <v>3728.6707232700001</v>
      </c>
      <c r="W106" s="36">
        <f>SUMIFS(СВЦЭМ!$D$39:$D$782,СВЦЭМ!$A$39:$A$782,$A106,СВЦЭМ!$B$39:$B$782,W$83)+'СЕТ СН'!$H$14+СВЦЭМ!$D$10+'СЕТ СН'!$H$5-'СЕТ СН'!$H$24</f>
        <v>3730.7992966500001</v>
      </c>
      <c r="X106" s="36">
        <f>SUMIFS(СВЦЭМ!$D$39:$D$782,СВЦЭМ!$A$39:$A$782,$A106,СВЦЭМ!$B$39:$B$782,X$83)+'СЕТ СН'!$H$14+СВЦЭМ!$D$10+'СЕТ СН'!$H$5-'СЕТ СН'!$H$24</f>
        <v>3735.1774023200001</v>
      </c>
      <c r="Y106" s="36">
        <f>SUMIFS(СВЦЭМ!$D$39:$D$782,СВЦЭМ!$A$39:$A$782,$A106,СВЦЭМ!$B$39:$B$782,Y$83)+'СЕТ СН'!$H$14+СВЦЭМ!$D$10+'СЕТ СН'!$H$5-'СЕТ СН'!$H$24</f>
        <v>3770.0143575800003</v>
      </c>
    </row>
    <row r="107" spans="1:25" ht="15.75" x14ac:dyDescent="0.2">
      <c r="A107" s="35">
        <f t="shared" si="2"/>
        <v>44705</v>
      </c>
      <c r="B107" s="36">
        <f>SUMIFS(СВЦЭМ!$D$39:$D$782,СВЦЭМ!$A$39:$A$782,$A107,СВЦЭМ!$B$39:$B$782,B$83)+'СЕТ СН'!$H$14+СВЦЭМ!$D$10+'СЕТ СН'!$H$5-'СЕТ СН'!$H$24</f>
        <v>3856.32646484</v>
      </c>
      <c r="C107" s="36">
        <f>SUMIFS(СВЦЭМ!$D$39:$D$782,СВЦЭМ!$A$39:$A$782,$A107,СВЦЭМ!$B$39:$B$782,C$83)+'СЕТ СН'!$H$14+СВЦЭМ!$D$10+'СЕТ СН'!$H$5-'СЕТ СН'!$H$24</f>
        <v>4000.5631548299998</v>
      </c>
      <c r="D107" s="36">
        <f>SUMIFS(СВЦЭМ!$D$39:$D$782,СВЦЭМ!$A$39:$A$782,$A107,СВЦЭМ!$B$39:$B$782,D$83)+'СЕТ СН'!$H$14+СВЦЭМ!$D$10+'СЕТ СН'!$H$5-'СЕТ СН'!$H$24</f>
        <v>4160.8318145200001</v>
      </c>
      <c r="E107" s="36">
        <f>SUMIFS(СВЦЭМ!$D$39:$D$782,СВЦЭМ!$A$39:$A$782,$A107,СВЦЭМ!$B$39:$B$782,E$83)+'СЕТ СН'!$H$14+СВЦЭМ!$D$10+'СЕТ СН'!$H$5-'СЕТ СН'!$H$24</f>
        <v>4176.4237001299998</v>
      </c>
      <c r="F107" s="36">
        <f>SUMIFS(СВЦЭМ!$D$39:$D$782,СВЦЭМ!$A$39:$A$782,$A107,СВЦЭМ!$B$39:$B$782,F$83)+'СЕТ СН'!$H$14+СВЦЭМ!$D$10+'СЕТ СН'!$H$5-'СЕТ СН'!$H$24</f>
        <v>4176.4602401900001</v>
      </c>
      <c r="G107" s="36">
        <f>SUMIFS(СВЦЭМ!$D$39:$D$782,СВЦЭМ!$A$39:$A$782,$A107,СВЦЭМ!$B$39:$B$782,G$83)+'СЕТ СН'!$H$14+СВЦЭМ!$D$10+'СЕТ СН'!$H$5-'СЕТ СН'!$H$24</f>
        <v>4186.3821083599996</v>
      </c>
      <c r="H107" s="36">
        <f>SUMIFS(СВЦЭМ!$D$39:$D$782,СВЦЭМ!$A$39:$A$782,$A107,СВЦЭМ!$B$39:$B$782,H$83)+'СЕТ СН'!$H$14+СВЦЭМ!$D$10+'СЕТ СН'!$H$5-'СЕТ СН'!$H$24</f>
        <v>4126.5684880999997</v>
      </c>
      <c r="I107" s="36">
        <f>SUMIFS(СВЦЭМ!$D$39:$D$782,СВЦЭМ!$A$39:$A$782,$A107,СВЦЭМ!$B$39:$B$782,I$83)+'СЕТ СН'!$H$14+СВЦЭМ!$D$10+'СЕТ СН'!$H$5-'СЕТ СН'!$H$24</f>
        <v>4081.21674807</v>
      </c>
      <c r="J107" s="36">
        <f>SUMIFS(СВЦЭМ!$D$39:$D$782,СВЦЭМ!$A$39:$A$782,$A107,СВЦЭМ!$B$39:$B$782,J$83)+'СЕТ СН'!$H$14+СВЦЭМ!$D$10+'СЕТ СН'!$H$5-'СЕТ СН'!$H$24</f>
        <v>3920.4815262100001</v>
      </c>
      <c r="K107" s="36">
        <f>SUMIFS(СВЦЭМ!$D$39:$D$782,СВЦЭМ!$A$39:$A$782,$A107,СВЦЭМ!$B$39:$B$782,K$83)+'СЕТ СН'!$H$14+СВЦЭМ!$D$10+'СЕТ СН'!$H$5-'СЕТ СН'!$H$24</f>
        <v>3911.0871066199998</v>
      </c>
      <c r="L107" s="36">
        <f>SUMIFS(СВЦЭМ!$D$39:$D$782,СВЦЭМ!$A$39:$A$782,$A107,СВЦЭМ!$B$39:$B$782,L$83)+'СЕТ СН'!$H$14+СВЦЭМ!$D$10+'СЕТ СН'!$H$5-'СЕТ СН'!$H$24</f>
        <v>3932.1454981699999</v>
      </c>
      <c r="M107" s="36">
        <f>SUMIFS(СВЦЭМ!$D$39:$D$782,СВЦЭМ!$A$39:$A$782,$A107,СВЦЭМ!$B$39:$B$782,M$83)+'СЕТ СН'!$H$14+СВЦЭМ!$D$10+'СЕТ СН'!$H$5-'СЕТ СН'!$H$24</f>
        <v>4007.4492621700001</v>
      </c>
      <c r="N107" s="36">
        <f>SUMIFS(СВЦЭМ!$D$39:$D$782,СВЦЭМ!$A$39:$A$782,$A107,СВЦЭМ!$B$39:$B$782,N$83)+'СЕТ СН'!$H$14+СВЦЭМ!$D$10+'СЕТ СН'!$H$5-'СЕТ СН'!$H$24</f>
        <v>4047.6119552599998</v>
      </c>
      <c r="O107" s="36">
        <f>SUMIFS(СВЦЭМ!$D$39:$D$782,СВЦЭМ!$A$39:$A$782,$A107,СВЦЭМ!$B$39:$B$782,O$83)+'СЕТ СН'!$H$14+СВЦЭМ!$D$10+'СЕТ СН'!$H$5-'СЕТ СН'!$H$24</f>
        <v>4097.4103331799997</v>
      </c>
      <c r="P107" s="36">
        <f>SUMIFS(СВЦЭМ!$D$39:$D$782,СВЦЭМ!$A$39:$A$782,$A107,СВЦЭМ!$B$39:$B$782,P$83)+'СЕТ СН'!$H$14+СВЦЭМ!$D$10+'СЕТ СН'!$H$5-'СЕТ СН'!$H$24</f>
        <v>4106.0221228800001</v>
      </c>
      <c r="Q107" s="36">
        <f>SUMIFS(СВЦЭМ!$D$39:$D$782,СВЦЭМ!$A$39:$A$782,$A107,СВЦЭМ!$B$39:$B$782,Q$83)+'СЕТ СН'!$H$14+СВЦЭМ!$D$10+'СЕТ СН'!$H$5-'СЕТ СН'!$H$24</f>
        <v>4117.8613029799999</v>
      </c>
      <c r="R107" s="36">
        <f>SUMIFS(СВЦЭМ!$D$39:$D$782,СВЦЭМ!$A$39:$A$782,$A107,СВЦЭМ!$B$39:$B$782,R$83)+'СЕТ СН'!$H$14+СВЦЭМ!$D$10+'СЕТ СН'!$H$5-'СЕТ СН'!$H$24</f>
        <v>4120.1993837</v>
      </c>
      <c r="S107" s="36">
        <f>SUMIFS(СВЦЭМ!$D$39:$D$782,СВЦЭМ!$A$39:$A$782,$A107,СВЦЭМ!$B$39:$B$782,S$83)+'СЕТ СН'!$H$14+СВЦЭМ!$D$10+'СЕТ СН'!$H$5-'СЕТ СН'!$H$24</f>
        <v>4070.8229517199998</v>
      </c>
      <c r="T107" s="36">
        <f>SUMIFS(СВЦЭМ!$D$39:$D$782,СВЦЭМ!$A$39:$A$782,$A107,СВЦЭМ!$B$39:$B$782,T$83)+'СЕТ СН'!$H$14+СВЦЭМ!$D$10+'СЕТ СН'!$H$5-'СЕТ СН'!$H$24</f>
        <v>3939.8999741799998</v>
      </c>
      <c r="U107" s="36">
        <f>SUMIFS(СВЦЭМ!$D$39:$D$782,СВЦЭМ!$A$39:$A$782,$A107,СВЦЭМ!$B$39:$B$782,U$83)+'СЕТ СН'!$H$14+СВЦЭМ!$D$10+'СЕТ СН'!$H$5-'СЕТ СН'!$H$24</f>
        <v>3811.22324183</v>
      </c>
      <c r="V107" s="36">
        <f>SUMIFS(СВЦЭМ!$D$39:$D$782,СВЦЭМ!$A$39:$A$782,$A107,СВЦЭМ!$B$39:$B$782,V$83)+'СЕТ СН'!$H$14+СВЦЭМ!$D$10+'СЕТ СН'!$H$5-'СЕТ СН'!$H$24</f>
        <v>3709.36018466</v>
      </c>
      <c r="W107" s="36">
        <f>SUMIFS(СВЦЭМ!$D$39:$D$782,СВЦЭМ!$A$39:$A$782,$A107,СВЦЭМ!$B$39:$B$782,W$83)+'СЕТ СН'!$H$14+СВЦЭМ!$D$10+'СЕТ СН'!$H$5-'СЕТ СН'!$H$24</f>
        <v>3731.1357327300002</v>
      </c>
      <c r="X107" s="36">
        <f>SUMIFS(СВЦЭМ!$D$39:$D$782,СВЦЭМ!$A$39:$A$782,$A107,СВЦЭМ!$B$39:$B$782,X$83)+'СЕТ СН'!$H$14+СВЦЭМ!$D$10+'СЕТ СН'!$H$5-'СЕТ СН'!$H$24</f>
        <v>3764.2439081800003</v>
      </c>
      <c r="Y107" s="36">
        <f>SUMIFS(СВЦЭМ!$D$39:$D$782,СВЦЭМ!$A$39:$A$782,$A107,СВЦЭМ!$B$39:$B$782,Y$83)+'СЕТ СН'!$H$14+СВЦЭМ!$D$10+'СЕТ СН'!$H$5-'СЕТ СН'!$H$24</f>
        <v>3773.4389084599998</v>
      </c>
    </row>
    <row r="108" spans="1:25" ht="15.75" x14ac:dyDescent="0.2">
      <c r="A108" s="35">
        <f t="shared" si="2"/>
        <v>44706</v>
      </c>
      <c r="B108" s="36">
        <f>SUMIFS(СВЦЭМ!$D$39:$D$782,СВЦЭМ!$A$39:$A$782,$A108,СВЦЭМ!$B$39:$B$782,B$83)+'СЕТ СН'!$H$14+СВЦЭМ!$D$10+'СЕТ СН'!$H$5-'СЕТ СН'!$H$24</f>
        <v>3835.4326362500001</v>
      </c>
      <c r="C108" s="36">
        <f>SUMIFS(СВЦЭМ!$D$39:$D$782,СВЦЭМ!$A$39:$A$782,$A108,СВЦЭМ!$B$39:$B$782,C$83)+'СЕТ СН'!$H$14+СВЦЭМ!$D$10+'СЕТ СН'!$H$5-'СЕТ СН'!$H$24</f>
        <v>3951.3327154499998</v>
      </c>
      <c r="D108" s="36">
        <f>SUMIFS(СВЦЭМ!$D$39:$D$782,СВЦЭМ!$A$39:$A$782,$A108,СВЦЭМ!$B$39:$B$782,D$83)+'СЕТ СН'!$H$14+СВЦЭМ!$D$10+'СЕТ СН'!$H$5-'СЕТ СН'!$H$24</f>
        <v>4096.3218213299997</v>
      </c>
      <c r="E108" s="36">
        <f>SUMIFS(СВЦЭМ!$D$39:$D$782,СВЦЭМ!$A$39:$A$782,$A108,СВЦЭМ!$B$39:$B$782,E$83)+'СЕТ СН'!$H$14+СВЦЭМ!$D$10+'СЕТ СН'!$H$5-'СЕТ СН'!$H$24</f>
        <v>4110.6812776899997</v>
      </c>
      <c r="F108" s="36">
        <f>SUMIFS(СВЦЭМ!$D$39:$D$782,СВЦЭМ!$A$39:$A$782,$A108,СВЦЭМ!$B$39:$B$782,F$83)+'СЕТ СН'!$H$14+СВЦЭМ!$D$10+'СЕТ СН'!$H$5-'СЕТ СН'!$H$24</f>
        <v>4115.7038840499999</v>
      </c>
      <c r="G108" s="36">
        <f>SUMIFS(СВЦЭМ!$D$39:$D$782,СВЦЭМ!$A$39:$A$782,$A108,СВЦЭМ!$B$39:$B$782,G$83)+'СЕТ СН'!$H$14+СВЦЭМ!$D$10+'СЕТ СН'!$H$5-'СЕТ СН'!$H$24</f>
        <v>4127.4581718499994</v>
      </c>
      <c r="H108" s="36">
        <f>SUMIFS(СВЦЭМ!$D$39:$D$782,СВЦЭМ!$A$39:$A$782,$A108,СВЦЭМ!$B$39:$B$782,H$83)+'СЕТ СН'!$H$14+СВЦЭМ!$D$10+'СЕТ СН'!$H$5-'СЕТ СН'!$H$24</f>
        <v>4033.5833500899998</v>
      </c>
      <c r="I108" s="36">
        <f>SUMIFS(СВЦЭМ!$D$39:$D$782,СВЦЭМ!$A$39:$A$782,$A108,СВЦЭМ!$B$39:$B$782,I$83)+'СЕТ СН'!$H$14+СВЦЭМ!$D$10+'СЕТ СН'!$H$5-'СЕТ СН'!$H$24</f>
        <v>4027.68368216</v>
      </c>
      <c r="J108" s="36">
        <f>SUMIFS(СВЦЭМ!$D$39:$D$782,СВЦЭМ!$A$39:$A$782,$A108,СВЦЭМ!$B$39:$B$782,J$83)+'СЕТ СН'!$H$14+СВЦЭМ!$D$10+'СЕТ СН'!$H$5-'СЕТ СН'!$H$24</f>
        <v>3874.5001812099999</v>
      </c>
      <c r="K108" s="36">
        <f>SUMIFS(СВЦЭМ!$D$39:$D$782,СВЦЭМ!$A$39:$A$782,$A108,СВЦЭМ!$B$39:$B$782,K$83)+'СЕТ СН'!$H$14+СВЦЭМ!$D$10+'СЕТ СН'!$H$5-'СЕТ СН'!$H$24</f>
        <v>3904.5631156700001</v>
      </c>
      <c r="L108" s="36">
        <f>SUMIFS(СВЦЭМ!$D$39:$D$782,СВЦЭМ!$A$39:$A$782,$A108,СВЦЭМ!$B$39:$B$782,L$83)+'СЕТ СН'!$H$14+СВЦЭМ!$D$10+'СЕТ СН'!$H$5-'СЕТ СН'!$H$24</f>
        <v>3889.3856009299998</v>
      </c>
      <c r="M108" s="36">
        <f>SUMIFS(СВЦЭМ!$D$39:$D$782,СВЦЭМ!$A$39:$A$782,$A108,СВЦЭМ!$B$39:$B$782,M$83)+'СЕТ СН'!$H$14+СВЦЭМ!$D$10+'СЕТ СН'!$H$5-'СЕТ СН'!$H$24</f>
        <v>3963.0649198699998</v>
      </c>
      <c r="N108" s="36">
        <f>SUMIFS(СВЦЭМ!$D$39:$D$782,СВЦЭМ!$A$39:$A$782,$A108,СВЦЭМ!$B$39:$B$782,N$83)+'СЕТ СН'!$H$14+СВЦЭМ!$D$10+'СЕТ СН'!$H$5-'СЕТ СН'!$H$24</f>
        <v>4009.7740433199997</v>
      </c>
      <c r="O108" s="36">
        <f>SUMIFS(СВЦЭМ!$D$39:$D$782,СВЦЭМ!$A$39:$A$782,$A108,СВЦЭМ!$B$39:$B$782,O$83)+'СЕТ СН'!$H$14+СВЦЭМ!$D$10+'СЕТ СН'!$H$5-'СЕТ СН'!$H$24</f>
        <v>4061.1862486299997</v>
      </c>
      <c r="P108" s="36">
        <f>SUMIFS(СВЦЭМ!$D$39:$D$782,СВЦЭМ!$A$39:$A$782,$A108,СВЦЭМ!$B$39:$B$782,P$83)+'СЕТ СН'!$H$14+СВЦЭМ!$D$10+'СЕТ СН'!$H$5-'СЕТ СН'!$H$24</f>
        <v>4078.98808852</v>
      </c>
      <c r="Q108" s="36">
        <f>SUMIFS(СВЦЭМ!$D$39:$D$782,СВЦЭМ!$A$39:$A$782,$A108,СВЦЭМ!$B$39:$B$782,Q$83)+'СЕТ СН'!$H$14+СВЦЭМ!$D$10+'СЕТ СН'!$H$5-'СЕТ СН'!$H$24</f>
        <v>4087.5020606500002</v>
      </c>
      <c r="R108" s="36">
        <f>SUMIFS(СВЦЭМ!$D$39:$D$782,СВЦЭМ!$A$39:$A$782,$A108,СВЦЭМ!$B$39:$B$782,R$83)+'СЕТ СН'!$H$14+СВЦЭМ!$D$10+'СЕТ СН'!$H$5-'СЕТ СН'!$H$24</f>
        <v>4082.40388085</v>
      </c>
      <c r="S108" s="36">
        <f>SUMIFS(СВЦЭМ!$D$39:$D$782,СВЦЭМ!$A$39:$A$782,$A108,СВЦЭМ!$B$39:$B$782,S$83)+'СЕТ СН'!$H$14+СВЦЭМ!$D$10+'СЕТ СН'!$H$5-'СЕТ СН'!$H$24</f>
        <v>4035.7703237999999</v>
      </c>
      <c r="T108" s="36">
        <f>SUMIFS(СВЦЭМ!$D$39:$D$782,СВЦЭМ!$A$39:$A$782,$A108,СВЦЭМ!$B$39:$B$782,T$83)+'СЕТ СН'!$H$14+СВЦЭМ!$D$10+'СЕТ СН'!$H$5-'СЕТ СН'!$H$24</f>
        <v>3896.92758207</v>
      </c>
      <c r="U108" s="36">
        <f>SUMIFS(СВЦЭМ!$D$39:$D$782,СВЦЭМ!$A$39:$A$782,$A108,СВЦЭМ!$B$39:$B$782,U$83)+'СЕТ СН'!$H$14+СВЦЭМ!$D$10+'СЕТ СН'!$H$5-'СЕТ СН'!$H$24</f>
        <v>3791.6977774500001</v>
      </c>
      <c r="V108" s="36">
        <f>SUMIFS(СВЦЭМ!$D$39:$D$782,СВЦЭМ!$A$39:$A$782,$A108,СВЦЭМ!$B$39:$B$782,V$83)+'СЕТ СН'!$H$14+СВЦЭМ!$D$10+'СЕТ СН'!$H$5-'СЕТ СН'!$H$24</f>
        <v>3695.2567408899999</v>
      </c>
      <c r="W108" s="36">
        <f>SUMIFS(СВЦЭМ!$D$39:$D$782,СВЦЭМ!$A$39:$A$782,$A108,СВЦЭМ!$B$39:$B$782,W$83)+'СЕТ СН'!$H$14+СВЦЭМ!$D$10+'СЕТ СН'!$H$5-'СЕТ СН'!$H$24</f>
        <v>3714.1622656499999</v>
      </c>
      <c r="X108" s="36">
        <f>SUMIFS(СВЦЭМ!$D$39:$D$782,СВЦЭМ!$A$39:$A$782,$A108,СВЦЭМ!$B$39:$B$782,X$83)+'СЕТ СН'!$H$14+СВЦЭМ!$D$10+'СЕТ СН'!$H$5-'СЕТ СН'!$H$24</f>
        <v>3714.5900951600001</v>
      </c>
      <c r="Y108" s="36">
        <f>SUMIFS(СВЦЭМ!$D$39:$D$782,СВЦЭМ!$A$39:$A$782,$A108,СВЦЭМ!$B$39:$B$782,Y$83)+'СЕТ СН'!$H$14+СВЦЭМ!$D$10+'СЕТ СН'!$H$5-'СЕТ СН'!$H$24</f>
        <v>3742.3775633800001</v>
      </c>
    </row>
    <row r="109" spans="1:25" ht="15.75" x14ac:dyDescent="0.2">
      <c r="A109" s="35">
        <f t="shared" si="2"/>
        <v>44707</v>
      </c>
      <c r="B109" s="36">
        <f>SUMIFS(СВЦЭМ!$D$39:$D$782,СВЦЭМ!$A$39:$A$782,$A109,СВЦЭМ!$B$39:$B$782,B$83)+'СЕТ СН'!$H$14+СВЦЭМ!$D$10+'СЕТ СН'!$H$5-'СЕТ СН'!$H$24</f>
        <v>3835.4566158400003</v>
      </c>
      <c r="C109" s="36">
        <f>SUMIFS(СВЦЭМ!$D$39:$D$782,СВЦЭМ!$A$39:$A$782,$A109,СВЦЭМ!$B$39:$B$782,C$83)+'СЕТ СН'!$H$14+СВЦЭМ!$D$10+'СЕТ СН'!$H$5-'СЕТ СН'!$H$24</f>
        <v>3929.8350157099999</v>
      </c>
      <c r="D109" s="36">
        <f>SUMIFS(СВЦЭМ!$D$39:$D$782,СВЦЭМ!$A$39:$A$782,$A109,СВЦЭМ!$B$39:$B$782,D$83)+'СЕТ СН'!$H$14+СВЦЭМ!$D$10+'СЕТ СН'!$H$5-'СЕТ СН'!$H$24</f>
        <v>4072.1272042700002</v>
      </c>
      <c r="E109" s="36">
        <f>SUMIFS(СВЦЭМ!$D$39:$D$782,СВЦЭМ!$A$39:$A$782,$A109,СВЦЭМ!$B$39:$B$782,E$83)+'СЕТ СН'!$H$14+СВЦЭМ!$D$10+'СЕТ СН'!$H$5-'СЕТ СН'!$H$24</f>
        <v>4106.1683197599996</v>
      </c>
      <c r="F109" s="36">
        <f>SUMIFS(СВЦЭМ!$D$39:$D$782,СВЦЭМ!$A$39:$A$782,$A109,СВЦЭМ!$B$39:$B$782,F$83)+'СЕТ СН'!$H$14+СВЦЭМ!$D$10+'СЕТ СН'!$H$5-'СЕТ СН'!$H$24</f>
        <v>4101.8894486199997</v>
      </c>
      <c r="G109" s="36">
        <f>SUMIFS(СВЦЭМ!$D$39:$D$782,СВЦЭМ!$A$39:$A$782,$A109,СВЦЭМ!$B$39:$B$782,G$83)+'СЕТ СН'!$H$14+СВЦЭМ!$D$10+'СЕТ СН'!$H$5-'СЕТ СН'!$H$24</f>
        <v>4102.6343206000001</v>
      </c>
      <c r="H109" s="36">
        <f>SUMIFS(СВЦЭМ!$D$39:$D$782,СВЦЭМ!$A$39:$A$782,$A109,СВЦЭМ!$B$39:$B$782,H$83)+'СЕТ СН'!$H$14+СВЦЭМ!$D$10+'СЕТ СН'!$H$5-'СЕТ СН'!$H$24</f>
        <v>4000.4270518499998</v>
      </c>
      <c r="I109" s="36">
        <f>SUMIFS(СВЦЭМ!$D$39:$D$782,СВЦЭМ!$A$39:$A$782,$A109,СВЦЭМ!$B$39:$B$782,I$83)+'СЕТ СН'!$H$14+СВЦЭМ!$D$10+'СЕТ СН'!$H$5-'СЕТ СН'!$H$24</f>
        <v>3979.6471076999997</v>
      </c>
      <c r="J109" s="36">
        <f>SUMIFS(СВЦЭМ!$D$39:$D$782,СВЦЭМ!$A$39:$A$782,$A109,СВЦЭМ!$B$39:$B$782,J$83)+'СЕТ СН'!$H$14+СВЦЭМ!$D$10+'СЕТ СН'!$H$5-'СЕТ СН'!$H$24</f>
        <v>3867.4576255500001</v>
      </c>
      <c r="K109" s="36">
        <f>SUMIFS(СВЦЭМ!$D$39:$D$782,СВЦЭМ!$A$39:$A$782,$A109,СВЦЭМ!$B$39:$B$782,K$83)+'СЕТ СН'!$H$14+СВЦЭМ!$D$10+'СЕТ СН'!$H$5-'СЕТ СН'!$H$24</f>
        <v>3898.3658776100001</v>
      </c>
      <c r="L109" s="36">
        <f>SUMIFS(СВЦЭМ!$D$39:$D$782,СВЦЭМ!$A$39:$A$782,$A109,СВЦЭМ!$B$39:$B$782,L$83)+'СЕТ СН'!$H$14+СВЦЭМ!$D$10+'СЕТ СН'!$H$5-'СЕТ СН'!$H$24</f>
        <v>3892.9499605000001</v>
      </c>
      <c r="M109" s="36">
        <f>SUMIFS(СВЦЭМ!$D$39:$D$782,СВЦЭМ!$A$39:$A$782,$A109,СВЦЭМ!$B$39:$B$782,M$83)+'СЕТ СН'!$H$14+СВЦЭМ!$D$10+'СЕТ СН'!$H$5-'СЕТ СН'!$H$24</f>
        <v>3956.5629137599999</v>
      </c>
      <c r="N109" s="36">
        <f>SUMIFS(СВЦЭМ!$D$39:$D$782,СВЦЭМ!$A$39:$A$782,$A109,СВЦЭМ!$B$39:$B$782,N$83)+'СЕТ СН'!$H$14+СВЦЭМ!$D$10+'СЕТ СН'!$H$5-'СЕТ СН'!$H$24</f>
        <v>3999.3484400400002</v>
      </c>
      <c r="O109" s="36">
        <f>SUMIFS(СВЦЭМ!$D$39:$D$782,СВЦЭМ!$A$39:$A$782,$A109,СВЦЭМ!$B$39:$B$782,O$83)+'СЕТ СН'!$H$14+СВЦЭМ!$D$10+'СЕТ СН'!$H$5-'СЕТ СН'!$H$24</f>
        <v>4032.1175169899998</v>
      </c>
      <c r="P109" s="36">
        <f>SUMIFS(СВЦЭМ!$D$39:$D$782,СВЦЭМ!$A$39:$A$782,$A109,СВЦЭМ!$B$39:$B$782,P$83)+'СЕТ СН'!$H$14+СВЦЭМ!$D$10+'СЕТ СН'!$H$5-'СЕТ СН'!$H$24</f>
        <v>4042.7647472600001</v>
      </c>
      <c r="Q109" s="36">
        <f>SUMIFS(СВЦЭМ!$D$39:$D$782,СВЦЭМ!$A$39:$A$782,$A109,СВЦЭМ!$B$39:$B$782,Q$83)+'СЕТ СН'!$H$14+СВЦЭМ!$D$10+'СЕТ СН'!$H$5-'СЕТ СН'!$H$24</f>
        <v>4048.2639441800002</v>
      </c>
      <c r="R109" s="36">
        <f>SUMIFS(СВЦЭМ!$D$39:$D$782,СВЦЭМ!$A$39:$A$782,$A109,СВЦЭМ!$B$39:$B$782,R$83)+'СЕТ СН'!$H$14+СВЦЭМ!$D$10+'СЕТ СН'!$H$5-'СЕТ СН'!$H$24</f>
        <v>4033.32390412</v>
      </c>
      <c r="S109" s="36">
        <f>SUMIFS(СВЦЭМ!$D$39:$D$782,СВЦЭМ!$A$39:$A$782,$A109,СВЦЭМ!$B$39:$B$782,S$83)+'СЕТ СН'!$H$14+СВЦЭМ!$D$10+'СЕТ СН'!$H$5-'СЕТ СН'!$H$24</f>
        <v>3981.0438954599999</v>
      </c>
      <c r="T109" s="36">
        <f>SUMIFS(СВЦЭМ!$D$39:$D$782,СВЦЭМ!$A$39:$A$782,$A109,СВЦЭМ!$B$39:$B$782,T$83)+'СЕТ СН'!$H$14+СВЦЭМ!$D$10+'СЕТ СН'!$H$5-'СЕТ СН'!$H$24</f>
        <v>3865.5266452400001</v>
      </c>
      <c r="U109" s="36">
        <f>SUMIFS(СВЦЭМ!$D$39:$D$782,СВЦЭМ!$A$39:$A$782,$A109,СВЦЭМ!$B$39:$B$782,U$83)+'СЕТ СН'!$H$14+СВЦЭМ!$D$10+'СЕТ СН'!$H$5-'СЕТ СН'!$H$24</f>
        <v>3763.6660829399998</v>
      </c>
      <c r="V109" s="36">
        <f>SUMIFS(СВЦЭМ!$D$39:$D$782,СВЦЭМ!$A$39:$A$782,$A109,СВЦЭМ!$B$39:$B$782,V$83)+'СЕТ СН'!$H$14+СВЦЭМ!$D$10+'СЕТ СН'!$H$5-'СЕТ СН'!$H$24</f>
        <v>3681.5299562</v>
      </c>
      <c r="W109" s="36">
        <f>SUMIFS(СВЦЭМ!$D$39:$D$782,СВЦЭМ!$A$39:$A$782,$A109,СВЦЭМ!$B$39:$B$782,W$83)+'СЕТ СН'!$H$14+СВЦЭМ!$D$10+'СЕТ СН'!$H$5-'СЕТ СН'!$H$24</f>
        <v>3717.6229255899998</v>
      </c>
      <c r="X109" s="36">
        <f>SUMIFS(СВЦЭМ!$D$39:$D$782,СВЦЭМ!$A$39:$A$782,$A109,СВЦЭМ!$B$39:$B$782,X$83)+'СЕТ СН'!$H$14+СВЦЭМ!$D$10+'СЕТ СН'!$H$5-'СЕТ СН'!$H$24</f>
        <v>3747.64897608</v>
      </c>
      <c r="Y109" s="36">
        <f>SUMIFS(СВЦЭМ!$D$39:$D$782,СВЦЭМ!$A$39:$A$782,$A109,СВЦЭМ!$B$39:$B$782,Y$83)+'СЕТ СН'!$H$14+СВЦЭМ!$D$10+'СЕТ СН'!$H$5-'СЕТ СН'!$H$24</f>
        <v>3772.5467535600001</v>
      </c>
    </row>
    <row r="110" spans="1:25" ht="15.75" x14ac:dyDescent="0.2">
      <c r="A110" s="35">
        <f t="shared" si="2"/>
        <v>44708</v>
      </c>
      <c r="B110" s="36">
        <f>SUMIFS(СВЦЭМ!$D$39:$D$782,СВЦЭМ!$A$39:$A$782,$A110,СВЦЭМ!$B$39:$B$782,B$83)+'СЕТ СН'!$H$14+СВЦЭМ!$D$10+'СЕТ СН'!$H$5-'СЕТ СН'!$H$24</f>
        <v>3811.8844986399999</v>
      </c>
      <c r="C110" s="36">
        <f>SUMIFS(СВЦЭМ!$D$39:$D$782,СВЦЭМ!$A$39:$A$782,$A110,СВЦЭМ!$B$39:$B$782,C$83)+'СЕТ СН'!$H$14+СВЦЭМ!$D$10+'СЕТ СН'!$H$5-'СЕТ СН'!$H$24</f>
        <v>3920.9226590999997</v>
      </c>
      <c r="D110" s="36">
        <f>SUMIFS(СВЦЭМ!$D$39:$D$782,СВЦЭМ!$A$39:$A$782,$A110,СВЦЭМ!$B$39:$B$782,D$83)+'СЕТ СН'!$H$14+СВЦЭМ!$D$10+'СЕТ СН'!$H$5-'СЕТ СН'!$H$24</f>
        <v>3994.0855904399996</v>
      </c>
      <c r="E110" s="36">
        <f>SUMIFS(СВЦЭМ!$D$39:$D$782,СВЦЭМ!$A$39:$A$782,$A110,СВЦЭМ!$B$39:$B$782,E$83)+'СЕТ СН'!$H$14+СВЦЭМ!$D$10+'СЕТ СН'!$H$5-'СЕТ СН'!$H$24</f>
        <v>3988.2165694799996</v>
      </c>
      <c r="F110" s="36">
        <f>SUMIFS(СВЦЭМ!$D$39:$D$782,СВЦЭМ!$A$39:$A$782,$A110,СВЦЭМ!$B$39:$B$782,F$83)+'СЕТ СН'!$H$14+СВЦЭМ!$D$10+'СЕТ СН'!$H$5-'СЕТ СН'!$H$24</f>
        <v>3985.1152148900001</v>
      </c>
      <c r="G110" s="36">
        <f>SUMIFS(СВЦЭМ!$D$39:$D$782,СВЦЭМ!$A$39:$A$782,$A110,СВЦЭМ!$B$39:$B$782,G$83)+'СЕТ СН'!$H$14+СВЦЭМ!$D$10+'СЕТ СН'!$H$5-'СЕТ СН'!$H$24</f>
        <v>3971.87128807</v>
      </c>
      <c r="H110" s="36">
        <f>SUMIFS(СВЦЭМ!$D$39:$D$782,СВЦЭМ!$A$39:$A$782,$A110,СВЦЭМ!$B$39:$B$782,H$83)+'СЕТ СН'!$H$14+СВЦЭМ!$D$10+'СЕТ СН'!$H$5-'СЕТ СН'!$H$24</f>
        <v>3886.8482791699998</v>
      </c>
      <c r="I110" s="36">
        <f>SUMIFS(СВЦЭМ!$D$39:$D$782,СВЦЭМ!$A$39:$A$782,$A110,СВЦЭМ!$B$39:$B$782,I$83)+'СЕТ СН'!$H$14+СВЦЭМ!$D$10+'СЕТ СН'!$H$5-'СЕТ СН'!$H$24</f>
        <v>3809.1833455000001</v>
      </c>
      <c r="J110" s="36">
        <f>SUMIFS(СВЦЭМ!$D$39:$D$782,СВЦЭМ!$A$39:$A$782,$A110,СВЦЭМ!$B$39:$B$782,J$83)+'СЕТ СН'!$H$14+СВЦЭМ!$D$10+'СЕТ СН'!$H$5-'СЕТ СН'!$H$24</f>
        <v>3722.4550655799999</v>
      </c>
      <c r="K110" s="36">
        <f>SUMIFS(СВЦЭМ!$D$39:$D$782,СВЦЭМ!$A$39:$A$782,$A110,СВЦЭМ!$B$39:$B$782,K$83)+'СЕТ СН'!$H$14+СВЦЭМ!$D$10+'СЕТ СН'!$H$5-'СЕТ СН'!$H$24</f>
        <v>3726.9932156599998</v>
      </c>
      <c r="L110" s="36">
        <f>SUMIFS(СВЦЭМ!$D$39:$D$782,СВЦЭМ!$A$39:$A$782,$A110,СВЦЭМ!$B$39:$B$782,L$83)+'СЕТ СН'!$H$14+СВЦЭМ!$D$10+'СЕТ СН'!$H$5-'СЕТ СН'!$H$24</f>
        <v>3736.9835049900003</v>
      </c>
      <c r="M110" s="36">
        <f>SUMIFS(СВЦЭМ!$D$39:$D$782,СВЦЭМ!$A$39:$A$782,$A110,СВЦЭМ!$B$39:$B$782,M$83)+'СЕТ СН'!$H$14+СВЦЭМ!$D$10+'СЕТ СН'!$H$5-'СЕТ СН'!$H$24</f>
        <v>3793.8174661399999</v>
      </c>
      <c r="N110" s="36">
        <f>SUMIFS(СВЦЭМ!$D$39:$D$782,СВЦЭМ!$A$39:$A$782,$A110,СВЦЭМ!$B$39:$B$782,N$83)+'СЕТ СН'!$H$14+СВЦЭМ!$D$10+'СЕТ СН'!$H$5-'СЕТ СН'!$H$24</f>
        <v>3842.40839284</v>
      </c>
      <c r="O110" s="36">
        <f>SUMIFS(СВЦЭМ!$D$39:$D$782,СВЦЭМ!$A$39:$A$782,$A110,СВЦЭМ!$B$39:$B$782,O$83)+'СЕТ СН'!$H$14+СВЦЭМ!$D$10+'СЕТ СН'!$H$5-'СЕТ СН'!$H$24</f>
        <v>3853.67553417</v>
      </c>
      <c r="P110" s="36">
        <f>SUMIFS(СВЦЭМ!$D$39:$D$782,СВЦЭМ!$A$39:$A$782,$A110,СВЦЭМ!$B$39:$B$782,P$83)+'СЕТ СН'!$H$14+СВЦЭМ!$D$10+'СЕТ СН'!$H$5-'СЕТ СН'!$H$24</f>
        <v>3837.4135085299999</v>
      </c>
      <c r="Q110" s="36">
        <f>SUMIFS(СВЦЭМ!$D$39:$D$782,СВЦЭМ!$A$39:$A$782,$A110,СВЦЭМ!$B$39:$B$782,Q$83)+'СЕТ СН'!$H$14+СВЦЭМ!$D$10+'СЕТ СН'!$H$5-'СЕТ СН'!$H$24</f>
        <v>3830.4913454100001</v>
      </c>
      <c r="R110" s="36">
        <f>SUMIFS(СВЦЭМ!$D$39:$D$782,СВЦЭМ!$A$39:$A$782,$A110,СВЦЭМ!$B$39:$B$782,R$83)+'СЕТ СН'!$H$14+СВЦЭМ!$D$10+'СЕТ СН'!$H$5-'СЕТ СН'!$H$24</f>
        <v>3831.2442728800002</v>
      </c>
      <c r="S110" s="36">
        <f>SUMIFS(СВЦЭМ!$D$39:$D$782,СВЦЭМ!$A$39:$A$782,$A110,СВЦЭМ!$B$39:$B$782,S$83)+'СЕТ СН'!$H$14+СВЦЭМ!$D$10+'СЕТ СН'!$H$5-'СЕТ СН'!$H$24</f>
        <v>3858.0421590699998</v>
      </c>
      <c r="T110" s="36">
        <f>SUMIFS(СВЦЭМ!$D$39:$D$782,СВЦЭМ!$A$39:$A$782,$A110,СВЦЭМ!$B$39:$B$782,T$83)+'СЕТ СН'!$H$14+СВЦЭМ!$D$10+'СЕТ СН'!$H$5-'СЕТ СН'!$H$24</f>
        <v>3759.1537761499999</v>
      </c>
      <c r="U110" s="36">
        <f>SUMIFS(СВЦЭМ!$D$39:$D$782,СВЦЭМ!$A$39:$A$782,$A110,СВЦЭМ!$B$39:$B$782,U$83)+'СЕТ СН'!$H$14+СВЦЭМ!$D$10+'СЕТ СН'!$H$5-'СЕТ СН'!$H$24</f>
        <v>3658.1893374599999</v>
      </c>
      <c r="V110" s="36">
        <f>SUMIFS(СВЦЭМ!$D$39:$D$782,СВЦЭМ!$A$39:$A$782,$A110,СВЦЭМ!$B$39:$B$782,V$83)+'СЕТ СН'!$H$14+СВЦЭМ!$D$10+'СЕТ СН'!$H$5-'СЕТ СН'!$H$24</f>
        <v>3572.84829283</v>
      </c>
      <c r="W110" s="36">
        <f>SUMIFS(СВЦЭМ!$D$39:$D$782,СВЦЭМ!$A$39:$A$782,$A110,СВЦЭМ!$B$39:$B$782,W$83)+'СЕТ СН'!$H$14+СВЦЭМ!$D$10+'СЕТ СН'!$H$5-'СЕТ СН'!$H$24</f>
        <v>3596.8425159399999</v>
      </c>
      <c r="X110" s="36">
        <f>SUMIFS(СВЦЭМ!$D$39:$D$782,СВЦЭМ!$A$39:$A$782,$A110,СВЦЭМ!$B$39:$B$782,X$83)+'СЕТ СН'!$H$14+СВЦЭМ!$D$10+'СЕТ СН'!$H$5-'СЕТ СН'!$H$24</f>
        <v>3630.0626903299999</v>
      </c>
      <c r="Y110" s="36">
        <f>SUMIFS(СВЦЭМ!$D$39:$D$782,СВЦЭМ!$A$39:$A$782,$A110,СВЦЭМ!$B$39:$B$782,Y$83)+'СЕТ СН'!$H$14+СВЦЭМ!$D$10+'СЕТ СН'!$H$5-'СЕТ СН'!$H$24</f>
        <v>3675.5306265200002</v>
      </c>
    </row>
    <row r="111" spans="1:25" ht="15.75" x14ac:dyDescent="0.2">
      <c r="A111" s="35">
        <f t="shared" si="2"/>
        <v>44709</v>
      </c>
      <c r="B111" s="36">
        <f>SUMIFS(СВЦЭМ!$D$39:$D$782,СВЦЭМ!$A$39:$A$782,$A111,СВЦЭМ!$B$39:$B$782,B$83)+'СЕТ СН'!$H$14+СВЦЭМ!$D$10+'СЕТ СН'!$H$5-'СЕТ СН'!$H$24</f>
        <v>3756.4042719999998</v>
      </c>
      <c r="C111" s="36">
        <f>SUMIFS(СВЦЭМ!$D$39:$D$782,СВЦЭМ!$A$39:$A$782,$A111,СВЦЭМ!$B$39:$B$782,C$83)+'СЕТ СН'!$H$14+СВЦЭМ!$D$10+'СЕТ СН'!$H$5-'СЕТ СН'!$H$24</f>
        <v>3867.9386044000003</v>
      </c>
      <c r="D111" s="36">
        <f>SUMIFS(СВЦЭМ!$D$39:$D$782,СВЦЭМ!$A$39:$A$782,$A111,СВЦЭМ!$B$39:$B$782,D$83)+'СЕТ СН'!$H$14+СВЦЭМ!$D$10+'СЕТ СН'!$H$5-'СЕТ СН'!$H$24</f>
        <v>4000.92096068</v>
      </c>
      <c r="E111" s="36">
        <f>SUMIFS(СВЦЭМ!$D$39:$D$782,СВЦЭМ!$A$39:$A$782,$A111,СВЦЭМ!$B$39:$B$782,E$83)+'СЕТ СН'!$H$14+СВЦЭМ!$D$10+'СЕТ СН'!$H$5-'СЕТ СН'!$H$24</f>
        <v>4053.6018261299996</v>
      </c>
      <c r="F111" s="36">
        <f>SUMIFS(СВЦЭМ!$D$39:$D$782,СВЦЭМ!$A$39:$A$782,$A111,СВЦЭМ!$B$39:$B$782,F$83)+'СЕТ СН'!$H$14+СВЦЭМ!$D$10+'СЕТ СН'!$H$5-'СЕТ СН'!$H$24</f>
        <v>4041.9499215999999</v>
      </c>
      <c r="G111" s="36">
        <f>SUMIFS(СВЦЭМ!$D$39:$D$782,СВЦЭМ!$A$39:$A$782,$A111,СВЦЭМ!$B$39:$B$782,G$83)+'СЕТ СН'!$H$14+СВЦЭМ!$D$10+'СЕТ СН'!$H$5-'СЕТ СН'!$H$24</f>
        <v>4040.8699164899999</v>
      </c>
      <c r="H111" s="36">
        <f>SUMIFS(СВЦЭМ!$D$39:$D$782,СВЦЭМ!$A$39:$A$782,$A111,СВЦЭМ!$B$39:$B$782,H$83)+'СЕТ СН'!$H$14+СВЦЭМ!$D$10+'СЕТ СН'!$H$5-'СЕТ СН'!$H$24</f>
        <v>3973.9716402099998</v>
      </c>
      <c r="I111" s="36">
        <f>SUMIFS(СВЦЭМ!$D$39:$D$782,СВЦЭМ!$A$39:$A$782,$A111,СВЦЭМ!$B$39:$B$782,I$83)+'СЕТ СН'!$H$14+СВЦЭМ!$D$10+'СЕТ СН'!$H$5-'СЕТ СН'!$H$24</f>
        <v>3867.13550734</v>
      </c>
      <c r="J111" s="36">
        <f>SUMIFS(СВЦЭМ!$D$39:$D$782,СВЦЭМ!$A$39:$A$782,$A111,СВЦЭМ!$B$39:$B$782,J$83)+'СЕТ СН'!$H$14+СВЦЭМ!$D$10+'СЕТ СН'!$H$5-'СЕТ СН'!$H$24</f>
        <v>3746.1059113000001</v>
      </c>
      <c r="K111" s="36">
        <f>SUMIFS(СВЦЭМ!$D$39:$D$782,СВЦЭМ!$A$39:$A$782,$A111,СВЦЭМ!$B$39:$B$782,K$83)+'СЕТ СН'!$H$14+СВЦЭМ!$D$10+'СЕТ СН'!$H$5-'СЕТ СН'!$H$24</f>
        <v>3755.4712371400001</v>
      </c>
      <c r="L111" s="36">
        <f>SUMIFS(СВЦЭМ!$D$39:$D$782,СВЦЭМ!$A$39:$A$782,$A111,СВЦЭМ!$B$39:$B$782,L$83)+'СЕТ СН'!$H$14+СВЦЭМ!$D$10+'СЕТ СН'!$H$5-'СЕТ СН'!$H$24</f>
        <v>3760.73222437</v>
      </c>
      <c r="M111" s="36">
        <f>SUMIFS(СВЦЭМ!$D$39:$D$782,СВЦЭМ!$A$39:$A$782,$A111,СВЦЭМ!$B$39:$B$782,M$83)+'СЕТ СН'!$H$14+СВЦЭМ!$D$10+'СЕТ СН'!$H$5-'СЕТ СН'!$H$24</f>
        <v>3797.7507302700001</v>
      </c>
      <c r="N111" s="36">
        <f>SUMIFS(СВЦЭМ!$D$39:$D$782,СВЦЭМ!$A$39:$A$782,$A111,СВЦЭМ!$B$39:$B$782,N$83)+'СЕТ СН'!$H$14+СВЦЭМ!$D$10+'СЕТ СН'!$H$5-'СЕТ СН'!$H$24</f>
        <v>3835.5717645300001</v>
      </c>
      <c r="O111" s="36">
        <f>SUMIFS(СВЦЭМ!$D$39:$D$782,СВЦЭМ!$A$39:$A$782,$A111,СВЦЭМ!$B$39:$B$782,O$83)+'СЕТ СН'!$H$14+СВЦЭМ!$D$10+'СЕТ СН'!$H$5-'СЕТ СН'!$H$24</f>
        <v>3864.35054124</v>
      </c>
      <c r="P111" s="36">
        <f>SUMIFS(СВЦЭМ!$D$39:$D$782,СВЦЭМ!$A$39:$A$782,$A111,СВЦЭМ!$B$39:$B$782,P$83)+'СЕТ СН'!$H$14+СВЦЭМ!$D$10+'СЕТ СН'!$H$5-'СЕТ СН'!$H$24</f>
        <v>3898.0558072899998</v>
      </c>
      <c r="Q111" s="36">
        <f>SUMIFS(СВЦЭМ!$D$39:$D$782,СВЦЭМ!$A$39:$A$782,$A111,СВЦЭМ!$B$39:$B$782,Q$83)+'СЕТ СН'!$H$14+СВЦЭМ!$D$10+'СЕТ СН'!$H$5-'СЕТ СН'!$H$24</f>
        <v>3896.70158722</v>
      </c>
      <c r="R111" s="36">
        <f>SUMIFS(СВЦЭМ!$D$39:$D$782,СВЦЭМ!$A$39:$A$782,$A111,СВЦЭМ!$B$39:$B$782,R$83)+'СЕТ СН'!$H$14+СВЦЭМ!$D$10+'СЕТ СН'!$H$5-'СЕТ СН'!$H$24</f>
        <v>3897.8050964399999</v>
      </c>
      <c r="S111" s="36">
        <f>SUMIFS(СВЦЭМ!$D$39:$D$782,СВЦЭМ!$A$39:$A$782,$A111,СВЦЭМ!$B$39:$B$782,S$83)+'СЕТ СН'!$H$14+СВЦЭМ!$D$10+'СЕТ СН'!$H$5-'СЕТ СН'!$H$24</f>
        <v>3850.88889995</v>
      </c>
      <c r="T111" s="36">
        <f>SUMIFS(СВЦЭМ!$D$39:$D$782,СВЦЭМ!$A$39:$A$782,$A111,СВЦЭМ!$B$39:$B$782,T$83)+'СЕТ СН'!$H$14+СВЦЭМ!$D$10+'СЕТ СН'!$H$5-'СЕТ СН'!$H$24</f>
        <v>3772.2478704200003</v>
      </c>
      <c r="U111" s="36">
        <f>SUMIFS(СВЦЭМ!$D$39:$D$782,СВЦЭМ!$A$39:$A$782,$A111,СВЦЭМ!$B$39:$B$782,U$83)+'СЕТ СН'!$H$14+СВЦЭМ!$D$10+'СЕТ СН'!$H$5-'СЕТ СН'!$H$24</f>
        <v>3679.0954221800002</v>
      </c>
      <c r="V111" s="36">
        <f>SUMIFS(СВЦЭМ!$D$39:$D$782,СВЦЭМ!$A$39:$A$782,$A111,СВЦЭМ!$B$39:$B$782,V$83)+'СЕТ СН'!$H$14+СВЦЭМ!$D$10+'СЕТ СН'!$H$5-'СЕТ СН'!$H$24</f>
        <v>3643.9001967100003</v>
      </c>
      <c r="W111" s="36">
        <f>SUMIFS(СВЦЭМ!$D$39:$D$782,СВЦЭМ!$A$39:$A$782,$A111,СВЦЭМ!$B$39:$B$782,W$83)+'СЕТ СН'!$H$14+СВЦЭМ!$D$10+'СЕТ СН'!$H$5-'СЕТ СН'!$H$24</f>
        <v>3647.2409500900003</v>
      </c>
      <c r="X111" s="36">
        <f>SUMIFS(СВЦЭМ!$D$39:$D$782,СВЦЭМ!$A$39:$A$782,$A111,СВЦЭМ!$B$39:$B$782,X$83)+'СЕТ СН'!$H$14+СВЦЭМ!$D$10+'СЕТ СН'!$H$5-'СЕТ СН'!$H$24</f>
        <v>3639.9167683800001</v>
      </c>
      <c r="Y111" s="36">
        <f>SUMIFS(СВЦЭМ!$D$39:$D$782,СВЦЭМ!$A$39:$A$782,$A111,СВЦЭМ!$B$39:$B$782,Y$83)+'СЕТ СН'!$H$14+СВЦЭМ!$D$10+'СЕТ СН'!$H$5-'СЕТ СН'!$H$24</f>
        <v>3660.7342112300003</v>
      </c>
    </row>
    <row r="112" spans="1:25" ht="15.75" x14ac:dyDescent="0.2">
      <c r="A112" s="35">
        <f t="shared" si="2"/>
        <v>44710</v>
      </c>
      <c r="B112" s="36">
        <f>SUMIFS(СВЦЭМ!$D$39:$D$782,СВЦЭМ!$A$39:$A$782,$A112,СВЦЭМ!$B$39:$B$782,B$83)+'СЕТ СН'!$H$14+СВЦЭМ!$D$10+'СЕТ СН'!$H$5-'СЕТ СН'!$H$24</f>
        <v>3736.8663584599999</v>
      </c>
      <c r="C112" s="36">
        <f>SUMIFS(СВЦЭМ!$D$39:$D$782,СВЦЭМ!$A$39:$A$782,$A112,СВЦЭМ!$B$39:$B$782,C$83)+'СЕТ СН'!$H$14+СВЦЭМ!$D$10+'СЕТ СН'!$H$5-'СЕТ СН'!$H$24</f>
        <v>3855.9398801299999</v>
      </c>
      <c r="D112" s="36">
        <f>SUMIFS(СВЦЭМ!$D$39:$D$782,СВЦЭМ!$A$39:$A$782,$A112,СВЦЭМ!$B$39:$B$782,D$83)+'СЕТ СН'!$H$14+СВЦЭМ!$D$10+'СЕТ СН'!$H$5-'СЕТ СН'!$H$24</f>
        <v>3976.0825771899999</v>
      </c>
      <c r="E112" s="36">
        <f>SUMIFS(СВЦЭМ!$D$39:$D$782,СВЦЭМ!$A$39:$A$782,$A112,СВЦЭМ!$B$39:$B$782,E$83)+'СЕТ СН'!$H$14+СВЦЭМ!$D$10+'СЕТ СН'!$H$5-'СЕТ СН'!$H$24</f>
        <v>4029.1922500199998</v>
      </c>
      <c r="F112" s="36">
        <f>SUMIFS(СВЦЭМ!$D$39:$D$782,СВЦЭМ!$A$39:$A$782,$A112,СВЦЭМ!$B$39:$B$782,F$83)+'СЕТ СН'!$H$14+СВЦЭМ!$D$10+'СЕТ СН'!$H$5-'СЕТ СН'!$H$24</f>
        <v>4026.4860608499998</v>
      </c>
      <c r="G112" s="36">
        <f>SUMIFS(СВЦЭМ!$D$39:$D$782,СВЦЭМ!$A$39:$A$782,$A112,СВЦЭМ!$B$39:$B$782,G$83)+'СЕТ СН'!$H$14+СВЦЭМ!$D$10+'СЕТ СН'!$H$5-'СЕТ СН'!$H$24</f>
        <v>4015.2594940999998</v>
      </c>
      <c r="H112" s="36">
        <f>SUMIFS(СВЦЭМ!$D$39:$D$782,СВЦЭМ!$A$39:$A$782,$A112,СВЦЭМ!$B$39:$B$782,H$83)+'СЕТ СН'!$H$14+СВЦЭМ!$D$10+'СЕТ СН'!$H$5-'СЕТ СН'!$H$24</f>
        <v>3967.7664058399996</v>
      </c>
      <c r="I112" s="36">
        <f>SUMIFS(СВЦЭМ!$D$39:$D$782,СВЦЭМ!$A$39:$A$782,$A112,СВЦЭМ!$B$39:$B$782,I$83)+'СЕТ СН'!$H$14+СВЦЭМ!$D$10+'СЕТ СН'!$H$5-'СЕТ СН'!$H$24</f>
        <v>3867.3558344100002</v>
      </c>
      <c r="J112" s="36">
        <f>SUMIFS(СВЦЭМ!$D$39:$D$782,СВЦЭМ!$A$39:$A$782,$A112,СВЦЭМ!$B$39:$B$782,J$83)+'СЕТ СН'!$H$14+СВЦЭМ!$D$10+'СЕТ СН'!$H$5-'СЕТ СН'!$H$24</f>
        <v>3731.4854387699997</v>
      </c>
      <c r="K112" s="36">
        <f>SUMIFS(СВЦЭМ!$D$39:$D$782,СВЦЭМ!$A$39:$A$782,$A112,СВЦЭМ!$B$39:$B$782,K$83)+'СЕТ СН'!$H$14+СВЦЭМ!$D$10+'СЕТ СН'!$H$5-'СЕТ СН'!$H$24</f>
        <v>3724.6839909300002</v>
      </c>
      <c r="L112" s="36">
        <f>SUMIFS(СВЦЭМ!$D$39:$D$782,СВЦЭМ!$A$39:$A$782,$A112,СВЦЭМ!$B$39:$B$782,L$83)+'СЕТ СН'!$H$14+СВЦЭМ!$D$10+'СЕТ СН'!$H$5-'СЕТ СН'!$H$24</f>
        <v>3731.8812739700002</v>
      </c>
      <c r="M112" s="36">
        <f>SUMIFS(СВЦЭМ!$D$39:$D$782,СВЦЭМ!$A$39:$A$782,$A112,СВЦЭМ!$B$39:$B$782,M$83)+'СЕТ СН'!$H$14+СВЦЭМ!$D$10+'СЕТ СН'!$H$5-'СЕТ СН'!$H$24</f>
        <v>3805.1572200599999</v>
      </c>
      <c r="N112" s="36">
        <f>SUMIFS(СВЦЭМ!$D$39:$D$782,СВЦЭМ!$A$39:$A$782,$A112,СВЦЭМ!$B$39:$B$782,N$83)+'СЕТ СН'!$H$14+СВЦЭМ!$D$10+'СЕТ СН'!$H$5-'СЕТ СН'!$H$24</f>
        <v>3844.0521581499997</v>
      </c>
      <c r="O112" s="36">
        <f>SUMIFS(СВЦЭМ!$D$39:$D$782,СВЦЭМ!$A$39:$A$782,$A112,СВЦЭМ!$B$39:$B$782,O$83)+'СЕТ СН'!$H$14+СВЦЭМ!$D$10+'СЕТ СН'!$H$5-'СЕТ СН'!$H$24</f>
        <v>3849.4333984300001</v>
      </c>
      <c r="P112" s="36">
        <f>SUMIFS(СВЦЭМ!$D$39:$D$782,СВЦЭМ!$A$39:$A$782,$A112,СВЦЭМ!$B$39:$B$782,P$83)+'СЕТ СН'!$H$14+СВЦЭМ!$D$10+'СЕТ СН'!$H$5-'СЕТ СН'!$H$24</f>
        <v>3848.9906270000001</v>
      </c>
      <c r="Q112" s="36">
        <f>SUMIFS(СВЦЭМ!$D$39:$D$782,СВЦЭМ!$A$39:$A$782,$A112,СВЦЭМ!$B$39:$B$782,Q$83)+'СЕТ СН'!$H$14+СВЦЭМ!$D$10+'СЕТ СН'!$H$5-'СЕТ СН'!$H$24</f>
        <v>3846.9287008000001</v>
      </c>
      <c r="R112" s="36">
        <f>SUMIFS(СВЦЭМ!$D$39:$D$782,СВЦЭМ!$A$39:$A$782,$A112,СВЦЭМ!$B$39:$B$782,R$83)+'СЕТ СН'!$H$14+СВЦЭМ!$D$10+'СЕТ СН'!$H$5-'СЕТ СН'!$H$24</f>
        <v>3841.3868897699999</v>
      </c>
      <c r="S112" s="36">
        <f>SUMIFS(СВЦЭМ!$D$39:$D$782,СВЦЭМ!$A$39:$A$782,$A112,СВЦЭМ!$B$39:$B$782,S$83)+'СЕТ СН'!$H$14+СВЦЭМ!$D$10+'СЕТ СН'!$H$5-'СЕТ СН'!$H$24</f>
        <v>3866.5706271099998</v>
      </c>
      <c r="T112" s="36">
        <f>SUMIFS(СВЦЭМ!$D$39:$D$782,СВЦЭМ!$A$39:$A$782,$A112,СВЦЭМ!$B$39:$B$782,T$83)+'СЕТ СН'!$H$14+СВЦЭМ!$D$10+'СЕТ СН'!$H$5-'СЕТ СН'!$H$24</f>
        <v>3764.8251724299998</v>
      </c>
      <c r="U112" s="36">
        <f>SUMIFS(СВЦЭМ!$D$39:$D$782,СВЦЭМ!$A$39:$A$782,$A112,СВЦЭМ!$B$39:$B$782,U$83)+'СЕТ СН'!$H$14+СВЦЭМ!$D$10+'СЕТ СН'!$H$5-'СЕТ СН'!$H$24</f>
        <v>3658.47150977</v>
      </c>
      <c r="V112" s="36">
        <f>SUMIFS(СВЦЭМ!$D$39:$D$782,СВЦЭМ!$A$39:$A$782,$A112,СВЦЭМ!$B$39:$B$782,V$83)+'СЕТ СН'!$H$14+СВЦЭМ!$D$10+'СЕТ СН'!$H$5-'СЕТ СН'!$H$24</f>
        <v>3570.1849030799999</v>
      </c>
      <c r="W112" s="36">
        <f>SUMIFS(СВЦЭМ!$D$39:$D$782,СВЦЭМ!$A$39:$A$782,$A112,СВЦЭМ!$B$39:$B$782,W$83)+'СЕТ СН'!$H$14+СВЦЭМ!$D$10+'СЕТ СН'!$H$5-'СЕТ СН'!$H$24</f>
        <v>3581.0907496</v>
      </c>
      <c r="X112" s="36">
        <f>SUMIFS(СВЦЭМ!$D$39:$D$782,СВЦЭМ!$A$39:$A$782,$A112,СВЦЭМ!$B$39:$B$782,X$83)+'СЕТ СН'!$H$14+СВЦЭМ!$D$10+'СЕТ СН'!$H$5-'СЕТ СН'!$H$24</f>
        <v>3631.2073394200002</v>
      </c>
      <c r="Y112" s="36">
        <f>SUMIFS(СВЦЭМ!$D$39:$D$782,СВЦЭМ!$A$39:$A$782,$A112,СВЦЭМ!$B$39:$B$782,Y$83)+'СЕТ СН'!$H$14+СВЦЭМ!$D$10+'СЕТ СН'!$H$5-'СЕТ СН'!$H$24</f>
        <v>3633.3697291399999</v>
      </c>
    </row>
    <row r="113" spans="1:27" ht="15.75" x14ac:dyDescent="0.2">
      <c r="A113" s="35">
        <f t="shared" si="2"/>
        <v>44711</v>
      </c>
      <c r="B113" s="36">
        <f>SUMIFS(СВЦЭМ!$D$39:$D$782,СВЦЭМ!$A$39:$A$782,$A113,СВЦЭМ!$B$39:$B$782,B$83)+'СЕТ СН'!$H$14+СВЦЭМ!$D$10+'СЕТ СН'!$H$5-'СЕТ СН'!$H$24</f>
        <v>3749.0394148200003</v>
      </c>
      <c r="C113" s="36">
        <f>SUMIFS(СВЦЭМ!$D$39:$D$782,СВЦЭМ!$A$39:$A$782,$A113,СВЦЭМ!$B$39:$B$782,C$83)+'СЕТ СН'!$H$14+СВЦЭМ!$D$10+'СЕТ СН'!$H$5-'СЕТ СН'!$H$24</f>
        <v>3836.82058048</v>
      </c>
      <c r="D113" s="36">
        <f>SUMIFS(СВЦЭМ!$D$39:$D$782,СВЦЭМ!$A$39:$A$782,$A113,СВЦЭМ!$B$39:$B$782,D$83)+'СЕТ СН'!$H$14+СВЦЭМ!$D$10+'СЕТ СН'!$H$5-'СЕТ СН'!$H$24</f>
        <v>3987.1053399399998</v>
      </c>
      <c r="E113" s="36">
        <f>SUMIFS(СВЦЭМ!$D$39:$D$782,СВЦЭМ!$A$39:$A$782,$A113,СВЦЭМ!$B$39:$B$782,E$83)+'СЕТ СН'!$H$14+СВЦЭМ!$D$10+'СЕТ СН'!$H$5-'СЕТ СН'!$H$24</f>
        <v>4006.8001603499997</v>
      </c>
      <c r="F113" s="36">
        <f>SUMIFS(СВЦЭМ!$D$39:$D$782,СВЦЭМ!$A$39:$A$782,$A113,СВЦЭМ!$B$39:$B$782,F$83)+'СЕТ СН'!$H$14+СВЦЭМ!$D$10+'СЕТ СН'!$H$5-'СЕТ СН'!$H$24</f>
        <v>4003.43463144</v>
      </c>
      <c r="G113" s="36">
        <f>SUMIFS(СВЦЭМ!$D$39:$D$782,СВЦЭМ!$A$39:$A$782,$A113,СВЦЭМ!$B$39:$B$782,G$83)+'СЕТ СН'!$H$14+СВЦЭМ!$D$10+'СЕТ СН'!$H$5-'СЕТ СН'!$H$24</f>
        <v>3978.00753648</v>
      </c>
      <c r="H113" s="36">
        <f>SUMIFS(СВЦЭМ!$D$39:$D$782,СВЦЭМ!$A$39:$A$782,$A113,СВЦЭМ!$B$39:$B$782,H$83)+'СЕТ СН'!$H$14+СВЦЭМ!$D$10+'СЕТ СН'!$H$5-'СЕТ СН'!$H$24</f>
        <v>3885.0432128900002</v>
      </c>
      <c r="I113" s="36">
        <f>SUMIFS(СВЦЭМ!$D$39:$D$782,СВЦЭМ!$A$39:$A$782,$A113,СВЦЭМ!$B$39:$B$782,I$83)+'СЕТ СН'!$H$14+СВЦЭМ!$D$10+'СЕТ СН'!$H$5-'СЕТ СН'!$H$24</f>
        <v>3812.0270036299999</v>
      </c>
      <c r="J113" s="36">
        <f>SUMIFS(СВЦЭМ!$D$39:$D$782,СВЦЭМ!$A$39:$A$782,$A113,СВЦЭМ!$B$39:$B$782,J$83)+'СЕТ СН'!$H$14+СВЦЭМ!$D$10+'СЕТ СН'!$H$5-'СЕТ СН'!$H$24</f>
        <v>3717.9254352100002</v>
      </c>
      <c r="K113" s="36">
        <f>SUMIFS(СВЦЭМ!$D$39:$D$782,СВЦЭМ!$A$39:$A$782,$A113,СВЦЭМ!$B$39:$B$782,K$83)+'СЕТ СН'!$H$14+СВЦЭМ!$D$10+'СЕТ СН'!$H$5-'СЕТ СН'!$H$24</f>
        <v>3726.17157838</v>
      </c>
      <c r="L113" s="36">
        <f>SUMIFS(СВЦЭМ!$D$39:$D$782,СВЦЭМ!$A$39:$A$782,$A113,СВЦЭМ!$B$39:$B$782,L$83)+'СЕТ СН'!$H$14+СВЦЭМ!$D$10+'СЕТ СН'!$H$5-'СЕТ СН'!$H$24</f>
        <v>3794.5542680899998</v>
      </c>
      <c r="M113" s="36">
        <f>SUMIFS(СВЦЭМ!$D$39:$D$782,СВЦЭМ!$A$39:$A$782,$A113,СВЦЭМ!$B$39:$B$782,M$83)+'СЕТ СН'!$H$14+СВЦЭМ!$D$10+'СЕТ СН'!$H$5-'СЕТ СН'!$H$24</f>
        <v>3827.6938767699999</v>
      </c>
      <c r="N113" s="36">
        <f>SUMIFS(СВЦЭМ!$D$39:$D$782,СВЦЭМ!$A$39:$A$782,$A113,СВЦЭМ!$B$39:$B$782,N$83)+'СЕТ СН'!$H$14+СВЦЭМ!$D$10+'СЕТ СН'!$H$5-'СЕТ СН'!$H$24</f>
        <v>3927.2059439699997</v>
      </c>
      <c r="O113" s="36">
        <f>SUMIFS(СВЦЭМ!$D$39:$D$782,СВЦЭМ!$A$39:$A$782,$A113,СВЦЭМ!$B$39:$B$782,O$83)+'СЕТ СН'!$H$14+СВЦЭМ!$D$10+'СЕТ СН'!$H$5-'СЕТ СН'!$H$24</f>
        <v>3929.10049299</v>
      </c>
      <c r="P113" s="36">
        <f>SUMIFS(СВЦЭМ!$D$39:$D$782,СВЦЭМ!$A$39:$A$782,$A113,СВЦЭМ!$B$39:$B$782,P$83)+'СЕТ СН'!$H$14+СВЦЭМ!$D$10+'СЕТ СН'!$H$5-'СЕТ СН'!$H$24</f>
        <v>3921.3094976799998</v>
      </c>
      <c r="Q113" s="36">
        <f>SUMIFS(СВЦЭМ!$D$39:$D$782,СВЦЭМ!$A$39:$A$782,$A113,СВЦЭМ!$B$39:$B$782,Q$83)+'СЕТ СН'!$H$14+СВЦЭМ!$D$10+'СЕТ СН'!$H$5-'СЕТ СН'!$H$24</f>
        <v>3914.8579673499999</v>
      </c>
      <c r="R113" s="36">
        <f>SUMIFS(СВЦЭМ!$D$39:$D$782,СВЦЭМ!$A$39:$A$782,$A113,СВЦЭМ!$B$39:$B$782,R$83)+'СЕТ СН'!$H$14+СВЦЭМ!$D$10+'СЕТ СН'!$H$5-'СЕТ СН'!$H$24</f>
        <v>3899.1457640899998</v>
      </c>
      <c r="S113" s="36">
        <f>SUMIFS(СВЦЭМ!$D$39:$D$782,СВЦЭМ!$A$39:$A$782,$A113,СВЦЭМ!$B$39:$B$782,S$83)+'СЕТ СН'!$H$14+СВЦЭМ!$D$10+'СЕТ СН'!$H$5-'СЕТ СН'!$H$24</f>
        <v>3918.22168083</v>
      </c>
      <c r="T113" s="36">
        <f>SUMIFS(СВЦЭМ!$D$39:$D$782,СВЦЭМ!$A$39:$A$782,$A113,СВЦЭМ!$B$39:$B$782,T$83)+'СЕТ СН'!$H$14+СВЦЭМ!$D$10+'СЕТ СН'!$H$5-'СЕТ СН'!$H$24</f>
        <v>3739.6396756499998</v>
      </c>
      <c r="U113" s="36">
        <f>SUMIFS(СВЦЭМ!$D$39:$D$782,СВЦЭМ!$A$39:$A$782,$A113,СВЦЭМ!$B$39:$B$782,U$83)+'СЕТ СН'!$H$14+СВЦЭМ!$D$10+'СЕТ СН'!$H$5-'СЕТ СН'!$H$24</f>
        <v>3635.34611984</v>
      </c>
      <c r="V113" s="36">
        <f>SUMIFS(СВЦЭМ!$D$39:$D$782,СВЦЭМ!$A$39:$A$782,$A113,СВЦЭМ!$B$39:$B$782,V$83)+'СЕТ СН'!$H$14+СВЦЭМ!$D$10+'СЕТ СН'!$H$5-'СЕТ СН'!$H$24</f>
        <v>3557.5685076999998</v>
      </c>
      <c r="W113" s="36">
        <f>SUMIFS(СВЦЭМ!$D$39:$D$782,СВЦЭМ!$A$39:$A$782,$A113,СВЦЭМ!$B$39:$B$782,W$83)+'СЕТ СН'!$H$14+СВЦЭМ!$D$10+'СЕТ СН'!$H$5-'СЕТ СН'!$H$24</f>
        <v>3569.3158780799999</v>
      </c>
      <c r="X113" s="36">
        <f>SUMIFS(СВЦЭМ!$D$39:$D$782,СВЦЭМ!$A$39:$A$782,$A113,СВЦЭМ!$B$39:$B$782,X$83)+'СЕТ СН'!$H$14+СВЦЭМ!$D$10+'СЕТ СН'!$H$5-'СЕТ СН'!$H$24</f>
        <v>3625.1296992699999</v>
      </c>
      <c r="Y113" s="36">
        <f>SUMIFS(СВЦЭМ!$D$39:$D$782,СВЦЭМ!$A$39:$A$782,$A113,СВЦЭМ!$B$39:$B$782,Y$83)+'СЕТ СН'!$H$14+СВЦЭМ!$D$10+'СЕТ СН'!$H$5-'СЕТ СН'!$H$24</f>
        <v>3651.57215619</v>
      </c>
    </row>
    <row r="114" spans="1:27" ht="15.75" x14ac:dyDescent="0.2">
      <c r="A114" s="35">
        <f t="shared" si="2"/>
        <v>44712</v>
      </c>
      <c r="B114" s="36">
        <f>SUMIFS(СВЦЭМ!$D$39:$D$782,СВЦЭМ!$A$39:$A$782,$A114,СВЦЭМ!$B$39:$B$782,B$83)+'СЕТ СН'!$H$14+СВЦЭМ!$D$10+'СЕТ СН'!$H$5-'СЕТ СН'!$H$24</f>
        <v>3760.58026303</v>
      </c>
      <c r="C114" s="36">
        <f>SUMIFS(СВЦЭМ!$D$39:$D$782,СВЦЭМ!$A$39:$A$782,$A114,СВЦЭМ!$B$39:$B$782,C$83)+'СЕТ СН'!$H$14+СВЦЭМ!$D$10+'СЕТ СН'!$H$5-'СЕТ СН'!$H$24</f>
        <v>3866.1231904900001</v>
      </c>
      <c r="D114" s="36">
        <f>SUMIFS(СВЦЭМ!$D$39:$D$782,СВЦЭМ!$A$39:$A$782,$A114,СВЦЭМ!$B$39:$B$782,D$83)+'СЕТ СН'!$H$14+СВЦЭМ!$D$10+'СЕТ СН'!$H$5-'СЕТ СН'!$H$24</f>
        <v>3997.6030042399998</v>
      </c>
      <c r="E114" s="36">
        <f>SUMIFS(СВЦЭМ!$D$39:$D$782,СВЦЭМ!$A$39:$A$782,$A114,СВЦЭМ!$B$39:$B$782,E$83)+'СЕТ СН'!$H$14+СВЦЭМ!$D$10+'СЕТ СН'!$H$5-'СЕТ СН'!$H$24</f>
        <v>4048.3525552199999</v>
      </c>
      <c r="F114" s="36">
        <f>SUMIFS(СВЦЭМ!$D$39:$D$782,СВЦЭМ!$A$39:$A$782,$A114,СВЦЭМ!$B$39:$B$782,F$83)+'СЕТ СН'!$H$14+СВЦЭМ!$D$10+'СЕТ СН'!$H$5-'СЕТ СН'!$H$24</f>
        <v>4038.3370610900001</v>
      </c>
      <c r="G114" s="36">
        <f>SUMIFS(СВЦЭМ!$D$39:$D$782,СВЦЭМ!$A$39:$A$782,$A114,СВЦЭМ!$B$39:$B$782,G$83)+'СЕТ СН'!$H$14+СВЦЭМ!$D$10+'СЕТ СН'!$H$5-'СЕТ СН'!$H$24</f>
        <v>4002.7671873499999</v>
      </c>
      <c r="H114" s="36">
        <f>SUMIFS(СВЦЭМ!$D$39:$D$782,СВЦЭМ!$A$39:$A$782,$A114,СВЦЭМ!$B$39:$B$782,H$83)+'СЕТ СН'!$H$14+СВЦЭМ!$D$10+'СЕТ СН'!$H$5-'СЕТ СН'!$H$24</f>
        <v>3890.3873935900001</v>
      </c>
      <c r="I114" s="36">
        <f>SUMIFS(СВЦЭМ!$D$39:$D$782,СВЦЭМ!$A$39:$A$782,$A114,СВЦЭМ!$B$39:$B$782,I$83)+'СЕТ СН'!$H$14+СВЦЭМ!$D$10+'СЕТ СН'!$H$5-'СЕТ СН'!$H$24</f>
        <v>3799.85629819</v>
      </c>
      <c r="J114" s="36">
        <f>SUMIFS(СВЦЭМ!$D$39:$D$782,СВЦЭМ!$A$39:$A$782,$A114,СВЦЭМ!$B$39:$B$782,J$83)+'СЕТ СН'!$H$14+СВЦЭМ!$D$10+'СЕТ СН'!$H$5-'СЕТ СН'!$H$24</f>
        <v>3688.7675148200001</v>
      </c>
      <c r="K114" s="36">
        <f>SUMIFS(СВЦЭМ!$D$39:$D$782,СВЦЭМ!$A$39:$A$782,$A114,СВЦЭМ!$B$39:$B$782,K$83)+'СЕТ СН'!$H$14+СВЦЭМ!$D$10+'СЕТ СН'!$H$5-'СЕТ СН'!$H$24</f>
        <v>3717.5392190000002</v>
      </c>
      <c r="L114" s="36">
        <f>SUMIFS(СВЦЭМ!$D$39:$D$782,СВЦЭМ!$A$39:$A$782,$A114,СВЦЭМ!$B$39:$B$782,L$83)+'СЕТ СН'!$H$14+СВЦЭМ!$D$10+'СЕТ СН'!$H$5-'СЕТ СН'!$H$24</f>
        <v>3722.94712708</v>
      </c>
      <c r="M114" s="36">
        <f>SUMIFS(СВЦЭМ!$D$39:$D$782,СВЦЭМ!$A$39:$A$782,$A114,СВЦЭМ!$B$39:$B$782,M$83)+'СЕТ СН'!$H$14+СВЦЭМ!$D$10+'СЕТ СН'!$H$5-'СЕТ СН'!$H$24</f>
        <v>3802.78803242</v>
      </c>
      <c r="N114" s="36">
        <f>SUMIFS(СВЦЭМ!$D$39:$D$782,СВЦЭМ!$A$39:$A$782,$A114,СВЦЭМ!$B$39:$B$782,N$83)+'СЕТ СН'!$H$14+СВЦЭМ!$D$10+'СЕТ СН'!$H$5-'СЕТ СН'!$H$24</f>
        <v>3847.88391637</v>
      </c>
      <c r="O114" s="36">
        <f>SUMIFS(СВЦЭМ!$D$39:$D$782,СВЦЭМ!$A$39:$A$782,$A114,СВЦЭМ!$B$39:$B$782,O$83)+'СЕТ СН'!$H$14+СВЦЭМ!$D$10+'СЕТ СН'!$H$5-'СЕТ СН'!$H$24</f>
        <v>3929.6346423499999</v>
      </c>
      <c r="P114" s="36">
        <f>SUMIFS(СВЦЭМ!$D$39:$D$782,СВЦЭМ!$A$39:$A$782,$A114,СВЦЭМ!$B$39:$B$782,P$83)+'СЕТ СН'!$H$14+СВЦЭМ!$D$10+'СЕТ СН'!$H$5-'СЕТ СН'!$H$24</f>
        <v>3957.7923691899996</v>
      </c>
      <c r="Q114" s="36">
        <f>SUMIFS(СВЦЭМ!$D$39:$D$782,СВЦЭМ!$A$39:$A$782,$A114,СВЦЭМ!$B$39:$B$782,Q$83)+'СЕТ СН'!$H$14+СВЦЭМ!$D$10+'СЕТ СН'!$H$5-'СЕТ СН'!$H$24</f>
        <v>3949.0117888499999</v>
      </c>
      <c r="R114" s="36">
        <f>SUMIFS(СВЦЭМ!$D$39:$D$782,СВЦЭМ!$A$39:$A$782,$A114,СВЦЭМ!$B$39:$B$782,R$83)+'СЕТ СН'!$H$14+СВЦЭМ!$D$10+'СЕТ СН'!$H$5-'СЕТ СН'!$H$24</f>
        <v>3943.0661443999998</v>
      </c>
      <c r="S114" s="36">
        <f>SUMIFS(СВЦЭМ!$D$39:$D$782,СВЦЭМ!$A$39:$A$782,$A114,СВЦЭМ!$B$39:$B$782,S$83)+'СЕТ СН'!$H$14+СВЦЭМ!$D$10+'СЕТ СН'!$H$5-'СЕТ СН'!$H$24</f>
        <v>3850.4330423400002</v>
      </c>
      <c r="T114" s="36">
        <f>SUMIFS(СВЦЭМ!$D$39:$D$782,СВЦЭМ!$A$39:$A$782,$A114,СВЦЭМ!$B$39:$B$782,T$83)+'СЕТ СН'!$H$14+СВЦЭМ!$D$10+'СЕТ СН'!$H$5-'СЕТ СН'!$H$24</f>
        <v>3743.9128082500001</v>
      </c>
      <c r="U114" s="36">
        <f>SUMIFS(СВЦЭМ!$D$39:$D$782,СВЦЭМ!$A$39:$A$782,$A114,СВЦЭМ!$B$39:$B$782,U$83)+'СЕТ СН'!$H$14+СВЦЭМ!$D$10+'СЕТ СН'!$H$5-'СЕТ СН'!$H$24</f>
        <v>3635.64199405</v>
      </c>
      <c r="V114" s="36">
        <f>SUMIFS(СВЦЭМ!$D$39:$D$782,СВЦЭМ!$A$39:$A$782,$A114,СВЦЭМ!$B$39:$B$782,V$83)+'СЕТ СН'!$H$14+СВЦЭМ!$D$10+'СЕТ СН'!$H$5-'СЕТ СН'!$H$24</f>
        <v>3561.5808473299999</v>
      </c>
      <c r="W114" s="36">
        <f>SUMIFS(СВЦЭМ!$D$39:$D$782,СВЦЭМ!$A$39:$A$782,$A114,СВЦЭМ!$B$39:$B$782,W$83)+'СЕТ СН'!$H$14+СВЦЭМ!$D$10+'СЕТ СН'!$H$5-'СЕТ СН'!$H$24</f>
        <v>3575.1650744399999</v>
      </c>
      <c r="X114" s="36">
        <f>SUMIFS(СВЦЭМ!$D$39:$D$782,СВЦЭМ!$A$39:$A$782,$A114,СВЦЭМ!$B$39:$B$782,X$83)+'СЕТ СН'!$H$14+СВЦЭМ!$D$10+'СЕТ СН'!$H$5-'СЕТ СН'!$H$24</f>
        <v>3590.74764336</v>
      </c>
      <c r="Y114" s="36">
        <f>SUMIFS(СВЦЭМ!$D$39:$D$782,СВЦЭМ!$A$39:$A$782,$A114,СВЦЭМ!$B$39:$B$782,Y$83)+'СЕТ СН'!$H$14+СВЦЭМ!$D$10+'СЕТ СН'!$H$5-'СЕТ СН'!$H$24</f>
        <v>3593.3623406699999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01.05.2022</v>
      </c>
      <c r="B120" s="36">
        <f>SUMIFS(СВЦЭМ!$D$39:$D$782,СВЦЭМ!$A$39:$A$782,$A120,СВЦЭМ!$B$39:$B$782,B$119)+'СЕТ СН'!$I$14+СВЦЭМ!$D$10+'СЕТ СН'!$I$5-'СЕТ СН'!$I$24</f>
        <v>3907.4279596899996</v>
      </c>
      <c r="C120" s="36">
        <f>SUMIFS(СВЦЭМ!$D$39:$D$782,СВЦЭМ!$A$39:$A$782,$A120,СВЦЭМ!$B$39:$B$782,C$119)+'СЕТ СН'!$I$14+СВЦЭМ!$D$10+'СЕТ СН'!$I$5-'СЕТ СН'!$I$24</f>
        <v>4038.9654003199998</v>
      </c>
      <c r="D120" s="36">
        <f>SUMIFS(СВЦЭМ!$D$39:$D$782,СВЦЭМ!$A$39:$A$782,$A120,СВЦЭМ!$B$39:$B$782,D$119)+'СЕТ СН'!$I$14+СВЦЭМ!$D$10+'СЕТ СН'!$I$5-'СЕТ СН'!$I$24</f>
        <v>4194.5920998399997</v>
      </c>
      <c r="E120" s="36">
        <f>SUMIFS(СВЦЭМ!$D$39:$D$782,СВЦЭМ!$A$39:$A$782,$A120,СВЦЭМ!$B$39:$B$782,E$119)+'СЕТ СН'!$I$14+СВЦЭМ!$D$10+'СЕТ СН'!$I$5-'СЕТ СН'!$I$24</f>
        <v>4260.5114947499997</v>
      </c>
      <c r="F120" s="36">
        <f>SUMIFS(СВЦЭМ!$D$39:$D$782,СВЦЭМ!$A$39:$A$782,$A120,СВЦЭМ!$B$39:$B$782,F$119)+'СЕТ СН'!$I$14+СВЦЭМ!$D$10+'СЕТ СН'!$I$5-'СЕТ СН'!$I$24</f>
        <v>4276.2942268099996</v>
      </c>
      <c r="G120" s="36">
        <f>SUMIFS(СВЦЭМ!$D$39:$D$782,СВЦЭМ!$A$39:$A$782,$A120,СВЦЭМ!$B$39:$B$782,G$119)+'СЕТ СН'!$I$14+СВЦЭМ!$D$10+'СЕТ СН'!$I$5-'СЕТ СН'!$I$24</f>
        <v>4249.3044242100004</v>
      </c>
      <c r="H120" s="36">
        <f>SUMIFS(СВЦЭМ!$D$39:$D$782,СВЦЭМ!$A$39:$A$782,$A120,СВЦЭМ!$B$39:$B$782,H$119)+'СЕТ СН'!$I$14+СВЦЭМ!$D$10+'СЕТ СН'!$I$5-'СЕТ СН'!$I$24</f>
        <v>4227.2777136000004</v>
      </c>
      <c r="I120" s="36">
        <f>SUMIFS(СВЦЭМ!$D$39:$D$782,СВЦЭМ!$A$39:$A$782,$A120,СВЦЭМ!$B$39:$B$782,I$119)+'СЕТ СН'!$I$14+СВЦЭМ!$D$10+'СЕТ СН'!$I$5-'СЕТ СН'!$I$24</f>
        <v>4154.2544349</v>
      </c>
      <c r="J120" s="36">
        <f>SUMIFS(СВЦЭМ!$D$39:$D$782,СВЦЭМ!$A$39:$A$782,$A120,СВЦЭМ!$B$39:$B$782,J$119)+'СЕТ СН'!$I$14+СВЦЭМ!$D$10+'СЕТ СН'!$I$5-'СЕТ СН'!$I$24</f>
        <v>3991.6121344499998</v>
      </c>
      <c r="K120" s="36">
        <f>SUMIFS(СВЦЭМ!$D$39:$D$782,СВЦЭМ!$A$39:$A$782,$A120,СВЦЭМ!$B$39:$B$782,K$119)+'СЕТ СН'!$I$14+СВЦЭМ!$D$10+'СЕТ СН'!$I$5-'СЕТ СН'!$I$24</f>
        <v>3950.47335561</v>
      </c>
      <c r="L120" s="36">
        <f>SUMIFS(СВЦЭМ!$D$39:$D$782,СВЦЭМ!$A$39:$A$782,$A120,СВЦЭМ!$B$39:$B$782,L$119)+'СЕТ СН'!$I$14+СВЦЭМ!$D$10+'СЕТ СН'!$I$5-'СЕТ СН'!$I$24</f>
        <v>3927.2906779199998</v>
      </c>
      <c r="M120" s="36">
        <f>SUMIFS(СВЦЭМ!$D$39:$D$782,СВЦЭМ!$A$39:$A$782,$A120,СВЦЭМ!$B$39:$B$782,M$119)+'СЕТ СН'!$I$14+СВЦЭМ!$D$10+'СЕТ СН'!$I$5-'СЕТ СН'!$I$24</f>
        <v>4027.8576171599998</v>
      </c>
      <c r="N120" s="36">
        <f>SUMIFS(СВЦЭМ!$D$39:$D$782,СВЦЭМ!$A$39:$A$782,$A120,СВЦЭМ!$B$39:$B$782,N$119)+'СЕТ СН'!$I$14+СВЦЭМ!$D$10+'СЕТ СН'!$I$5-'СЕТ СН'!$I$24</f>
        <v>4074.8606662799998</v>
      </c>
      <c r="O120" s="36">
        <f>SUMIFS(СВЦЭМ!$D$39:$D$782,СВЦЭМ!$A$39:$A$782,$A120,СВЦЭМ!$B$39:$B$782,O$119)+'СЕТ СН'!$I$14+СВЦЭМ!$D$10+'СЕТ СН'!$I$5-'СЕТ СН'!$I$24</f>
        <v>4087.5565152600002</v>
      </c>
      <c r="P120" s="36">
        <f>SUMIFS(СВЦЭМ!$D$39:$D$782,СВЦЭМ!$A$39:$A$782,$A120,СВЦЭМ!$B$39:$B$782,P$119)+'СЕТ СН'!$I$14+СВЦЭМ!$D$10+'СЕТ СН'!$I$5-'СЕТ СН'!$I$24</f>
        <v>4099.5018339500002</v>
      </c>
      <c r="Q120" s="36">
        <f>SUMIFS(СВЦЭМ!$D$39:$D$782,СВЦЭМ!$A$39:$A$782,$A120,СВЦЭМ!$B$39:$B$782,Q$119)+'СЕТ СН'!$I$14+СВЦЭМ!$D$10+'СЕТ СН'!$I$5-'СЕТ СН'!$I$24</f>
        <v>4115.7257667100002</v>
      </c>
      <c r="R120" s="36">
        <f>SUMIFS(СВЦЭМ!$D$39:$D$782,СВЦЭМ!$A$39:$A$782,$A120,СВЦЭМ!$B$39:$B$782,R$119)+'СЕТ СН'!$I$14+СВЦЭМ!$D$10+'СЕТ СН'!$I$5-'СЕТ СН'!$I$24</f>
        <v>4136.7530650899998</v>
      </c>
      <c r="S120" s="36">
        <f>SUMIFS(СВЦЭМ!$D$39:$D$782,СВЦЭМ!$A$39:$A$782,$A120,СВЦЭМ!$B$39:$B$782,S$119)+'СЕТ СН'!$I$14+СВЦЭМ!$D$10+'СЕТ СН'!$I$5-'СЕТ СН'!$I$24</f>
        <v>4092.8585551300002</v>
      </c>
      <c r="T120" s="36">
        <f>SUMIFS(СВЦЭМ!$D$39:$D$782,СВЦЭМ!$A$39:$A$782,$A120,СВЦЭМ!$B$39:$B$782,T$119)+'СЕТ СН'!$I$14+СВЦЭМ!$D$10+'СЕТ СН'!$I$5-'СЕТ СН'!$I$24</f>
        <v>3985.08393316</v>
      </c>
      <c r="U120" s="36">
        <f>SUMIFS(СВЦЭМ!$D$39:$D$782,СВЦЭМ!$A$39:$A$782,$A120,СВЦЭМ!$B$39:$B$782,U$119)+'СЕТ СН'!$I$14+СВЦЭМ!$D$10+'СЕТ СН'!$I$5-'СЕТ СН'!$I$24</f>
        <v>3884.6533903</v>
      </c>
      <c r="V120" s="36">
        <f>SUMIFS(СВЦЭМ!$D$39:$D$782,СВЦЭМ!$A$39:$A$782,$A120,СВЦЭМ!$B$39:$B$782,V$119)+'СЕТ СН'!$I$14+СВЦЭМ!$D$10+'СЕТ СН'!$I$5-'СЕТ СН'!$I$24</f>
        <v>3785.8151281599999</v>
      </c>
      <c r="W120" s="36">
        <f>SUMIFS(СВЦЭМ!$D$39:$D$782,СВЦЭМ!$A$39:$A$782,$A120,СВЦЭМ!$B$39:$B$782,W$119)+'СЕТ СН'!$I$14+СВЦЭМ!$D$10+'СЕТ СН'!$I$5-'СЕТ СН'!$I$24</f>
        <v>3773.43681763</v>
      </c>
      <c r="X120" s="36">
        <f>SUMIFS(СВЦЭМ!$D$39:$D$782,СВЦЭМ!$A$39:$A$782,$A120,СВЦЭМ!$B$39:$B$782,X$119)+'СЕТ СН'!$I$14+СВЦЭМ!$D$10+'СЕТ СН'!$I$5-'СЕТ СН'!$I$24</f>
        <v>3800.4285269100001</v>
      </c>
      <c r="Y120" s="36">
        <f>SUMIFS(СВЦЭМ!$D$39:$D$782,СВЦЭМ!$A$39:$A$782,$A120,СВЦЭМ!$B$39:$B$782,Y$119)+'СЕТ СН'!$I$14+СВЦЭМ!$D$10+'СЕТ СН'!$I$5-'СЕТ СН'!$I$24</f>
        <v>3837.6206621400001</v>
      </c>
      <c r="AA120" s="45"/>
    </row>
    <row r="121" spans="1:27" ht="15.75" x14ac:dyDescent="0.2">
      <c r="A121" s="35">
        <f>A120+1</f>
        <v>44683</v>
      </c>
      <c r="B121" s="36">
        <f>SUMIFS(СВЦЭМ!$D$39:$D$782,СВЦЭМ!$A$39:$A$782,$A121,СВЦЭМ!$B$39:$B$782,B$119)+'СЕТ СН'!$I$14+СВЦЭМ!$D$10+'СЕТ СН'!$I$5-'СЕТ СН'!$I$24</f>
        <v>3877.7992682599997</v>
      </c>
      <c r="C121" s="36">
        <f>SUMIFS(СВЦЭМ!$D$39:$D$782,СВЦЭМ!$A$39:$A$782,$A121,СВЦЭМ!$B$39:$B$782,C$119)+'СЕТ СН'!$I$14+СВЦЭМ!$D$10+'СЕТ СН'!$I$5-'СЕТ СН'!$I$24</f>
        <v>4004.1158909400001</v>
      </c>
      <c r="D121" s="36">
        <f>SUMIFS(СВЦЭМ!$D$39:$D$782,СВЦЭМ!$A$39:$A$782,$A121,СВЦЭМ!$B$39:$B$782,D$119)+'СЕТ СН'!$I$14+СВЦЭМ!$D$10+'СЕТ СН'!$I$5-'СЕТ СН'!$I$24</f>
        <v>4127.3699121999998</v>
      </c>
      <c r="E121" s="36">
        <f>SUMIFS(СВЦЭМ!$D$39:$D$782,СВЦЭМ!$A$39:$A$782,$A121,СВЦЭМ!$B$39:$B$782,E$119)+'СЕТ СН'!$I$14+СВЦЭМ!$D$10+'СЕТ СН'!$I$5-'СЕТ СН'!$I$24</f>
        <v>4183.7407920099995</v>
      </c>
      <c r="F121" s="36">
        <f>SUMIFS(СВЦЭМ!$D$39:$D$782,СВЦЭМ!$A$39:$A$782,$A121,СВЦЭМ!$B$39:$B$782,F$119)+'СЕТ СН'!$I$14+СВЦЭМ!$D$10+'СЕТ СН'!$I$5-'СЕТ СН'!$I$24</f>
        <v>4203.01472827</v>
      </c>
      <c r="G121" s="36">
        <f>SUMIFS(СВЦЭМ!$D$39:$D$782,СВЦЭМ!$A$39:$A$782,$A121,СВЦЭМ!$B$39:$B$782,G$119)+'СЕТ СН'!$I$14+СВЦЭМ!$D$10+'СЕТ СН'!$I$5-'СЕТ СН'!$I$24</f>
        <v>4227.8304527999999</v>
      </c>
      <c r="H121" s="36">
        <f>SUMIFS(СВЦЭМ!$D$39:$D$782,СВЦЭМ!$A$39:$A$782,$A121,СВЦЭМ!$B$39:$B$782,H$119)+'СЕТ СН'!$I$14+СВЦЭМ!$D$10+'СЕТ СН'!$I$5-'СЕТ СН'!$I$24</f>
        <v>4242.1377683399996</v>
      </c>
      <c r="I121" s="36">
        <f>SUMIFS(СВЦЭМ!$D$39:$D$782,СВЦЭМ!$A$39:$A$782,$A121,СВЦЭМ!$B$39:$B$782,I$119)+'СЕТ СН'!$I$14+СВЦЭМ!$D$10+'СЕТ СН'!$I$5-'СЕТ СН'!$I$24</f>
        <v>4145.9244411</v>
      </c>
      <c r="J121" s="36">
        <f>SUMIFS(СВЦЭМ!$D$39:$D$782,СВЦЭМ!$A$39:$A$782,$A121,СВЦЭМ!$B$39:$B$782,J$119)+'СЕТ СН'!$I$14+СВЦЭМ!$D$10+'СЕТ СН'!$I$5-'СЕТ СН'!$I$24</f>
        <v>3991.4684155699997</v>
      </c>
      <c r="K121" s="36">
        <f>SUMIFS(СВЦЭМ!$D$39:$D$782,СВЦЭМ!$A$39:$A$782,$A121,СВЦЭМ!$B$39:$B$782,K$119)+'СЕТ СН'!$I$14+СВЦЭМ!$D$10+'СЕТ СН'!$I$5-'СЕТ СН'!$I$24</f>
        <v>3951.0483472999999</v>
      </c>
      <c r="L121" s="36">
        <f>SUMIFS(СВЦЭМ!$D$39:$D$782,СВЦЭМ!$A$39:$A$782,$A121,СВЦЭМ!$B$39:$B$782,L$119)+'СЕТ СН'!$I$14+СВЦЭМ!$D$10+'СЕТ СН'!$I$5-'СЕТ СН'!$I$24</f>
        <v>3918.71896655</v>
      </c>
      <c r="M121" s="36">
        <f>SUMIFS(СВЦЭМ!$D$39:$D$782,СВЦЭМ!$A$39:$A$782,$A121,СВЦЭМ!$B$39:$B$782,M$119)+'СЕТ СН'!$I$14+СВЦЭМ!$D$10+'СЕТ СН'!$I$5-'СЕТ СН'!$I$24</f>
        <v>3990.1874791700002</v>
      </c>
      <c r="N121" s="36">
        <f>SUMIFS(СВЦЭМ!$D$39:$D$782,СВЦЭМ!$A$39:$A$782,$A121,СВЦЭМ!$B$39:$B$782,N$119)+'СЕТ СН'!$I$14+СВЦЭМ!$D$10+'СЕТ СН'!$I$5-'СЕТ СН'!$I$24</f>
        <v>4040.5121013999997</v>
      </c>
      <c r="O121" s="36">
        <f>SUMIFS(СВЦЭМ!$D$39:$D$782,СВЦЭМ!$A$39:$A$782,$A121,СВЦЭМ!$B$39:$B$782,O$119)+'СЕТ СН'!$I$14+СВЦЭМ!$D$10+'СЕТ СН'!$I$5-'СЕТ СН'!$I$24</f>
        <v>4075.8564853999997</v>
      </c>
      <c r="P121" s="36">
        <f>SUMIFS(СВЦЭМ!$D$39:$D$782,СВЦЭМ!$A$39:$A$782,$A121,СВЦЭМ!$B$39:$B$782,P$119)+'СЕТ СН'!$I$14+СВЦЭМ!$D$10+'СЕТ СН'!$I$5-'СЕТ СН'!$I$24</f>
        <v>4086.3670780100001</v>
      </c>
      <c r="Q121" s="36">
        <f>SUMIFS(СВЦЭМ!$D$39:$D$782,СВЦЭМ!$A$39:$A$782,$A121,СВЦЭМ!$B$39:$B$782,Q$119)+'СЕТ СН'!$I$14+СВЦЭМ!$D$10+'СЕТ СН'!$I$5-'СЕТ СН'!$I$24</f>
        <v>4107.9878343500004</v>
      </c>
      <c r="R121" s="36">
        <f>SUMIFS(СВЦЭМ!$D$39:$D$782,СВЦЭМ!$A$39:$A$782,$A121,СВЦЭМ!$B$39:$B$782,R$119)+'СЕТ СН'!$I$14+СВЦЭМ!$D$10+'СЕТ СН'!$I$5-'СЕТ СН'!$I$24</f>
        <v>4114.5662733600002</v>
      </c>
      <c r="S121" s="36">
        <f>SUMIFS(СВЦЭМ!$D$39:$D$782,СВЦЭМ!$A$39:$A$782,$A121,СВЦЭМ!$B$39:$B$782,S$119)+'СЕТ СН'!$I$14+СВЦЭМ!$D$10+'СЕТ СН'!$I$5-'СЕТ СН'!$I$24</f>
        <v>4053.4372810099999</v>
      </c>
      <c r="T121" s="36">
        <f>SUMIFS(СВЦЭМ!$D$39:$D$782,СВЦЭМ!$A$39:$A$782,$A121,СВЦЭМ!$B$39:$B$782,T$119)+'СЕТ СН'!$I$14+СВЦЭМ!$D$10+'СЕТ СН'!$I$5-'СЕТ СН'!$I$24</f>
        <v>3942.84953111</v>
      </c>
      <c r="U121" s="36">
        <f>SUMIFS(СВЦЭМ!$D$39:$D$782,СВЦЭМ!$A$39:$A$782,$A121,СВЦЭМ!$B$39:$B$782,U$119)+'СЕТ СН'!$I$14+СВЦЭМ!$D$10+'СЕТ СН'!$I$5-'СЕТ СН'!$I$24</f>
        <v>3842.53237829</v>
      </c>
      <c r="V121" s="36">
        <f>SUMIFS(СВЦЭМ!$D$39:$D$782,СВЦЭМ!$A$39:$A$782,$A121,СВЦЭМ!$B$39:$B$782,V$119)+'СЕТ СН'!$I$14+СВЦЭМ!$D$10+'СЕТ СН'!$I$5-'СЕТ СН'!$I$24</f>
        <v>3771.9500005199998</v>
      </c>
      <c r="W121" s="36">
        <f>SUMIFS(СВЦЭМ!$D$39:$D$782,СВЦЭМ!$A$39:$A$782,$A121,СВЦЭМ!$B$39:$B$782,W$119)+'СЕТ СН'!$I$14+СВЦЭМ!$D$10+'СЕТ СН'!$I$5-'СЕТ СН'!$I$24</f>
        <v>3776.0314312400001</v>
      </c>
      <c r="X121" s="36">
        <f>SUMIFS(СВЦЭМ!$D$39:$D$782,СВЦЭМ!$A$39:$A$782,$A121,СВЦЭМ!$B$39:$B$782,X$119)+'СЕТ СН'!$I$14+СВЦЭМ!$D$10+'СЕТ СН'!$I$5-'СЕТ СН'!$I$24</f>
        <v>3775.05048635</v>
      </c>
      <c r="Y121" s="36">
        <f>SUMIFS(СВЦЭМ!$D$39:$D$782,СВЦЭМ!$A$39:$A$782,$A121,СВЦЭМ!$B$39:$B$782,Y$119)+'СЕТ СН'!$I$14+СВЦЭМ!$D$10+'СЕТ СН'!$I$5-'СЕТ СН'!$I$24</f>
        <v>3823.5064903299999</v>
      </c>
    </row>
    <row r="122" spans="1:27" ht="15.75" x14ac:dyDescent="0.2">
      <c r="A122" s="35">
        <f t="shared" ref="A122:A150" si="3">A121+1</f>
        <v>44684</v>
      </c>
      <c r="B122" s="36">
        <f>SUMIFS(СВЦЭМ!$D$39:$D$782,СВЦЭМ!$A$39:$A$782,$A122,СВЦЭМ!$B$39:$B$782,B$119)+'СЕТ СН'!$I$14+СВЦЭМ!$D$10+'СЕТ СН'!$I$5-'СЕТ СН'!$I$24</f>
        <v>3849.6292473499998</v>
      </c>
      <c r="C122" s="36">
        <f>SUMIFS(СВЦЭМ!$D$39:$D$782,СВЦЭМ!$A$39:$A$782,$A122,СВЦЭМ!$B$39:$B$782,C$119)+'СЕТ СН'!$I$14+СВЦЭМ!$D$10+'СЕТ СН'!$I$5-'СЕТ СН'!$I$24</f>
        <v>3977.3403344399999</v>
      </c>
      <c r="D122" s="36">
        <f>SUMIFS(СВЦЭМ!$D$39:$D$782,СВЦЭМ!$A$39:$A$782,$A122,СВЦЭМ!$B$39:$B$782,D$119)+'СЕТ СН'!$I$14+СВЦЭМ!$D$10+'СЕТ СН'!$I$5-'СЕТ СН'!$I$24</f>
        <v>4084.7256846499999</v>
      </c>
      <c r="E122" s="36">
        <f>SUMIFS(СВЦЭМ!$D$39:$D$782,СВЦЭМ!$A$39:$A$782,$A122,СВЦЭМ!$B$39:$B$782,E$119)+'СЕТ СН'!$I$14+СВЦЭМ!$D$10+'СЕТ СН'!$I$5-'СЕТ СН'!$I$24</f>
        <v>4118.9601783500002</v>
      </c>
      <c r="F122" s="36">
        <f>SUMIFS(СВЦЭМ!$D$39:$D$782,СВЦЭМ!$A$39:$A$782,$A122,СВЦЭМ!$B$39:$B$782,F$119)+'СЕТ СН'!$I$14+СВЦЭМ!$D$10+'СЕТ СН'!$I$5-'СЕТ СН'!$I$24</f>
        <v>4134.9123061299997</v>
      </c>
      <c r="G122" s="36">
        <f>SUMIFS(СВЦЭМ!$D$39:$D$782,СВЦЭМ!$A$39:$A$782,$A122,СВЦЭМ!$B$39:$B$782,G$119)+'СЕТ СН'!$I$14+СВЦЭМ!$D$10+'СЕТ СН'!$I$5-'СЕТ СН'!$I$24</f>
        <v>4179.9712595700003</v>
      </c>
      <c r="H122" s="36">
        <f>SUMIFS(СВЦЭМ!$D$39:$D$782,СВЦЭМ!$A$39:$A$782,$A122,СВЦЭМ!$B$39:$B$782,H$119)+'СЕТ СН'!$I$14+СВЦЭМ!$D$10+'СЕТ СН'!$I$5-'СЕТ СН'!$I$24</f>
        <v>4191.5126010699996</v>
      </c>
      <c r="I122" s="36">
        <f>SUMIFS(СВЦЭМ!$D$39:$D$782,СВЦЭМ!$A$39:$A$782,$A122,СВЦЭМ!$B$39:$B$782,I$119)+'СЕТ СН'!$I$14+СВЦЭМ!$D$10+'СЕТ СН'!$I$5-'СЕТ СН'!$I$24</f>
        <v>4171.92944962</v>
      </c>
      <c r="J122" s="36">
        <f>SUMIFS(СВЦЭМ!$D$39:$D$782,СВЦЭМ!$A$39:$A$782,$A122,СВЦЭМ!$B$39:$B$782,J$119)+'СЕТ СН'!$I$14+СВЦЭМ!$D$10+'СЕТ СН'!$I$5-'СЕТ СН'!$I$24</f>
        <v>4059.6835803399999</v>
      </c>
      <c r="K122" s="36">
        <f>SUMIFS(СВЦЭМ!$D$39:$D$782,СВЦЭМ!$A$39:$A$782,$A122,СВЦЭМ!$B$39:$B$782,K$119)+'СЕТ СН'!$I$14+СВЦЭМ!$D$10+'СЕТ СН'!$I$5-'СЕТ СН'!$I$24</f>
        <v>4023.47721787</v>
      </c>
      <c r="L122" s="36">
        <f>SUMIFS(СВЦЭМ!$D$39:$D$782,СВЦЭМ!$A$39:$A$782,$A122,СВЦЭМ!$B$39:$B$782,L$119)+'СЕТ СН'!$I$14+СВЦЭМ!$D$10+'СЕТ СН'!$I$5-'СЕТ СН'!$I$24</f>
        <v>4002.0464487999998</v>
      </c>
      <c r="M122" s="36">
        <f>SUMIFS(СВЦЭМ!$D$39:$D$782,СВЦЭМ!$A$39:$A$782,$A122,СВЦЭМ!$B$39:$B$782,M$119)+'СЕТ СН'!$I$14+СВЦЭМ!$D$10+'СЕТ СН'!$I$5-'СЕТ СН'!$I$24</f>
        <v>4094.6662287099998</v>
      </c>
      <c r="N122" s="36">
        <f>SUMIFS(СВЦЭМ!$D$39:$D$782,СВЦЭМ!$A$39:$A$782,$A122,СВЦЭМ!$B$39:$B$782,N$119)+'СЕТ СН'!$I$14+СВЦЭМ!$D$10+'СЕТ СН'!$I$5-'СЕТ СН'!$I$24</f>
        <v>4139.8143905899997</v>
      </c>
      <c r="O122" s="36">
        <f>SUMIFS(СВЦЭМ!$D$39:$D$782,СВЦЭМ!$A$39:$A$782,$A122,СВЦЭМ!$B$39:$B$782,O$119)+'СЕТ СН'!$I$14+СВЦЭМ!$D$10+'СЕТ СН'!$I$5-'СЕТ СН'!$I$24</f>
        <v>4155.5915861899994</v>
      </c>
      <c r="P122" s="36">
        <f>SUMIFS(СВЦЭМ!$D$39:$D$782,СВЦЭМ!$A$39:$A$782,$A122,СВЦЭМ!$B$39:$B$782,P$119)+'СЕТ СН'!$I$14+СВЦЭМ!$D$10+'СЕТ СН'!$I$5-'СЕТ СН'!$I$24</f>
        <v>4175.2675773299998</v>
      </c>
      <c r="Q122" s="36">
        <f>SUMIFS(СВЦЭМ!$D$39:$D$782,СВЦЭМ!$A$39:$A$782,$A122,СВЦЭМ!$B$39:$B$782,Q$119)+'СЕТ СН'!$I$14+СВЦЭМ!$D$10+'СЕТ СН'!$I$5-'СЕТ СН'!$I$24</f>
        <v>4179.2381023899998</v>
      </c>
      <c r="R122" s="36">
        <f>SUMIFS(СВЦЭМ!$D$39:$D$782,СВЦЭМ!$A$39:$A$782,$A122,СВЦЭМ!$B$39:$B$782,R$119)+'СЕТ СН'!$I$14+СВЦЭМ!$D$10+'СЕТ СН'!$I$5-'СЕТ СН'!$I$24</f>
        <v>4189.6011366299999</v>
      </c>
      <c r="S122" s="36">
        <f>SUMIFS(СВЦЭМ!$D$39:$D$782,СВЦЭМ!$A$39:$A$782,$A122,СВЦЭМ!$B$39:$B$782,S$119)+'СЕТ СН'!$I$14+СВЦЭМ!$D$10+'СЕТ СН'!$I$5-'СЕТ СН'!$I$24</f>
        <v>4152.5319205699998</v>
      </c>
      <c r="T122" s="36">
        <f>SUMIFS(СВЦЭМ!$D$39:$D$782,СВЦЭМ!$A$39:$A$782,$A122,СВЦЭМ!$B$39:$B$782,T$119)+'СЕТ СН'!$I$14+СВЦЭМ!$D$10+'СЕТ СН'!$I$5-'СЕТ СН'!$I$24</f>
        <v>4034.0480769599999</v>
      </c>
      <c r="U122" s="36">
        <f>SUMIFS(СВЦЭМ!$D$39:$D$782,СВЦЭМ!$A$39:$A$782,$A122,СВЦЭМ!$B$39:$B$782,U$119)+'СЕТ СН'!$I$14+СВЦЭМ!$D$10+'СЕТ СН'!$I$5-'СЕТ СН'!$I$24</f>
        <v>3925.5131065299997</v>
      </c>
      <c r="V122" s="36">
        <f>SUMIFS(СВЦЭМ!$D$39:$D$782,СВЦЭМ!$A$39:$A$782,$A122,СВЦЭМ!$B$39:$B$782,V$119)+'СЕТ СН'!$I$14+СВЦЭМ!$D$10+'СЕТ СН'!$I$5-'СЕТ СН'!$I$24</f>
        <v>3826.7865157900001</v>
      </c>
      <c r="W122" s="36">
        <f>SUMIFS(СВЦЭМ!$D$39:$D$782,СВЦЭМ!$A$39:$A$782,$A122,СВЦЭМ!$B$39:$B$782,W$119)+'СЕТ СН'!$I$14+СВЦЭМ!$D$10+'СЕТ СН'!$I$5-'СЕТ СН'!$I$24</f>
        <v>3819.89151851</v>
      </c>
      <c r="X122" s="36">
        <f>SUMIFS(СВЦЭМ!$D$39:$D$782,СВЦЭМ!$A$39:$A$782,$A122,СВЦЭМ!$B$39:$B$782,X$119)+'СЕТ СН'!$I$14+СВЦЭМ!$D$10+'СЕТ СН'!$I$5-'СЕТ СН'!$I$24</f>
        <v>3830.1093283999999</v>
      </c>
      <c r="Y122" s="36">
        <f>SUMIFS(СВЦЭМ!$D$39:$D$782,СВЦЭМ!$A$39:$A$782,$A122,СВЦЭМ!$B$39:$B$782,Y$119)+'СЕТ СН'!$I$14+СВЦЭМ!$D$10+'СЕТ СН'!$I$5-'СЕТ СН'!$I$24</f>
        <v>3869.0106811699998</v>
      </c>
    </row>
    <row r="123" spans="1:27" ht="15.75" x14ac:dyDescent="0.2">
      <c r="A123" s="35">
        <f t="shared" si="3"/>
        <v>44685</v>
      </c>
      <c r="B123" s="36">
        <f>SUMIFS(СВЦЭМ!$D$39:$D$782,СВЦЭМ!$A$39:$A$782,$A123,СВЦЭМ!$B$39:$B$782,B$119)+'СЕТ СН'!$I$14+СВЦЭМ!$D$10+'СЕТ СН'!$I$5-'СЕТ СН'!$I$24</f>
        <v>3944.8795304499999</v>
      </c>
      <c r="C123" s="36">
        <f>SUMIFS(СВЦЭМ!$D$39:$D$782,СВЦЭМ!$A$39:$A$782,$A123,СВЦЭМ!$B$39:$B$782,C$119)+'СЕТ СН'!$I$14+СВЦЭМ!$D$10+'СЕТ СН'!$I$5-'СЕТ СН'!$I$24</f>
        <v>4105.6607933799996</v>
      </c>
      <c r="D123" s="36">
        <f>SUMIFS(СВЦЭМ!$D$39:$D$782,СВЦЭМ!$A$39:$A$782,$A123,СВЦЭМ!$B$39:$B$782,D$119)+'СЕТ СН'!$I$14+СВЦЭМ!$D$10+'СЕТ СН'!$I$5-'СЕТ СН'!$I$24</f>
        <v>4162.7342692399998</v>
      </c>
      <c r="E123" s="36">
        <f>SUMIFS(СВЦЭМ!$D$39:$D$782,СВЦЭМ!$A$39:$A$782,$A123,СВЦЭМ!$B$39:$B$782,E$119)+'СЕТ СН'!$I$14+СВЦЭМ!$D$10+'СЕТ СН'!$I$5-'СЕТ СН'!$I$24</f>
        <v>4132.0397956099996</v>
      </c>
      <c r="F123" s="36">
        <f>SUMIFS(СВЦЭМ!$D$39:$D$782,СВЦЭМ!$A$39:$A$782,$A123,СВЦЭМ!$B$39:$B$782,F$119)+'СЕТ СН'!$I$14+СВЦЭМ!$D$10+'СЕТ СН'!$I$5-'СЕТ СН'!$I$24</f>
        <v>4135.02341075</v>
      </c>
      <c r="G123" s="36">
        <f>SUMIFS(СВЦЭМ!$D$39:$D$782,СВЦЭМ!$A$39:$A$782,$A123,СВЦЭМ!$B$39:$B$782,G$119)+'СЕТ СН'!$I$14+СВЦЭМ!$D$10+'СЕТ СН'!$I$5-'СЕТ СН'!$I$24</f>
        <v>4127.7164340099998</v>
      </c>
      <c r="H123" s="36">
        <f>SUMIFS(СВЦЭМ!$D$39:$D$782,СВЦЭМ!$A$39:$A$782,$A123,СВЦЭМ!$B$39:$B$782,H$119)+'СЕТ СН'!$I$14+СВЦЭМ!$D$10+'СЕТ СН'!$I$5-'СЕТ СН'!$I$24</f>
        <v>4140.2137626900003</v>
      </c>
      <c r="I123" s="36">
        <f>SUMIFS(СВЦЭМ!$D$39:$D$782,СВЦЭМ!$A$39:$A$782,$A123,СВЦЭМ!$B$39:$B$782,I$119)+'СЕТ СН'!$I$14+СВЦЭМ!$D$10+'СЕТ СН'!$I$5-'СЕТ СН'!$I$24</f>
        <v>4061.0529614699999</v>
      </c>
      <c r="J123" s="36">
        <f>SUMIFS(СВЦЭМ!$D$39:$D$782,СВЦЭМ!$A$39:$A$782,$A123,СВЦЭМ!$B$39:$B$782,J$119)+'СЕТ СН'!$I$14+СВЦЭМ!$D$10+'СЕТ СН'!$I$5-'СЕТ СН'!$I$24</f>
        <v>3938.9437335799998</v>
      </c>
      <c r="K123" s="36">
        <f>SUMIFS(СВЦЭМ!$D$39:$D$782,СВЦЭМ!$A$39:$A$782,$A123,СВЦЭМ!$B$39:$B$782,K$119)+'СЕТ СН'!$I$14+СВЦЭМ!$D$10+'СЕТ СН'!$I$5-'СЕТ СН'!$I$24</f>
        <v>3923.3706988700001</v>
      </c>
      <c r="L123" s="36">
        <f>SUMIFS(СВЦЭМ!$D$39:$D$782,СВЦЭМ!$A$39:$A$782,$A123,СВЦЭМ!$B$39:$B$782,L$119)+'СЕТ СН'!$I$14+СВЦЭМ!$D$10+'СЕТ СН'!$I$5-'СЕТ СН'!$I$24</f>
        <v>3937.37335562</v>
      </c>
      <c r="M123" s="36">
        <f>SUMIFS(СВЦЭМ!$D$39:$D$782,СВЦЭМ!$A$39:$A$782,$A123,СВЦЭМ!$B$39:$B$782,M$119)+'СЕТ СН'!$I$14+СВЦЭМ!$D$10+'СЕТ СН'!$I$5-'СЕТ СН'!$I$24</f>
        <v>4045.3111312000001</v>
      </c>
      <c r="N123" s="36">
        <f>SUMIFS(СВЦЭМ!$D$39:$D$782,СВЦЭМ!$A$39:$A$782,$A123,СВЦЭМ!$B$39:$B$782,N$119)+'СЕТ СН'!$I$14+СВЦЭМ!$D$10+'СЕТ СН'!$I$5-'СЕТ СН'!$I$24</f>
        <v>4103.2008350799997</v>
      </c>
      <c r="O123" s="36">
        <f>SUMIFS(СВЦЭМ!$D$39:$D$782,СВЦЭМ!$A$39:$A$782,$A123,СВЦЭМ!$B$39:$B$782,O$119)+'СЕТ СН'!$I$14+СВЦЭМ!$D$10+'СЕТ СН'!$I$5-'СЕТ СН'!$I$24</f>
        <v>4108.0171004200001</v>
      </c>
      <c r="P123" s="36">
        <f>SUMIFS(СВЦЭМ!$D$39:$D$782,СВЦЭМ!$A$39:$A$782,$A123,СВЦЭМ!$B$39:$B$782,P$119)+'СЕТ СН'!$I$14+СВЦЭМ!$D$10+'СЕТ СН'!$I$5-'СЕТ СН'!$I$24</f>
        <v>4148.2694785499998</v>
      </c>
      <c r="Q123" s="36">
        <f>SUMIFS(СВЦЭМ!$D$39:$D$782,СВЦЭМ!$A$39:$A$782,$A123,СВЦЭМ!$B$39:$B$782,Q$119)+'СЕТ СН'!$I$14+СВЦЭМ!$D$10+'СЕТ СН'!$I$5-'СЕТ СН'!$I$24</f>
        <v>4151.9585725099996</v>
      </c>
      <c r="R123" s="36">
        <f>SUMIFS(СВЦЭМ!$D$39:$D$782,СВЦЭМ!$A$39:$A$782,$A123,СВЦЭМ!$B$39:$B$782,R$119)+'СЕТ СН'!$I$14+СВЦЭМ!$D$10+'СЕТ СН'!$I$5-'СЕТ СН'!$I$24</f>
        <v>4146.0464423899994</v>
      </c>
      <c r="S123" s="36">
        <f>SUMIFS(СВЦЭМ!$D$39:$D$782,СВЦЭМ!$A$39:$A$782,$A123,СВЦЭМ!$B$39:$B$782,S$119)+'СЕТ СН'!$I$14+СВЦЭМ!$D$10+'СЕТ СН'!$I$5-'СЕТ СН'!$I$24</f>
        <v>4084.8178001299998</v>
      </c>
      <c r="T123" s="36">
        <f>SUMIFS(СВЦЭМ!$D$39:$D$782,СВЦЭМ!$A$39:$A$782,$A123,СВЦЭМ!$B$39:$B$782,T$119)+'СЕТ СН'!$I$14+СВЦЭМ!$D$10+'СЕТ СН'!$I$5-'СЕТ СН'!$I$24</f>
        <v>3948.9707322300001</v>
      </c>
      <c r="U123" s="36">
        <f>SUMIFS(СВЦЭМ!$D$39:$D$782,СВЦЭМ!$A$39:$A$782,$A123,СВЦЭМ!$B$39:$B$782,U$119)+'СЕТ СН'!$I$14+СВЦЭМ!$D$10+'СЕТ СН'!$I$5-'СЕТ СН'!$I$24</f>
        <v>3830.6070810400001</v>
      </c>
      <c r="V123" s="36">
        <f>SUMIFS(СВЦЭМ!$D$39:$D$782,СВЦЭМ!$A$39:$A$782,$A123,СВЦЭМ!$B$39:$B$782,V$119)+'СЕТ СН'!$I$14+СВЦЭМ!$D$10+'СЕТ СН'!$I$5-'СЕТ СН'!$I$24</f>
        <v>3759.0676756600001</v>
      </c>
      <c r="W123" s="36">
        <f>SUMIFS(СВЦЭМ!$D$39:$D$782,СВЦЭМ!$A$39:$A$782,$A123,СВЦЭМ!$B$39:$B$782,W$119)+'СЕТ СН'!$I$14+СВЦЭМ!$D$10+'СЕТ СН'!$I$5-'СЕТ СН'!$I$24</f>
        <v>3792.2063733099999</v>
      </c>
      <c r="X123" s="36">
        <f>SUMIFS(СВЦЭМ!$D$39:$D$782,СВЦЭМ!$A$39:$A$782,$A123,СВЦЭМ!$B$39:$B$782,X$119)+'СЕТ СН'!$I$14+СВЦЭМ!$D$10+'СЕТ СН'!$I$5-'СЕТ СН'!$I$24</f>
        <v>3746.2618519799998</v>
      </c>
      <c r="Y123" s="36">
        <f>SUMIFS(СВЦЭМ!$D$39:$D$782,СВЦЭМ!$A$39:$A$782,$A123,СВЦЭМ!$B$39:$B$782,Y$119)+'СЕТ СН'!$I$14+СВЦЭМ!$D$10+'СЕТ СН'!$I$5-'СЕТ СН'!$I$24</f>
        <v>3740.6075017799999</v>
      </c>
    </row>
    <row r="124" spans="1:27" ht="15.75" x14ac:dyDescent="0.2">
      <c r="A124" s="35">
        <f t="shared" si="3"/>
        <v>44686</v>
      </c>
      <c r="B124" s="36">
        <f>SUMIFS(СВЦЭМ!$D$39:$D$782,СВЦЭМ!$A$39:$A$782,$A124,СВЦЭМ!$B$39:$B$782,B$119)+'СЕТ СН'!$I$14+СВЦЭМ!$D$10+'СЕТ СН'!$I$5-'СЕТ СН'!$I$24</f>
        <v>3912.7192665899997</v>
      </c>
      <c r="C124" s="36">
        <f>SUMIFS(СВЦЭМ!$D$39:$D$782,СВЦЭМ!$A$39:$A$782,$A124,СВЦЭМ!$B$39:$B$782,C$119)+'СЕТ СН'!$I$14+СВЦЭМ!$D$10+'СЕТ СН'!$I$5-'СЕТ СН'!$I$24</f>
        <v>4000.7839367199999</v>
      </c>
      <c r="D124" s="36">
        <f>SUMIFS(СВЦЭМ!$D$39:$D$782,СВЦЭМ!$A$39:$A$782,$A124,СВЦЭМ!$B$39:$B$782,D$119)+'СЕТ СН'!$I$14+СВЦЭМ!$D$10+'СЕТ СН'!$I$5-'СЕТ СН'!$I$24</f>
        <v>4143.7719675099997</v>
      </c>
      <c r="E124" s="36">
        <f>SUMIFS(СВЦЭМ!$D$39:$D$782,СВЦЭМ!$A$39:$A$782,$A124,СВЦЭМ!$B$39:$B$782,E$119)+'СЕТ СН'!$I$14+СВЦЭМ!$D$10+'СЕТ СН'!$I$5-'СЕТ СН'!$I$24</f>
        <v>4199.9997089799999</v>
      </c>
      <c r="F124" s="36">
        <f>SUMIFS(СВЦЭМ!$D$39:$D$782,СВЦЭМ!$A$39:$A$782,$A124,СВЦЭМ!$B$39:$B$782,F$119)+'СЕТ СН'!$I$14+СВЦЭМ!$D$10+'СЕТ СН'!$I$5-'СЕТ СН'!$I$24</f>
        <v>4227.1033065299998</v>
      </c>
      <c r="G124" s="36">
        <f>SUMIFS(СВЦЭМ!$D$39:$D$782,СВЦЭМ!$A$39:$A$782,$A124,СВЦЭМ!$B$39:$B$782,G$119)+'СЕТ СН'!$I$14+СВЦЭМ!$D$10+'СЕТ СН'!$I$5-'СЕТ СН'!$I$24</f>
        <v>4227.7746436899997</v>
      </c>
      <c r="H124" s="36">
        <f>SUMIFS(СВЦЭМ!$D$39:$D$782,СВЦЭМ!$A$39:$A$782,$A124,СВЦЭМ!$B$39:$B$782,H$119)+'СЕТ СН'!$I$14+СВЦЭМ!$D$10+'СЕТ СН'!$I$5-'СЕТ СН'!$I$24</f>
        <v>4213.7643946600001</v>
      </c>
      <c r="I124" s="36">
        <f>SUMIFS(СВЦЭМ!$D$39:$D$782,СВЦЭМ!$A$39:$A$782,$A124,СВЦЭМ!$B$39:$B$782,I$119)+'СЕТ СН'!$I$14+СВЦЭМ!$D$10+'СЕТ СН'!$I$5-'СЕТ СН'!$I$24</f>
        <v>4140.3801043599997</v>
      </c>
      <c r="J124" s="36">
        <f>SUMIFS(СВЦЭМ!$D$39:$D$782,СВЦЭМ!$A$39:$A$782,$A124,СВЦЭМ!$B$39:$B$782,J$119)+'СЕТ СН'!$I$14+СВЦЭМ!$D$10+'СЕТ СН'!$I$5-'СЕТ СН'!$I$24</f>
        <v>4027.9094094100001</v>
      </c>
      <c r="K124" s="36">
        <f>SUMIFS(СВЦЭМ!$D$39:$D$782,СВЦЭМ!$A$39:$A$782,$A124,СВЦЭМ!$B$39:$B$782,K$119)+'СЕТ СН'!$I$14+СВЦЭМ!$D$10+'СЕТ СН'!$I$5-'СЕТ СН'!$I$24</f>
        <v>4025.5787609700001</v>
      </c>
      <c r="L124" s="36">
        <f>SUMIFS(СВЦЭМ!$D$39:$D$782,СВЦЭМ!$A$39:$A$782,$A124,СВЦЭМ!$B$39:$B$782,L$119)+'СЕТ СН'!$I$14+СВЦЭМ!$D$10+'СЕТ СН'!$I$5-'СЕТ СН'!$I$24</f>
        <v>4021.4081545399999</v>
      </c>
      <c r="M124" s="36">
        <f>SUMIFS(СВЦЭМ!$D$39:$D$782,СВЦЭМ!$A$39:$A$782,$A124,СВЦЭМ!$B$39:$B$782,M$119)+'СЕТ СН'!$I$14+СВЦЭМ!$D$10+'СЕТ СН'!$I$5-'СЕТ СН'!$I$24</f>
        <v>4124.9267778100002</v>
      </c>
      <c r="N124" s="36">
        <f>SUMIFS(СВЦЭМ!$D$39:$D$782,СВЦЭМ!$A$39:$A$782,$A124,СВЦЭМ!$B$39:$B$782,N$119)+'СЕТ СН'!$I$14+СВЦЭМ!$D$10+'СЕТ СН'!$I$5-'СЕТ СН'!$I$24</f>
        <v>4206.2696130799995</v>
      </c>
      <c r="O124" s="36">
        <f>SUMIFS(СВЦЭМ!$D$39:$D$782,СВЦЭМ!$A$39:$A$782,$A124,СВЦЭМ!$B$39:$B$782,O$119)+'СЕТ СН'!$I$14+СВЦЭМ!$D$10+'СЕТ СН'!$I$5-'СЕТ СН'!$I$24</f>
        <v>4202.8153718899994</v>
      </c>
      <c r="P124" s="36">
        <f>SUMIFS(СВЦЭМ!$D$39:$D$782,СВЦЭМ!$A$39:$A$782,$A124,СВЦЭМ!$B$39:$B$782,P$119)+'СЕТ СН'!$I$14+СВЦЭМ!$D$10+'СЕТ СН'!$I$5-'СЕТ СН'!$I$24</f>
        <v>4247.3027953299998</v>
      </c>
      <c r="Q124" s="36">
        <f>SUMIFS(СВЦЭМ!$D$39:$D$782,СВЦЭМ!$A$39:$A$782,$A124,СВЦЭМ!$B$39:$B$782,Q$119)+'СЕТ СН'!$I$14+СВЦЭМ!$D$10+'СЕТ СН'!$I$5-'СЕТ СН'!$I$24</f>
        <v>4256.3853164299999</v>
      </c>
      <c r="R124" s="36">
        <f>SUMIFS(СВЦЭМ!$D$39:$D$782,СВЦЭМ!$A$39:$A$782,$A124,СВЦЭМ!$B$39:$B$782,R$119)+'СЕТ СН'!$I$14+СВЦЭМ!$D$10+'СЕТ СН'!$I$5-'СЕТ СН'!$I$24</f>
        <v>4270.4692802700001</v>
      </c>
      <c r="S124" s="36">
        <f>SUMIFS(СВЦЭМ!$D$39:$D$782,СВЦЭМ!$A$39:$A$782,$A124,СВЦЭМ!$B$39:$B$782,S$119)+'СЕТ СН'!$I$14+СВЦЭМ!$D$10+'СЕТ СН'!$I$5-'СЕТ СН'!$I$24</f>
        <v>4212.5495017200001</v>
      </c>
      <c r="T124" s="36">
        <f>SUMIFS(СВЦЭМ!$D$39:$D$782,СВЦЭМ!$A$39:$A$782,$A124,СВЦЭМ!$B$39:$B$782,T$119)+'СЕТ СН'!$I$14+СВЦЭМ!$D$10+'СЕТ СН'!$I$5-'СЕТ СН'!$I$24</f>
        <v>4073.2081661299999</v>
      </c>
      <c r="U124" s="36">
        <f>SUMIFS(СВЦЭМ!$D$39:$D$782,СВЦЭМ!$A$39:$A$782,$A124,СВЦЭМ!$B$39:$B$782,U$119)+'СЕТ СН'!$I$14+СВЦЭМ!$D$10+'СЕТ СН'!$I$5-'СЕТ СН'!$I$24</f>
        <v>3959.8919580299998</v>
      </c>
      <c r="V124" s="36">
        <f>SUMIFS(СВЦЭМ!$D$39:$D$782,СВЦЭМ!$A$39:$A$782,$A124,СВЦЭМ!$B$39:$B$782,V$119)+'СЕТ СН'!$I$14+СВЦЭМ!$D$10+'СЕТ СН'!$I$5-'СЕТ СН'!$I$24</f>
        <v>3848.12444762</v>
      </c>
      <c r="W124" s="36">
        <f>SUMIFS(СВЦЭМ!$D$39:$D$782,СВЦЭМ!$A$39:$A$782,$A124,СВЦЭМ!$B$39:$B$782,W$119)+'СЕТ СН'!$I$14+СВЦЭМ!$D$10+'СЕТ СН'!$I$5-'СЕТ СН'!$I$24</f>
        <v>3832.23258635</v>
      </c>
      <c r="X124" s="36">
        <f>SUMIFS(СВЦЭМ!$D$39:$D$782,СВЦЭМ!$A$39:$A$782,$A124,СВЦЭМ!$B$39:$B$782,X$119)+'СЕТ СН'!$I$14+СВЦЭМ!$D$10+'СЕТ СН'!$I$5-'СЕТ СН'!$I$24</f>
        <v>3847.56736834</v>
      </c>
      <c r="Y124" s="36">
        <f>SUMIFS(СВЦЭМ!$D$39:$D$782,СВЦЭМ!$A$39:$A$782,$A124,СВЦЭМ!$B$39:$B$782,Y$119)+'СЕТ СН'!$I$14+СВЦЭМ!$D$10+'СЕТ СН'!$I$5-'СЕТ СН'!$I$24</f>
        <v>3874.4796926999998</v>
      </c>
    </row>
    <row r="125" spans="1:27" ht="15.75" x14ac:dyDescent="0.2">
      <c r="A125" s="35">
        <f t="shared" si="3"/>
        <v>44687</v>
      </c>
      <c r="B125" s="36">
        <f>SUMIFS(СВЦЭМ!$D$39:$D$782,СВЦЭМ!$A$39:$A$782,$A125,СВЦЭМ!$B$39:$B$782,B$119)+'СЕТ СН'!$I$14+СВЦЭМ!$D$10+'СЕТ СН'!$I$5-'СЕТ СН'!$I$24</f>
        <v>3950.2134965400001</v>
      </c>
      <c r="C125" s="36">
        <f>SUMIFS(СВЦЭМ!$D$39:$D$782,СВЦЭМ!$A$39:$A$782,$A125,СВЦЭМ!$B$39:$B$782,C$119)+'СЕТ СН'!$I$14+СВЦЭМ!$D$10+'СЕТ СН'!$I$5-'СЕТ СН'!$I$24</f>
        <v>4087.3546422299996</v>
      </c>
      <c r="D125" s="36">
        <f>SUMIFS(СВЦЭМ!$D$39:$D$782,СВЦЭМ!$A$39:$A$782,$A125,СВЦЭМ!$B$39:$B$782,D$119)+'СЕТ СН'!$I$14+СВЦЭМ!$D$10+'СЕТ СН'!$I$5-'СЕТ СН'!$I$24</f>
        <v>4235.33953845</v>
      </c>
      <c r="E125" s="36">
        <f>SUMIFS(СВЦЭМ!$D$39:$D$782,СВЦЭМ!$A$39:$A$782,$A125,СВЦЭМ!$B$39:$B$782,E$119)+'СЕТ СН'!$I$14+СВЦЭМ!$D$10+'СЕТ СН'!$I$5-'СЕТ СН'!$I$24</f>
        <v>4285.31147719</v>
      </c>
      <c r="F125" s="36">
        <f>SUMIFS(СВЦЭМ!$D$39:$D$782,СВЦЭМ!$A$39:$A$782,$A125,СВЦЭМ!$B$39:$B$782,F$119)+'СЕТ СН'!$I$14+СВЦЭМ!$D$10+'СЕТ СН'!$I$5-'СЕТ СН'!$I$24</f>
        <v>4291.44062906</v>
      </c>
      <c r="G125" s="36">
        <f>SUMIFS(СВЦЭМ!$D$39:$D$782,СВЦЭМ!$A$39:$A$782,$A125,СВЦЭМ!$B$39:$B$782,G$119)+'СЕТ СН'!$I$14+СВЦЭМ!$D$10+'СЕТ СН'!$I$5-'СЕТ СН'!$I$24</f>
        <v>4274.2818164700002</v>
      </c>
      <c r="H125" s="36">
        <f>SUMIFS(СВЦЭМ!$D$39:$D$782,СВЦЭМ!$A$39:$A$782,$A125,СВЦЭМ!$B$39:$B$782,H$119)+'СЕТ СН'!$I$14+СВЦЭМ!$D$10+'СЕТ СН'!$I$5-'СЕТ СН'!$I$24</f>
        <v>4226.8720626499999</v>
      </c>
      <c r="I125" s="36">
        <f>SUMIFS(СВЦЭМ!$D$39:$D$782,СВЦЭМ!$A$39:$A$782,$A125,СВЦЭМ!$B$39:$B$782,I$119)+'СЕТ СН'!$I$14+СВЦЭМ!$D$10+'СЕТ СН'!$I$5-'СЕТ СН'!$I$24</f>
        <v>4172.05274775</v>
      </c>
      <c r="J125" s="36">
        <f>SUMIFS(СВЦЭМ!$D$39:$D$782,СВЦЭМ!$A$39:$A$782,$A125,СВЦЭМ!$B$39:$B$782,J$119)+'СЕТ СН'!$I$14+СВЦЭМ!$D$10+'СЕТ СН'!$I$5-'СЕТ СН'!$I$24</f>
        <v>4014.6155580200002</v>
      </c>
      <c r="K125" s="36">
        <f>SUMIFS(СВЦЭМ!$D$39:$D$782,СВЦЭМ!$A$39:$A$782,$A125,СВЦЭМ!$B$39:$B$782,K$119)+'СЕТ СН'!$I$14+СВЦЭМ!$D$10+'СЕТ СН'!$I$5-'СЕТ СН'!$I$24</f>
        <v>4022.7247495000001</v>
      </c>
      <c r="L125" s="36">
        <f>SUMIFS(СВЦЭМ!$D$39:$D$782,СВЦЭМ!$A$39:$A$782,$A125,СВЦЭМ!$B$39:$B$782,L$119)+'СЕТ СН'!$I$14+СВЦЭМ!$D$10+'СЕТ СН'!$I$5-'СЕТ СН'!$I$24</f>
        <v>4015.0244126699999</v>
      </c>
      <c r="M125" s="36">
        <f>SUMIFS(СВЦЭМ!$D$39:$D$782,СВЦЭМ!$A$39:$A$782,$A125,СВЦЭМ!$B$39:$B$782,M$119)+'СЕТ СН'!$I$14+СВЦЭМ!$D$10+'СЕТ СН'!$I$5-'СЕТ СН'!$I$24</f>
        <v>4149.57935825</v>
      </c>
      <c r="N125" s="36">
        <f>SUMIFS(СВЦЭМ!$D$39:$D$782,СВЦЭМ!$A$39:$A$782,$A125,СВЦЭМ!$B$39:$B$782,N$119)+'СЕТ СН'!$I$14+СВЦЭМ!$D$10+'СЕТ СН'!$I$5-'СЕТ СН'!$I$24</f>
        <v>4220.9402672899996</v>
      </c>
      <c r="O125" s="36">
        <f>SUMIFS(СВЦЭМ!$D$39:$D$782,СВЦЭМ!$A$39:$A$782,$A125,СВЦЭМ!$B$39:$B$782,O$119)+'СЕТ СН'!$I$14+СВЦЭМ!$D$10+'СЕТ СН'!$I$5-'СЕТ СН'!$I$24</f>
        <v>4224.7788127100002</v>
      </c>
      <c r="P125" s="36">
        <f>SUMIFS(СВЦЭМ!$D$39:$D$782,СВЦЭМ!$A$39:$A$782,$A125,СВЦЭМ!$B$39:$B$782,P$119)+'СЕТ СН'!$I$14+СВЦЭМ!$D$10+'СЕТ СН'!$I$5-'СЕТ СН'!$I$24</f>
        <v>4233.57286845</v>
      </c>
      <c r="Q125" s="36">
        <f>SUMIFS(СВЦЭМ!$D$39:$D$782,СВЦЭМ!$A$39:$A$782,$A125,СВЦЭМ!$B$39:$B$782,Q$119)+'СЕТ СН'!$I$14+СВЦЭМ!$D$10+'СЕТ СН'!$I$5-'СЕТ СН'!$I$24</f>
        <v>4227.60849306</v>
      </c>
      <c r="R125" s="36">
        <f>SUMIFS(СВЦЭМ!$D$39:$D$782,СВЦЭМ!$A$39:$A$782,$A125,СВЦЭМ!$B$39:$B$782,R$119)+'СЕТ СН'!$I$14+СВЦЭМ!$D$10+'СЕТ СН'!$I$5-'СЕТ СН'!$I$24</f>
        <v>4215.2632755699997</v>
      </c>
      <c r="S125" s="36">
        <f>SUMIFS(СВЦЭМ!$D$39:$D$782,СВЦЭМ!$A$39:$A$782,$A125,СВЦЭМ!$B$39:$B$782,S$119)+'СЕТ СН'!$I$14+СВЦЭМ!$D$10+'СЕТ СН'!$I$5-'СЕТ СН'!$I$24</f>
        <v>4167.05415885</v>
      </c>
      <c r="T125" s="36">
        <f>SUMIFS(СВЦЭМ!$D$39:$D$782,СВЦЭМ!$A$39:$A$782,$A125,СВЦЭМ!$B$39:$B$782,T$119)+'СЕТ СН'!$I$14+СВЦЭМ!$D$10+'СЕТ СН'!$I$5-'СЕТ СН'!$I$24</f>
        <v>4043.5324010200002</v>
      </c>
      <c r="U125" s="36">
        <f>SUMIFS(СВЦЭМ!$D$39:$D$782,СВЦЭМ!$A$39:$A$782,$A125,СВЦЭМ!$B$39:$B$782,U$119)+'СЕТ СН'!$I$14+СВЦЭМ!$D$10+'СЕТ СН'!$I$5-'СЕТ СН'!$I$24</f>
        <v>3922.4214607599997</v>
      </c>
      <c r="V125" s="36">
        <f>SUMIFS(СВЦЭМ!$D$39:$D$782,СВЦЭМ!$A$39:$A$782,$A125,СВЦЭМ!$B$39:$B$782,V$119)+'СЕТ СН'!$I$14+СВЦЭМ!$D$10+'СЕТ СН'!$I$5-'СЕТ СН'!$I$24</f>
        <v>3820.1553643699999</v>
      </c>
      <c r="W125" s="36">
        <f>SUMIFS(СВЦЭМ!$D$39:$D$782,СВЦЭМ!$A$39:$A$782,$A125,СВЦЭМ!$B$39:$B$782,W$119)+'СЕТ СН'!$I$14+СВЦЭМ!$D$10+'СЕТ СН'!$I$5-'СЕТ СН'!$I$24</f>
        <v>3807.81076764</v>
      </c>
      <c r="X125" s="36">
        <f>SUMIFS(СВЦЭМ!$D$39:$D$782,СВЦЭМ!$A$39:$A$782,$A125,СВЦЭМ!$B$39:$B$782,X$119)+'СЕТ СН'!$I$14+СВЦЭМ!$D$10+'СЕТ СН'!$I$5-'СЕТ СН'!$I$24</f>
        <v>3837.46172273</v>
      </c>
      <c r="Y125" s="36">
        <f>SUMIFS(СВЦЭМ!$D$39:$D$782,СВЦЭМ!$A$39:$A$782,$A125,СВЦЭМ!$B$39:$B$782,Y$119)+'СЕТ СН'!$I$14+СВЦЭМ!$D$10+'СЕТ СН'!$I$5-'СЕТ СН'!$I$24</f>
        <v>3845.5066212800002</v>
      </c>
    </row>
    <row r="126" spans="1:27" ht="15.75" x14ac:dyDescent="0.2">
      <c r="A126" s="35">
        <f t="shared" si="3"/>
        <v>44688</v>
      </c>
      <c r="B126" s="36">
        <f>SUMIFS(СВЦЭМ!$D$39:$D$782,СВЦЭМ!$A$39:$A$782,$A126,СВЦЭМ!$B$39:$B$782,B$119)+'СЕТ СН'!$I$14+СВЦЭМ!$D$10+'СЕТ СН'!$I$5-'СЕТ СН'!$I$24</f>
        <v>3954.0483299399998</v>
      </c>
      <c r="C126" s="36">
        <f>SUMIFS(СВЦЭМ!$D$39:$D$782,СВЦЭМ!$A$39:$A$782,$A126,СВЦЭМ!$B$39:$B$782,C$119)+'СЕТ СН'!$I$14+СВЦЭМ!$D$10+'СЕТ СН'!$I$5-'СЕТ СН'!$I$24</f>
        <v>4039.3233298099999</v>
      </c>
      <c r="D126" s="36">
        <f>SUMIFS(СВЦЭМ!$D$39:$D$782,СВЦЭМ!$A$39:$A$782,$A126,СВЦЭМ!$B$39:$B$782,D$119)+'СЕТ СН'!$I$14+СВЦЭМ!$D$10+'СЕТ СН'!$I$5-'СЕТ СН'!$I$24</f>
        <v>4243.6840357599995</v>
      </c>
      <c r="E126" s="36">
        <f>SUMIFS(СВЦЭМ!$D$39:$D$782,СВЦЭМ!$A$39:$A$782,$A126,СВЦЭМ!$B$39:$B$782,E$119)+'СЕТ СН'!$I$14+СВЦЭМ!$D$10+'СЕТ СН'!$I$5-'СЕТ СН'!$I$24</f>
        <v>4289.0360206900004</v>
      </c>
      <c r="F126" s="36">
        <f>SUMIFS(СВЦЭМ!$D$39:$D$782,СВЦЭМ!$A$39:$A$782,$A126,СВЦЭМ!$B$39:$B$782,F$119)+'СЕТ СН'!$I$14+СВЦЭМ!$D$10+'СЕТ СН'!$I$5-'СЕТ СН'!$I$24</f>
        <v>4291.6753086999997</v>
      </c>
      <c r="G126" s="36">
        <f>SUMIFS(СВЦЭМ!$D$39:$D$782,СВЦЭМ!$A$39:$A$782,$A126,СВЦЭМ!$B$39:$B$782,G$119)+'СЕТ СН'!$I$14+СВЦЭМ!$D$10+'СЕТ СН'!$I$5-'СЕТ СН'!$I$24</f>
        <v>4293.9881740399996</v>
      </c>
      <c r="H126" s="36">
        <f>SUMIFS(СВЦЭМ!$D$39:$D$782,СВЦЭМ!$A$39:$A$782,$A126,СВЦЭМ!$B$39:$B$782,H$119)+'СЕТ СН'!$I$14+СВЦЭМ!$D$10+'СЕТ СН'!$I$5-'СЕТ СН'!$I$24</f>
        <v>4270.5080025799998</v>
      </c>
      <c r="I126" s="36">
        <f>SUMIFS(СВЦЭМ!$D$39:$D$782,СВЦЭМ!$A$39:$A$782,$A126,СВЦЭМ!$B$39:$B$782,I$119)+'СЕТ СН'!$I$14+СВЦЭМ!$D$10+'СЕТ СН'!$I$5-'СЕТ СН'!$I$24</f>
        <v>4170.3533987299998</v>
      </c>
      <c r="J126" s="36">
        <f>SUMIFS(СВЦЭМ!$D$39:$D$782,СВЦЭМ!$A$39:$A$782,$A126,СВЦЭМ!$B$39:$B$782,J$119)+'СЕТ СН'!$I$14+СВЦЭМ!$D$10+'СЕТ СН'!$I$5-'СЕТ СН'!$I$24</f>
        <v>4032.20567622</v>
      </c>
      <c r="K126" s="36">
        <f>SUMIFS(СВЦЭМ!$D$39:$D$782,СВЦЭМ!$A$39:$A$782,$A126,СВЦЭМ!$B$39:$B$782,K$119)+'СЕТ СН'!$I$14+СВЦЭМ!$D$10+'СЕТ СН'!$I$5-'СЕТ СН'!$I$24</f>
        <v>4021.1479113699997</v>
      </c>
      <c r="L126" s="36">
        <f>SUMIFS(СВЦЭМ!$D$39:$D$782,СВЦЭМ!$A$39:$A$782,$A126,СВЦЭМ!$B$39:$B$782,L$119)+'СЕТ СН'!$I$14+СВЦЭМ!$D$10+'СЕТ СН'!$I$5-'СЕТ СН'!$I$24</f>
        <v>4014.6244572799997</v>
      </c>
      <c r="M126" s="36">
        <f>SUMIFS(СВЦЭМ!$D$39:$D$782,СВЦЭМ!$A$39:$A$782,$A126,СВЦЭМ!$B$39:$B$782,M$119)+'СЕТ СН'!$I$14+СВЦЭМ!$D$10+'СЕТ СН'!$I$5-'СЕТ СН'!$I$24</f>
        <v>4118.8221180399996</v>
      </c>
      <c r="N126" s="36">
        <f>SUMIFS(СВЦЭМ!$D$39:$D$782,СВЦЭМ!$A$39:$A$782,$A126,СВЦЭМ!$B$39:$B$782,N$119)+'СЕТ СН'!$I$14+СВЦЭМ!$D$10+'СЕТ СН'!$I$5-'СЕТ СН'!$I$24</f>
        <v>4161.1823104199993</v>
      </c>
      <c r="O126" s="36">
        <f>SUMIFS(СВЦЭМ!$D$39:$D$782,СВЦЭМ!$A$39:$A$782,$A126,СВЦЭМ!$B$39:$B$782,O$119)+'СЕТ СН'!$I$14+СВЦЭМ!$D$10+'СЕТ СН'!$I$5-'СЕТ СН'!$I$24</f>
        <v>4184.98678053</v>
      </c>
      <c r="P126" s="36">
        <f>SUMIFS(СВЦЭМ!$D$39:$D$782,СВЦЭМ!$A$39:$A$782,$A126,СВЦЭМ!$B$39:$B$782,P$119)+'СЕТ СН'!$I$14+СВЦЭМ!$D$10+'СЕТ СН'!$I$5-'СЕТ СН'!$I$24</f>
        <v>4206.0708252599998</v>
      </c>
      <c r="Q126" s="36">
        <f>SUMIFS(СВЦЭМ!$D$39:$D$782,СВЦЭМ!$A$39:$A$782,$A126,СВЦЭМ!$B$39:$B$782,Q$119)+'СЕТ СН'!$I$14+СВЦЭМ!$D$10+'СЕТ СН'!$I$5-'СЕТ СН'!$I$24</f>
        <v>4211.4496742000001</v>
      </c>
      <c r="R126" s="36">
        <f>SUMIFS(СВЦЭМ!$D$39:$D$782,СВЦЭМ!$A$39:$A$782,$A126,СВЦЭМ!$B$39:$B$782,R$119)+'СЕТ СН'!$I$14+СВЦЭМ!$D$10+'СЕТ СН'!$I$5-'СЕТ СН'!$I$24</f>
        <v>4205.4995507000003</v>
      </c>
      <c r="S126" s="36">
        <f>SUMIFS(СВЦЭМ!$D$39:$D$782,СВЦЭМ!$A$39:$A$782,$A126,СВЦЭМ!$B$39:$B$782,S$119)+'СЕТ СН'!$I$14+СВЦЭМ!$D$10+'СЕТ СН'!$I$5-'СЕТ СН'!$I$24</f>
        <v>4159.2715266499999</v>
      </c>
      <c r="T126" s="36">
        <f>SUMIFS(СВЦЭМ!$D$39:$D$782,СВЦЭМ!$A$39:$A$782,$A126,СВЦЭМ!$B$39:$B$782,T$119)+'СЕТ СН'!$I$14+СВЦЭМ!$D$10+'СЕТ СН'!$I$5-'СЕТ СН'!$I$24</f>
        <v>4033.5187274700002</v>
      </c>
      <c r="U126" s="36">
        <f>SUMIFS(СВЦЭМ!$D$39:$D$782,СВЦЭМ!$A$39:$A$782,$A126,СВЦЭМ!$B$39:$B$782,U$119)+'СЕТ СН'!$I$14+СВЦЭМ!$D$10+'СЕТ СН'!$I$5-'СЕТ СН'!$I$24</f>
        <v>3895.7246191300001</v>
      </c>
      <c r="V126" s="36">
        <f>SUMIFS(СВЦЭМ!$D$39:$D$782,СВЦЭМ!$A$39:$A$782,$A126,СВЦЭМ!$B$39:$B$782,V$119)+'СЕТ СН'!$I$14+СВЦЭМ!$D$10+'СЕТ СН'!$I$5-'СЕТ СН'!$I$24</f>
        <v>3795.4554741900001</v>
      </c>
      <c r="W126" s="36">
        <f>SUMIFS(СВЦЭМ!$D$39:$D$782,СВЦЭМ!$A$39:$A$782,$A126,СВЦЭМ!$B$39:$B$782,W$119)+'СЕТ СН'!$I$14+СВЦЭМ!$D$10+'СЕТ СН'!$I$5-'СЕТ СН'!$I$24</f>
        <v>3818.7511906600002</v>
      </c>
      <c r="X126" s="36">
        <f>SUMIFS(СВЦЭМ!$D$39:$D$782,СВЦЭМ!$A$39:$A$782,$A126,СВЦЭМ!$B$39:$B$782,X$119)+'СЕТ СН'!$I$14+СВЦЭМ!$D$10+'СЕТ СН'!$I$5-'СЕТ СН'!$I$24</f>
        <v>3830.8228734499999</v>
      </c>
      <c r="Y126" s="36">
        <f>SUMIFS(СВЦЭМ!$D$39:$D$782,СВЦЭМ!$A$39:$A$782,$A126,СВЦЭМ!$B$39:$B$782,Y$119)+'СЕТ СН'!$I$14+СВЦЭМ!$D$10+'СЕТ СН'!$I$5-'СЕТ СН'!$I$24</f>
        <v>3849.7279472199998</v>
      </c>
    </row>
    <row r="127" spans="1:27" ht="15.75" x14ac:dyDescent="0.2">
      <c r="A127" s="35">
        <f t="shared" si="3"/>
        <v>44689</v>
      </c>
      <c r="B127" s="36">
        <f>SUMIFS(СВЦЭМ!$D$39:$D$782,СВЦЭМ!$A$39:$A$782,$A127,СВЦЭМ!$B$39:$B$782,B$119)+'СЕТ СН'!$I$14+СВЦЭМ!$D$10+'СЕТ СН'!$I$5-'СЕТ СН'!$I$24</f>
        <v>3929.37119523</v>
      </c>
      <c r="C127" s="36">
        <f>SUMIFS(СВЦЭМ!$D$39:$D$782,СВЦЭМ!$A$39:$A$782,$A127,СВЦЭМ!$B$39:$B$782,C$119)+'СЕТ СН'!$I$14+СВЦЭМ!$D$10+'СЕТ СН'!$I$5-'СЕТ СН'!$I$24</f>
        <v>4061.65616602</v>
      </c>
      <c r="D127" s="36">
        <f>SUMIFS(СВЦЭМ!$D$39:$D$782,СВЦЭМ!$A$39:$A$782,$A127,СВЦЭМ!$B$39:$B$782,D$119)+'СЕТ СН'!$I$14+СВЦЭМ!$D$10+'СЕТ СН'!$I$5-'СЕТ СН'!$I$24</f>
        <v>4221.5462245799999</v>
      </c>
      <c r="E127" s="36">
        <f>SUMIFS(СВЦЭМ!$D$39:$D$782,СВЦЭМ!$A$39:$A$782,$A127,СВЦЭМ!$B$39:$B$782,E$119)+'СЕТ СН'!$I$14+СВЦЭМ!$D$10+'СЕТ СН'!$I$5-'СЕТ СН'!$I$24</f>
        <v>4298.9140114399997</v>
      </c>
      <c r="F127" s="36">
        <f>SUMIFS(СВЦЭМ!$D$39:$D$782,СВЦЭМ!$A$39:$A$782,$A127,СВЦЭМ!$B$39:$B$782,F$119)+'СЕТ СН'!$I$14+СВЦЭМ!$D$10+'СЕТ СН'!$I$5-'СЕТ СН'!$I$24</f>
        <v>4310.5201172699999</v>
      </c>
      <c r="G127" s="36">
        <f>SUMIFS(СВЦЭМ!$D$39:$D$782,СВЦЭМ!$A$39:$A$782,$A127,СВЦЭМ!$B$39:$B$782,G$119)+'СЕТ СН'!$I$14+СВЦЭМ!$D$10+'СЕТ СН'!$I$5-'СЕТ СН'!$I$24</f>
        <v>4310.9273819399996</v>
      </c>
      <c r="H127" s="36">
        <f>SUMIFS(СВЦЭМ!$D$39:$D$782,СВЦЭМ!$A$39:$A$782,$A127,СВЦЭМ!$B$39:$B$782,H$119)+'СЕТ СН'!$I$14+СВЦЭМ!$D$10+'СЕТ СН'!$I$5-'СЕТ СН'!$I$24</f>
        <v>4291.4228967199997</v>
      </c>
      <c r="I127" s="36">
        <f>SUMIFS(СВЦЭМ!$D$39:$D$782,СВЦЭМ!$A$39:$A$782,$A127,СВЦЭМ!$B$39:$B$782,I$119)+'СЕТ СН'!$I$14+СВЦЭМ!$D$10+'СЕТ СН'!$I$5-'СЕТ СН'!$I$24</f>
        <v>4210.1462798800003</v>
      </c>
      <c r="J127" s="36">
        <f>SUMIFS(СВЦЭМ!$D$39:$D$782,СВЦЭМ!$A$39:$A$782,$A127,СВЦЭМ!$B$39:$B$782,J$119)+'СЕТ СН'!$I$14+СВЦЭМ!$D$10+'СЕТ СН'!$I$5-'СЕТ СН'!$I$24</f>
        <v>4032.8279399799999</v>
      </c>
      <c r="K127" s="36">
        <f>SUMIFS(СВЦЭМ!$D$39:$D$782,СВЦЭМ!$A$39:$A$782,$A127,СВЦЭМ!$B$39:$B$782,K$119)+'СЕТ СН'!$I$14+СВЦЭМ!$D$10+'СЕТ СН'!$I$5-'СЕТ СН'!$I$24</f>
        <v>3998.5711321799999</v>
      </c>
      <c r="L127" s="36">
        <f>SUMIFS(СВЦЭМ!$D$39:$D$782,СВЦЭМ!$A$39:$A$782,$A127,СВЦЭМ!$B$39:$B$782,L$119)+'СЕТ СН'!$I$14+СВЦЭМ!$D$10+'СЕТ СН'!$I$5-'СЕТ СН'!$I$24</f>
        <v>3991.5717421299996</v>
      </c>
      <c r="M127" s="36">
        <f>SUMIFS(СВЦЭМ!$D$39:$D$782,СВЦЭМ!$A$39:$A$782,$A127,СВЦЭМ!$B$39:$B$782,M$119)+'СЕТ СН'!$I$14+СВЦЭМ!$D$10+'СЕТ СН'!$I$5-'СЕТ СН'!$I$24</f>
        <v>4088.2575938299997</v>
      </c>
      <c r="N127" s="36">
        <f>SUMIFS(СВЦЭМ!$D$39:$D$782,СВЦЭМ!$A$39:$A$782,$A127,СВЦЭМ!$B$39:$B$782,N$119)+'СЕТ СН'!$I$14+СВЦЭМ!$D$10+'СЕТ СН'!$I$5-'СЕТ СН'!$I$24</f>
        <v>4143.9824596300004</v>
      </c>
      <c r="O127" s="36">
        <f>SUMIFS(СВЦЭМ!$D$39:$D$782,СВЦЭМ!$A$39:$A$782,$A127,СВЦЭМ!$B$39:$B$782,O$119)+'СЕТ СН'!$I$14+СВЦЭМ!$D$10+'СЕТ СН'!$I$5-'СЕТ СН'!$I$24</f>
        <v>4177.3995797699999</v>
      </c>
      <c r="P127" s="36">
        <f>SUMIFS(СВЦЭМ!$D$39:$D$782,СВЦЭМ!$A$39:$A$782,$A127,СВЦЭМ!$B$39:$B$782,P$119)+'СЕТ СН'!$I$14+СВЦЭМ!$D$10+'СЕТ СН'!$I$5-'СЕТ СН'!$I$24</f>
        <v>4200.4202408900001</v>
      </c>
      <c r="Q127" s="36">
        <f>SUMIFS(СВЦЭМ!$D$39:$D$782,СВЦЭМ!$A$39:$A$782,$A127,СВЦЭМ!$B$39:$B$782,Q$119)+'СЕТ СН'!$I$14+СВЦЭМ!$D$10+'СЕТ СН'!$I$5-'СЕТ СН'!$I$24</f>
        <v>4215.05137251</v>
      </c>
      <c r="R127" s="36">
        <f>SUMIFS(СВЦЭМ!$D$39:$D$782,СВЦЭМ!$A$39:$A$782,$A127,СВЦЭМ!$B$39:$B$782,R$119)+'СЕТ СН'!$I$14+СВЦЭМ!$D$10+'СЕТ СН'!$I$5-'СЕТ СН'!$I$24</f>
        <v>4215.1369790299996</v>
      </c>
      <c r="S127" s="36">
        <f>SUMIFS(СВЦЭМ!$D$39:$D$782,СВЦЭМ!$A$39:$A$782,$A127,СВЦЭМ!$B$39:$B$782,S$119)+'СЕТ СН'!$I$14+СВЦЭМ!$D$10+'СЕТ СН'!$I$5-'СЕТ СН'!$I$24</f>
        <v>4164.1054604199999</v>
      </c>
      <c r="T127" s="36">
        <f>SUMIFS(СВЦЭМ!$D$39:$D$782,СВЦЭМ!$A$39:$A$782,$A127,СВЦЭМ!$B$39:$B$782,T$119)+'СЕТ СН'!$I$14+СВЦЭМ!$D$10+'СЕТ СН'!$I$5-'СЕТ СН'!$I$24</f>
        <v>4017.76383609</v>
      </c>
      <c r="U127" s="36">
        <f>SUMIFS(СВЦЭМ!$D$39:$D$782,СВЦЭМ!$A$39:$A$782,$A127,СВЦЭМ!$B$39:$B$782,U$119)+'СЕТ СН'!$I$14+СВЦЭМ!$D$10+'СЕТ СН'!$I$5-'СЕТ СН'!$I$24</f>
        <v>3867.7678079400002</v>
      </c>
      <c r="V127" s="36">
        <f>SUMIFS(СВЦЭМ!$D$39:$D$782,СВЦЭМ!$A$39:$A$782,$A127,СВЦЭМ!$B$39:$B$782,V$119)+'СЕТ СН'!$I$14+СВЦЭМ!$D$10+'СЕТ СН'!$I$5-'СЕТ СН'!$I$24</f>
        <v>3774.4165406399998</v>
      </c>
      <c r="W127" s="36">
        <f>SUMIFS(СВЦЭМ!$D$39:$D$782,СВЦЭМ!$A$39:$A$782,$A127,СВЦЭМ!$B$39:$B$782,W$119)+'СЕТ СН'!$I$14+СВЦЭМ!$D$10+'СЕТ СН'!$I$5-'СЕТ СН'!$I$24</f>
        <v>3789.0267115799998</v>
      </c>
      <c r="X127" s="36">
        <f>SUMIFS(СВЦЭМ!$D$39:$D$782,СВЦЭМ!$A$39:$A$782,$A127,СВЦЭМ!$B$39:$B$782,X$119)+'СЕТ СН'!$I$14+СВЦЭМ!$D$10+'СЕТ СН'!$I$5-'СЕТ СН'!$I$24</f>
        <v>3792.07335934</v>
      </c>
      <c r="Y127" s="36">
        <f>SUMIFS(СВЦЭМ!$D$39:$D$782,СВЦЭМ!$A$39:$A$782,$A127,СВЦЭМ!$B$39:$B$782,Y$119)+'СЕТ СН'!$I$14+СВЦЭМ!$D$10+'СЕТ СН'!$I$5-'СЕТ СН'!$I$24</f>
        <v>3843.3978454200001</v>
      </c>
    </row>
    <row r="128" spans="1:27" ht="15.75" x14ac:dyDescent="0.2">
      <c r="A128" s="35">
        <f t="shared" si="3"/>
        <v>44690</v>
      </c>
      <c r="B128" s="36">
        <f>SUMIFS(СВЦЭМ!$D$39:$D$782,СВЦЭМ!$A$39:$A$782,$A128,СВЦЭМ!$B$39:$B$782,B$119)+'СЕТ СН'!$I$14+СВЦЭМ!$D$10+'СЕТ СН'!$I$5-'СЕТ СН'!$I$24</f>
        <v>3957.8445537399998</v>
      </c>
      <c r="C128" s="36">
        <f>SUMIFS(СВЦЭМ!$D$39:$D$782,СВЦЭМ!$A$39:$A$782,$A128,СВЦЭМ!$B$39:$B$782,C$119)+'СЕТ СН'!$I$14+СВЦЭМ!$D$10+'СЕТ СН'!$I$5-'СЕТ СН'!$I$24</f>
        <v>4085.9631766699999</v>
      </c>
      <c r="D128" s="36">
        <f>SUMIFS(СВЦЭМ!$D$39:$D$782,СВЦЭМ!$A$39:$A$782,$A128,СВЦЭМ!$B$39:$B$782,D$119)+'СЕТ СН'!$I$14+СВЦЭМ!$D$10+'СЕТ СН'!$I$5-'СЕТ СН'!$I$24</f>
        <v>4246.6860004099999</v>
      </c>
      <c r="E128" s="36">
        <f>SUMIFS(СВЦЭМ!$D$39:$D$782,СВЦЭМ!$A$39:$A$782,$A128,СВЦЭМ!$B$39:$B$782,E$119)+'СЕТ СН'!$I$14+СВЦЭМ!$D$10+'СЕТ СН'!$I$5-'СЕТ СН'!$I$24</f>
        <v>4327.7222920200002</v>
      </c>
      <c r="F128" s="36">
        <f>SUMIFS(СВЦЭМ!$D$39:$D$782,СВЦЭМ!$A$39:$A$782,$A128,СВЦЭМ!$B$39:$B$782,F$119)+'СЕТ СН'!$I$14+СВЦЭМ!$D$10+'СЕТ СН'!$I$5-'СЕТ СН'!$I$24</f>
        <v>4356.6979309399994</v>
      </c>
      <c r="G128" s="36">
        <f>SUMIFS(СВЦЭМ!$D$39:$D$782,СВЦЭМ!$A$39:$A$782,$A128,СВЦЭМ!$B$39:$B$782,G$119)+'СЕТ СН'!$I$14+СВЦЭМ!$D$10+'СЕТ СН'!$I$5-'СЕТ СН'!$I$24</f>
        <v>4343.8163707900003</v>
      </c>
      <c r="H128" s="36">
        <f>SUMIFS(СВЦЭМ!$D$39:$D$782,СВЦЭМ!$A$39:$A$782,$A128,СВЦЭМ!$B$39:$B$782,H$119)+'СЕТ СН'!$I$14+СВЦЭМ!$D$10+'СЕТ СН'!$I$5-'СЕТ СН'!$I$24</f>
        <v>4323.4755801299998</v>
      </c>
      <c r="I128" s="36">
        <f>SUMIFS(СВЦЭМ!$D$39:$D$782,СВЦЭМ!$A$39:$A$782,$A128,СВЦЭМ!$B$39:$B$782,I$119)+'СЕТ СН'!$I$14+СВЦЭМ!$D$10+'СЕТ СН'!$I$5-'СЕТ СН'!$I$24</f>
        <v>4258.0842115199994</v>
      </c>
      <c r="J128" s="36">
        <f>SUMIFS(СВЦЭМ!$D$39:$D$782,СВЦЭМ!$A$39:$A$782,$A128,СВЦЭМ!$B$39:$B$782,J$119)+'СЕТ СН'!$I$14+СВЦЭМ!$D$10+'СЕТ СН'!$I$5-'СЕТ СН'!$I$24</f>
        <v>4070.5207204500002</v>
      </c>
      <c r="K128" s="36">
        <f>SUMIFS(СВЦЭМ!$D$39:$D$782,СВЦЭМ!$A$39:$A$782,$A128,СВЦЭМ!$B$39:$B$782,K$119)+'СЕТ СН'!$I$14+СВЦЭМ!$D$10+'СЕТ СН'!$I$5-'СЕТ СН'!$I$24</f>
        <v>4039.0863137899996</v>
      </c>
      <c r="L128" s="36">
        <f>SUMIFS(СВЦЭМ!$D$39:$D$782,СВЦЭМ!$A$39:$A$782,$A128,СВЦЭМ!$B$39:$B$782,L$119)+'СЕТ СН'!$I$14+СВЦЭМ!$D$10+'СЕТ СН'!$I$5-'СЕТ СН'!$I$24</f>
        <v>4012.54077659</v>
      </c>
      <c r="M128" s="36">
        <f>SUMIFS(СВЦЭМ!$D$39:$D$782,СВЦЭМ!$A$39:$A$782,$A128,СВЦЭМ!$B$39:$B$782,M$119)+'СЕТ СН'!$I$14+СВЦЭМ!$D$10+'СЕТ СН'!$I$5-'СЕТ СН'!$I$24</f>
        <v>4106.0847425299999</v>
      </c>
      <c r="N128" s="36">
        <f>SUMIFS(СВЦЭМ!$D$39:$D$782,СВЦЭМ!$A$39:$A$782,$A128,СВЦЭМ!$B$39:$B$782,N$119)+'СЕТ СН'!$I$14+СВЦЭМ!$D$10+'СЕТ СН'!$I$5-'СЕТ СН'!$I$24</f>
        <v>4146.6690757199995</v>
      </c>
      <c r="O128" s="36">
        <f>SUMIFS(СВЦЭМ!$D$39:$D$782,СВЦЭМ!$A$39:$A$782,$A128,СВЦЭМ!$B$39:$B$782,O$119)+'СЕТ СН'!$I$14+СВЦЭМ!$D$10+'СЕТ СН'!$I$5-'СЕТ СН'!$I$24</f>
        <v>4167.6748639699999</v>
      </c>
      <c r="P128" s="36">
        <f>SUMIFS(СВЦЭМ!$D$39:$D$782,СВЦЭМ!$A$39:$A$782,$A128,СВЦЭМ!$B$39:$B$782,P$119)+'СЕТ СН'!$I$14+СВЦЭМ!$D$10+'СЕТ СН'!$I$5-'СЕТ СН'!$I$24</f>
        <v>4183.8086569200004</v>
      </c>
      <c r="Q128" s="36">
        <f>SUMIFS(СВЦЭМ!$D$39:$D$782,СВЦЭМ!$A$39:$A$782,$A128,СВЦЭМ!$B$39:$B$782,Q$119)+'СЕТ СН'!$I$14+СВЦЭМ!$D$10+'СЕТ СН'!$I$5-'СЕТ СН'!$I$24</f>
        <v>4197.5972878399998</v>
      </c>
      <c r="R128" s="36">
        <f>SUMIFS(СВЦЭМ!$D$39:$D$782,СВЦЭМ!$A$39:$A$782,$A128,СВЦЭМ!$B$39:$B$782,R$119)+'СЕТ СН'!$I$14+СВЦЭМ!$D$10+'СЕТ СН'!$I$5-'СЕТ СН'!$I$24</f>
        <v>4205.4278805899994</v>
      </c>
      <c r="S128" s="36">
        <f>SUMIFS(СВЦЭМ!$D$39:$D$782,СВЦЭМ!$A$39:$A$782,$A128,СВЦЭМ!$B$39:$B$782,S$119)+'СЕТ СН'!$I$14+СВЦЭМ!$D$10+'СЕТ СН'!$I$5-'СЕТ СН'!$I$24</f>
        <v>4159.9204487699999</v>
      </c>
      <c r="T128" s="36">
        <f>SUMIFS(СВЦЭМ!$D$39:$D$782,СВЦЭМ!$A$39:$A$782,$A128,СВЦЭМ!$B$39:$B$782,T$119)+'СЕТ СН'!$I$14+СВЦЭМ!$D$10+'СЕТ СН'!$I$5-'СЕТ СН'!$I$24</f>
        <v>4033.0923126199996</v>
      </c>
      <c r="U128" s="36">
        <f>SUMIFS(СВЦЭМ!$D$39:$D$782,СВЦЭМ!$A$39:$A$782,$A128,СВЦЭМ!$B$39:$B$782,U$119)+'СЕТ СН'!$I$14+СВЦЭМ!$D$10+'СЕТ СН'!$I$5-'СЕТ СН'!$I$24</f>
        <v>3902.1541762399997</v>
      </c>
      <c r="V128" s="36">
        <f>SUMIFS(СВЦЭМ!$D$39:$D$782,СВЦЭМ!$A$39:$A$782,$A128,СВЦЭМ!$B$39:$B$782,V$119)+'СЕТ СН'!$I$14+СВЦЭМ!$D$10+'СЕТ СН'!$I$5-'СЕТ СН'!$I$24</f>
        <v>3765.1369202599999</v>
      </c>
      <c r="W128" s="36">
        <f>SUMIFS(СВЦЭМ!$D$39:$D$782,СВЦЭМ!$A$39:$A$782,$A128,СВЦЭМ!$B$39:$B$782,W$119)+'СЕТ СН'!$I$14+СВЦЭМ!$D$10+'СЕТ СН'!$I$5-'СЕТ СН'!$I$24</f>
        <v>3753.0655146200002</v>
      </c>
      <c r="X128" s="36">
        <f>SUMIFS(СВЦЭМ!$D$39:$D$782,СВЦЭМ!$A$39:$A$782,$A128,СВЦЭМ!$B$39:$B$782,X$119)+'СЕТ СН'!$I$14+СВЦЭМ!$D$10+'СЕТ СН'!$I$5-'СЕТ СН'!$I$24</f>
        <v>3817.7651640599997</v>
      </c>
      <c r="Y128" s="36">
        <f>SUMIFS(СВЦЭМ!$D$39:$D$782,СВЦЭМ!$A$39:$A$782,$A128,СВЦЭМ!$B$39:$B$782,Y$119)+'СЕТ СН'!$I$14+СВЦЭМ!$D$10+'СЕТ СН'!$I$5-'СЕТ СН'!$I$24</f>
        <v>3846.7651229600001</v>
      </c>
    </row>
    <row r="129" spans="1:25" ht="15.75" x14ac:dyDescent="0.2">
      <c r="A129" s="35">
        <f t="shared" si="3"/>
        <v>44691</v>
      </c>
      <c r="B129" s="36">
        <f>SUMIFS(СВЦЭМ!$D$39:$D$782,СВЦЭМ!$A$39:$A$782,$A129,СВЦЭМ!$B$39:$B$782,B$119)+'СЕТ СН'!$I$14+СВЦЭМ!$D$10+'СЕТ СН'!$I$5-'СЕТ СН'!$I$24</f>
        <v>3940.5439016999999</v>
      </c>
      <c r="C129" s="36">
        <f>SUMIFS(СВЦЭМ!$D$39:$D$782,СВЦЭМ!$A$39:$A$782,$A129,СВЦЭМ!$B$39:$B$782,C$119)+'СЕТ СН'!$I$14+СВЦЭМ!$D$10+'СЕТ СН'!$I$5-'СЕТ СН'!$I$24</f>
        <v>4074.2694417299999</v>
      </c>
      <c r="D129" s="36">
        <f>SUMIFS(СВЦЭМ!$D$39:$D$782,СВЦЭМ!$A$39:$A$782,$A129,СВЦЭМ!$B$39:$B$782,D$119)+'СЕТ СН'!$I$14+СВЦЭМ!$D$10+'СЕТ СН'!$I$5-'СЕТ СН'!$I$24</f>
        <v>4213.0502656899998</v>
      </c>
      <c r="E129" s="36">
        <f>SUMIFS(СВЦЭМ!$D$39:$D$782,СВЦЭМ!$A$39:$A$782,$A129,СВЦЭМ!$B$39:$B$782,E$119)+'СЕТ СН'!$I$14+СВЦЭМ!$D$10+'СЕТ СН'!$I$5-'СЕТ СН'!$I$24</f>
        <v>4284.85489693</v>
      </c>
      <c r="F129" s="36">
        <f>SUMIFS(СВЦЭМ!$D$39:$D$782,СВЦЭМ!$A$39:$A$782,$A129,СВЦЭМ!$B$39:$B$782,F$119)+'СЕТ СН'!$I$14+СВЦЭМ!$D$10+'СЕТ СН'!$I$5-'СЕТ СН'!$I$24</f>
        <v>4299.6195539</v>
      </c>
      <c r="G129" s="36">
        <f>SUMIFS(СВЦЭМ!$D$39:$D$782,СВЦЭМ!$A$39:$A$782,$A129,СВЦЭМ!$B$39:$B$782,G$119)+'СЕТ СН'!$I$14+СВЦЭМ!$D$10+'СЕТ СН'!$I$5-'СЕТ СН'!$I$24</f>
        <v>4338.0455214100002</v>
      </c>
      <c r="H129" s="36">
        <f>SUMIFS(СВЦЭМ!$D$39:$D$782,СВЦЭМ!$A$39:$A$782,$A129,СВЦЭМ!$B$39:$B$782,H$119)+'СЕТ СН'!$I$14+СВЦЭМ!$D$10+'СЕТ СН'!$I$5-'СЕТ СН'!$I$24</f>
        <v>4316.1787219199996</v>
      </c>
      <c r="I129" s="36">
        <f>SUMIFS(СВЦЭМ!$D$39:$D$782,СВЦЭМ!$A$39:$A$782,$A129,СВЦЭМ!$B$39:$B$782,I$119)+'СЕТ СН'!$I$14+СВЦЭМ!$D$10+'СЕТ СН'!$I$5-'СЕТ СН'!$I$24</f>
        <v>4249.9815836300004</v>
      </c>
      <c r="J129" s="36">
        <f>SUMIFS(СВЦЭМ!$D$39:$D$782,СВЦЭМ!$A$39:$A$782,$A129,СВЦЭМ!$B$39:$B$782,J$119)+'СЕТ СН'!$I$14+СВЦЭМ!$D$10+'СЕТ СН'!$I$5-'СЕТ СН'!$I$24</f>
        <v>4057.6021532200002</v>
      </c>
      <c r="K129" s="36">
        <f>SUMIFS(СВЦЭМ!$D$39:$D$782,СВЦЭМ!$A$39:$A$782,$A129,СВЦЭМ!$B$39:$B$782,K$119)+'СЕТ СН'!$I$14+СВЦЭМ!$D$10+'СЕТ СН'!$I$5-'СЕТ СН'!$I$24</f>
        <v>4015.8035615999997</v>
      </c>
      <c r="L129" s="36">
        <f>SUMIFS(СВЦЭМ!$D$39:$D$782,СВЦЭМ!$A$39:$A$782,$A129,СВЦЭМ!$B$39:$B$782,L$119)+'СЕТ СН'!$I$14+СВЦЭМ!$D$10+'СЕТ СН'!$I$5-'СЕТ СН'!$I$24</f>
        <v>4001.4113027200001</v>
      </c>
      <c r="M129" s="36">
        <f>SUMIFS(СВЦЭМ!$D$39:$D$782,СВЦЭМ!$A$39:$A$782,$A129,СВЦЭМ!$B$39:$B$782,M$119)+'СЕТ СН'!$I$14+СВЦЭМ!$D$10+'СЕТ СН'!$I$5-'СЕТ СН'!$I$24</f>
        <v>4109.0968541700004</v>
      </c>
      <c r="N129" s="36">
        <f>SUMIFS(СВЦЭМ!$D$39:$D$782,СВЦЭМ!$A$39:$A$782,$A129,СВЦЭМ!$B$39:$B$782,N$119)+'СЕТ СН'!$I$14+СВЦЭМ!$D$10+'СЕТ СН'!$I$5-'СЕТ СН'!$I$24</f>
        <v>4166.8564199499997</v>
      </c>
      <c r="O129" s="36">
        <f>SUMIFS(СВЦЭМ!$D$39:$D$782,СВЦЭМ!$A$39:$A$782,$A129,СВЦЭМ!$B$39:$B$782,O$119)+'СЕТ СН'!$I$14+СВЦЭМ!$D$10+'СЕТ СН'!$I$5-'СЕТ СН'!$I$24</f>
        <v>4192.0419902399999</v>
      </c>
      <c r="P129" s="36">
        <f>SUMIFS(СВЦЭМ!$D$39:$D$782,СВЦЭМ!$A$39:$A$782,$A129,СВЦЭМ!$B$39:$B$782,P$119)+'СЕТ СН'!$I$14+СВЦЭМ!$D$10+'СЕТ СН'!$I$5-'СЕТ СН'!$I$24</f>
        <v>4142.0982355100004</v>
      </c>
      <c r="Q129" s="36">
        <f>SUMIFS(СВЦЭМ!$D$39:$D$782,СВЦЭМ!$A$39:$A$782,$A129,СВЦЭМ!$B$39:$B$782,Q$119)+'СЕТ СН'!$I$14+СВЦЭМ!$D$10+'СЕТ СН'!$I$5-'СЕТ СН'!$I$24</f>
        <v>4205.0066073199996</v>
      </c>
      <c r="R129" s="36">
        <f>SUMIFS(СВЦЭМ!$D$39:$D$782,СВЦЭМ!$A$39:$A$782,$A129,СВЦЭМ!$B$39:$B$782,R$119)+'СЕТ СН'!$I$14+СВЦЭМ!$D$10+'СЕТ СН'!$I$5-'СЕТ СН'!$I$24</f>
        <v>4221.2205839199996</v>
      </c>
      <c r="S129" s="36">
        <f>SUMIFS(СВЦЭМ!$D$39:$D$782,СВЦЭМ!$A$39:$A$782,$A129,СВЦЭМ!$B$39:$B$782,S$119)+'СЕТ СН'!$I$14+СВЦЭМ!$D$10+'СЕТ СН'!$I$5-'СЕТ СН'!$I$24</f>
        <v>4181.8336386399997</v>
      </c>
      <c r="T129" s="36">
        <f>SUMIFS(СВЦЭМ!$D$39:$D$782,СВЦЭМ!$A$39:$A$782,$A129,СВЦЭМ!$B$39:$B$782,T$119)+'СЕТ СН'!$I$14+СВЦЭМ!$D$10+'СЕТ СН'!$I$5-'СЕТ СН'!$I$24</f>
        <v>4045.1760520399998</v>
      </c>
      <c r="U129" s="36">
        <f>SUMIFS(СВЦЭМ!$D$39:$D$782,СВЦЭМ!$A$39:$A$782,$A129,СВЦЭМ!$B$39:$B$782,U$119)+'СЕТ СН'!$I$14+СВЦЭМ!$D$10+'СЕТ СН'!$I$5-'СЕТ СН'!$I$24</f>
        <v>3881.02435595</v>
      </c>
      <c r="V129" s="36">
        <f>SUMIFS(СВЦЭМ!$D$39:$D$782,СВЦЭМ!$A$39:$A$782,$A129,СВЦЭМ!$B$39:$B$782,V$119)+'СЕТ СН'!$I$14+СВЦЭМ!$D$10+'СЕТ СН'!$I$5-'СЕТ СН'!$I$24</f>
        <v>3813.0843540000001</v>
      </c>
      <c r="W129" s="36">
        <f>SUMIFS(СВЦЭМ!$D$39:$D$782,СВЦЭМ!$A$39:$A$782,$A129,СВЦЭМ!$B$39:$B$782,W$119)+'СЕТ СН'!$I$14+СВЦЭМ!$D$10+'СЕТ СН'!$I$5-'СЕТ СН'!$I$24</f>
        <v>3817.2474280500001</v>
      </c>
      <c r="X129" s="36">
        <f>SUMIFS(СВЦЭМ!$D$39:$D$782,СВЦЭМ!$A$39:$A$782,$A129,СВЦЭМ!$B$39:$B$782,X$119)+'СЕТ СН'!$I$14+СВЦЭМ!$D$10+'СЕТ СН'!$I$5-'СЕТ СН'!$I$24</f>
        <v>3806.0537824499997</v>
      </c>
      <c r="Y129" s="36">
        <f>SUMIFS(СВЦЭМ!$D$39:$D$782,СВЦЭМ!$A$39:$A$782,$A129,СВЦЭМ!$B$39:$B$782,Y$119)+'СЕТ СН'!$I$14+СВЦЭМ!$D$10+'СЕТ СН'!$I$5-'СЕТ СН'!$I$24</f>
        <v>3885.9603011899999</v>
      </c>
    </row>
    <row r="130" spans="1:25" ht="15.75" x14ac:dyDescent="0.2">
      <c r="A130" s="35">
        <f t="shared" si="3"/>
        <v>44692</v>
      </c>
      <c r="B130" s="36">
        <f>SUMIFS(СВЦЭМ!$D$39:$D$782,СВЦЭМ!$A$39:$A$782,$A130,СВЦЭМ!$B$39:$B$782,B$119)+'СЕТ СН'!$I$14+СВЦЭМ!$D$10+'СЕТ СН'!$I$5-'СЕТ СН'!$I$24</f>
        <v>3981.24307404</v>
      </c>
      <c r="C130" s="36">
        <f>SUMIFS(СВЦЭМ!$D$39:$D$782,СВЦЭМ!$A$39:$A$782,$A130,СВЦЭМ!$B$39:$B$782,C$119)+'СЕТ СН'!$I$14+СВЦЭМ!$D$10+'СЕТ СН'!$I$5-'СЕТ СН'!$I$24</f>
        <v>4072.3781510499998</v>
      </c>
      <c r="D130" s="36">
        <f>SUMIFS(СВЦЭМ!$D$39:$D$782,СВЦЭМ!$A$39:$A$782,$A130,СВЦЭМ!$B$39:$B$782,D$119)+'СЕТ СН'!$I$14+СВЦЭМ!$D$10+'СЕТ СН'!$I$5-'СЕТ СН'!$I$24</f>
        <v>4246.3927061100003</v>
      </c>
      <c r="E130" s="36">
        <f>SUMIFS(СВЦЭМ!$D$39:$D$782,СВЦЭМ!$A$39:$A$782,$A130,СВЦЭМ!$B$39:$B$782,E$119)+'СЕТ СН'!$I$14+СВЦЭМ!$D$10+'СЕТ СН'!$I$5-'СЕТ СН'!$I$24</f>
        <v>4335.8475687299997</v>
      </c>
      <c r="F130" s="36">
        <f>SUMIFS(СВЦЭМ!$D$39:$D$782,СВЦЭМ!$A$39:$A$782,$A130,СВЦЭМ!$B$39:$B$782,F$119)+'СЕТ СН'!$I$14+СВЦЭМ!$D$10+'СЕТ СН'!$I$5-'СЕТ СН'!$I$24</f>
        <v>4333.2072532100001</v>
      </c>
      <c r="G130" s="36">
        <f>SUMIFS(СВЦЭМ!$D$39:$D$782,СВЦЭМ!$A$39:$A$782,$A130,СВЦЭМ!$B$39:$B$782,G$119)+'СЕТ СН'!$I$14+СВЦЭМ!$D$10+'СЕТ СН'!$I$5-'СЕТ СН'!$I$24</f>
        <v>4333.72869326</v>
      </c>
      <c r="H130" s="36">
        <f>SUMIFS(СВЦЭМ!$D$39:$D$782,СВЦЭМ!$A$39:$A$782,$A130,СВЦЭМ!$B$39:$B$782,H$119)+'СЕТ СН'!$I$14+СВЦЭМ!$D$10+'СЕТ СН'!$I$5-'СЕТ СН'!$I$24</f>
        <v>4284.6664206099995</v>
      </c>
      <c r="I130" s="36">
        <f>SUMIFS(СВЦЭМ!$D$39:$D$782,СВЦЭМ!$A$39:$A$782,$A130,СВЦЭМ!$B$39:$B$782,I$119)+'СЕТ СН'!$I$14+СВЦЭМ!$D$10+'СЕТ СН'!$I$5-'СЕТ СН'!$I$24</f>
        <v>4189.9067259000003</v>
      </c>
      <c r="J130" s="36">
        <f>SUMIFS(СВЦЭМ!$D$39:$D$782,СВЦЭМ!$A$39:$A$782,$A130,СВЦЭМ!$B$39:$B$782,J$119)+'СЕТ СН'!$I$14+СВЦЭМ!$D$10+'СЕТ СН'!$I$5-'СЕТ СН'!$I$24</f>
        <v>4012.1850368699997</v>
      </c>
      <c r="K130" s="36">
        <f>SUMIFS(СВЦЭМ!$D$39:$D$782,СВЦЭМ!$A$39:$A$782,$A130,СВЦЭМ!$B$39:$B$782,K$119)+'СЕТ СН'!$I$14+СВЦЭМ!$D$10+'СЕТ СН'!$I$5-'СЕТ СН'!$I$24</f>
        <v>4003.7542195699998</v>
      </c>
      <c r="L130" s="36">
        <f>SUMIFS(СВЦЭМ!$D$39:$D$782,СВЦЭМ!$A$39:$A$782,$A130,СВЦЭМ!$B$39:$B$782,L$119)+'СЕТ СН'!$I$14+СВЦЭМ!$D$10+'СЕТ СН'!$I$5-'СЕТ СН'!$I$24</f>
        <v>3993.7951337499999</v>
      </c>
      <c r="M130" s="36">
        <f>SUMIFS(СВЦЭМ!$D$39:$D$782,СВЦЭМ!$A$39:$A$782,$A130,СВЦЭМ!$B$39:$B$782,M$119)+'СЕТ СН'!$I$14+СВЦЭМ!$D$10+'СЕТ СН'!$I$5-'СЕТ СН'!$I$24</f>
        <v>4092.9874510700001</v>
      </c>
      <c r="N130" s="36">
        <f>SUMIFS(СВЦЭМ!$D$39:$D$782,СВЦЭМ!$A$39:$A$782,$A130,СВЦЭМ!$B$39:$B$782,N$119)+'СЕТ СН'!$I$14+СВЦЭМ!$D$10+'СЕТ СН'!$I$5-'СЕТ СН'!$I$24</f>
        <v>4140.7106830100001</v>
      </c>
      <c r="O130" s="36">
        <f>SUMIFS(СВЦЭМ!$D$39:$D$782,СВЦЭМ!$A$39:$A$782,$A130,СВЦЭМ!$B$39:$B$782,O$119)+'СЕТ СН'!$I$14+СВЦЭМ!$D$10+'СЕТ СН'!$I$5-'СЕТ СН'!$I$24</f>
        <v>4152.00088383</v>
      </c>
      <c r="P130" s="36">
        <f>SUMIFS(СВЦЭМ!$D$39:$D$782,СВЦЭМ!$A$39:$A$782,$A130,СВЦЭМ!$B$39:$B$782,P$119)+'СЕТ СН'!$I$14+СВЦЭМ!$D$10+'СЕТ СН'!$I$5-'СЕТ СН'!$I$24</f>
        <v>4165.0202055099999</v>
      </c>
      <c r="Q130" s="36">
        <f>SUMIFS(СВЦЭМ!$D$39:$D$782,СВЦЭМ!$A$39:$A$782,$A130,СВЦЭМ!$B$39:$B$782,Q$119)+'СЕТ СН'!$I$14+СВЦЭМ!$D$10+'СЕТ СН'!$I$5-'СЕТ СН'!$I$24</f>
        <v>4170.18455679</v>
      </c>
      <c r="R130" s="36">
        <f>SUMIFS(СВЦЭМ!$D$39:$D$782,СВЦЭМ!$A$39:$A$782,$A130,СВЦЭМ!$B$39:$B$782,R$119)+'СЕТ СН'!$I$14+СВЦЭМ!$D$10+'СЕТ СН'!$I$5-'СЕТ СН'!$I$24</f>
        <v>4193.1161512500003</v>
      </c>
      <c r="S130" s="36">
        <f>SUMIFS(СВЦЭМ!$D$39:$D$782,СВЦЭМ!$A$39:$A$782,$A130,СВЦЭМ!$B$39:$B$782,S$119)+'СЕТ СН'!$I$14+СВЦЭМ!$D$10+'СЕТ СН'!$I$5-'СЕТ СН'!$I$24</f>
        <v>4154.3039435600003</v>
      </c>
      <c r="T130" s="36">
        <f>SUMIFS(СВЦЭМ!$D$39:$D$782,СВЦЭМ!$A$39:$A$782,$A130,СВЦЭМ!$B$39:$B$782,T$119)+'СЕТ СН'!$I$14+СВЦЭМ!$D$10+'СЕТ СН'!$I$5-'СЕТ СН'!$I$24</f>
        <v>4027.5464472399999</v>
      </c>
      <c r="U130" s="36">
        <f>SUMIFS(СВЦЭМ!$D$39:$D$782,СВЦЭМ!$A$39:$A$782,$A130,СВЦЭМ!$B$39:$B$782,U$119)+'СЕТ СН'!$I$14+СВЦЭМ!$D$10+'СЕТ СН'!$I$5-'СЕТ СН'!$I$24</f>
        <v>3910.2955409299998</v>
      </c>
      <c r="V130" s="36">
        <f>SUMIFS(СВЦЭМ!$D$39:$D$782,СВЦЭМ!$A$39:$A$782,$A130,СВЦЭМ!$B$39:$B$782,V$119)+'СЕТ СН'!$I$14+СВЦЭМ!$D$10+'СЕТ СН'!$I$5-'СЕТ СН'!$I$24</f>
        <v>3819.7808464</v>
      </c>
      <c r="W130" s="36">
        <f>SUMIFS(СВЦЭМ!$D$39:$D$782,СВЦЭМ!$A$39:$A$782,$A130,СВЦЭМ!$B$39:$B$782,W$119)+'СЕТ СН'!$I$14+СВЦЭМ!$D$10+'СЕТ СН'!$I$5-'СЕТ СН'!$I$24</f>
        <v>3815.3563938100001</v>
      </c>
      <c r="X130" s="36">
        <f>SUMIFS(СВЦЭМ!$D$39:$D$782,СВЦЭМ!$A$39:$A$782,$A130,СВЦЭМ!$B$39:$B$782,X$119)+'СЕТ СН'!$I$14+СВЦЭМ!$D$10+'СЕТ СН'!$I$5-'СЕТ СН'!$I$24</f>
        <v>3828.80735486</v>
      </c>
      <c r="Y130" s="36">
        <f>SUMIFS(СВЦЭМ!$D$39:$D$782,СВЦЭМ!$A$39:$A$782,$A130,СВЦЭМ!$B$39:$B$782,Y$119)+'СЕТ СН'!$I$14+СВЦЭМ!$D$10+'СЕТ СН'!$I$5-'СЕТ СН'!$I$24</f>
        <v>3854.76482184</v>
      </c>
    </row>
    <row r="131" spans="1:25" ht="15.75" x14ac:dyDescent="0.2">
      <c r="A131" s="35">
        <f t="shared" si="3"/>
        <v>44693</v>
      </c>
      <c r="B131" s="36">
        <f>SUMIFS(СВЦЭМ!$D$39:$D$782,СВЦЭМ!$A$39:$A$782,$A131,СВЦЭМ!$B$39:$B$782,B$119)+'СЕТ СН'!$I$14+СВЦЭМ!$D$10+'СЕТ СН'!$I$5-'СЕТ СН'!$I$24</f>
        <v>3960.11681989</v>
      </c>
      <c r="C131" s="36">
        <f>SUMIFS(СВЦЭМ!$D$39:$D$782,СВЦЭМ!$A$39:$A$782,$A131,СВЦЭМ!$B$39:$B$782,C$119)+'СЕТ СН'!$I$14+СВЦЭМ!$D$10+'СЕТ СН'!$I$5-'СЕТ СН'!$I$24</f>
        <v>4052.2858895899999</v>
      </c>
      <c r="D131" s="36">
        <f>SUMIFS(СВЦЭМ!$D$39:$D$782,СВЦЭМ!$A$39:$A$782,$A131,СВЦЭМ!$B$39:$B$782,D$119)+'СЕТ СН'!$I$14+СВЦЭМ!$D$10+'СЕТ СН'!$I$5-'СЕТ СН'!$I$24</f>
        <v>4161.5354937800003</v>
      </c>
      <c r="E131" s="36">
        <f>SUMIFS(СВЦЭМ!$D$39:$D$782,СВЦЭМ!$A$39:$A$782,$A131,СВЦЭМ!$B$39:$B$782,E$119)+'СЕТ СН'!$I$14+СВЦЭМ!$D$10+'СЕТ СН'!$I$5-'СЕТ СН'!$I$24</f>
        <v>4220.1286658299996</v>
      </c>
      <c r="F131" s="36">
        <f>SUMIFS(СВЦЭМ!$D$39:$D$782,СВЦЭМ!$A$39:$A$782,$A131,СВЦЭМ!$B$39:$B$782,F$119)+'СЕТ СН'!$I$14+СВЦЭМ!$D$10+'СЕТ СН'!$I$5-'СЕТ СН'!$I$24</f>
        <v>4223.9159682199997</v>
      </c>
      <c r="G131" s="36">
        <f>SUMIFS(СВЦЭМ!$D$39:$D$782,СВЦЭМ!$A$39:$A$782,$A131,СВЦЭМ!$B$39:$B$782,G$119)+'СЕТ СН'!$I$14+СВЦЭМ!$D$10+'СЕТ СН'!$I$5-'СЕТ СН'!$I$24</f>
        <v>4221.2997209799996</v>
      </c>
      <c r="H131" s="36">
        <f>SUMIFS(СВЦЭМ!$D$39:$D$782,СВЦЭМ!$A$39:$A$782,$A131,СВЦЭМ!$B$39:$B$782,H$119)+'СЕТ СН'!$I$14+СВЦЭМ!$D$10+'СЕТ СН'!$I$5-'СЕТ СН'!$I$24</f>
        <v>4230.84597837</v>
      </c>
      <c r="I131" s="36">
        <f>SUMIFS(СВЦЭМ!$D$39:$D$782,СВЦЭМ!$A$39:$A$782,$A131,СВЦЭМ!$B$39:$B$782,I$119)+'СЕТ СН'!$I$14+СВЦЭМ!$D$10+'СЕТ СН'!$I$5-'СЕТ СН'!$I$24</f>
        <v>4148.1895910700005</v>
      </c>
      <c r="J131" s="36">
        <f>SUMIFS(СВЦЭМ!$D$39:$D$782,СВЦЭМ!$A$39:$A$782,$A131,СВЦЭМ!$B$39:$B$782,J$119)+'СЕТ СН'!$I$14+СВЦЭМ!$D$10+'СЕТ СН'!$I$5-'СЕТ СН'!$I$24</f>
        <v>4010.0162959299996</v>
      </c>
      <c r="K131" s="36">
        <f>SUMIFS(СВЦЭМ!$D$39:$D$782,СВЦЭМ!$A$39:$A$782,$A131,СВЦЭМ!$B$39:$B$782,K$119)+'СЕТ СН'!$I$14+СВЦЭМ!$D$10+'СЕТ СН'!$I$5-'СЕТ СН'!$I$24</f>
        <v>4002.3429152199997</v>
      </c>
      <c r="L131" s="36">
        <f>SUMIFS(СВЦЭМ!$D$39:$D$782,СВЦЭМ!$A$39:$A$782,$A131,СВЦЭМ!$B$39:$B$782,L$119)+'СЕТ СН'!$I$14+СВЦЭМ!$D$10+'СЕТ СН'!$I$5-'СЕТ СН'!$I$24</f>
        <v>3978.9867102399999</v>
      </c>
      <c r="M131" s="36">
        <f>SUMIFS(СВЦЭМ!$D$39:$D$782,СВЦЭМ!$A$39:$A$782,$A131,СВЦЭМ!$B$39:$B$782,M$119)+'СЕТ СН'!$I$14+СВЦЭМ!$D$10+'СЕТ СН'!$I$5-'СЕТ СН'!$I$24</f>
        <v>4088.92127893</v>
      </c>
      <c r="N131" s="36">
        <f>SUMIFS(СВЦЭМ!$D$39:$D$782,СВЦЭМ!$A$39:$A$782,$A131,СВЦЭМ!$B$39:$B$782,N$119)+'СЕТ СН'!$I$14+СВЦЭМ!$D$10+'СЕТ СН'!$I$5-'СЕТ СН'!$I$24</f>
        <v>4150.4215354600001</v>
      </c>
      <c r="O131" s="36">
        <f>SUMIFS(СВЦЭМ!$D$39:$D$782,СВЦЭМ!$A$39:$A$782,$A131,СВЦЭМ!$B$39:$B$782,O$119)+'СЕТ СН'!$I$14+СВЦЭМ!$D$10+'СЕТ СН'!$I$5-'СЕТ СН'!$I$24</f>
        <v>4153.6120265999998</v>
      </c>
      <c r="P131" s="36">
        <f>SUMIFS(СВЦЭМ!$D$39:$D$782,СВЦЭМ!$A$39:$A$782,$A131,СВЦЭМ!$B$39:$B$782,P$119)+'СЕТ СН'!$I$14+СВЦЭМ!$D$10+'СЕТ СН'!$I$5-'СЕТ СН'!$I$24</f>
        <v>4151.3210605300001</v>
      </c>
      <c r="Q131" s="36">
        <f>SUMIFS(СВЦЭМ!$D$39:$D$782,СВЦЭМ!$A$39:$A$782,$A131,СВЦЭМ!$B$39:$B$782,Q$119)+'СЕТ СН'!$I$14+СВЦЭМ!$D$10+'СЕТ СН'!$I$5-'СЕТ СН'!$I$24</f>
        <v>4162.7697536599999</v>
      </c>
      <c r="R131" s="36">
        <f>SUMIFS(СВЦЭМ!$D$39:$D$782,СВЦЭМ!$A$39:$A$782,$A131,СВЦЭМ!$B$39:$B$782,R$119)+'СЕТ СН'!$I$14+СВЦЭМ!$D$10+'СЕТ СН'!$I$5-'СЕТ СН'!$I$24</f>
        <v>4186.2797146299999</v>
      </c>
      <c r="S131" s="36">
        <f>SUMIFS(СВЦЭМ!$D$39:$D$782,СВЦЭМ!$A$39:$A$782,$A131,СВЦЭМ!$B$39:$B$782,S$119)+'СЕТ СН'!$I$14+СВЦЭМ!$D$10+'СЕТ СН'!$I$5-'СЕТ СН'!$I$24</f>
        <v>4139.7746344799998</v>
      </c>
      <c r="T131" s="36">
        <f>SUMIFS(СВЦЭМ!$D$39:$D$782,СВЦЭМ!$A$39:$A$782,$A131,СВЦЭМ!$B$39:$B$782,T$119)+'СЕТ СН'!$I$14+СВЦЭМ!$D$10+'СЕТ СН'!$I$5-'СЕТ СН'!$I$24</f>
        <v>4025.4450921500002</v>
      </c>
      <c r="U131" s="36">
        <f>SUMIFS(СВЦЭМ!$D$39:$D$782,СВЦЭМ!$A$39:$A$782,$A131,СВЦЭМ!$B$39:$B$782,U$119)+'СЕТ СН'!$I$14+СВЦЭМ!$D$10+'СЕТ СН'!$I$5-'СЕТ СН'!$I$24</f>
        <v>3928.3347669599998</v>
      </c>
      <c r="V131" s="36">
        <f>SUMIFS(СВЦЭМ!$D$39:$D$782,СВЦЭМ!$A$39:$A$782,$A131,СВЦЭМ!$B$39:$B$782,V$119)+'СЕТ СН'!$I$14+СВЦЭМ!$D$10+'СЕТ СН'!$I$5-'СЕТ СН'!$I$24</f>
        <v>3836.7762250199999</v>
      </c>
      <c r="W131" s="36">
        <f>SUMIFS(СВЦЭМ!$D$39:$D$782,СВЦЭМ!$A$39:$A$782,$A131,СВЦЭМ!$B$39:$B$782,W$119)+'СЕТ СН'!$I$14+СВЦЭМ!$D$10+'СЕТ СН'!$I$5-'СЕТ СН'!$I$24</f>
        <v>3822.4882352899999</v>
      </c>
      <c r="X131" s="36">
        <f>SUMIFS(СВЦЭМ!$D$39:$D$782,СВЦЭМ!$A$39:$A$782,$A131,СВЦЭМ!$B$39:$B$782,X$119)+'СЕТ СН'!$I$14+СВЦЭМ!$D$10+'СЕТ СН'!$I$5-'СЕТ СН'!$I$24</f>
        <v>3838.17593274</v>
      </c>
      <c r="Y131" s="36">
        <f>SUMIFS(СВЦЭМ!$D$39:$D$782,СВЦЭМ!$A$39:$A$782,$A131,СВЦЭМ!$B$39:$B$782,Y$119)+'СЕТ СН'!$I$14+СВЦЭМ!$D$10+'СЕТ СН'!$I$5-'СЕТ СН'!$I$24</f>
        <v>3843.7602291799999</v>
      </c>
    </row>
    <row r="132" spans="1:25" ht="15.75" x14ac:dyDescent="0.2">
      <c r="A132" s="35">
        <f t="shared" si="3"/>
        <v>44694</v>
      </c>
      <c r="B132" s="36">
        <f>SUMIFS(СВЦЭМ!$D$39:$D$782,СВЦЭМ!$A$39:$A$782,$A132,СВЦЭМ!$B$39:$B$782,B$119)+'СЕТ СН'!$I$14+СВЦЭМ!$D$10+'СЕТ СН'!$I$5-'СЕТ СН'!$I$24</f>
        <v>3960.5197480500001</v>
      </c>
      <c r="C132" s="36">
        <f>SUMIFS(СВЦЭМ!$D$39:$D$782,СВЦЭМ!$A$39:$A$782,$A132,СВЦЭМ!$B$39:$B$782,C$119)+'СЕТ СН'!$I$14+СВЦЭМ!$D$10+'СЕТ СН'!$I$5-'СЕТ СН'!$I$24</f>
        <v>4079.29491323</v>
      </c>
      <c r="D132" s="36">
        <f>SUMIFS(СВЦЭМ!$D$39:$D$782,СВЦЭМ!$A$39:$A$782,$A132,СВЦЭМ!$B$39:$B$782,D$119)+'СЕТ СН'!$I$14+СВЦЭМ!$D$10+'СЕТ СН'!$I$5-'СЕТ СН'!$I$24</f>
        <v>4216.8350922299996</v>
      </c>
      <c r="E132" s="36">
        <f>SUMIFS(СВЦЭМ!$D$39:$D$782,СВЦЭМ!$A$39:$A$782,$A132,СВЦЭМ!$B$39:$B$782,E$119)+'СЕТ СН'!$I$14+СВЦЭМ!$D$10+'СЕТ СН'!$I$5-'СЕТ СН'!$I$24</f>
        <v>4271.0888826199998</v>
      </c>
      <c r="F132" s="36">
        <f>SUMIFS(СВЦЭМ!$D$39:$D$782,СВЦЭМ!$A$39:$A$782,$A132,СВЦЭМ!$B$39:$B$782,F$119)+'СЕТ СН'!$I$14+СВЦЭМ!$D$10+'СЕТ СН'!$I$5-'СЕТ СН'!$I$24</f>
        <v>4279.5527762199999</v>
      </c>
      <c r="G132" s="36">
        <f>SUMIFS(СВЦЭМ!$D$39:$D$782,СВЦЭМ!$A$39:$A$782,$A132,СВЦЭМ!$B$39:$B$782,G$119)+'СЕТ СН'!$I$14+СВЦЭМ!$D$10+'СЕТ СН'!$I$5-'СЕТ СН'!$I$24</f>
        <v>4286.5512990699999</v>
      </c>
      <c r="H132" s="36">
        <f>SUMIFS(СВЦЭМ!$D$39:$D$782,СВЦЭМ!$A$39:$A$782,$A132,СВЦЭМ!$B$39:$B$782,H$119)+'СЕТ СН'!$I$14+СВЦЭМ!$D$10+'СЕТ СН'!$I$5-'СЕТ СН'!$I$24</f>
        <v>4278.7326727099999</v>
      </c>
      <c r="I132" s="36">
        <f>SUMIFS(СВЦЭМ!$D$39:$D$782,СВЦЭМ!$A$39:$A$782,$A132,СВЦЭМ!$B$39:$B$782,I$119)+'СЕТ СН'!$I$14+СВЦЭМ!$D$10+'СЕТ СН'!$I$5-'СЕТ СН'!$I$24</f>
        <v>4167.7933576300002</v>
      </c>
      <c r="J132" s="36">
        <f>SUMIFS(СВЦЭМ!$D$39:$D$782,СВЦЭМ!$A$39:$A$782,$A132,СВЦЭМ!$B$39:$B$782,J$119)+'СЕТ СН'!$I$14+СВЦЭМ!$D$10+'СЕТ СН'!$I$5-'СЕТ СН'!$I$24</f>
        <v>4017.3740858800002</v>
      </c>
      <c r="K132" s="36">
        <f>SUMIFS(СВЦЭМ!$D$39:$D$782,СВЦЭМ!$A$39:$A$782,$A132,СВЦЭМ!$B$39:$B$782,K$119)+'СЕТ СН'!$I$14+СВЦЭМ!$D$10+'СЕТ СН'!$I$5-'СЕТ СН'!$I$24</f>
        <v>4006.51231964</v>
      </c>
      <c r="L132" s="36">
        <f>SUMIFS(СВЦЭМ!$D$39:$D$782,СВЦЭМ!$A$39:$A$782,$A132,СВЦЭМ!$B$39:$B$782,L$119)+'СЕТ СН'!$I$14+СВЦЭМ!$D$10+'СЕТ СН'!$I$5-'СЕТ СН'!$I$24</f>
        <v>3984.42975544</v>
      </c>
      <c r="M132" s="36">
        <f>SUMIFS(СВЦЭМ!$D$39:$D$782,СВЦЭМ!$A$39:$A$782,$A132,СВЦЭМ!$B$39:$B$782,M$119)+'СЕТ СН'!$I$14+СВЦЭМ!$D$10+'СЕТ СН'!$I$5-'СЕТ СН'!$I$24</f>
        <v>4095.8826110299997</v>
      </c>
      <c r="N132" s="36">
        <f>SUMIFS(СВЦЭМ!$D$39:$D$782,СВЦЭМ!$A$39:$A$782,$A132,СВЦЭМ!$B$39:$B$782,N$119)+'СЕТ СН'!$I$14+СВЦЭМ!$D$10+'СЕТ СН'!$I$5-'СЕТ СН'!$I$24</f>
        <v>4145.7110970899994</v>
      </c>
      <c r="O132" s="36">
        <f>SUMIFS(СВЦЭМ!$D$39:$D$782,СВЦЭМ!$A$39:$A$782,$A132,СВЦЭМ!$B$39:$B$782,O$119)+'СЕТ СН'!$I$14+СВЦЭМ!$D$10+'СЕТ СН'!$I$5-'СЕТ СН'!$I$24</f>
        <v>4126.8110896500002</v>
      </c>
      <c r="P132" s="36">
        <f>SUMIFS(СВЦЭМ!$D$39:$D$782,СВЦЭМ!$A$39:$A$782,$A132,СВЦЭМ!$B$39:$B$782,P$119)+'СЕТ СН'!$I$14+СВЦЭМ!$D$10+'СЕТ СН'!$I$5-'СЕТ СН'!$I$24</f>
        <v>4133.2420807399994</v>
      </c>
      <c r="Q132" s="36">
        <f>SUMIFS(СВЦЭМ!$D$39:$D$782,СВЦЭМ!$A$39:$A$782,$A132,СВЦЭМ!$B$39:$B$782,Q$119)+'СЕТ СН'!$I$14+СВЦЭМ!$D$10+'СЕТ СН'!$I$5-'СЕТ СН'!$I$24</f>
        <v>4145.8629636400001</v>
      </c>
      <c r="R132" s="36">
        <f>SUMIFS(СВЦЭМ!$D$39:$D$782,СВЦЭМ!$A$39:$A$782,$A132,СВЦЭМ!$B$39:$B$782,R$119)+'СЕТ СН'!$I$14+СВЦЭМ!$D$10+'СЕТ СН'!$I$5-'СЕТ СН'!$I$24</f>
        <v>4161.6022810300001</v>
      </c>
      <c r="S132" s="36">
        <f>SUMIFS(СВЦЭМ!$D$39:$D$782,СВЦЭМ!$A$39:$A$782,$A132,СВЦЭМ!$B$39:$B$782,S$119)+'СЕТ СН'!$I$14+СВЦЭМ!$D$10+'СЕТ СН'!$I$5-'СЕТ СН'!$I$24</f>
        <v>4125.9618550499999</v>
      </c>
      <c r="T132" s="36">
        <f>SUMIFS(СВЦЭМ!$D$39:$D$782,СВЦЭМ!$A$39:$A$782,$A132,СВЦЭМ!$B$39:$B$782,T$119)+'СЕТ СН'!$I$14+СВЦЭМ!$D$10+'СЕТ СН'!$I$5-'СЕТ СН'!$I$24</f>
        <v>4001.3548455399996</v>
      </c>
      <c r="U132" s="36">
        <f>SUMIFS(СВЦЭМ!$D$39:$D$782,СВЦЭМ!$A$39:$A$782,$A132,СВЦЭМ!$B$39:$B$782,U$119)+'СЕТ СН'!$I$14+СВЦЭМ!$D$10+'СЕТ СН'!$I$5-'СЕТ СН'!$I$24</f>
        <v>3904.874832</v>
      </c>
      <c r="V132" s="36">
        <f>SUMIFS(СВЦЭМ!$D$39:$D$782,СВЦЭМ!$A$39:$A$782,$A132,СВЦЭМ!$B$39:$B$782,V$119)+'СЕТ СН'!$I$14+СВЦЭМ!$D$10+'СЕТ СН'!$I$5-'СЕТ СН'!$I$24</f>
        <v>3826.3688612300002</v>
      </c>
      <c r="W132" s="36">
        <f>SUMIFS(СВЦЭМ!$D$39:$D$782,СВЦЭМ!$A$39:$A$782,$A132,СВЦЭМ!$B$39:$B$782,W$119)+'СЕТ СН'!$I$14+СВЦЭМ!$D$10+'СЕТ СН'!$I$5-'СЕТ СН'!$I$24</f>
        <v>3805.42289871</v>
      </c>
      <c r="X132" s="36">
        <f>SUMIFS(СВЦЭМ!$D$39:$D$782,СВЦЭМ!$A$39:$A$782,$A132,СВЦЭМ!$B$39:$B$782,X$119)+'СЕТ СН'!$I$14+СВЦЭМ!$D$10+'СЕТ СН'!$I$5-'СЕТ СН'!$I$24</f>
        <v>3821.1164655000002</v>
      </c>
      <c r="Y132" s="36">
        <f>SUMIFS(СВЦЭМ!$D$39:$D$782,СВЦЭМ!$A$39:$A$782,$A132,СВЦЭМ!$B$39:$B$782,Y$119)+'СЕТ СН'!$I$14+СВЦЭМ!$D$10+'СЕТ СН'!$I$5-'СЕТ СН'!$I$24</f>
        <v>3828.1006935400001</v>
      </c>
    </row>
    <row r="133" spans="1:25" ht="15.75" x14ac:dyDescent="0.2">
      <c r="A133" s="35">
        <f t="shared" si="3"/>
        <v>44695</v>
      </c>
      <c r="B133" s="36">
        <f>SUMIFS(СВЦЭМ!$D$39:$D$782,СВЦЭМ!$A$39:$A$782,$A133,СВЦЭМ!$B$39:$B$782,B$119)+'СЕТ СН'!$I$14+СВЦЭМ!$D$10+'СЕТ СН'!$I$5-'СЕТ СН'!$I$24</f>
        <v>3958.0527469199997</v>
      </c>
      <c r="C133" s="36">
        <f>SUMIFS(СВЦЭМ!$D$39:$D$782,СВЦЭМ!$A$39:$A$782,$A133,СВЦЭМ!$B$39:$B$782,C$119)+'СЕТ СН'!$I$14+СВЦЭМ!$D$10+'СЕТ СН'!$I$5-'СЕТ СН'!$I$24</f>
        <v>4078.96438339</v>
      </c>
      <c r="D133" s="36">
        <f>SUMIFS(СВЦЭМ!$D$39:$D$782,СВЦЭМ!$A$39:$A$782,$A133,СВЦЭМ!$B$39:$B$782,D$119)+'СЕТ СН'!$I$14+СВЦЭМ!$D$10+'СЕТ СН'!$I$5-'СЕТ СН'!$I$24</f>
        <v>4230.1950937399997</v>
      </c>
      <c r="E133" s="36">
        <f>SUMIFS(СВЦЭМ!$D$39:$D$782,СВЦЭМ!$A$39:$A$782,$A133,СВЦЭМ!$B$39:$B$782,E$119)+'СЕТ СН'!$I$14+СВЦЭМ!$D$10+'СЕТ СН'!$I$5-'СЕТ СН'!$I$24</f>
        <v>4272.1676692700003</v>
      </c>
      <c r="F133" s="36">
        <f>SUMIFS(СВЦЭМ!$D$39:$D$782,СВЦЭМ!$A$39:$A$782,$A133,СВЦЭМ!$B$39:$B$782,F$119)+'СЕТ СН'!$I$14+СВЦЭМ!$D$10+'СЕТ СН'!$I$5-'СЕТ СН'!$I$24</f>
        <v>4275.5734953399997</v>
      </c>
      <c r="G133" s="36">
        <f>SUMIFS(СВЦЭМ!$D$39:$D$782,СВЦЭМ!$A$39:$A$782,$A133,СВЦЭМ!$B$39:$B$782,G$119)+'СЕТ СН'!$I$14+СВЦЭМ!$D$10+'СЕТ СН'!$I$5-'СЕТ СН'!$I$24</f>
        <v>4278.0745363699998</v>
      </c>
      <c r="H133" s="36">
        <f>SUMIFS(СВЦЭМ!$D$39:$D$782,СВЦЭМ!$A$39:$A$782,$A133,СВЦЭМ!$B$39:$B$782,H$119)+'СЕТ СН'!$I$14+СВЦЭМ!$D$10+'СЕТ СН'!$I$5-'СЕТ СН'!$I$24</f>
        <v>4268.3776405499993</v>
      </c>
      <c r="I133" s="36">
        <f>SUMIFS(СВЦЭМ!$D$39:$D$782,СВЦЭМ!$A$39:$A$782,$A133,СВЦЭМ!$B$39:$B$782,I$119)+'СЕТ СН'!$I$14+СВЦЭМ!$D$10+'СЕТ СН'!$I$5-'СЕТ СН'!$I$24</f>
        <v>4178.7354065999998</v>
      </c>
      <c r="J133" s="36">
        <f>SUMIFS(СВЦЭМ!$D$39:$D$782,СВЦЭМ!$A$39:$A$782,$A133,СВЦЭМ!$B$39:$B$782,J$119)+'СЕТ СН'!$I$14+СВЦЭМ!$D$10+'СЕТ СН'!$I$5-'СЕТ СН'!$I$24</f>
        <v>4011.4655912799999</v>
      </c>
      <c r="K133" s="36">
        <f>SUMIFS(СВЦЭМ!$D$39:$D$782,СВЦЭМ!$A$39:$A$782,$A133,СВЦЭМ!$B$39:$B$782,K$119)+'СЕТ СН'!$I$14+СВЦЭМ!$D$10+'СЕТ СН'!$I$5-'СЕТ СН'!$I$24</f>
        <v>3963.09005591</v>
      </c>
      <c r="L133" s="36">
        <f>SUMIFS(СВЦЭМ!$D$39:$D$782,СВЦЭМ!$A$39:$A$782,$A133,СВЦЭМ!$B$39:$B$782,L$119)+'СЕТ СН'!$I$14+СВЦЭМ!$D$10+'СЕТ СН'!$I$5-'СЕТ СН'!$I$24</f>
        <v>3942.6744027499999</v>
      </c>
      <c r="M133" s="36">
        <f>SUMIFS(СВЦЭМ!$D$39:$D$782,СВЦЭМ!$A$39:$A$782,$A133,СВЦЭМ!$B$39:$B$782,M$119)+'СЕТ СН'!$I$14+СВЦЭМ!$D$10+'СЕТ СН'!$I$5-'СЕТ СН'!$I$24</f>
        <v>4040.5422097199998</v>
      </c>
      <c r="N133" s="36">
        <f>SUMIFS(СВЦЭМ!$D$39:$D$782,СВЦЭМ!$A$39:$A$782,$A133,СВЦЭМ!$B$39:$B$782,N$119)+'СЕТ СН'!$I$14+СВЦЭМ!$D$10+'СЕТ СН'!$I$5-'СЕТ СН'!$I$24</f>
        <v>4076.5924680999997</v>
      </c>
      <c r="O133" s="36">
        <f>SUMIFS(СВЦЭМ!$D$39:$D$782,СВЦЭМ!$A$39:$A$782,$A133,СВЦЭМ!$B$39:$B$782,O$119)+'СЕТ СН'!$I$14+СВЦЭМ!$D$10+'СЕТ СН'!$I$5-'СЕТ СН'!$I$24</f>
        <v>4091.5113048200001</v>
      </c>
      <c r="P133" s="36">
        <f>SUMIFS(СВЦЭМ!$D$39:$D$782,СВЦЭМ!$A$39:$A$782,$A133,СВЦЭМ!$B$39:$B$782,P$119)+'СЕТ СН'!$I$14+СВЦЭМ!$D$10+'СЕТ СН'!$I$5-'СЕТ СН'!$I$24</f>
        <v>4113.9622851099994</v>
      </c>
      <c r="Q133" s="36">
        <f>SUMIFS(СВЦЭМ!$D$39:$D$782,СВЦЭМ!$A$39:$A$782,$A133,СВЦЭМ!$B$39:$B$782,Q$119)+'СЕТ СН'!$I$14+СВЦЭМ!$D$10+'СЕТ СН'!$I$5-'СЕТ СН'!$I$24</f>
        <v>4130.3815387699997</v>
      </c>
      <c r="R133" s="36">
        <f>SUMIFS(СВЦЭМ!$D$39:$D$782,СВЦЭМ!$A$39:$A$782,$A133,СВЦЭМ!$B$39:$B$782,R$119)+'СЕТ СН'!$I$14+СВЦЭМ!$D$10+'СЕТ СН'!$I$5-'СЕТ СН'!$I$24</f>
        <v>4134.5714958600001</v>
      </c>
      <c r="S133" s="36">
        <f>SUMIFS(СВЦЭМ!$D$39:$D$782,СВЦЭМ!$A$39:$A$782,$A133,СВЦЭМ!$B$39:$B$782,S$119)+'СЕТ СН'!$I$14+СВЦЭМ!$D$10+'СЕТ СН'!$I$5-'СЕТ СН'!$I$24</f>
        <v>4089.1407989999998</v>
      </c>
      <c r="T133" s="36">
        <f>SUMIFS(СВЦЭМ!$D$39:$D$782,СВЦЭМ!$A$39:$A$782,$A133,СВЦЭМ!$B$39:$B$782,T$119)+'СЕТ СН'!$I$14+СВЦЭМ!$D$10+'СЕТ СН'!$I$5-'СЕТ СН'!$I$24</f>
        <v>3966.5674933599998</v>
      </c>
      <c r="U133" s="36">
        <f>SUMIFS(СВЦЭМ!$D$39:$D$782,СВЦЭМ!$A$39:$A$782,$A133,СВЦЭМ!$B$39:$B$782,U$119)+'СЕТ СН'!$I$14+СВЦЭМ!$D$10+'СЕТ СН'!$I$5-'СЕТ СН'!$I$24</f>
        <v>3863.32565527</v>
      </c>
      <c r="V133" s="36">
        <f>SUMIFS(СВЦЭМ!$D$39:$D$782,СВЦЭМ!$A$39:$A$782,$A133,СВЦЭМ!$B$39:$B$782,V$119)+'СЕТ СН'!$I$14+СВЦЭМ!$D$10+'СЕТ СН'!$I$5-'СЕТ СН'!$I$24</f>
        <v>3771.51694266</v>
      </c>
      <c r="W133" s="36">
        <f>SUMIFS(СВЦЭМ!$D$39:$D$782,СВЦЭМ!$A$39:$A$782,$A133,СВЦЭМ!$B$39:$B$782,W$119)+'СЕТ СН'!$I$14+СВЦЭМ!$D$10+'СЕТ СН'!$I$5-'СЕТ СН'!$I$24</f>
        <v>3760.3558038199999</v>
      </c>
      <c r="X133" s="36">
        <f>SUMIFS(СВЦЭМ!$D$39:$D$782,СВЦЭМ!$A$39:$A$782,$A133,СВЦЭМ!$B$39:$B$782,X$119)+'СЕТ СН'!$I$14+СВЦЭМ!$D$10+'СЕТ СН'!$I$5-'СЕТ СН'!$I$24</f>
        <v>3759.9950887499999</v>
      </c>
      <c r="Y133" s="36">
        <f>SUMIFS(СВЦЭМ!$D$39:$D$782,СВЦЭМ!$A$39:$A$782,$A133,СВЦЭМ!$B$39:$B$782,Y$119)+'СЕТ СН'!$I$14+СВЦЭМ!$D$10+'СЕТ СН'!$I$5-'СЕТ СН'!$I$24</f>
        <v>3790.0144525699998</v>
      </c>
    </row>
    <row r="134" spans="1:25" ht="15.75" x14ac:dyDescent="0.2">
      <c r="A134" s="35">
        <f t="shared" si="3"/>
        <v>44696</v>
      </c>
      <c r="B134" s="36">
        <f>SUMIFS(СВЦЭМ!$D$39:$D$782,СВЦЭМ!$A$39:$A$782,$A134,СВЦЭМ!$B$39:$B$782,B$119)+'СЕТ СН'!$I$14+СВЦЭМ!$D$10+'СЕТ СН'!$I$5-'СЕТ СН'!$I$24</f>
        <v>3874.5870542100001</v>
      </c>
      <c r="C134" s="36">
        <f>SUMIFS(СВЦЭМ!$D$39:$D$782,СВЦЭМ!$A$39:$A$782,$A134,СВЦЭМ!$B$39:$B$782,C$119)+'СЕТ СН'!$I$14+СВЦЭМ!$D$10+'СЕТ СН'!$I$5-'СЕТ СН'!$I$24</f>
        <v>3987.81355764</v>
      </c>
      <c r="D134" s="36">
        <f>SUMIFS(СВЦЭМ!$D$39:$D$782,СВЦЭМ!$A$39:$A$782,$A134,СВЦЭМ!$B$39:$B$782,D$119)+'СЕТ СН'!$I$14+СВЦЭМ!$D$10+'СЕТ СН'!$I$5-'СЕТ СН'!$I$24</f>
        <v>4119.3421803399997</v>
      </c>
      <c r="E134" s="36">
        <f>SUMIFS(СВЦЭМ!$D$39:$D$782,СВЦЭМ!$A$39:$A$782,$A134,СВЦЭМ!$B$39:$B$782,E$119)+'СЕТ СН'!$I$14+СВЦЭМ!$D$10+'СЕТ СН'!$I$5-'СЕТ СН'!$I$24</f>
        <v>4126.2231855499995</v>
      </c>
      <c r="F134" s="36">
        <f>SUMIFS(СВЦЭМ!$D$39:$D$782,СВЦЭМ!$A$39:$A$782,$A134,СВЦЭМ!$B$39:$B$782,F$119)+'СЕТ СН'!$I$14+СВЦЭМ!$D$10+'СЕТ СН'!$I$5-'СЕТ СН'!$I$24</f>
        <v>4126.3612335199996</v>
      </c>
      <c r="G134" s="36">
        <f>SUMIFS(СВЦЭМ!$D$39:$D$782,СВЦЭМ!$A$39:$A$782,$A134,СВЦЭМ!$B$39:$B$782,G$119)+'СЕТ СН'!$I$14+СВЦЭМ!$D$10+'СЕТ СН'!$I$5-'СЕТ СН'!$I$24</f>
        <v>4134.9768970000005</v>
      </c>
      <c r="H134" s="36">
        <f>SUMIFS(СВЦЭМ!$D$39:$D$782,СВЦЭМ!$A$39:$A$782,$A134,СВЦЭМ!$B$39:$B$782,H$119)+'СЕТ СН'!$I$14+СВЦЭМ!$D$10+'СЕТ СН'!$I$5-'СЕТ СН'!$I$24</f>
        <v>4120.7776677399997</v>
      </c>
      <c r="I134" s="36">
        <f>SUMIFS(СВЦЭМ!$D$39:$D$782,СВЦЭМ!$A$39:$A$782,$A134,СВЦЭМ!$B$39:$B$782,I$119)+'СЕТ СН'!$I$14+СВЦЭМ!$D$10+'СЕТ СН'!$I$5-'СЕТ СН'!$I$24</f>
        <v>4116.3356954499995</v>
      </c>
      <c r="J134" s="36">
        <f>SUMIFS(СВЦЭМ!$D$39:$D$782,СВЦЭМ!$A$39:$A$782,$A134,СВЦЭМ!$B$39:$B$782,J$119)+'СЕТ СН'!$I$14+СВЦЭМ!$D$10+'СЕТ СН'!$I$5-'СЕТ СН'!$I$24</f>
        <v>3948.92885953</v>
      </c>
      <c r="K134" s="36">
        <f>SUMIFS(СВЦЭМ!$D$39:$D$782,СВЦЭМ!$A$39:$A$782,$A134,СВЦЭМ!$B$39:$B$782,K$119)+'СЕТ СН'!$I$14+СВЦЭМ!$D$10+'СЕТ СН'!$I$5-'СЕТ СН'!$I$24</f>
        <v>3917.80502931</v>
      </c>
      <c r="L134" s="36">
        <f>SUMIFS(СВЦЭМ!$D$39:$D$782,СВЦЭМ!$A$39:$A$782,$A134,СВЦЭМ!$B$39:$B$782,L$119)+'СЕТ СН'!$I$14+СВЦЭМ!$D$10+'СЕТ СН'!$I$5-'СЕТ СН'!$I$24</f>
        <v>3898.5439297399998</v>
      </c>
      <c r="M134" s="36">
        <f>SUMIFS(СВЦЭМ!$D$39:$D$782,СВЦЭМ!$A$39:$A$782,$A134,СВЦЭМ!$B$39:$B$782,M$119)+'СЕТ СН'!$I$14+СВЦЭМ!$D$10+'СЕТ СН'!$I$5-'СЕТ СН'!$I$24</f>
        <v>4010.7951311099996</v>
      </c>
      <c r="N134" s="36">
        <f>SUMIFS(СВЦЭМ!$D$39:$D$782,СВЦЭМ!$A$39:$A$782,$A134,СВЦЭМ!$B$39:$B$782,N$119)+'СЕТ СН'!$I$14+СВЦЭМ!$D$10+'СЕТ СН'!$I$5-'СЕТ СН'!$I$24</f>
        <v>4068.2199403099999</v>
      </c>
      <c r="O134" s="36">
        <f>SUMIFS(СВЦЭМ!$D$39:$D$782,СВЦЭМ!$A$39:$A$782,$A134,СВЦЭМ!$B$39:$B$782,O$119)+'СЕТ СН'!$I$14+СВЦЭМ!$D$10+'СЕТ СН'!$I$5-'СЕТ СН'!$I$24</f>
        <v>4109.1768195900004</v>
      </c>
      <c r="P134" s="36">
        <f>SUMIFS(СВЦЭМ!$D$39:$D$782,СВЦЭМ!$A$39:$A$782,$A134,СВЦЭМ!$B$39:$B$782,P$119)+'СЕТ СН'!$I$14+СВЦЭМ!$D$10+'СЕТ СН'!$I$5-'СЕТ СН'!$I$24</f>
        <v>4131.8904427399993</v>
      </c>
      <c r="Q134" s="36">
        <f>SUMIFS(СВЦЭМ!$D$39:$D$782,СВЦЭМ!$A$39:$A$782,$A134,СВЦЭМ!$B$39:$B$782,Q$119)+'СЕТ СН'!$I$14+СВЦЭМ!$D$10+'СЕТ СН'!$I$5-'СЕТ СН'!$I$24</f>
        <v>4138.9825719599994</v>
      </c>
      <c r="R134" s="36">
        <f>SUMIFS(СВЦЭМ!$D$39:$D$782,СВЦЭМ!$A$39:$A$782,$A134,СВЦЭМ!$B$39:$B$782,R$119)+'СЕТ СН'!$I$14+СВЦЭМ!$D$10+'СЕТ СН'!$I$5-'СЕТ СН'!$I$24</f>
        <v>4119.7747418700001</v>
      </c>
      <c r="S134" s="36">
        <f>SUMIFS(СВЦЭМ!$D$39:$D$782,СВЦЭМ!$A$39:$A$782,$A134,СВЦЭМ!$B$39:$B$782,S$119)+'СЕТ СН'!$I$14+СВЦЭМ!$D$10+'СЕТ СН'!$I$5-'СЕТ СН'!$I$24</f>
        <v>4056.0582725599998</v>
      </c>
      <c r="T134" s="36">
        <f>SUMIFS(СВЦЭМ!$D$39:$D$782,СВЦЭМ!$A$39:$A$782,$A134,СВЦЭМ!$B$39:$B$782,T$119)+'СЕТ СН'!$I$14+СВЦЭМ!$D$10+'СЕТ СН'!$I$5-'СЕТ СН'!$I$24</f>
        <v>3975.5461429500001</v>
      </c>
      <c r="U134" s="36">
        <f>SUMIFS(СВЦЭМ!$D$39:$D$782,СВЦЭМ!$A$39:$A$782,$A134,СВЦЭМ!$B$39:$B$782,U$119)+'СЕТ СН'!$I$14+СВЦЭМ!$D$10+'СЕТ СН'!$I$5-'СЕТ СН'!$I$24</f>
        <v>3847.9926641299999</v>
      </c>
      <c r="V134" s="36">
        <f>SUMIFS(СВЦЭМ!$D$39:$D$782,СВЦЭМ!$A$39:$A$782,$A134,СВЦЭМ!$B$39:$B$782,V$119)+'СЕТ СН'!$I$14+СВЦЭМ!$D$10+'СЕТ СН'!$I$5-'СЕТ СН'!$I$24</f>
        <v>3766.2994777700001</v>
      </c>
      <c r="W134" s="36">
        <f>SUMIFS(СВЦЭМ!$D$39:$D$782,СВЦЭМ!$A$39:$A$782,$A134,СВЦЭМ!$B$39:$B$782,W$119)+'СЕТ СН'!$I$14+СВЦЭМ!$D$10+'СЕТ СН'!$I$5-'СЕТ СН'!$I$24</f>
        <v>3767.1242627500001</v>
      </c>
      <c r="X134" s="36">
        <f>SUMIFS(СВЦЭМ!$D$39:$D$782,СВЦЭМ!$A$39:$A$782,$A134,СВЦЭМ!$B$39:$B$782,X$119)+'СЕТ СН'!$I$14+СВЦЭМ!$D$10+'СЕТ СН'!$I$5-'СЕТ СН'!$I$24</f>
        <v>3816.9790257300001</v>
      </c>
      <c r="Y134" s="36">
        <f>SUMIFS(СВЦЭМ!$D$39:$D$782,СВЦЭМ!$A$39:$A$782,$A134,СВЦЭМ!$B$39:$B$782,Y$119)+'СЕТ СН'!$I$14+СВЦЭМ!$D$10+'СЕТ СН'!$I$5-'СЕТ СН'!$I$24</f>
        <v>3855.28091361</v>
      </c>
    </row>
    <row r="135" spans="1:25" ht="15.75" x14ac:dyDescent="0.2">
      <c r="A135" s="35">
        <f t="shared" si="3"/>
        <v>44697</v>
      </c>
      <c r="B135" s="36">
        <f>SUMIFS(СВЦЭМ!$D$39:$D$782,СВЦЭМ!$A$39:$A$782,$A135,СВЦЭМ!$B$39:$B$782,B$119)+'СЕТ СН'!$I$14+СВЦЭМ!$D$10+'СЕТ СН'!$I$5-'СЕТ СН'!$I$24</f>
        <v>3927.3513935800001</v>
      </c>
      <c r="C135" s="36">
        <f>SUMIFS(СВЦЭМ!$D$39:$D$782,СВЦЭМ!$A$39:$A$782,$A135,СВЦЭМ!$B$39:$B$782,C$119)+'СЕТ СН'!$I$14+СВЦЭМ!$D$10+'СЕТ СН'!$I$5-'СЕТ СН'!$I$24</f>
        <v>4053.6990898599997</v>
      </c>
      <c r="D135" s="36">
        <f>SUMIFS(СВЦЭМ!$D$39:$D$782,СВЦЭМ!$A$39:$A$782,$A135,СВЦЭМ!$B$39:$B$782,D$119)+'СЕТ СН'!$I$14+СВЦЭМ!$D$10+'СЕТ СН'!$I$5-'СЕТ СН'!$I$24</f>
        <v>4197.0196678000002</v>
      </c>
      <c r="E135" s="36">
        <f>SUMIFS(СВЦЭМ!$D$39:$D$782,СВЦЭМ!$A$39:$A$782,$A135,СВЦЭМ!$B$39:$B$782,E$119)+'СЕТ СН'!$I$14+СВЦЭМ!$D$10+'СЕТ СН'!$I$5-'СЕТ СН'!$I$24</f>
        <v>4252.0859541099999</v>
      </c>
      <c r="F135" s="36">
        <f>SUMIFS(СВЦЭМ!$D$39:$D$782,СВЦЭМ!$A$39:$A$782,$A135,СВЦЭМ!$B$39:$B$782,F$119)+'СЕТ СН'!$I$14+СВЦЭМ!$D$10+'СЕТ СН'!$I$5-'СЕТ СН'!$I$24</f>
        <v>4246.42179399</v>
      </c>
      <c r="G135" s="36">
        <f>SUMIFS(СВЦЭМ!$D$39:$D$782,СВЦЭМ!$A$39:$A$782,$A135,СВЦЭМ!$B$39:$B$782,G$119)+'СЕТ СН'!$I$14+СВЦЭМ!$D$10+'СЕТ СН'!$I$5-'СЕТ СН'!$I$24</f>
        <v>4255.10920162</v>
      </c>
      <c r="H135" s="36">
        <f>SUMIFS(СВЦЭМ!$D$39:$D$782,СВЦЭМ!$A$39:$A$782,$A135,СВЦЭМ!$B$39:$B$782,H$119)+'СЕТ СН'!$I$14+СВЦЭМ!$D$10+'СЕТ СН'!$I$5-'СЕТ СН'!$I$24</f>
        <v>4222.8524159099998</v>
      </c>
      <c r="I135" s="36">
        <f>SUMIFS(СВЦЭМ!$D$39:$D$782,СВЦЭМ!$A$39:$A$782,$A135,СВЦЭМ!$B$39:$B$782,I$119)+'СЕТ СН'!$I$14+СВЦЭМ!$D$10+'СЕТ СН'!$I$5-'СЕТ СН'!$I$24</f>
        <v>4144.1315367899997</v>
      </c>
      <c r="J135" s="36">
        <f>SUMIFS(СВЦЭМ!$D$39:$D$782,СВЦЭМ!$A$39:$A$782,$A135,СВЦЭМ!$B$39:$B$782,J$119)+'СЕТ СН'!$I$14+СВЦЭМ!$D$10+'СЕТ СН'!$I$5-'СЕТ СН'!$I$24</f>
        <v>3981.0683453000001</v>
      </c>
      <c r="K135" s="36">
        <f>SUMIFS(СВЦЭМ!$D$39:$D$782,СВЦЭМ!$A$39:$A$782,$A135,СВЦЭМ!$B$39:$B$782,K$119)+'СЕТ СН'!$I$14+СВЦЭМ!$D$10+'СЕТ СН'!$I$5-'СЕТ СН'!$I$24</f>
        <v>3926.83345594</v>
      </c>
      <c r="L135" s="36">
        <f>SUMIFS(СВЦЭМ!$D$39:$D$782,СВЦЭМ!$A$39:$A$782,$A135,СВЦЭМ!$B$39:$B$782,L$119)+'СЕТ СН'!$I$14+СВЦЭМ!$D$10+'СЕТ СН'!$I$5-'СЕТ СН'!$I$24</f>
        <v>3974.8523593999998</v>
      </c>
      <c r="M135" s="36">
        <f>SUMIFS(СВЦЭМ!$D$39:$D$782,СВЦЭМ!$A$39:$A$782,$A135,СВЦЭМ!$B$39:$B$782,M$119)+'СЕТ СН'!$I$14+СВЦЭМ!$D$10+'СЕТ СН'!$I$5-'СЕТ СН'!$I$24</f>
        <v>4102.2727815399994</v>
      </c>
      <c r="N135" s="36">
        <f>SUMIFS(СВЦЭМ!$D$39:$D$782,СВЦЭМ!$A$39:$A$782,$A135,СВЦЭМ!$B$39:$B$782,N$119)+'СЕТ СН'!$I$14+СВЦЭМ!$D$10+'СЕТ СН'!$I$5-'СЕТ СН'!$I$24</f>
        <v>4165.6218866899999</v>
      </c>
      <c r="O135" s="36">
        <f>SUMIFS(СВЦЭМ!$D$39:$D$782,СВЦЭМ!$A$39:$A$782,$A135,СВЦЭМ!$B$39:$B$782,O$119)+'СЕТ СН'!$I$14+СВЦЭМ!$D$10+'СЕТ СН'!$I$5-'СЕТ СН'!$I$24</f>
        <v>4188.5578517599997</v>
      </c>
      <c r="P135" s="36">
        <f>SUMIFS(СВЦЭМ!$D$39:$D$782,СВЦЭМ!$A$39:$A$782,$A135,СВЦЭМ!$B$39:$B$782,P$119)+'СЕТ СН'!$I$14+СВЦЭМ!$D$10+'СЕТ СН'!$I$5-'СЕТ СН'!$I$24</f>
        <v>4221.2016461900002</v>
      </c>
      <c r="Q135" s="36">
        <f>SUMIFS(СВЦЭМ!$D$39:$D$782,СВЦЭМ!$A$39:$A$782,$A135,СВЦЭМ!$B$39:$B$782,Q$119)+'СЕТ СН'!$I$14+СВЦЭМ!$D$10+'СЕТ СН'!$I$5-'СЕТ СН'!$I$24</f>
        <v>4218.7212416799994</v>
      </c>
      <c r="R135" s="36">
        <f>SUMIFS(СВЦЭМ!$D$39:$D$782,СВЦЭМ!$A$39:$A$782,$A135,СВЦЭМ!$B$39:$B$782,R$119)+'СЕТ СН'!$I$14+СВЦЭМ!$D$10+'СЕТ СН'!$I$5-'СЕТ СН'!$I$24</f>
        <v>4201.4054945199996</v>
      </c>
      <c r="S135" s="36">
        <f>SUMIFS(СВЦЭМ!$D$39:$D$782,СВЦЭМ!$A$39:$A$782,$A135,СВЦЭМ!$B$39:$B$782,S$119)+'СЕТ СН'!$I$14+СВЦЭМ!$D$10+'СЕТ СН'!$I$5-'СЕТ СН'!$I$24</f>
        <v>4151.1991624399998</v>
      </c>
      <c r="T135" s="36">
        <f>SUMIFS(СВЦЭМ!$D$39:$D$782,СВЦЭМ!$A$39:$A$782,$A135,СВЦЭМ!$B$39:$B$782,T$119)+'СЕТ СН'!$I$14+СВЦЭМ!$D$10+'СЕТ СН'!$I$5-'СЕТ СН'!$I$24</f>
        <v>3993.6259236999999</v>
      </c>
      <c r="U135" s="36">
        <f>SUMIFS(СВЦЭМ!$D$39:$D$782,СВЦЭМ!$A$39:$A$782,$A135,СВЦЭМ!$B$39:$B$782,U$119)+'СЕТ СН'!$I$14+СВЦЭМ!$D$10+'СЕТ СН'!$I$5-'СЕТ СН'!$I$24</f>
        <v>3839.3373597700001</v>
      </c>
      <c r="V135" s="36">
        <f>SUMIFS(СВЦЭМ!$D$39:$D$782,СВЦЭМ!$A$39:$A$782,$A135,СВЦЭМ!$B$39:$B$782,V$119)+'СЕТ СН'!$I$14+СВЦЭМ!$D$10+'СЕТ СН'!$I$5-'СЕТ СН'!$I$24</f>
        <v>3758.8696335200002</v>
      </c>
      <c r="W135" s="36">
        <f>SUMIFS(СВЦЭМ!$D$39:$D$782,СВЦЭМ!$A$39:$A$782,$A135,СВЦЭМ!$B$39:$B$782,W$119)+'СЕТ СН'!$I$14+СВЦЭМ!$D$10+'СЕТ СН'!$I$5-'СЕТ СН'!$I$24</f>
        <v>3779.2856740799998</v>
      </c>
      <c r="X135" s="36">
        <f>SUMIFS(СВЦЭМ!$D$39:$D$782,СВЦЭМ!$A$39:$A$782,$A135,СВЦЭМ!$B$39:$B$782,X$119)+'СЕТ СН'!$I$14+СВЦЭМ!$D$10+'СЕТ СН'!$I$5-'СЕТ СН'!$I$24</f>
        <v>3773.0025883399999</v>
      </c>
      <c r="Y135" s="36">
        <f>SUMIFS(СВЦЭМ!$D$39:$D$782,СВЦЭМ!$A$39:$A$782,$A135,СВЦЭМ!$B$39:$B$782,Y$119)+'СЕТ СН'!$I$14+СВЦЭМ!$D$10+'СЕТ СН'!$I$5-'СЕТ СН'!$I$24</f>
        <v>3827.8941135499999</v>
      </c>
    </row>
    <row r="136" spans="1:25" ht="15.75" x14ac:dyDescent="0.2">
      <c r="A136" s="35">
        <f t="shared" si="3"/>
        <v>44698</v>
      </c>
      <c r="B136" s="36">
        <f>SUMIFS(СВЦЭМ!$D$39:$D$782,СВЦЭМ!$A$39:$A$782,$A136,СВЦЭМ!$B$39:$B$782,B$119)+'СЕТ СН'!$I$14+СВЦЭМ!$D$10+'СЕТ СН'!$I$5-'СЕТ СН'!$I$24</f>
        <v>3911.3651808599998</v>
      </c>
      <c r="C136" s="36">
        <f>SUMIFS(СВЦЭМ!$D$39:$D$782,СВЦЭМ!$A$39:$A$782,$A136,СВЦЭМ!$B$39:$B$782,C$119)+'СЕТ СН'!$I$14+СВЦЭМ!$D$10+'СЕТ СН'!$I$5-'СЕТ СН'!$I$24</f>
        <v>4055.9339049</v>
      </c>
      <c r="D136" s="36">
        <f>SUMIFS(СВЦЭМ!$D$39:$D$782,СВЦЭМ!$A$39:$A$782,$A136,СВЦЭМ!$B$39:$B$782,D$119)+'СЕТ СН'!$I$14+СВЦЭМ!$D$10+'СЕТ СН'!$I$5-'СЕТ СН'!$I$24</f>
        <v>4194.5328636800004</v>
      </c>
      <c r="E136" s="36">
        <f>SUMIFS(СВЦЭМ!$D$39:$D$782,СВЦЭМ!$A$39:$A$782,$A136,СВЦЭМ!$B$39:$B$782,E$119)+'СЕТ СН'!$I$14+СВЦЭМ!$D$10+'СЕТ СН'!$I$5-'СЕТ СН'!$I$24</f>
        <v>4238.2571470700004</v>
      </c>
      <c r="F136" s="36">
        <f>SUMIFS(СВЦЭМ!$D$39:$D$782,СВЦЭМ!$A$39:$A$782,$A136,СВЦЭМ!$B$39:$B$782,F$119)+'СЕТ СН'!$I$14+СВЦЭМ!$D$10+'СЕТ СН'!$I$5-'СЕТ СН'!$I$24</f>
        <v>4237.2899372499996</v>
      </c>
      <c r="G136" s="36">
        <f>SUMIFS(СВЦЭМ!$D$39:$D$782,СВЦЭМ!$A$39:$A$782,$A136,СВЦЭМ!$B$39:$B$782,G$119)+'СЕТ СН'!$I$14+СВЦЭМ!$D$10+'СЕТ СН'!$I$5-'СЕТ СН'!$I$24</f>
        <v>4235.4391775399999</v>
      </c>
      <c r="H136" s="36">
        <f>SUMIFS(СВЦЭМ!$D$39:$D$782,СВЦЭМ!$A$39:$A$782,$A136,СВЦЭМ!$B$39:$B$782,H$119)+'СЕТ СН'!$I$14+СВЦЭМ!$D$10+'СЕТ СН'!$I$5-'СЕТ СН'!$I$24</f>
        <v>4189.3014122699997</v>
      </c>
      <c r="I136" s="36">
        <f>SUMIFS(СВЦЭМ!$D$39:$D$782,СВЦЭМ!$A$39:$A$782,$A136,СВЦЭМ!$B$39:$B$782,I$119)+'СЕТ СН'!$I$14+СВЦЭМ!$D$10+'СЕТ СН'!$I$5-'СЕТ СН'!$I$24</f>
        <v>4135.4203501600005</v>
      </c>
      <c r="J136" s="36">
        <f>SUMIFS(СВЦЭМ!$D$39:$D$782,СВЦЭМ!$A$39:$A$782,$A136,СВЦЭМ!$B$39:$B$782,J$119)+'СЕТ СН'!$I$14+СВЦЭМ!$D$10+'СЕТ СН'!$I$5-'СЕТ СН'!$I$24</f>
        <v>3972.2377011799999</v>
      </c>
      <c r="K136" s="36">
        <f>SUMIFS(СВЦЭМ!$D$39:$D$782,СВЦЭМ!$A$39:$A$782,$A136,СВЦЭМ!$B$39:$B$782,K$119)+'СЕТ СН'!$I$14+СВЦЭМ!$D$10+'СЕТ СН'!$I$5-'СЕТ СН'!$I$24</f>
        <v>3958.7835161399998</v>
      </c>
      <c r="L136" s="36">
        <f>SUMIFS(СВЦЭМ!$D$39:$D$782,СВЦЭМ!$A$39:$A$782,$A136,СВЦЭМ!$B$39:$B$782,L$119)+'СЕТ СН'!$I$14+СВЦЭМ!$D$10+'СЕТ СН'!$I$5-'СЕТ СН'!$I$24</f>
        <v>3930.3217265599997</v>
      </c>
      <c r="M136" s="36">
        <f>SUMIFS(СВЦЭМ!$D$39:$D$782,СВЦЭМ!$A$39:$A$782,$A136,СВЦЭМ!$B$39:$B$782,M$119)+'СЕТ СН'!$I$14+СВЦЭМ!$D$10+'СЕТ СН'!$I$5-'СЕТ СН'!$I$24</f>
        <v>4046.8880912599998</v>
      </c>
      <c r="N136" s="36">
        <f>SUMIFS(СВЦЭМ!$D$39:$D$782,СВЦЭМ!$A$39:$A$782,$A136,СВЦЭМ!$B$39:$B$782,N$119)+'СЕТ СН'!$I$14+СВЦЭМ!$D$10+'СЕТ СН'!$I$5-'СЕТ СН'!$I$24</f>
        <v>4096.1285493699997</v>
      </c>
      <c r="O136" s="36">
        <f>SUMIFS(СВЦЭМ!$D$39:$D$782,СВЦЭМ!$A$39:$A$782,$A136,СВЦЭМ!$B$39:$B$782,O$119)+'СЕТ СН'!$I$14+СВЦЭМ!$D$10+'СЕТ СН'!$I$5-'СЕТ СН'!$I$24</f>
        <v>4096.00060158</v>
      </c>
      <c r="P136" s="36">
        <f>SUMIFS(СВЦЭМ!$D$39:$D$782,СВЦЭМ!$A$39:$A$782,$A136,СВЦЭМ!$B$39:$B$782,P$119)+'СЕТ СН'!$I$14+СВЦЭМ!$D$10+'СЕТ СН'!$I$5-'СЕТ СН'!$I$24</f>
        <v>4099.2033426999997</v>
      </c>
      <c r="Q136" s="36">
        <f>SUMIFS(СВЦЭМ!$D$39:$D$782,СВЦЭМ!$A$39:$A$782,$A136,СВЦЭМ!$B$39:$B$782,Q$119)+'СЕТ СН'!$I$14+СВЦЭМ!$D$10+'СЕТ СН'!$I$5-'СЕТ СН'!$I$24</f>
        <v>4108.61273867</v>
      </c>
      <c r="R136" s="36">
        <f>SUMIFS(СВЦЭМ!$D$39:$D$782,СВЦЭМ!$A$39:$A$782,$A136,СВЦЭМ!$B$39:$B$782,R$119)+'СЕТ СН'!$I$14+СВЦЭМ!$D$10+'СЕТ СН'!$I$5-'СЕТ СН'!$I$24</f>
        <v>4118.5917964700002</v>
      </c>
      <c r="S136" s="36">
        <f>SUMIFS(СВЦЭМ!$D$39:$D$782,СВЦЭМ!$A$39:$A$782,$A136,СВЦЭМ!$B$39:$B$782,S$119)+'СЕТ СН'!$I$14+СВЦЭМ!$D$10+'СЕТ СН'!$I$5-'СЕТ СН'!$I$24</f>
        <v>4081.96298957</v>
      </c>
      <c r="T136" s="36">
        <f>SUMIFS(СВЦЭМ!$D$39:$D$782,СВЦЭМ!$A$39:$A$782,$A136,СВЦЭМ!$B$39:$B$782,T$119)+'СЕТ СН'!$I$14+СВЦЭМ!$D$10+'СЕТ СН'!$I$5-'СЕТ СН'!$I$24</f>
        <v>3945.6317803399998</v>
      </c>
      <c r="U136" s="36">
        <f>SUMIFS(СВЦЭМ!$D$39:$D$782,СВЦЭМ!$A$39:$A$782,$A136,СВЦЭМ!$B$39:$B$782,U$119)+'СЕТ СН'!$I$14+СВЦЭМ!$D$10+'СЕТ СН'!$I$5-'СЕТ СН'!$I$24</f>
        <v>3836.5865201699999</v>
      </c>
      <c r="V136" s="36">
        <f>SUMIFS(СВЦЭМ!$D$39:$D$782,СВЦЭМ!$A$39:$A$782,$A136,СВЦЭМ!$B$39:$B$782,V$119)+'СЕТ СН'!$I$14+СВЦЭМ!$D$10+'СЕТ СН'!$I$5-'СЕТ СН'!$I$24</f>
        <v>3739.6287352300001</v>
      </c>
      <c r="W136" s="36">
        <f>SUMIFS(СВЦЭМ!$D$39:$D$782,СВЦЭМ!$A$39:$A$782,$A136,СВЦЭМ!$B$39:$B$782,W$119)+'СЕТ СН'!$I$14+СВЦЭМ!$D$10+'СЕТ СН'!$I$5-'СЕТ СН'!$I$24</f>
        <v>3734.3074359100001</v>
      </c>
      <c r="X136" s="36">
        <f>SUMIFS(СВЦЭМ!$D$39:$D$782,СВЦЭМ!$A$39:$A$782,$A136,СВЦЭМ!$B$39:$B$782,X$119)+'СЕТ СН'!$I$14+СВЦЭМ!$D$10+'СЕТ СН'!$I$5-'СЕТ СН'!$I$24</f>
        <v>3755.1516477599998</v>
      </c>
      <c r="Y136" s="36">
        <f>SUMIFS(СВЦЭМ!$D$39:$D$782,СВЦЭМ!$A$39:$A$782,$A136,СВЦЭМ!$B$39:$B$782,Y$119)+'СЕТ СН'!$I$14+СВЦЭМ!$D$10+'СЕТ СН'!$I$5-'СЕТ СН'!$I$24</f>
        <v>3791.3140172900003</v>
      </c>
    </row>
    <row r="137" spans="1:25" ht="15.75" x14ac:dyDescent="0.2">
      <c r="A137" s="35">
        <f t="shared" si="3"/>
        <v>44699</v>
      </c>
      <c r="B137" s="36">
        <f>SUMIFS(СВЦЭМ!$D$39:$D$782,СВЦЭМ!$A$39:$A$782,$A137,СВЦЭМ!$B$39:$B$782,B$119)+'СЕТ СН'!$I$14+СВЦЭМ!$D$10+'СЕТ СН'!$I$5-'СЕТ СН'!$I$24</f>
        <v>3972.0105732299999</v>
      </c>
      <c r="C137" s="36">
        <f>SUMIFS(СВЦЭМ!$D$39:$D$782,СВЦЭМ!$A$39:$A$782,$A137,СВЦЭМ!$B$39:$B$782,C$119)+'СЕТ СН'!$I$14+СВЦЭМ!$D$10+'СЕТ СН'!$I$5-'СЕТ СН'!$I$24</f>
        <v>4126.3832133199994</v>
      </c>
      <c r="D137" s="36">
        <f>SUMIFS(СВЦЭМ!$D$39:$D$782,СВЦЭМ!$A$39:$A$782,$A137,СВЦЭМ!$B$39:$B$782,D$119)+'СЕТ СН'!$I$14+СВЦЭМ!$D$10+'СЕТ СН'!$I$5-'СЕТ СН'!$I$24</f>
        <v>4196.0916665200002</v>
      </c>
      <c r="E137" s="36">
        <f>SUMIFS(СВЦЭМ!$D$39:$D$782,СВЦЭМ!$A$39:$A$782,$A137,СВЦЭМ!$B$39:$B$782,E$119)+'СЕТ СН'!$I$14+СВЦЭМ!$D$10+'СЕТ СН'!$I$5-'СЕТ СН'!$I$24</f>
        <v>4197.9426136700004</v>
      </c>
      <c r="F137" s="36">
        <f>SUMIFS(СВЦЭМ!$D$39:$D$782,СВЦЭМ!$A$39:$A$782,$A137,СВЦЭМ!$B$39:$B$782,F$119)+'СЕТ СН'!$I$14+СВЦЭМ!$D$10+'СЕТ СН'!$I$5-'СЕТ СН'!$I$24</f>
        <v>4193.5657490399999</v>
      </c>
      <c r="G137" s="36">
        <f>SUMIFS(СВЦЭМ!$D$39:$D$782,СВЦЭМ!$A$39:$A$782,$A137,СВЦЭМ!$B$39:$B$782,G$119)+'СЕТ СН'!$I$14+СВЦЭМ!$D$10+'СЕТ СН'!$I$5-'СЕТ СН'!$I$24</f>
        <v>4207.2731854499998</v>
      </c>
      <c r="H137" s="36">
        <f>SUMIFS(СВЦЭМ!$D$39:$D$782,СВЦЭМ!$A$39:$A$782,$A137,СВЦЭМ!$B$39:$B$782,H$119)+'СЕТ СН'!$I$14+СВЦЭМ!$D$10+'СЕТ СН'!$I$5-'СЕТ СН'!$I$24</f>
        <v>4194.8407022000001</v>
      </c>
      <c r="I137" s="36">
        <f>SUMIFS(СВЦЭМ!$D$39:$D$782,СВЦЭМ!$A$39:$A$782,$A137,СВЦЭМ!$B$39:$B$782,I$119)+'СЕТ СН'!$I$14+СВЦЭМ!$D$10+'СЕТ СН'!$I$5-'СЕТ СН'!$I$24</f>
        <v>4093.09526882</v>
      </c>
      <c r="J137" s="36">
        <f>SUMIFS(СВЦЭМ!$D$39:$D$782,СВЦЭМ!$A$39:$A$782,$A137,СВЦЭМ!$B$39:$B$782,J$119)+'СЕТ СН'!$I$14+СВЦЭМ!$D$10+'СЕТ СН'!$I$5-'СЕТ СН'!$I$24</f>
        <v>3928.5700612599999</v>
      </c>
      <c r="K137" s="36">
        <f>SUMIFS(СВЦЭМ!$D$39:$D$782,СВЦЭМ!$A$39:$A$782,$A137,СВЦЭМ!$B$39:$B$782,K$119)+'СЕТ СН'!$I$14+СВЦЭМ!$D$10+'СЕТ СН'!$I$5-'СЕТ СН'!$I$24</f>
        <v>3930.5903814399999</v>
      </c>
      <c r="L137" s="36">
        <f>SUMIFS(СВЦЭМ!$D$39:$D$782,СВЦЭМ!$A$39:$A$782,$A137,СВЦЭМ!$B$39:$B$782,L$119)+'СЕТ СН'!$I$14+СВЦЭМ!$D$10+'СЕТ СН'!$I$5-'СЕТ СН'!$I$24</f>
        <v>3945.1144382399998</v>
      </c>
      <c r="M137" s="36">
        <f>SUMIFS(СВЦЭМ!$D$39:$D$782,СВЦЭМ!$A$39:$A$782,$A137,СВЦЭМ!$B$39:$B$782,M$119)+'СЕТ СН'!$I$14+СВЦЭМ!$D$10+'СЕТ СН'!$I$5-'СЕТ СН'!$I$24</f>
        <v>4068.0369108999998</v>
      </c>
      <c r="N137" s="36">
        <f>SUMIFS(СВЦЭМ!$D$39:$D$782,СВЦЭМ!$A$39:$A$782,$A137,СВЦЭМ!$B$39:$B$782,N$119)+'СЕТ СН'!$I$14+СВЦЭМ!$D$10+'СЕТ СН'!$I$5-'СЕТ СН'!$I$24</f>
        <v>4103.4494930500005</v>
      </c>
      <c r="O137" s="36">
        <f>SUMIFS(СВЦЭМ!$D$39:$D$782,СВЦЭМ!$A$39:$A$782,$A137,СВЦЭМ!$B$39:$B$782,O$119)+'СЕТ СН'!$I$14+СВЦЭМ!$D$10+'СЕТ СН'!$I$5-'СЕТ СН'!$I$24</f>
        <v>4100.54455985</v>
      </c>
      <c r="P137" s="36">
        <f>SUMIFS(СВЦЭМ!$D$39:$D$782,СВЦЭМ!$A$39:$A$782,$A137,СВЦЭМ!$B$39:$B$782,P$119)+'СЕТ СН'!$I$14+СВЦЭМ!$D$10+'СЕТ СН'!$I$5-'СЕТ СН'!$I$24</f>
        <v>4120.1006437400001</v>
      </c>
      <c r="Q137" s="36">
        <f>SUMIFS(СВЦЭМ!$D$39:$D$782,СВЦЭМ!$A$39:$A$782,$A137,СВЦЭМ!$B$39:$B$782,Q$119)+'СЕТ СН'!$I$14+СВЦЭМ!$D$10+'СЕТ СН'!$I$5-'СЕТ СН'!$I$24</f>
        <v>4135.4861058699998</v>
      </c>
      <c r="R137" s="36">
        <f>SUMIFS(СВЦЭМ!$D$39:$D$782,СВЦЭМ!$A$39:$A$782,$A137,СВЦЭМ!$B$39:$B$782,R$119)+'СЕТ СН'!$I$14+СВЦЭМ!$D$10+'СЕТ СН'!$I$5-'СЕТ СН'!$I$24</f>
        <v>4130.0067708799997</v>
      </c>
      <c r="S137" s="36">
        <f>SUMIFS(СВЦЭМ!$D$39:$D$782,СВЦЭМ!$A$39:$A$782,$A137,СВЦЭМ!$B$39:$B$782,S$119)+'СЕТ СН'!$I$14+СВЦЭМ!$D$10+'СЕТ СН'!$I$5-'СЕТ СН'!$I$24</f>
        <v>4079.1582147999998</v>
      </c>
      <c r="T137" s="36">
        <f>SUMIFS(СВЦЭМ!$D$39:$D$782,СВЦЭМ!$A$39:$A$782,$A137,СВЦЭМ!$B$39:$B$782,T$119)+'СЕТ СН'!$I$14+СВЦЭМ!$D$10+'СЕТ СН'!$I$5-'СЕТ СН'!$I$24</f>
        <v>3936.7488125499999</v>
      </c>
      <c r="U137" s="36">
        <f>SUMIFS(СВЦЭМ!$D$39:$D$782,СВЦЭМ!$A$39:$A$782,$A137,СВЦЭМ!$B$39:$B$782,U$119)+'СЕТ СН'!$I$14+СВЦЭМ!$D$10+'СЕТ СН'!$I$5-'СЕТ СН'!$I$24</f>
        <v>3820.02544786</v>
      </c>
      <c r="V137" s="36">
        <f>SUMIFS(СВЦЭМ!$D$39:$D$782,СВЦЭМ!$A$39:$A$782,$A137,СВЦЭМ!$B$39:$B$782,V$119)+'СЕТ СН'!$I$14+СВЦЭМ!$D$10+'СЕТ СН'!$I$5-'СЕТ СН'!$I$24</f>
        <v>3734.4900103800001</v>
      </c>
      <c r="W137" s="36">
        <f>SUMIFS(СВЦЭМ!$D$39:$D$782,СВЦЭМ!$A$39:$A$782,$A137,СВЦЭМ!$B$39:$B$782,W$119)+'СЕТ СН'!$I$14+СВЦЭМ!$D$10+'СЕТ СН'!$I$5-'СЕТ СН'!$I$24</f>
        <v>3760.7559375299998</v>
      </c>
      <c r="X137" s="36">
        <f>SUMIFS(СВЦЭМ!$D$39:$D$782,СВЦЭМ!$A$39:$A$782,$A137,СВЦЭМ!$B$39:$B$782,X$119)+'СЕТ СН'!$I$14+СВЦЭМ!$D$10+'СЕТ СН'!$I$5-'СЕТ СН'!$I$24</f>
        <v>3798.72369407</v>
      </c>
      <c r="Y137" s="36">
        <f>SUMIFS(СВЦЭМ!$D$39:$D$782,СВЦЭМ!$A$39:$A$782,$A137,СВЦЭМ!$B$39:$B$782,Y$119)+'СЕТ СН'!$I$14+СВЦЭМ!$D$10+'СЕТ СН'!$I$5-'СЕТ СН'!$I$24</f>
        <v>3836.56953514</v>
      </c>
    </row>
    <row r="138" spans="1:25" ht="15.75" x14ac:dyDescent="0.2">
      <c r="A138" s="35">
        <f t="shared" si="3"/>
        <v>44700</v>
      </c>
      <c r="B138" s="36">
        <f>SUMIFS(СВЦЭМ!$D$39:$D$782,СВЦЭМ!$A$39:$A$782,$A138,СВЦЭМ!$B$39:$B$782,B$119)+'СЕТ СН'!$I$14+СВЦЭМ!$D$10+'СЕТ СН'!$I$5-'СЕТ СН'!$I$24</f>
        <v>3954.6458130000001</v>
      </c>
      <c r="C138" s="36">
        <f>SUMIFS(СВЦЭМ!$D$39:$D$782,СВЦЭМ!$A$39:$A$782,$A138,СВЦЭМ!$B$39:$B$782,C$119)+'СЕТ СН'!$I$14+СВЦЭМ!$D$10+'СЕТ СН'!$I$5-'СЕТ СН'!$I$24</f>
        <v>4092.01033155</v>
      </c>
      <c r="D138" s="36">
        <f>SUMIFS(СВЦЭМ!$D$39:$D$782,СВЦЭМ!$A$39:$A$782,$A138,СВЦЭМ!$B$39:$B$782,D$119)+'СЕТ СН'!$I$14+СВЦЭМ!$D$10+'СЕТ СН'!$I$5-'СЕТ СН'!$I$24</f>
        <v>4216.8285689499999</v>
      </c>
      <c r="E138" s="36">
        <f>SUMIFS(СВЦЭМ!$D$39:$D$782,СВЦЭМ!$A$39:$A$782,$A138,СВЦЭМ!$B$39:$B$782,E$119)+'СЕТ СН'!$I$14+СВЦЭМ!$D$10+'СЕТ СН'!$I$5-'СЕТ СН'!$I$24</f>
        <v>4278.8750855199996</v>
      </c>
      <c r="F138" s="36">
        <f>SUMIFS(СВЦЭМ!$D$39:$D$782,СВЦЭМ!$A$39:$A$782,$A138,СВЦЭМ!$B$39:$B$782,F$119)+'СЕТ СН'!$I$14+СВЦЭМ!$D$10+'СЕТ СН'!$I$5-'СЕТ СН'!$I$24</f>
        <v>4246.7466273999999</v>
      </c>
      <c r="G138" s="36">
        <f>SUMIFS(СВЦЭМ!$D$39:$D$782,СВЦЭМ!$A$39:$A$782,$A138,СВЦЭМ!$B$39:$B$782,G$119)+'СЕТ СН'!$I$14+СВЦЭМ!$D$10+'СЕТ СН'!$I$5-'СЕТ СН'!$I$24</f>
        <v>4207.1288657699997</v>
      </c>
      <c r="H138" s="36">
        <f>SUMIFS(СВЦЭМ!$D$39:$D$782,СВЦЭМ!$A$39:$A$782,$A138,СВЦЭМ!$B$39:$B$782,H$119)+'СЕТ СН'!$I$14+СВЦЭМ!$D$10+'СЕТ СН'!$I$5-'СЕТ СН'!$I$24</f>
        <v>4167.7293720500002</v>
      </c>
      <c r="I138" s="36">
        <f>SUMIFS(СВЦЭМ!$D$39:$D$782,СВЦЭМ!$A$39:$A$782,$A138,СВЦЭМ!$B$39:$B$782,I$119)+'СЕТ СН'!$I$14+СВЦЭМ!$D$10+'СЕТ СН'!$I$5-'СЕТ СН'!$I$24</f>
        <v>4102.6313308999997</v>
      </c>
      <c r="J138" s="36">
        <f>SUMIFS(СВЦЭМ!$D$39:$D$782,СВЦЭМ!$A$39:$A$782,$A138,СВЦЭМ!$B$39:$B$782,J$119)+'СЕТ СН'!$I$14+СВЦЭМ!$D$10+'СЕТ СН'!$I$5-'СЕТ СН'!$I$24</f>
        <v>3950.70781076</v>
      </c>
      <c r="K138" s="36">
        <f>SUMIFS(СВЦЭМ!$D$39:$D$782,СВЦЭМ!$A$39:$A$782,$A138,СВЦЭМ!$B$39:$B$782,K$119)+'СЕТ СН'!$I$14+СВЦЭМ!$D$10+'СЕТ СН'!$I$5-'СЕТ СН'!$I$24</f>
        <v>3968.10230314</v>
      </c>
      <c r="L138" s="36">
        <f>SUMIFS(СВЦЭМ!$D$39:$D$782,СВЦЭМ!$A$39:$A$782,$A138,СВЦЭМ!$B$39:$B$782,L$119)+'СЕТ СН'!$I$14+СВЦЭМ!$D$10+'СЕТ СН'!$I$5-'СЕТ СН'!$I$24</f>
        <v>3960.0830439000001</v>
      </c>
      <c r="M138" s="36">
        <f>SUMIFS(СВЦЭМ!$D$39:$D$782,СВЦЭМ!$A$39:$A$782,$A138,СВЦЭМ!$B$39:$B$782,M$119)+'СЕТ СН'!$I$14+СВЦЭМ!$D$10+'СЕТ СН'!$I$5-'СЕТ СН'!$I$24</f>
        <v>4064.7152469499997</v>
      </c>
      <c r="N138" s="36">
        <f>SUMIFS(СВЦЭМ!$D$39:$D$782,СВЦЭМ!$A$39:$A$782,$A138,СВЦЭМ!$B$39:$B$782,N$119)+'СЕТ СН'!$I$14+СВЦЭМ!$D$10+'СЕТ СН'!$I$5-'СЕТ СН'!$I$24</f>
        <v>4115.9668289900001</v>
      </c>
      <c r="O138" s="36">
        <f>SUMIFS(СВЦЭМ!$D$39:$D$782,СВЦЭМ!$A$39:$A$782,$A138,СВЦЭМ!$B$39:$B$782,O$119)+'СЕТ СН'!$I$14+СВЦЭМ!$D$10+'СЕТ СН'!$I$5-'СЕТ СН'!$I$24</f>
        <v>4134.1531700599999</v>
      </c>
      <c r="P138" s="36">
        <f>SUMIFS(СВЦЭМ!$D$39:$D$782,СВЦЭМ!$A$39:$A$782,$A138,СВЦЭМ!$B$39:$B$782,P$119)+'СЕТ СН'!$I$14+СВЦЭМ!$D$10+'СЕТ СН'!$I$5-'СЕТ СН'!$I$24</f>
        <v>4138.6192556699998</v>
      </c>
      <c r="Q138" s="36">
        <f>SUMIFS(СВЦЭМ!$D$39:$D$782,СВЦЭМ!$A$39:$A$782,$A138,СВЦЭМ!$B$39:$B$782,Q$119)+'СЕТ СН'!$I$14+СВЦЭМ!$D$10+'СЕТ СН'!$I$5-'СЕТ СН'!$I$24</f>
        <v>4155.5998018299997</v>
      </c>
      <c r="R138" s="36">
        <f>SUMIFS(СВЦЭМ!$D$39:$D$782,СВЦЭМ!$A$39:$A$782,$A138,СВЦЭМ!$B$39:$B$782,R$119)+'СЕТ СН'!$I$14+СВЦЭМ!$D$10+'СЕТ СН'!$I$5-'СЕТ СН'!$I$24</f>
        <v>4141.8084377300002</v>
      </c>
      <c r="S138" s="36">
        <f>SUMIFS(СВЦЭМ!$D$39:$D$782,СВЦЭМ!$A$39:$A$782,$A138,СВЦЭМ!$B$39:$B$782,S$119)+'СЕТ СН'!$I$14+СВЦЭМ!$D$10+'СЕТ СН'!$I$5-'СЕТ СН'!$I$24</f>
        <v>4115.5400020099996</v>
      </c>
      <c r="T138" s="36">
        <f>SUMIFS(СВЦЭМ!$D$39:$D$782,СВЦЭМ!$A$39:$A$782,$A138,СВЦЭМ!$B$39:$B$782,T$119)+'СЕТ СН'!$I$14+СВЦЭМ!$D$10+'СЕТ СН'!$I$5-'СЕТ СН'!$I$24</f>
        <v>3963.8764936099997</v>
      </c>
      <c r="U138" s="36">
        <f>SUMIFS(СВЦЭМ!$D$39:$D$782,СВЦЭМ!$A$39:$A$782,$A138,СВЦЭМ!$B$39:$B$782,U$119)+'СЕТ СН'!$I$14+СВЦЭМ!$D$10+'СЕТ СН'!$I$5-'СЕТ СН'!$I$24</f>
        <v>3850.87860585</v>
      </c>
      <c r="V138" s="36">
        <f>SUMIFS(СВЦЭМ!$D$39:$D$782,СВЦЭМ!$A$39:$A$782,$A138,СВЦЭМ!$B$39:$B$782,V$119)+'СЕТ СН'!$I$14+СВЦЭМ!$D$10+'СЕТ СН'!$I$5-'СЕТ СН'!$I$24</f>
        <v>3747.3026484399998</v>
      </c>
      <c r="W138" s="36">
        <f>SUMIFS(СВЦЭМ!$D$39:$D$782,СВЦЭМ!$A$39:$A$782,$A138,СВЦЭМ!$B$39:$B$782,W$119)+'СЕТ СН'!$I$14+СВЦЭМ!$D$10+'СЕТ СН'!$I$5-'СЕТ СН'!$I$24</f>
        <v>3753.7472254300001</v>
      </c>
      <c r="X138" s="36">
        <f>SUMIFS(СВЦЭМ!$D$39:$D$782,СВЦЭМ!$A$39:$A$782,$A138,СВЦЭМ!$B$39:$B$782,X$119)+'СЕТ СН'!$I$14+СВЦЭМ!$D$10+'СЕТ СН'!$I$5-'СЕТ СН'!$I$24</f>
        <v>3765.1958887700002</v>
      </c>
      <c r="Y138" s="36">
        <f>SUMIFS(СВЦЭМ!$D$39:$D$782,СВЦЭМ!$A$39:$A$782,$A138,СВЦЭМ!$B$39:$B$782,Y$119)+'СЕТ СН'!$I$14+СВЦЭМ!$D$10+'СЕТ СН'!$I$5-'СЕТ СН'!$I$24</f>
        <v>3789.2011448499998</v>
      </c>
    </row>
    <row r="139" spans="1:25" ht="15.75" x14ac:dyDescent="0.2">
      <c r="A139" s="35">
        <f t="shared" si="3"/>
        <v>44701</v>
      </c>
      <c r="B139" s="36">
        <f>SUMIFS(СВЦЭМ!$D$39:$D$782,СВЦЭМ!$A$39:$A$782,$A139,СВЦЭМ!$B$39:$B$782,B$119)+'СЕТ СН'!$I$14+СВЦЭМ!$D$10+'СЕТ СН'!$I$5-'СЕТ СН'!$I$24</f>
        <v>3948.0451731900002</v>
      </c>
      <c r="C139" s="36">
        <f>SUMIFS(СВЦЭМ!$D$39:$D$782,СВЦЭМ!$A$39:$A$782,$A139,СВЦЭМ!$B$39:$B$782,C$119)+'СЕТ СН'!$I$14+СВЦЭМ!$D$10+'СЕТ СН'!$I$5-'СЕТ СН'!$I$24</f>
        <v>4025.3419151600001</v>
      </c>
      <c r="D139" s="36">
        <f>SUMIFS(СВЦЭМ!$D$39:$D$782,СВЦЭМ!$A$39:$A$782,$A139,СВЦЭМ!$B$39:$B$782,D$119)+'СЕТ СН'!$I$14+СВЦЭМ!$D$10+'СЕТ СН'!$I$5-'СЕТ СН'!$I$24</f>
        <v>4175.1197471100004</v>
      </c>
      <c r="E139" s="36">
        <f>SUMIFS(СВЦЭМ!$D$39:$D$782,СВЦЭМ!$A$39:$A$782,$A139,СВЦЭМ!$B$39:$B$782,E$119)+'СЕТ СН'!$I$14+СВЦЭМ!$D$10+'СЕТ СН'!$I$5-'СЕТ СН'!$I$24</f>
        <v>4246.4339694299997</v>
      </c>
      <c r="F139" s="36">
        <f>SUMIFS(СВЦЭМ!$D$39:$D$782,СВЦЭМ!$A$39:$A$782,$A139,СВЦЭМ!$B$39:$B$782,F$119)+'СЕТ СН'!$I$14+СВЦЭМ!$D$10+'СЕТ СН'!$I$5-'СЕТ СН'!$I$24</f>
        <v>4240.52252125</v>
      </c>
      <c r="G139" s="36">
        <f>SUMIFS(СВЦЭМ!$D$39:$D$782,СВЦЭМ!$A$39:$A$782,$A139,СВЦЭМ!$B$39:$B$782,G$119)+'СЕТ СН'!$I$14+СВЦЭМ!$D$10+'СЕТ СН'!$I$5-'СЕТ СН'!$I$24</f>
        <v>4220.7499484</v>
      </c>
      <c r="H139" s="36">
        <f>SUMIFS(СВЦЭМ!$D$39:$D$782,СВЦЭМ!$A$39:$A$782,$A139,СВЦЭМ!$B$39:$B$782,H$119)+'СЕТ СН'!$I$14+СВЦЭМ!$D$10+'СЕТ СН'!$I$5-'СЕТ СН'!$I$24</f>
        <v>4154.1775072700002</v>
      </c>
      <c r="I139" s="36">
        <f>SUMIFS(СВЦЭМ!$D$39:$D$782,СВЦЭМ!$A$39:$A$782,$A139,СВЦЭМ!$B$39:$B$782,I$119)+'СЕТ СН'!$I$14+СВЦЭМ!$D$10+'СЕТ СН'!$I$5-'СЕТ СН'!$I$24</f>
        <v>4072.8713557499996</v>
      </c>
      <c r="J139" s="36">
        <f>SUMIFS(СВЦЭМ!$D$39:$D$782,СВЦЭМ!$A$39:$A$782,$A139,СВЦЭМ!$B$39:$B$782,J$119)+'СЕТ СН'!$I$14+СВЦЭМ!$D$10+'СЕТ СН'!$I$5-'СЕТ СН'!$I$24</f>
        <v>3915.1641346299998</v>
      </c>
      <c r="K139" s="36">
        <f>SUMIFS(СВЦЭМ!$D$39:$D$782,СВЦЭМ!$A$39:$A$782,$A139,СВЦЭМ!$B$39:$B$782,K$119)+'СЕТ СН'!$I$14+СВЦЭМ!$D$10+'СЕТ СН'!$I$5-'СЕТ СН'!$I$24</f>
        <v>3914.4620974499999</v>
      </c>
      <c r="L139" s="36">
        <f>SUMIFS(СВЦЭМ!$D$39:$D$782,СВЦЭМ!$A$39:$A$782,$A139,СВЦЭМ!$B$39:$B$782,L$119)+'СЕТ СН'!$I$14+СВЦЭМ!$D$10+'СЕТ СН'!$I$5-'СЕТ СН'!$I$24</f>
        <v>3911.8545969199999</v>
      </c>
      <c r="M139" s="36">
        <f>SUMIFS(СВЦЭМ!$D$39:$D$782,СВЦЭМ!$A$39:$A$782,$A139,СВЦЭМ!$B$39:$B$782,M$119)+'СЕТ СН'!$I$14+СВЦЭМ!$D$10+'СЕТ СН'!$I$5-'СЕТ СН'!$I$24</f>
        <v>4020.68883327</v>
      </c>
      <c r="N139" s="36">
        <f>SUMIFS(СВЦЭМ!$D$39:$D$782,СВЦЭМ!$A$39:$A$782,$A139,СВЦЭМ!$B$39:$B$782,N$119)+'СЕТ СН'!$I$14+СВЦЭМ!$D$10+'СЕТ СН'!$I$5-'СЕТ СН'!$I$24</f>
        <v>4047.13178358</v>
      </c>
      <c r="O139" s="36">
        <f>SUMIFS(СВЦЭМ!$D$39:$D$782,СВЦЭМ!$A$39:$A$782,$A139,СВЦЭМ!$B$39:$B$782,O$119)+'СЕТ СН'!$I$14+СВЦЭМ!$D$10+'СЕТ СН'!$I$5-'СЕТ СН'!$I$24</f>
        <v>4044.3509670699996</v>
      </c>
      <c r="P139" s="36">
        <f>SUMIFS(СВЦЭМ!$D$39:$D$782,СВЦЭМ!$A$39:$A$782,$A139,СВЦЭМ!$B$39:$B$782,P$119)+'СЕТ СН'!$I$14+СВЦЭМ!$D$10+'СЕТ СН'!$I$5-'СЕТ СН'!$I$24</f>
        <v>4041.9894192100001</v>
      </c>
      <c r="Q139" s="36">
        <f>SUMIFS(СВЦЭМ!$D$39:$D$782,СВЦЭМ!$A$39:$A$782,$A139,СВЦЭМ!$B$39:$B$782,Q$119)+'СЕТ СН'!$I$14+СВЦЭМ!$D$10+'СЕТ СН'!$I$5-'СЕТ СН'!$I$24</f>
        <v>4040.9704008600002</v>
      </c>
      <c r="R139" s="36">
        <f>SUMIFS(СВЦЭМ!$D$39:$D$782,СВЦЭМ!$A$39:$A$782,$A139,СВЦЭМ!$B$39:$B$782,R$119)+'СЕТ СН'!$I$14+СВЦЭМ!$D$10+'СЕТ СН'!$I$5-'СЕТ СН'!$I$24</f>
        <v>4041.0233276099998</v>
      </c>
      <c r="S139" s="36">
        <f>SUMIFS(СВЦЭМ!$D$39:$D$782,СВЦЭМ!$A$39:$A$782,$A139,СВЦЭМ!$B$39:$B$782,S$119)+'СЕТ СН'!$I$14+СВЦЭМ!$D$10+'СЕТ СН'!$I$5-'СЕТ СН'!$I$24</f>
        <v>4024.3986279299997</v>
      </c>
      <c r="T139" s="36">
        <f>SUMIFS(СВЦЭМ!$D$39:$D$782,СВЦЭМ!$A$39:$A$782,$A139,СВЦЭМ!$B$39:$B$782,T$119)+'СЕТ СН'!$I$14+СВЦЭМ!$D$10+'СЕТ СН'!$I$5-'СЕТ СН'!$I$24</f>
        <v>3915.2248398199999</v>
      </c>
      <c r="U139" s="36">
        <f>SUMIFS(СВЦЭМ!$D$39:$D$782,СВЦЭМ!$A$39:$A$782,$A139,СВЦЭМ!$B$39:$B$782,U$119)+'СЕТ СН'!$I$14+СВЦЭМ!$D$10+'СЕТ СН'!$I$5-'СЕТ СН'!$I$24</f>
        <v>3795.7061521000001</v>
      </c>
      <c r="V139" s="36">
        <f>SUMIFS(СВЦЭМ!$D$39:$D$782,СВЦЭМ!$A$39:$A$782,$A139,СВЦЭМ!$B$39:$B$782,V$119)+'СЕТ СН'!$I$14+СВЦЭМ!$D$10+'СЕТ СН'!$I$5-'СЕТ СН'!$I$24</f>
        <v>3730.4631598199999</v>
      </c>
      <c r="W139" s="36">
        <f>SUMIFS(СВЦЭМ!$D$39:$D$782,СВЦЭМ!$A$39:$A$782,$A139,СВЦЭМ!$B$39:$B$782,W$119)+'СЕТ СН'!$I$14+СВЦЭМ!$D$10+'СЕТ СН'!$I$5-'СЕТ СН'!$I$24</f>
        <v>3741.3815087900002</v>
      </c>
      <c r="X139" s="36">
        <f>SUMIFS(СВЦЭМ!$D$39:$D$782,СВЦЭМ!$A$39:$A$782,$A139,СВЦЭМ!$B$39:$B$782,X$119)+'СЕТ СН'!$I$14+СВЦЭМ!$D$10+'СЕТ СН'!$I$5-'СЕТ СН'!$I$24</f>
        <v>3775.0438674000002</v>
      </c>
      <c r="Y139" s="36">
        <f>SUMIFS(СВЦЭМ!$D$39:$D$782,СВЦЭМ!$A$39:$A$782,$A139,СВЦЭМ!$B$39:$B$782,Y$119)+'СЕТ СН'!$I$14+СВЦЭМ!$D$10+'СЕТ СН'!$I$5-'СЕТ СН'!$I$24</f>
        <v>3780.7795118499998</v>
      </c>
    </row>
    <row r="140" spans="1:25" ht="15.75" x14ac:dyDescent="0.2">
      <c r="A140" s="35">
        <f t="shared" si="3"/>
        <v>44702</v>
      </c>
      <c r="B140" s="36">
        <f>SUMIFS(СВЦЭМ!$D$39:$D$782,СВЦЭМ!$A$39:$A$782,$A140,СВЦЭМ!$B$39:$B$782,B$119)+'СЕТ СН'!$I$14+СВЦЭМ!$D$10+'СЕТ СН'!$I$5-'СЕТ СН'!$I$24</f>
        <v>3809.95158997</v>
      </c>
      <c r="C140" s="36">
        <f>SUMIFS(СВЦЭМ!$D$39:$D$782,СВЦЭМ!$A$39:$A$782,$A140,СВЦЭМ!$B$39:$B$782,C$119)+'СЕТ СН'!$I$14+СВЦЭМ!$D$10+'СЕТ СН'!$I$5-'СЕТ СН'!$I$24</f>
        <v>3940.84191831</v>
      </c>
      <c r="D140" s="36">
        <f>SUMIFS(СВЦЭМ!$D$39:$D$782,СВЦЭМ!$A$39:$A$782,$A140,СВЦЭМ!$B$39:$B$782,D$119)+'СЕТ СН'!$I$14+СВЦЭМ!$D$10+'СЕТ СН'!$I$5-'СЕТ СН'!$I$24</f>
        <v>4119.8049438199996</v>
      </c>
      <c r="E140" s="36">
        <f>SUMIFS(СВЦЭМ!$D$39:$D$782,СВЦЭМ!$A$39:$A$782,$A140,СВЦЭМ!$B$39:$B$782,E$119)+'СЕТ СН'!$I$14+СВЦЭМ!$D$10+'СЕТ СН'!$I$5-'СЕТ СН'!$I$24</f>
        <v>4207.2073302999997</v>
      </c>
      <c r="F140" s="36">
        <f>SUMIFS(СВЦЭМ!$D$39:$D$782,СВЦЭМ!$A$39:$A$782,$A140,СВЦЭМ!$B$39:$B$782,F$119)+'СЕТ СН'!$I$14+СВЦЭМ!$D$10+'СЕТ СН'!$I$5-'СЕТ СН'!$I$24</f>
        <v>4237.4782726699996</v>
      </c>
      <c r="G140" s="36">
        <f>SUMIFS(СВЦЭМ!$D$39:$D$782,СВЦЭМ!$A$39:$A$782,$A140,СВЦЭМ!$B$39:$B$782,G$119)+'СЕТ СН'!$I$14+СВЦЭМ!$D$10+'СЕТ СН'!$I$5-'СЕТ СН'!$I$24</f>
        <v>4277.1812769500002</v>
      </c>
      <c r="H140" s="36">
        <f>SUMIFS(СВЦЭМ!$D$39:$D$782,СВЦЭМ!$A$39:$A$782,$A140,СВЦЭМ!$B$39:$B$782,H$119)+'СЕТ СН'!$I$14+СВЦЭМ!$D$10+'СЕТ СН'!$I$5-'СЕТ СН'!$I$24</f>
        <v>4266.9550347699997</v>
      </c>
      <c r="I140" s="36">
        <f>SUMIFS(СВЦЭМ!$D$39:$D$782,СВЦЭМ!$A$39:$A$782,$A140,СВЦЭМ!$B$39:$B$782,I$119)+'СЕТ СН'!$I$14+СВЦЭМ!$D$10+'СЕТ СН'!$I$5-'СЕТ СН'!$I$24</f>
        <v>4225.1449080799994</v>
      </c>
      <c r="J140" s="36">
        <f>SUMIFS(СВЦЭМ!$D$39:$D$782,СВЦЭМ!$A$39:$A$782,$A140,СВЦЭМ!$B$39:$B$782,J$119)+'СЕТ СН'!$I$14+СВЦЭМ!$D$10+'СЕТ СН'!$I$5-'СЕТ СН'!$I$24</f>
        <v>4026.8177852999997</v>
      </c>
      <c r="K140" s="36">
        <f>SUMIFS(СВЦЭМ!$D$39:$D$782,СВЦЭМ!$A$39:$A$782,$A140,СВЦЭМ!$B$39:$B$782,K$119)+'СЕТ СН'!$I$14+СВЦЭМ!$D$10+'СЕТ СН'!$I$5-'СЕТ СН'!$I$24</f>
        <v>3981.1883257299996</v>
      </c>
      <c r="L140" s="36">
        <f>SUMIFS(СВЦЭМ!$D$39:$D$782,СВЦЭМ!$A$39:$A$782,$A140,СВЦЭМ!$B$39:$B$782,L$119)+'СЕТ СН'!$I$14+СВЦЭМ!$D$10+'СЕТ СН'!$I$5-'СЕТ СН'!$I$24</f>
        <v>3950.53301801</v>
      </c>
      <c r="M140" s="36">
        <f>SUMIFS(СВЦЭМ!$D$39:$D$782,СВЦЭМ!$A$39:$A$782,$A140,СВЦЭМ!$B$39:$B$782,M$119)+'СЕТ СН'!$I$14+СВЦЭМ!$D$10+'СЕТ СН'!$I$5-'СЕТ СН'!$I$24</f>
        <v>4045.3177691800001</v>
      </c>
      <c r="N140" s="36">
        <f>SUMIFS(СВЦЭМ!$D$39:$D$782,СВЦЭМ!$A$39:$A$782,$A140,СВЦЭМ!$B$39:$B$782,N$119)+'СЕТ СН'!$I$14+СВЦЭМ!$D$10+'СЕТ СН'!$I$5-'СЕТ СН'!$I$24</f>
        <v>4089.5616172299997</v>
      </c>
      <c r="O140" s="36">
        <f>SUMIFS(СВЦЭМ!$D$39:$D$782,СВЦЭМ!$A$39:$A$782,$A140,СВЦЭМ!$B$39:$B$782,O$119)+'СЕТ СН'!$I$14+СВЦЭМ!$D$10+'СЕТ СН'!$I$5-'СЕТ СН'!$I$24</f>
        <v>4052.59179266</v>
      </c>
      <c r="P140" s="36">
        <f>SUMIFS(СВЦЭМ!$D$39:$D$782,СВЦЭМ!$A$39:$A$782,$A140,СВЦЭМ!$B$39:$B$782,P$119)+'СЕТ СН'!$I$14+СВЦЭМ!$D$10+'СЕТ СН'!$I$5-'СЕТ СН'!$I$24</f>
        <v>4095.0794983999999</v>
      </c>
      <c r="Q140" s="36">
        <f>SUMIFS(СВЦЭМ!$D$39:$D$782,СВЦЭМ!$A$39:$A$782,$A140,СВЦЭМ!$B$39:$B$782,Q$119)+'СЕТ СН'!$I$14+СВЦЭМ!$D$10+'СЕТ СН'!$I$5-'СЕТ СН'!$I$24</f>
        <v>4077.1901395300001</v>
      </c>
      <c r="R140" s="36">
        <f>SUMIFS(СВЦЭМ!$D$39:$D$782,СВЦЭМ!$A$39:$A$782,$A140,СВЦЭМ!$B$39:$B$782,R$119)+'СЕТ СН'!$I$14+СВЦЭМ!$D$10+'СЕТ СН'!$I$5-'СЕТ СН'!$I$24</f>
        <v>4073.6921308399997</v>
      </c>
      <c r="S140" s="36">
        <f>SUMIFS(СВЦЭМ!$D$39:$D$782,СВЦЭМ!$A$39:$A$782,$A140,СВЦЭМ!$B$39:$B$782,S$119)+'СЕТ СН'!$I$14+СВЦЭМ!$D$10+'СЕТ СН'!$I$5-'СЕТ СН'!$I$24</f>
        <v>4046.7219656799998</v>
      </c>
      <c r="T140" s="36">
        <f>SUMIFS(СВЦЭМ!$D$39:$D$782,СВЦЭМ!$A$39:$A$782,$A140,СВЦЭМ!$B$39:$B$782,T$119)+'СЕТ СН'!$I$14+СВЦЭМ!$D$10+'СЕТ СН'!$I$5-'СЕТ СН'!$I$24</f>
        <v>3928.2833304299998</v>
      </c>
      <c r="U140" s="36">
        <f>SUMIFS(СВЦЭМ!$D$39:$D$782,СВЦЭМ!$A$39:$A$782,$A140,СВЦЭМ!$B$39:$B$782,U$119)+'СЕТ СН'!$I$14+СВЦЭМ!$D$10+'СЕТ СН'!$I$5-'СЕТ СН'!$I$24</f>
        <v>3817.85811212</v>
      </c>
      <c r="V140" s="36">
        <f>SUMIFS(СВЦЭМ!$D$39:$D$782,СВЦЭМ!$A$39:$A$782,$A140,СВЦЭМ!$B$39:$B$782,V$119)+'СЕТ СН'!$I$14+СВЦЭМ!$D$10+'СЕТ СН'!$I$5-'СЕТ СН'!$I$24</f>
        <v>3730.47205794</v>
      </c>
      <c r="W140" s="36">
        <f>SUMIFS(СВЦЭМ!$D$39:$D$782,СВЦЭМ!$A$39:$A$782,$A140,СВЦЭМ!$B$39:$B$782,W$119)+'СЕТ СН'!$I$14+СВЦЭМ!$D$10+'СЕТ СН'!$I$5-'СЕТ СН'!$I$24</f>
        <v>3680.8698312000001</v>
      </c>
      <c r="X140" s="36">
        <f>SUMIFS(СВЦЭМ!$D$39:$D$782,СВЦЭМ!$A$39:$A$782,$A140,СВЦЭМ!$B$39:$B$782,X$119)+'СЕТ СН'!$I$14+СВЦЭМ!$D$10+'СЕТ СН'!$I$5-'СЕТ СН'!$I$24</f>
        <v>3699.3830337300001</v>
      </c>
      <c r="Y140" s="36">
        <f>SUMIFS(СВЦЭМ!$D$39:$D$782,СВЦЭМ!$A$39:$A$782,$A140,СВЦЭМ!$B$39:$B$782,Y$119)+'СЕТ СН'!$I$14+СВЦЭМ!$D$10+'СЕТ СН'!$I$5-'СЕТ СН'!$I$24</f>
        <v>3728.4889270100002</v>
      </c>
    </row>
    <row r="141" spans="1:25" ht="15.75" x14ac:dyDescent="0.2">
      <c r="A141" s="35">
        <f t="shared" si="3"/>
        <v>44703</v>
      </c>
      <c r="B141" s="36">
        <f>SUMIFS(СВЦЭМ!$D$39:$D$782,СВЦЭМ!$A$39:$A$782,$A141,СВЦЭМ!$B$39:$B$782,B$119)+'СЕТ СН'!$I$14+СВЦЭМ!$D$10+'СЕТ СН'!$I$5-'СЕТ СН'!$I$24</f>
        <v>3937.7723687899997</v>
      </c>
      <c r="C141" s="36">
        <f>SUMIFS(СВЦЭМ!$D$39:$D$782,СВЦЭМ!$A$39:$A$782,$A141,СВЦЭМ!$B$39:$B$782,C$119)+'СЕТ СН'!$I$14+СВЦЭМ!$D$10+'СЕТ СН'!$I$5-'СЕТ СН'!$I$24</f>
        <v>4032.80276056</v>
      </c>
      <c r="D141" s="36">
        <f>SUMIFS(СВЦЭМ!$D$39:$D$782,СВЦЭМ!$A$39:$A$782,$A141,СВЦЭМ!$B$39:$B$782,D$119)+'СЕТ СН'!$I$14+СВЦЭМ!$D$10+'СЕТ СН'!$I$5-'СЕТ СН'!$I$24</f>
        <v>4157.9645050999998</v>
      </c>
      <c r="E141" s="36">
        <f>SUMIFS(СВЦЭМ!$D$39:$D$782,СВЦЭМ!$A$39:$A$782,$A141,СВЦЭМ!$B$39:$B$782,E$119)+'СЕТ СН'!$I$14+СВЦЭМ!$D$10+'СЕТ СН'!$I$5-'СЕТ СН'!$I$24</f>
        <v>4165.7619968299996</v>
      </c>
      <c r="F141" s="36">
        <f>SUMIFS(СВЦЭМ!$D$39:$D$782,СВЦЭМ!$A$39:$A$782,$A141,СВЦЭМ!$B$39:$B$782,F$119)+'СЕТ СН'!$I$14+СВЦЭМ!$D$10+'СЕТ СН'!$I$5-'СЕТ СН'!$I$24</f>
        <v>4165.5836867399994</v>
      </c>
      <c r="G141" s="36">
        <f>SUMIFS(СВЦЭМ!$D$39:$D$782,СВЦЭМ!$A$39:$A$782,$A141,СВЦЭМ!$B$39:$B$782,G$119)+'СЕТ СН'!$I$14+СВЦЭМ!$D$10+'СЕТ СН'!$I$5-'СЕТ СН'!$I$24</f>
        <v>4168.8326825699996</v>
      </c>
      <c r="H141" s="36">
        <f>SUMIFS(СВЦЭМ!$D$39:$D$782,СВЦЭМ!$A$39:$A$782,$A141,СВЦЭМ!$B$39:$B$782,H$119)+'СЕТ СН'!$I$14+СВЦЭМ!$D$10+'СЕТ СН'!$I$5-'СЕТ СН'!$I$24</f>
        <v>4136.2357978</v>
      </c>
      <c r="I141" s="36">
        <f>SUMIFS(СВЦЭМ!$D$39:$D$782,СВЦЭМ!$A$39:$A$782,$A141,СВЦЭМ!$B$39:$B$782,I$119)+'СЕТ СН'!$I$14+СВЦЭМ!$D$10+'СЕТ СН'!$I$5-'СЕТ СН'!$I$24</f>
        <v>4059.95356133</v>
      </c>
      <c r="J141" s="36">
        <f>SUMIFS(СВЦЭМ!$D$39:$D$782,СВЦЭМ!$A$39:$A$782,$A141,СВЦЭМ!$B$39:$B$782,J$119)+'СЕТ СН'!$I$14+СВЦЭМ!$D$10+'СЕТ СН'!$I$5-'СЕТ СН'!$I$24</f>
        <v>3984.31248061</v>
      </c>
      <c r="K141" s="36">
        <f>SUMIFS(СВЦЭМ!$D$39:$D$782,СВЦЭМ!$A$39:$A$782,$A141,СВЦЭМ!$B$39:$B$782,K$119)+'СЕТ СН'!$I$14+СВЦЭМ!$D$10+'СЕТ СН'!$I$5-'СЕТ СН'!$I$24</f>
        <v>3931.9629139399999</v>
      </c>
      <c r="L141" s="36">
        <f>SUMIFS(СВЦЭМ!$D$39:$D$782,СВЦЭМ!$A$39:$A$782,$A141,СВЦЭМ!$B$39:$B$782,L$119)+'СЕТ СН'!$I$14+СВЦЭМ!$D$10+'СЕТ СН'!$I$5-'СЕТ СН'!$I$24</f>
        <v>3911.74055056</v>
      </c>
      <c r="M141" s="36">
        <f>SUMIFS(СВЦЭМ!$D$39:$D$782,СВЦЭМ!$A$39:$A$782,$A141,СВЦЭМ!$B$39:$B$782,M$119)+'СЕТ СН'!$I$14+СВЦЭМ!$D$10+'СЕТ СН'!$I$5-'СЕТ СН'!$I$24</f>
        <v>4019.90671853</v>
      </c>
      <c r="N141" s="36">
        <f>SUMIFS(СВЦЭМ!$D$39:$D$782,СВЦЭМ!$A$39:$A$782,$A141,СВЦЭМ!$B$39:$B$782,N$119)+'СЕТ СН'!$I$14+СВЦЭМ!$D$10+'СЕТ СН'!$I$5-'СЕТ СН'!$I$24</f>
        <v>4069.5806176699998</v>
      </c>
      <c r="O141" s="36">
        <f>SUMIFS(СВЦЭМ!$D$39:$D$782,СВЦЭМ!$A$39:$A$782,$A141,СВЦЭМ!$B$39:$B$782,O$119)+'СЕТ СН'!$I$14+СВЦЭМ!$D$10+'СЕТ СН'!$I$5-'СЕТ СН'!$I$24</f>
        <v>4074.0273459099999</v>
      </c>
      <c r="P141" s="36">
        <f>SUMIFS(СВЦЭМ!$D$39:$D$782,СВЦЭМ!$A$39:$A$782,$A141,СВЦЭМ!$B$39:$B$782,P$119)+'СЕТ СН'!$I$14+СВЦЭМ!$D$10+'СЕТ СН'!$I$5-'СЕТ СН'!$I$24</f>
        <v>4103.4077929300001</v>
      </c>
      <c r="Q141" s="36">
        <f>SUMIFS(СВЦЭМ!$D$39:$D$782,СВЦЭМ!$A$39:$A$782,$A141,СВЦЭМ!$B$39:$B$782,Q$119)+'СЕТ СН'!$I$14+СВЦЭМ!$D$10+'СЕТ СН'!$I$5-'СЕТ СН'!$I$24</f>
        <v>4114.7939112499998</v>
      </c>
      <c r="R141" s="36">
        <f>SUMIFS(СВЦЭМ!$D$39:$D$782,СВЦЭМ!$A$39:$A$782,$A141,СВЦЭМ!$B$39:$B$782,R$119)+'СЕТ СН'!$I$14+СВЦЭМ!$D$10+'СЕТ СН'!$I$5-'СЕТ СН'!$I$24</f>
        <v>4109.2410471000003</v>
      </c>
      <c r="S141" s="36">
        <f>SUMIFS(СВЦЭМ!$D$39:$D$782,СВЦЭМ!$A$39:$A$782,$A141,СВЦЭМ!$B$39:$B$782,S$119)+'СЕТ СН'!$I$14+СВЦЭМ!$D$10+'СЕТ СН'!$I$5-'СЕТ СН'!$I$24</f>
        <v>4081.7936304499999</v>
      </c>
      <c r="T141" s="36">
        <f>SUMIFS(СВЦЭМ!$D$39:$D$782,СВЦЭМ!$A$39:$A$782,$A141,СВЦЭМ!$B$39:$B$782,T$119)+'СЕТ СН'!$I$14+СВЦЭМ!$D$10+'СЕТ СН'!$I$5-'СЕТ СН'!$I$24</f>
        <v>3948.25920262</v>
      </c>
      <c r="U141" s="36">
        <f>SUMIFS(СВЦЭМ!$D$39:$D$782,СВЦЭМ!$A$39:$A$782,$A141,СВЦЭМ!$B$39:$B$782,U$119)+'СЕТ СН'!$I$14+СВЦЭМ!$D$10+'СЕТ СН'!$I$5-'СЕТ СН'!$I$24</f>
        <v>3831.9039552300001</v>
      </c>
      <c r="V141" s="36">
        <f>SUMIFS(СВЦЭМ!$D$39:$D$782,СВЦЭМ!$A$39:$A$782,$A141,СВЦЭМ!$B$39:$B$782,V$119)+'СЕТ СН'!$I$14+СВЦЭМ!$D$10+'СЕТ СН'!$I$5-'СЕТ СН'!$I$24</f>
        <v>3724.9368590599997</v>
      </c>
      <c r="W141" s="36">
        <f>SUMIFS(СВЦЭМ!$D$39:$D$782,СВЦЭМ!$A$39:$A$782,$A141,СВЦЭМ!$B$39:$B$782,W$119)+'СЕТ СН'!$I$14+СВЦЭМ!$D$10+'СЕТ СН'!$I$5-'СЕТ СН'!$I$24</f>
        <v>3737.3203749200002</v>
      </c>
      <c r="X141" s="36">
        <f>SUMIFS(СВЦЭМ!$D$39:$D$782,СВЦЭМ!$A$39:$A$782,$A141,СВЦЭМ!$B$39:$B$782,X$119)+'СЕТ СН'!$I$14+СВЦЭМ!$D$10+'СЕТ СН'!$I$5-'СЕТ СН'!$I$24</f>
        <v>3775.3795337000001</v>
      </c>
      <c r="Y141" s="36">
        <f>SUMIFS(СВЦЭМ!$D$39:$D$782,СВЦЭМ!$A$39:$A$782,$A141,СВЦЭМ!$B$39:$B$782,Y$119)+'СЕТ СН'!$I$14+СВЦЭМ!$D$10+'СЕТ СН'!$I$5-'СЕТ СН'!$I$24</f>
        <v>3836.5588919100001</v>
      </c>
    </row>
    <row r="142" spans="1:25" ht="15.75" x14ac:dyDescent="0.2">
      <c r="A142" s="35">
        <f t="shared" si="3"/>
        <v>44704</v>
      </c>
      <c r="B142" s="36">
        <f>SUMIFS(СВЦЭМ!$D$39:$D$782,СВЦЭМ!$A$39:$A$782,$A142,СВЦЭМ!$B$39:$B$782,B$119)+'СЕТ СН'!$I$14+СВЦЭМ!$D$10+'СЕТ СН'!$I$5-'СЕТ СН'!$I$24</f>
        <v>3950.3723122399997</v>
      </c>
      <c r="C142" s="36">
        <f>SUMIFS(СВЦЭМ!$D$39:$D$782,СВЦЭМ!$A$39:$A$782,$A142,СВЦЭМ!$B$39:$B$782,C$119)+'СЕТ СН'!$I$14+СВЦЭМ!$D$10+'СЕТ СН'!$I$5-'СЕТ СН'!$I$24</f>
        <v>4050.6384497399999</v>
      </c>
      <c r="D142" s="36">
        <f>SUMIFS(СВЦЭМ!$D$39:$D$782,СВЦЭМ!$A$39:$A$782,$A142,СВЦЭМ!$B$39:$B$782,D$119)+'СЕТ СН'!$I$14+СВЦЭМ!$D$10+'СЕТ СН'!$I$5-'СЕТ СН'!$I$24</f>
        <v>4163.0514352800001</v>
      </c>
      <c r="E142" s="36">
        <f>SUMIFS(СВЦЭМ!$D$39:$D$782,СВЦЭМ!$A$39:$A$782,$A142,СВЦЭМ!$B$39:$B$782,E$119)+'СЕТ СН'!$I$14+СВЦЭМ!$D$10+'СЕТ СН'!$I$5-'СЕТ СН'!$I$24</f>
        <v>4158.7119071799998</v>
      </c>
      <c r="F142" s="36">
        <f>SUMIFS(СВЦЭМ!$D$39:$D$782,СВЦЭМ!$A$39:$A$782,$A142,СВЦЭМ!$B$39:$B$782,F$119)+'СЕТ СН'!$I$14+СВЦЭМ!$D$10+'СЕТ СН'!$I$5-'СЕТ СН'!$I$24</f>
        <v>4151.3841143999998</v>
      </c>
      <c r="G142" s="36">
        <f>SUMIFS(СВЦЭМ!$D$39:$D$782,СВЦЭМ!$A$39:$A$782,$A142,СВЦЭМ!$B$39:$B$782,G$119)+'СЕТ СН'!$I$14+СВЦЭМ!$D$10+'СЕТ СН'!$I$5-'СЕТ СН'!$I$24</f>
        <v>4198.6115120899995</v>
      </c>
      <c r="H142" s="36">
        <f>SUMIFS(СВЦЭМ!$D$39:$D$782,СВЦЭМ!$A$39:$A$782,$A142,СВЦЭМ!$B$39:$B$782,H$119)+'СЕТ СН'!$I$14+СВЦЭМ!$D$10+'СЕТ СН'!$I$5-'СЕТ СН'!$I$24</f>
        <v>4137.2942039600002</v>
      </c>
      <c r="I142" s="36">
        <f>SUMIFS(СВЦЭМ!$D$39:$D$782,СВЦЭМ!$A$39:$A$782,$A142,СВЦЭМ!$B$39:$B$782,I$119)+'СЕТ СН'!$I$14+СВЦЭМ!$D$10+'СЕТ СН'!$I$5-'СЕТ СН'!$I$24</f>
        <v>4098.1573865499995</v>
      </c>
      <c r="J142" s="36">
        <f>SUMIFS(СВЦЭМ!$D$39:$D$782,СВЦЭМ!$A$39:$A$782,$A142,СВЦЭМ!$B$39:$B$782,J$119)+'СЕТ СН'!$I$14+СВЦЭМ!$D$10+'СЕТ СН'!$I$5-'СЕТ СН'!$I$24</f>
        <v>3944.25332157</v>
      </c>
      <c r="K142" s="36">
        <f>SUMIFS(СВЦЭМ!$D$39:$D$782,СВЦЭМ!$A$39:$A$782,$A142,СВЦЭМ!$B$39:$B$782,K$119)+'СЕТ СН'!$I$14+СВЦЭМ!$D$10+'СЕТ СН'!$I$5-'СЕТ СН'!$I$24</f>
        <v>3893.56917329</v>
      </c>
      <c r="L142" s="36">
        <f>SUMIFS(СВЦЭМ!$D$39:$D$782,СВЦЭМ!$A$39:$A$782,$A142,СВЦЭМ!$B$39:$B$782,L$119)+'СЕТ СН'!$I$14+СВЦЭМ!$D$10+'СЕТ СН'!$I$5-'СЕТ СН'!$I$24</f>
        <v>3914.2519398199997</v>
      </c>
      <c r="M142" s="36">
        <f>SUMIFS(СВЦЭМ!$D$39:$D$782,СВЦЭМ!$A$39:$A$782,$A142,СВЦЭМ!$B$39:$B$782,M$119)+'СЕТ СН'!$I$14+СВЦЭМ!$D$10+'СЕТ СН'!$I$5-'СЕТ СН'!$I$24</f>
        <v>4051.4240530400002</v>
      </c>
      <c r="N142" s="36">
        <f>SUMIFS(СВЦЭМ!$D$39:$D$782,СВЦЭМ!$A$39:$A$782,$A142,СВЦЭМ!$B$39:$B$782,N$119)+'СЕТ СН'!$I$14+СВЦЭМ!$D$10+'СЕТ СН'!$I$5-'СЕТ СН'!$I$24</f>
        <v>4104.4926848899995</v>
      </c>
      <c r="O142" s="36">
        <f>SUMIFS(СВЦЭМ!$D$39:$D$782,СВЦЭМ!$A$39:$A$782,$A142,СВЦЭМ!$B$39:$B$782,O$119)+'СЕТ СН'!$I$14+СВЦЭМ!$D$10+'СЕТ СН'!$I$5-'СЕТ СН'!$I$24</f>
        <v>4107.9311576</v>
      </c>
      <c r="P142" s="36">
        <f>SUMIFS(СВЦЭМ!$D$39:$D$782,СВЦЭМ!$A$39:$A$782,$A142,СВЦЭМ!$B$39:$B$782,P$119)+'СЕТ СН'!$I$14+СВЦЭМ!$D$10+'СЕТ СН'!$I$5-'СЕТ СН'!$I$24</f>
        <v>4108.0857240400001</v>
      </c>
      <c r="Q142" s="36">
        <f>SUMIFS(СВЦЭМ!$D$39:$D$782,СВЦЭМ!$A$39:$A$782,$A142,СВЦЭМ!$B$39:$B$782,Q$119)+'СЕТ СН'!$I$14+СВЦЭМ!$D$10+'СЕТ СН'!$I$5-'СЕТ СН'!$I$24</f>
        <v>4108.2560082999998</v>
      </c>
      <c r="R142" s="36">
        <f>SUMIFS(СВЦЭМ!$D$39:$D$782,СВЦЭМ!$A$39:$A$782,$A142,СВЦЭМ!$B$39:$B$782,R$119)+'СЕТ СН'!$I$14+СВЦЭМ!$D$10+'СЕТ СН'!$I$5-'СЕТ СН'!$I$24</f>
        <v>4108.2732690299999</v>
      </c>
      <c r="S142" s="36">
        <f>SUMIFS(СВЦЭМ!$D$39:$D$782,СВЦЭМ!$A$39:$A$782,$A142,СВЦЭМ!$B$39:$B$782,S$119)+'СЕТ СН'!$I$14+СВЦЭМ!$D$10+'СЕТ СН'!$I$5-'СЕТ СН'!$I$24</f>
        <v>4076.7048586000001</v>
      </c>
      <c r="T142" s="36">
        <f>SUMIFS(СВЦЭМ!$D$39:$D$782,СВЦЭМ!$A$39:$A$782,$A142,СВЦЭМ!$B$39:$B$782,T$119)+'СЕТ СН'!$I$14+СВЦЭМ!$D$10+'СЕТ СН'!$I$5-'СЕТ СН'!$I$24</f>
        <v>3972.3051131699999</v>
      </c>
      <c r="U142" s="36">
        <f>SUMIFS(СВЦЭМ!$D$39:$D$782,СВЦЭМ!$A$39:$A$782,$A142,СВЦЭМ!$B$39:$B$782,U$119)+'СЕТ СН'!$I$14+СВЦЭМ!$D$10+'СЕТ СН'!$I$5-'СЕТ СН'!$I$24</f>
        <v>3819.6762943200001</v>
      </c>
      <c r="V142" s="36">
        <f>SUMIFS(СВЦЭМ!$D$39:$D$782,СВЦЭМ!$A$39:$A$782,$A142,СВЦЭМ!$B$39:$B$782,V$119)+'СЕТ СН'!$I$14+СВЦЭМ!$D$10+'СЕТ СН'!$I$5-'СЕТ СН'!$I$24</f>
        <v>3728.6707232700001</v>
      </c>
      <c r="W142" s="36">
        <f>SUMIFS(СВЦЭМ!$D$39:$D$782,СВЦЭМ!$A$39:$A$782,$A142,СВЦЭМ!$B$39:$B$782,W$119)+'СЕТ СН'!$I$14+СВЦЭМ!$D$10+'СЕТ СН'!$I$5-'СЕТ СН'!$I$24</f>
        <v>3730.7992966500001</v>
      </c>
      <c r="X142" s="36">
        <f>SUMIFS(СВЦЭМ!$D$39:$D$782,СВЦЭМ!$A$39:$A$782,$A142,СВЦЭМ!$B$39:$B$782,X$119)+'СЕТ СН'!$I$14+СВЦЭМ!$D$10+'СЕТ СН'!$I$5-'СЕТ СН'!$I$24</f>
        <v>3735.1774023200001</v>
      </c>
      <c r="Y142" s="36">
        <f>SUMIFS(СВЦЭМ!$D$39:$D$782,СВЦЭМ!$A$39:$A$782,$A142,СВЦЭМ!$B$39:$B$782,Y$119)+'СЕТ СН'!$I$14+СВЦЭМ!$D$10+'СЕТ СН'!$I$5-'СЕТ СН'!$I$24</f>
        <v>3770.0143575800003</v>
      </c>
    </row>
    <row r="143" spans="1:25" ht="15.75" x14ac:dyDescent="0.2">
      <c r="A143" s="35">
        <f t="shared" si="3"/>
        <v>44705</v>
      </c>
      <c r="B143" s="36">
        <f>SUMIFS(СВЦЭМ!$D$39:$D$782,СВЦЭМ!$A$39:$A$782,$A143,СВЦЭМ!$B$39:$B$782,B$119)+'СЕТ СН'!$I$14+СВЦЭМ!$D$10+'СЕТ СН'!$I$5-'СЕТ СН'!$I$24</f>
        <v>3856.32646484</v>
      </c>
      <c r="C143" s="36">
        <f>SUMIFS(СВЦЭМ!$D$39:$D$782,СВЦЭМ!$A$39:$A$782,$A143,СВЦЭМ!$B$39:$B$782,C$119)+'СЕТ СН'!$I$14+СВЦЭМ!$D$10+'СЕТ СН'!$I$5-'СЕТ СН'!$I$24</f>
        <v>4000.5631548299998</v>
      </c>
      <c r="D143" s="36">
        <f>SUMIFS(СВЦЭМ!$D$39:$D$782,СВЦЭМ!$A$39:$A$782,$A143,СВЦЭМ!$B$39:$B$782,D$119)+'СЕТ СН'!$I$14+СВЦЭМ!$D$10+'СЕТ СН'!$I$5-'СЕТ СН'!$I$24</f>
        <v>4160.8318145200001</v>
      </c>
      <c r="E143" s="36">
        <f>SUMIFS(СВЦЭМ!$D$39:$D$782,СВЦЭМ!$A$39:$A$782,$A143,СВЦЭМ!$B$39:$B$782,E$119)+'СЕТ СН'!$I$14+СВЦЭМ!$D$10+'СЕТ СН'!$I$5-'СЕТ СН'!$I$24</f>
        <v>4176.4237001299998</v>
      </c>
      <c r="F143" s="36">
        <f>SUMIFS(СВЦЭМ!$D$39:$D$782,СВЦЭМ!$A$39:$A$782,$A143,СВЦЭМ!$B$39:$B$782,F$119)+'СЕТ СН'!$I$14+СВЦЭМ!$D$10+'СЕТ СН'!$I$5-'СЕТ СН'!$I$24</f>
        <v>4176.4602401900001</v>
      </c>
      <c r="G143" s="36">
        <f>SUMIFS(СВЦЭМ!$D$39:$D$782,СВЦЭМ!$A$39:$A$782,$A143,СВЦЭМ!$B$39:$B$782,G$119)+'СЕТ СН'!$I$14+СВЦЭМ!$D$10+'СЕТ СН'!$I$5-'СЕТ СН'!$I$24</f>
        <v>4186.3821083599996</v>
      </c>
      <c r="H143" s="36">
        <f>SUMIFS(СВЦЭМ!$D$39:$D$782,СВЦЭМ!$A$39:$A$782,$A143,СВЦЭМ!$B$39:$B$782,H$119)+'СЕТ СН'!$I$14+СВЦЭМ!$D$10+'СЕТ СН'!$I$5-'СЕТ СН'!$I$24</f>
        <v>4126.5684880999997</v>
      </c>
      <c r="I143" s="36">
        <f>SUMIFS(СВЦЭМ!$D$39:$D$782,СВЦЭМ!$A$39:$A$782,$A143,СВЦЭМ!$B$39:$B$782,I$119)+'СЕТ СН'!$I$14+СВЦЭМ!$D$10+'СЕТ СН'!$I$5-'СЕТ СН'!$I$24</f>
        <v>4081.21674807</v>
      </c>
      <c r="J143" s="36">
        <f>SUMIFS(СВЦЭМ!$D$39:$D$782,СВЦЭМ!$A$39:$A$782,$A143,СВЦЭМ!$B$39:$B$782,J$119)+'СЕТ СН'!$I$14+СВЦЭМ!$D$10+'СЕТ СН'!$I$5-'СЕТ СН'!$I$24</f>
        <v>3920.4815262100001</v>
      </c>
      <c r="K143" s="36">
        <f>SUMIFS(СВЦЭМ!$D$39:$D$782,СВЦЭМ!$A$39:$A$782,$A143,СВЦЭМ!$B$39:$B$782,K$119)+'СЕТ СН'!$I$14+СВЦЭМ!$D$10+'СЕТ СН'!$I$5-'СЕТ СН'!$I$24</f>
        <v>3911.0871066199998</v>
      </c>
      <c r="L143" s="36">
        <f>SUMIFS(СВЦЭМ!$D$39:$D$782,СВЦЭМ!$A$39:$A$782,$A143,СВЦЭМ!$B$39:$B$782,L$119)+'СЕТ СН'!$I$14+СВЦЭМ!$D$10+'СЕТ СН'!$I$5-'СЕТ СН'!$I$24</f>
        <v>3932.1454981699999</v>
      </c>
      <c r="M143" s="36">
        <f>SUMIFS(СВЦЭМ!$D$39:$D$782,СВЦЭМ!$A$39:$A$782,$A143,СВЦЭМ!$B$39:$B$782,M$119)+'СЕТ СН'!$I$14+СВЦЭМ!$D$10+'СЕТ СН'!$I$5-'СЕТ СН'!$I$24</f>
        <v>4007.4492621700001</v>
      </c>
      <c r="N143" s="36">
        <f>SUMIFS(СВЦЭМ!$D$39:$D$782,СВЦЭМ!$A$39:$A$782,$A143,СВЦЭМ!$B$39:$B$782,N$119)+'СЕТ СН'!$I$14+СВЦЭМ!$D$10+'СЕТ СН'!$I$5-'СЕТ СН'!$I$24</f>
        <v>4047.6119552599998</v>
      </c>
      <c r="O143" s="36">
        <f>SUMIFS(СВЦЭМ!$D$39:$D$782,СВЦЭМ!$A$39:$A$782,$A143,СВЦЭМ!$B$39:$B$782,O$119)+'СЕТ СН'!$I$14+СВЦЭМ!$D$10+'СЕТ СН'!$I$5-'СЕТ СН'!$I$24</f>
        <v>4097.4103331799997</v>
      </c>
      <c r="P143" s="36">
        <f>SUMIFS(СВЦЭМ!$D$39:$D$782,СВЦЭМ!$A$39:$A$782,$A143,СВЦЭМ!$B$39:$B$782,P$119)+'СЕТ СН'!$I$14+СВЦЭМ!$D$10+'СЕТ СН'!$I$5-'СЕТ СН'!$I$24</f>
        <v>4106.0221228800001</v>
      </c>
      <c r="Q143" s="36">
        <f>SUMIFS(СВЦЭМ!$D$39:$D$782,СВЦЭМ!$A$39:$A$782,$A143,СВЦЭМ!$B$39:$B$782,Q$119)+'СЕТ СН'!$I$14+СВЦЭМ!$D$10+'СЕТ СН'!$I$5-'СЕТ СН'!$I$24</f>
        <v>4117.8613029799999</v>
      </c>
      <c r="R143" s="36">
        <f>SUMIFS(СВЦЭМ!$D$39:$D$782,СВЦЭМ!$A$39:$A$782,$A143,СВЦЭМ!$B$39:$B$782,R$119)+'СЕТ СН'!$I$14+СВЦЭМ!$D$10+'СЕТ СН'!$I$5-'СЕТ СН'!$I$24</f>
        <v>4120.1993837</v>
      </c>
      <c r="S143" s="36">
        <f>SUMIFS(СВЦЭМ!$D$39:$D$782,СВЦЭМ!$A$39:$A$782,$A143,СВЦЭМ!$B$39:$B$782,S$119)+'СЕТ СН'!$I$14+СВЦЭМ!$D$10+'СЕТ СН'!$I$5-'СЕТ СН'!$I$24</f>
        <v>4070.8229517199998</v>
      </c>
      <c r="T143" s="36">
        <f>SUMIFS(СВЦЭМ!$D$39:$D$782,СВЦЭМ!$A$39:$A$782,$A143,СВЦЭМ!$B$39:$B$782,T$119)+'СЕТ СН'!$I$14+СВЦЭМ!$D$10+'СЕТ СН'!$I$5-'СЕТ СН'!$I$24</f>
        <v>3939.8999741799998</v>
      </c>
      <c r="U143" s="36">
        <f>SUMIFS(СВЦЭМ!$D$39:$D$782,СВЦЭМ!$A$39:$A$782,$A143,СВЦЭМ!$B$39:$B$782,U$119)+'СЕТ СН'!$I$14+СВЦЭМ!$D$10+'СЕТ СН'!$I$5-'СЕТ СН'!$I$24</f>
        <v>3811.22324183</v>
      </c>
      <c r="V143" s="36">
        <f>SUMIFS(СВЦЭМ!$D$39:$D$782,СВЦЭМ!$A$39:$A$782,$A143,СВЦЭМ!$B$39:$B$782,V$119)+'СЕТ СН'!$I$14+СВЦЭМ!$D$10+'СЕТ СН'!$I$5-'СЕТ СН'!$I$24</f>
        <v>3709.36018466</v>
      </c>
      <c r="W143" s="36">
        <f>SUMIFS(СВЦЭМ!$D$39:$D$782,СВЦЭМ!$A$39:$A$782,$A143,СВЦЭМ!$B$39:$B$782,W$119)+'СЕТ СН'!$I$14+СВЦЭМ!$D$10+'СЕТ СН'!$I$5-'СЕТ СН'!$I$24</f>
        <v>3731.1357327300002</v>
      </c>
      <c r="X143" s="36">
        <f>SUMIFS(СВЦЭМ!$D$39:$D$782,СВЦЭМ!$A$39:$A$782,$A143,СВЦЭМ!$B$39:$B$782,X$119)+'СЕТ СН'!$I$14+СВЦЭМ!$D$10+'СЕТ СН'!$I$5-'СЕТ СН'!$I$24</f>
        <v>3764.2439081800003</v>
      </c>
      <c r="Y143" s="36">
        <f>SUMIFS(СВЦЭМ!$D$39:$D$782,СВЦЭМ!$A$39:$A$782,$A143,СВЦЭМ!$B$39:$B$782,Y$119)+'СЕТ СН'!$I$14+СВЦЭМ!$D$10+'СЕТ СН'!$I$5-'СЕТ СН'!$I$24</f>
        <v>3773.4389084599998</v>
      </c>
    </row>
    <row r="144" spans="1:25" ht="15.75" x14ac:dyDescent="0.2">
      <c r="A144" s="35">
        <f t="shared" si="3"/>
        <v>44706</v>
      </c>
      <c r="B144" s="36">
        <f>SUMIFS(СВЦЭМ!$D$39:$D$782,СВЦЭМ!$A$39:$A$782,$A144,СВЦЭМ!$B$39:$B$782,B$119)+'СЕТ СН'!$I$14+СВЦЭМ!$D$10+'СЕТ СН'!$I$5-'СЕТ СН'!$I$24</f>
        <v>3835.4326362500001</v>
      </c>
      <c r="C144" s="36">
        <f>SUMIFS(СВЦЭМ!$D$39:$D$782,СВЦЭМ!$A$39:$A$782,$A144,СВЦЭМ!$B$39:$B$782,C$119)+'СЕТ СН'!$I$14+СВЦЭМ!$D$10+'СЕТ СН'!$I$5-'СЕТ СН'!$I$24</f>
        <v>3951.3327154499998</v>
      </c>
      <c r="D144" s="36">
        <f>SUMIFS(СВЦЭМ!$D$39:$D$782,СВЦЭМ!$A$39:$A$782,$A144,СВЦЭМ!$B$39:$B$782,D$119)+'СЕТ СН'!$I$14+СВЦЭМ!$D$10+'СЕТ СН'!$I$5-'СЕТ СН'!$I$24</f>
        <v>4096.3218213299997</v>
      </c>
      <c r="E144" s="36">
        <f>SUMIFS(СВЦЭМ!$D$39:$D$782,СВЦЭМ!$A$39:$A$782,$A144,СВЦЭМ!$B$39:$B$782,E$119)+'СЕТ СН'!$I$14+СВЦЭМ!$D$10+'СЕТ СН'!$I$5-'СЕТ СН'!$I$24</f>
        <v>4110.6812776899997</v>
      </c>
      <c r="F144" s="36">
        <f>SUMIFS(СВЦЭМ!$D$39:$D$782,СВЦЭМ!$A$39:$A$782,$A144,СВЦЭМ!$B$39:$B$782,F$119)+'СЕТ СН'!$I$14+СВЦЭМ!$D$10+'СЕТ СН'!$I$5-'СЕТ СН'!$I$24</f>
        <v>4115.7038840499999</v>
      </c>
      <c r="G144" s="36">
        <f>SUMIFS(СВЦЭМ!$D$39:$D$782,СВЦЭМ!$A$39:$A$782,$A144,СВЦЭМ!$B$39:$B$782,G$119)+'СЕТ СН'!$I$14+СВЦЭМ!$D$10+'СЕТ СН'!$I$5-'СЕТ СН'!$I$24</f>
        <v>4127.4581718499994</v>
      </c>
      <c r="H144" s="36">
        <f>SUMIFS(СВЦЭМ!$D$39:$D$782,СВЦЭМ!$A$39:$A$782,$A144,СВЦЭМ!$B$39:$B$782,H$119)+'СЕТ СН'!$I$14+СВЦЭМ!$D$10+'СЕТ СН'!$I$5-'СЕТ СН'!$I$24</f>
        <v>4033.5833500899998</v>
      </c>
      <c r="I144" s="36">
        <f>SUMIFS(СВЦЭМ!$D$39:$D$782,СВЦЭМ!$A$39:$A$782,$A144,СВЦЭМ!$B$39:$B$782,I$119)+'СЕТ СН'!$I$14+СВЦЭМ!$D$10+'СЕТ СН'!$I$5-'СЕТ СН'!$I$24</f>
        <v>4027.68368216</v>
      </c>
      <c r="J144" s="36">
        <f>SUMIFS(СВЦЭМ!$D$39:$D$782,СВЦЭМ!$A$39:$A$782,$A144,СВЦЭМ!$B$39:$B$782,J$119)+'СЕТ СН'!$I$14+СВЦЭМ!$D$10+'СЕТ СН'!$I$5-'СЕТ СН'!$I$24</f>
        <v>3874.5001812099999</v>
      </c>
      <c r="K144" s="36">
        <f>SUMIFS(СВЦЭМ!$D$39:$D$782,СВЦЭМ!$A$39:$A$782,$A144,СВЦЭМ!$B$39:$B$782,K$119)+'СЕТ СН'!$I$14+СВЦЭМ!$D$10+'СЕТ СН'!$I$5-'СЕТ СН'!$I$24</f>
        <v>3904.5631156700001</v>
      </c>
      <c r="L144" s="36">
        <f>SUMIFS(СВЦЭМ!$D$39:$D$782,СВЦЭМ!$A$39:$A$782,$A144,СВЦЭМ!$B$39:$B$782,L$119)+'СЕТ СН'!$I$14+СВЦЭМ!$D$10+'СЕТ СН'!$I$5-'СЕТ СН'!$I$24</f>
        <v>3889.3856009299998</v>
      </c>
      <c r="M144" s="36">
        <f>SUMIFS(СВЦЭМ!$D$39:$D$782,СВЦЭМ!$A$39:$A$782,$A144,СВЦЭМ!$B$39:$B$782,M$119)+'СЕТ СН'!$I$14+СВЦЭМ!$D$10+'СЕТ СН'!$I$5-'СЕТ СН'!$I$24</f>
        <v>3963.0649198699998</v>
      </c>
      <c r="N144" s="36">
        <f>SUMIFS(СВЦЭМ!$D$39:$D$782,СВЦЭМ!$A$39:$A$782,$A144,СВЦЭМ!$B$39:$B$782,N$119)+'СЕТ СН'!$I$14+СВЦЭМ!$D$10+'СЕТ СН'!$I$5-'СЕТ СН'!$I$24</f>
        <v>4009.7740433199997</v>
      </c>
      <c r="O144" s="36">
        <f>SUMIFS(СВЦЭМ!$D$39:$D$782,СВЦЭМ!$A$39:$A$782,$A144,СВЦЭМ!$B$39:$B$782,O$119)+'СЕТ СН'!$I$14+СВЦЭМ!$D$10+'СЕТ СН'!$I$5-'СЕТ СН'!$I$24</f>
        <v>4061.1862486299997</v>
      </c>
      <c r="P144" s="36">
        <f>SUMIFS(СВЦЭМ!$D$39:$D$782,СВЦЭМ!$A$39:$A$782,$A144,СВЦЭМ!$B$39:$B$782,P$119)+'СЕТ СН'!$I$14+СВЦЭМ!$D$10+'СЕТ СН'!$I$5-'СЕТ СН'!$I$24</f>
        <v>4078.98808852</v>
      </c>
      <c r="Q144" s="36">
        <f>SUMIFS(СВЦЭМ!$D$39:$D$782,СВЦЭМ!$A$39:$A$782,$A144,СВЦЭМ!$B$39:$B$782,Q$119)+'СЕТ СН'!$I$14+СВЦЭМ!$D$10+'СЕТ СН'!$I$5-'СЕТ СН'!$I$24</f>
        <v>4087.5020606500002</v>
      </c>
      <c r="R144" s="36">
        <f>SUMIFS(СВЦЭМ!$D$39:$D$782,СВЦЭМ!$A$39:$A$782,$A144,СВЦЭМ!$B$39:$B$782,R$119)+'СЕТ СН'!$I$14+СВЦЭМ!$D$10+'СЕТ СН'!$I$5-'СЕТ СН'!$I$24</f>
        <v>4082.40388085</v>
      </c>
      <c r="S144" s="36">
        <f>SUMIFS(СВЦЭМ!$D$39:$D$782,СВЦЭМ!$A$39:$A$782,$A144,СВЦЭМ!$B$39:$B$782,S$119)+'СЕТ СН'!$I$14+СВЦЭМ!$D$10+'СЕТ СН'!$I$5-'СЕТ СН'!$I$24</f>
        <v>4035.7703237999999</v>
      </c>
      <c r="T144" s="36">
        <f>SUMIFS(СВЦЭМ!$D$39:$D$782,СВЦЭМ!$A$39:$A$782,$A144,СВЦЭМ!$B$39:$B$782,T$119)+'СЕТ СН'!$I$14+СВЦЭМ!$D$10+'СЕТ СН'!$I$5-'СЕТ СН'!$I$24</f>
        <v>3896.92758207</v>
      </c>
      <c r="U144" s="36">
        <f>SUMIFS(СВЦЭМ!$D$39:$D$782,СВЦЭМ!$A$39:$A$782,$A144,СВЦЭМ!$B$39:$B$782,U$119)+'СЕТ СН'!$I$14+СВЦЭМ!$D$10+'СЕТ СН'!$I$5-'СЕТ СН'!$I$24</f>
        <v>3791.6977774500001</v>
      </c>
      <c r="V144" s="36">
        <f>SUMIFS(СВЦЭМ!$D$39:$D$782,СВЦЭМ!$A$39:$A$782,$A144,СВЦЭМ!$B$39:$B$782,V$119)+'СЕТ СН'!$I$14+СВЦЭМ!$D$10+'СЕТ СН'!$I$5-'СЕТ СН'!$I$24</f>
        <v>3695.2567408899999</v>
      </c>
      <c r="W144" s="36">
        <f>SUMIFS(СВЦЭМ!$D$39:$D$782,СВЦЭМ!$A$39:$A$782,$A144,СВЦЭМ!$B$39:$B$782,W$119)+'СЕТ СН'!$I$14+СВЦЭМ!$D$10+'СЕТ СН'!$I$5-'СЕТ СН'!$I$24</f>
        <v>3714.1622656499999</v>
      </c>
      <c r="X144" s="36">
        <f>SUMIFS(СВЦЭМ!$D$39:$D$782,СВЦЭМ!$A$39:$A$782,$A144,СВЦЭМ!$B$39:$B$782,X$119)+'СЕТ СН'!$I$14+СВЦЭМ!$D$10+'СЕТ СН'!$I$5-'СЕТ СН'!$I$24</f>
        <v>3714.5900951600001</v>
      </c>
      <c r="Y144" s="36">
        <f>SUMIFS(СВЦЭМ!$D$39:$D$782,СВЦЭМ!$A$39:$A$782,$A144,СВЦЭМ!$B$39:$B$782,Y$119)+'СЕТ СН'!$I$14+СВЦЭМ!$D$10+'СЕТ СН'!$I$5-'СЕТ СН'!$I$24</f>
        <v>3742.3775633800001</v>
      </c>
    </row>
    <row r="145" spans="1:27" ht="15.75" x14ac:dyDescent="0.2">
      <c r="A145" s="35">
        <f t="shared" si="3"/>
        <v>44707</v>
      </c>
      <c r="B145" s="36">
        <f>SUMIFS(СВЦЭМ!$D$39:$D$782,СВЦЭМ!$A$39:$A$782,$A145,СВЦЭМ!$B$39:$B$782,B$119)+'СЕТ СН'!$I$14+СВЦЭМ!$D$10+'СЕТ СН'!$I$5-'СЕТ СН'!$I$24</f>
        <v>3835.4566158400003</v>
      </c>
      <c r="C145" s="36">
        <f>SUMIFS(СВЦЭМ!$D$39:$D$782,СВЦЭМ!$A$39:$A$782,$A145,СВЦЭМ!$B$39:$B$782,C$119)+'СЕТ СН'!$I$14+СВЦЭМ!$D$10+'СЕТ СН'!$I$5-'СЕТ СН'!$I$24</f>
        <v>3929.8350157099999</v>
      </c>
      <c r="D145" s="36">
        <f>SUMIFS(СВЦЭМ!$D$39:$D$782,СВЦЭМ!$A$39:$A$782,$A145,СВЦЭМ!$B$39:$B$782,D$119)+'СЕТ СН'!$I$14+СВЦЭМ!$D$10+'СЕТ СН'!$I$5-'СЕТ СН'!$I$24</f>
        <v>4072.1272042700002</v>
      </c>
      <c r="E145" s="36">
        <f>SUMIFS(СВЦЭМ!$D$39:$D$782,СВЦЭМ!$A$39:$A$782,$A145,СВЦЭМ!$B$39:$B$782,E$119)+'СЕТ СН'!$I$14+СВЦЭМ!$D$10+'СЕТ СН'!$I$5-'СЕТ СН'!$I$24</f>
        <v>4106.1683197599996</v>
      </c>
      <c r="F145" s="36">
        <f>SUMIFS(СВЦЭМ!$D$39:$D$782,СВЦЭМ!$A$39:$A$782,$A145,СВЦЭМ!$B$39:$B$782,F$119)+'СЕТ СН'!$I$14+СВЦЭМ!$D$10+'СЕТ СН'!$I$5-'СЕТ СН'!$I$24</f>
        <v>4101.8894486199997</v>
      </c>
      <c r="G145" s="36">
        <f>SUMIFS(СВЦЭМ!$D$39:$D$782,СВЦЭМ!$A$39:$A$782,$A145,СВЦЭМ!$B$39:$B$782,G$119)+'СЕТ СН'!$I$14+СВЦЭМ!$D$10+'СЕТ СН'!$I$5-'СЕТ СН'!$I$24</f>
        <v>4102.6343206000001</v>
      </c>
      <c r="H145" s="36">
        <f>SUMIFS(СВЦЭМ!$D$39:$D$782,СВЦЭМ!$A$39:$A$782,$A145,СВЦЭМ!$B$39:$B$782,H$119)+'СЕТ СН'!$I$14+СВЦЭМ!$D$10+'СЕТ СН'!$I$5-'СЕТ СН'!$I$24</f>
        <v>4000.4270518499998</v>
      </c>
      <c r="I145" s="36">
        <f>SUMIFS(СВЦЭМ!$D$39:$D$782,СВЦЭМ!$A$39:$A$782,$A145,СВЦЭМ!$B$39:$B$782,I$119)+'СЕТ СН'!$I$14+СВЦЭМ!$D$10+'СЕТ СН'!$I$5-'СЕТ СН'!$I$24</f>
        <v>3979.6471076999997</v>
      </c>
      <c r="J145" s="36">
        <f>SUMIFS(СВЦЭМ!$D$39:$D$782,СВЦЭМ!$A$39:$A$782,$A145,СВЦЭМ!$B$39:$B$782,J$119)+'СЕТ СН'!$I$14+СВЦЭМ!$D$10+'СЕТ СН'!$I$5-'СЕТ СН'!$I$24</f>
        <v>3867.4576255500001</v>
      </c>
      <c r="K145" s="36">
        <f>SUMIFS(СВЦЭМ!$D$39:$D$782,СВЦЭМ!$A$39:$A$782,$A145,СВЦЭМ!$B$39:$B$782,K$119)+'СЕТ СН'!$I$14+СВЦЭМ!$D$10+'СЕТ СН'!$I$5-'СЕТ СН'!$I$24</f>
        <v>3898.3658776100001</v>
      </c>
      <c r="L145" s="36">
        <f>SUMIFS(СВЦЭМ!$D$39:$D$782,СВЦЭМ!$A$39:$A$782,$A145,СВЦЭМ!$B$39:$B$782,L$119)+'СЕТ СН'!$I$14+СВЦЭМ!$D$10+'СЕТ СН'!$I$5-'СЕТ СН'!$I$24</f>
        <v>3892.9499605000001</v>
      </c>
      <c r="M145" s="36">
        <f>SUMIFS(СВЦЭМ!$D$39:$D$782,СВЦЭМ!$A$39:$A$782,$A145,СВЦЭМ!$B$39:$B$782,M$119)+'СЕТ СН'!$I$14+СВЦЭМ!$D$10+'СЕТ СН'!$I$5-'СЕТ СН'!$I$24</f>
        <v>3956.5629137599999</v>
      </c>
      <c r="N145" s="36">
        <f>SUMIFS(СВЦЭМ!$D$39:$D$782,СВЦЭМ!$A$39:$A$782,$A145,СВЦЭМ!$B$39:$B$782,N$119)+'СЕТ СН'!$I$14+СВЦЭМ!$D$10+'СЕТ СН'!$I$5-'СЕТ СН'!$I$24</f>
        <v>3999.3484400400002</v>
      </c>
      <c r="O145" s="36">
        <f>SUMIFS(СВЦЭМ!$D$39:$D$782,СВЦЭМ!$A$39:$A$782,$A145,СВЦЭМ!$B$39:$B$782,O$119)+'СЕТ СН'!$I$14+СВЦЭМ!$D$10+'СЕТ СН'!$I$5-'СЕТ СН'!$I$24</f>
        <v>4032.1175169899998</v>
      </c>
      <c r="P145" s="36">
        <f>SUMIFS(СВЦЭМ!$D$39:$D$782,СВЦЭМ!$A$39:$A$782,$A145,СВЦЭМ!$B$39:$B$782,P$119)+'СЕТ СН'!$I$14+СВЦЭМ!$D$10+'СЕТ СН'!$I$5-'СЕТ СН'!$I$24</f>
        <v>4042.7647472600001</v>
      </c>
      <c r="Q145" s="36">
        <f>SUMIFS(СВЦЭМ!$D$39:$D$782,СВЦЭМ!$A$39:$A$782,$A145,СВЦЭМ!$B$39:$B$782,Q$119)+'СЕТ СН'!$I$14+СВЦЭМ!$D$10+'СЕТ СН'!$I$5-'СЕТ СН'!$I$24</f>
        <v>4048.2639441800002</v>
      </c>
      <c r="R145" s="36">
        <f>SUMIFS(СВЦЭМ!$D$39:$D$782,СВЦЭМ!$A$39:$A$782,$A145,СВЦЭМ!$B$39:$B$782,R$119)+'СЕТ СН'!$I$14+СВЦЭМ!$D$10+'СЕТ СН'!$I$5-'СЕТ СН'!$I$24</f>
        <v>4033.32390412</v>
      </c>
      <c r="S145" s="36">
        <f>SUMIFS(СВЦЭМ!$D$39:$D$782,СВЦЭМ!$A$39:$A$782,$A145,СВЦЭМ!$B$39:$B$782,S$119)+'СЕТ СН'!$I$14+СВЦЭМ!$D$10+'СЕТ СН'!$I$5-'СЕТ СН'!$I$24</f>
        <v>3981.0438954599999</v>
      </c>
      <c r="T145" s="36">
        <f>SUMIFS(СВЦЭМ!$D$39:$D$782,СВЦЭМ!$A$39:$A$782,$A145,СВЦЭМ!$B$39:$B$782,T$119)+'СЕТ СН'!$I$14+СВЦЭМ!$D$10+'СЕТ СН'!$I$5-'СЕТ СН'!$I$24</f>
        <v>3865.5266452400001</v>
      </c>
      <c r="U145" s="36">
        <f>SUMIFS(СВЦЭМ!$D$39:$D$782,СВЦЭМ!$A$39:$A$782,$A145,СВЦЭМ!$B$39:$B$782,U$119)+'СЕТ СН'!$I$14+СВЦЭМ!$D$10+'СЕТ СН'!$I$5-'СЕТ СН'!$I$24</f>
        <v>3763.6660829399998</v>
      </c>
      <c r="V145" s="36">
        <f>SUMIFS(СВЦЭМ!$D$39:$D$782,СВЦЭМ!$A$39:$A$782,$A145,СВЦЭМ!$B$39:$B$782,V$119)+'СЕТ СН'!$I$14+СВЦЭМ!$D$10+'СЕТ СН'!$I$5-'СЕТ СН'!$I$24</f>
        <v>3681.5299562</v>
      </c>
      <c r="W145" s="36">
        <f>SUMIFS(СВЦЭМ!$D$39:$D$782,СВЦЭМ!$A$39:$A$782,$A145,СВЦЭМ!$B$39:$B$782,W$119)+'СЕТ СН'!$I$14+СВЦЭМ!$D$10+'СЕТ СН'!$I$5-'СЕТ СН'!$I$24</f>
        <v>3717.6229255899998</v>
      </c>
      <c r="X145" s="36">
        <f>SUMIFS(СВЦЭМ!$D$39:$D$782,СВЦЭМ!$A$39:$A$782,$A145,СВЦЭМ!$B$39:$B$782,X$119)+'СЕТ СН'!$I$14+СВЦЭМ!$D$10+'СЕТ СН'!$I$5-'СЕТ СН'!$I$24</f>
        <v>3747.64897608</v>
      </c>
      <c r="Y145" s="36">
        <f>SUMIFS(СВЦЭМ!$D$39:$D$782,СВЦЭМ!$A$39:$A$782,$A145,СВЦЭМ!$B$39:$B$782,Y$119)+'СЕТ СН'!$I$14+СВЦЭМ!$D$10+'СЕТ СН'!$I$5-'СЕТ СН'!$I$24</f>
        <v>3772.5467535600001</v>
      </c>
    </row>
    <row r="146" spans="1:27" ht="15.75" x14ac:dyDescent="0.2">
      <c r="A146" s="35">
        <f t="shared" si="3"/>
        <v>44708</v>
      </c>
      <c r="B146" s="36">
        <f>SUMIFS(СВЦЭМ!$D$39:$D$782,СВЦЭМ!$A$39:$A$782,$A146,СВЦЭМ!$B$39:$B$782,B$119)+'СЕТ СН'!$I$14+СВЦЭМ!$D$10+'СЕТ СН'!$I$5-'СЕТ СН'!$I$24</f>
        <v>3811.8844986399999</v>
      </c>
      <c r="C146" s="36">
        <f>SUMIFS(СВЦЭМ!$D$39:$D$782,СВЦЭМ!$A$39:$A$782,$A146,СВЦЭМ!$B$39:$B$782,C$119)+'СЕТ СН'!$I$14+СВЦЭМ!$D$10+'СЕТ СН'!$I$5-'СЕТ СН'!$I$24</f>
        <v>3920.9226590999997</v>
      </c>
      <c r="D146" s="36">
        <f>SUMIFS(СВЦЭМ!$D$39:$D$782,СВЦЭМ!$A$39:$A$782,$A146,СВЦЭМ!$B$39:$B$782,D$119)+'СЕТ СН'!$I$14+СВЦЭМ!$D$10+'СЕТ СН'!$I$5-'СЕТ СН'!$I$24</f>
        <v>3994.0855904399996</v>
      </c>
      <c r="E146" s="36">
        <f>SUMIFS(СВЦЭМ!$D$39:$D$782,СВЦЭМ!$A$39:$A$782,$A146,СВЦЭМ!$B$39:$B$782,E$119)+'СЕТ СН'!$I$14+СВЦЭМ!$D$10+'СЕТ СН'!$I$5-'СЕТ СН'!$I$24</f>
        <v>3988.2165694799996</v>
      </c>
      <c r="F146" s="36">
        <f>SUMIFS(СВЦЭМ!$D$39:$D$782,СВЦЭМ!$A$39:$A$782,$A146,СВЦЭМ!$B$39:$B$782,F$119)+'СЕТ СН'!$I$14+СВЦЭМ!$D$10+'СЕТ СН'!$I$5-'СЕТ СН'!$I$24</f>
        <v>3985.1152148900001</v>
      </c>
      <c r="G146" s="36">
        <f>SUMIFS(СВЦЭМ!$D$39:$D$782,СВЦЭМ!$A$39:$A$782,$A146,СВЦЭМ!$B$39:$B$782,G$119)+'СЕТ СН'!$I$14+СВЦЭМ!$D$10+'СЕТ СН'!$I$5-'СЕТ СН'!$I$24</f>
        <v>3971.87128807</v>
      </c>
      <c r="H146" s="36">
        <f>SUMIFS(СВЦЭМ!$D$39:$D$782,СВЦЭМ!$A$39:$A$782,$A146,СВЦЭМ!$B$39:$B$782,H$119)+'СЕТ СН'!$I$14+СВЦЭМ!$D$10+'СЕТ СН'!$I$5-'СЕТ СН'!$I$24</f>
        <v>3886.8482791699998</v>
      </c>
      <c r="I146" s="36">
        <f>SUMIFS(СВЦЭМ!$D$39:$D$782,СВЦЭМ!$A$39:$A$782,$A146,СВЦЭМ!$B$39:$B$782,I$119)+'СЕТ СН'!$I$14+СВЦЭМ!$D$10+'СЕТ СН'!$I$5-'СЕТ СН'!$I$24</f>
        <v>3809.1833455000001</v>
      </c>
      <c r="J146" s="36">
        <f>SUMIFS(СВЦЭМ!$D$39:$D$782,СВЦЭМ!$A$39:$A$782,$A146,СВЦЭМ!$B$39:$B$782,J$119)+'СЕТ СН'!$I$14+СВЦЭМ!$D$10+'СЕТ СН'!$I$5-'СЕТ СН'!$I$24</f>
        <v>3722.4550655799999</v>
      </c>
      <c r="K146" s="36">
        <f>SUMIFS(СВЦЭМ!$D$39:$D$782,СВЦЭМ!$A$39:$A$782,$A146,СВЦЭМ!$B$39:$B$782,K$119)+'СЕТ СН'!$I$14+СВЦЭМ!$D$10+'СЕТ СН'!$I$5-'СЕТ СН'!$I$24</f>
        <v>3726.9932156599998</v>
      </c>
      <c r="L146" s="36">
        <f>SUMIFS(СВЦЭМ!$D$39:$D$782,СВЦЭМ!$A$39:$A$782,$A146,СВЦЭМ!$B$39:$B$782,L$119)+'СЕТ СН'!$I$14+СВЦЭМ!$D$10+'СЕТ СН'!$I$5-'СЕТ СН'!$I$24</f>
        <v>3736.9835049900003</v>
      </c>
      <c r="M146" s="36">
        <f>SUMIFS(СВЦЭМ!$D$39:$D$782,СВЦЭМ!$A$39:$A$782,$A146,СВЦЭМ!$B$39:$B$782,M$119)+'СЕТ СН'!$I$14+СВЦЭМ!$D$10+'СЕТ СН'!$I$5-'СЕТ СН'!$I$24</f>
        <v>3793.8174661399999</v>
      </c>
      <c r="N146" s="36">
        <f>SUMIFS(СВЦЭМ!$D$39:$D$782,СВЦЭМ!$A$39:$A$782,$A146,СВЦЭМ!$B$39:$B$782,N$119)+'СЕТ СН'!$I$14+СВЦЭМ!$D$10+'СЕТ СН'!$I$5-'СЕТ СН'!$I$24</f>
        <v>3842.40839284</v>
      </c>
      <c r="O146" s="36">
        <f>SUMIFS(СВЦЭМ!$D$39:$D$782,СВЦЭМ!$A$39:$A$782,$A146,СВЦЭМ!$B$39:$B$782,O$119)+'СЕТ СН'!$I$14+СВЦЭМ!$D$10+'СЕТ СН'!$I$5-'СЕТ СН'!$I$24</f>
        <v>3853.67553417</v>
      </c>
      <c r="P146" s="36">
        <f>SUMIFS(СВЦЭМ!$D$39:$D$782,СВЦЭМ!$A$39:$A$782,$A146,СВЦЭМ!$B$39:$B$782,P$119)+'СЕТ СН'!$I$14+СВЦЭМ!$D$10+'СЕТ СН'!$I$5-'СЕТ СН'!$I$24</f>
        <v>3837.4135085299999</v>
      </c>
      <c r="Q146" s="36">
        <f>SUMIFS(СВЦЭМ!$D$39:$D$782,СВЦЭМ!$A$39:$A$782,$A146,СВЦЭМ!$B$39:$B$782,Q$119)+'СЕТ СН'!$I$14+СВЦЭМ!$D$10+'СЕТ СН'!$I$5-'СЕТ СН'!$I$24</f>
        <v>3830.4913454100001</v>
      </c>
      <c r="R146" s="36">
        <f>SUMIFS(СВЦЭМ!$D$39:$D$782,СВЦЭМ!$A$39:$A$782,$A146,СВЦЭМ!$B$39:$B$782,R$119)+'СЕТ СН'!$I$14+СВЦЭМ!$D$10+'СЕТ СН'!$I$5-'СЕТ СН'!$I$24</f>
        <v>3831.2442728800002</v>
      </c>
      <c r="S146" s="36">
        <f>SUMIFS(СВЦЭМ!$D$39:$D$782,СВЦЭМ!$A$39:$A$782,$A146,СВЦЭМ!$B$39:$B$782,S$119)+'СЕТ СН'!$I$14+СВЦЭМ!$D$10+'СЕТ СН'!$I$5-'СЕТ СН'!$I$24</f>
        <v>3858.0421590699998</v>
      </c>
      <c r="T146" s="36">
        <f>SUMIFS(СВЦЭМ!$D$39:$D$782,СВЦЭМ!$A$39:$A$782,$A146,СВЦЭМ!$B$39:$B$782,T$119)+'СЕТ СН'!$I$14+СВЦЭМ!$D$10+'СЕТ СН'!$I$5-'СЕТ СН'!$I$24</f>
        <v>3759.1537761499999</v>
      </c>
      <c r="U146" s="36">
        <f>SUMIFS(СВЦЭМ!$D$39:$D$782,СВЦЭМ!$A$39:$A$782,$A146,СВЦЭМ!$B$39:$B$782,U$119)+'СЕТ СН'!$I$14+СВЦЭМ!$D$10+'СЕТ СН'!$I$5-'СЕТ СН'!$I$24</f>
        <v>3658.1893374599999</v>
      </c>
      <c r="V146" s="36">
        <f>SUMIFS(СВЦЭМ!$D$39:$D$782,СВЦЭМ!$A$39:$A$782,$A146,СВЦЭМ!$B$39:$B$782,V$119)+'СЕТ СН'!$I$14+СВЦЭМ!$D$10+'СЕТ СН'!$I$5-'СЕТ СН'!$I$24</f>
        <v>3572.84829283</v>
      </c>
      <c r="W146" s="36">
        <f>SUMIFS(СВЦЭМ!$D$39:$D$782,СВЦЭМ!$A$39:$A$782,$A146,СВЦЭМ!$B$39:$B$782,W$119)+'СЕТ СН'!$I$14+СВЦЭМ!$D$10+'СЕТ СН'!$I$5-'СЕТ СН'!$I$24</f>
        <v>3596.8425159399999</v>
      </c>
      <c r="X146" s="36">
        <f>SUMIFS(СВЦЭМ!$D$39:$D$782,СВЦЭМ!$A$39:$A$782,$A146,СВЦЭМ!$B$39:$B$782,X$119)+'СЕТ СН'!$I$14+СВЦЭМ!$D$10+'СЕТ СН'!$I$5-'СЕТ СН'!$I$24</f>
        <v>3630.0626903299999</v>
      </c>
      <c r="Y146" s="36">
        <f>SUMIFS(СВЦЭМ!$D$39:$D$782,СВЦЭМ!$A$39:$A$782,$A146,СВЦЭМ!$B$39:$B$782,Y$119)+'СЕТ СН'!$I$14+СВЦЭМ!$D$10+'СЕТ СН'!$I$5-'СЕТ СН'!$I$24</f>
        <v>3675.5306265200002</v>
      </c>
    </row>
    <row r="147" spans="1:27" ht="15.75" x14ac:dyDescent="0.2">
      <c r="A147" s="35">
        <f t="shared" si="3"/>
        <v>44709</v>
      </c>
      <c r="B147" s="36">
        <f>SUMIFS(СВЦЭМ!$D$39:$D$782,СВЦЭМ!$A$39:$A$782,$A147,СВЦЭМ!$B$39:$B$782,B$119)+'СЕТ СН'!$I$14+СВЦЭМ!$D$10+'СЕТ СН'!$I$5-'СЕТ СН'!$I$24</f>
        <v>3756.4042719999998</v>
      </c>
      <c r="C147" s="36">
        <f>SUMIFS(СВЦЭМ!$D$39:$D$782,СВЦЭМ!$A$39:$A$782,$A147,СВЦЭМ!$B$39:$B$782,C$119)+'СЕТ СН'!$I$14+СВЦЭМ!$D$10+'СЕТ СН'!$I$5-'СЕТ СН'!$I$24</f>
        <v>3867.9386044000003</v>
      </c>
      <c r="D147" s="36">
        <f>SUMIFS(СВЦЭМ!$D$39:$D$782,СВЦЭМ!$A$39:$A$782,$A147,СВЦЭМ!$B$39:$B$782,D$119)+'СЕТ СН'!$I$14+СВЦЭМ!$D$10+'СЕТ СН'!$I$5-'СЕТ СН'!$I$24</f>
        <v>4000.92096068</v>
      </c>
      <c r="E147" s="36">
        <f>SUMIFS(СВЦЭМ!$D$39:$D$782,СВЦЭМ!$A$39:$A$782,$A147,СВЦЭМ!$B$39:$B$782,E$119)+'СЕТ СН'!$I$14+СВЦЭМ!$D$10+'СЕТ СН'!$I$5-'СЕТ СН'!$I$24</f>
        <v>4053.6018261299996</v>
      </c>
      <c r="F147" s="36">
        <f>SUMIFS(СВЦЭМ!$D$39:$D$782,СВЦЭМ!$A$39:$A$782,$A147,СВЦЭМ!$B$39:$B$782,F$119)+'СЕТ СН'!$I$14+СВЦЭМ!$D$10+'СЕТ СН'!$I$5-'СЕТ СН'!$I$24</f>
        <v>4041.9499215999999</v>
      </c>
      <c r="G147" s="36">
        <f>SUMIFS(СВЦЭМ!$D$39:$D$782,СВЦЭМ!$A$39:$A$782,$A147,СВЦЭМ!$B$39:$B$782,G$119)+'СЕТ СН'!$I$14+СВЦЭМ!$D$10+'СЕТ СН'!$I$5-'СЕТ СН'!$I$24</f>
        <v>4040.8699164899999</v>
      </c>
      <c r="H147" s="36">
        <f>SUMIFS(СВЦЭМ!$D$39:$D$782,СВЦЭМ!$A$39:$A$782,$A147,СВЦЭМ!$B$39:$B$782,H$119)+'СЕТ СН'!$I$14+СВЦЭМ!$D$10+'СЕТ СН'!$I$5-'СЕТ СН'!$I$24</f>
        <v>3973.9716402099998</v>
      </c>
      <c r="I147" s="36">
        <f>SUMIFS(СВЦЭМ!$D$39:$D$782,СВЦЭМ!$A$39:$A$782,$A147,СВЦЭМ!$B$39:$B$782,I$119)+'СЕТ СН'!$I$14+СВЦЭМ!$D$10+'СЕТ СН'!$I$5-'СЕТ СН'!$I$24</f>
        <v>3867.13550734</v>
      </c>
      <c r="J147" s="36">
        <f>SUMIFS(СВЦЭМ!$D$39:$D$782,СВЦЭМ!$A$39:$A$782,$A147,СВЦЭМ!$B$39:$B$782,J$119)+'СЕТ СН'!$I$14+СВЦЭМ!$D$10+'СЕТ СН'!$I$5-'СЕТ СН'!$I$24</f>
        <v>3746.1059113000001</v>
      </c>
      <c r="K147" s="36">
        <f>SUMIFS(СВЦЭМ!$D$39:$D$782,СВЦЭМ!$A$39:$A$782,$A147,СВЦЭМ!$B$39:$B$782,K$119)+'СЕТ СН'!$I$14+СВЦЭМ!$D$10+'СЕТ СН'!$I$5-'СЕТ СН'!$I$24</f>
        <v>3755.4712371400001</v>
      </c>
      <c r="L147" s="36">
        <f>SUMIFS(СВЦЭМ!$D$39:$D$782,СВЦЭМ!$A$39:$A$782,$A147,СВЦЭМ!$B$39:$B$782,L$119)+'СЕТ СН'!$I$14+СВЦЭМ!$D$10+'СЕТ СН'!$I$5-'СЕТ СН'!$I$24</f>
        <v>3760.73222437</v>
      </c>
      <c r="M147" s="36">
        <f>SUMIFS(СВЦЭМ!$D$39:$D$782,СВЦЭМ!$A$39:$A$782,$A147,СВЦЭМ!$B$39:$B$782,M$119)+'СЕТ СН'!$I$14+СВЦЭМ!$D$10+'СЕТ СН'!$I$5-'СЕТ СН'!$I$24</f>
        <v>3797.7507302700001</v>
      </c>
      <c r="N147" s="36">
        <f>SUMIFS(СВЦЭМ!$D$39:$D$782,СВЦЭМ!$A$39:$A$782,$A147,СВЦЭМ!$B$39:$B$782,N$119)+'СЕТ СН'!$I$14+СВЦЭМ!$D$10+'СЕТ СН'!$I$5-'СЕТ СН'!$I$24</f>
        <v>3835.5717645300001</v>
      </c>
      <c r="O147" s="36">
        <f>SUMIFS(СВЦЭМ!$D$39:$D$782,СВЦЭМ!$A$39:$A$782,$A147,СВЦЭМ!$B$39:$B$782,O$119)+'СЕТ СН'!$I$14+СВЦЭМ!$D$10+'СЕТ СН'!$I$5-'СЕТ СН'!$I$24</f>
        <v>3864.35054124</v>
      </c>
      <c r="P147" s="36">
        <f>SUMIFS(СВЦЭМ!$D$39:$D$782,СВЦЭМ!$A$39:$A$782,$A147,СВЦЭМ!$B$39:$B$782,P$119)+'СЕТ СН'!$I$14+СВЦЭМ!$D$10+'СЕТ СН'!$I$5-'СЕТ СН'!$I$24</f>
        <v>3898.0558072899998</v>
      </c>
      <c r="Q147" s="36">
        <f>SUMIFS(СВЦЭМ!$D$39:$D$782,СВЦЭМ!$A$39:$A$782,$A147,СВЦЭМ!$B$39:$B$782,Q$119)+'СЕТ СН'!$I$14+СВЦЭМ!$D$10+'СЕТ СН'!$I$5-'СЕТ СН'!$I$24</f>
        <v>3896.70158722</v>
      </c>
      <c r="R147" s="36">
        <f>SUMIFS(СВЦЭМ!$D$39:$D$782,СВЦЭМ!$A$39:$A$782,$A147,СВЦЭМ!$B$39:$B$782,R$119)+'СЕТ СН'!$I$14+СВЦЭМ!$D$10+'СЕТ СН'!$I$5-'СЕТ СН'!$I$24</f>
        <v>3897.8050964399999</v>
      </c>
      <c r="S147" s="36">
        <f>SUMIFS(СВЦЭМ!$D$39:$D$782,СВЦЭМ!$A$39:$A$782,$A147,СВЦЭМ!$B$39:$B$782,S$119)+'СЕТ СН'!$I$14+СВЦЭМ!$D$10+'СЕТ СН'!$I$5-'СЕТ СН'!$I$24</f>
        <v>3850.88889995</v>
      </c>
      <c r="T147" s="36">
        <f>SUMIFS(СВЦЭМ!$D$39:$D$782,СВЦЭМ!$A$39:$A$782,$A147,СВЦЭМ!$B$39:$B$782,T$119)+'СЕТ СН'!$I$14+СВЦЭМ!$D$10+'СЕТ СН'!$I$5-'СЕТ СН'!$I$24</f>
        <v>3772.2478704200003</v>
      </c>
      <c r="U147" s="36">
        <f>SUMIFS(СВЦЭМ!$D$39:$D$782,СВЦЭМ!$A$39:$A$782,$A147,СВЦЭМ!$B$39:$B$782,U$119)+'СЕТ СН'!$I$14+СВЦЭМ!$D$10+'СЕТ СН'!$I$5-'СЕТ СН'!$I$24</f>
        <v>3679.0954221800002</v>
      </c>
      <c r="V147" s="36">
        <f>SUMIFS(СВЦЭМ!$D$39:$D$782,СВЦЭМ!$A$39:$A$782,$A147,СВЦЭМ!$B$39:$B$782,V$119)+'СЕТ СН'!$I$14+СВЦЭМ!$D$10+'СЕТ СН'!$I$5-'СЕТ СН'!$I$24</f>
        <v>3643.9001967100003</v>
      </c>
      <c r="W147" s="36">
        <f>SUMIFS(СВЦЭМ!$D$39:$D$782,СВЦЭМ!$A$39:$A$782,$A147,СВЦЭМ!$B$39:$B$782,W$119)+'СЕТ СН'!$I$14+СВЦЭМ!$D$10+'СЕТ СН'!$I$5-'СЕТ СН'!$I$24</f>
        <v>3647.2409500900003</v>
      </c>
      <c r="X147" s="36">
        <f>SUMIFS(СВЦЭМ!$D$39:$D$782,СВЦЭМ!$A$39:$A$782,$A147,СВЦЭМ!$B$39:$B$782,X$119)+'СЕТ СН'!$I$14+СВЦЭМ!$D$10+'СЕТ СН'!$I$5-'СЕТ СН'!$I$24</f>
        <v>3639.9167683800001</v>
      </c>
      <c r="Y147" s="36">
        <f>SUMIFS(СВЦЭМ!$D$39:$D$782,СВЦЭМ!$A$39:$A$782,$A147,СВЦЭМ!$B$39:$B$782,Y$119)+'СЕТ СН'!$I$14+СВЦЭМ!$D$10+'СЕТ СН'!$I$5-'СЕТ СН'!$I$24</f>
        <v>3660.7342112300003</v>
      </c>
    </row>
    <row r="148" spans="1:27" ht="15.75" x14ac:dyDescent="0.2">
      <c r="A148" s="35">
        <f t="shared" si="3"/>
        <v>44710</v>
      </c>
      <c r="B148" s="36">
        <f>SUMIFS(СВЦЭМ!$D$39:$D$782,СВЦЭМ!$A$39:$A$782,$A148,СВЦЭМ!$B$39:$B$782,B$119)+'СЕТ СН'!$I$14+СВЦЭМ!$D$10+'СЕТ СН'!$I$5-'СЕТ СН'!$I$24</f>
        <v>3736.8663584599999</v>
      </c>
      <c r="C148" s="36">
        <f>SUMIFS(СВЦЭМ!$D$39:$D$782,СВЦЭМ!$A$39:$A$782,$A148,СВЦЭМ!$B$39:$B$782,C$119)+'СЕТ СН'!$I$14+СВЦЭМ!$D$10+'СЕТ СН'!$I$5-'СЕТ СН'!$I$24</f>
        <v>3855.9398801299999</v>
      </c>
      <c r="D148" s="36">
        <f>SUMIFS(СВЦЭМ!$D$39:$D$782,СВЦЭМ!$A$39:$A$782,$A148,СВЦЭМ!$B$39:$B$782,D$119)+'СЕТ СН'!$I$14+СВЦЭМ!$D$10+'СЕТ СН'!$I$5-'СЕТ СН'!$I$24</f>
        <v>3976.0825771899999</v>
      </c>
      <c r="E148" s="36">
        <f>SUMIFS(СВЦЭМ!$D$39:$D$782,СВЦЭМ!$A$39:$A$782,$A148,СВЦЭМ!$B$39:$B$782,E$119)+'СЕТ СН'!$I$14+СВЦЭМ!$D$10+'СЕТ СН'!$I$5-'СЕТ СН'!$I$24</f>
        <v>4029.1922500199998</v>
      </c>
      <c r="F148" s="36">
        <f>SUMIFS(СВЦЭМ!$D$39:$D$782,СВЦЭМ!$A$39:$A$782,$A148,СВЦЭМ!$B$39:$B$782,F$119)+'СЕТ СН'!$I$14+СВЦЭМ!$D$10+'СЕТ СН'!$I$5-'СЕТ СН'!$I$24</f>
        <v>4026.4860608499998</v>
      </c>
      <c r="G148" s="36">
        <f>SUMIFS(СВЦЭМ!$D$39:$D$782,СВЦЭМ!$A$39:$A$782,$A148,СВЦЭМ!$B$39:$B$782,G$119)+'СЕТ СН'!$I$14+СВЦЭМ!$D$10+'СЕТ СН'!$I$5-'СЕТ СН'!$I$24</f>
        <v>4015.2594940999998</v>
      </c>
      <c r="H148" s="36">
        <f>SUMIFS(СВЦЭМ!$D$39:$D$782,СВЦЭМ!$A$39:$A$782,$A148,СВЦЭМ!$B$39:$B$782,H$119)+'СЕТ СН'!$I$14+СВЦЭМ!$D$10+'СЕТ СН'!$I$5-'СЕТ СН'!$I$24</f>
        <v>3967.7664058399996</v>
      </c>
      <c r="I148" s="36">
        <f>SUMIFS(СВЦЭМ!$D$39:$D$782,СВЦЭМ!$A$39:$A$782,$A148,СВЦЭМ!$B$39:$B$782,I$119)+'СЕТ СН'!$I$14+СВЦЭМ!$D$10+'СЕТ СН'!$I$5-'СЕТ СН'!$I$24</f>
        <v>3867.3558344100002</v>
      </c>
      <c r="J148" s="36">
        <f>SUMIFS(СВЦЭМ!$D$39:$D$782,СВЦЭМ!$A$39:$A$782,$A148,СВЦЭМ!$B$39:$B$782,J$119)+'СЕТ СН'!$I$14+СВЦЭМ!$D$10+'СЕТ СН'!$I$5-'СЕТ СН'!$I$24</f>
        <v>3731.4854387699997</v>
      </c>
      <c r="K148" s="36">
        <f>SUMIFS(СВЦЭМ!$D$39:$D$782,СВЦЭМ!$A$39:$A$782,$A148,СВЦЭМ!$B$39:$B$782,K$119)+'СЕТ СН'!$I$14+СВЦЭМ!$D$10+'СЕТ СН'!$I$5-'СЕТ СН'!$I$24</f>
        <v>3724.6839909300002</v>
      </c>
      <c r="L148" s="36">
        <f>SUMIFS(СВЦЭМ!$D$39:$D$782,СВЦЭМ!$A$39:$A$782,$A148,СВЦЭМ!$B$39:$B$782,L$119)+'СЕТ СН'!$I$14+СВЦЭМ!$D$10+'СЕТ СН'!$I$5-'СЕТ СН'!$I$24</f>
        <v>3731.8812739700002</v>
      </c>
      <c r="M148" s="36">
        <f>SUMIFS(СВЦЭМ!$D$39:$D$782,СВЦЭМ!$A$39:$A$782,$A148,СВЦЭМ!$B$39:$B$782,M$119)+'СЕТ СН'!$I$14+СВЦЭМ!$D$10+'СЕТ СН'!$I$5-'СЕТ СН'!$I$24</f>
        <v>3805.1572200599999</v>
      </c>
      <c r="N148" s="36">
        <f>SUMIFS(СВЦЭМ!$D$39:$D$782,СВЦЭМ!$A$39:$A$782,$A148,СВЦЭМ!$B$39:$B$782,N$119)+'СЕТ СН'!$I$14+СВЦЭМ!$D$10+'СЕТ СН'!$I$5-'СЕТ СН'!$I$24</f>
        <v>3844.0521581499997</v>
      </c>
      <c r="O148" s="36">
        <f>SUMIFS(СВЦЭМ!$D$39:$D$782,СВЦЭМ!$A$39:$A$782,$A148,СВЦЭМ!$B$39:$B$782,O$119)+'СЕТ СН'!$I$14+СВЦЭМ!$D$10+'СЕТ СН'!$I$5-'СЕТ СН'!$I$24</f>
        <v>3849.4333984300001</v>
      </c>
      <c r="P148" s="36">
        <f>SUMIFS(СВЦЭМ!$D$39:$D$782,СВЦЭМ!$A$39:$A$782,$A148,СВЦЭМ!$B$39:$B$782,P$119)+'СЕТ СН'!$I$14+СВЦЭМ!$D$10+'СЕТ СН'!$I$5-'СЕТ СН'!$I$24</f>
        <v>3848.9906270000001</v>
      </c>
      <c r="Q148" s="36">
        <f>SUMIFS(СВЦЭМ!$D$39:$D$782,СВЦЭМ!$A$39:$A$782,$A148,СВЦЭМ!$B$39:$B$782,Q$119)+'СЕТ СН'!$I$14+СВЦЭМ!$D$10+'СЕТ СН'!$I$5-'СЕТ СН'!$I$24</f>
        <v>3846.9287008000001</v>
      </c>
      <c r="R148" s="36">
        <f>SUMIFS(СВЦЭМ!$D$39:$D$782,СВЦЭМ!$A$39:$A$782,$A148,СВЦЭМ!$B$39:$B$782,R$119)+'СЕТ СН'!$I$14+СВЦЭМ!$D$10+'СЕТ СН'!$I$5-'СЕТ СН'!$I$24</f>
        <v>3841.3868897699999</v>
      </c>
      <c r="S148" s="36">
        <f>SUMIFS(СВЦЭМ!$D$39:$D$782,СВЦЭМ!$A$39:$A$782,$A148,СВЦЭМ!$B$39:$B$782,S$119)+'СЕТ СН'!$I$14+СВЦЭМ!$D$10+'СЕТ СН'!$I$5-'СЕТ СН'!$I$24</f>
        <v>3866.5706271099998</v>
      </c>
      <c r="T148" s="36">
        <f>SUMIFS(СВЦЭМ!$D$39:$D$782,СВЦЭМ!$A$39:$A$782,$A148,СВЦЭМ!$B$39:$B$782,T$119)+'СЕТ СН'!$I$14+СВЦЭМ!$D$10+'СЕТ СН'!$I$5-'СЕТ СН'!$I$24</f>
        <v>3764.8251724299998</v>
      </c>
      <c r="U148" s="36">
        <f>SUMIFS(СВЦЭМ!$D$39:$D$782,СВЦЭМ!$A$39:$A$782,$A148,СВЦЭМ!$B$39:$B$782,U$119)+'СЕТ СН'!$I$14+СВЦЭМ!$D$10+'СЕТ СН'!$I$5-'СЕТ СН'!$I$24</f>
        <v>3658.47150977</v>
      </c>
      <c r="V148" s="36">
        <f>SUMIFS(СВЦЭМ!$D$39:$D$782,СВЦЭМ!$A$39:$A$782,$A148,СВЦЭМ!$B$39:$B$782,V$119)+'СЕТ СН'!$I$14+СВЦЭМ!$D$10+'СЕТ СН'!$I$5-'СЕТ СН'!$I$24</f>
        <v>3570.1849030799999</v>
      </c>
      <c r="W148" s="36">
        <f>SUMIFS(СВЦЭМ!$D$39:$D$782,СВЦЭМ!$A$39:$A$782,$A148,СВЦЭМ!$B$39:$B$782,W$119)+'СЕТ СН'!$I$14+СВЦЭМ!$D$10+'СЕТ СН'!$I$5-'СЕТ СН'!$I$24</f>
        <v>3581.0907496</v>
      </c>
      <c r="X148" s="36">
        <f>SUMIFS(СВЦЭМ!$D$39:$D$782,СВЦЭМ!$A$39:$A$782,$A148,СВЦЭМ!$B$39:$B$782,X$119)+'СЕТ СН'!$I$14+СВЦЭМ!$D$10+'СЕТ СН'!$I$5-'СЕТ СН'!$I$24</f>
        <v>3631.2073394200002</v>
      </c>
      <c r="Y148" s="36">
        <f>SUMIFS(СВЦЭМ!$D$39:$D$782,СВЦЭМ!$A$39:$A$782,$A148,СВЦЭМ!$B$39:$B$782,Y$119)+'СЕТ СН'!$I$14+СВЦЭМ!$D$10+'СЕТ СН'!$I$5-'СЕТ СН'!$I$24</f>
        <v>3633.3697291399999</v>
      </c>
    </row>
    <row r="149" spans="1:27" ht="15.75" x14ac:dyDescent="0.2">
      <c r="A149" s="35">
        <f t="shared" si="3"/>
        <v>44711</v>
      </c>
      <c r="B149" s="36">
        <f>SUMIFS(СВЦЭМ!$D$39:$D$782,СВЦЭМ!$A$39:$A$782,$A149,СВЦЭМ!$B$39:$B$782,B$119)+'СЕТ СН'!$I$14+СВЦЭМ!$D$10+'СЕТ СН'!$I$5-'СЕТ СН'!$I$24</f>
        <v>3749.0394148200003</v>
      </c>
      <c r="C149" s="36">
        <f>SUMIFS(СВЦЭМ!$D$39:$D$782,СВЦЭМ!$A$39:$A$782,$A149,СВЦЭМ!$B$39:$B$782,C$119)+'СЕТ СН'!$I$14+СВЦЭМ!$D$10+'СЕТ СН'!$I$5-'СЕТ СН'!$I$24</f>
        <v>3836.82058048</v>
      </c>
      <c r="D149" s="36">
        <f>SUMIFS(СВЦЭМ!$D$39:$D$782,СВЦЭМ!$A$39:$A$782,$A149,СВЦЭМ!$B$39:$B$782,D$119)+'СЕТ СН'!$I$14+СВЦЭМ!$D$10+'СЕТ СН'!$I$5-'СЕТ СН'!$I$24</f>
        <v>3987.1053399399998</v>
      </c>
      <c r="E149" s="36">
        <f>SUMIFS(СВЦЭМ!$D$39:$D$782,СВЦЭМ!$A$39:$A$782,$A149,СВЦЭМ!$B$39:$B$782,E$119)+'СЕТ СН'!$I$14+СВЦЭМ!$D$10+'СЕТ СН'!$I$5-'СЕТ СН'!$I$24</f>
        <v>4006.8001603499997</v>
      </c>
      <c r="F149" s="36">
        <f>SUMIFS(СВЦЭМ!$D$39:$D$782,СВЦЭМ!$A$39:$A$782,$A149,СВЦЭМ!$B$39:$B$782,F$119)+'СЕТ СН'!$I$14+СВЦЭМ!$D$10+'СЕТ СН'!$I$5-'СЕТ СН'!$I$24</f>
        <v>4003.43463144</v>
      </c>
      <c r="G149" s="36">
        <f>SUMIFS(СВЦЭМ!$D$39:$D$782,СВЦЭМ!$A$39:$A$782,$A149,СВЦЭМ!$B$39:$B$782,G$119)+'СЕТ СН'!$I$14+СВЦЭМ!$D$10+'СЕТ СН'!$I$5-'СЕТ СН'!$I$24</f>
        <v>3978.00753648</v>
      </c>
      <c r="H149" s="36">
        <f>SUMIFS(СВЦЭМ!$D$39:$D$782,СВЦЭМ!$A$39:$A$782,$A149,СВЦЭМ!$B$39:$B$782,H$119)+'СЕТ СН'!$I$14+СВЦЭМ!$D$10+'СЕТ СН'!$I$5-'СЕТ СН'!$I$24</f>
        <v>3885.0432128900002</v>
      </c>
      <c r="I149" s="36">
        <f>SUMIFS(СВЦЭМ!$D$39:$D$782,СВЦЭМ!$A$39:$A$782,$A149,СВЦЭМ!$B$39:$B$782,I$119)+'СЕТ СН'!$I$14+СВЦЭМ!$D$10+'СЕТ СН'!$I$5-'СЕТ СН'!$I$24</f>
        <v>3812.0270036299999</v>
      </c>
      <c r="J149" s="36">
        <f>SUMIFS(СВЦЭМ!$D$39:$D$782,СВЦЭМ!$A$39:$A$782,$A149,СВЦЭМ!$B$39:$B$782,J$119)+'СЕТ СН'!$I$14+СВЦЭМ!$D$10+'СЕТ СН'!$I$5-'СЕТ СН'!$I$24</f>
        <v>3717.9254352100002</v>
      </c>
      <c r="K149" s="36">
        <f>SUMIFS(СВЦЭМ!$D$39:$D$782,СВЦЭМ!$A$39:$A$782,$A149,СВЦЭМ!$B$39:$B$782,K$119)+'СЕТ СН'!$I$14+СВЦЭМ!$D$10+'СЕТ СН'!$I$5-'СЕТ СН'!$I$24</f>
        <v>3726.17157838</v>
      </c>
      <c r="L149" s="36">
        <f>SUMIFS(СВЦЭМ!$D$39:$D$782,СВЦЭМ!$A$39:$A$782,$A149,СВЦЭМ!$B$39:$B$782,L$119)+'СЕТ СН'!$I$14+СВЦЭМ!$D$10+'СЕТ СН'!$I$5-'СЕТ СН'!$I$24</f>
        <v>3794.5542680899998</v>
      </c>
      <c r="M149" s="36">
        <f>SUMIFS(СВЦЭМ!$D$39:$D$782,СВЦЭМ!$A$39:$A$782,$A149,СВЦЭМ!$B$39:$B$782,M$119)+'СЕТ СН'!$I$14+СВЦЭМ!$D$10+'СЕТ СН'!$I$5-'СЕТ СН'!$I$24</f>
        <v>3827.6938767699999</v>
      </c>
      <c r="N149" s="36">
        <f>SUMIFS(СВЦЭМ!$D$39:$D$782,СВЦЭМ!$A$39:$A$782,$A149,СВЦЭМ!$B$39:$B$782,N$119)+'СЕТ СН'!$I$14+СВЦЭМ!$D$10+'СЕТ СН'!$I$5-'СЕТ СН'!$I$24</f>
        <v>3927.2059439699997</v>
      </c>
      <c r="O149" s="36">
        <f>SUMIFS(СВЦЭМ!$D$39:$D$782,СВЦЭМ!$A$39:$A$782,$A149,СВЦЭМ!$B$39:$B$782,O$119)+'СЕТ СН'!$I$14+СВЦЭМ!$D$10+'СЕТ СН'!$I$5-'СЕТ СН'!$I$24</f>
        <v>3929.10049299</v>
      </c>
      <c r="P149" s="36">
        <f>SUMIFS(СВЦЭМ!$D$39:$D$782,СВЦЭМ!$A$39:$A$782,$A149,СВЦЭМ!$B$39:$B$782,P$119)+'СЕТ СН'!$I$14+СВЦЭМ!$D$10+'СЕТ СН'!$I$5-'СЕТ СН'!$I$24</f>
        <v>3921.3094976799998</v>
      </c>
      <c r="Q149" s="36">
        <f>SUMIFS(СВЦЭМ!$D$39:$D$782,СВЦЭМ!$A$39:$A$782,$A149,СВЦЭМ!$B$39:$B$782,Q$119)+'СЕТ СН'!$I$14+СВЦЭМ!$D$10+'СЕТ СН'!$I$5-'СЕТ СН'!$I$24</f>
        <v>3914.8579673499999</v>
      </c>
      <c r="R149" s="36">
        <f>SUMIFS(СВЦЭМ!$D$39:$D$782,СВЦЭМ!$A$39:$A$782,$A149,СВЦЭМ!$B$39:$B$782,R$119)+'СЕТ СН'!$I$14+СВЦЭМ!$D$10+'СЕТ СН'!$I$5-'СЕТ СН'!$I$24</f>
        <v>3899.1457640899998</v>
      </c>
      <c r="S149" s="36">
        <f>SUMIFS(СВЦЭМ!$D$39:$D$782,СВЦЭМ!$A$39:$A$782,$A149,СВЦЭМ!$B$39:$B$782,S$119)+'СЕТ СН'!$I$14+СВЦЭМ!$D$10+'СЕТ СН'!$I$5-'СЕТ СН'!$I$24</f>
        <v>3918.22168083</v>
      </c>
      <c r="T149" s="36">
        <f>SUMIFS(СВЦЭМ!$D$39:$D$782,СВЦЭМ!$A$39:$A$782,$A149,СВЦЭМ!$B$39:$B$782,T$119)+'СЕТ СН'!$I$14+СВЦЭМ!$D$10+'СЕТ СН'!$I$5-'СЕТ СН'!$I$24</f>
        <v>3739.6396756499998</v>
      </c>
      <c r="U149" s="36">
        <f>SUMIFS(СВЦЭМ!$D$39:$D$782,СВЦЭМ!$A$39:$A$782,$A149,СВЦЭМ!$B$39:$B$782,U$119)+'СЕТ СН'!$I$14+СВЦЭМ!$D$10+'СЕТ СН'!$I$5-'СЕТ СН'!$I$24</f>
        <v>3635.34611984</v>
      </c>
      <c r="V149" s="36">
        <f>SUMIFS(СВЦЭМ!$D$39:$D$782,СВЦЭМ!$A$39:$A$782,$A149,СВЦЭМ!$B$39:$B$782,V$119)+'СЕТ СН'!$I$14+СВЦЭМ!$D$10+'СЕТ СН'!$I$5-'СЕТ СН'!$I$24</f>
        <v>3557.5685076999998</v>
      </c>
      <c r="W149" s="36">
        <f>SUMIFS(СВЦЭМ!$D$39:$D$782,СВЦЭМ!$A$39:$A$782,$A149,СВЦЭМ!$B$39:$B$782,W$119)+'СЕТ СН'!$I$14+СВЦЭМ!$D$10+'СЕТ СН'!$I$5-'СЕТ СН'!$I$24</f>
        <v>3569.3158780799999</v>
      </c>
      <c r="X149" s="36">
        <f>SUMIFS(СВЦЭМ!$D$39:$D$782,СВЦЭМ!$A$39:$A$782,$A149,СВЦЭМ!$B$39:$B$782,X$119)+'СЕТ СН'!$I$14+СВЦЭМ!$D$10+'СЕТ СН'!$I$5-'СЕТ СН'!$I$24</f>
        <v>3625.1296992699999</v>
      </c>
      <c r="Y149" s="36">
        <f>SUMIFS(СВЦЭМ!$D$39:$D$782,СВЦЭМ!$A$39:$A$782,$A149,СВЦЭМ!$B$39:$B$782,Y$119)+'СЕТ СН'!$I$14+СВЦЭМ!$D$10+'СЕТ СН'!$I$5-'СЕТ СН'!$I$24</f>
        <v>3651.57215619</v>
      </c>
    </row>
    <row r="150" spans="1:27" ht="15.75" x14ac:dyDescent="0.2">
      <c r="A150" s="35">
        <f t="shared" si="3"/>
        <v>44712</v>
      </c>
      <c r="B150" s="36">
        <f>SUMIFS(СВЦЭМ!$D$39:$D$782,СВЦЭМ!$A$39:$A$782,$A150,СВЦЭМ!$B$39:$B$782,B$119)+'СЕТ СН'!$I$14+СВЦЭМ!$D$10+'СЕТ СН'!$I$5-'СЕТ СН'!$I$24</f>
        <v>3760.58026303</v>
      </c>
      <c r="C150" s="36">
        <f>SUMIFS(СВЦЭМ!$D$39:$D$782,СВЦЭМ!$A$39:$A$782,$A150,СВЦЭМ!$B$39:$B$782,C$119)+'СЕТ СН'!$I$14+СВЦЭМ!$D$10+'СЕТ СН'!$I$5-'СЕТ СН'!$I$24</f>
        <v>3866.1231904900001</v>
      </c>
      <c r="D150" s="36">
        <f>SUMIFS(СВЦЭМ!$D$39:$D$782,СВЦЭМ!$A$39:$A$782,$A150,СВЦЭМ!$B$39:$B$782,D$119)+'СЕТ СН'!$I$14+СВЦЭМ!$D$10+'СЕТ СН'!$I$5-'СЕТ СН'!$I$24</f>
        <v>3997.6030042399998</v>
      </c>
      <c r="E150" s="36">
        <f>SUMIFS(СВЦЭМ!$D$39:$D$782,СВЦЭМ!$A$39:$A$782,$A150,СВЦЭМ!$B$39:$B$782,E$119)+'СЕТ СН'!$I$14+СВЦЭМ!$D$10+'СЕТ СН'!$I$5-'СЕТ СН'!$I$24</f>
        <v>4048.3525552199999</v>
      </c>
      <c r="F150" s="36">
        <f>SUMIFS(СВЦЭМ!$D$39:$D$782,СВЦЭМ!$A$39:$A$782,$A150,СВЦЭМ!$B$39:$B$782,F$119)+'СЕТ СН'!$I$14+СВЦЭМ!$D$10+'СЕТ СН'!$I$5-'СЕТ СН'!$I$24</f>
        <v>4038.3370610900001</v>
      </c>
      <c r="G150" s="36">
        <f>SUMIFS(СВЦЭМ!$D$39:$D$782,СВЦЭМ!$A$39:$A$782,$A150,СВЦЭМ!$B$39:$B$782,G$119)+'СЕТ СН'!$I$14+СВЦЭМ!$D$10+'СЕТ СН'!$I$5-'СЕТ СН'!$I$24</f>
        <v>4002.7671873499999</v>
      </c>
      <c r="H150" s="36">
        <f>SUMIFS(СВЦЭМ!$D$39:$D$782,СВЦЭМ!$A$39:$A$782,$A150,СВЦЭМ!$B$39:$B$782,H$119)+'СЕТ СН'!$I$14+СВЦЭМ!$D$10+'СЕТ СН'!$I$5-'СЕТ СН'!$I$24</f>
        <v>3890.3873935900001</v>
      </c>
      <c r="I150" s="36">
        <f>SUMIFS(СВЦЭМ!$D$39:$D$782,СВЦЭМ!$A$39:$A$782,$A150,СВЦЭМ!$B$39:$B$782,I$119)+'СЕТ СН'!$I$14+СВЦЭМ!$D$10+'СЕТ СН'!$I$5-'СЕТ СН'!$I$24</f>
        <v>3799.85629819</v>
      </c>
      <c r="J150" s="36">
        <f>SUMIFS(СВЦЭМ!$D$39:$D$782,СВЦЭМ!$A$39:$A$782,$A150,СВЦЭМ!$B$39:$B$782,J$119)+'СЕТ СН'!$I$14+СВЦЭМ!$D$10+'СЕТ СН'!$I$5-'СЕТ СН'!$I$24</f>
        <v>3688.7675148200001</v>
      </c>
      <c r="K150" s="36">
        <f>SUMIFS(СВЦЭМ!$D$39:$D$782,СВЦЭМ!$A$39:$A$782,$A150,СВЦЭМ!$B$39:$B$782,K$119)+'СЕТ СН'!$I$14+СВЦЭМ!$D$10+'СЕТ СН'!$I$5-'СЕТ СН'!$I$24</f>
        <v>3717.5392190000002</v>
      </c>
      <c r="L150" s="36">
        <f>SUMIFS(СВЦЭМ!$D$39:$D$782,СВЦЭМ!$A$39:$A$782,$A150,СВЦЭМ!$B$39:$B$782,L$119)+'СЕТ СН'!$I$14+СВЦЭМ!$D$10+'СЕТ СН'!$I$5-'СЕТ СН'!$I$24</f>
        <v>3722.94712708</v>
      </c>
      <c r="M150" s="36">
        <f>SUMIFS(СВЦЭМ!$D$39:$D$782,СВЦЭМ!$A$39:$A$782,$A150,СВЦЭМ!$B$39:$B$782,M$119)+'СЕТ СН'!$I$14+СВЦЭМ!$D$10+'СЕТ СН'!$I$5-'СЕТ СН'!$I$24</f>
        <v>3802.78803242</v>
      </c>
      <c r="N150" s="36">
        <f>SUMIFS(СВЦЭМ!$D$39:$D$782,СВЦЭМ!$A$39:$A$782,$A150,СВЦЭМ!$B$39:$B$782,N$119)+'СЕТ СН'!$I$14+СВЦЭМ!$D$10+'СЕТ СН'!$I$5-'СЕТ СН'!$I$24</f>
        <v>3847.88391637</v>
      </c>
      <c r="O150" s="36">
        <f>SUMIFS(СВЦЭМ!$D$39:$D$782,СВЦЭМ!$A$39:$A$782,$A150,СВЦЭМ!$B$39:$B$782,O$119)+'СЕТ СН'!$I$14+СВЦЭМ!$D$10+'СЕТ СН'!$I$5-'СЕТ СН'!$I$24</f>
        <v>3929.6346423499999</v>
      </c>
      <c r="P150" s="36">
        <f>SUMIFS(СВЦЭМ!$D$39:$D$782,СВЦЭМ!$A$39:$A$782,$A150,СВЦЭМ!$B$39:$B$782,P$119)+'СЕТ СН'!$I$14+СВЦЭМ!$D$10+'СЕТ СН'!$I$5-'СЕТ СН'!$I$24</f>
        <v>3957.7923691899996</v>
      </c>
      <c r="Q150" s="36">
        <f>SUMIFS(СВЦЭМ!$D$39:$D$782,СВЦЭМ!$A$39:$A$782,$A150,СВЦЭМ!$B$39:$B$782,Q$119)+'СЕТ СН'!$I$14+СВЦЭМ!$D$10+'СЕТ СН'!$I$5-'СЕТ СН'!$I$24</f>
        <v>3949.0117888499999</v>
      </c>
      <c r="R150" s="36">
        <f>SUMIFS(СВЦЭМ!$D$39:$D$782,СВЦЭМ!$A$39:$A$782,$A150,СВЦЭМ!$B$39:$B$782,R$119)+'СЕТ СН'!$I$14+СВЦЭМ!$D$10+'СЕТ СН'!$I$5-'СЕТ СН'!$I$24</f>
        <v>3943.0661443999998</v>
      </c>
      <c r="S150" s="36">
        <f>SUMIFS(СВЦЭМ!$D$39:$D$782,СВЦЭМ!$A$39:$A$782,$A150,СВЦЭМ!$B$39:$B$782,S$119)+'СЕТ СН'!$I$14+СВЦЭМ!$D$10+'СЕТ СН'!$I$5-'СЕТ СН'!$I$24</f>
        <v>3850.4330423400002</v>
      </c>
      <c r="T150" s="36">
        <f>SUMIFS(СВЦЭМ!$D$39:$D$782,СВЦЭМ!$A$39:$A$782,$A150,СВЦЭМ!$B$39:$B$782,T$119)+'СЕТ СН'!$I$14+СВЦЭМ!$D$10+'СЕТ СН'!$I$5-'СЕТ СН'!$I$24</f>
        <v>3743.9128082500001</v>
      </c>
      <c r="U150" s="36">
        <f>SUMIFS(СВЦЭМ!$D$39:$D$782,СВЦЭМ!$A$39:$A$782,$A150,СВЦЭМ!$B$39:$B$782,U$119)+'СЕТ СН'!$I$14+СВЦЭМ!$D$10+'СЕТ СН'!$I$5-'СЕТ СН'!$I$24</f>
        <v>3635.64199405</v>
      </c>
      <c r="V150" s="36">
        <f>SUMIFS(СВЦЭМ!$D$39:$D$782,СВЦЭМ!$A$39:$A$782,$A150,СВЦЭМ!$B$39:$B$782,V$119)+'СЕТ СН'!$I$14+СВЦЭМ!$D$10+'СЕТ СН'!$I$5-'СЕТ СН'!$I$24</f>
        <v>3561.5808473299999</v>
      </c>
      <c r="W150" s="36">
        <f>SUMIFS(СВЦЭМ!$D$39:$D$782,СВЦЭМ!$A$39:$A$782,$A150,СВЦЭМ!$B$39:$B$782,W$119)+'СЕТ СН'!$I$14+СВЦЭМ!$D$10+'СЕТ СН'!$I$5-'СЕТ СН'!$I$24</f>
        <v>3575.1650744399999</v>
      </c>
      <c r="X150" s="36">
        <f>SUMIFS(СВЦЭМ!$D$39:$D$782,СВЦЭМ!$A$39:$A$782,$A150,СВЦЭМ!$B$39:$B$782,X$119)+'СЕТ СН'!$I$14+СВЦЭМ!$D$10+'СЕТ СН'!$I$5-'СЕТ СН'!$I$24</f>
        <v>3590.74764336</v>
      </c>
      <c r="Y150" s="36">
        <f>SUMIFS(СВЦЭМ!$D$39:$D$782,СВЦЭМ!$A$39:$A$782,$A150,СВЦЭМ!$B$39:$B$782,Y$119)+'СЕТ СН'!$I$14+СВЦЭМ!$D$10+'СЕТ СН'!$I$5-'СЕТ СН'!$I$24</f>
        <v>3593.3623406699999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01.05.2022</v>
      </c>
      <c r="B156" s="36">
        <f>SUMIFS(СВЦЭМ!$E$39:$E$782,СВЦЭМ!$A$39:$A$782,$A156,СВЦЭМ!$B$39:$B$782,B$155)+'СЕТ СН'!$F$15</f>
        <v>175.13071206999999</v>
      </c>
      <c r="C156" s="36">
        <f>SUMIFS(СВЦЭМ!$E$39:$E$782,СВЦЭМ!$A$39:$A$782,$A156,СВЦЭМ!$B$39:$B$782,C$155)+'СЕТ СН'!$F$15</f>
        <v>198.50175698000001</v>
      </c>
      <c r="D156" s="36">
        <f>SUMIFS(СВЦЭМ!$E$39:$E$782,СВЦЭМ!$A$39:$A$782,$A156,СВЦЭМ!$B$39:$B$782,D$155)+'СЕТ СН'!$F$15</f>
        <v>226.15288480999999</v>
      </c>
      <c r="E156" s="36">
        <f>SUMIFS(СВЦЭМ!$E$39:$E$782,СВЦЭМ!$A$39:$A$782,$A156,СВЦЭМ!$B$39:$B$782,E$155)+'СЕТ СН'!$F$15</f>
        <v>237.86517852</v>
      </c>
      <c r="F156" s="36">
        <f>SUMIFS(СВЦЭМ!$E$39:$E$782,СВЦЭМ!$A$39:$A$782,$A156,СВЦЭМ!$B$39:$B$782,F$155)+'СЕТ СН'!$F$15</f>
        <v>240.66939106000001</v>
      </c>
      <c r="G156" s="36">
        <f>SUMIFS(СВЦЭМ!$E$39:$E$782,СВЦЭМ!$A$39:$A$782,$A156,СВЦЭМ!$B$39:$B$782,G$155)+'СЕТ СН'!$F$15</f>
        <v>235.87395118000001</v>
      </c>
      <c r="H156" s="36">
        <f>SUMIFS(СВЦЭМ!$E$39:$E$782,СВЦЭМ!$A$39:$A$782,$A156,СВЦЭМ!$B$39:$B$782,H$155)+'СЕТ СН'!$F$15</f>
        <v>231.96033356999999</v>
      </c>
      <c r="I156" s="36">
        <f>SUMIFS(СВЦЭМ!$E$39:$E$782,СВЦЭМ!$A$39:$A$782,$A156,СВЦЭМ!$B$39:$B$782,I$155)+'СЕТ СН'!$F$15</f>
        <v>218.98585027999999</v>
      </c>
      <c r="J156" s="36">
        <f>SUMIFS(СВЦЭМ!$E$39:$E$782,СВЦЭМ!$A$39:$A$782,$A156,СВЦЭМ!$B$39:$B$782,J$155)+'СЕТ СН'!$F$15</f>
        <v>190.08821861000001</v>
      </c>
      <c r="K156" s="36">
        <f>SUMIFS(СВЦЭМ!$E$39:$E$782,СВЦЭМ!$A$39:$A$782,$A156,СВЦЭМ!$B$39:$B$782,K$155)+'СЕТ СН'!$F$15</f>
        <v>182.77884538000001</v>
      </c>
      <c r="L156" s="36">
        <f>SUMIFS(СВЦЭМ!$E$39:$E$782,СВЦЭМ!$A$39:$A$782,$A156,СВЦЭМ!$B$39:$B$782,L$155)+'СЕТ СН'!$F$15</f>
        <v>178.65984018</v>
      </c>
      <c r="M156" s="36">
        <f>SUMIFS(СВЦЭМ!$E$39:$E$782,СВЦЭМ!$A$39:$A$782,$A156,СВЦЭМ!$B$39:$B$782,M$155)+'СЕТ СН'!$F$15</f>
        <v>196.52817062</v>
      </c>
      <c r="N156" s="36">
        <f>SUMIFS(СВЦЭМ!$E$39:$E$782,СВЦЭМ!$A$39:$A$782,$A156,СВЦЭМ!$B$39:$B$782,N$155)+'СЕТ СН'!$F$15</f>
        <v>204.87948388000001</v>
      </c>
      <c r="O156" s="36">
        <f>SUMIFS(СВЦЭМ!$E$39:$E$782,СВЦЭМ!$A$39:$A$782,$A156,СВЦЭМ!$B$39:$B$782,O$155)+'СЕТ СН'!$F$15</f>
        <v>207.13523140999999</v>
      </c>
      <c r="P156" s="36">
        <f>SUMIFS(СВЦЭМ!$E$39:$E$782,СВЦЭМ!$A$39:$A$782,$A156,СВЦЭМ!$B$39:$B$782,P$155)+'СЕТ СН'!$F$15</f>
        <v>209.25762773</v>
      </c>
      <c r="Q156" s="36">
        <f>SUMIFS(СВЦЭМ!$E$39:$E$782,СВЦЭМ!$A$39:$A$782,$A156,СВЦЭМ!$B$39:$B$782,Q$155)+'СЕТ СН'!$F$15</f>
        <v>212.14023103</v>
      </c>
      <c r="R156" s="36">
        <f>SUMIFS(СВЦЭМ!$E$39:$E$782,СВЦЭМ!$A$39:$A$782,$A156,СВЦЭМ!$B$39:$B$782,R$155)+'СЕТ СН'!$F$15</f>
        <v>215.87627707999999</v>
      </c>
      <c r="S156" s="36">
        <f>SUMIFS(СВЦЭМ!$E$39:$E$782,СВЦЭМ!$A$39:$A$782,$A156,СВЦЭМ!$B$39:$B$782,S$155)+'СЕТ СН'!$F$15</f>
        <v>208.07727659</v>
      </c>
      <c r="T156" s="36">
        <f>SUMIFS(СВЦЭМ!$E$39:$E$782,СВЦЭМ!$A$39:$A$782,$A156,СВЦЭМ!$B$39:$B$782,T$155)+'СЕТ СН'!$F$15</f>
        <v>188.92831398999999</v>
      </c>
      <c r="U156" s="36">
        <f>SUMIFS(СВЦЭМ!$E$39:$E$782,СВЦЭМ!$A$39:$A$782,$A156,СВЦЭМ!$B$39:$B$782,U$155)+'СЕТ СН'!$F$15</f>
        <v>171.08421791999999</v>
      </c>
      <c r="V156" s="36">
        <f>SUMIFS(СВЦЭМ!$E$39:$E$782,СВЦЭМ!$A$39:$A$782,$A156,СВЦЭМ!$B$39:$B$782,V$155)+'СЕТ СН'!$F$15</f>
        <v>153.52303189</v>
      </c>
      <c r="W156" s="36">
        <f>SUMIFS(СВЦЭМ!$E$39:$E$782,СВЦЭМ!$A$39:$A$782,$A156,СВЦЭМ!$B$39:$B$782,W$155)+'СЕТ СН'!$F$15</f>
        <v>151.32370331999999</v>
      </c>
      <c r="X156" s="36">
        <f>SUMIFS(СВЦЭМ!$E$39:$E$782,СВЦЭМ!$A$39:$A$782,$A156,СВЦЭМ!$B$39:$B$782,X$155)+'СЕТ СН'!$F$15</f>
        <v>156.11948197999999</v>
      </c>
      <c r="Y156" s="36">
        <f>SUMIFS(СВЦЭМ!$E$39:$E$782,СВЦЭМ!$A$39:$A$782,$A156,СВЦЭМ!$B$39:$B$782,Y$155)+'СЕТ СН'!$F$15</f>
        <v>162.72763140000001</v>
      </c>
      <c r="AA156" s="45"/>
    </row>
    <row r="157" spans="1:27" ht="15.75" x14ac:dyDescent="0.2">
      <c r="A157" s="35">
        <f>A156+1</f>
        <v>44683</v>
      </c>
      <c r="B157" s="36">
        <f>SUMIFS(СВЦЭМ!$E$39:$E$782,СВЦЭМ!$A$39:$A$782,$A157,СВЦЭМ!$B$39:$B$782,B$155)+'СЕТ СН'!$F$15</f>
        <v>169.86640499999999</v>
      </c>
      <c r="C157" s="36">
        <f>SUMIFS(СВЦЭМ!$E$39:$E$782,СВЦЭМ!$A$39:$A$782,$A157,СВЦЭМ!$B$39:$B$782,C$155)+'СЕТ СН'!$F$15</f>
        <v>192.30983592000001</v>
      </c>
      <c r="D157" s="36">
        <f>SUMIFS(СВЦЭМ!$E$39:$E$782,СВЦЭМ!$A$39:$A$782,$A157,СВЦЭМ!$B$39:$B$782,D$155)+'СЕТ СН'!$F$15</f>
        <v>214.20911609999999</v>
      </c>
      <c r="E157" s="36">
        <f>SUMIFS(СВЦЭМ!$E$39:$E$782,СВЦЭМ!$A$39:$A$782,$A157,СВЦЭМ!$B$39:$B$782,E$155)+'СЕТ СН'!$F$15</f>
        <v>224.22486795</v>
      </c>
      <c r="F157" s="36">
        <f>SUMIFS(СВЦЭМ!$E$39:$E$782,СВЦЭМ!$A$39:$A$782,$A157,СВЦЭМ!$B$39:$B$782,F$155)+'СЕТ СН'!$F$15</f>
        <v>227.64938365</v>
      </c>
      <c r="G157" s="36">
        <f>SUMIFS(СВЦЭМ!$E$39:$E$782,СВЦЭМ!$A$39:$A$782,$A157,СВЦЭМ!$B$39:$B$782,G$155)+'СЕТ СН'!$F$15</f>
        <v>232.05854206000001</v>
      </c>
      <c r="H157" s="36">
        <f>SUMIFS(СВЦЭМ!$E$39:$E$782,СВЦЭМ!$A$39:$A$782,$A157,СВЦЭМ!$B$39:$B$782,H$155)+'СЕТ СН'!$F$15</f>
        <v>234.60060849999999</v>
      </c>
      <c r="I157" s="36">
        <f>SUMIFS(СВЦЭМ!$E$39:$E$782,СВЦЭМ!$A$39:$A$782,$A157,СВЦЭМ!$B$39:$B$782,I$155)+'СЕТ СН'!$F$15</f>
        <v>217.50581038999999</v>
      </c>
      <c r="J157" s="36">
        <f>SUMIFS(СВЦЭМ!$E$39:$E$782,СВЦЭМ!$A$39:$A$782,$A157,СВЦЭМ!$B$39:$B$782,J$155)+'СЕТ СН'!$F$15</f>
        <v>190.06268322</v>
      </c>
      <c r="K157" s="36">
        <f>SUMIFS(СВЦЭМ!$E$39:$E$782,СВЦЭМ!$A$39:$A$782,$A157,СВЦЭМ!$B$39:$B$782,K$155)+'СЕТ СН'!$F$15</f>
        <v>182.8810076</v>
      </c>
      <c r="L157" s="36">
        <f>SUMIFS(СВЦЭМ!$E$39:$E$782,СВЦЭМ!$A$39:$A$782,$A157,СВЦЭМ!$B$39:$B$782,L$155)+'СЕТ СН'!$F$15</f>
        <v>177.13685287999999</v>
      </c>
      <c r="M157" s="36">
        <f>SUMIFS(СВЦЭМ!$E$39:$E$782,СВЦЭМ!$A$39:$A$782,$A157,СВЦЭМ!$B$39:$B$782,M$155)+'СЕТ СН'!$F$15</f>
        <v>189.83509158000001</v>
      </c>
      <c r="N157" s="36">
        <f>SUMIFS(СВЦЭМ!$E$39:$E$782,СВЦЭМ!$A$39:$A$782,$A157,СВЦЭМ!$B$39:$B$782,N$155)+'СЕТ СН'!$F$15</f>
        <v>198.77656863000001</v>
      </c>
      <c r="O157" s="36">
        <f>SUMIFS(СВЦЭМ!$E$39:$E$782,СВЦЭМ!$A$39:$A$782,$A157,СВЦЭМ!$B$39:$B$782,O$155)+'СЕТ СН'!$F$15</f>
        <v>205.05641703000001</v>
      </c>
      <c r="P157" s="36">
        <f>SUMIFS(СВЦЭМ!$E$39:$E$782,СВЦЭМ!$A$39:$A$782,$A157,СВЦЭМ!$B$39:$B$782,P$155)+'СЕТ СН'!$F$15</f>
        <v>206.92389696999999</v>
      </c>
      <c r="Q157" s="36">
        <f>SUMIFS(СВЦЭМ!$E$39:$E$782,СВЦЭМ!$A$39:$A$782,$A157,СВЦЭМ!$B$39:$B$782,Q$155)+'СЕТ СН'!$F$15</f>
        <v>210.76538624</v>
      </c>
      <c r="R157" s="36">
        <f>SUMIFS(СВЦЭМ!$E$39:$E$782,СВЦЭМ!$A$39:$A$782,$A157,СВЦЭМ!$B$39:$B$782,R$155)+'СЕТ СН'!$F$15</f>
        <v>211.93421691</v>
      </c>
      <c r="S157" s="36">
        <f>SUMIFS(СВЦЭМ!$E$39:$E$782,СВЦЭМ!$A$39:$A$782,$A157,СВЦЭМ!$B$39:$B$782,S$155)+'СЕТ СН'!$F$15</f>
        <v>201.07306270000001</v>
      </c>
      <c r="T157" s="36">
        <f>SUMIFS(СВЦЭМ!$E$39:$E$782,СВЦЭМ!$A$39:$A$782,$A157,СВЦЭМ!$B$39:$B$782,T$155)+'СЕТ СН'!$F$15</f>
        <v>181.42427481999999</v>
      </c>
      <c r="U157" s="36">
        <f>SUMIFS(СВЦЭМ!$E$39:$E$782,СВЦЭМ!$A$39:$A$782,$A157,СВЦЭМ!$B$39:$B$782,U$155)+'СЕТ СН'!$F$15</f>
        <v>163.60032543</v>
      </c>
      <c r="V157" s="36">
        <f>SUMIFS(СВЦЭМ!$E$39:$E$782,СВЦЭМ!$A$39:$A$782,$A157,СВЦЭМ!$B$39:$B$782,V$155)+'СЕТ СН'!$F$15</f>
        <v>151.05953162</v>
      </c>
      <c r="W157" s="36">
        <f>SUMIFS(СВЦЭМ!$E$39:$E$782,СВЦЭМ!$A$39:$A$782,$A157,СВЦЭМ!$B$39:$B$782,W$155)+'СЕТ СН'!$F$15</f>
        <v>151.78470386000001</v>
      </c>
      <c r="X157" s="36">
        <f>SUMIFS(СВЦЭМ!$E$39:$E$782,СВЦЭМ!$A$39:$A$782,$A157,СВЦЭМ!$B$39:$B$782,X$155)+'СЕТ СН'!$F$15</f>
        <v>151.61041351</v>
      </c>
      <c r="Y157" s="36">
        <f>SUMIFS(СВЦЭМ!$E$39:$E$782,СВЦЭМ!$A$39:$A$782,$A157,СВЦЭМ!$B$39:$B$782,Y$155)+'СЕТ СН'!$F$15</f>
        <v>160.21988196000001</v>
      </c>
    </row>
    <row r="158" spans="1:27" ht="15.75" x14ac:dyDescent="0.2">
      <c r="A158" s="35">
        <f t="shared" ref="A158:A186" si="4">A157+1</f>
        <v>44684</v>
      </c>
      <c r="B158" s="36">
        <f>SUMIFS(СВЦЭМ!$E$39:$E$782,СВЦЭМ!$A$39:$A$782,$A158,СВЦЭМ!$B$39:$B$782,B$155)+'СЕТ СН'!$F$15</f>
        <v>164.86126866000001</v>
      </c>
      <c r="C158" s="36">
        <f>SUMIFS(СВЦЭМ!$E$39:$E$782,СВЦЭМ!$A$39:$A$782,$A158,СВЦЭМ!$B$39:$B$782,C$155)+'СЕТ СН'!$F$15</f>
        <v>187.55246242999999</v>
      </c>
      <c r="D158" s="36">
        <f>SUMIFS(СВЦЭМ!$E$39:$E$782,СВЦЭМ!$A$39:$A$782,$A158,СВЦЭМ!$B$39:$B$782,D$155)+'СЕТ СН'!$F$15</f>
        <v>206.63226078</v>
      </c>
      <c r="E158" s="36">
        <f>SUMIFS(СВЦЭМ!$E$39:$E$782,СВЦЭМ!$A$39:$A$782,$A158,СВЦЭМ!$B$39:$B$782,E$155)+'СЕТ СН'!$F$15</f>
        <v>212.71490832000001</v>
      </c>
      <c r="F158" s="36">
        <f>SUMIFS(СВЦЭМ!$E$39:$E$782,СВЦЭМ!$A$39:$A$782,$A158,СВЦЭМ!$B$39:$B$782,F$155)+'СЕТ СН'!$F$15</f>
        <v>215.54921841000001</v>
      </c>
      <c r="G158" s="36">
        <f>SUMIFS(СВЦЭМ!$E$39:$E$782,СВЦЭМ!$A$39:$A$782,$A158,СВЦЭМ!$B$39:$B$782,G$155)+'СЕТ СН'!$F$15</f>
        <v>223.55511254999999</v>
      </c>
      <c r="H158" s="36">
        <f>SUMIFS(СВЦЭМ!$E$39:$E$782,СВЦЭМ!$A$39:$A$782,$A158,СВЦЭМ!$B$39:$B$782,H$155)+'СЕТ СН'!$F$15</f>
        <v>225.60573181999999</v>
      </c>
      <c r="I158" s="36">
        <f>SUMIFS(СВЦЭМ!$E$39:$E$782,СВЦЭМ!$A$39:$A$782,$A158,СВЦЭМ!$B$39:$B$782,I$155)+'СЕТ СН'!$F$15</f>
        <v>222.12627601</v>
      </c>
      <c r="J158" s="36">
        <f>SUMIFS(СВЦЭМ!$E$39:$E$782,СВЦЭМ!$A$39:$A$782,$A158,СВЦЭМ!$B$39:$B$782,J$155)+'СЕТ СН'!$F$15</f>
        <v>202.18288011999999</v>
      </c>
      <c r="K158" s="36">
        <f>SUMIFS(СВЦЭМ!$E$39:$E$782,СВЦЭМ!$A$39:$A$782,$A158,СВЦЭМ!$B$39:$B$782,K$155)+'СЕТ СН'!$F$15</f>
        <v>195.74987884000001</v>
      </c>
      <c r="L158" s="36">
        <f>SUMIFS(СВЦЭМ!$E$39:$E$782,СВЦЭМ!$A$39:$A$782,$A158,СВЦЭМ!$B$39:$B$782,L$155)+'СЕТ СН'!$F$15</f>
        <v>191.94214574</v>
      </c>
      <c r="M158" s="36">
        <f>SUMIFS(СВЦЭМ!$E$39:$E$782,СВЦЭМ!$A$39:$A$782,$A158,СВЦЭМ!$B$39:$B$782,M$155)+'СЕТ СН'!$F$15</f>
        <v>208.39845678</v>
      </c>
      <c r="N158" s="36">
        <f>SUMIFS(СВЦЭМ!$E$39:$E$782,СВЦЭМ!$A$39:$A$782,$A158,СВЦЭМ!$B$39:$B$782,N$155)+'СЕТ СН'!$F$15</f>
        <v>216.42020112</v>
      </c>
      <c r="O158" s="36">
        <f>SUMIFS(СВЦЭМ!$E$39:$E$782,СВЦЭМ!$A$39:$A$782,$A158,СВЦЭМ!$B$39:$B$782,O$155)+'СЕТ СН'!$F$15</f>
        <v>219.22342996</v>
      </c>
      <c r="P158" s="36">
        <f>SUMIFS(СВЦЭМ!$E$39:$E$782,СВЦЭМ!$A$39:$A$782,$A158,СВЦЭМ!$B$39:$B$782,P$155)+'СЕТ СН'!$F$15</f>
        <v>222.71938115</v>
      </c>
      <c r="Q158" s="36">
        <f>SUMIFS(СВЦЭМ!$E$39:$E$782,СВЦЭМ!$A$39:$A$782,$A158,СВЦЭМ!$B$39:$B$782,Q$155)+'СЕТ СН'!$F$15</f>
        <v>223.42484812000001</v>
      </c>
      <c r="R158" s="36">
        <f>SUMIFS(СВЦЭМ!$E$39:$E$782,СВЦЭМ!$A$39:$A$782,$A158,СВЦЭМ!$B$39:$B$782,R$155)+'СЕТ СН'!$F$15</f>
        <v>225.26611048000001</v>
      </c>
      <c r="S158" s="36">
        <f>SUMIFS(СВЦЭМ!$E$39:$E$782,СВЦЭМ!$A$39:$A$782,$A158,СВЦЭМ!$B$39:$B$782,S$155)+'СЕТ СН'!$F$15</f>
        <v>218.67980084000001</v>
      </c>
      <c r="T158" s="36">
        <f>SUMIFS(СВЦЭМ!$E$39:$E$782,СВЦЭМ!$A$39:$A$782,$A158,СВЦЭМ!$B$39:$B$782,T$155)+'СЕТ СН'!$F$15</f>
        <v>197.62806669</v>
      </c>
      <c r="U158" s="36">
        <f>SUMIFS(СВЦЭМ!$E$39:$E$782,СВЦЭМ!$A$39:$A$782,$A158,СВЦЭМ!$B$39:$B$782,U$155)+'СЕТ СН'!$F$15</f>
        <v>178.34400843</v>
      </c>
      <c r="V158" s="36">
        <f>SUMIFS(СВЦЭМ!$E$39:$E$782,СВЦЭМ!$A$39:$A$782,$A158,СВЦЭМ!$B$39:$B$782,V$155)+'СЕТ СН'!$F$15</f>
        <v>160.80266373000001</v>
      </c>
      <c r="W158" s="36">
        <f>SUMIFS(СВЦЭМ!$E$39:$E$782,СВЦЭМ!$A$39:$A$782,$A158,СВЦЭМ!$B$39:$B$782,W$155)+'СЕТ СН'!$F$15</f>
        <v>159.57758827000001</v>
      </c>
      <c r="X158" s="36">
        <f>SUMIFS(СВЦЭМ!$E$39:$E$782,СВЦЭМ!$A$39:$A$782,$A158,СВЦЭМ!$B$39:$B$782,X$155)+'СЕТ СН'!$F$15</f>
        <v>161.39304774999999</v>
      </c>
      <c r="Y158" s="36">
        <f>SUMIFS(СВЦЭМ!$E$39:$E$782,СВЦЭМ!$A$39:$A$782,$A158,СВЦЭМ!$B$39:$B$782,Y$155)+'СЕТ СН'!$F$15</f>
        <v>168.30488409</v>
      </c>
    </row>
    <row r="159" spans="1:27" ht="15.75" x14ac:dyDescent="0.2">
      <c r="A159" s="35">
        <f t="shared" si="4"/>
        <v>44685</v>
      </c>
      <c r="B159" s="36">
        <f>SUMIFS(СВЦЭМ!$E$39:$E$782,СВЦЭМ!$A$39:$A$782,$A159,СВЦЭМ!$B$39:$B$782,B$155)+'СЕТ СН'!$F$15</f>
        <v>181.78495695999999</v>
      </c>
      <c r="C159" s="36">
        <f>SUMIFS(СВЦЭМ!$E$39:$E$782,СВЦЭМ!$A$39:$A$782,$A159,СВЦЭМ!$B$39:$B$782,C$155)+'СЕТ СН'!$F$15</f>
        <v>210.35192694</v>
      </c>
      <c r="D159" s="36">
        <f>SUMIFS(СВЦЭМ!$E$39:$E$782,СВЦЭМ!$A$39:$A$782,$A159,СВЦЭМ!$B$39:$B$782,D$155)+'СЕТ СН'!$F$15</f>
        <v>220.49251322999999</v>
      </c>
      <c r="E159" s="36">
        <f>SUMIFS(СВЦЭМ!$E$39:$E$782,СВЦЭМ!$A$39:$A$782,$A159,СВЦЭМ!$B$39:$B$782,E$155)+'СЕТ СН'!$F$15</f>
        <v>215.03884226</v>
      </c>
      <c r="F159" s="36">
        <f>SUMIFS(СВЦЭМ!$E$39:$E$782,СВЦЭМ!$A$39:$A$782,$A159,СВЦЭМ!$B$39:$B$782,F$155)+'СЕТ СН'!$F$15</f>
        <v>215.56895903</v>
      </c>
      <c r="G159" s="36">
        <f>SUMIFS(СВЦЭМ!$E$39:$E$782,СВЦЭМ!$A$39:$A$782,$A159,СВЦЭМ!$B$39:$B$782,G$155)+'СЕТ СН'!$F$15</f>
        <v>214.27068471000001</v>
      </c>
      <c r="H159" s="36">
        <f>SUMIFS(СВЦЭМ!$E$39:$E$782,СВЦЭМ!$A$39:$A$782,$A159,СВЦЭМ!$B$39:$B$782,H$155)+'СЕТ СН'!$F$15</f>
        <v>216.49115995</v>
      </c>
      <c r="I159" s="36">
        <f>SUMIFS(СВЦЭМ!$E$39:$E$782,СВЦЭМ!$A$39:$A$782,$A159,СВЦЭМ!$B$39:$B$782,I$155)+'СЕТ СН'!$F$15</f>
        <v>202.42618626999999</v>
      </c>
      <c r="J159" s="36">
        <f>SUMIFS(СВЦЭМ!$E$39:$E$782,СВЦЭМ!$A$39:$A$782,$A159,СВЦЭМ!$B$39:$B$782,J$155)+'СЕТ СН'!$F$15</f>
        <v>180.73030838</v>
      </c>
      <c r="K159" s="36">
        <f>SUMIFS(СВЦЭМ!$E$39:$E$782,СВЦЭМ!$A$39:$A$782,$A159,СВЦЭМ!$B$39:$B$782,K$155)+'СЕТ СН'!$F$15</f>
        <v>177.96335403</v>
      </c>
      <c r="L159" s="36">
        <f>SUMIFS(СВЦЭМ!$E$39:$E$782,СВЦЭМ!$A$39:$A$782,$A159,СВЦЭМ!$B$39:$B$782,L$155)+'СЕТ СН'!$F$15</f>
        <v>180.45128991999999</v>
      </c>
      <c r="M159" s="36">
        <f>SUMIFS(СВЦЭМ!$E$39:$E$782,СВЦЭМ!$A$39:$A$782,$A159,СВЦЭМ!$B$39:$B$782,M$155)+'СЕТ СН'!$F$15</f>
        <v>199.62924100000001</v>
      </c>
      <c r="N159" s="36">
        <f>SUMIFS(СВЦЭМ!$E$39:$E$782,СВЦЭМ!$A$39:$A$782,$A159,СВЦЭМ!$B$39:$B$782,N$155)+'СЕТ СН'!$F$15</f>
        <v>209.91485141000001</v>
      </c>
      <c r="O159" s="36">
        <f>SUMIFS(СВЦЭМ!$E$39:$E$782,СВЦЭМ!$A$39:$A$782,$A159,СВЦЭМ!$B$39:$B$782,O$155)+'СЕТ СН'!$F$15</f>
        <v>210.77058611999999</v>
      </c>
      <c r="P159" s="36">
        <f>SUMIFS(СВЦЭМ!$E$39:$E$782,СВЦЭМ!$A$39:$A$782,$A159,СВЦЭМ!$B$39:$B$782,P$155)+'СЕТ СН'!$F$15</f>
        <v>217.92246724</v>
      </c>
      <c r="Q159" s="36">
        <f>SUMIFS(СВЦЭМ!$E$39:$E$782,СВЦЭМ!$A$39:$A$782,$A159,СВЦЭМ!$B$39:$B$782,Q$155)+'СЕТ СН'!$F$15</f>
        <v>218.57793065999999</v>
      </c>
      <c r="R159" s="36">
        <f>SUMIFS(СВЦЭМ!$E$39:$E$782,СВЦЭМ!$A$39:$A$782,$A159,СВЦЭМ!$B$39:$B$782,R$155)+'СЕТ СН'!$F$15</f>
        <v>217.52748708999999</v>
      </c>
      <c r="S159" s="36">
        <f>SUMIFS(СВЦЭМ!$E$39:$E$782,СВЦЭМ!$A$39:$A$782,$A159,СВЦЭМ!$B$39:$B$782,S$155)+'СЕТ СН'!$F$15</f>
        <v>206.64862749</v>
      </c>
      <c r="T159" s="36">
        <f>SUMIFS(СВЦЭМ!$E$39:$E$782,СВЦЭМ!$A$39:$A$782,$A159,СВЦЭМ!$B$39:$B$782,T$155)+'СЕТ СН'!$F$15</f>
        <v>182.51186527999999</v>
      </c>
      <c r="U159" s="36">
        <f>SUMIFS(СВЦЭМ!$E$39:$E$782,СВЦЭМ!$A$39:$A$782,$A159,СВЦЭМ!$B$39:$B$782,U$155)+'СЕТ СН'!$F$15</f>
        <v>161.48148644</v>
      </c>
      <c r="V159" s="36">
        <f>SUMIFS(СВЦЭМ!$E$39:$E$782,СВЦЭМ!$A$39:$A$782,$A159,СВЦЭМ!$B$39:$B$782,V$155)+'СЕТ СН'!$F$15</f>
        <v>148.7706518</v>
      </c>
      <c r="W159" s="36">
        <f>SUMIFS(СВЦЭМ!$E$39:$E$782,СВЦЭМ!$A$39:$A$782,$A159,СВЦЭМ!$B$39:$B$782,W$155)+'СЕТ СН'!$F$15</f>
        <v>154.65860269999999</v>
      </c>
      <c r="X159" s="36">
        <f>SUMIFS(СВЦЭМ!$E$39:$E$782,СВЦЭМ!$A$39:$A$782,$A159,СВЦЭМ!$B$39:$B$782,X$155)+'СЕТ СН'!$F$15</f>
        <v>146.49536441000001</v>
      </c>
      <c r="Y159" s="36">
        <f>SUMIFS(СВЦЭМ!$E$39:$E$782,СВЦЭМ!$A$39:$A$782,$A159,СВЦЭМ!$B$39:$B$782,Y$155)+'СЕТ СН'!$F$15</f>
        <v>145.49072214</v>
      </c>
    </row>
    <row r="160" spans="1:27" ht="15.75" x14ac:dyDescent="0.2">
      <c r="A160" s="35">
        <f t="shared" si="4"/>
        <v>44686</v>
      </c>
      <c r="B160" s="36">
        <f>SUMIFS(СВЦЭМ!$E$39:$E$782,СВЦЭМ!$A$39:$A$782,$A160,СВЦЭМ!$B$39:$B$782,B$155)+'СЕТ СН'!$F$15</f>
        <v>176.07085025999999</v>
      </c>
      <c r="C160" s="36">
        <f>SUMIFS(СВЦЭМ!$E$39:$E$782,СВЦЭМ!$A$39:$A$782,$A160,СВЦЭМ!$B$39:$B$782,C$155)+'СЕТ СН'!$F$15</f>
        <v>191.71782766000001</v>
      </c>
      <c r="D160" s="36">
        <f>SUMIFS(СВЦЭМ!$E$39:$E$782,СВЦЭМ!$A$39:$A$782,$A160,СВЦЭМ!$B$39:$B$782,D$155)+'СЕТ СН'!$F$15</f>
        <v>217.12336751000001</v>
      </c>
      <c r="E160" s="36">
        <f>SUMIFS(СВЦЭМ!$E$39:$E$782,СВЦЭМ!$A$39:$A$782,$A160,СВЦЭМ!$B$39:$B$782,E$155)+'СЕТ СН'!$F$15</f>
        <v>227.11368711</v>
      </c>
      <c r="F160" s="36">
        <f>SUMIFS(СВЦЭМ!$E$39:$E$782,СВЦЭМ!$A$39:$A$782,$A160,СВЦЭМ!$B$39:$B$782,F$155)+'СЕТ СН'!$F$15</f>
        <v>231.92934563</v>
      </c>
      <c r="G160" s="36">
        <f>SUMIFS(СВЦЭМ!$E$39:$E$782,СВЦЭМ!$A$39:$A$782,$A160,СВЦЭМ!$B$39:$B$782,G$155)+'СЕТ СН'!$F$15</f>
        <v>232.04862611999999</v>
      </c>
      <c r="H160" s="36">
        <f>SUMIFS(СВЦЭМ!$E$39:$E$782,СВЦЭМ!$A$39:$A$782,$A160,СВЦЭМ!$B$39:$B$782,H$155)+'СЕТ СН'!$F$15</f>
        <v>229.55934126</v>
      </c>
      <c r="I160" s="36">
        <f>SUMIFS(СВЦЭМ!$E$39:$E$782,СВЦЭМ!$A$39:$A$782,$A160,СВЦЭМ!$B$39:$B$782,I$155)+'СЕТ СН'!$F$15</f>
        <v>216.52071487000001</v>
      </c>
      <c r="J160" s="36">
        <f>SUMIFS(СВЦЭМ!$E$39:$E$782,СВЦЭМ!$A$39:$A$782,$A160,СВЦЭМ!$B$39:$B$782,J$155)+'СЕТ СН'!$F$15</f>
        <v>196.53737286</v>
      </c>
      <c r="K160" s="36">
        <f>SUMIFS(СВЦЭМ!$E$39:$E$782,СВЦЭМ!$A$39:$A$782,$A160,СВЦЭМ!$B$39:$B$782,K$155)+'СЕТ СН'!$F$15</f>
        <v>196.12327259</v>
      </c>
      <c r="L160" s="36">
        <f>SUMIFS(СВЦЭМ!$E$39:$E$782,СВЦЭМ!$A$39:$A$782,$A160,СВЦЭМ!$B$39:$B$782,L$155)+'СЕТ СН'!$F$15</f>
        <v>195.38225596999999</v>
      </c>
      <c r="M160" s="36">
        <f>SUMIFS(СВЦЭМ!$E$39:$E$782,СВЦЭМ!$A$39:$A$782,$A160,СВЦЭМ!$B$39:$B$782,M$155)+'СЕТ СН'!$F$15</f>
        <v>213.77502978000001</v>
      </c>
      <c r="N160" s="36">
        <f>SUMIFS(СВЦЭМ!$E$39:$E$782,СВЦЭМ!$A$39:$A$782,$A160,СВЦЭМ!$B$39:$B$782,N$155)+'СЕТ СН'!$F$15</f>
        <v>228.22769853</v>
      </c>
      <c r="O160" s="36">
        <f>SUMIFS(СВЦЭМ!$E$39:$E$782,СВЦЭМ!$A$39:$A$782,$A160,СВЦЭМ!$B$39:$B$782,O$155)+'СЕТ СН'!$F$15</f>
        <v>227.61396281</v>
      </c>
      <c r="P160" s="36">
        <f>SUMIFS(СВЦЭМ!$E$39:$E$782,СВЦЭМ!$A$39:$A$782,$A160,СВЦЭМ!$B$39:$B$782,P$155)+'СЕТ СН'!$F$15</f>
        <v>235.51830978000001</v>
      </c>
      <c r="Q160" s="36">
        <f>SUMIFS(СВЦЭМ!$E$39:$E$782,СВЦЭМ!$A$39:$A$782,$A160,СВЦЭМ!$B$39:$B$782,Q$155)+'СЕТ СН'!$F$15</f>
        <v>237.13205571</v>
      </c>
      <c r="R160" s="36">
        <f>SUMIFS(СВЦЭМ!$E$39:$E$782,СВЦЭМ!$A$39:$A$782,$A160,СВЦЭМ!$B$39:$B$782,R$155)+'СЕТ СН'!$F$15</f>
        <v>239.63443792000001</v>
      </c>
      <c r="S160" s="36">
        <f>SUMIFS(СВЦЭМ!$E$39:$E$782,СВЦЭМ!$A$39:$A$782,$A160,СВЦЭМ!$B$39:$B$782,S$155)+'СЕТ СН'!$F$15</f>
        <v>229.34348395999999</v>
      </c>
      <c r="T160" s="36">
        <f>SUMIFS(СВЦЭМ!$E$39:$E$782,СВЦЭМ!$A$39:$A$782,$A160,СВЦЭМ!$B$39:$B$782,T$155)+'СЕТ СН'!$F$15</f>
        <v>204.58587428000001</v>
      </c>
      <c r="U160" s="36">
        <f>SUMIFS(СВЦЭМ!$E$39:$E$782,СВЦЭМ!$A$39:$A$782,$A160,СВЦЭМ!$B$39:$B$782,U$155)+'СЕТ СН'!$F$15</f>
        <v>184.45230488000001</v>
      </c>
      <c r="V160" s="36">
        <f>SUMIFS(СВЦЭМ!$E$39:$E$782,СВЦЭМ!$A$39:$A$782,$A160,СВЦЭМ!$B$39:$B$782,V$155)+'СЕТ СН'!$F$15</f>
        <v>164.59390188</v>
      </c>
      <c r="W160" s="36">
        <f>SUMIFS(СВЦЭМ!$E$39:$E$782,СВЦЭМ!$A$39:$A$782,$A160,СВЦЭМ!$B$39:$B$782,W$155)+'СЕТ СН'!$F$15</f>
        <v>161.77029970999999</v>
      </c>
      <c r="X160" s="36">
        <f>SUMIFS(СВЦЭМ!$E$39:$E$782,СВЦЭМ!$A$39:$A$782,$A160,СВЦЭМ!$B$39:$B$782,X$155)+'СЕТ СН'!$F$15</f>
        <v>164.49492226999999</v>
      </c>
      <c r="Y160" s="36">
        <f>SUMIFS(СВЦЭМ!$E$39:$E$782,СВЦЭМ!$A$39:$A$782,$A160,СВЦЭМ!$B$39:$B$782,Y$155)+'СЕТ СН'!$F$15</f>
        <v>169.27659613</v>
      </c>
    </row>
    <row r="161" spans="1:25" ht="15.75" x14ac:dyDescent="0.2">
      <c r="A161" s="35">
        <f t="shared" si="4"/>
        <v>44687</v>
      </c>
      <c r="B161" s="36">
        <f>SUMIFS(СВЦЭМ!$E$39:$E$782,СВЦЭМ!$A$39:$A$782,$A161,СВЦЭМ!$B$39:$B$782,B$155)+'СЕТ СН'!$F$15</f>
        <v>182.73267465999999</v>
      </c>
      <c r="C161" s="36">
        <f>SUMIFS(СВЦЭМ!$E$39:$E$782,СВЦЭМ!$A$39:$A$782,$A161,СВЦЭМ!$B$39:$B$782,C$155)+'СЕТ СН'!$F$15</f>
        <v>207.09936342</v>
      </c>
      <c r="D161" s="36">
        <f>SUMIFS(СВЦЭМ!$E$39:$E$782,СВЦЭМ!$A$39:$A$782,$A161,СВЦЭМ!$B$39:$B$782,D$155)+'СЕТ СН'!$F$15</f>
        <v>233.39272628000001</v>
      </c>
      <c r="E161" s="36">
        <f>SUMIFS(СВЦЭМ!$E$39:$E$782,СВЦЭМ!$A$39:$A$782,$A161,СВЦЭМ!$B$39:$B$782,E$155)+'СЕТ СН'!$F$15</f>
        <v>242.27153994</v>
      </c>
      <c r="F161" s="36">
        <f>SUMIFS(СВЦЭМ!$E$39:$E$782,СВЦЭМ!$A$39:$A$782,$A161,СВЦЭМ!$B$39:$B$782,F$155)+'СЕТ СН'!$F$15</f>
        <v>243.36054307000001</v>
      </c>
      <c r="G161" s="36">
        <f>SUMIFS(СВЦЭМ!$E$39:$E$782,СВЦЭМ!$A$39:$A$782,$A161,СВЦЭМ!$B$39:$B$782,G$155)+'СЕТ СН'!$F$15</f>
        <v>240.31183406</v>
      </c>
      <c r="H161" s="36">
        <f>SUMIFS(СВЦЭМ!$E$39:$E$782,СВЦЭМ!$A$39:$A$782,$A161,СВЦЭМ!$B$39:$B$782,H$155)+'СЕТ СН'!$F$15</f>
        <v>231.88825914</v>
      </c>
      <c r="I161" s="36">
        <f>SUMIFS(СВЦЭМ!$E$39:$E$782,СВЦЭМ!$A$39:$A$782,$A161,СВЦЭМ!$B$39:$B$782,I$155)+'СЕТ СН'!$F$15</f>
        <v>222.14818312</v>
      </c>
      <c r="J161" s="36">
        <f>SUMIFS(СВЦЭМ!$E$39:$E$782,СВЦЭМ!$A$39:$A$782,$A161,СВЦЭМ!$B$39:$B$782,J$155)+'СЕТ СН'!$F$15</f>
        <v>194.17537465999999</v>
      </c>
      <c r="K161" s="36">
        <f>SUMIFS(СВЦЭМ!$E$39:$E$782,СВЦЭМ!$A$39:$A$782,$A161,СВЦЭМ!$B$39:$B$782,K$155)+'СЕТ СН'!$F$15</f>
        <v>195.61618328</v>
      </c>
      <c r="L161" s="36">
        <f>SUMIFS(СВЦЭМ!$E$39:$E$782,СВЦЭМ!$A$39:$A$782,$A161,СВЦЭМ!$B$39:$B$782,L$155)+'СЕТ СН'!$F$15</f>
        <v>194.24801830999999</v>
      </c>
      <c r="M161" s="36">
        <f>SUMIFS(СВЦЭМ!$E$39:$E$782,СВЦЭМ!$A$39:$A$782,$A161,СВЦЭМ!$B$39:$B$782,M$155)+'СЕТ СН'!$F$15</f>
        <v>218.15520140999999</v>
      </c>
      <c r="N161" s="36">
        <f>SUMIFS(СВЦЭМ!$E$39:$E$782,СВЦЭМ!$A$39:$A$782,$A161,СВЦЭМ!$B$39:$B$782,N$155)+'СЕТ СН'!$F$15</f>
        <v>230.83432153000001</v>
      </c>
      <c r="O161" s="36">
        <f>SUMIFS(СВЦЭМ!$E$39:$E$782,СВЦЭМ!$A$39:$A$782,$A161,СВЦЭМ!$B$39:$B$782,O$155)+'СЕТ СН'!$F$15</f>
        <v>231.51633888999999</v>
      </c>
      <c r="P161" s="36">
        <f>SUMIFS(СВЦЭМ!$E$39:$E$782,СВЦЭМ!$A$39:$A$782,$A161,СВЦЭМ!$B$39:$B$782,P$155)+'СЕТ СН'!$F$15</f>
        <v>233.07883143999999</v>
      </c>
      <c r="Q161" s="36">
        <f>SUMIFS(СВЦЭМ!$E$39:$E$782,СВЦЭМ!$A$39:$A$782,$A161,СВЦЭМ!$B$39:$B$782,Q$155)+'СЕТ СН'!$F$15</f>
        <v>232.01910513999999</v>
      </c>
      <c r="R161" s="36">
        <f>SUMIFS(СВЦЭМ!$E$39:$E$782,СВЦЭМ!$A$39:$A$782,$A161,СВЦЭМ!$B$39:$B$782,R$155)+'СЕТ СН'!$F$15</f>
        <v>229.82565640999999</v>
      </c>
      <c r="S161" s="36">
        <f>SUMIFS(СВЦЭМ!$E$39:$E$782,СВЦЭМ!$A$39:$A$782,$A161,СВЦЭМ!$B$39:$B$782,S$155)+'СЕТ СН'!$F$15</f>
        <v>221.26005388999999</v>
      </c>
      <c r="T161" s="36">
        <f>SUMIFS(СВЦЭМ!$E$39:$E$782,СВЦЭМ!$A$39:$A$782,$A161,СВЦЭМ!$B$39:$B$782,T$155)+'СЕТ СН'!$F$15</f>
        <v>199.31320335000001</v>
      </c>
      <c r="U161" s="36">
        <f>SUMIFS(СВЦЭМ!$E$39:$E$782,СВЦЭМ!$A$39:$A$782,$A161,СВЦЭМ!$B$39:$B$782,U$155)+'СЕТ СН'!$F$15</f>
        <v>177.79469721000001</v>
      </c>
      <c r="V161" s="36">
        <f>SUMIFS(СВЦЭМ!$E$39:$E$782,СВЦЭМ!$A$39:$A$782,$A161,СВЦЭМ!$B$39:$B$782,V$155)+'СЕТ СН'!$F$15</f>
        <v>159.62446734</v>
      </c>
      <c r="W161" s="36">
        <f>SUMIFS(СВЦЭМ!$E$39:$E$782,СВЦЭМ!$A$39:$A$782,$A161,СВЦЭМ!$B$39:$B$782,W$155)+'СЕТ СН'!$F$15</f>
        <v>157.4311289</v>
      </c>
      <c r="X161" s="36">
        <f>SUMIFS(СВЦЭМ!$E$39:$E$782,СВЦЭМ!$A$39:$A$782,$A161,СВЦЭМ!$B$39:$B$782,X$155)+'СЕТ СН'!$F$15</f>
        <v>162.69939169</v>
      </c>
      <c r="Y161" s="36">
        <f>SUMIFS(СВЦЭМ!$E$39:$E$782,СВЦЭМ!$A$39:$A$782,$A161,СВЦЭМ!$B$39:$B$782,Y$155)+'СЕТ СН'!$F$15</f>
        <v>164.12877700000001</v>
      </c>
    </row>
    <row r="162" spans="1:25" ht="15.75" x14ac:dyDescent="0.2">
      <c r="A162" s="35">
        <f t="shared" si="4"/>
        <v>44688</v>
      </c>
      <c r="B162" s="36">
        <f>SUMIFS(СВЦЭМ!$E$39:$E$782,СВЦЭМ!$A$39:$A$782,$A162,СВЦЭМ!$B$39:$B$782,B$155)+'СЕТ СН'!$F$15</f>
        <v>183.41403248</v>
      </c>
      <c r="C162" s="36">
        <f>SUMIFS(СВЦЭМ!$E$39:$E$782,СВЦЭМ!$A$39:$A$782,$A162,СВЦЭМ!$B$39:$B$782,C$155)+'СЕТ СН'!$F$15</f>
        <v>198.56535246000001</v>
      </c>
      <c r="D162" s="36">
        <f>SUMIFS(СВЦЭМ!$E$39:$E$782,СВЦЭМ!$A$39:$A$782,$A162,СВЦЭМ!$B$39:$B$782,D$155)+'СЕТ СН'!$F$15</f>
        <v>234.87534310000001</v>
      </c>
      <c r="E162" s="36">
        <f>SUMIFS(СВЦЭМ!$E$39:$E$782,СВЦЭМ!$A$39:$A$782,$A162,СВЦЭМ!$B$39:$B$782,E$155)+'СЕТ СН'!$F$15</f>
        <v>242.93330189</v>
      </c>
      <c r="F162" s="36">
        <f>SUMIFS(СВЦЭМ!$E$39:$E$782,СВЦЭМ!$A$39:$A$782,$A162,СВЦЭМ!$B$39:$B$782,F$155)+'СЕТ СН'!$F$15</f>
        <v>243.40224000000001</v>
      </c>
      <c r="G162" s="36">
        <f>SUMIFS(СВЦЭМ!$E$39:$E$782,СВЦЭМ!$A$39:$A$782,$A162,СВЦЭМ!$B$39:$B$782,G$155)+'СЕТ СН'!$F$15</f>
        <v>243.81318064000001</v>
      </c>
      <c r="H162" s="36">
        <f>SUMIFS(СВЦЭМ!$E$39:$E$782,СВЦЭМ!$A$39:$A$782,$A162,СВЦЭМ!$B$39:$B$782,H$155)+'СЕТ СН'!$F$15</f>
        <v>239.64131793999999</v>
      </c>
      <c r="I162" s="36">
        <f>SUMIFS(СВЦЭМ!$E$39:$E$782,СВЦЭМ!$A$39:$A$782,$A162,СВЦЭМ!$B$39:$B$782,I$155)+'СЕТ СН'!$F$15</f>
        <v>221.84624959999999</v>
      </c>
      <c r="J162" s="36">
        <f>SUMIFS(СВЦЭМ!$E$39:$E$782,СВЦЭМ!$A$39:$A$782,$A162,СВЦЭМ!$B$39:$B$782,J$155)+'СЕТ СН'!$F$15</f>
        <v>197.30071631000001</v>
      </c>
      <c r="K162" s="36">
        <f>SUMIFS(СВЦЭМ!$E$39:$E$782,СВЦЭМ!$A$39:$A$782,$A162,СВЦЭМ!$B$39:$B$782,K$155)+'СЕТ СН'!$F$15</f>
        <v>195.336017</v>
      </c>
      <c r="L162" s="36">
        <f>SUMIFS(СВЦЭМ!$E$39:$E$782,СВЦЭМ!$A$39:$A$782,$A162,СВЦЭМ!$B$39:$B$782,L$155)+'СЕТ СН'!$F$15</f>
        <v>194.17695584000001</v>
      </c>
      <c r="M162" s="36">
        <f>SUMIFS(СВЦЭМ!$E$39:$E$782,СВЦЭМ!$A$39:$A$782,$A162,СВЦЭМ!$B$39:$B$782,M$155)+'СЕТ СН'!$F$15</f>
        <v>212.69037832000001</v>
      </c>
      <c r="N162" s="36">
        <f>SUMIFS(СВЦЭМ!$E$39:$E$782,СВЦЭМ!$A$39:$A$782,$A162,СВЦЭМ!$B$39:$B$782,N$155)+'СЕТ СН'!$F$15</f>
        <v>220.21676740999999</v>
      </c>
      <c r="O162" s="36">
        <f>SUMIFS(СВЦЭМ!$E$39:$E$782,СВЦЭМ!$A$39:$A$782,$A162,СВЦЭМ!$B$39:$B$782,O$155)+'СЕТ СН'!$F$15</f>
        <v>224.44625020000001</v>
      </c>
      <c r="P162" s="36">
        <f>SUMIFS(СВЦЭМ!$E$39:$E$782,СВЦЭМ!$A$39:$A$782,$A162,СВЦЭМ!$B$39:$B$782,P$155)+'СЕТ СН'!$F$15</f>
        <v>228.19237870000001</v>
      </c>
      <c r="Q162" s="36">
        <f>SUMIFS(СВЦЭМ!$E$39:$E$782,СВЦЭМ!$A$39:$A$782,$A162,СВЦЭМ!$B$39:$B$782,Q$155)+'СЕТ СН'!$F$15</f>
        <v>229.14807101</v>
      </c>
      <c r="R162" s="36">
        <f>SUMIFS(СВЦЭМ!$E$39:$E$782,СВЦЭМ!$A$39:$A$782,$A162,СВЦЭМ!$B$39:$B$782,R$155)+'СЕТ СН'!$F$15</f>
        <v>228.09087693000001</v>
      </c>
      <c r="S162" s="36">
        <f>SUMIFS(СВЦЭМ!$E$39:$E$782,СВЦЭМ!$A$39:$A$782,$A162,СВЦЭМ!$B$39:$B$782,S$155)+'СЕТ СН'!$F$15</f>
        <v>219.87726702000001</v>
      </c>
      <c r="T162" s="36">
        <f>SUMIFS(СВЦЭМ!$E$39:$E$782,СВЦЭМ!$A$39:$A$782,$A162,СВЦЭМ!$B$39:$B$782,T$155)+'СЕТ СН'!$F$15</f>
        <v>197.53401400000001</v>
      </c>
      <c r="U162" s="36">
        <f>SUMIFS(СВЦЭМ!$E$39:$E$782,СВЦЭМ!$A$39:$A$782,$A162,СВЦЭМ!$B$39:$B$782,U$155)+'СЕТ СН'!$F$15</f>
        <v>173.05130944999999</v>
      </c>
      <c r="V162" s="36">
        <f>SUMIFS(СВЦЭМ!$E$39:$E$782,СВЦЭМ!$A$39:$A$782,$A162,СВЦЭМ!$B$39:$B$782,V$155)+'СЕТ СН'!$F$15</f>
        <v>155.23588991</v>
      </c>
      <c r="W162" s="36">
        <f>SUMIFS(СВЦЭМ!$E$39:$E$782,СВЦЭМ!$A$39:$A$782,$A162,СВЦЭМ!$B$39:$B$782,W$155)+'СЕТ СН'!$F$15</f>
        <v>159.37497938999999</v>
      </c>
      <c r="X162" s="36">
        <f>SUMIFS(СВЦЭМ!$E$39:$E$782,СВЦЭМ!$A$39:$A$782,$A162,СВЦЭМ!$B$39:$B$782,X$155)+'СЕТ СН'!$F$15</f>
        <v>161.51982756999999</v>
      </c>
      <c r="Y162" s="36">
        <f>SUMIFS(СВЦЭМ!$E$39:$E$782,СВЦЭМ!$A$39:$A$782,$A162,СВЦЭМ!$B$39:$B$782,Y$155)+'СЕТ СН'!$F$15</f>
        <v>164.87880526000001</v>
      </c>
    </row>
    <row r="163" spans="1:25" ht="15.75" x14ac:dyDescent="0.2">
      <c r="A163" s="35">
        <f t="shared" si="4"/>
        <v>44689</v>
      </c>
      <c r="B163" s="36">
        <f>SUMIFS(СВЦЭМ!$E$39:$E$782,СВЦЭМ!$A$39:$A$782,$A163,СВЦЭМ!$B$39:$B$782,B$155)+'СЕТ СН'!$F$15</f>
        <v>179.02949814999999</v>
      </c>
      <c r="C163" s="36">
        <f>SUMIFS(СВЦЭМ!$E$39:$E$782,СВЦЭМ!$A$39:$A$782,$A163,СВЦЭМ!$B$39:$B$782,C$155)+'СЕТ СН'!$F$15</f>
        <v>202.53336123</v>
      </c>
      <c r="D163" s="36">
        <f>SUMIFS(СВЦЭМ!$E$39:$E$782,СВЦЭМ!$A$39:$A$782,$A163,СВЦЭМ!$B$39:$B$782,D$155)+'СЕТ СН'!$F$15</f>
        <v>230.94198559</v>
      </c>
      <c r="E163" s="36">
        <f>SUMIFS(СВЦЭМ!$E$39:$E$782,СВЦЭМ!$A$39:$A$782,$A163,СВЦЭМ!$B$39:$B$782,E$155)+'СЕТ СН'!$F$15</f>
        <v>244.68838367000001</v>
      </c>
      <c r="F163" s="36">
        <f>SUMIFS(СВЦЭМ!$E$39:$E$782,СВЦЭМ!$A$39:$A$782,$A163,СВЦЭМ!$B$39:$B$782,F$155)+'СЕТ СН'!$F$15</f>
        <v>246.75051001</v>
      </c>
      <c r="G163" s="36">
        <f>SUMIFS(СВЦЭМ!$E$39:$E$782,СВЦЭМ!$A$39:$A$782,$A163,СВЦЭМ!$B$39:$B$782,G$155)+'СЕТ СН'!$F$15</f>
        <v>246.82287117000001</v>
      </c>
      <c r="H163" s="36">
        <f>SUMIFS(СВЦЭМ!$E$39:$E$782,СВЦЭМ!$A$39:$A$782,$A163,СВЦЭМ!$B$39:$B$782,H$155)+'СЕТ СН'!$F$15</f>
        <v>243.35739244999999</v>
      </c>
      <c r="I163" s="36">
        <f>SUMIFS(СВЦЭМ!$E$39:$E$782,СВЦЭМ!$A$39:$A$782,$A163,СВЦЭМ!$B$39:$B$782,I$155)+'СЕТ СН'!$F$15</f>
        <v>228.91648914000001</v>
      </c>
      <c r="J163" s="36">
        <f>SUMIFS(СВЦЭМ!$E$39:$E$782,СВЦЭМ!$A$39:$A$782,$A163,СВЦЭМ!$B$39:$B$782,J$155)+'СЕТ СН'!$F$15</f>
        <v>197.41127764000001</v>
      </c>
      <c r="K163" s="36">
        <f>SUMIFS(СВЦЭМ!$E$39:$E$782,СВЦЭМ!$A$39:$A$782,$A163,СВЦЭМ!$B$39:$B$782,K$155)+'СЕТ СН'!$F$15</f>
        <v>191.32466542</v>
      </c>
      <c r="L163" s="36">
        <f>SUMIFS(СВЦЭМ!$E$39:$E$782,СВЦЭМ!$A$39:$A$782,$A163,СВЦЭМ!$B$39:$B$782,L$155)+'СЕТ СН'!$F$15</f>
        <v>190.08104187000001</v>
      </c>
      <c r="M163" s="36">
        <f>SUMIFS(СВЦЭМ!$E$39:$E$782,СВЦЭМ!$A$39:$A$782,$A163,СВЦЭМ!$B$39:$B$782,M$155)+'СЕТ СН'!$F$15</f>
        <v>207.25979623999999</v>
      </c>
      <c r="N163" s="36">
        <f>SUMIFS(СВЦЭМ!$E$39:$E$782,СВЦЭМ!$A$39:$A$782,$A163,СВЦЭМ!$B$39:$B$782,N$155)+'СЕТ СН'!$F$15</f>
        <v>217.16076691000001</v>
      </c>
      <c r="O163" s="36">
        <f>SUMIFS(СВЦЭМ!$E$39:$E$782,СВЦЭМ!$A$39:$A$782,$A163,СВЦЭМ!$B$39:$B$782,O$155)+'СЕТ СН'!$F$15</f>
        <v>223.09818679</v>
      </c>
      <c r="P163" s="36">
        <f>SUMIFS(СВЦЭМ!$E$39:$E$782,СВЦЭМ!$A$39:$A$782,$A163,СВЦЭМ!$B$39:$B$782,P$155)+'СЕТ СН'!$F$15</f>
        <v>227.18840553999999</v>
      </c>
      <c r="Q163" s="36">
        <f>SUMIFS(СВЦЭМ!$E$39:$E$782,СВЦЭМ!$A$39:$A$782,$A163,СВЦЭМ!$B$39:$B$782,Q$155)+'СЕТ СН'!$F$15</f>
        <v>229.78800631999999</v>
      </c>
      <c r="R163" s="36">
        <f>SUMIFS(СВЦЭМ!$E$39:$E$782,СВЦЭМ!$A$39:$A$782,$A163,СВЦЭМ!$B$39:$B$782,R$155)+'СЕТ СН'!$F$15</f>
        <v>229.80321655</v>
      </c>
      <c r="S163" s="36">
        <f>SUMIFS(СВЦЭМ!$E$39:$E$782,СВЦЭМ!$A$39:$A$782,$A163,СВЦЭМ!$B$39:$B$782,S$155)+'СЕТ СН'!$F$15</f>
        <v>220.73614097999999</v>
      </c>
      <c r="T163" s="36">
        <f>SUMIFS(СВЦЭМ!$E$39:$E$782,СВЦЭМ!$A$39:$A$782,$A163,СВЦЭМ!$B$39:$B$782,T$155)+'СЕТ СН'!$F$15</f>
        <v>194.73474808</v>
      </c>
      <c r="U163" s="36">
        <f>SUMIFS(СВЦЭМ!$E$39:$E$782,СВЦЭМ!$A$39:$A$782,$A163,СВЦЭМ!$B$39:$B$782,U$155)+'СЕТ СН'!$F$15</f>
        <v>168.08405536000001</v>
      </c>
      <c r="V163" s="36">
        <f>SUMIFS(СВЦЭМ!$E$39:$E$782,СВЦЭМ!$A$39:$A$782,$A163,СВЦЭМ!$B$39:$B$782,V$155)+'СЕТ СН'!$F$15</f>
        <v>151.49777657999999</v>
      </c>
      <c r="W163" s="36">
        <f>SUMIFS(СВЦЭМ!$E$39:$E$782,СВЦЭМ!$A$39:$A$782,$A163,СВЦЭМ!$B$39:$B$782,W$155)+'СЕТ СН'!$F$15</f>
        <v>154.09365314999999</v>
      </c>
      <c r="X163" s="36">
        <f>SUMIFS(СВЦЭМ!$E$39:$E$782,СВЦЭМ!$A$39:$A$782,$A163,СВЦЭМ!$B$39:$B$782,X$155)+'СЕТ СН'!$F$15</f>
        <v>154.63496931</v>
      </c>
      <c r="Y163" s="36">
        <f>SUMIFS(СВЦЭМ!$E$39:$E$782,СВЦЭМ!$A$39:$A$782,$A163,СВЦЭМ!$B$39:$B$782,Y$155)+'СЕТ СН'!$F$15</f>
        <v>163.75409816000001</v>
      </c>
    </row>
    <row r="164" spans="1:25" ht="15.75" x14ac:dyDescent="0.2">
      <c r="A164" s="35">
        <f t="shared" si="4"/>
        <v>44690</v>
      </c>
      <c r="B164" s="36">
        <f>SUMIFS(СВЦЭМ!$E$39:$E$782,СВЦЭМ!$A$39:$A$782,$A164,СВЦЭМ!$B$39:$B$782,B$155)+'СЕТ СН'!$F$15</f>
        <v>184.0885303</v>
      </c>
      <c r="C164" s="36">
        <f>SUMIFS(СВЦЭМ!$E$39:$E$782,СВЦЭМ!$A$39:$A$782,$A164,СВЦЭМ!$B$39:$B$782,C$155)+'СЕТ СН'!$F$15</f>
        <v>206.85213340000001</v>
      </c>
      <c r="D164" s="36">
        <f>SUMIFS(СВЦЭМ!$E$39:$E$782,СВЦЭМ!$A$39:$A$782,$A164,СВЦЭМ!$B$39:$B$782,D$155)+'СЕТ СН'!$F$15</f>
        <v>235.40872014000001</v>
      </c>
      <c r="E164" s="36">
        <f>SUMIFS(СВЦЭМ!$E$39:$E$782,СВЦЭМ!$A$39:$A$782,$A164,СВЦЭМ!$B$39:$B$782,E$155)+'СЕТ СН'!$F$15</f>
        <v>249.80692343000001</v>
      </c>
      <c r="F164" s="36">
        <f>SUMIFS(СВЦЭМ!$E$39:$E$782,СВЦЭМ!$A$39:$A$782,$A164,СВЦЭМ!$B$39:$B$782,F$155)+'СЕТ СН'!$F$15</f>
        <v>254.95519874999999</v>
      </c>
      <c r="G164" s="36">
        <f>SUMIFS(СВЦЭМ!$E$39:$E$782,СВЦЭМ!$A$39:$A$782,$A164,СВЦЭМ!$B$39:$B$782,G$155)+'СЕТ СН'!$F$15</f>
        <v>252.6664548</v>
      </c>
      <c r="H164" s="36">
        <f>SUMIFS(СВЦЭМ!$E$39:$E$782,СВЦЭМ!$A$39:$A$782,$A164,СВЦЭМ!$B$39:$B$782,H$155)+'СЕТ СН'!$F$15</f>
        <v>249.05238469</v>
      </c>
      <c r="I164" s="36">
        <f>SUMIFS(СВЦЭМ!$E$39:$E$782,СВЦЭМ!$A$39:$A$782,$A164,СВЦЭМ!$B$39:$B$782,I$155)+'СЕТ СН'!$F$15</f>
        <v>237.43390857</v>
      </c>
      <c r="J164" s="36">
        <f>SUMIFS(СВЦЭМ!$E$39:$E$782,СВЦЭМ!$A$39:$A$782,$A164,СВЦЭМ!$B$39:$B$782,J$155)+'СЕТ СН'!$F$15</f>
        <v>204.10837971000001</v>
      </c>
      <c r="K164" s="36">
        <f>SUMIFS(СВЦЭМ!$E$39:$E$782,СВЦЭМ!$A$39:$A$782,$A164,СВЦЭМ!$B$39:$B$782,K$155)+'СЕТ СН'!$F$15</f>
        <v>198.52324039999999</v>
      </c>
      <c r="L164" s="36">
        <f>SUMIFS(СВЦЭМ!$E$39:$E$782,СВЦЭМ!$A$39:$A$782,$A164,СВЦЭМ!$B$39:$B$782,L$155)+'СЕТ СН'!$F$15</f>
        <v>193.80673582</v>
      </c>
      <c r="M164" s="36">
        <f>SUMIFS(СВЦЭМ!$E$39:$E$782,СВЦЭМ!$A$39:$A$782,$A164,СВЦЭМ!$B$39:$B$782,M$155)+'СЕТ СН'!$F$15</f>
        <v>210.42725252</v>
      </c>
      <c r="N164" s="36">
        <f>SUMIFS(СВЦЭМ!$E$39:$E$782,СВЦЭМ!$A$39:$A$782,$A164,СВЦЭМ!$B$39:$B$782,N$155)+'СЕТ СН'!$F$15</f>
        <v>217.63811408000001</v>
      </c>
      <c r="O164" s="36">
        <f>SUMIFS(СВЦЭМ!$E$39:$E$782,СВЦЭМ!$A$39:$A$782,$A164,СВЦЭМ!$B$39:$B$782,O$155)+'СЕТ СН'!$F$15</f>
        <v>221.37033829000001</v>
      </c>
      <c r="P164" s="36">
        <f>SUMIFS(СВЦЭМ!$E$39:$E$782,СВЦЭМ!$A$39:$A$782,$A164,СВЦЭМ!$B$39:$B$782,P$155)+'СЕТ СН'!$F$15</f>
        <v>224.23692592</v>
      </c>
      <c r="Q164" s="36">
        <f>SUMIFS(СВЦЭМ!$E$39:$E$782,СВЦЭМ!$A$39:$A$782,$A164,СВЦЭМ!$B$39:$B$782,Q$155)+'СЕТ СН'!$F$15</f>
        <v>226.68683455999999</v>
      </c>
      <c r="R164" s="36">
        <f>SUMIFS(СВЦЭМ!$E$39:$E$782,СВЦЭМ!$A$39:$A$782,$A164,СВЦЭМ!$B$39:$B$782,R$155)+'СЕТ СН'!$F$15</f>
        <v>228.07814286999999</v>
      </c>
      <c r="S164" s="36">
        <f>SUMIFS(СВЦЭМ!$E$39:$E$782,СВЦЭМ!$A$39:$A$782,$A164,СВЦЭМ!$B$39:$B$782,S$155)+'СЕТ СН'!$F$15</f>
        <v>219.99256489999999</v>
      </c>
      <c r="T164" s="36">
        <f>SUMIFS(СВЦЭМ!$E$39:$E$782,СВЦЭМ!$A$39:$A$782,$A164,СВЦЭМ!$B$39:$B$782,T$155)+'СЕТ СН'!$F$15</f>
        <v>197.45825031000001</v>
      </c>
      <c r="U164" s="36">
        <f>SUMIFS(СВЦЭМ!$E$39:$E$782,СВЦЭМ!$A$39:$A$782,$A164,СВЦЭМ!$B$39:$B$782,U$155)+'СЕТ СН'!$F$15</f>
        <v>174.19368736999999</v>
      </c>
      <c r="V164" s="36">
        <f>SUMIFS(СВЦЭМ!$E$39:$E$782,СВЦЭМ!$A$39:$A$782,$A164,СВЦЭМ!$B$39:$B$782,V$155)+'СЕТ СН'!$F$15</f>
        <v>149.84901084000001</v>
      </c>
      <c r="W164" s="36">
        <f>SUMIFS(СВЦЭМ!$E$39:$E$782,СВЦЭМ!$A$39:$A$782,$A164,СВЦЭМ!$B$39:$B$782,W$155)+'СЕТ СН'!$F$15</f>
        <v>147.70421189999999</v>
      </c>
      <c r="X164" s="36">
        <f>SUMIFS(СВЦЭМ!$E$39:$E$782,СВЦЭМ!$A$39:$A$782,$A164,СВЦЭМ!$B$39:$B$782,X$155)+'СЕТ СН'!$F$15</f>
        <v>159.19978613000001</v>
      </c>
      <c r="Y164" s="36">
        <f>SUMIFS(СВЦЭМ!$E$39:$E$782,СВЦЭМ!$A$39:$A$782,$A164,СВЦЭМ!$B$39:$B$782,Y$155)+'СЕТ СН'!$F$15</f>
        <v>164.35238253</v>
      </c>
    </row>
    <row r="165" spans="1:25" ht="15.75" x14ac:dyDescent="0.2">
      <c r="A165" s="35">
        <f t="shared" si="4"/>
        <v>44691</v>
      </c>
      <c r="B165" s="36">
        <f>SUMIFS(СВЦЭМ!$E$39:$E$782,СВЦЭМ!$A$39:$A$782,$A165,СВЦЭМ!$B$39:$B$782,B$155)+'СЕТ СН'!$F$15</f>
        <v>181.01461982999999</v>
      </c>
      <c r="C165" s="36">
        <f>SUMIFS(СВЦЭМ!$E$39:$E$782,СВЦЭМ!$A$39:$A$782,$A165,СВЦЭМ!$B$39:$B$782,C$155)+'СЕТ СН'!$F$15</f>
        <v>204.77443747000001</v>
      </c>
      <c r="D165" s="36">
        <f>SUMIFS(СВЦЭМ!$E$39:$E$782,СВЦЭМ!$A$39:$A$782,$A165,СВЦЭМ!$B$39:$B$782,D$155)+'СЕТ СН'!$F$15</f>
        <v>229.43245769000001</v>
      </c>
      <c r="E165" s="36">
        <f>SUMIFS(СВЦЭМ!$E$39:$E$782,СВЦЭМ!$A$39:$A$782,$A165,СВЦЭМ!$B$39:$B$782,E$155)+'СЕТ СН'!$F$15</f>
        <v>242.19041659000001</v>
      </c>
      <c r="F165" s="36">
        <f>SUMIFS(СВЦЭМ!$E$39:$E$782,СВЦЭМ!$A$39:$A$782,$A165,СВЦЭМ!$B$39:$B$782,F$155)+'СЕТ СН'!$F$15</f>
        <v>244.81374163000001</v>
      </c>
      <c r="G165" s="36">
        <f>SUMIFS(СВЦЭМ!$E$39:$E$782,СВЦЭМ!$A$39:$A$782,$A165,СВЦЭМ!$B$39:$B$782,G$155)+'СЕТ СН'!$F$15</f>
        <v>251.64111342999999</v>
      </c>
      <c r="H165" s="36">
        <f>SUMIFS(СВЦЭМ!$E$39:$E$782,СВЦЭМ!$A$39:$A$782,$A165,СВЦЭМ!$B$39:$B$782,H$155)+'СЕТ СН'!$F$15</f>
        <v>247.75590819000001</v>
      </c>
      <c r="I165" s="36">
        <f>SUMIFS(СВЦЭМ!$E$39:$E$782,СВЦЭМ!$A$39:$A$782,$A165,СВЦЭМ!$B$39:$B$782,I$155)+'СЕТ СН'!$F$15</f>
        <v>235.99426614999999</v>
      </c>
      <c r="J165" s="36">
        <f>SUMIFS(СВЦЭМ!$E$39:$E$782,СВЦЭМ!$A$39:$A$782,$A165,СВЦЭМ!$B$39:$B$782,J$155)+'СЕТ СН'!$F$15</f>
        <v>201.81306049</v>
      </c>
      <c r="K165" s="36">
        <f>SUMIFS(СВЦЭМ!$E$39:$E$782,СВЦЭМ!$A$39:$A$782,$A165,СВЦЭМ!$B$39:$B$782,K$155)+'СЕТ СН'!$F$15</f>
        <v>194.38645437</v>
      </c>
      <c r="L165" s="36">
        <f>SUMIFS(СВЦЭМ!$E$39:$E$782,СВЦЭМ!$A$39:$A$782,$A165,СВЦЭМ!$B$39:$B$782,L$155)+'СЕТ СН'!$F$15</f>
        <v>191.82929553</v>
      </c>
      <c r="M165" s="36">
        <f>SUMIFS(СВЦЭМ!$E$39:$E$782,СВЦЭМ!$A$39:$A$782,$A165,СВЦЭМ!$B$39:$B$782,M$155)+'СЕТ СН'!$F$15</f>
        <v>210.96243243999999</v>
      </c>
      <c r="N165" s="36">
        <f>SUMIFS(СВЦЭМ!$E$39:$E$782,СВЦЭМ!$A$39:$A$782,$A165,СВЦЭМ!$B$39:$B$782,N$155)+'СЕТ СН'!$F$15</f>
        <v>221.22492044000001</v>
      </c>
      <c r="O165" s="36">
        <f>SUMIFS(СВЦЭМ!$E$39:$E$782,СВЦЭМ!$A$39:$A$782,$A165,СВЦЭМ!$B$39:$B$782,O$155)+'СЕТ СН'!$F$15</f>
        <v>225.69979155999999</v>
      </c>
      <c r="P165" s="36">
        <f>SUMIFS(СВЦЭМ!$E$39:$E$782,СВЦЭМ!$A$39:$A$782,$A165,СВЦЭМ!$B$39:$B$782,P$155)+'СЕТ СН'!$F$15</f>
        <v>216.82598551999999</v>
      </c>
      <c r="Q165" s="36">
        <f>SUMIFS(СВЦЭМ!$E$39:$E$782,СВЦЭМ!$A$39:$A$782,$A165,СВЦЭМ!$B$39:$B$782,Q$155)+'СЕТ СН'!$F$15</f>
        <v>228.00329273</v>
      </c>
      <c r="R165" s="36">
        <f>SUMIFS(СВЦЭМ!$E$39:$E$782,СВЦЭМ!$A$39:$A$782,$A165,СВЦЭМ!$B$39:$B$782,R$155)+'СЕТ СН'!$F$15</f>
        <v>230.88412706</v>
      </c>
      <c r="S165" s="36">
        <f>SUMIFS(СВЦЭМ!$E$39:$E$782,СВЦЭМ!$A$39:$A$782,$A165,СВЦЭМ!$B$39:$B$782,S$155)+'СЕТ СН'!$F$15</f>
        <v>223.88601259000001</v>
      </c>
      <c r="T165" s="36">
        <f>SUMIFS(СВЦЭМ!$E$39:$E$782,СВЦЭМ!$A$39:$A$782,$A165,СВЦЭМ!$B$39:$B$782,T$155)+'СЕТ СН'!$F$15</f>
        <v>199.60524067</v>
      </c>
      <c r="U165" s="36">
        <f>SUMIFS(СВЦЭМ!$E$39:$E$782,СВЦЭМ!$A$39:$A$782,$A165,СВЦЭМ!$B$39:$B$782,U$155)+'СЕТ СН'!$F$15</f>
        <v>170.43942565</v>
      </c>
      <c r="V165" s="36">
        <f>SUMIFS(СВЦЭМ!$E$39:$E$782,СВЦЭМ!$A$39:$A$782,$A165,СВЦЭМ!$B$39:$B$782,V$155)+'СЕТ СН'!$F$15</f>
        <v>158.36811857999999</v>
      </c>
      <c r="W165" s="36">
        <f>SUMIFS(СВЦЭМ!$E$39:$E$782,СВЦЭМ!$A$39:$A$782,$A165,СВЦЭМ!$B$39:$B$782,W$155)+'СЕТ СН'!$F$15</f>
        <v>159.10779688</v>
      </c>
      <c r="X165" s="36">
        <f>SUMIFS(СВЦЭМ!$E$39:$E$782,СВЦЭМ!$A$39:$A$782,$A165,СВЦЭМ!$B$39:$B$782,X$155)+'СЕТ СН'!$F$15</f>
        <v>157.11895482</v>
      </c>
      <c r="Y165" s="36">
        <f>SUMIFS(СВЦЭМ!$E$39:$E$782,СВЦЭМ!$A$39:$A$782,$A165,СВЦЭМ!$B$39:$B$782,Y$155)+'СЕТ СН'!$F$15</f>
        <v>171.3164246</v>
      </c>
    </row>
    <row r="166" spans="1:25" ht="15.75" x14ac:dyDescent="0.2">
      <c r="A166" s="35">
        <f t="shared" si="4"/>
        <v>44692</v>
      </c>
      <c r="B166" s="36">
        <f>SUMIFS(СВЦЭМ!$E$39:$E$782,СВЦЭМ!$A$39:$A$782,$A166,СВЦЭМ!$B$39:$B$782,B$155)+'СЕТ СН'!$F$15</f>
        <v>188.24588555</v>
      </c>
      <c r="C166" s="36">
        <f>SUMIFS(СВЦЭМ!$E$39:$E$782,СВЦЭМ!$A$39:$A$782,$A166,СВЦЭМ!$B$39:$B$782,C$155)+'СЕТ СН'!$F$15</f>
        <v>204.43840053</v>
      </c>
      <c r="D166" s="36">
        <f>SUMIFS(СВЦЭМ!$E$39:$E$782,СВЦЭМ!$A$39:$A$782,$A166,СВЦЭМ!$B$39:$B$782,D$155)+'СЕТ СН'!$F$15</f>
        <v>235.35660877999999</v>
      </c>
      <c r="E166" s="36">
        <f>SUMIFS(СВЦЭМ!$E$39:$E$782,СВЦЭМ!$A$39:$A$782,$A166,СВЦЭМ!$B$39:$B$782,E$155)+'СЕТ СН'!$F$15</f>
        <v>251.25059001</v>
      </c>
      <c r="F166" s="36">
        <f>SUMIFS(СВЦЭМ!$E$39:$E$782,СВЦЭМ!$A$39:$A$782,$A166,СВЦЭМ!$B$39:$B$782,F$155)+'СЕТ СН'!$F$15</f>
        <v>250.78146934</v>
      </c>
      <c r="G166" s="36">
        <f>SUMIFS(СВЦЭМ!$E$39:$E$782,СВЦЭМ!$A$39:$A$782,$A166,СВЦЭМ!$B$39:$B$782,G$155)+'СЕТ СН'!$F$15</f>
        <v>250.87411671999999</v>
      </c>
      <c r="H166" s="36">
        <f>SUMIFS(СВЦЭМ!$E$39:$E$782,СВЦЭМ!$A$39:$A$782,$A166,СВЦЭМ!$B$39:$B$782,H$155)+'СЕТ СН'!$F$15</f>
        <v>242.15692888000001</v>
      </c>
      <c r="I166" s="36">
        <f>SUMIFS(СВЦЭМ!$E$39:$E$782,СВЦЭМ!$A$39:$A$782,$A166,СВЦЭМ!$B$39:$B$782,I$155)+'СЕТ СН'!$F$15</f>
        <v>225.32040635999999</v>
      </c>
      <c r="J166" s="36">
        <f>SUMIFS(СВЦЭМ!$E$39:$E$782,СВЦЭМ!$A$39:$A$782,$A166,СВЦЭМ!$B$39:$B$782,J$155)+'СЕТ СН'!$F$15</f>
        <v>193.74352941000001</v>
      </c>
      <c r="K166" s="36">
        <f>SUMIFS(СВЦЭМ!$E$39:$E$782,СВЦЭМ!$A$39:$A$782,$A166,СВЦЭМ!$B$39:$B$782,K$155)+'СЕТ СН'!$F$15</f>
        <v>192.2455756</v>
      </c>
      <c r="L166" s="36">
        <f>SUMIFS(СВЦЭМ!$E$39:$E$782,СВЦЭМ!$A$39:$A$782,$A166,СВЦЭМ!$B$39:$B$782,L$155)+'СЕТ СН'!$F$15</f>
        <v>190.47608518000001</v>
      </c>
      <c r="M166" s="36">
        <f>SUMIFS(СВЦЭМ!$E$39:$E$782,СВЦЭМ!$A$39:$A$782,$A166,СВЦЭМ!$B$39:$B$782,M$155)+'СЕТ СН'!$F$15</f>
        <v>208.10017830000001</v>
      </c>
      <c r="N166" s="36">
        <f>SUMIFS(СВЦЭМ!$E$39:$E$782,СВЦЭМ!$A$39:$A$782,$A166,СВЦЭМ!$B$39:$B$782,N$155)+'СЕТ СН'!$F$15</f>
        <v>216.57945075999999</v>
      </c>
      <c r="O166" s="36">
        <f>SUMIFS(СВЦЭМ!$E$39:$E$782,СВЦЭМ!$A$39:$A$782,$A166,СВЦЭМ!$B$39:$B$782,O$155)+'СЕТ СН'!$F$15</f>
        <v>218.58544835999999</v>
      </c>
      <c r="P166" s="36">
        <f>SUMIFS(СВЦЭМ!$E$39:$E$782,СВЦЭМ!$A$39:$A$782,$A166,СВЦЭМ!$B$39:$B$782,P$155)+'СЕТ СН'!$F$15</f>
        <v>220.89866921999999</v>
      </c>
      <c r="Q166" s="36">
        <f>SUMIFS(СВЦЭМ!$E$39:$E$782,СВЦЭМ!$A$39:$A$782,$A166,СВЦЭМ!$B$39:$B$782,Q$155)+'СЕТ СН'!$F$15</f>
        <v>221.81625045000001</v>
      </c>
      <c r="R166" s="36">
        <f>SUMIFS(СВЦЭМ!$E$39:$E$782,СВЦЭМ!$A$39:$A$782,$A166,СВЦЭМ!$B$39:$B$782,R$155)+'СЕТ СН'!$F$15</f>
        <v>225.89064418000001</v>
      </c>
      <c r="S166" s="36">
        <f>SUMIFS(СВЦЭМ!$E$39:$E$782,СВЦЭМ!$A$39:$A$782,$A166,СВЦЭМ!$B$39:$B$782,S$155)+'СЕТ СН'!$F$15</f>
        <v>218.99464678000001</v>
      </c>
      <c r="T166" s="36">
        <f>SUMIFS(СВЦЭМ!$E$39:$E$782,СВЦЭМ!$A$39:$A$782,$A166,СВЦЭМ!$B$39:$B$782,T$155)+'СЕТ СН'!$F$15</f>
        <v>196.47288320000001</v>
      </c>
      <c r="U166" s="36">
        <f>SUMIFS(СВЦЭМ!$E$39:$E$782,СВЦЭМ!$A$39:$A$782,$A166,СВЦЭМ!$B$39:$B$782,U$155)+'СЕТ СН'!$F$15</f>
        <v>175.6402124</v>
      </c>
      <c r="V166" s="36">
        <f>SUMIFS(СВЦЭМ!$E$39:$E$782,СВЦЭМ!$A$39:$A$782,$A166,СВЦЭМ!$B$39:$B$782,V$155)+'СЕТ СН'!$F$15</f>
        <v>159.55792449</v>
      </c>
      <c r="W166" s="36">
        <f>SUMIFS(СВЦЭМ!$E$39:$E$782,СВЦЭМ!$A$39:$A$782,$A166,СВЦЭМ!$B$39:$B$782,W$155)+'СЕТ СН'!$F$15</f>
        <v>158.7718055</v>
      </c>
      <c r="X166" s="36">
        <f>SUMIFS(СВЦЭМ!$E$39:$E$782,СВЦЭМ!$A$39:$A$782,$A166,СВЦЭМ!$B$39:$B$782,X$155)+'СЕТ СН'!$F$15</f>
        <v>161.16171831</v>
      </c>
      <c r="Y166" s="36">
        <f>SUMIFS(СВЦЭМ!$E$39:$E$782,СВЦЭМ!$A$39:$A$782,$A166,СВЦЭМ!$B$39:$B$782,Y$155)+'СЕТ СН'!$F$15</f>
        <v>165.77373693999999</v>
      </c>
    </row>
    <row r="167" spans="1:25" ht="15.75" x14ac:dyDescent="0.2">
      <c r="A167" s="35">
        <f t="shared" si="4"/>
        <v>44693</v>
      </c>
      <c r="B167" s="36">
        <f>SUMIFS(СВЦЭМ!$E$39:$E$782,СВЦЭМ!$A$39:$A$782,$A167,СВЦЭМ!$B$39:$B$782,B$155)+'СЕТ СН'!$F$15</f>
        <v>184.49225744</v>
      </c>
      <c r="C167" s="36">
        <f>SUMIFS(СВЦЭМ!$E$39:$E$782,СВЦЭМ!$A$39:$A$782,$A167,СВЦЭМ!$B$39:$B$782,C$155)+'СЕТ СН'!$F$15</f>
        <v>200.86848809</v>
      </c>
      <c r="D167" s="36">
        <f>SUMIFS(СВЦЭМ!$E$39:$E$782,СВЦЭМ!$A$39:$A$782,$A167,СВЦЭМ!$B$39:$B$782,D$155)+'СЕТ СН'!$F$15</f>
        <v>220.27951962</v>
      </c>
      <c r="E167" s="36">
        <f>SUMIFS(СВЦЭМ!$E$39:$E$782,СВЦЭМ!$A$39:$A$782,$A167,СВЦЭМ!$B$39:$B$782,E$155)+'СЕТ СН'!$F$15</f>
        <v>230.69011943999999</v>
      </c>
      <c r="F167" s="36">
        <f>SUMIFS(СВЦЭМ!$E$39:$E$782,СВЦЭМ!$A$39:$A$782,$A167,СВЦЭМ!$B$39:$B$782,F$155)+'СЕТ СН'!$F$15</f>
        <v>231.36303214</v>
      </c>
      <c r="G167" s="36">
        <f>SUMIFS(СВЦЭМ!$E$39:$E$782,СВЦЭМ!$A$39:$A$782,$A167,СВЦЭМ!$B$39:$B$782,G$155)+'СЕТ СН'!$F$15</f>
        <v>230.89818782</v>
      </c>
      <c r="H167" s="36">
        <f>SUMIFS(СВЦЭМ!$E$39:$E$782,СВЦЭМ!$A$39:$A$782,$A167,СВЦЭМ!$B$39:$B$782,H$155)+'СЕТ СН'!$F$15</f>
        <v>232.59432855</v>
      </c>
      <c r="I167" s="36">
        <f>SUMIFS(СВЦЭМ!$E$39:$E$782,СВЦЭМ!$A$39:$A$782,$A167,СВЦЭМ!$B$39:$B$782,I$155)+'СЕТ СН'!$F$15</f>
        <v>217.90827315000001</v>
      </c>
      <c r="J167" s="36">
        <f>SUMIFS(СВЦЭМ!$E$39:$E$782,СВЦЭМ!$A$39:$A$782,$A167,СВЦЭМ!$B$39:$B$782,J$155)+'СЕТ СН'!$F$15</f>
        <v>193.35819622</v>
      </c>
      <c r="K167" s="36">
        <f>SUMIFS(СВЦЭМ!$E$39:$E$782,СВЦЭМ!$A$39:$A$782,$A167,СВЦЭМ!$B$39:$B$782,K$155)+'СЕТ СН'!$F$15</f>
        <v>191.99482071</v>
      </c>
      <c r="L167" s="36">
        <f>SUMIFS(СВЦЭМ!$E$39:$E$782,СВЦЭМ!$A$39:$A$782,$A167,СВЦЭМ!$B$39:$B$782,L$155)+'СЕТ СН'!$F$15</f>
        <v>187.84498388</v>
      </c>
      <c r="M167" s="36">
        <f>SUMIFS(СВЦЭМ!$E$39:$E$782,СВЦЭМ!$A$39:$A$782,$A167,СВЦЭМ!$B$39:$B$782,M$155)+'СЕТ СН'!$F$15</f>
        <v>207.37771713999999</v>
      </c>
      <c r="N167" s="36">
        <f>SUMIFS(СВЦЭМ!$E$39:$E$782,СВЦЭМ!$A$39:$A$782,$A167,СВЦЭМ!$B$39:$B$782,N$155)+'СЕТ СН'!$F$15</f>
        <v>218.30483608</v>
      </c>
      <c r="O167" s="36">
        <f>SUMIFS(СВЦЭМ!$E$39:$E$782,СВЦЭМ!$A$39:$A$782,$A167,СВЦЭМ!$B$39:$B$782,O$155)+'СЕТ СН'!$F$15</f>
        <v>218.87170975000001</v>
      </c>
      <c r="P167" s="36">
        <f>SUMIFS(СВЦЭМ!$E$39:$E$782,СВЦЭМ!$A$39:$A$782,$A167,СВЦЭМ!$B$39:$B$782,P$155)+'СЕТ СН'!$F$15</f>
        <v>218.46466007999999</v>
      </c>
      <c r="Q167" s="36">
        <f>SUMIFS(СВЦЭМ!$E$39:$E$782,СВЦЭМ!$A$39:$A$782,$A167,СВЦЭМ!$B$39:$B$782,Q$155)+'СЕТ СН'!$F$15</f>
        <v>220.49881796</v>
      </c>
      <c r="R167" s="36">
        <f>SUMIFS(СВЦЭМ!$E$39:$E$782,СВЦЭМ!$A$39:$A$782,$A167,СВЦЭМ!$B$39:$B$782,R$155)+'СЕТ СН'!$F$15</f>
        <v>224.67597354</v>
      </c>
      <c r="S167" s="36">
        <f>SUMIFS(СВЦЭМ!$E$39:$E$782,СВЦЭМ!$A$39:$A$782,$A167,СВЦЭМ!$B$39:$B$782,S$155)+'СЕТ СН'!$F$15</f>
        <v>216.41313740999999</v>
      </c>
      <c r="T167" s="36">
        <f>SUMIFS(СВЦЭМ!$E$39:$E$782,СВЦЭМ!$A$39:$A$782,$A167,СВЦЭМ!$B$39:$B$782,T$155)+'СЕТ СН'!$F$15</f>
        <v>196.09952285</v>
      </c>
      <c r="U167" s="36">
        <f>SUMIFS(СВЦЭМ!$E$39:$E$782,СВЦЭМ!$A$39:$A$782,$A167,СВЦЭМ!$B$39:$B$782,U$155)+'СЕТ СН'!$F$15</f>
        <v>178.84534973999999</v>
      </c>
      <c r="V167" s="36">
        <f>SUMIFS(СВЦЭМ!$E$39:$E$782,СВЦЭМ!$A$39:$A$782,$A167,СВЦЭМ!$B$39:$B$782,V$155)+'СЕТ СН'!$F$15</f>
        <v>162.57759519999999</v>
      </c>
      <c r="W167" s="36">
        <f>SUMIFS(СВЦЭМ!$E$39:$E$782,СВЦЭМ!$A$39:$A$782,$A167,СВЦЭМ!$B$39:$B$782,W$155)+'СЕТ СН'!$F$15</f>
        <v>160.03896248999999</v>
      </c>
      <c r="X167" s="36">
        <f>SUMIFS(СВЦЭМ!$E$39:$E$782,СВЦЭМ!$A$39:$A$782,$A167,СВЦЭМ!$B$39:$B$782,X$155)+'СЕТ СН'!$F$15</f>
        <v>162.82628965999999</v>
      </c>
      <c r="Y167" s="36">
        <f>SUMIFS(СВЦЭМ!$E$39:$E$782,СВЦЭМ!$A$39:$A$782,$A167,СВЦЭМ!$B$39:$B$782,Y$155)+'СЕТ СН'!$F$15</f>
        <v>163.81848504999999</v>
      </c>
    </row>
    <row r="168" spans="1:25" ht="15.75" x14ac:dyDescent="0.2">
      <c r="A168" s="35">
        <f t="shared" si="4"/>
        <v>44694</v>
      </c>
      <c r="B168" s="36">
        <f>SUMIFS(СВЦЭМ!$E$39:$E$782,СВЦЭМ!$A$39:$A$782,$A168,СВЦЭМ!$B$39:$B$782,B$155)+'СЕТ СН'!$F$15</f>
        <v>184.5638481</v>
      </c>
      <c r="C168" s="36">
        <f>SUMIFS(СВЦЭМ!$E$39:$E$782,СВЦЭМ!$A$39:$A$782,$A168,СВЦЭМ!$B$39:$B$782,C$155)+'СЕТ СН'!$F$15</f>
        <v>205.66734309</v>
      </c>
      <c r="D168" s="36">
        <f>SUMIFS(СВЦЭМ!$E$39:$E$782,СВЦЭМ!$A$39:$A$782,$A168,СВЦЭМ!$B$39:$B$782,D$155)+'СЕТ СН'!$F$15</f>
        <v>230.10493048999999</v>
      </c>
      <c r="E168" s="36">
        <f>SUMIFS(СВЦЭМ!$E$39:$E$782,СВЦЭМ!$A$39:$A$782,$A168,СВЦЭМ!$B$39:$B$782,E$155)+'СЕТ СН'!$F$15</f>
        <v>239.74452638</v>
      </c>
      <c r="F168" s="36">
        <f>SUMIFS(СВЦЭМ!$E$39:$E$782,СВЦЭМ!$A$39:$A$782,$A168,СВЦЭМ!$B$39:$B$782,F$155)+'СЕТ СН'!$F$15</f>
        <v>241.24835705000001</v>
      </c>
      <c r="G168" s="36">
        <f>SUMIFS(СВЦЭМ!$E$39:$E$782,СВЦЭМ!$A$39:$A$782,$A168,СВЦЭМ!$B$39:$B$782,G$155)+'СЕТ СН'!$F$15</f>
        <v>242.49182651999999</v>
      </c>
      <c r="H168" s="36">
        <f>SUMIFS(СВЦЭМ!$E$39:$E$782,СВЦЭМ!$A$39:$A$782,$A168,СВЦЭМ!$B$39:$B$782,H$155)+'СЕТ СН'!$F$15</f>
        <v>241.10264434999999</v>
      </c>
      <c r="I168" s="36">
        <f>SUMIFS(СВЦЭМ!$E$39:$E$782,СВЦЭМ!$A$39:$A$782,$A168,СВЦЭМ!$B$39:$B$782,I$155)+'СЕТ СН'!$F$15</f>
        <v>221.39139177000001</v>
      </c>
      <c r="J168" s="36">
        <f>SUMIFS(СВЦЭМ!$E$39:$E$782,СВЦЭМ!$A$39:$A$782,$A168,СВЦЭМ!$B$39:$B$782,J$155)+'СЕТ СН'!$F$15</f>
        <v>194.66549882999999</v>
      </c>
      <c r="K168" s="36">
        <f>SUMIFS(СВЦЭМ!$E$39:$E$782,СВЦЭМ!$A$39:$A$782,$A168,СВЦЭМ!$B$39:$B$782,K$155)+'СЕТ СН'!$F$15</f>
        <v>192.73562376000001</v>
      </c>
      <c r="L168" s="36">
        <f>SUMIFS(СВЦЭМ!$E$39:$E$782,СВЦЭМ!$A$39:$A$782,$A168,СВЦЭМ!$B$39:$B$782,L$155)+'СЕТ СН'!$F$15</f>
        <v>188.81208232</v>
      </c>
      <c r="M168" s="36">
        <f>SUMIFS(СВЦЭМ!$E$39:$E$782,СВЦЭМ!$A$39:$A$782,$A168,СВЦЭМ!$B$39:$B$782,M$155)+'СЕТ СН'!$F$15</f>
        <v>208.61457870999999</v>
      </c>
      <c r="N168" s="36">
        <f>SUMIFS(СВЦЭМ!$E$39:$E$782,СВЦЭМ!$A$39:$A$782,$A168,СВЦЭМ!$B$39:$B$782,N$155)+'СЕТ СН'!$F$15</f>
        <v>217.46790428</v>
      </c>
      <c r="O168" s="36">
        <f>SUMIFS(СВЦЭМ!$E$39:$E$782,СВЦЭМ!$A$39:$A$782,$A168,СВЦЭМ!$B$39:$B$782,O$155)+'СЕТ СН'!$F$15</f>
        <v>214.10982676</v>
      </c>
      <c r="P168" s="36">
        <f>SUMIFS(СВЦЭМ!$E$39:$E$782,СВЦЭМ!$A$39:$A$782,$A168,СВЦЭМ!$B$39:$B$782,P$155)+'СЕТ СН'!$F$15</f>
        <v>215.25245946000001</v>
      </c>
      <c r="Q168" s="36">
        <f>SUMIFS(СВЦЭМ!$E$39:$E$782,СВЦЭМ!$A$39:$A$782,$A168,СВЦЭМ!$B$39:$B$782,Q$155)+'СЕТ СН'!$F$15</f>
        <v>217.49488732</v>
      </c>
      <c r="R168" s="36">
        <f>SUMIFS(СВЦЭМ!$E$39:$E$782,СВЦЭМ!$A$39:$A$782,$A168,СВЦЭМ!$B$39:$B$782,R$155)+'СЕТ СН'!$F$15</f>
        <v>220.29138610999999</v>
      </c>
      <c r="S168" s="36">
        <f>SUMIFS(СВЦЭМ!$E$39:$E$782,СВЦЭМ!$A$39:$A$782,$A168,СВЦЭМ!$B$39:$B$782,S$155)+'СЕТ СН'!$F$15</f>
        <v>213.95893816</v>
      </c>
      <c r="T168" s="36">
        <f>SUMIFS(СВЦЭМ!$E$39:$E$782,СВЦЭМ!$A$39:$A$782,$A168,СВЦЭМ!$B$39:$B$782,T$155)+'СЕТ СН'!$F$15</f>
        <v>191.81926444999999</v>
      </c>
      <c r="U168" s="36">
        <f>SUMIFS(СВЦЭМ!$E$39:$E$782,СВЦЭМ!$A$39:$A$782,$A168,СВЦЭМ!$B$39:$B$782,U$155)+'СЕТ СН'!$F$15</f>
        <v>174.67708257999999</v>
      </c>
      <c r="V168" s="36">
        <f>SUMIFS(СВЦЭМ!$E$39:$E$782,СВЦЭМ!$A$39:$A$782,$A168,СВЦЭМ!$B$39:$B$782,V$155)+'СЕТ СН'!$F$15</f>
        <v>160.72845654</v>
      </c>
      <c r="W168" s="36">
        <f>SUMIFS(СВЦЭМ!$E$39:$E$782,СВЦЭМ!$A$39:$A$782,$A168,СВЦЭМ!$B$39:$B$782,W$155)+'СЕТ СН'!$F$15</f>
        <v>157.00686193000001</v>
      </c>
      <c r="X168" s="36">
        <f>SUMIFS(СВЦЭМ!$E$39:$E$782,СВЦЭМ!$A$39:$A$782,$A168,СВЦЭМ!$B$39:$B$782,X$155)+'СЕТ СН'!$F$15</f>
        <v>159.79523193</v>
      </c>
      <c r="Y168" s="36">
        <f>SUMIFS(СВЦЭМ!$E$39:$E$782,СВЦЭМ!$A$39:$A$782,$A168,СВЦЭМ!$B$39:$B$782,Y$155)+'СЕТ СН'!$F$15</f>
        <v>161.03616156000001</v>
      </c>
    </row>
    <row r="169" spans="1:25" ht="15.75" x14ac:dyDescent="0.2">
      <c r="A169" s="35">
        <f t="shared" si="4"/>
        <v>44695</v>
      </c>
      <c r="B169" s="36">
        <f>SUMIFS(СВЦЭМ!$E$39:$E$782,СВЦЭМ!$A$39:$A$782,$A169,СВЦЭМ!$B$39:$B$782,B$155)+'СЕТ СН'!$F$15</f>
        <v>184.12552123</v>
      </c>
      <c r="C169" s="36">
        <f>SUMIFS(СВЦЭМ!$E$39:$E$782,СВЦЭМ!$A$39:$A$782,$A169,СВЦЭМ!$B$39:$B$782,C$155)+'СЕТ СН'!$F$15</f>
        <v>205.60861588</v>
      </c>
      <c r="D169" s="36">
        <f>SUMIFS(СВЦЭМ!$E$39:$E$782,СВЦЭМ!$A$39:$A$782,$A169,СВЦЭМ!$B$39:$B$782,D$155)+'СЕТ СН'!$F$15</f>
        <v>232.47868198</v>
      </c>
      <c r="E169" s="36">
        <f>SUMIFS(СВЦЭМ!$E$39:$E$782,СВЦЭМ!$A$39:$A$782,$A169,СВЦЭМ!$B$39:$B$782,E$155)+'СЕТ СН'!$F$15</f>
        <v>239.93620086999999</v>
      </c>
      <c r="F169" s="36">
        <f>SUMIFS(СВЦЭМ!$E$39:$E$782,СВЦЭМ!$A$39:$A$782,$A169,СВЦЭМ!$B$39:$B$782,F$155)+'СЕТ СН'!$F$15</f>
        <v>240.54133438</v>
      </c>
      <c r="G169" s="36">
        <f>SUMIFS(СВЦЭМ!$E$39:$E$782,СВЦЭМ!$A$39:$A$782,$A169,СВЦЭМ!$B$39:$B$782,G$155)+'СЕТ СН'!$F$15</f>
        <v>240.98570932000001</v>
      </c>
      <c r="H169" s="36">
        <f>SUMIFS(СВЦЭМ!$E$39:$E$782,СВЦЭМ!$A$39:$A$782,$A169,СВЦЭМ!$B$39:$B$782,H$155)+'СЕТ СН'!$F$15</f>
        <v>239.26280376</v>
      </c>
      <c r="I169" s="36">
        <f>SUMIFS(СВЦЭМ!$E$39:$E$782,СВЦЭМ!$A$39:$A$782,$A169,СВЦЭМ!$B$39:$B$782,I$155)+'СЕТ СН'!$F$15</f>
        <v>223.33553115000001</v>
      </c>
      <c r="J169" s="36">
        <f>SUMIFS(СВЦЭМ!$E$39:$E$782,СВЦЭМ!$A$39:$A$782,$A169,СВЦЭМ!$B$39:$B$782,J$155)+'СЕТ СН'!$F$15</f>
        <v>193.61570119999999</v>
      </c>
      <c r="K169" s="36">
        <f>SUMIFS(СВЦЭМ!$E$39:$E$782,СВЦЭМ!$A$39:$A$782,$A169,СВЦЭМ!$B$39:$B$782,K$155)+'СЕТ СН'!$F$15</f>
        <v>185.02053008999999</v>
      </c>
      <c r="L169" s="36">
        <f>SUMIFS(СВЦЭМ!$E$39:$E$782,СВЦЭМ!$A$39:$A$782,$A169,СВЦЭМ!$B$39:$B$782,L$155)+'СЕТ СН'!$F$15</f>
        <v>181.39315870999999</v>
      </c>
      <c r="M169" s="36">
        <f>SUMIFS(СВЦЭМ!$E$39:$E$782,СВЦЭМ!$A$39:$A$782,$A169,СВЦЭМ!$B$39:$B$782,M$155)+'СЕТ СН'!$F$15</f>
        <v>198.78191815</v>
      </c>
      <c r="N169" s="36">
        <f>SUMIFS(СВЦЭМ!$E$39:$E$782,СВЦЭМ!$A$39:$A$782,$A169,СВЦЭМ!$B$39:$B$782,N$155)+'СЕТ СН'!$F$15</f>
        <v>205.18718347999999</v>
      </c>
      <c r="O169" s="36">
        <f>SUMIFS(СВЦЭМ!$E$39:$E$782,СВЦЭМ!$A$39:$A$782,$A169,СВЦЭМ!$B$39:$B$782,O$155)+'СЕТ СН'!$F$15</f>
        <v>207.83790256</v>
      </c>
      <c r="P169" s="36">
        <f>SUMIFS(СВЦЭМ!$E$39:$E$782,СВЦЭМ!$A$39:$A$782,$A169,СВЦЭМ!$B$39:$B$782,P$155)+'СЕТ СН'!$F$15</f>
        <v>211.82690270000001</v>
      </c>
      <c r="Q169" s="36">
        <f>SUMIFS(СВЦЭМ!$E$39:$E$782,СВЦЭМ!$A$39:$A$782,$A169,СВЦЭМ!$B$39:$B$782,Q$155)+'СЕТ СН'!$F$15</f>
        <v>214.74420984</v>
      </c>
      <c r="R169" s="36">
        <f>SUMIFS(СВЦЭМ!$E$39:$E$782,СВЦЭМ!$A$39:$A$782,$A169,СВЦЭМ!$B$39:$B$782,R$155)+'СЕТ СН'!$F$15</f>
        <v>215.48866461</v>
      </c>
      <c r="S169" s="36">
        <f>SUMIFS(СВЦЭМ!$E$39:$E$782,СВЦЭМ!$A$39:$A$782,$A169,СВЦЭМ!$B$39:$B$782,S$155)+'СЕТ СН'!$F$15</f>
        <v>207.41672059000001</v>
      </c>
      <c r="T169" s="36">
        <f>SUMIFS(СВЦЭМ!$E$39:$E$782,СВЦЭМ!$A$39:$A$782,$A169,СВЦЭМ!$B$39:$B$782,T$155)+'СЕТ СН'!$F$15</f>
        <v>185.63838723000001</v>
      </c>
      <c r="U169" s="36">
        <f>SUMIFS(СВЦЭМ!$E$39:$E$782,СВЦЭМ!$A$39:$A$782,$A169,СВЦЭМ!$B$39:$B$782,U$155)+'СЕТ СН'!$F$15</f>
        <v>167.29479148999999</v>
      </c>
      <c r="V169" s="36">
        <f>SUMIFS(СВЦЭМ!$E$39:$E$782,СВЦЭМ!$A$39:$A$782,$A169,СВЦЭМ!$B$39:$B$782,V$155)+'СЕТ СН'!$F$15</f>
        <v>150.98258763999999</v>
      </c>
      <c r="W169" s="36">
        <f>SUMIFS(СВЦЭМ!$E$39:$E$782,СВЦЭМ!$A$39:$A$782,$A169,СВЦЭМ!$B$39:$B$782,W$155)+'СЕТ СН'!$F$15</f>
        <v>148.99952124999999</v>
      </c>
      <c r="X169" s="36">
        <f>SUMIFS(СВЦЭМ!$E$39:$E$782,СВЦЭМ!$A$39:$A$782,$A169,СВЦЭМ!$B$39:$B$782,X$155)+'СЕТ СН'!$F$15</f>
        <v>148.93543084000001</v>
      </c>
      <c r="Y169" s="36">
        <f>SUMIFS(СВЦЭМ!$E$39:$E$782,СВЦЭМ!$A$39:$A$782,$A169,СВЦЭМ!$B$39:$B$782,Y$155)+'СЕТ СН'!$F$15</f>
        <v>154.26915101</v>
      </c>
    </row>
    <row r="170" spans="1:25" ht="15.75" x14ac:dyDescent="0.2">
      <c r="A170" s="35">
        <f t="shared" si="4"/>
        <v>44696</v>
      </c>
      <c r="B170" s="36">
        <f>SUMIFS(СВЦЭМ!$E$39:$E$782,СВЦЭМ!$A$39:$A$782,$A170,СВЦЭМ!$B$39:$B$782,B$155)+'СЕТ СН'!$F$15</f>
        <v>169.29567169000001</v>
      </c>
      <c r="C170" s="36">
        <f>SUMIFS(СВЦЭМ!$E$39:$E$782,СВЦЭМ!$A$39:$A$782,$A170,СВЦЭМ!$B$39:$B$782,C$155)+'СЕТ СН'!$F$15</f>
        <v>189.41330271999999</v>
      </c>
      <c r="D170" s="36">
        <f>SUMIFS(СВЦЭМ!$E$39:$E$782,СВЦЭМ!$A$39:$A$782,$A170,СВЦЭМ!$B$39:$B$782,D$155)+'СЕТ СН'!$F$15</f>
        <v>212.78278090000001</v>
      </c>
      <c r="E170" s="36">
        <f>SUMIFS(СВЦЭМ!$E$39:$E$782,СВЦЭМ!$A$39:$A$782,$A170,СВЦЭМ!$B$39:$B$782,E$155)+'СЕТ СН'!$F$15</f>
        <v>214.00537030999999</v>
      </c>
      <c r="F170" s="36">
        <f>SUMIFS(СВЦЭМ!$E$39:$E$782,СВЦЭМ!$A$39:$A$782,$A170,СВЦЭМ!$B$39:$B$782,F$155)+'СЕТ СН'!$F$15</f>
        <v>214.02989812000001</v>
      </c>
      <c r="G170" s="36">
        <f>SUMIFS(СВЦЭМ!$E$39:$E$782,СВЦЭМ!$A$39:$A$782,$A170,СВЦЭМ!$B$39:$B$782,G$155)+'СЕТ СН'!$F$15</f>
        <v>215.56069466</v>
      </c>
      <c r="H170" s="36">
        <f>SUMIFS(СВЦЭМ!$E$39:$E$782,СВЦЭМ!$A$39:$A$782,$A170,СВЦЭМ!$B$39:$B$782,H$155)+'СЕТ СН'!$F$15</f>
        <v>213.03783254999999</v>
      </c>
      <c r="I170" s="36">
        <f>SUMIFS(СВЦЭМ!$E$39:$E$782,СВЦЭМ!$A$39:$A$782,$A170,СВЦЭМ!$B$39:$B$782,I$155)+'СЕТ СН'!$F$15</f>
        <v>212.24860072999999</v>
      </c>
      <c r="J170" s="36">
        <f>SUMIFS(СВЦЭМ!$E$39:$E$782,СВЦЭМ!$A$39:$A$782,$A170,СВЦЭМ!$B$39:$B$782,J$155)+'СЕТ СН'!$F$15</f>
        <v>182.50442551</v>
      </c>
      <c r="K170" s="36">
        <f>SUMIFS(СВЦЭМ!$E$39:$E$782,СВЦЭМ!$A$39:$A$782,$A170,СВЦЭМ!$B$39:$B$782,K$155)+'СЕТ СН'!$F$15</f>
        <v>176.97446818</v>
      </c>
      <c r="L170" s="36">
        <f>SUMIFS(СВЦЭМ!$E$39:$E$782,СВЦЭМ!$A$39:$A$782,$A170,СВЦЭМ!$B$39:$B$782,L$155)+'СЕТ СН'!$F$15</f>
        <v>173.55223325</v>
      </c>
      <c r="M170" s="36">
        <f>SUMIFS(СВЦЭМ!$E$39:$E$782,СВЦЭМ!$A$39:$A$782,$A170,СВЦЭМ!$B$39:$B$782,M$155)+'СЕТ СН'!$F$15</f>
        <v>193.49657653</v>
      </c>
      <c r="N170" s="36">
        <f>SUMIFS(СВЦЭМ!$E$39:$E$782,СВЦЭМ!$A$39:$A$782,$A170,СВЦЭМ!$B$39:$B$782,N$155)+'СЕТ СН'!$F$15</f>
        <v>203.69958632000001</v>
      </c>
      <c r="O170" s="36">
        <f>SUMIFS(СВЦЭМ!$E$39:$E$782,СВЦЭМ!$A$39:$A$782,$A170,СВЦЭМ!$B$39:$B$782,O$155)+'СЕТ СН'!$F$15</f>
        <v>210.97664037000001</v>
      </c>
      <c r="P170" s="36">
        <f>SUMIFS(СВЦЭМ!$E$39:$E$782,СВЦЭМ!$A$39:$A$782,$A170,СВЦЭМ!$B$39:$B$782,P$155)+'СЕТ СН'!$F$15</f>
        <v>215.01230584000001</v>
      </c>
      <c r="Q170" s="36">
        <f>SUMIFS(СВЦЭМ!$E$39:$E$782,СВЦЭМ!$A$39:$A$782,$A170,СВЦЭМ!$B$39:$B$782,Q$155)+'СЕТ СН'!$F$15</f>
        <v>216.27240692000001</v>
      </c>
      <c r="R170" s="36">
        <f>SUMIFS(СВЦЭМ!$E$39:$E$782,СВЦЭМ!$A$39:$A$782,$A170,СВЦЭМ!$B$39:$B$782,R$155)+'СЕТ СН'!$F$15</f>
        <v>212.85963670000001</v>
      </c>
      <c r="S170" s="36">
        <f>SUMIFS(СВЦЭМ!$E$39:$E$782,СВЦЭМ!$A$39:$A$782,$A170,СВЦЭМ!$B$39:$B$782,S$155)+'СЕТ СН'!$F$15</f>
        <v>201.53874997</v>
      </c>
      <c r="T170" s="36">
        <f>SUMIFS(СВЦЭМ!$E$39:$E$782,СВЦЭМ!$A$39:$A$782,$A170,СВЦЭМ!$B$39:$B$782,T$155)+'СЕТ СН'!$F$15</f>
        <v>187.23367768</v>
      </c>
      <c r="U170" s="36">
        <f>SUMIFS(СВЦЭМ!$E$39:$E$782,СВЦЭМ!$A$39:$A$782,$A170,СВЦЭМ!$B$39:$B$782,U$155)+'СЕТ СН'!$F$15</f>
        <v>164.57048712</v>
      </c>
      <c r="V170" s="36">
        <f>SUMIFS(СВЦЭМ!$E$39:$E$782,СВЦЭМ!$A$39:$A$782,$A170,СВЦЭМ!$B$39:$B$782,V$155)+'СЕТ СН'!$F$15</f>
        <v>150.0555694</v>
      </c>
      <c r="W170" s="36">
        <f>SUMIFS(СВЦЭМ!$E$39:$E$782,СВЦЭМ!$A$39:$A$782,$A170,СВЦЭМ!$B$39:$B$782,W$155)+'СЕТ СН'!$F$15</f>
        <v>150.20211388999999</v>
      </c>
      <c r="X170" s="36">
        <f>SUMIFS(СВЦЭМ!$E$39:$E$782,СВЦЭМ!$A$39:$A$782,$A170,СВЦЭМ!$B$39:$B$782,X$155)+'СЕТ СН'!$F$15</f>
        <v>159.06010823</v>
      </c>
      <c r="Y170" s="36">
        <f>SUMIFS(СВЦЭМ!$E$39:$E$782,СВЦЭМ!$A$39:$A$782,$A170,СВЦЭМ!$B$39:$B$782,Y$155)+'СЕТ СН'!$F$15</f>
        <v>165.86543406000001</v>
      </c>
    </row>
    <row r="171" spans="1:25" ht="15.75" x14ac:dyDescent="0.2">
      <c r="A171" s="35">
        <f t="shared" si="4"/>
        <v>44697</v>
      </c>
      <c r="B171" s="36">
        <f>SUMIFS(СВЦЭМ!$E$39:$E$782,СВЦЭМ!$A$39:$A$782,$A171,СВЦЭМ!$B$39:$B$782,B$155)+'СЕТ СН'!$F$15</f>
        <v>178.6706279</v>
      </c>
      <c r="C171" s="36">
        <f>SUMIFS(СВЦЭМ!$E$39:$E$782,СВЦЭМ!$A$39:$A$782,$A171,СВЦЭМ!$B$39:$B$782,C$155)+'СЕТ СН'!$F$15</f>
        <v>201.11957985000001</v>
      </c>
      <c r="D171" s="36">
        <f>SUMIFS(СВЦЭМ!$E$39:$E$782,СВЦЭМ!$A$39:$A$782,$A171,СВЦЭМ!$B$39:$B$782,D$155)+'СЕТ СН'!$F$15</f>
        <v>226.58420534999999</v>
      </c>
      <c r="E171" s="36">
        <f>SUMIFS(СВЦЭМ!$E$39:$E$782,СВЦЭМ!$A$39:$A$782,$A171,СВЦЭМ!$B$39:$B$782,E$155)+'СЕТ СН'!$F$15</f>
        <v>236.36816225000001</v>
      </c>
      <c r="F171" s="36">
        <f>SUMIFS(СВЦЭМ!$E$39:$E$782,СВЦЭМ!$A$39:$A$782,$A171,СВЦЭМ!$B$39:$B$782,F$155)+'СЕТ СН'!$F$15</f>
        <v>235.36177699999999</v>
      </c>
      <c r="G171" s="36">
        <f>SUMIFS(СВЦЭМ!$E$39:$E$782,СВЦЭМ!$A$39:$A$782,$A171,СВЦЭМ!$B$39:$B$782,G$155)+'СЕТ СН'!$F$15</f>
        <v>236.90532074999999</v>
      </c>
      <c r="H171" s="36">
        <f>SUMIFS(СВЦЭМ!$E$39:$E$782,СВЦЭМ!$A$39:$A$782,$A171,СВЦЭМ!$B$39:$B$782,H$155)+'СЕТ СН'!$F$15</f>
        <v>231.17406442999999</v>
      </c>
      <c r="I171" s="36">
        <f>SUMIFS(СВЦЭМ!$E$39:$E$782,СВЦЭМ!$A$39:$A$782,$A171,СВЦЭМ!$B$39:$B$782,I$155)+'СЕТ СН'!$F$15</f>
        <v>217.18725434000001</v>
      </c>
      <c r="J171" s="36">
        <f>SUMIFS(СВЦЭМ!$E$39:$E$782,СВЦЭМ!$A$39:$A$782,$A171,СВЦЭМ!$B$39:$B$782,J$155)+'СЕТ СН'!$F$15</f>
        <v>188.21484043999999</v>
      </c>
      <c r="K171" s="36">
        <f>SUMIFS(СВЦЭМ!$E$39:$E$782,СВЦЭМ!$A$39:$A$782,$A171,СВЦЭМ!$B$39:$B$782,K$155)+'СЕТ СН'!$F$15</f>
        <v>178.57860281000001</v>
      </c>
      <c r="L171" s="36">
        <f>SUMIFS(СВЦЭМ!$E$39:$E$782,СВЦЭМ!$A$39:$A$782,$A171,СВЦЭМ!$B$39:$B$782,L$155)+'СЕТ СН'!$F$15</f>
        <v>187.110409</v>
      </c>
      <c r="M171" s="36">
        <f>SUMIFS(СВЦЭМ!$E$39:$E$782,СВЦЭМ!$A$39:$A$782,$A171,СВЦЭМ!$B$39:$B$782,M$155)+'СЕТ СН'!$F$15</f>
        <v>209.74995858</v>
      </c>
      <c r="N171" s="36">
        <f>SUMIFS(СВЦЭМ!$E$39:$E$782,СВЦЭМ!$A$39:$A$782,$A171,СВЦЭМ!$B$39:$B$782,N$155)+'СЕТ СН'!$F$15</f>
        <v>221.00557352000001</v>
      </c>
      <c r="O171" s="36">
        <f>SUMIFS(СВЦЭМ!$E$39:$E$782,СВЦЭМ!$A$39:$A$782,$A171,СВЦЭМ!$B$39:$B$782,O$155)+'СЕТ СН'!$F$15</f>
        <v>225.08074381</v>
      </c>
      <c r="P171" s="36">
        <f>SUMIFS(СВЦЭМ!$E$39:$E$782,СВЦЭМ!$A$39:$A$782,$A171,СВЦЭМ!$B$39:$B$782,P$155)+'СЕТ СН'!$F$15</f>
        <v>230.88076229000001</v>
      </c>
      <c r="Q171" s="36">
        <f>SUMIFS(СВЦЭМ!$E$39:$E$782,СВЦЭМ!$A$39:$A$782,$A171,СВЦЭМ!$B$39:$B$782,Q$155)+'СЕТ СН'!$F$15</f>
        <v>230.44005396</v>
      </c>
      <c r="R171" s="36">
        <f>SUMIFS(СВЦЭМ!$E$39:$E$782,СВЦЭМ!$A$39:$A$782,$A171,СВЦЭМ!$B$39:$B$782,R$155)+'СЕТ СН'!$F$15</f>
        <v>227.36346144999999</v>
      </c>
      <c r="S171" s="36">
        <f>SUMIFS(СВЦЭМ!$E$39:$E$782,СВЦЭМ!$A$39:$A$782,$A171,СВЦЭМ!$B$39:$B$782,S$155)+'СЕТ СН'!$F$15</f>
        <v>218.44300172000001</v>
      </c>
      <c r="T171" s="36">
        <f>SUMIFS(СВЦЭМ!$E$39:$E$782,СВЦЭМ!$A$39:$A$782,$A171,СВЦЭМ!$B$39:$B$782,T$155)+'СЕТ СН'!$F$15</f>
        <v>190.44602061000001</v>
      </c>
      <c r="U171" s="36">
        <f>SUMIFS(СВЦЭМ!$E$39:$E$782,СВЦЭМ!$A$39:$A$782,$A171,СВЦЭМ!$B$39:$B$782,U$155)+'СЕТ СН'!$F$15</f>
        <v>163.03264734999999</v>
      </c>
      <c r="V171" s="36">
        <f>SUMIFS(СВЦЭМ!$E$39:$E$782,СВЦЭМ!$A$39:$A$782,$A171,СВЦЭМ!$B$39:$B$782,V$155)+'СЕТ СН'!$F$15</f>
        <v>148.73546447000001</v>
      </c>
      <c r="W171" s="36">
        <f>SUMIFS(СВЦЭМ!$E$39:$E$782,СВЦЭМ!$A$39:$A$782,$A171,СВЦЭМ!$B$39:$B$782,W$155)+'СЕТ СН'!$F$15</f>
        <v>152.36290468000001</v>
      </c>
      <c r="X171" s="36">
        <f>SUMIFS(СВЦЭМ!$E$39:$E$782,СВЦЭМ!$A$39:$A$782,$A171,СВЦЭМ!$B$39:$B$782,X$155)+'СЕТ СН'!$F$15</f>
        <v>151.2465512</v>
      </c>
      <c r="Y171" s="36">
        <f>SUMIFS(СВЦЭМ!$E$39:$E$782,СВЦЭМ!$A$39:$A$782,$A171,СВЦЭМ!$B$39:$B$782,Y$155)+'СЕТ СН'!$F$15</f>
        <v>160.99945726000001</v>
      </c>
    </row>
    <row r="172" spans="1:25" ht="15.75" x14ac:dyDescent="0.2">
      <c r="A172" s="35">
        <f t="shared" si="4"/>
        <v>44698</v>
      </c>
      <c r="B172" s="36">
        <f>SUMIFS(СВЦЭМ!$E$39:$E$782,СВЦЭМ!$A$39:$A$782,$A172,СВЦЭМ!$B$39:$B$782,B$155)+'СЕТ СН'!$F$15</f>
        <v>175.83026172999999</v>
      </c>
      <c r="C172" s="36">
        <f>SUMIFS(СВЦЭМ!$E$39:$E$782,СВЦЭМ!$A$39:$A$782,$A172,СВЦЭМ!$B$39:$B$782,C$155)+'СЕТ СН'!$F$15</f>
        <v>201.51665281999999</v>
      </c>
      <c r="D172" s="36">
        <f>SUMIFS(СВЦЭМ!$E$39:$E$782,СВЦЭМ!$A$39:$A$782,$A172,СВЦЭМ!$B$39:$B$782,D$155)+'СЕТ СН'!$F$15</f>
        <v>226.14235995999999</v>
      </c>
      <c r="E172" s="36">
        <f>SUMIFS(СВЦЭМ!$E$39:$E$782,СВЦЭМ!$A$39:$A$782,$A172,СВЦЭМ!$B$39:$B$782,E$155)+'СЕТ СН'!$F$15</f>
        <v>233.91111527999999</v>
      </c>
      <c r="F172" s="36">
        <f>SUMIFS(СВЦЭМ!$E$39:$E$782,СВЦЭМ!$A$39:$A$782,$A172,СВЦЭМ!$B$39:$B$782,F$155)+'СЕТ СН'!$F$15</f>
        <v>233.73926531999999</v>
      </c>
      <c r="G172" s="36">
        <f>SUMIFS(СВЦЭМ!$E$39:$E$782,СВЦЭМ!$A$39:$A$782,$A172,СВЦЭМ!$B$39:$B$782,G$155)+'СЕТ СН'!$F$15</f>
        <v>233.41042976</v>
      </c>
      <c r="H172" s="36">
        <f>SUMIFS(СВЦЭМ!$E$39:$E$782,СВЦЭМ!$A$39:$A$782,$A172,СВЦЭМ!$B$39:$B$782,H$155)+'СЕТ СН'!$F$15</f>
        <v>225.21285666</v>
      </c>
      <c r="I172" s="36">
        <f>SUMIFS(СВЦЭМ!$E$39:$E$782,СВЦЭМ!$A$39:$A$782,$A172,СВЦЭМ!$B$39:$B$782,I$155)+'СЕТ СН'!$F$15</f>
        <v>215.63948563</v>
      </c>
      <c r="J172" s="36">
        <f>SUMIFS(СВЦЭМ!$E$39:$E$782,СВЦЭМ!$A$39:$A$782,$A172,СВЦЭМ!$B$39:$B$782,J$155)+'СЕТ СН'!$F$15</f>
        <v>186.64584701000001</v>
      </c>
      <c r="K172" s="36">
        <f>SUMIFS(СВЦЭМ!$E$39:$E$782,СВЦЭМ!$A$39:$A$782,$A172,СВЦЭМ!$B$39:$B$782,K$155)+'СЕТ СН'!$F$15</f>
        <v>184.25536137</v>
      </c>
      <c r="L172" s="36">
        <f>SUMIFS(СВЦЭМ!$E$39:$E$782,СВЦЭМ!$A$39:$A$782,$A172,СВЦЭМ!$B$39:$B$782,L$155)+'СЕТ СН'!$F$15</f>
        <v>179.19838475</v>
      </c>
      <c r="M172" s="36">
        <f>SUMIFS(СВЦЭМ!$E$39:$E$782,СВЦЭМ!$A$39:$A$782,$A172,СВЦЭМ!$B$39:$B$782,M$155)+'СЕТ СН'!$F$15</f>
        <v>199.90942894</v>
      </c>
      <c r="N172" s="36">
        <f>SUMIFS(СВЦЭМ!$E$39:$E$782,СВЦЭМ!$A$39:$A$782,$A172,СВЦЭМ!$B$39:$B$782,N$155)+'СЕТ СН'!$F$15</f>
        <v>208.65827605000001</v>
      </c>
      <c r="O172" s="36">
        <f>SUMIFS(СВЦЭМ!$E$39:$E$782,СВЦЭМ!$A$39:$A$782,$A172,СВЦЭМ!$B$39:$B$782,O$155)+'СЕТ СН'!$F$15</f>
        <v>208.6355428</v>
      </c>
      <c r="P172" s="36">
        <f>SUMIFS(СВЦЭМ!$E$39:$E$782,СВЦЭМ!$A$39:$A$782,$A172,СВЦЭМ!$B$39:$B$782,P$155)+'СЕТ СН'!$F$15</f>
        <v>209.20459299999999</v>
      </c>
      <c r="Q172" s="36">
        <f>SUMIFS(СВЦЭМ!$E$39:$E$782,СВЦЭМ!$A$39:$A$782,$A172,СВЦЭМ!$B$39:$B$782,Q$155)+'СЕТ СН'!$F$15</f>
        <v>210.87641674</v>
      </c>
      <c r="R172" s="36">
        <f>SUMIFS(СВЦЭМ!$E$39:$E$782,СВЦЭМ!$A$39:$A$782,$A172,СВЦЭМ!$B$39:$B$782,R$155)+'СЕТ СН'!$F$15</f>
        <v>212.64945571000001</v>
      </c>
      <c r="S172" s="36">
        <f>SUMIFS(СВЦЭМ!$E$39:$E$782,СВЦЭМ!$A$39:$A$782,$A172,СВЦЭМ!$B$39:$B$782,S$155)+'СЕТ СН'!$F$15</f>
        <v>206.1413962</v>
      </c>
      <c r="T172" s="36">
        <f>SUMIFS(СВЦЭМ!$E$39:$E$782,СВЦЭМ!$A$39:$A$782,$A172,СВЦЭМ!$B$39:$B$782,T$155)+'СЕТ СН'!$F$15</f>
        <v>181.91861370000001</v>
      </c>
      <c r="U172" s="36">
        <f>SUMIFS(СВЦЭМ!$E$39:$E$782,СВЦЭМ!$A$39:$A$782,$A172,СВЦЭМ!$B$39:$B$782,U$155)+'СЕТ СН'!$F$15</f>
        <v>162.5438892</v>
      </c>
      <c r="V172" s="36">
        <f>SUMIFS(СВЦЭМ!$E$39:$E$782,СВЦЭМ!$A$39:$A$782,$A172,СВЦЭМ!$B$39:$B$782,V$155)+'СЕТ СН'!$F$15</f>
        <v>145.31681882999999</v>
      </c>
      <c r="W172" s="36">
        <f>SUMIFS(СВЦЭМ!$E$39:$E$782,СВЦЭМ!$A$39:$A$782,$A172,СВЦЭМ!$B$39:$B$782,W$155)+'СЕТ СН'!$F$15</f>
        <v>144.37135171</v>
      </c>
      <c r="X172" s="36">
        <f>SUMIFS(СВЦЭМ!$E$39:$E$782,СВЦЭМ!$A$39:$A$782,$A172,СВЦЭМ!$B$39:$B$782,X$155)+'СЕТ СН'!$F$15</f>
        <v>148.07486767</v>
      </c>
      <c r="Y172" s="36">
        <f>SUMIFS(СВЦЭМ!$E$39:$E$782,СВЦЭМ!$A$39:$A$782,$A172,СВЦЭМ!$B$39:$B$782,Y$155)+'СЕТ СН'!$F$15</f>
        <v>154.50005246000001</v>
      </c>
    </row>
    <row r="173" spans="1:25" ht="15.75" x14ac:dyDescent="0.2">
      <c r="A173" s="35">
        <f t="shared" si="4"/>
        <v>44699</v>
      </c>
      <c r="B173" s="36">
        <f>SUMIFS(СВЦЭМ!$E$39:$E$782,СВЦЭМ!$A$39:$A$782,$A173,СВЦЭМ!$B$39:$B$782,B$155)+'СЕТ СН'!$F$15</f>
        <v>186.60549183000001</v>
      </c>
      <c r="C173" s="36">
        <f>SUMIFS(СВЦЭМ!$E$39:$E$782,СВЦЭМ!$A$39:$A$782,$A173,СВЦЭМ!$B$39:$B$782,C$155)+'СЕТ СН'!$F$15</f>
        <v>214.03380340000001</v>
      </c>
      <c r="D173" s="36">
        <f>SUMIFS(СВЦЭМ!$E$39:$E$782,СВЦЭМ!$A$39:$A$782,$A173,СВЦЭМ!$B$39:$B$782,D$155)+'СЕТ СН'!$F$15</f>
        <v>226.41932180000001</v>
      </c>
      <c r="E173" s="36">
        <f>SUMIFS(СВЦЭМ!$E$39:$E$782,СВЦЭМ!$A$39:$A$782,$A173,СВЦЭМ!$B$39:$B$782,E$155)+'СЕТ СН'!$F$15</f>
        <v>226.74819067000001</v>
      </c>
      <c r="F173" s="36">
        <f>SUMIFS(СВЦЭМ!$E$39:$E$782,СВЦЭМ!$A$39:$A$782,$A173,СВЦЭМ!$B$39:$B$782,F$155)+'СЕТ СН'!$F$15</f>
        <v>225.97052690999999</v>
      </c>
      <c r="G173" s="36">
        <f>SUMIFS(СВЦЭМ!$E$39:$E$782,СВЦЭМ!$A$39:$A$782,$A173,СВЦЭМ!$B$39:$B$782,G$155)+'СЕТ СН'!$F$15</f>
        <v>228.40600924</v>
      </c>
      <c r="H173" s="36">
        <f>SUMIFS(СВЦЭМ!$E$39:$E$782,СВЦЭМ!$A$39:$A$782,$A173,СВЦЭМ!$B$39:$B$782,H$155)+'СЕТ СН'!$F$15</f>
        <v>226.19705547999999</v>
      </c>
      <c r="I173" s="36">
        <f>SUMIFS(СВЦЭМ!$E$39:$E$782,СВЦЭМ!$A$39:$A$782,$A173,СВЦЭМ!$B$39:$B$782,I$155)+'СЕТ СН'!$F$15</f>
        <v>208.11933493000001</v>
      </c>
      <c r="J173" s="36">
        <f>SUMIFS(СВЦЭМ!$E$39:$E$782,СВЦЭМ!$A$39:$A$782,$A173,СВЦЭМ!$B$39:$B$782,J$155)+'СЕТ СН'!$F$15</f>
        <v>178.88715587999999</v>
      </c>
      <c r="K173" s="36">
        <f>SUMIFS(СВЦЭМ!$E$39:$E$782,СВЦЭМ!$A$39:$A$782,$A173,СВЦЭМ!$B$39:$B$782,K$155)+'СЕТ СН'!$F$15</f>
        <v>179.24611827000001</v>
      </c>
      <c r="L173" s="36">
        <f>SUMIFS(СВЦЭМ!$E$39:$E$782,СВЦЭМ!$A$39:$A$782,$A173,СВЦЭМ!$B$39:$B$782,L$155)+'СЕТ СН'!$F$15</f>
        <v>181.82669443</v>
      </c>
      <c r="M173" s="36">
        <f>SUMIFS(СВЦЭМ!$E$39:$E$782,СВЦЭМ!$A$39:$A$782,$A173,СВЦЭМ!$B$39:$B$782,M$155)+'СЕТ СН'!$F$15</f>
        <v>203.66706639</v>
      </c>
      <c r="N173" s="36">
        <f>SUMIFS(СВЦЭМ!$E$39:$E$782,СВЦЭМ!$A$39:$A$782,$A173,СВЦЭМ!$B$39:$B$782,N$155)+'СЕТ СН'!$F$15</f>
        <v>209.95903196</v>
      </c>
      <c r="O173" s="36">
        <f>SUMIFS(СВЦЭМ!$E$39:$E$782,СВЦЭМ!$A$39:$A$782,$A173,СВЦЭМ!$B$39:$B$782,O$155)+'СЕТ СН'!$F$15</f>
        <v>209.44289508</v>
      </c>
      <c r="P173" s="36">
        <f>SUMIFS(СВЦЭМ!$E$39:$E$782,СВЦЭМ!$A$39:$A$782,$A173,СВЦЭМ!$B$39:$B$782,P$155)+'СЕТ СН'!$F$15</f>
        <v>212.91754164</v>
      </c>
      <c r="Q173" s="36">
        <f>SUMIFS(СВЦЭМ!$E$39:$E$782,СВЦЭМ!$A$39:$A$782,$A173,СВЦЭМ!$B$39:$B$782,Q$155)+'СЕТ СН'!$F$15</f>
        <v>215.65116885</v>
      </c>
      <c r="R173" s="36">
        <f>SUMIFS(СВЦЭМ!$E$39:$E$782,СВЦЭМ!$A$39:$A$782,$A173,СВЦЭМ!$B$39:$B$782,R$155)+'СЕТ СН'!$F$15</f>
        <v>214.67762257999999</v>
      </c>
      <c r="S173" s="36">
        <f>SUMIFS(СВЦЭМ!$E$39:$E$782,СВЦЭМ!$A$39:$A$782,$A173,СВЦЭМ!$B$39:$B$782,S$155)+'СЕТ СН'!$F$15</f>
        <v>205.64305507</v>
      </c>
      <c r="T173" s="36">
        <f>SUMIFS(СВЦЭМ!$E$39:$E$782,СВЦЭМ!$A$39:$A$782,$A173,СВЦЭМ!$B$39:$B$782,T$155)+'СЕТ СН'!$F$15</f>
        <v>180.34032361000001</v>
      </c>
      <c r="U173" s="36">
        <f>SUMIFS(СВЦЭМ!$E$39:$E$782,СВЦЭМ!$A$39:$A$782,$A173,СВЦЭМ!$B$39:$B$782,U$155)+'СЕТ СН'!$F$15</f>
        <v>159.60138430000001</v>
      </c>
      <c r="V173" s="36">
        <f>SUMIFS(СВЦЭМ!$E$39:$E$782,СВЦЭМ!$A$39:$A$782,$A173,СВЦЭМ!$B$39:$B$782,V$155)+'СЕТ СН'!$F$15</f>
        <v>144.40379081</v>
      </c>
      <c r="W173" s="36">
        <f>SUMIFS(СВЦЭМ!$E$39:$E$782,СВЦЭМ!$A$39:$A$782,$A173,СВЦЭМ!$B$39:$B$782,W$155)+'СЕТ СН'!$F$15</f>
        <v>149.07061540000001</v>
      </c>
      <c r="X173" s="36">
        <f>SUMIFS(СВЦЭМ!$E$39:$E$782,СВЦЭМ!$A$39:$A$782,$A173,СВЦЭМ!$B$39:$B$782,X$155)+'СЕТ СН'!$F$15</f>
        <v>155.81657411</v>
      </c>
      <c r="Y173" s="36">
        <f>SUMIFS(СВЦЭМ!$E$39:$E$782,СВЦЭМ!$A$39:$A$782,$A173,СВЦЭМ!$B$39:$B$782,Y$155)+'СЕТ СН'!$F$15</f>
        <v>162.54087136999999</v>
      </c>
    </row>
    <row r="174" spans="1:25" ht="15.75" x14ac:dyDescent="0.2">
      <c r="A174" s="35">
        <f t="shared" si="4"/>
        <v>44700</v>
      </c>
      <c r="B174" s="36">
        <f>SUMIFS(СВЦЭМ!$E$39:$E$782,СВЦЭМ!$A$39:$A$782,$A174,СВЦЭМ!$B$39:$B$782,B$155)+'СЕТ СН'!$F$15</f>
        <v>183.52019086999999</v>
      </c>
      <c r="C174" s="36">
        <f>SUMIFS(СВЦЭМ!$E$39:$E$782,СВЦЭМ!$A$39:$A$782,$A174,СВЦЭМ!$B$39:$B$782,C$155)+'СЕТ СН'!$F$15</f>
        <v>207.92656762999999</v>
      </c>
      <c r="D174" s="36">
        <f>SUMIFS(СВЦЭМ!$E$39:$E$782,СВЦЭМ!$A$39:$A$782,$A174,СВЦЭМ!$B$39:$B$782,D$155)+'СЕТ СН'!$F$15</f>
        <v>230.10377145999999</v>
      </c>
      <c r="E174" s="36">
        <f>SUMIFS(СВЦЭМ!$E$39:$E$782,СВЦЭМ!$A$39:$A$782,$A174,СВЦЭМ!$B$39:$B$782,E$155)+'СЕТ СН'!$F$15</f>
        <v>241.12794768000001</v>
      </c>
      <c r="F174" s="36">
        <f>SUMIFS(СВЦЭМ!$E$39:$E$782,СВЦЭМ!$A$39:$A$782,$A174,СВЦЭМ!$B$39:$B$782,F$155)+'СЕТ СН'!$F$15</f>
        <v>235.41949210000001</v>
      </c>
      <c r="G174" s="36">
        <f>SUMIFS(СВЦЭМ!$E$39:$E$782,СВЦЭМ!$A$39:$A$782,$A174,СВЦЭМ!$B$39:$B$782,G$155)+'СЕТ СН'!$F$15</f>
        <v>228.3803671</v>
      </c>
      <c r="H174" s="36">
        <f>SUMIFS(СВЦЭМ!$E$39:$E$782,СВЦЭМ!$A$39:$A$782,$A174,СВЦЭМ!$B$39:$B$782,H$155)+'СЕТ СН'!$F$15</f>
        <v>221.38002306999999</v>
      </c>
      <c r="I174" s="36">
        <f>SUMIFS(СВЦЭМ!$E$39:$E$782,СВЦЭМ!$A$39:$A$782,$A174,СВЦЭМ!$B$39:$B$782,I$155)+'СЕТ СН'!$F$15</f>
        <v>209.81366419</v>
      </c>
      <c r="J174" s="36">
        <f>SUMIFS(СВЦЭМ!$E$39:$E$782,СВЦЭМ!$A$39:$A$782,$A174,СВЦЭМ!$B$39:$B$782,J$155)+'СЕТ СН'!$F$15</f>
        <v>182.82050243</v>
      </c>
      <c r="K174" s="36">
        <f>SUMIFS(СВЦЭМ!$E$39:$E$782,СВЦЭМ!$A$39:$A$782,$A174,СВЦЭМ!$B$39:$B$782,K$155)+'СЕТ СН'!$F$15</f>
        <v>185.91108607000001</v>
      </c>
      <c r="L174" s="36">
        <f>SUMIFS(СВЦЭМ!$E$39:$E$782,СВЦЭМ!$A$39:$A$782,$A174,СВЦЭМ!$B$39:$B$782,L$155)+'СЕТ СН'!$F$15</f>
        <v>184.48625625</v>
      </c>
      <c r="M174" s="36">
        <f>SUMIFS(СВЦЭМ!$E$39:$E$782,СВЦЭМ!$A$39:$A$782,$A174,СВЦЭМ!$B$39:$B$782,M$155)+'СЕТ СН'!$F$15</f>
        <v>203.07688646</v>
      </c>
      <c r="N174" s="36">
        <f>SUMIFS(СВЦЭМ!$E$39:$E$782,СВЦЭМ!$A$39:$A$782,$A174,СВЦЭМ!$B$39:$B$782,N$155)+'СЕТ СН'!$F$15</f>
        <v>212.18306200999999</v>
      </c>
      <c r="O174" s="36">
        <f>SUMIFS(СВЦЭМ!$E$39:$E$782,СВЦЭМ!$A$39:$A$782,$A174,СВЦЭМ!$B$39:$B$782,O$155)+'СЕТ СН'!$F$15</f>
        <v>215.41433816</v>
      </c>
      <c r="P174" s="36">
        <f>SUMIFS(СВЦЭМ!$E$39:$E$782,СВЦЭМ!$A$39:$A$782,$A174,СВЦЭМ!$B$39:$B$782,P$155)+'СЕТ СН'!$F$15</f>
        <v>216.20785434000001</v>
      </c>
      <c r="Q174" s="36">
        <f>SUMIFS(СВЦЭМ!$E$39:$E$782,СВЦЭМ!$A$39:$A$782,$A174,СВЦЭМ!$B$39:$B$782,Q$155)+'СЕТ СН'!$F$15</f>
        <v>219.22488967999999</v>
      </c>
      <c r="R174" s="36">
        <f>SUMIFS(СВЦЭМ!$E$39:$E$782,СВЦЭМ!$A$39:$A$782,$A174,СВЦЭМ!$B$39:$B$782,R$155)+'СЕТ СН'!$F$15</f>
        <v>216.77449540999999</v>
      </c>
      <c r="S174" s="36">
        <f>SUMIFS(СВЦЭМ!$E$39:$E$782,СВЦЭМ!$A$39:$A$782,$A174,СВЦЭМ!$B$39:$B$782,S$155)+'СЕТ СН'!$F$15</f>
        <v>212.10722511</v>
      </c>
      <c r="T174" s="36">
        <f>SUMIFS(СВЦЭМ!$E$39:$E$782,СВЦЭМ!$A$39:$A$782,$A174,СВЦЭМ!$B$39:$B$782,T$155)+'СЕТ СН'!$F$15</f>
        <v>185.16026119</v>
      </c>
      <c r="U174" s="36">
        <f>SUMIFS(СВЦЭМ!$E$39:$E$782,СВЦЭМ!$A$39:$A$782,$A174,СВЦЭМ!$B$39:$B$782,U$155)+'СЕТ СН'!$F$15</f>
        <v>165.08324966999999</v>
      </c>
      <c r="V174" s="36">
        <f>SUMIFS(СВЦЭМ!$E$39:$E$782,СВЦЭМ!$A$39:$A$782,$A174,СВЦЭМ!$B$39:$B$782,V$155)+'СЕТ СН'!$F$15</f>
        <v>146.68028895</v>
      </c>
      <c r="W174" s="36">
        <f>SUMIFS(СВЦЭМ!$E$39:$E$782,СВЦЭМ!$A$39:$A$782,$A174,СВЦЭМ!$B$39:$B$782,W$155)+'СЕТ СН'!$F$15</f>
        <v>147.82533554</v>
      </c>
      <c r="X174" s="36">
        <f>SUMIFS(СВЦЭМ!$E$39:$E$782,СВЦЭМ!$A$39:$A$782,$A174,СВЦЭМ!$B$39:$B$782,X$155)+'СЕТ СН'!$F$15</f>
        <v>149.85948812999999</v>
      </c>
      <c r="Y174" s="36">
        <f>SUMIFS(СВЦЭМ!$E$39:$E$782,СВЦЭМ!$A$39:$A$782,$A174,СВЦЭМ!$B$39:$B$782,Y$155)+'СЕТ СН'!$F$15</f>
        <v>154.12464575999999</v>
      </c>
    </row>
    <row r="175" spans="1:25" ht="15.75" x14ac:dyDescent="0.2">
      <c r="A175" s="35">
        <f t="shared" si="4"/>
        <v>44701</v>
      </c>
      <c r="B175" s="36">
        <f>SUMIFS(СВЦЭМ!$E$39:$E$782,СВЦЭМ!$A$39:$A$782,$A175,СВЦЭМ!$B$39:$B$782,B$155)+'СЕТ СН'!$F$15</f>
        <v>182.34741566</v>
      </c>
      <c r="C175" s="36">
        <f>SUMIFS(СВЦЭМ!$E$39:$E$782,СВЦЭМ!$A$39:$A$782,$A175,СВЦЭМ!$B$39:$B$782,C$155)+'СЕТ СН'!$F$15</f>
        <v>196.08119077999999</v>
      </c>
      <c r="D175" s="36">
        <f>SUMIFS(СВЦЭМ!$E$39:$E$782,СВЦЭМ!$A$39:$A$782,$A175,СВЦЭМ!$B$39:$B$782,D$155)+'СЕТ СН'!$F$15</f>
        <v>222.69311526999999</v>
      </c>
      <c r="E175" s="36">
        <f>SUMIFS(СВЦЭМ!$E$39:$E$782,СВЦЭМ!$A$39:$A$782,$A175,СВЦЭМ!$B$39:$B$782,E$155)+'СЕТ СН'!$F$15</f>
        <v>235.36394028000001</v>
      </c>
      <c r="F175" s="36">
        <f>SUMIFS(СВЦЭМ!$E$39:$E$782,СВЦЭМ!$A$39:$A$782,$A175,СВЦЭМ!$B$39:$B$782,F$155)+'СЕТ СН'!$F$15</f>
        <v>234.31361788000001</v>
      </c>
      <c r="G175" s="36">
        <f>SUMIFS(СВЦЭМ!$E$39:$E$782,СВЦЭМ!$A$39:$A$782,$A175,СВЦЭМ!$B$39:$B$782,G$155)+'СЕТ СН'!$F$15</f>
        <v>230.80050643000001</v>
      </c>
      <c r="H175" s="36">
        <f>SUMIFS(СВЦЭМ!$E$39:$E$782,СВЦЭМ!$A$39:$A$782,$A175,СВЦЭМ!$B$39:$B$782,H$155)+'СЕТ СН'!$F$15</f>
        <v>218.97218208000001</v>
      </c>
      <c r="I175" s="36">
        <f>SUMIFS(СВЦЭМ!$E$39:$E$782,СВЦЭМ!$A$39:$A$782,$A175,СВЦЭМ!$B$39:$B$782,I$155)+'СЕТ СН'!$F$15</f>
        <v>204.52603116</v>
      </c>
      <c r="J175" s="36">
        <f>SUMIFS(СВЦЭМ!$E$39:$E$782,СВЦЭМ!$A$39:$A$782,$A175,СВЦЭМ!$B$39:$B$782,J$155)+'СЕТ СН'!$F$15</f>
        <v>176.5052446</v>
      </c>
      <c r="K175" s="36">
        <f>SUMIFS(СВЦЭМ!$E$39:$E$782,СВЦЭМ!$A$39:$A$782,$A175,СВЦЭМ!$B$39:$B$782,K$155)+'СЕТ СН'!$F$15</f>
        <v>176.38050945000001</v>
      </c>
      <c r="L175" s="36">
        <f>SUMIFS(СВЦЭМ!$E$39:$E$782,СВЦЭМ!$A$39:$A$782,$A175,СВЦЭМ!$B$39:$B$782,L$155)+'СЕТ СН'!$F$15</f>
        <v>175.91721921999999</v>
      </c>
      <c r="M175" s="36">
        <f>SUMIFS(СВЦЭМ!$E$39:$E$782,СВЦЭМ!$A$39:$A$782,$A175,СВЦЭМ!$B$39:$B$782,M$155)+'СЕТ СН'!$F$15</f>
        <v>195.25444984999999</v>
      </c>
      <c r="N175" s="36">
        <f>SUMIFS(СВЦЭМ!$E$39:$E$782,СВЦЭМ!$A$39:$A$782,$A175,СВЦЭМ!$B$39:$B$782,N$155)+'СЕТ СН'!$F$15</f>
        <v>199.95272721000001</v>
      </c>
      <c r="O175" s="36">
        <f>SUMIFS(СВЦЭМ!$E$39:$E$782,СВЦЭМ!$A$39:$A$782,$A175,СВЦЭМ!$B$39:$B$782,O$155)+'СЕТ СН'!$F$15</f>
        <v>199.45864288000001</v>
      </c>
      <c r="P175" s="36">
        <f>SUMIFS(СВЦЭМ!$E$39:$E$782,СВЦЭМ!$A$39:$A$782,$A175,СВЦЭМ!$B$39:$B$782,P$155)+'СЕТ СН'!$F$15</f>
        <v>199.03905252999999</v>
      </c>
      <c r="Q175" s="36">
        <f>SUMIFS(СВЦЭМ!$E$39:$E$782,СВЦЭМ!$A$39:$A$782,$A175,СВЦЭМ!$B$39:$B$782,Q$155)+'СЕТ СН'!$F$15</f>
        <v>198.85799743999999</v>
      </c>
      <c r="R175" s="36">
        <f>SUMIFS(СВЦЭМ!$E$39:$E$782,СВЦЭМ!$A$39:$A$782,$A175,СВЦЭМ!$B$39:$B$782,R$155)+'СЕТ СН'!$F$15</f>
        <v>198.86740125</v>
      </c>
      <c r="S175" s="36">
        <f>SUMIFS(СВЦЭМ!$E$39:$E$782,СВЦЭМ!$A$39:$A$782,$A175,СВЦЭМ!$B$39:$B$782,S$155)+'СЕТ СН'!$F$15</f>
        <v>195.91359129</v>
      </c>
      <c r="T175" s="36">
        <f>SUMIFS(СВЦЭМ!$E$39:$E$782,СВЦЭМ!$A$39:$A$782,$A175,СВЦЭМ!$B$39:$B$782,T$155)+'СЕТ СН'!$F$15</f>
        <v>176.51603046</v>
      </c>
      <c r="U175" s="36">
        <f>SUMIFS(СВЦЭМ!$E$39:$E$782,СВЦЭМ!$A$39:$A$782,$A175,СВЦЭМ!$B$39:$B$782,U$155)+'СЕТ СН'!$F$15</f>
        <v>155.28042936</v>
      </c>
      <c r="V175" s="36">
        <f>SUMIFS(СВЦЭМ!$E$39:$E$782,СВЦЭМ!$A$39:$A$782,$A175,СВЦЭМ!$B$39:$B$782,V$155)+'СЕТ СН'!$F$15</f>
        <v>143.68831614999999</v>
      </c>
      <c r="W175" s="36">
        <f>SUMIFS(СВЦЭМ!$E$39:$E$782,СВЦЭМ!$A$39:$A$782,$A175,СВЦЭМ!$B$39:$B$782,W$155)+'СЕТ СН'!$F$15</f>
        <v>145.62824461</v>
      </c>
      <c r="X175" s="36">
        <f>SUMIFS(СВЦЭМ!$E$39:$E$782,СВЦЭМ!$A$39:$A$782,$A175,СВЦЭМ!$B$39:$B$782,X$155)+'СЕТ СН'!$F$15</f>
        <v>151.60923747999999</v>
      </c>
      <c r="Y175" s="36">
        <f>SUMIFS(СВЦЭМ!$E$39:$E$782,СВЦЭМ!$A$39:$A$782,$A175,СВЦЭМ!$B$39:$B$782,Y$155)+'СЕТ СН'!$F$15</f>
        <v>152.62832377999999</v>
      </c>
    </row>
    <row r="176" spans="1:25" ht="15.75" x14ac:dyDescent="0.2">
      <c r="A176" s="35">
        <f t="shared" si="4"/>
        <v>44702</v>
      </c>
      <c r="B176" s="36">
        <f>SUMIFS(СВЦЭМ!$E$39:$E$782,СВЦЭМ!$A$39:$A$782,$A176,СВЦЭМ!$B$39:$B$782,B$155)+'СЕТ СН'!$F$15</f>
        <v>157.81150163000001</v>
      </c>
      <c r="C176" s="36">
        <f>SUMIFS(СВЦЭМ!$E$39:$E$782,СВЦЭМ!$A$39:$A$782,$A176,СВЦЭМ!$B$39:$B$782,C$155)+'СЕТ СН'!$F$15</f>
        <v>181.06757023</v>
      </c>
      <c r="D176" s="36">
        <f>SUMIFS(СВЦЭМ!$E$39:$E$782,СВЦЭМ!$A$39:$A$782,$A176,СВЦЭМ!$B$39:$B$782,D$155)+'СЕТ СН'!$F$15</f>
        <v>212.86500286</v>
      </c>
      <c r="E176" s="36">
        <f>SUMIFS(СВЦЭМ!$E$39:$E$782,СВЦЭМ!$A$39:$A$782,$A176,СВЦЭМ!$B$39:$B$782,E$155)+'СЕТ СН'!$F$15</f>
        <v>228.39430836</v>
      </c>
      <c r="F176" s="36">
        <f>SUMIFS(СВЦЭМ!$E$39:$E$782,СВЦЭМ!$A$39:$A$782,$A176,СВЦЭМ!$B$39:$B$782,F$155)+'СЕТ СН'!$F$15</f>
        <v>233.772728</v>
      </c>
      <c r="G176" s="36">
        <f>SUMIFS(СВЦЭМ!$E$39:$E$782,СВЦЭМ!$A$39:$A$782,$A176,СВЦЭМ!$B$39:$B$782,G$155)+'СЕТ СН'!$F$15</f>
        <v>240.82699857</v>
      </c>
      <c r="H176" s="36">
        <f>SUMIFS(СВЦЭМ!$E$39:$E$782,СВЦЭМ!$A$39:$A$782,$A176,СВЦЭМ!$B$39:$B$782,H$155)+'СЕТ СН'!$F$15</f>
        <v>239.01004087000001</v>
      </c>
      <c r="I176" s="36">
        <f>SUMIFS(СВЦЭМ!$E$39:$E$782,СВЦЭМ!$A$39:$A$782,$A176,СВЦЭМ!$B$39:$B$782,I$155)+'СЕТ СН'!$F$15</f>
        <v>231.58138524</v>
      </c>
      <c r="J176" s="36">
        <f>SUMIFS(СВЦЭМ!$E$39:$E$782,СВЦЭМ!$A$39:$A$782,$A176,СВЦЭМ!$B$39:$B$782,J$155)+'СЕТ СН'!$F$15</f>
        <v>196.34341746000001</v>
      </c>
      <c r="K176" s="36">
        <f>SUMIFS(СВЦЭМ!$E$39:$E$782,СВЦЭМ!$A$39:$A$782,$A176,СВЦЭМ!$B$39:$B$782,K$155)+'СЕТ СН'!$F$15</f>
        <v>188.23615809</v>
      </c>
      <c r="L176" s="36">
        <f>SUMIFS(СВЦЭМ!$E$39:$E$782,СВЦЭМ!$A$39:$A$782,$A176,СВЦЭМ!$B$39:$B$782,L$155)+'СЕТ СН'!$F$15</f>
        <v>182.78944594999999</v>
      </c>
      <c r="M176" s="36">
        <f>SUMIFS(СВЦЭМ!$E$39:$E$782,СВЦЭМ!$A$39:$A$782,$A176,СВЦЭМ!$B$39:$B$782,M$155)+'СЕТ СН'!$F$15</f>
        <v>199.63042041</v>
      </c>
      <c r="N176" s="36">
        <f>SUMIFS(СВЦЭМ!$E$39:$E$782,СВЦЭМ!$A$39:$A$782,$A176,СВЦЭМ!$B$39:$B$782,N$155)+'СЕТ СН'!$F$15</f>
        <v>207.49148989</v>
      </c>
      <c r="O176" s="36">
        <f>SUMIFS(СВЦЭМ!$E$39:$E$782,СВЦЭМ!$A$39:$A$782,$A176,СВЦЭМ!$B$39:$B$782,O$155)+'СЕТ СН'!$F$15</f>
        <v>200.92283972000001</v>
      </c>
      <c r="P176" s="36">
        <f>SUMIFS(СВЦЭМ!$E$39:$E$782,СВЦЭМ!$A$39:$A$782,$A176,СВЦЭМ!$B$39:$B$782,P$155)+'СЕТ СН'!$F$15</f>
        <v>208.47188488</v>
      </c>
      <c r="Q176" s="36">
        <f>SUMIFS(СВЦЭМ!$E$39:$E$782,СВЦЭМ!$A$39:$A$782,$A176,СВЦЭМ!$B$39:$B$782,Q$155)+'СЕТ СН'!$F$15</f>
        <v>205.29337534000001</v>
      </c>
      <c r="R176" s="36">
        <f>SUMIFS(СВЦЭМ!$E$39:$E$782,СВЦЭМ!$A$39:$A$782,$A176,СВЦЭМ!$B$39:$B$782,R$155)+'СЕТ СН'!$F$15</f>
        <v>204.67186319000001</v>
      </c>
      <c r="S176" s="36">
        <f>SUMIFS(СВЦЭМ!$E$39:$E$782,СВЦЭМ!$A$39:$A$782,$A176,СВЦЭМ!$B$39:$B$782,S$155)+'СЕТ СН'!$F$15</f>
        <v>199.87991241</v>
      </c>
      <c r="T176" s="36">
        <f>SUMIFS(СВЦЭМ!$E$39:$E$782,СВЦЭМ!$A$39:$A$782,$A176,СВЦЭМ!$B$39:$B$782,T$155)+'СЕТ СН'!$F$15</f>
        <v>178.83621070000001</v>
      </c>
      <c r="U176" s="36">
        <f>SUMIFS(СВЦЭМ!$E$39:$E$782,СВЦЭМ!$A$39:$A$782,$A176,СВЦЭМ!$B$39:$B$782,U$155)+'СЕТ СН'!$F$15</f>
        <v>159.21630077</v>
      </c>
      <c r="V176" s="36">
        <f>SUMIFS(СВЦЭМ!$E$39:$E$782,СВЦЭМ!$A$39:$A$782,$A176,СВЦЭМ!$B$39:$B$782,V$155)+'СЕТ СН'!$F$15</f>
        <v>143.68989712999999</v>
      </c>
      <c r="W176" s="36">
        <f>SUMIFS(СВЦЭМ!$E$39:$E$782,СВЦЭМ!$A$39:$A$782,$A176,СВЦЭМ!$B$39:$B$782,W$155)+'СЕТ СН'!$F$15</f>
        <v>134.87677242000001</v>
      </c>
      <c r="X176" s="36">
        <f>SUMIFS(СВЦЭМ!$E$39:$E$782,СВЦЭМ!$A$39:$A$782,$A176,СВЦЭМ!$B$39:$B$782,X$155)+'СЕТ СН'!$F$15</f>
        <v>138.16612398999999</v>
      </c>
      <c r="Y176" s="36">
        <f>SUMIFS(СВЦЭМ!$E$39:$E$782,СВЦЭМ!$A$39:$A$782,$A176,СВЦЭМ!$B$39:$B$782,Y$155)+'СЕТ СН'!$F$15</f>
        <v>143.33754238</v>
      </c>
    </row>
    <row r="177" spans="1:27" ht="15.75" x14ac:dyDescent="0.2">
      <c r="A177" s="35">
        <f t="shared" si="4"/>
        <v>44703</v>
      </c>
      <c r="B177" s="36">
        <f>SUMIFS(СВЦЭМ!$E$39:$E$782,СВЦЭМ!$A$39:$A$782,$A177,СВЦЭМ!$B$39:$B$782,B$155)+'СЕТ СН'!$F$15</f>
        <v>180.52218497999999</v>
      </c>
      <c r="C177" s="36">
        <f>SUMIFS(СВЦЭМ!$E$39:$E$782,СВЦЭМ!$A$39:$A$782,$A177,СВЦЭМ!$B$39:$B$782,C$155)+'СЕТ СН'!$F$15</f>
        <v>197.40680387</v>
      </c>
      <c r="D177" s="36">
        <f>SUMIFS(СВЦЭМ!$E$39:$E$782,СВЦЭМ!$A$39:$A$782,$A177,СВЦЭМ!$B$39:$B$782,D$155)+'СЕТ СН'!$F$15</f>
        <v>219.64504066999999</v>
      </c>
      <c r="E177" s="36">
        <f>SUMIFS(СВЦЭМ!$E$39:$E$782,СВЦЭМ!$A$39:$A$782,$A177,СВЦЭМ!$B$39:$B$782,E$155)+'СЕТ СН'!$F$15</f>
        <v>221.03046773</v>
      </c>
      <c r="F177" s="36">
        <f>SUMIFS(СВЦЭМ!$E$39:$E$782,СВЦЭМ!$A$39:$A$782,$A177,СВЦЭМ!$B$39:$B$782,F$155)+'СЕТ СН'!$F$15</f>
        <v>220.99878631000001</v>
      </c>
      <c r="G177" s="36">
        <f>SUMIFS(СВЦЭМ!$E$39:$E$782,СВЦЭМ!$A$39:$A$782,$A177,СВЦЭМ!$B$39:$B$782,G$155)+'СЕТ СН'!$F$15</f>
        <v>221.57605486</v>
      </c>
      <c r="H177" s="36">
        <f>SUMIFS(СВЦЭМ!$E$39:$E$782,СВЦЭМ!$A$39:$A$782,$A177,СВЦЭМ!$B$39:$B$782,H$155)+'СЕТ СН'!$F$15</f>
        <v>215.78437109999999</v>
      </c>
      <c r="I177" s="36">
        <f>SUMIFS(СВЦЭМ!$E$39:$E$782,СВЦЭМ!$A$39:$A$782,$A177,СВЦЭМ!$B$39:$B$782,I$155)+'СЕТ СН'!$F$15</f>
        <v>202.23084926000001</v>
      </c>
      <c r="J177" s="36">
        <f>SUMIFS(СВЦЭМ!$E$39:$E$782,СВЦЭМ!$A$39:$A$782,$A177,СВЦЭМ!$B$39:$B$782,J$155)+'СЕТ СН'!$F$15</f>
        <v>188.79124540000001</v>
      </c>
      <c r="K177" s="36">
        <f>SUMIFS(СВЦЭМ!$E$39:$E$782,СВЦЭМ!$A$39:$A$782,$A177,СВЦЭМ!$B$39:$B$782,K$155)+'СЕТ СН'!$F$15</f>
        <v>179.48998434000001</v>
      </c>
      <c r="L177" s="36">
        <f>SUMIFS(СВЦЭМ!$E$39:$E$782,СВЦЭМ!$A$39:$A$782,$A177,СВЦЭМ!$B$39:$B$782,L$155)+'СЕТ СН'!$F$15</f>
        <v>175.89695592000001</v>
      </c>
      <c r="M177" s="36">
        <f>SUMIFS(СВЦЭМ!$E$39:$E$782,СВЦЭМ!$A$39:$A$782,$A177,СВЦЭМ!$B$39:$B$782,M$155)+'СЕТ СН'!$F$15</f>
        <v>195.11548683999999</v>
      </c>
      <c r="N177" s="36">
        <f>SUMIFS(СВЦЭМ!$E$39:$E$782,СВЦЭМ!$A$39:$A$782,$A177,СВЦЭМ!$B$39:$B$782,N$155)+'СЕТ СН'!$F$15</f>
        <v>203.94134602</v>
      </c>
      <c r="O177" s="36">
        <f>SUMIFS(СВЦЭМ!$E$39:$E$782,СВЦЭМ!$A$39:$A$782,$A177,СВЦЭМ!$B$39:$B$782,O$155)+'СЕТ СН'!$F$15</f>
        <v>204.73142286000001</v>
      </c>
      <c r="P177" s="36">
        <f>SUMIFS(СВЦЭМ!$E$39:$E$782,СВЦЭМ!$A$39:$A$782,$A177,СВЦЭМ!$B$39:$B$782,P$155)+'СЕТ СН'!$F$15</f>
        <v>209.95162285000001</v>
      </c>
      <c r="Q177" s="36">
        <f>SUMIFS(СВЦЭМ!$E$39:$E$782,СВЦЭМ!$A$39:$A$782,$A177,СВЦЭМ!$B$39:$B$782,Q$155)+'СЕТ СН'!$F$15</f>
        <v>211.97466269</v>
      </c>
      <c r="R177" s="36">
        <f>SUMIFS(СВЦЭМ!$E$39:$E$782,СВЦЭМ!$A$39:$A$782,$A177,СВЦЭМ!$B$39:$B$782,R$155)+'СЕТ СН'!$F$15</f>
        <v>210.98805206</v>
      </c>
      <c r="S177" s="36">
        <f>SUMIFS(СВЦЭМ!$E$39:$E$782,СВЦЭМ!$A$39:$A$782,$A177,СВЦЭМ!$B$39:$B$782,S$155)+'СЕТ СН'!$F$15</f>
        <v>206.11130514999999</v>
      </c>
      <c r="T177" s="36">
        <f>SUMIFS(СВЦЭМ!$E$39:$E$782,СВЦЭМ!$A$39:$A$782,$A177,СВЦЭМ!$B$39:$B$782,T$155)+'СЕТ СН'!$F$15</f>
        <v>182.38544356</v>
      </c>
      <c r="U177" s="36">
        <f>SUMIFS(СВЦЭМ!$E$39:$E$782,СВЦЭМ!$A$39:$A$782,$A177,СВЦЭМ!$B$39:$B$782,U$155)+'СЕТ СН'!$F$15</f>
        <v>161.71190985000001</v>
      </c>
      <c r="V177" s="36">
        <f>SUMIFS(СВЦЭМ!$E$39:$E$782,СВЦЭМ!$A$39:$A$782,$A177,СВЦЭМ!$B$39:$B$782,V$155)+'СЕТ СН'!$F$15</f>
        <v>142.70642519</v>
      </c>
      <c r="W177" s="36">
        <f>SUMIFS(СВЦЭМ!$E$39:$E$782,СВЦЭМ!$A$39:$A$782,$A177,СВЦЭМ!$B$39:$B$782,W$155)+'СЕТ СН'!$F$15</f>
        <v>144.90667862999999</v>
      </c>
      <c r="X177" s="36">
        <f>SUMIFS(СВЦЭМ!$E$39:$E$782,СВЦЭМ!$A$39:$A$782,$A177,СВЦЭМ!$B$39:$B$782,X$155)+'СЕТ СН'!$F$15</f>
        <v>151.66887732000001</v>
      </c>
      <c r="Y177" s="36">
        <f>SUMIFS(СВЦЭМ!$E$39:$E$782,СВЦЭМ!$A$39:$A$782,$A177,СВЦЭМ!$B$39:$B$782,Y$155)+'СЕТ СН'!$F$15</f>
        <v>162.53898032999999</v>
      </c>
    </row>
    <row r="178" spans="1:27" ht="15.75" x14ac:dyDescent="0.2">
      <c r="A178" s="35">
        <f t="shared" si="4"/>
        <v>44704</v>
      </c>
      <c r="B178" s="36">
        <f>SUMIFS(СВЦЭМ!$E$39:$E$782,СВЦЭМ!$A$39:$A$782,$A178,СВЦЭМ!$B$39:$B$782,B$155)+'СЕТ СН'!$F$15</f>
        <v>182.76089239999999</v>
      </c>
      <c r="C178" s="36">
        <f>SUMIFS(СВЦЭМ!$E$39:$E$782,СВЦЭМ!$A$39:$A$782,$A178,СВЦЭМ!$B$39:$B$782,C$155)+'СЕТ СН'!$F$15</f>
        <v>200.57577759</v>
      </c>
      <c r="D178" s="36">
        <f>SUMIFS(СВЦЭМ!$E$39:$E$782,СВЦЭМ!$A$39:$A$782,$A178,СВЦЭМ!$B$39:$B$782,D$155)+'СЕТ СН'!$F$15</f>
        <v>220.54886601999999</v>
      </c>
      <c r="E178" s="36">
        <f>SUMIFS(СВЦЭМ!$E$39:$E$782,СВЦЭМ!$A$39:$A$782,$A178,СВЦЭМ!$B$39:$B$782,E$155)+'СЕТ СН'!$F$15</f>
        <v>219.77783607000001</v>
      </c>
      <c r="F178" s="36">
        <f>SUMIFS(СВЦЭМ!$E$39:$E$782,СВЦЭМ!$A$39:$A$782,$A178,СВЦЭМ!$B$39:$B$782,F$155)+'СЕТ СН'!$F$15</f>
        <v>218.47586324</v>
      </c>
      <c r="G178" s="36">
        <f>SUMIFS(СВЦЭМ!$E$39:$E$782,СВЦЭМ!$A$39:$A$782,$A178,СВЦЭМ!$B$39:$B$782,G$155)+'СЕТ СН'!$F$15</f>
        <v>226.86703786000001</v>
      </c>
      <c r="H178" s="36">
        <f>SUMIFS(СВЦЭМ!$E$39:$E$782,СВЦЭМ!$A$39:$A$782,$A178,СВЦЭМ!$B$39:$B$782,H$155)+'СЕТ СН'!$F$15</f>
        <v>215.97242446000001</v>
      </c>
      <c r="I178" s="36">
        <f>SUMIFS(СВЦЭМ!$E$39:$E$782,СВЦЭМ!$A$39:$A$782,$A178,СВЦЭМ!$B$39:$B$782,I$155)+'СЕТ СН'!$F$15</f>
        <v>209.01875171</v>
      </c>
      <c r="J178" s="36">
        <f>SUMIFS(СВЦЭМ!$E$39:$E$782,СВЦЭМ!$A$39:$A$782,$A178,СВЦЭМ!$B$39:$B$782,J$155)+'СЕТ СН'!$F$15</f>
        <v>181.67369468000001</v>
      </c>
      <c r="K178" s="36">
        <f>SUMIFS(СВЦЭМ!$E$39:$E$782,СВЦЭМ!$A$39:$A$782,$A178,СВЦЭМ!$B$39:$B$782,K$155)+'СЕТ СН'!$F$15</f>
        <v>172.66833847999999</v>
      </c>
      <c r="L178" s="36">
        <f>SUMIFS(СВЦЭМ!$E$39:$E$782,СВЦЭМ!$A$39:$A$782,$A178,СВЦЭМ!$B$39:$B$782,L$155)+'СЕТ СН'!$F$15</f>
        <v>176.34316949000001</v>
      </c>
      <c r="M178" s="36">
        <f>SUMIFS(СВЦЭМ!$E$39:$E$782,СВЦЭМ!$A$39:$A$782,$A178,СВЦЭМ!$B$39:$B$782,M$155)+'СЕТ СН'!$F$15</f>
        <v>200.71536043</v>
      </c>
      <c r="N178" s="36">
        <f>SUMIFS(СВЦЭМ!$E$39:$E$782,СВЦЭМ!$A$39:$A$782,$A178,СВЦЭМ!$B$39:$B$782,N$155)+'СЕТ СН'!$F$15</f>
        <v>210.14438211000001</v>
      </c>
      <c r="O178" s="36">
        <f>SUMIFS(СВЦЭМ!$E$39:$E$782,СВЦЭМ!$A$39:$A$782,$A178,СВЦЭМ!$B$39:$B$782,O$155)+'СЕТ СН'!$F$15</f>
        <v>210.75531615</v>
      </c>
      <c r="P178" s="36">
        <f>SUMIFS(СВЦЭМ!$E$39:$E$782,СВЦЭМ!$A$39:$A$782,$A178,СВЦЭМ!$B$39:$B$782,P$155)+'СЕТ СН'!$F$15</f>
        <v>210.78277889</v>
      </c>
      <c r="Q178" s="36">
        <f>SUMIFS(СВЦЭМ!$E$39:$E$782,СВЦЭМ!$A$39:$A$782,$A178,СВЦЭМ!$B$39:$B$782,Q$155)+'СЕТ СН'!$F$15</f>
        <v>210.81303432000001</v>
      </c>
      <c r="R178" s="36">
        <f>SUMIFS(СВЦЭМ!$E$39:$E$782,СВЦЭМ!$A$39:$A$782,$A178,СВЦЭМ!$B$39:$B$782,R$155)+'СЕТ СН'!$F$15</f>
        <v>210.81610112999999</v>
      </c>
      <c r="S178" s="36">
        <f>SUMIFS(СВЦЭМ!$E$39:$E$782,СВЦЭМ!$A$39:$A$782,$A178,СВЦЭМ!$B$39:$B$782,S$155)+'СЕТ СН'!$F$15</f>
        <v>205.20715257000001</v>
      </c>
      <c r="T178" s="36">
        <f>SUMIFS(СВЦЭМ!$E$39:$E$782,СВЦЭМ!$A$39:$A$782,$A178,СВЦЭМ!$B$39:$B$782,T$155)+'СЕТ СН'!$F$15</f>
        <v>186.65782451000001</v>
      </c>
      <c r="U178" s="36">
        <f>SUMIFS(СВЦЭМ!$E$39:$E$782,СВЦЭМ!$A$39:$A$782,$A178,СВЦЭМ!$B$39:$B$782,U$155)+'СЕТ СН'!$F$15</f>
        <v>159.53934809</v>
      </c>
      <c r="V178" s="36">
        <f>SUMIFS(СВЦЭМ!$E$39:$E$782,СВЦЭМ!$A$39:$A$782,$A178,СВЦЭМ!$B$39:$B$782,V$155)+'СЕТ СН'!$F$15</f>
        <v>143.36984321</v>
      </c>
      <c r="W178" s="36">
        <f>SUMIFS(СВЦЭМ!$E$39:$E$782,СВЦЭМ!$A$39:$A$782,$A178,СВЦЭМ!$B$39:$B$782,W$155)+'СЕТ СН'!$F$15</f>
        <v>143.74803958999999</v>
      </c>
      <c r="X178" s="36">
        <f>SUMIFS(СВЦЭМ!$E$39:$E$782,СВЦЭМ!$A$39:$A$782,$A178,СВЦЭМ!$B$39:$B$782,X$155)+'СЕТ СН'!$F$15</f>
        <v>144.52592385</v>
      </c>
      <c r="Y178" s="36">
        <f>SUMIFS(СВЦЭМ!$E$39:$E$782,СВЦЭМ!$A$39:$A$782,$A178,СВЦЭМ!$B$39:$B$782,Y$155)+'СЕТ СН'!$F$15</f>
        <v>150.71561435000001</v>
      </c>
    </row>
    <row r="179" spans="1:27" ht="15.75" x14ac:dyDescent="0.2">
      <c r="A179" s="35">
        <f t="shared" si="4"/>
        <v>44705</v>
      </c>
      <c r="B179" s="36">
        <f>SUMIFS(СВЦЭМ!$E$39:$E$782,СВЦЭМ!$A$39:$A$782,$A179,СВЦЭМ!$B$39:$B$782,B$155)+'СЕТ СН'!$F$15</f>
        <v>166.05120341</v>
      </c>
      <c r="C179" s="36">
        <f>SUMIFS(СВЦЭМ!$E$39:$E$782,СВЦЭМ!$A$39:$A$782,$A179,СВЦЭМ!$B$39:$B$782,C$155)+'СЕТ СН'!$F$15</f>
        <v>191.67860002</v>
      </c>
      <c r="D179" s="36">
        <f>SUMIFS(СВЦЭМ!$E$39:$E$782,СВЦЭМ!$A$39:$A$782,$A179,СВЦЭМ!$B$39:$B$782,D$155)+'СЕТ СН'!$F$15</f>
        <v>220.15449271</v>
      </c>
      <c r="E179" s="36">
        <f>SUMIFS(СВЦЭМ!$E$39:$E$782,СВЦЭМ!$A$39:$A$782,$A179,СВЦЭМ!$B$39:$B$782,E$155)+'СЕТ СН'!$F$15</f>
        <v>222.92479641</v>
      </c>
      <c r="F179" s="36">
        <f>SUMIFS(СВЦЭМ!$E$39:$E$782,СВЦЭМ!$A$39:$A$782,$A179,СВЦЭМ!$B$39:$B$782,F$155)+'СЕТ СН'!$F$15</f>
        <v>222.93128870000001</v>
      </c>
      <c r="G179" s="36">
        <f>SUMIFS(СВЦЭМ!$E$39:$E$782,СВЦЭМ!$A$39:$A$782,$A179,СВЦЭМ!$B$39:$B$782,G$155)+'СЕТ СН'!$F$15</f>
        <v>224.69416645000001</v>
      </c>
      <c r="H179" s="36">
        <f>SUMIFS(СВЦЭМ!$E$39:$E$782,СВЦЭМ!$A$39:$A$782,$A179,СВЦЭМ!$B$39:$B$782,H$155)+'СЕТ СН'!$F$15</f>
        <v>214.06672227999999</v>
      </c>
      <c r="I179" s="36">
        <f>SUMIFS(СВЦЭМ!$E$39:$E$782,СВЦЭМ!$A$39:$A$782,$A179,СВЦЭМ!$B$39:$B$782,I$155)+'СЕТ СН'!$F$15</f>
        <v>206.00880699999999</v>
      </c>
      <c r="J179" s="36">
        <f>SUMIFS(СВЦЭМ!$E$39:$E$782,СВЦЭМ!$A$39:$A$782,$A179,СВЦЭМ!$B$39:$B$782,J$155)+'СЕТ СН'!$F$15</f>
        <v>177.45001740999999</v>
      </c>
      <c r="K179" s="36">
        <f>SUMIFS(СВЦЭМ!$E$39:$E$782,СВЦЭМ!$A$39:$A$782,$A179,СВЦЭМ!$B$39:$B$782,K$155)+'СЕТ СН'!$F$15</f>
        <v>175.78085462000001</v>
      </c>
      <c r="L179" s="36">
        <f>SUMIFS(СВЦЭМ!$E$39:$E$782,СВЦЭМ!$A$39:$A$782,$A179,СВЦЭМ!$B$39:$B$782,L$155)+'СЕТ СН'!$F$15</f>
        <v>179.52242516999999</v>
      </c>
      <c r="M179" s="36">
        <f>SUMIFS(СВЦЭМ!$E$39:$E$782,СВЦЭМ!$A$39:$A$782,$A179,СВЦЭМ!$B$39:$B$782,M$155)+'СЕТ СН'!$F$15</f>
        <v>192.90209594999999</v>
      </c>
      <c r="N179" s="36">
        <f>SUMIFS(СВЦЭМ!$E$39:$E$782,СВЦЭМ!$A$39:$A$782,$A179,СВЦЭМ!$B$39:$B$782,N$155)+'СЕТ СН'!$F$15</f>
        <v>200.03804219</v>
      </c>
      <c r="O179" s="36">
        <f>SUMIFS(СВЦЭМ!$E$39:$E$782,СВЦЭМ!$A$39:$A$782,$A179,СВЦЭМ!$B$39:$B$782,O$155)+'СЕТ СН'!$F$15</f>
        <v>208.88601825999999</v>
      </c>
      <c r="P179" s="36">
        <f>SUMIFS(СВЦЭМ!$E$39:$E$782,СВЦЭМ!$A$39:$A$782,$A179,СВЦЭМ!$B$39:$B$782,P$155)+'СЕТ СН'!$F$15</f>
        <v>210.41612651</v>
      </c>
      <c r="Q179" s="36">
        <f>SUMIFS(СВЦЭМ!$E$39:$E$782,СВЦЭМ!$A$39:$A$782,$A179,СВЦЭМ!$B$39:$B$782,Q$155)+'СЕТ СН'!$F$15</f>
        <v>212.51966454999999</v>
      </c>
      <c r="R179" s="36">
        <f>SUMIFS(СВЦЭМ!$E$39:$E$782,СВЦЭМ!$A$39:$A$782,$A179,СВЦЭМ!$B$39:$B$782,R$155)+'СЕТ СН'!$F$15</f>
        <v>212.93508535999999</v>
      </c>
      <c r="S179" s="36">
        <f>SUMIFS(СВЦЭМ!$E$39:$E$782,СВЦЭМ!$A$39:$A$782,$A179,СВЦЭМ!$B$39:$B$782,S$155)+'СЕТ СН'!$F$15</f>
        <v>204.16207894999999</v>
      </c>
      <c r="T179" s="36">
        <f>SUMIFS(СВЦЭМ!$E$39:$E$782,СВЦЭМ!$A$39:$A$782,$A179,СВЦЭМ!$B$39:$B$782,T$155)+'СЕТ СН'!$F$15</f>
        <v>180.90020937</v>
      </c>
      <c r="U179" s="36">
        <f>SUMIFS(СВЦЭМ!$E$39:$E$782,СВЦЭМ!$A$39:$A$782,$A179,СВЦЭМ!$B$39:$B$782,U$155)+'СЕТ СН'!$F$15</f>
        <v>158.03744363000001</v>
      </c>
      <c r="V179" s="36">
        <f>SUMIFS(СВЦЭМ!$E$39:$E$782,СВЦЭМ!$A$39:$A$782,$A179,СВЦЭМ!$B$39:$B$782,V$155)+'СЕТ СН'!$F$15</f>
        <v>139.93882416</v>
      </c>
      <c r="W179" s="36">
        <f>SUMIFS(СВЦЭМ!$E$39:$E$782,СВЦЭМ!$A$39:$A$782,$A179,СВЦЭМ!$B$39:$B$782,W$155)+'СЕТ СН'!$F$15</f>
        <v>143.80781621</v>
      </c>
      <c r="X179" s="36">
        <f>SUMIFS(СВЦЭМ!$E$39:$E$782,СВЦЭМ!$A$39:$A$782,$A179,СВЦЭМ!$B$39:$B$782,X$155)+'СЕТ СН'!$F$15</f>
        <v>149.69034404000001</v>
      </c>
      <c r="Y179" s="36">
        <f>SUMIFS(СВЦЭМ!$E$39:$E$782,СВЦЭМ!$A$39:$A$782,$A179,СВЦЭМ!$B$39:$B$782,Y$155)+'СЕТ СН'!$F$15</f>
        <v>151.32407481000001</v>
      </c>
    </row>
    <row r="180" spans="1:27" ht="15.75" x14ac:dyDescent="0.2">
      <c r="A180" s="35">
        <f t="shared" si="4"/>
        <v>44706</v>
      </c>
      <c r="B180" s="36">
        <f>SUMIFS(СВЦЭМ!$E$39:$E$782,СВЦЭМ!$A$39:$A$782,$A180,СВЦЭМ!$B$39:$B$782,B$155)+'СЕТ СН'!$F$15</f>
        <v>162.33887174</v>
      </c>
      <c r="C180" s="36">
        <f>SUMIFS(СВЦЭМ!$E$39:$E$782,СВЦЭМ!$A$39:$A$782,$A180,СВЦЭМ!$B$39:$B$782,C$155)+'СЕТ СН'!$F$15</f>
        <v>182.93153298999999</v>
      </c>
      <c r="D180" s="36">
        <f>SUMIFS(СВЦЭМ!$E$39:$E$782,СВЦЭМ!$A$39:$A$782,$A180,СВЦЭМ!$B$39:$B$782,D$155)+'СЕТ СН'!$F$15</f>
        <v>208.69261584</v>
      </c>
      <c r="E180" s="36">
        <f>SUMIFS(СВЦЭМ!$E$39:$E$782,СВЦЭМ!$A$39:$A$782,$A180,СВЦЭМ!$B$39:$B$782,E$155)+'СЕТ СН'!$F$15</f>
        <v>211.24394645999999</v>
      </c>
      <c r="F180" s="36">
        <f>SUMIFS(СВЦЭМ!$E$39:$E$782,СВЦЭМ!$A$39:$A$782,$A180,СВЦЭМ!$B$39:$B$782,F$155)+'СЕТ СН'!$F$15</f>
        <v>212.13634300999999</v>
      </c>
      <c r="G180" s="36">
        <f>SUMIFS(СВЦЭМ!$E$39:$E$782,СВЦЭМ!$A$39:$A$782,$A180,СВЦЭМ!$B$39:$B$782,G$155)+'СЕТ СН'!$F$15</f>
        <v>214.22479773000001</v>
      </c>
      <c r="H180" s="36">
        <f>SUMIFS(СВЦЭМ!$E$39:$E$782,СВЦЭМ!$A$39:$A$782,$A180,СВЦЭМ!$B$39:$B$782,H$155)+'СЕТ СН'!$F$15</f>
        <v>197.54549588</v>
      </c>
      <c r="I180" s="36">
        <f>SUMIFS(СВЦЭМ!$E$39:$E$782,СВЦЭМ!$A$39:$A$782,$A180,СВЦЭМ!$B$39:$B$782,I$155)+'СЕТ СН'!$F$15</f>
        <v>196.49726655000001</v>
      </c>
      <c r="J180" s="36">
        <f>SUMIFS(СВЦЭМ!$E$39:$E$782,СВЦЭМ!$A$39:$A$782,$A180,СВЦЭМ!$B$39:$B$782,J$155)+'СЕТ СН'!$F$15</f>
        <v>169.28023644000001</v>
      </c>
      <c r="K180" s="36">
        <f>SUMIFS(СВЦЭМ!$E$39:$E$782,СВЦЭМ!$A$39:$A$782,$A180,СВЦЭМ!$B$39:$B$782,K$155)+'СЕТ СН'!$F$15</f>
        <v>174.62169807000001</v>
      </c>
      <c r="L180" s="36">
        <f>SUMIFS(СВЦЭМ!$E$39:$E$782,СВЦЭМ!$A$39:$A$782,$A180,СВЦЭМ!$B$39:$B$782,L$155)+'СЕТ СН'!$F$15</f>
        <v>171.92501812</v>
      </c>
      <c r="M180" s="36">
        <f>SUMIFS(СВЦЭМ!$E$39:$E$782,СВЦЭМ!$A$39:$A$782,$A180,СВЦЭМ!$B$39:$B$782,M$155)+'СЕТ СН'!$F$15</f>
        <v>185.01606401999999</v>
      </c>
      <c r="N180" s="36">
        <f>SUMIFS(СВЦЭМ!$E$39:$E$782,СВЦЭМ!$A$39:$A$782,$A180,СВЦЭМ!$B$39:$B$782,N$155)+'СЕТ СН'!$F$15</f>
        <v>193.31515374</v>
      </c>
      <c r="O180" s="36">
        <f>SUMIFS(СВЦЭМ!$E$39:$E$782,СВЦЭМ!$A$39:$A$782,$A180,СВЦЭМ!$B$39:$B$782,O$155)+'СЕТ СН'!$F$15</f>
        <v>202.44986818999999</v>
      </c>
      <c r="P180" s="36">
        <f>SUMIFS(СВЦЭМ!$E$39:$E$782,СВЦЭМ!$A$39:$A$782,$A180,СВЦЭМ!$B$39:$B$782,P$155)+'СЕТ СН'!$F$15</f>
        <v>205.61282771</v>
      </c>
      <c r="Q180" s="36">
        <f>SUMIFS(СВЦЭМ!$E$39:$E$782,СВЦЭМ!$A$39:$A$782,$A180,СВЦЭМ!$B$39:$B$782,Q$155)+'СЕТ СН'!$F$15</f>
        <v>207.12555613000001</v>
      </c>
      <c r="R180" s="36">
        <f>SUMIFS(СВЦЭМ!$E$39:$E$782,СВЦЭМ!$A$39:$A$782,$A180,СВЦЭМ!$B$39:$B$782,R$155)+'СЕТ СН'!$F$15</f>
        <v>206.21973199000001</v>
      </c>
      <c r="S180" s="36">
        <f>SUMIFS(СВЦЭМ!$E$39:$E$782,СВЦЭМ!$A$39:$A$782,$A180,СВЦЭМ!$B$39:$B$782,S$155)+'СЕТ СН'!$F$15</f>
        <v>197.93406859999999</v>
      </c>
      <c r="T180" s="36">
        <f>SUMIFS(СВЦЭМ!$E$39:$E$782,СВЦЭМ!$A$39:$A$782,$A180,СВЦЭМ!$B$39:$B$782,T$155)+'СЕТ СН'!$F$15</f>
        <v>173.26504707999999</v>
      </c>
      <c r="U180" s="36">
        <f>SUMIFS(СВЦЭМ!$E$39:$E$782,СВЦЭМ!$A$39:$A$782,$A180,СВЦЭМ!$B$39:$B$782,U$155)+'СЕТ СН'!$F$15</f>
        <v>154.56823743000001</v>
      </c>
      <c r="V180" s="36">
        <f>SUMIFS(СВЦЭМ!$E$39:$E$782,СВЦЭМ!$A$39:$A$782,$A180,СВЦЭМ!$B$39:$B$782,V$155)+'СЕТ СН'!$F$15</f>
        <v>137.43298082999999</v>
      </c>
      <c r="W180" s="36">
        <f>SUMIFS(СВЦЭМ!$E$39:$E$782,СВЦЭМ!$A$39:$A$782,$A180,СВЦЭМ!$B$39:$B$782,W$155)+'СЕТ СН'!$F$15</f>
        <v>140.79203864999999</v>
      </c>
      <c r="X180" s="36">
        <f>SUMIFS(СВЦЭМ!$E$39:$E$782,СВЦЭМ!$A$39:$A$782,$A180,СВЦЭМ!$B$39:$B$782,X$155)+'СЕТ СН'!$F$15</f>
        <v>140.86805368</v>
      </c>
      <c r="Y180" s="36">
        <f>SUMIFS(СВЦЭМ!$E$39:$E$782,СВЦЭМ!$A$39:$A$782,$A180,СВЦЭМ!$B$39:$B$782,Y$155)+'СЕТ СН'!$F$15</f>
        <v>145.80521959000001</v>
      </c>
    </row>
    <row r="181" spans="1:27" ht="15.75" x14ac:dyDescent="0.2">
      <c r="A181" s="35">
        <f t="shared" si="4"/>
        <v>44707</v>
      </c>
      <c r="B181" s="36">
        <f>SUMIFS(СВЦЭМ!$E$39:$E$782,СВЦЭМ!$A$39:$A$782,$A181,СВЦЭМ!$B$39:$B$782,B$155)+'СЕТ СН'!$F$15</f>
        <v>162.34313233</v>
      </c>
      <c r="C181" s="36">
        <f>SUMIFS(СВЦЭМ!$E$39:$E$782,СВЦЭМ!$A$39:$A$782,$A181,СВЦЭМ!$B$39:$B$782,C$155)+'СЕТ СН'!$F$15</f>
        <v>179.11190791999999</v>
      </c>
      <c r="D181" s="36">
        <f>SUMIFS(СВЦЭМ!$E$39:$E$782,СВЦЭМ!$A$39:$A$782,$A181,СВЦЭМ!$B$39:$B$782,D$155)+'СЕТ СН'!$F$15</f>
        <v>204.39381331000001</v>
      </c>
      <c r="E181" s="36">
        <f>SUMIFS(СВЦЭМ!$E$39:$E$782,СВЦЭМ!$A$39:$A$782,$A181,СВЦЭМ!$B$39:$B$782,E$155)+'СЕТ СН'!$F$15</f>
        <v>210.44210219000001</v>
      </c>
      <c r="F181" s="36">
        <f>SUMIFS(СВЦЭМ!$E$39:$E$782,СВЦЭМ!$A$39:$A$782,$A181,СВЦЭМ!$B$39:$B$782,F$155)+'СЕТ СН'!$F$15</f>
        <v>209.68184952999999</v>
      </c>
      <c r="G181" s="36">
        <f>SUMIFS(СВЦЭМ!$E$39:$E$782,СВЦЭМ!$A$39:$A$782,$A181,СВЦЭМ!$B$39:$B$782,G$155)+'СЕТ СН'!$F$15</f>
        <v>209.81419539000001</v>
      </c>
      <c r="H181" s="36">
        <f>SUMIFS(СВЦЭМ!$E$39:$E$782,СВЦЭМ!$A$39:$A$782,$A181,СВЦЭМ!$B$39:$B$782,H$155)+'СЕТ СН'!$F$15</f>
        <v>191.65441779</v>
      </c>
      <c r="I181" s="36">
        <f>SUMIFS(СВЦЭМ!$E$39:$E$782,СВЦЭМ!$A$39:$A$782,$A181,СВЦЭМ!$B$39:$B$782,I$155)+'СЕТ СН'!$F$15</f>
        <v>187.96232065000001</v>
      </c>
      <c r="J181" s="36">
        <f>SUMIFS(СВЦЭМ!$E$39:$E$782,СВЦЭМ!$A$39:$A$782,$A181,СВЦЭМ!$B$39:$B$782,J$155)+'СЕТ СН'!$F$15</f>
        <v>168.0289434</v>
      </c>
      <c r="K181" s="36">
        <f>SUMIFS(СВЦЭМ!$E$39:$E$782,СВЦЭМ!$A$39:$A$782,$A181,СВЦЭМ!$B$39:$B$782,K$155)+'СЕТ СН'!$F$15</f>
        <v>173.52059767</v>
      </c>
      <c r="L181" s="36">
        <f>SUMIFS(СВЦЭМ!$E$39:$E$782,СВЦЭМ!$A$39:$A$782,$A181,СВЦЭМ!$B$39:$B$782,L$155)+'СЕТ СН'!$F$15</f>
        <v>172.55831924</v>
      </c>
      <c r="M181" s="36">
        <f>SUMIFS(СВЦЭМ!$E$39:$E$782,СВЦЭМ!$A$39:$A$782,$A181,СВЦЭМ!$B$39:$B$782,M$155)+'СЕТ СН'!$F$15</f>
        <v>183.86081365000001</v>
      </c>
      <c r="N181" s="36">
        <f>SUMIFS(СВЦЭМ!$E$39:$E$782,СВЦЭМ!$A$39:$A$782,$A181,СВЦЭМ!$B$39:$B$782,N$155)+'СЕТ СН'!$F$15</f>
        <v>191.46277437000001</v>
      </c>
      <c r="O181" s="36">
        <f>SUMIFS(СВЦЭМ!$E$39:$E$782,СВЦЭМ!$A$39:$A$782,$A181,СВЦЭМ!$B$39:$B$782,O$155)+'СЕТ СН'!$F$15</f>
        <v>197.28505254000001</v>
      </c>
      <c r="P181" s="36">
        <f>SUMIFS(СВЦЭМ!$E$39:$E$782,СВЦЭМ!$A$39:$A$782,$A181,СВЦЭМ!$B$39:$B$782,P$155)+'СЕТ СН'!$F$15</f>
        <v>199.17680970999999</v>
      </c>
      <c r="Q181" s="36">
        <f>SUMIFS(СВЦЭМ!$E$39:$E$782,СВЦЭМ!$A$39:$A$782,$A181,СВЦЭМ!$B$39:$B$782,Q$155)+'СЕТ СН'!$F$15</f>
        <v>200.15388496</v>
      </c>
      <c r="R181" s="36">
        <f>SUMIFS(СВЦЭМ!$E$39:$E$782,СВЦЭМ!$A$39:$A$782,$A181,СВЦЭМ!$B$39:$B$782,R$155)+'СЕТ СН'!$F$15</f>
        <v>197.49939856</v>
      </c>
      <c r="S181" s="36">
        <f>SUMIFS(СВЦЭМ!$E$39:$E$782,СВЦЭМ!$A$39:$A$782,$A181,СВЦЭМ!$B$39:$B$782,S$155)+'СЕТ СН'!$F$15</f>
        <v>188.21049629999999</v>
      </c>
      <c r="T181" s="36">
        <f>SUMIFS(СВЦЭМ!$E$39:$E$782,СВЦЭМ!$A$39:$A$782,$A181,СВЦЭМ!$B$39:$B$782,T$155)+'СЕТ СН'!$F$15</f>
        <v>167.68585456</v>
      </c>
      <c r="U181" s="36">
        <f>SUMIFS(СВЦЭМ!$E$39:$E$782,СВЦЭМ!$A$39:$A$782,$A181,СВЦЭМ!$B$39:$B$782,U$155)+'СЕТ СН'!$F$15</f>
        <v>149.58767836999999</v>
      </c>
      <c r="V181" s="36">
        <f>SUMIFS(СВЦЭМ!$E$39:$E$782,СВЦЭМ!$A$39:$A$782,$A181,СВЦЭМ!$B$39:$B$782,V$155)+'СЕТ СН'!$F$15</f>
        <v>134.99406078000001</v>
      </c>
      <c r="W181" s="36">
        <f>SUMIFS(СВЦЭМ!$E$39:$E$782,СВЦЭМ!$A$39:$A$782,$A181,СВЦЭМ!$B$39:$B$782,W$155)+'СЕТ СН'!$F$15</f>
        <v>141.40691483000001</v>
      </c>
      <c r="X181" s="36">
        <f>SUMIFS(СВЦЭМ!$E$39:$E$782,СВЦЭМ!$A$39:$A$782,$A181,СВЦЭМ!$B$39:$B$782,X$155)+'СЕТ СН'!$F$15</f>
        <v>146.74182306</v>
      </c>
      <c r="Y181" s="36">
        <f>SUMIFS(СВЦЭМ!$E$39:$E$782,СВЦЭМ!$A$39:$A$782,$A181,СВЦЭМ!$B$39:$B$782,Y$155)+'СЕТ СН'!$F$15</f>
        <v>151.16556030999999</v>
      </c>
    </row>
    <row r="182" spans="1:27" ht="15.75" x14ac:dyDescent="0.2">
      <c r="A182" s="35">
        <f t="shared" si="4"/>
        <v>44708</v>
      </c>
      <c r="B182" s="36">
        <f>SUMIFS(СВЦЭМ!$E$39:$E$782,СВЦЭМ!$A$39:$A$782,$A182,СВЦЭМ!$B$39:$B$782,B$155)+'СЕТ СН'!$F$15</f>
        <v>158.15493308999999</v>
      </c>
      <c r="C182" s="36">
        <f>SUMIFS(СВЦЭМ!$E$39:$E$782,СВЦЭМ!$A$39:$A$782,$A182,СВЦЭМ!$B$39:$B$782,C$155)+'СЕТ СН'!$F$15</f>
        <v>177.52839614000001</v>
      </c>
      <c r="D182" s="36">
        <f>SUMIFS(СВЦЭМ!$E$39:$E$782,СВЦЭМ!$A$39:$A$782,$A182,СВЦЭМ!$B$39:$B$782,D$155)+'СЕТ СН'!$F$15</f>
        <v>190.52769236</v>
      </c>
      <c r="E182" s="36">
        <f>SUMIFS(СВЦЭМ!$E$39:$E$782,СВЦЭМ!$A$39:$A$782,$A182,СВЦЭМ!$B$39:$B$782,E$155)+'СЕТ СН'!$F$15</f>
        <v>189.48490824999999</v>
      </c>
      <c r="F182" s="36">
        <f>SUMIFS(СВЦЭМ!$E$39:$E$782,СВЦЭМ!$A$39:$A$782,$A182,СВЦЭМ!$B$39:$B$782,F$155)+'СЕТ СН'!$F$15</f>
        <v>188.93387200000001</v>
      </c>
      <c r="G182" s="36">
        <f>SUMIFS(СВЦЭМ!$E$39:$E$782,СВЦЭМ!$A$39:$A$782,$A182,СВЦЭМ!$B$39:$B$782,G$155)+'СЕТ СН'!$F$15</f>
        <v>186.5807442</v>
      </c>
      <c r="H182" s="36">
        <f>SUMIFS(СВЦЭМ!$E$39:$E$782,СВЦЭМ!$A$39:$A$782,$A182,СВЦЭМ!$B$39:$B$782,H$155)+'СЕТ СН'!$F$15</f>
        <v>171.47419697000001</v>
      </c>
      <c r="I182" s="36">
        <f>SUMIFS(СВЦЭМ!$E$39:$E$782,СВЦЭМ!$A$39:$A$782,$A182,СВЦЭМ!$B$39:$B$782,I$155)+'СЕТ СН'!$F$15</f>
        <v>157.67500303</v>
      </c>
      <c r="J182" s="36">
        <f>SUMIFS(СВЦЭМ!$E$39:$E$782,СВЦЭМ!$A$39:$A$782,$A182,СВЦЭМ!$B$39:$B$782,J$155)+'СЕТ СН'!$F$15</f>
        <v>142.26547008</v>
      </c>
      <c r="K182" s="36">
        <f>SUMIFS(СВЦЭМ!$E$39:$E$782,СВЦЭМ!$A$39:$A$782,$A182,СВЦЭМ!$B$39:$B$782,K$155)+'СЕТ СН'!$F$15</f>
        <v>143.07179038999999</v>
      </c>
      <c r="L182" s="36">
        <f>SUMIFS(СВЦЭМ!$E$39:$E$782,СВЦЭМ!$A$39:$A$782,$A182,СВЦЭМ!$B$39:$B$782,L$155)+'СЕТ СН'!$F$15</f>
        <v>144.84682493</v>
      </c>
      <c r="M182" s="36">
        <f>SUMIFS(СВЦЭМ!$E$39:$E$782,СВЦЭМ!$A$39:$A$782,$A182,СВЦЭМ!$B$39:$B$782,M$155)+'СЕТ СН'!$F$15</f>
        <v>154.94485520999999</v>
      </c>
      <c r="N182" s="36">
        <f>SUMIFS(СВЦЭМ!$E$39:$E$782,СВЦЭМ!$A$39:$A$782,$A182,СВЦЭМ!$B$39:$B$782,N$155)+'СЕТ СН'!$F$15</f>
        <v>163.57829619</v>
      </c>
      <c r="O182" s="36">
        <f>SUMIFS(СВЦЭМ!$E$39:$E$782,СВЦЭМ!$A$39:$A$782,$A182,СВЦЭМ!$B$39:$B$782,O$155)+'СЕТ СН'!$F$15</f>
        <v>165.58019668</v>
      </c>
      <c r="P182" s="36">
        <f>SUMIFS(СВЦЭМ!$E$39:$E$782,СВЦЭМ!$A$39:$A$782,$A182,СВЦЭМ!$B$39:$B$782,P$155)+'СЕТ СН'!$F$15</f>
        <v>162.69082517999999</v>
      </c>
      <c r="Q182" s="36">
        <f>SUMIFS(СВЦЭМ!$E$39:$E$782,СВЦЭМ!$A$39:$A$782,$A182,СВЦЭМ!$B$39:$B$782,Q$155)+'СЕТ СН'!$F$15</f>
        <v>161.46092300000001</v>
      </c>
      <c r="R182" s="36">
        <f>SUMIFS(СВЦЭМ!$E$39:$E$782,СВЦЭМ!$A$39:$A$782,$A182,СВЦЭМ!$B$39:$B$782,R$155)+'СЕТ СН'!$F$15</f>
        <v>161.59470013000001</v>
      </c>
      <c r="S182" s="36">
        <f>SUMIFS(СВЦЭМ!$E$39:$E$782,СВЦЭМ!$A$39:$A$782,$A182,СВЦЭМ!$B$39:$B$782,S$155)+'СЕТ СН'!$F$15</f>
        <v>166.35604108000001</v>
      </c>
      <c r="T182" s="36">
        <f>SUMIFS(СВЦЭМ!$E$39:$E$782,СВЦЭМ!$A$39:$A$782,$A182,СВЦЭМ!$B$39:$B$782,T$155)+'СЕТ СН'!$F$15</f>
        <v>148.78594978999999</v>
      </c>
      <c r="U182" s="36">
        <f>SUMIFS(СВЦЭМ!$E$39:$E$782,СВЦЭМ!$A$39:$A$782,$A182,СВЦЭМ!$B$39:$B$782,U$155)+'СЕТ СН'!$F$15</f>
        <v>130.84699325</v>
      </c>
      <c r="V182" s="36">
        <f>SUMIFS(СВЦЭМ!$E$39:$E$782,СВЦЭМ!$A$39:$A$782,$A182,СВЦЭМ!$B$39:$B$782,V$155)+'СЕТ СН'!$F$15</f>
        <v>115.6839387</v>
      </c>
      <c r="W182" s="36">
        <f>SUMIFS(СВЦЭМ!$E$39:$E$782,СВЦЭМ!$A$39:$A$782,$A182,СВЦЭМ!$B$39:$B$782,W$155)+'СЕТ СН'!$F$15</f>
        <v>119.94713603</v>
      </c>
      <c r="X182" s="36">
        <f>SUMIFS(СВЦЭМ!$E$39:$E$782,СВЦЭМ!$A$39:$A$782,$A182,СВЦЭМ!$B$39:$B$782,X$155)+'СЕТ СН'!$F$15</f>
        <v>125.84956339</v>
      </c>
      <c r="Y182" s="36">
        <f>SUMIFS(СВЦЭМ!$E$39:$E$782,СВЦЭМ!$A$39:$A$782,$A182,СВЦЭМ!$B$39:$B$782,Y$155)+'СЕТ СН'!$F$15</f>
        <v>133.92812394000001</v>
      </c>
    </row>
    <row r="183" spans="1:27" ht="15.75" x14ac:dyDescent="0.2">
      <c r="A183" s="35">
        <f t="shared" si="4"/>
        <v>44709</v>
      </c>
      <c r="B183" s="36">
        <f>SUMIFS(СВЦЭМ!$E$39:$E$782,СВЦЭМ!$A$39:$A$782,$A183,СВЦЭМ!$B$39:$B$782,B$155)+'СЕТ СН'!$F$15</f>
        <v>148.29742891999999</v>
      </c>
      <c r="C183" s="36">
        <f>SUMIFS(СВЦЭМ!$E$39:$E$782,СВЦЭМ!$A$39:$A$782,$A183,СВЦЭМ!$B$39:$B$782,C$155)+'СЕТ СН'!$F$15</f>
        <v>168.11440178999999</v>
      </c>
      <c r="D183" s="36">
        <f>SUMIFS(СВЦЭМ!$E$39:$E$782,СВЦЭМ!$A$39:$A$782,$A183,СВЦЭМ!$B$39:$B$782,D$155)+'СЕТ СН'!$F$15</f>
        <v>191.74217353</v>
      </c>
      <c r="E183" s="36">
        <f>SUMIFS(СВЦЭМ!$E$39:$E$782,СВЦЭМ!$A$39:$A$782,$A183,СВЦЭМ!$B$39:$B$782,E$155)+'СЕТ СН'!$F$15</f>
        <v>201.10229842000001</v>
      </c>
      <c r="F183" s="36">
        <f>SUMIFS(СВЦЭМ!$E$39:$E$782,СВЦЭМ!$A$39:$A$782,$A183,СВЦЭМ!$B$39:$B$782,F$155)+'СЕТ СН'!$F$15</f>
        <v>199.03203475000001</v>
      </c>
      <c r="G183" s="36">
        <f>SUMIFS(СВЦЭМ!$E$39:$E$782,СВЦЭМ!$A$39:$A$782,$A183,СВЦЭМ!$B$39:$B$782,G$155)+'СЕТ СН'!$F$15</f>
        <v>198.84014378000001</v>
      </c>
      <c r="H183" s="36">
        <f>SUMIFS(СВЦЭМ!$E$39:$E$782,СВЦЭМ!$A$39:$A$782,$A183,СВЦЭМ!$B$39:$B$782,H$155)+'СЕТ СН'!$F$15</f>
        <v>186.95392634999999</v>
      </c>
      <c r="I183" s="36">
        <f>SUMIFS(СВЦЭМ!$E$39:$E$782,СВЦЭМ!$A$39:$A$782,$A183,СВЦЭМ!$B$39:$B$782,I$155)+'СЕТ СН'!$F$15</f>
        <v>167.97171073000001</v>
      </c>
      <c r="J183" s="36">
        <f>SUMIFS(СВЦЭМ!$E$39:$E$782,СВЦЭМ!$A$39:$A$782,$A183,СВЦЭМ!$B$39:$B$782,J$155)+'СЕТ СН'!$F$15</f>
        <v>146.4676575</v>
      </c>
      <c r="K183" s="36">
        <f>SUMIFS(СВЦЭМ!$E$39:$E$782,СВЦЭМ!$A$39:$A$782,$A183,СВЦЭМ!$B$39:$B$782,K$155)+'СЕТ СН'!$F$15</f>
        <v>148.13165103</v>
      </c>
      <c r="L183" s="36">
        <f>SUMIFS(СВЦЭМ!$E$39:$E$782,СВЦЭМ!$A$39:$A$782,$A183,СВЦЭМ!$B$39:$B$782,L$155)+'СЕТ СН'!$F$15</f>
        <v>149.06640214000001</v>
      </c>
      <c r="M183" s="36">
        <f>SUMIFS(СВЦЭМ!$E$39:$E$782,СВЦЭМ!$A$39:$A$782,$A183,СВЦЭМ!$B$39:$B$782,M$155)+'СЕТ СН'!$F$15</f>
        <v>155.64370181000001</v>
      </c>
      <c r="N183" s="36">
        <f>SUMIFS(СВЦЭМ!$E$39:$E$782,СВЦЭМ!$A$39:$A$782,$A183,СВЦЭМ!$B$39:$B$782,N$155)+'СЕТ СН'!$F$15</f>
        <v>162.36359149</v>
      </c>
      <c r="O183" s="36">
        <f>SUMIFS(СВЦЭМ!$E$39:$E$782,СВЦЭМ!$A$39:$A$782,$A183,СВЦЭМ!$B$39:$B$782,O$155)+'СЕТ СН'!$F$15</f>
        <v>167.47688912000001</v>
      </c>
      <c r="P183" s="36">
        <f>SUMIFS(СВЦЭМ!$E$39:$E$782,СВЦЭМ!$A$39:$A$782,$A183,СВЦЭМ!$B$39:$B$782,P$155)+'СЕТ СН'!$F$15</f>
        <v>173.46550561999999</v>
      </c>
      <c r="Q183" s="36">
        <f>SUMIFS(СВЦЭМ!$E$39:$E$782,СВЦЭМ!$A$39:$A$782,$A183,СВЦЭМ!$B$39:$B$782,Q$155)+'СЕТ СН'!$F$15</f>
        <v>173.22489322000001</v>
      </c>
      <c r="R183" s="36">
        <f>SUMIFS(СВЦЭМ!$E$39:$E$782,СВЦЭМ!$A$39:$A$782,$A183,СВЦЭМ!$B$39:$B$782,R$155)+'СЕТ СН'!$F$15</f>
        <v>173.42096032000001</v>
      </c>
      <c r="S183" s="36">
        <f>SUMIFS(СВЦЭМ!$E$39:$E$782,СВЦЭМ!$A$39:$A$782,$A183,СВЦЭМ!$B$39:$B$782,S$155)+'СЕТ СН'!$F$15</f>
        <v>165.08507868000001</v>
      </c>
      <c r="T183" s="36">
        <f>SUMIFS(СВЦЭМ!$E$39:$E$782,СВЦЭМ!$A$39:$A$782,$A183,СВЦЭМ!$B$39:$B$782,T$155)+'СЕТ СН'!$F$15</f>
        <v>151.11245595</v>
      </c>
      <c r="U183" s="36">
        <f>SUMIFS(СВЦЭМ!$E$39:$E$782,СВЦЭМ!$A$39:$A$782,$A183,СВЦЭМ!$B$39:$B$782,U$155)+'СЕТ СН'!$F$15</f>
        <v>134.56150253999999</v>
      </c>
      <c r="V183" s="36">
        <f>SUMIFS(СВЦЭМ!$E$39:$E$782,СВЦЭМ!$A$39:$A$782,$A183,СВЦЭМ!$B$39:$B$782,V$155)+'СЕТ СН'!$F$15</f>
        <v>128.30815602999999</v>
      </c>
      <c r="W183" s="36">
        <f>SUMIFS(СВЦЭМ!$E$39:$E$782,СВЦЭМ!$A$39:$A$782,$A183,СВЦЭМ!$B$39:$B$782,W$155)+'СЕТ СН'!$F$15</f>
        <v>128.90172769</v>
      </c>
      <c r="X183" s="36">
        <f>SUMIFS(СВЦЭМ!$E$39:$E$782,СВЦЭМ!$A$39:$A$782,$A183,СВЦЭМ!$B$39:$B$782,X$155)+'СЕТ СН'!$F$15</f>
        <v>127.60039646</v>
      </c>
      <c r="Y183" s="36">
        <f>SUMIFS(СВЦЭМ!$E$39:$E$782,СВЦЭМ!$A$39:$A$782,$A183,СВЦЭМ!$B$39:$B$782,Y$155)+'СЕТ СН'!$F$15</f>
        <v>131.29915621000001</v>
      </c>
    </row>
    <row r="184" spans="1:27" ht="15.75" x14ac:dyDescent="0.2">
      <c r="A184" s="35">
        <f t="shared" si="4"/>
        <v>44710</v>
      </c>
      <c r="B184" s="36">
        <f>SUMIFS(СВЦЭМ!$E$39:$E$782,СВЦЭМ!$A$39:$A$782,$A184,СВЦЭМ!$B$39:$B$782,B$155)+'СЕТ СН'!$F$15</f>
        <v>144.82601080000001</v>
      </c>
      <c r="C184" s="36">
        <f>SUMIFS(СВЦЭМ!$E$39:$E$782,СВЦЭМ!$A$39:$A$782,$A184,СВЦЭМ!$B$39:$B$782,C$155)+'СЕТ СН'!$F$15</f>
        <v>165.98251658999999</v>
      </c>
      <c r="D184" s="36">
        <f>SUMIFS(СВЦЭМ!$E$39:$E$782,СВЦЭМ!$A$39:$A$782,$A184,СВЦЭМ!$B$39:$B$782,D$155)+'СЕТ СН'!$F$15</f>
        <v>187.32898915999999</v>
      </c>
      <c r="E184" s="36">
        <f>SUMIFS(СВЦЭМ!$E$39:$E$782,СВЦЭМ!$A$39:$A$782,$A184,СВЦЭМ!$B$39:$B$782,E$155)+'СЕТ СН'!$F$15</f>
        <v>196.76530283</v>
      </c>
      <c r="F184" s="36">
        <f>SUMIFS(СВЦЭМ!$E$39:$E$782,СВЦЭМ!$A$39:$A$782,$A184,СВЦЭМ!$B$39:$B$782,F$155)+'СЕТ СН'!$F$15</f>
        <v>196.28447799</v>
      </c>
      <c r="G184" s="36">
        <f>SUMIFS(СВЦЭМ!$E$39:$E$782,СВЦЭМ!$A$39:$A$782,$A184,СВЦЭМ!$B$39:$B$782,G$155)+'СЕТ СН'!$F$15</f>
        <v>194.28978663999999</v>
      </c>
      <c r="H184" s="36">
        <f>SUMIFS(СВЦЭМ!$E$39:$E$782,СВЦЭМ!$A$39:$A$782,$A184,СВЦЭМ!$B$39:$B$782,H$155)+'СЕТ СН'!$F$15</f>
        <v>185.85140519000001</v>
      </c>
      <c r="I184" s="36">
        <f>SUMIFS(СВЦЭМ!$E$39:$E$782,СВЦЭМ!$A$39:$A$782,$A184,СВЦЭМ!$B$39:$B$782,I$155)+'СЕТ СН'!$F$15</f>
        <v>168.01085756000001</v>
      </c>
      <c r="J184" s="36">
        <f>SUMIFS(СВЦЭМ!$E$39:$E$782,СВЦЭМ!$A$39:$A$782,$A184,СВЦЭМ!$B$39:$B$782,J$155)+'СЕТ СН'!$F$15</f>
        <v>143.86995056999999</v>
      </c>
      <c r="K184" s="36">
        <f>SUMIFS(СВЦЭМ!$E$39:$E$782,СВЦЭМ!$A$39:$A$782,$A184,СВЦЭМ!$B$39:$B$782,K$155)+'СЕТ СН'!$F$15</f>
        <v>142.66149659999999</v>
      </c>
      <c r="L184" s="36">
        <f>SUMIFS(СВЦЭМ!$E$39:$E$782,СВЦЭМ!$A$39:$A$782,$A184,СВЦЭМ!$B$39:$B$782,L$155)+'СЕТ СН'!$F$15</f>
        <v>143.94028098000001</v>
      </c>
      <c r="M184" s="36">
        <f>SUMIFS(СВЦЭМ!$E$39:$E$782,СВЦЭМ!$A$39:$A$782,$A184,СВЦЭМ!$B$39:$B$782,M$155)+'СЕТ СН'!$F$15</f>
        <v>156.95965720999999</v>
      </c>
      <c r="N184" s="36">
        <f>SUMIFS(СВЦЭМ!$E$39:$E$782,СВЦЭМ!$A$39:$A$782,$A184,СВЦЭМ!$B$39:$B$782,N$155)+'СЕТ СН'!$F$15</f>
        <v>163.87035381999999</v>
      </c>
      <c r="O184" s="36">
        <f>SUMIFS(СВЦЭМ!$E$39:$E$782,СВЦЭМ!$A$39:$A$782,$A184,СВЦЭМ!$B$39:$B$782,O$155)+'СЕТ СН'!$F$15</f>
        <v>164.82647101000001</v>
      </c>
      <c r="P184" s="36">
        <f>SUMIFS(СВЦЭМ!$E$39:$E$782,СВЦЭМ!$A$39:$A$782,$A184,СВЦЭМ!$B$39:$B$782,P$155)+'СЕТ СН'!$F$15</f>
        <v>164.74780115999999</v>
      </c>
      <c r="Q184" s="36">
        <f>SUMIFS(СВЦЭМ!$E$39:$E$782,СВЦЭМ!$A$39:$A$782,$A184,СВЦЭМ!$B$39:$B$782,Q$155)+'СЕТ СН'!$F$15</f>
        <v>164.38144638</v>
      </c>
      <c r="R184" s="36">
        <f>SUMIFS(СВЦЭМ!$E$39:$E$782,СВЦЭМ!$A$39:$A$782,$A184,СВЦЭМ!$B$39:$B$782,R$155)+'СЕТ СН'!$F$15</f>
        <v>163.39679962</v>
      </c>
      <c r="S184" s="36">
        <f>SUMIFS(СВЦЭМ!$E$39:$E$782,СВЦЭМ!$A$39:$A$782,$A184,СВЦЭМ!$B$39:$B$782,S$155)+'СЕТ СН'!$F$15</f>
        <v>167.87134506999999</v>
      </c>
      <c r="T184" s="36">
        <f>SUMIFS(СВЦЭМ!$E$39:$E$782,СВЦЭМ!$A$39:$A$782,$A184,СВЦЭМ!$B$39:$B$782,T$155)+'СЕТ СН'!$F$15</f>
        <v>149.79362073999999</v>
      </c>
      <c r="U184" s="36">
        <f>SUMIFS(СВЦЭМ!$E$39:$E$782,СВЦЭМ!$A$39:$A$782,$A184,СВЦЭМ!$B$39:$B$782,U$155)+'СЕТ СН'!$F$15</f>
        <v>130.89712849</v>
      </c>
      <c r="V184" s="36">
        <f>SUMIFS(СВЦЭМ!$E$39:$E$782,СВЦЭМ!$A$39:$A$782,$A184,СВЦЭМ!$B$39:$B$782,V$155)+'СЕТ СН'!$F$15</f>
        <v>115.21071829</v>
      </c>
      <c r="W184" s="36">
        <f>SUMIFS(СВЦЭМ!$E$39:$E$782,СВЦЭМ!$A$39:$A$782,$A184,СВЦЭМ!$B$39:$B$782,W$155)+'СЕТ СН'!$F$15</f>
        <v>117.14842536</v>
      </c>
      <c r="X184" s="36">
        <f>SUMIFS(СВЦЭМ!$E$39:$E$782,СВЦЭМ!$A$39:$A$782,$A184,СВЦЭМ!$B$39:$B$782,X$155)+'СЕТ СН'!$F$15</f>
        <v>126.05294005</v>
      </c>
      <c r="Y184" s="36">
        <f>SUMIFS(СВЦЭМ!$E$39:$E$782,СВЦЭМ!$A$39:$A$782,$A184,СВЦЭМ!$B$39:$B$782,Y$155)+'СЕТ СН'!$F$15</f>
        <v>126.43714478</v>
      </c>
    </row>
    <row r="185" spans="1:27" ht="15.75" x14ac:dyDescent="0.2">
      <c r="A185" s="35">
        <f t="shared" si="4"/>
        <v>44711</v>
      </c>
      <c r="B185" s="36">
        <f>SUMIFS(СВЦЭМ!$E$39:$E$782,СВЦЭМ!$A$39:$A$782,$A185,СВЦЭМ!$B$39:$B$782,B$155)+'СЕТ СН'!$F$15</f>
        <v>146.98887063999999</v>
      </c>
      <c r="C185" s="36">
        <f>SUMIFS(СВЦЭМ!$E$39:$E$782,СВЦЭМ!$A$39:$A$782,$A185,СВЦЭМ!$B$39:$B$782,C$155)+'СЕТ СН'!$F$15</f>
        <v>162.58547609999999</v>
      </c>
      <c r="D185" s="36">
        <f>SUMIFS(СВЦЭМ!$E$39:$E$782,СВЦЭМ!$A$39:$A$782,$A185,СВЦЭМ!$B$39:$B$782,D$155)+'СЕТ СН'!$F$15</f>
        <v>189.28746944</v>
      </c>
      <c r="E185" s="36">
        <f>SUMIFS(СВЦЭМ!$E$39:$E$782,СВЦЭМ!$A$39:$A$782,$A185,СВЦЭМ!$B$39:$B$782,E$155)+'СЕТ СН'!$F$15</f>
        <v>192.78676614</v>
      </c>
      <c r="F185" s="36">
        <f>SUMIFS(СВЦЭМ!$E$39:$E$782,СВЦЭМ!$A$39:$A$782,$A185,СВЦЭМ!$B$39:$B$782,F$155)+'СЕТ СН'!$F$15</f>
        <v>192.18879247000001</v>
      </c>
      <c r="G185" s="36">
        <f>SUMIFS(СВЦЭМ!$E$39:$E$782,СВЦЭМ!$A$39:$A$782,$A185,СВЦЭМ!$B$39:$B$782,G$155)+'СЕТ СН'!$F$15</f>
        <v>187.67100821</v>
      </c>
      <c r="H185" s="36">
        <f>SUMIFS(СВЦЭМ!$E$39:$E$782,СВЦЭМ!$A$39:$A$782,$A185,СВЦЭМ!$B$39:$B$782,H$155)+'СЕТ СН'!$F$15</f>
        <v>171.15348003</v>
      </c>
      <c r="I185" s="36">
        <f>SUMIFS(СВЦЭМ!$E$39:$E$782,СВЦЭМ!$A$39:$A$782,$A185,СВЦЭМ!$B$39:$B$782,I$155)+'СЕТ СН'!$F$15</f>
        <v>158.18025280000001</v>
      </c>
      <c r="J185" s="36">
        <f>SUMIFS(СВЦЭМ!$E$39:$E$782,СВЦЭМ!$A$39:$A$782,$A185,СВЦЭМ!$B$39:$B$782,J$155)+'СЕТ СН'!$F$15</f>
        <v>141.46066352</v>
      </c>
      <c r="K185" s="36">
        <f>SUMIFS(СВЦЭМ!$E$39:$E$782,СВЦЭМ!$A$39:$A$782,$A185,СВЦЭМ!$B$39:$B$782,K$155)+'СЕТ СН'!$F$15</f>
        <v>142.92580516999999</v>
      </c>
      <c r="L185" s="36">
        <f>SUMIFS(СВЦЭМ!$E$39:$E$782,СВЦЭМ!$A$39:$A$782,$A185,СВЦЭМ!$B$39:$B$782,L$155)+'СЕТ СН'!$F$15</f>
        <v>155.07576723</v>
      </c>
      <c r="M185" s="36">
        <f>SUMIFS(СВЦЭМ!$E$39:$E$782,СВЦЭМ!$A$39:$A$782,$A185,СВЦЭМ!$B$39:$B$782,M$155)+'СЕТ СН'!$F$15</f>
        <v>160.96387999000001</v>
      </c>
      <c r="N185" s="36">
        <f>SUMIFS(СВЦЭМ!$E$39:$E$782,СВЦЭМ!$A$39:$A$782,$A185,СВЦЭМ!$B$39:$B$782,N$155)+'СЕТ СН'!$F$15</f>
        <v>178.64478499000001</v>
      </c>
      <c r="O185" s="36">
        <f>SUMIFS(СВЦЭМ!$E$39:$E$782,СВЦЭМ!$A$39:$A$782,$A185,СВЦЭМ!$B$39:$B$782,O$155)+'СЕТ СН'!$F$15</f>
        <v>178.98140086999999</v>
      </c>
      <c r="P185" s="36">
        <f>SUMIFS(СВЦЭМ!$E$39:$E$782,СВЦЭМ!$A$39:$A$782,$A185,СВЦЭМ!$B$39:$B$782,P$155)+'СЕТ СН'!$F$15</f>
        <v>177.59712805999999</v>
      </c>
      <c r="Q185" s="36">
        <f>SUMIFS(СВЦЭМ!$E$39:$E$782,СВЦЭМ!$A$39:$A$782,$A185,СВЦЭМ!$B$39:$B$782,Q$155)+'СЕТ СН'!$F$15</f>
        <v>176.45084603000001</v>
      </c>
      <c r="R185" s="36">
        <f>SUMIFS(СВЦЭМ!$E$39:$E$782,СВЦЭМ!$A$39:$A$782,$A185,СВЦЭМ!$B$39:$B$782,R$155)+'СЕТ СН'!$F$15</f>
        <v>173.65916476999999</v>
      </c>
      <c r="S185" s="36">
        <f>SUMIFS(СВЦЭМ!$E$39:$E$782,СВЦЭМ!$A$39:$A$782,$A185,СВЦЭМ!$B$39:$B$782,S$155)+'СЕТ СН'!$F$15</f>
        <v>177.04849715</v>
      </c>
      <c r="T185" s="36">
        <f>SUMIFS(СВЦЭМ!$E$39:$E$782,СВЦЭМ!$A$39:$A$782,$A185,СВЦЭМ!$B$39:$B$782,T$155)+'СЕТ СН'!$F$15</f>
        <v>145.31876267999999</v>
      </c>
      <c r="U185" s="36">
        <f>SUMIFS(СВЦЭМ!$E$39:$E$782,СВЦЭМ!$A$39:$A$782,$A185,СВЦЭМ!$B$39:$B$782,U$155)+'СЕТ СН'!$F$15</f>
        <v>126.78830195</v>
      </c>
      <c r="V185" s="36">
        <f>SUMIFS(СВЦЭМ!$E$39:$E$782,СВЦЭМ!$A$39:$A$782,$A185,СВЦЭМ!$B$39:$B$782,V$155)+'СЕТ СН'!$F$15</f>
        <v>112.96908775999999</v>
      </c>
      <c r="W185" s="36">
        <f>SUMIFS(СВЦЭМ!$E$39:$E$782,СВЦЭМ!$A$39:$A$782,$A185,СВЦЭМ!$B$39:$B$782,W$155)+'СЕТ СН'!$F$15</f>
        <v>115.05631342</v>
      </c>
      <c r="X185" s="36">
        <f>SUMIFS(СВЦЭМ!$E$39:$E$782,СВЦЭМ!$A$39:$A$782,$A185,СВЦЭМ!$B$39:$B$782,X$155)+'СЕТ СН'!$F$15</f>
        <v>124.97308932</v>
      </c>
      <c r="Y185" s="36">
        <f>SUMIFS(СВЦЭМ!$E$39:$E$782,СВЦЭМ!$A$39:$A$782,$A185,СВЦЭМ!$B$39:$B$782,Y$155)+'СЕТ СН'!$F$15</f>
        <v>129.67127901999999</v>
      </c>
    </row>
    <row r="186" spans="1:27" ht="15.75" x14ac:dyDescent="0.2">
      <c r="A186" s="35">
        <f t="shared" si="4"/>
        <v>44712</v>
      </c>
      <c r="B186" s="36">
        <f>SUMIFS(СВЦЭМ!$E$39:$E$782,СВЦЭМ!$A$39:$A$782,$A186,СВЦЭМ!$B$39:$B$782,B$155)+'СЕТ СН'!$F$15</f>
        <v>149.03940226</v>
      </c>
      <c r="C186" s="36">
        <f>SUMIFS(СВЦЭМ!$E$39:$E$782,СВЦЭМ!$A$39:$A$782,$A186,СВЦЭМ!$B$39:$B$782,C$155)+'СЕТ СН'!$F$15</f>
        <v>167.79184633</v>
      </c>
      <c r="D186" s="36">
        <f>SUMIFS(СВЦЭМ!$E$39:$E$782,СВЦЭМ!$A$39:$A$782,$A186,СВЦЭМ!$B$39:$B$782,D$155)+'СЕТ СН'!$F$15</f>
        <v>191.15265233</v>
      </c>
      <c r="E186" s="36">
        <f>SUMIFS(СВЦЭМ!$E$39:$E$782,СВЦЭМ!$A$39:$A$782,$A186,СВЦЭМ!$B$39:$B$782,E$155)+'СЕТ СН'!$F$15</f>
        <v>200.16962902</v>
      </c>
      <c r="F186" s="36">
        <f>SUMIFS(СВЦЭМ!$E$39:$E$782,СВЦЭМ!$A$39:$A$782,$A186,СВЦЭМ!$B$39:$B$782,F$155)+'СЕТ СН'!$F$15</f>
        <v>198.39011618999999</v>
      </c>
      <c r="G186" s="36">
        <f>SUMIFS(СВЦЭМ!$E$39:$E$782,СВЦЭМ!$A$39:$A$782,$A186,СВЦЭМ!$B$39:$B$782,G$155)+'СЕТ СН'!$F$15</f>
        <v>192.07020367999999</v>
      </c>
      <c r="H186" s="36">
        <f>SUMIFS(СВЦЭМ!$E$39:$E$782,СВЦЭМ!$A$39:$A$782,$A186,СВЦЭМ!$B$39:$B$782,H$155)+'СЕТ СН'!$F$15</f>
        <v>172.10301261999999</v>
      </c>
      <c r="I186" s="36">
        <f>SUMIFS(СВЦЭМ!$E$39:$E$782,СВЦЭМ!$A$39:$A$782,$A186,СВЦЭМ!$B$39:$B$782,I$155)+'СЕТ СН'!$F$15</f>
        <v>156.01781066999999</v>
      </c>
      <c r="J186" s="36">
        <f>SUMIFS(СВЦЭМ!$E$39:$E$782,СВЦЭМ!$A$39:$A$782,$A186,СВЦЭМ!$B$39:$B$782,J$155)+'СЕТ СН'!$F$15</f>
        <v>136.28000116999999</v>
      </c>
      <c r="K186" s="36">
        <f>SUMIFS(СВЦЭМ!$E$39:$E$782,СВЦЭМ!$A$39:$A$782,$A186,СВЦЭМ!$B$39:$B$782,K$155)+'СЕТ СН'!$F$15</f>
        <v>141.39204218</v>
      </c>
      <c r="L186" s="36">
        <f>SUMIFS(СВЦЭМ!$E$39:$E$782,СВЦЭМ!$A$39:$A$782,$A186,СВЦЭМ!$B$39:$B$782,L$155)+'СЕТ СН'!$F$15</f>
        <v>142.35289759</v>
      </c>
      <c r="M186" s="36">
        <f>SUMIFS(СВЦЭМ!$E$39:$E$782,СВЦЭМ!$A$39:$A$782,$A186,СВЦЭМ!$B$39:$B$782,M$155)+'СЕТ СН'!$F$15</f>
        <v>156.53870945</v>
      </c>
      <c r="N186" s="36">
        <f>SUMIFS(СВЦЭМ!$E$39:$E$782,СВЦЭМ!$A$39:$A$782,$A186,СВЦЭМ!$B$39:$B$782,N$155)+'СЕТ СН'!$F$15</f>
        <v>164.55116525</v>
      </c>
      <c r="O186" s="36">
        <f>SUMIFS(СВЦЭМ!$E$39:$E$782,СВЦЭМ!$A$39:$A$782,$A186,СВЦЭМ!$B$39:$B$782,O$155)+'СЕТ СН'!$F$15</f>
        <v>179.07630638000001</v>
      </c>
      <c r="P186" s="36">
        <f>SUMIFS(СВЦЭМ!$E$39:$E$782,СВЦЭМ!$A$39:$A$782,$A186,СВЦЭМ!$B$39:$B$782,P$155)+'СЕТ СН'!$F$15</f>
        <v>184.07925836000001</v>
      </c>
      <c r="Q186" s="36">
        <f>SUMIFS(СВЦЭМ!$E$39:$E$782,СВЦЭМ!$A$39:$A$782,$A186,СВЦЭМ!$B$39:$B$782,Q$155)+'СЕТ СН'!$F$15</f>
        <v>182.51916005999999</v>
      </c>
      <c r="R186" s="36">
        <f>SUMIFS(СВЦЭМ!$E$39:$E$782,СВЦЭМ!$A$39:$A$782,$A186,СВЦЭМ!$B$39:$B$782,R$155)+'СЕТ СН'!$F$15</f>
        <v>181.46276180000001</v>
      </c>
      <c r="S186" s="36">
        <f>SUMIFS(СВЦЭМ!$E$39:$E$782,СВЦЭМ!$A$39:$A$782,$A186,СВЦЭМ!$B$39:$B$782,S$155)+'СЕТ СН'!$F$15</f>
        <v>165.00408372999999</v>
      </c>
      <c r="T186" s="36">
        <f>SUMIFS(СВЦЭМ!$E$39:$E$782,СВЦЭМ!$A$39:$A$782,$A186,СВЦЭМ!$B$39:$B$782,T$155)+'СЕТ СН'!$F$15</f>
        <v>146.07799574000001</v>
      </c>
      <c r="U186" s="36">
        <f>SUMIFS(СВЦЭМ!$E$39:$E$782,СВЦЭМ!$A$39:$A$782,$A186,СВЦЭМ!$B$39:$B$782,U$155)+'СЕТ СН'!$F$15</f>
        <v>126.84087169999999</v>
      </c>
      <c r="V186" s="36">
        <f>SUMIFS(СВЦЭМ!$E$39:$E$782,СВЦЭМ!$A$39:$A$782,$A186,СВЦЭМ!$B$39:$B$782,V$155)+'СЕТ СН'!$F$15</f>
        <v>113.68198417000001</v>
      </c>
      <c r="W186" s="36">
        <f>SUMIFS(СВЦЭМ!$E$39:$E$782,СВЦЭМ!$A$39:$A$782,$A186,СВЦЭМ!$B$39:$B$782,W$155)+'СЕТ СН'!$F$15</f>
        <v>116.09557517</v>
      </c>
      <c r="X186" s="36">
        <f>SUMIFS(СВЦЭМ!$E$39:$E$782,СВЦЭМ!$A$39:$A$782,$A186,СВЦЭМ!$B$39:$B$782,X$155)+'СЕТ СН'!$F$15</f>
        <v>118.86422352</v>
      </c>
      <c r="Y186" s="36">
        <f>SUMIFS(СВЦЭМ!$E$39:$E$782,СВЦЭМ!$A$39:$A$782,$A186,СВЦЭМ!$B$39:$B$782,Y$155)+'СЕТ СН'!$F$15</f>
        <v>119.32879244999999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01.05.2022</v>
      </c>
      <c r="B191" s="36">
        <f>SUMIFS(СВЦЭМ!$F$39:$F$782,СВЦЭМ!$A$39:$A$782,$A191,СВЦЭМ!$B$39:$B$782,B$190)+'СЕТ СН'!$F$15</f>
        <v>175.13071206999999</v>
      </c>
      <c r="C191" s="36">
        <f>SUMIFS(СВЦЭМ!$F$39:$F$782,СВЦЭМ!$A$39:$A$782,$A191,СВЦЭМ!$B$39:$B$782,C$190)+'СЕТ СН'!$F$15</f>
        <v>198.50175698000001</v>
      </c>
      <c r="D191" s="36">
        <f>SUMIFS(СВЦЭМ!$F$39:$F$782,СВЦЭМ!$A$39:$A$782,$A191,СВЦЭМ!$B$39:$B$782,D$190)+'СЕТ СН'!$F$15</f>
        <v>226.15288480999999</v>
      </c>
      <c r="E191" s="36">
        <f>SUMIFS(СВЦЭМ!$F$39:$F$782,СВЦЭМ!$A$39:$A$782,$A191,СВЦЭМ!$B$39:$B$782,E$190)+'СЕТ СН'!$F$15</f>
        <v>237.86517852</v>
      </c>
      <c r="F191" s="36">
        <f>SUMIFS(СВЦЭМ!$F$39:$F$782,СВЦЭМ!$A$39:$A$782,$A191,СВЦЭМ!$B$39:$B$782,F$190)+'СЕТ СН'!$F$15</f>
        <v>240.66939106000001</v>
      </c>
      <c r="G191" s="36">
        <f>SUMIFS(СВЦЭМ!$F$39:$F$782,СВЦЭМ!$A$39:$A$782,$A191,СВЦЭМ!$B$39:$B$782,G$190)+'СЕТ СН'!$F$15</f>
        <v>235.87395118000001</v>
      </c>
      <c r="H191" s="36">
        <f>SUMIFS(СВЦЭМ!$F$39:$F$782,СВЦЭМ!$A$39:$A$782,$A191,СВЦЭМ!$B$39:$B$782,H$190)+'СЕТ СН'!$F$15</f>
        <v>231.96033356999999</v>
      </c>
      <c r="I191" s="36">
        <f>SUMIFS(СВЦЭМ!$F$39:$F$782,СВЦЭМ!$A$39:$A$782,$A191,СВЦЭМ!$B$39:$B$782,I$190)+'СЕТ СН'!$F$15</f>
        <v>218.98585027999999</v>
      </c>
      <c r="J191" s="36">
        <f>SUMIFS(СВЦЭМ!$F$39:$F$782,СВЦЭМ!$A$39:$A$782,$A191,СВЦЭМ!$B$39:$B$782,J$190)+'СЕТ СН'!$F$15</f>
        <v>190.08821861000001</v>
      </c>
      <c r="K191" s="36">
        <f>SUMIFS(СВЦЭМ!$F$39:$F$782,СВЦЭМ!$A$39:$A$782,$A191,СВЦЭМ!$B$39:$B$782,K$190)+'СЕТ СН'!$F$15</f>
        <v>182.77884538000001</v>
      </c>
      <c r="L191" s="36">
        <f>SUMIFS(СВЦЭМ!$F$39:$F$782,СВЦЭМ!$A$39:$A$782,$A191,СВЦЭМ!$B$39:$B$782,L$190)+'СЕТ СН'!$F$15</f>
        <v>178.65984018</v>
      </c>
      <c r="M191" s="36">
        <f>SUMIFS(СВЦЭМ!$F$39:$F$782,СВЦЭМ!$A$39:$A$782,$A191,СВЦЭМ!$B$39:$B$782,M$190)+'СЕТ СН'!$F$15</f>
        <v>196.52817062</v>
      </c>
      <c r="N191" s="36">
        <f>SUMIFS(СВЦЭМ!$F$39:$F$782,СВЦЭМ!$A$39:$A$782,$A191,СВЦЭМ!$B$39:$B$782,N$190)+'СЕТ СН'!$F$15</f>
        <v>204.87948388000001</v>
      </c>
      <c r="O191" s="36">
        <f>SUMIFS(СВЦЭМ!$F$39:$F$782,СВЦЭМ!$A$39:$A$782,$A191,СВЦЭМ!$B$39:$B$782,O$190)+'СЕТ СН'!$F$15</f>
        <v>207.13523140999999</v>
      </c>
      <c r="P191" s="36">
        <f>SUMIFS(СВЦЭМ!$F$39:$F$782,СВЦЭМ!$A$39:$A$782,$A191,СВЦЭМ!$B$39:$B$782,P$190)+'СЕТ СН'!$F$15</f>
        <v>209.25762773</v>
      </c>
      <c r="Q191" s="36">
        <f>SUMIFS(СВЦЭМ!$F$39:$F$782,СВЦЭМ!$A$39:$A$782,$A191,СВЦЭМ!$B$39:$B$782,Q$190)+'СЕТ СН'!$F$15</f>
        <v>212.14023103</v>
      </c>
      <c r="R191" s="36">
        <f>SUMIFS(СВЦЭМ!$F$39:$F$782,СВЦЭМ!$A$39:$A$782,$A191,СВЦЭМ!$B$39:$B$782,R$190)+'СЕТ СН'!$F$15</f>
        <v>215.87627707999999</v>
      </c>
      <c r="S191" s="36">
        <f>SUMIFS(СВЦЭМ!$F$39:$F$782,СВЦЭМ!$A$39:$A$782,$A191,СВЦЭМ!$B$39:$B$782,S$190)+'СЕТ СН'!$F$15</f>
        <v>208.07727659</v>
      </c>
      <c r="T191" s="36">
        <f>SUMIFS(СВЦЭМ!$F$39:$F$782,СВЦЭМ!$A$39:$A$782,$A191,СВЦЭМ!$B$39:$B$782,T$190)+'СЕТ СН'!$F$15</f>
        <v>188.92831398999999</v>
      </c>
      <c r="U191" s="36">
        <f>SUMIFS(СВЦЭМ!$F$39:$F$782,СВЦЭМ!$A$39:$A$782,$A191,СВЦЭМ!$B$39:$B$782,U$190)+'СЕТ СН'!$F$15</f>
        <v>171.08421791999999</v>
      </c>
      <c r="V191" s="36">
        <f>SUMIFS(СВЦЭМ!$F$39:$F$782,СВЦЭМ!$A$39:$A$782,$A191,СВЦЭМ!$B$39:$B$782,V$190)+'СЕТ СН'!$F$15</f>
        <v>153.52303189</v>
      </c>
      <c r="W191" s="36">
        <f>SUMIFS(СВЦЭМ!$F$39:$F$782,СВЦЭМ!$A$39:$A$782,$A191,СВЦЭМ!$B$39:$B$782,W$190)+'СЕТ СН'!$F$15</f>
        <v>151.32370331999999</v>
      </c>
      <c r="X191" s="36">
        <f>SUMIFS(СВЦЭМ!$F$39:$F$782,СВЦЭМ!$A$39:$A$782,$A191,СВЦЭМ!$B$39:$B$782,X$190)+'СЕТ СН'!$F$15</f>
        <v>156.11948197999999</v>
      </c>
      <c r="Y191" s="36">
        <f>SUMIFS(СВЦЭМ!$F$39:$F$782,СВЦЭМ!$A$39:$A$782,$A191,СВЦЭМ!$B$39:$B$782,Y$190)+'СЕТ СН'!$F$15</f>
        <v>162.72763140000001</v>
      </c>
      <c r="AA191" s="45"/>
    </row>
    <row r="192" spans="1:27" ht="15.75" x14ac:dyDescent="0.2">
      <c r="A192" s="35">
        <f>A191+1</f>
        <v>44683</v>
      </c>
      <c r="B192" s="36">
        <f>SUMIFS(СВЦЭМ!$F$39:$F$782,СВЦЭМ!$A$39:$A$782,$A192,СВЦЭМ!$B$39:$B$782,B$190)+'СЕТ СН'!$F$15</f>
        <v>169.86640499999999</v>
      </c>
      <c r="C192" s="36">
        <f>SUMIFS(СВЦЭМ!$F$39:$F$782,СВЦЭМ!$A$39:$A$782,$A192,СВЦЭМ!$B$39:$B$782,C$190)+'СЕТ СН'!$F$15</f>
        <v>192.30983592000001</v>
      </c>
      <c r="D192" s="36">
        <f>SUMIFS(СВЦЭМ!$F$39:$F$782,СВЦЭМ!$A$39:$A$782,$A192,СВЦЭМ!$B$39:$B$782,D$190)+'СЕТ СН'!$F$15</f>
        <v>214.20911609999999</v>
      </c>
      <c r="E192" s="36">
        <f>SUMIFS(СВЦЭМ!$F$39:$F$782,СВЦЭМ!$A$39:$A$782,$A192,СВЦЭМ!$B$39:$B$782,E$190)+'СЕТ СН'!$F$15</f>
        <v>224.22486795</v>
      </c>
      <c r="F192" s="36">
        <f>SUMIFS(СВЦЭМ!$F$39:$F$782,СВЦЭМ!$A$39:$A$782,$A192,СВЦЭМ!$B$39:$B$782,F$190)+'СЕТ СН'!$F$15</f>
        <v>227.64938365</v>
      </c>
      <c r="G192" s="36">
        <f>SUMIFS(СВЦЭМ!$F$39:$F$782,СВЦЭМ!$A$39:$A$782,$A192,СВЦЭМ!$B$39:$B$782,G$190)+'СЕТ СН'!$F$15</f>
        <v>232.05854206000001</v>
      </c>
      <c r="H192" s="36">
        <f>SUMIFS(СВЦЭМ!$F$39:$F$782,СВЦЭМ!$A$39:$A$782,$A192,СВЦЭМ!$B$39:$B$782,H$190)+'СЕТ СН'!$F$15</f>
        <v>234.60060849999999</v>
      </c>
      <c r="I192" s="36">
        <f>SUMIFS(СВЦЭМ!$F$39:$F$782,СВЦЭМ!$A$39:$A$782,$A192,СВЦЭМ!$B$39:$B$782,I$190)+'СЕТ СН'!$F$15</f>
        <v>217.50581038999999</v>
      </c>
      <c r="J192" s="36">
        <f>SUMIFS(СВЦЭМ!$F$39:$F$782,СВЦЭМ!$A$39:$A$782,$A192,СВЦЭМ!$B$39:$B$782,J$190)+'СЕТ СН'!$F$15</f>
        <v>190.06268322</v>
      </c>
      <c r="K192" s="36">
        <f>SUMIFS(СВЦЭМ!$F$39:$F$782,СВЦЭМ!$A$39:$A$782,$A192,СВЦЭМ!$B$39:$B$782,K$190)+'СЕТ СН'!$F$15</f>
        <v>182.8810076</v>
      </c>
      <c r="L192" s="36">
        <f>SUMIFS(СВЦЭМ!$F$39:$F$782,СВЦЭМ!$A$39:$A$782,$A192,СВЦЭМ!$B$39:$B$782,L$190)+'СЕТ СН'!$F$15</f>
        <v>177.13685287999999</v>
      </c>
      <c r="M192" s="36">
        <f>SUMIFS(СВЦЭМ!$F$39:$F$782,СВЦЭМ!$A$39:$A$782,$A192,СВЦЭМ!$B$39:$B$782,M$190)+'СЕТ СН'!$F$15</f>
        <v>189.83509158000001</v>
      </c>
      <c r="N192" s="36">
        <f>SUMIFS(СВЦЭМ!$F$39:$F$782,СВЦЭМ!$A$39:$A$782,$A192,СВЦЭМ!$B$39:$B$782,N$190)+'СЕТ СН'!$F$15</f>
        <v>198.77656863000001</v>
      </c>
      <c r="O192" s="36">
        <f>SUMIFS(СВЦЭМ!$F$39:$F$782,СВЦЭМ!$A$39:$A$782,$A192,СВЦЭМ!$B$39:$B$782,O$190)+'СЕТ СН'!$F$15</f>
        <v>205.05641703000001</v>
      </c>
      <c r="P192" s="36">
        <f>SUMIFS(СВЦЭМ!$F$39:$F$782,СВЦЭМ!$A$39:$A$782,$A192,СВЦЭМ!$B$39:$B$782,P$190)+'СЕТ СН'!$F$15</f>
        <v>206.92389696999999</v>
      </c>
      <c r="Q192" s="36">
        <f>SUMIFS(СВЦЭМ!$F$39:$F$782,СВЦЭМ!$A$39:$A$782,$A192,СВЦЭМ!$B$39:$B$782,Q$190)+'СЕТ СН'!$F$15</f>
        <v>210.76538624</v>
      </c>
      <c r="R192" s="36">
        <f>SUMIFS(СВЦЭМ!$F$39:$F$782,СВЦЭМ!$A$39:$A$782,$A192,СВЦЭМ!$B$39:$B$782,R$190)+'СЕТ СН'!$F$15</f>
        <v>211.93421691</v>
      </c>
      <c r="S192" s="36">
        <f>SUMIFS(СВЦЭМ!$F$39:$F$782,СВЦЭМ!$A$39:$A$782,$A192,СВЦЭМ!$B$39:$B$782,S$190)+'СЕТ СН'!$F$15</f>
        <v>201.07306270000001</v>
      </c>
      <c r="T192" s="36">
        <f>SUMIFS(СВЦЭМ!$F$39:$F$782,СВЦЭМ!$A$39:$A$782,$A192,СВЦЭМ!$B$39:$B$782,T$190)+'СЕТ СН'!$F$15</f>
        <v>181.42427481999999</v>
      </c>
      <c r="U192" s="36">
        <f>SUMIFS(СВЦЭМ!$F$39:$F$782,СВЦЭМ!$A$39:$A$782,$A192,СВЦЭМ!$B$39:$B$782,U$190)+'СЕТ СН'!$F$15</f>
        <v>163.60032543</v>
      </c>
      <c r="V192" s="36">
        <f>SUMIFS(СВЦЭМ!$F$39:$F$782,СВЦЭМ!$A$39:$A$782,$A192,СВЦЭМ!$B$39:$B$782,V$190)+'СЕТ СН'!$F$15</f>
        <v>151.05953162</v>
      </c>
      <c r="W192" s="36">
        <f>SUMIFS(СВЦЭМ!$F$39:$F$782,СВЦЭМ!$A$39:$A$782,$A192,СВЦЭМ!$B$39:$B$782,W$190)+'СЕТ СН'!$F$15</f>
        <v>151.78470386000001</v>
      </c>
      <c r="X192" s="36">
        <f>SUMIFS(СВЦЭМ!$F$39:$F$782,СВЦЭМ!$A$39:$A$782,$A192,СВЦЭМ!$B$39:$B$782,X$190)+'СЕТ СН'!$F$15</f>
        <v>151.61041351</v>
      </c>
      <c r="Y192" s="36">
        <f>SUMIFS(СВЦЭМ!$F$39:$F$782,СВЦЭМ!$A$39:$A$782,$A192,СВЦЭМ!$B$39:$B$782,Y$190)+'СЕТ СН'!$F$15</f>
        <v>160.21988196000001</v>
      </c>
    </row>
    <row r="193" spans="1:25" ht="15.75" x14ac:dyDescent="0.2">
      <c r="A193" s="35">
        <f t="shared" ref="A193:A221" si="5">A192+1</f>
        <v>44684</v>
      </c>
      <c r="B193" s="36">
        <f>SUMIFS(СВЦЭМ!$F$39:$F$782,СВЦЭМ!$A$39:$A$782,$A193,СВЦЭМ!$B$39:$B$782,B$190)+'СЕТ СН'!$F$15</f>
        <v>164.86126866000001</v>
      </c>
      <c r="C193" s="36">
        <f>SUMIFS(СВЦЭМ!$F$39:$F$782,СВЦЭМ!$A$39:$A$782,$A193,СВЦЭМ!$B$39:$B$782,C$190)+'СЕТ СН'!$F$15</f>
        <v>187.55246242999999</v>
      </c>
      <c r="D193" s="36">
        <f>SUMIFS(СВЦЭМ!$F$39:$F$782,СВЦЭМ!$A$39:$A$782,$A193,СВЦЭМ!$B$39:$B$782,D$190)+'СЕТ СН'!$F$15</f>
        <v>206.63226078</v>
      </c>
      <c r="E193" s="36">
        <f>SUMIFS(СВЦЭМ!$F$39:$F$782,СВЦЭМ!$A$39:$A$782,$A193,СВЦЭМ!$B$39:$B$782,E$190)+'СЕТ СН'!$F$15</f>
        <v>212.71490832000001</v>
      </c>
      <c r="F193" s="36">
        <f>SUMIFS(СВЦЭМ!$F$39:$F$782,СВЦЭМ!$A$39:$A$782,$A193,СВЦЭМ!$B$39:$B$782,F$190)+'СЕТ СН'!$F$15</f>
        <v>215.54921841000001</v>
      </c>
      <c r="G193" s="36">
        <f>SUMIFS(СВЦЭМ!$F$39:$F$782,СВЦЭМ!$A$39:$A$782,$A193,СВЦЭМ!$B$39:$B$782,G$190)+'СЕТ СН'!$F$15</f>
        <v>223.55511254999999</v>
      </c>
      <c r="H193" s="36">
        <f>SUMIFS(СВЦЭМ!$F$39:$F$782,СВЦЭМ!$A$39:$A$782,$A193,СВЦЭМ!$B$39:$B$782,H$190)+'СЕТ СН'!$F$15</f>
        <v>225.60573181999999</v>
      </c>
      <c r="I193" s="36">
        <f>SUMIFS(СВЦЭМ!$F$39:$F$782,СВЦЭМ!$A$39:$A$782,$A193,СВЦЭМ!$B$39:$B$782,I$190)+'СЕТ СН'!$F$15</f>
        <v>222.12627601</v>
      </c>
      <c r="J193" s="36">
        <f>SUMIFS(СВЦЭМ!$F$39:$F$782,СВЦЭМ!$A$39:$A$782,$A193,СВЦЭМ!$B$39:$B$782,J$190)+'СЕТ СН'!$F$15</f>
        <v>202.18288011999999</v>
      </c>
      <c r="K193" s="36">
        <f>SUMIFS(СВЦЭМ!$F$39:$F$782,СВЦЭМ!$A$39:$A$782,$A193,СВЦЭМ!$B$39:$B$782,K$190)+'СЕТ СН'!$F$15</f>
        <v>195.74987884000001</v>
      </c>
      <c r="L193" s="36">
        <f>SUMIFS(СВЦЭМ!$F$39:$F$782,СВЦЭМ!$A$39:$A$782,$A193,СВЦЭМ!$B$39:$B$782,L$190)+'СЕТ СН'!$F$15</f>
        <v>191.94214574</v>
      </c>
      <c r="M193" s="36">
        <f>SUMIFS(СВЦЭМ!$F$39:$F$782,СВЦЭМ!$A$39:$A$782,$A193,СВЦЭМ!$B$39:$B$782,M$190)+'СЕТ СН'!$F$15</f>
        <v>208.39845678</v>
      </c>
      <c r="N193" s="36">
        <f>SUMIFS(СВЦЭМ!$F$39:$F$782,СВЦЭМ!$A$39:$A$782,$A193,СВЦЭМ!$B$39:$B$782,N$190)+'СЕТ СН'!$F$15</f>
        <v>216.42020112</v>
      </c>
      <c r="O193" s="36">
        <f>SUMIFS(СВЦЭМ!$F$39:$F$782,СВЦЭМ!$A$39:$A$782,$A193,СВЦЭМ!$B$39:$B$782,O$190)+'СЕТ СН'!$F$15</f>
        <v>219.22342996</v>
      </c>
      <c r="P193" s="36">
        <f>SUMIFS(СВЦЭМ!$F$39:$F$782,СВЦЭМ!$A$39:$A$782,$A193,СВЦЭМ!$B$39:$B$782,P$190)+'СЕТ СН'!$F$15</f>
        <v>222.71938115</v>
      </c>
      <c r="Q193" s="36">
        <f>SUMIFS(СВЦЭМ!$F$39:$F$782,СВЦЭМ!$A$39:$A$782,$A193,СВЦЭМ!$B$39:$B$782,Q$190)+'СЕТ СН'!$F$15</f>
        <v>223.42484812000001</v>
      </c>
      <c r="R193" s="36">
        <f>SUMIFS(СВЦЭМ!$F$39:$F$782,СВЦЭМ!$A$39:$A$782,$A193,СВЦЭМ!$B$39:$B$782,R$190)+'СЕТ СН'!$F$15</f>
        <v>225.26611048000001</v>
      </c>
      <c r="S193" s="36">
        <f>SUMIFS(СВЦЭМ!$F$39:$F$782,СВЦЭМ!$A$39:$A$782,$A193,СВЦЭМ!$B$39:$B$782,S$190)+'СЕТ СН'!$F$15</f>
        <v>218.67980084000001</v>
      </c>
      <c r="T193" s="36">
        <f>SUMIFS(СВЦЭМ!$F$39:$F$782,СВЦЭМ!$A$39:$A$782,$A193,СВЦЭМ!$B$39:$B$782,T$190)+'СЕТ СН'!$F$15</f>
        <v>197.62806669</v>
      </c>
      <c r="U193" s="36">
        <f>SUMIFS(СВЦЭМ!$F$39:$F$782,СВЦЭМ!$A$39:$A$782,$A193,СВЦЭМ!$B$39:$B$782,U$190)+'СЕТ СН'!$F$15</f>
        <v>178.34400843</v>
      </c>
      <c r="V193" s="36">
        <f>SUMIFS(СВЦЭМ!$F$39:$F$782,СВЦЭМ!$A$39:$A$782,$A193,СВЦЭМ!$B$39:$B$782,V$190)+'СЕТ СН'!$F$15</f>
        <v>160.80266373000001</v>
      </c>
      <c r="W193" s="36">
        <f>SUMIFS(СВЦЭМ!$F$39:$F$782,СВЦЭМ!$A$39:$A$782,$A193,СВЦЭМ!$B$39:$B$782,W$190)+'СЕТ СН'!$F$15</f>
        <v>159.57758827000001</v>
      </c>
      <c r="X193" s="36">
        <f>SUMIFS(СВЦЭМ!$F$39:$F$782,СВЦЭМ!$A$39:$A$782,$A193,СВЦЭМ!$B$39:$B$782,X$190)+'СЕТ СН'!$F$15</f>
        <v>161.39304774999999</v>
      </c>
      <c r="Y193" s="36">
        <f>SUMIFS(СВЦЭМ!$F$39:$F$782,СВЦЭМ!$A$39:$A$782,$A193,СВЦЭМ!$B$39:$B$782,Y$190)+'СЕТ СН'!$F$15</f>
        <v>168.30488409</v>
      </c>
    </row>
    <row r="194" spans="1:25" ht="15.75" x14ac:dyDescent="0.2">
      <c r="A194" s="35">
        <f t="shared" si="5"/>
        <v>44685</v>
      </c>
      <c r="B194" s="36">
        <f>SUMIFS(СВЦЭМ!$F$39:$F$782,СВЦЭМ!$A$39:$A$782,$A194,СВЦЭМ!$B$39:$B$782,B$190)+'СЕТ СН'!$F$15</f>
        <v>181.78495695999999</v>
      </c>
      <c r="C194" s="36">
        <f>SUMIFS(СВЦЭМ!$F$39:$F$782,СВЦЭМ!$A$39:$A$782,$A194,СВЦЭМ!$B$39:$B$782,C$190)+'СЕТ СН'!$F$15</f>
        <v>210.35192694</v>
      </c>
      <c r="D194" s="36">
        <f>SUMIFS(СВЦЭМ!$F$39:$F$782,СВЦЭМ!$A$39:$A$782,$A194,СВЦЭМ!$B$39:$B$782,D$190)+'СЕТ СН'!$F$15</f>
        <v>220.49251322999999</v>
      </c>
      <c r="E194" s="36">
        <f>SUMIFS(СВЦЭМ!$F$39:$F$782,СВЦЭМ!$A$39:$A$782,$A194,СВЦЭМ!$B$39:$B$782,E$190)+'СЕТ СН'!$F$15</f>
        <v>215.03884226</v>
      </c>
      <c r="F194" s="36">
        <f>SUMIFS(СВЦЭМ!$F$39:$F$782,СВЦЭМ!$A$39:$A$782,$A194,СВЦЭМ!$B$39:$B$782,F$190)+'СЕТ СН'!$F$15</f>
        <v>215.56895903</v>
      </c>
      <c r="G194" s="36">
        <f>SUMIFS(СВЦЭМ!$F$39:$F$782,СВЦЭМ!$A$39:$A$782,$A194,СВЦЭМ!$B$39:$B$782,G$190)+'СЕТ СН'!$F$15</f>
        <v>214.27068471000001</v>
      </c>
      <c r="H194" s="36">
        <f>SUMIFS(СВЦЭМ!$F$39:$F$782,СВЦЭМ!$A$39:$A$782,$A194,СВЦЭМ!$B$39:$B$782,H$190)+'СЕТ СН'!$F$15</f>
        <v>216.49115995</v>
      </c>
      <c r="I194" s="36">
        <f>SUMIFS(СВЦЭМ!$F$39:$F$782,СВЦЭМ!$A$39:$A$782,$A194,СВЦЭМ!$B$39:$B$782,I$190)+'СЕТ СН'!$F$15</f>
        <v>202.42618626999999</v>
      </c>
      <c r="J194" s="36">
        <f>SUMIFS(СВЦЭМ!$F$39:$F$782,СВЦЭМ!$A$39:$A$782,$A194,СВЦЭМ!$B$39:$B$782,J$190)+'СЕТ СН'!$F$15</f>
        <v>180.73030838</v>
      </c>
      <c r="K194" s="36">
        <f>SUMIFS(СВЦЭМ!$F$39:$F$782,СВЦЭМ!$A$39:$A$782,$A194,СВЦЭМ!$B$39:$B$782,K$190)+'СЕТ СН'!$F$15</f>
        <v>177.96335403</v>
      </c>
      <c r="L194" s="36">
        <f>SUMIFS(СВЦЭМ!$F$39:$F$782,СВЦЭМ!$A$39:$A$782,$A194,СВЦЭМ!$B$39:$B$782,L$190)+'СЕТ СН'!$F$15</f>
        <v>180.45128991999999</v>
      </c>
      <c r="M194" s="36">
        <f>SUMIFS(СВЦЭМ!$F$39:$F$782,СВЦЭМ!$A$39:$A$782,$A194,СВЦЭМ!$B$39:$B$782,M$190)+'СЕТ СН'!$F$15</f>
        <v>199.62924100000001</v>
      </c>
      <c r="N194" s="36">
        <f>SUMIFS(СВЦЭМ!$F$39:$F$782,СВЦЭМ!$A$39:$A$782,$A194,СВЦЭМ!$B$39:$B$782,N$190)+'СЕТ СН'!$F$15</f>
        <v>209.91485141000001</v>
      </c>
      <c r="O194" s="36">
        <f>SUMIFS(СВЦЭМ!$F$39:$F$782,СВЦЭМ!$A$39:$A$782,$A194,СВЦЭМ!$B$39:$B$782,O$190)+'СЕТ СН'!$F$15</f>
        <v>210.77058611999999</v>
      </c>
      <c r="P194" s="36">
        <f>SUMIFS(СВЦЭМ!$F$39:$F$782,СВЦЭМ!$A$39:$A$782,$A194,СВЦЭМ!$B$39:$B$782,P$190)+'СЕТ СН'!$F$15</f>
        <v>217.92246724</v>
      </c>
      <c r="Q194" s="36">
        <f>SUMIFS(СВЦЭМ!$F$39:$F$782,СВЦЭМ!$A$39:$A$782,$A194,СВЦЭМ!$B$39:$B$782,Q$190)+'СЕТ СН'!$F$15</f>
        <v>218.57793065999999</v>
      </c>
      <c r="R194" s="36">
        <f>SUMIFS(СВЦЭМ!$F$39:$F$782,СВЦЭМ!$A$39:$A$782,$A194,СВЦЭМ!$B$39:$B$782,R$190)+'СЕТ СН'!$F$15</f>
        <v>217.52748708999999</v>
      </c>
      <c r="S194" s="36">
        <f>SUMIFS(СВЦЭМ!$F$39:$F$782,СВЦЭМ!$A$39:$A$782,$A194,СВЦЭМ!$B$39:$B$782,S$190)+'СЕТ СН'!$F$15</f>
        <v>206.64862749</v>
      </c>
      <c r="T194" s="36">
        <f>SUMIFS(СВЦЭМ!$F$39:$F$782,СВЦЭМ!$A$39:$A$782,$A194,СВЦЭМ!$B$39:$B$782,T$190)+'СЕТ СН'!$F$15</f>
        <v>182.51186527999999</v>
      </c>
      <c r="U194" s="36">
        <f>SUMIFS(СВЦЭМ!$F$39:$F$782,СВЦЭМ!$A$39:$A$782,$A194,СВЦЭМ!$B$39:$B$782,U$190)+'СЕТ СН'!$F$15</f>
        <v>161.48148644</v>
      </c>
      <c r="V194" s="36">
        <f>SUMIFS(СВЦЭМ!$F$39:$F$782,СВЦЭМ!$A$39:$A$782,$A194,СВЦЭМ!$B$39:$B$782,V$190)+'СЕТ СН'!$F$15</f>
        <v>148.7706518</v>
      </c>
      <c r="W194" s="36">
        <f>SUMIFS(СВЦЭМ!$F$39:$F$782,СВЦЭМ!$A$39:$A$782,$A194,СВЦЭМ!$B$39:$B$782,W$190)+'СЕТ СН'!$F$15</f>
        <v>154.65860269999999</v>
      </c>
      <c r="X194" s="36">
        <f>SUMIFS(СВЦЭМ!$F$39:$F$782,СВЦЭМ!$A$39:$A$782,$A194,СВЦЭМ!$B$39:$B$782,X$190)+'СЕТ СН'!$F$15</f>
        <v>146.49536441000001</v>
      </c>
      <c r="Y194" s="36">
        <f>SUMIFS(СВЦЭМ!$F$39:$F$782,СВЦЭМ!$A$39:$A$782,$A194,СВЦЭМ!$B$39:$B$782,Y$190)+'СЕТ СН'!$F$15</f>
        <v>145.49072214</v>
      </c>
    </row>
    <row r="195" spans="1:25" ht="15.75" x14ac:dyDescent="0.2">
      <c r="A195" s="35">
        <f t="shared" si="5"/>
        <v>44686</v>
      </c>
      <c r="B195" s="36">
        <f>SUMIFS(СВЦЭМ!$F$39:$F$782,СВЦЭМ!$A$39:$A$782,$A195,СВЦЭМ!$B$39:$B$782,B$190)+'СЕТ СН'!$F$15</f>
        <v>176.07085025999999</v>
      </c>
      <c r="C195" s="36">
        <f>SUMIFS(СВЦЭМ!$F$39:$F$782,СВЦЭМ!$A$39:$A$782,$A195,СВЦЭМ!$B$39:$B$782,C$190)+'СЕТ СН'!$F$15</f>
        <v>191.71782766000001</v>
      </c>
      <c r="D195" s="36">
        <f>SUMIFS(СВЦЭМ!$F$39:$F$782,СВЦЭМ!$A$39:$A$782,$A195,СВЦЭМ!$B$39:$B$782,D$190)+'СЕТ СН'!$F$15</f>
        <v>217.12336751000001</v>
      </c>
      <c r="E195" s="36">
        <f>SUMIFS(СВЦЭМ!$F$39:$F$782,СВЦЭМ!$A$39:$A$782,$A195,СВЦЭМ!$B$39:$B$782,E$190)+'СЕТ СН'!$F$15</f>
        <v>227.11368711</v>
      </c>
      <c r="F195" s="36">
        <f>SUMIFS(СВЦЭМ!$F$39:$F$782,СВЦЭМ!$A$39:$A$782,$A195,СВЦЭМ!$B$39:$B$782,F$190)+'СЕТ СН'!$F$15</f>
        <v>231.92934563</v>
      </c>
      <c r="G195" s="36">
        <f>SUMIFS(СВЦЭМ!$F$39:$F$782,СВЦЭМ!$A$39:$A$782,$A195,СВЦЭМ!$B$39:$B$782,G$190)+'СЕТ СН'!$F$15</f>
        <v>232.04862611999999</v>
      </c>
      <c r="H195" s="36">
        <f>SUMIFS(СВЦЭМ!$F$39:$F$782,СВЦЭМ!$A$39:$A$782,$A195,СВЦЭМ!$B$39:$B$782,H$190)+'СЕТ СН'!$F$15</f>
        <v>229.55934126</v>
      </c>
      <c r="I195" s="36">
        <f>SUMIFS(СВЦЭМ!$F$39:$F$782,СВЦЭМ!$A$39:$A$782,$A195,СВЦЭМ!$B$39:$B$782,I$190)+'СЕТ СН'!$F$15</f>
        <v>216.52071487000001</v>
      </c>
      <c r="J195" s="36">
        <f>SUMIFS(СВЦЭМ!$F$39:$F$782,СВЦЭМ!$A$39:$A$782,$A195,СВЦЭМ!$B$39:$B$782,J$190)+'СЕТ СН'!$F$15</f>
        <v>196.53737286</v>
      </c>
      <c r="K195" s="36">
        <f>SUMIFS(СВЦЭМ!$F$39:$F$782,СВЦЭМ!$A$39:$A$782,$A195,СВЦЭМ!$B$39:$B$782,K$190)+'СЕТ СН'!$F$15</f>
        <v>196.12327259</v>
      </c>
      <c r="L195" s="36">
        <f>SUMIFS(СВЦЭМ!$F$39:$F$782,СВЦЭМ!$A$39:$A$782,$A195,СВЦЭМ!$B$39:$B$782,L$190)+'СЕТ СН'!$F$15</f>
        <v>195.38225596999999</v>
      </c>
      <c r="M195" s="36">
        <f>SUMIFS(СВЦЭМ!$F$39:$F$782,СВЦЭМ!$A$39:$A$782,$A195,СВЦЭМ!$B$39:$B$782,M$190)+'СЕТ СН'!$F$15</f>
        <v>213.77502978000001</v>
      </c>
      <c r="N195" s="36">
        <f>SUMIFS(СВЦЭМ!$F$39:$F$782,СВЦЭМ!$A$39:$A$782,$A195,СВЦЭМ!$B$39:$B$782,N$190)+'СЕТ СН'!$F$15</f>
        <v>228.22769853</v>
      </c>
      <c r="O195" s="36">
        <f>SUMIFS(СВЦЭМ!$F$39:$F$782,СВЦЭМ!$A$39:$A$782,$A195,СВЦЭМ!$B$39:$B$782,O$190)+'СЕТ СН'!$F$15</f>
        <v>227.61396281</v>
      </c>
      <c r="P195" s="36">
        <f>SUMIFS(СВЦЭМ!$F$39:$F$782,СВЦЭМ!$A$39:$A$782,$A195,СВЦЭМ!$B$39:$B$782,P$190)+'СЕТ СН'!$F$15</f>
        <v>235.51830978000001</v>
      </c>
      <c r="Q195" s="36">
        <f>SUMIFS(СВЦЭМ!$F$39:$F$782,СВЦЭМ!$A$39:$A$782,$A195,СВЦЭМ!$B$39:$B$782,Q$190)+'СЕТ СН'!$F$15</f>
        <v>237.13205571</v>
      </c>
      <c r="R195" s="36">
        <f>SUMIFS(СВЦЭМ!$F$39:$F$782,СВЦЭМ!$A$39:$A$782,$A195,СВЦЭМ!$B$39:$B$782,R$190)+'СЕТ СН'!$F$15</f>
        <v>239.63443792000001</v>
      </c>
      <c r="S195" s="36">
        <f>SUMIFS(СВЦЭМ!$F$39:$F$782,СВЦЭМ!$A$39:$A$782,$A195,СВЦЭМ!$B$39:$B$782,S$190)+'СЕТ СН'!$F$15</f>
        <v>229.34348395999999</v>
      </c>
      <c r="T195" s="36">
        <f>SUMIFS(СВЦЭМ!$F$39:$F$782,СВЦЭМ!$A$39:$A$782,$A195,СВЦЭМ!$B$39:$B$782,T$190)+'СЕТ СН'!$F$15</f>
        <v>204.58587428000001</v>
      </c>
      <c r="U195" s="36">
        <f>SUMIFS(СВЦЭМ!$F$39:$F$782,СВЦЭМ!$A$39:$A$782,$A195,СВЦЭМ!$B$39:$B$782,U$190)+'СЕТ СН'!$F$15</f>
        <v>184.45230488000001</v>
      </c>
      <c r="V195" s="36">
        <f>SUMIFS(СВЦЭМ!$F$39:$F$782,СВЦЭМ!$A$39:$A$782,$A195,СВЦЭМ!$B$39:$B$782,V$190)+'СЕТ СН'!$F$15</f>
        <v>164.59390188</v>
      </c>
      <c r="W195" s="36">
        <f>SUMIFS(СВЦЭМ!$F$39:$F$782,СВЦЭМ!$A$39:$A$782,$A195,СВЦЭМ!$B$39:$B$782,W$190)+'СЕТ СН'!$F$15</f>
        <v>161.77029970999999</v>
      </c>
      <c r="X195" s="36">
        <f>SUMIFS(СВЦЭМ!$F$39:$F$782,СВЦЭМ!$A$39:$A$782,$A195,СВЦЭМ!$B$39:$B$782,X$190)+'СЕТ СН'!$F$15</f>
        <v>164.49492226999999</v>
      </c>
      <c r="Y195" s="36">
        <f>SUMIFS(СВЦЭМ!$F$39:$F$782,СВЦЭМ!$A$39:$A$782,$A195,СВЦЭМ!$B$39:$B$782,Y$190)+'СЕТ СН'!$F$15</f>
        <v>169.27659613</v>
      </c>
    </row>
    <row r="196" spans="1:25" ht="15.75" x14ac:dyDescent="0.2">
      <c r="A196" s="35">
        <f t="shared" si="5"/>
        <v>44687</v>
      </c>
      <c r="B196" s="36">
        <f>SUMIFS(СВЦЭМ!$F$39:$F$782,СВЦЭМ!$A$39:$A$782,$A196,СВЦЭМ!$B$39:$B$782,B$190)+'СЕТ СН'!$F$15</f>
        <v>182.73267465999999</v>
      </c>
      <c r="C196" s="36">
        <f>SUMIFS(СВЦЭМ!$F$39:$F$782,СВЦЭМ!$A$39:$A$782,$A196,СВЦЭМ!$B$39:$B$782,C$190)+'СЕТ СН'!$F$15</f>
        <v>207.09936342</v>
      </c>
      <c r="D196" s="36">
        <f>SUMIFS(СВЦЭМ!$F$39:$F$782,СВЦЭМ!$A$39:$A$782,$A196,СВЦЭМ!$B$39:$B$782,D$190)+'СЕТ СН'!$F$15</f>
        <v>233.39272628000001</v>
      </c>
      <c r="E196" s="36">
        <f>SUMIFS(СВЦЭМ!$F$39:$F$782,СВЦЭМ!$A$39:$A$782,$A196,СВЦЭМ!$B$39:$B$782,E$190)+'СЕТ СН'!$F$15</f>
        <v>242.27153994</v>
      </c>
      <c r="F196" s="36">
        <f>SUMIFS(СВЦЭМ!$F$39:$F$782,СВЦЭМ!$A$39:$A$782,$A196,СВЦЭМ!$B$39:$B$782,F$190)+'СЕТ СН'!$F$15</f>
        <v>243.36054307000001</v>
      </c>
      <c r="G196" s="36">
        <f>SUMIFS(СВЦЭМ!$F$39:$F$782,СВЦЭМ!$A$39:$A$782,$A196,СВЦЭМ!$B$39:$B$782,G$190)+'СЕТ СН'!$F$15</f>
        <v>240.31183406</v>
      </c>
      <c r="H196" s="36">
        <f>SUMIFS(СВЦЭМ!$F$39:$F$782,СВЦЭМ!$A$39:$A$782,$A196,СВЦЭМ!$B$39:$B$782,H$190)+'СЕТ СН'!$F$15</f>
        <v>231.88825914</v>
      </c>
      <c r="I196" s="36">
        <f>SUMIFS(СВЦЭМ!$F$39:$F$782,СВЦЭМ!$A$39:$A$782,$A196,СВЦЭМ!$B$39:$B$782,I$190)+'СЕТ СН'!$F$15</f>
        <v>222.14818312</v>
      </c>
      <c r="J196" s="36">
        <f>SUMIFS(СВЦЭМ!$F$39:$F$782,СВЦЭМ!$A$39:$A$782,$A196,СВЦЭМ!$B$39:$B$782,J$190)+'СЕТ СН'!$F$15</f>
        <v>194.17537465999999</v>
      </c>
      <c r="K196" s="36">
        <f>SUMIFS(СВЦЭМ!$F$39:$F$782,СВЦЭМ!$A$39:$A$782,$A196,СВЦЭМ!$B$39:$B$782,K$190)+'СЕТ СН'!$F$15</f>
        <v>195.61618328</v>
      </c>
      <c r="L196" s="36">
        <f>SUMIFS(СВЦЭМ!$F$39:$F$782,СВЦЭМ!$A$39:$A$782,$A196,СВЦЭМ!$B$39:$B$782,L$190)+'СЕТ СН'!$F$15</f>
        <v>194.24801830999999</v>
      </c>
      <c r="M196" s="36">
        <f>SUMIFS(СВЦЭМ!$F$39:$F$782,СВЦЭМ!$A$39:$A$782,$A196,СВЦЭМ!$B$39:$B$782,M$190)+'СЕТ СН'!$F$15</f>
        <v>218.15520140999999</v>
      </c>
      <c r="N196" s="36">
        <f>SUMIFS(СВЦЭМ!$F$39:$F$782,СВЦЭМ!$A$39:$A$782,$A196,СВЦЭМ!$B$39:$B$782,N$190)+'СЕТ СН'!$F$15</f>
        <v>230.83432153000001</v>
      </c>
      <c r="O196" s="36">
        <f>SUMIFS(СВЦЭМ!$F$39:$F$782,СВЦЭМ!$A$39:$A$782,$A196,СВЦЭМ!$B$39:$B$782,O$190)+'СЕТ СН'!$F$15</f>
        <v>231.51633888999999</v>
      </c>
      <c r="P196" s="36">
        <f>SUMIFS(СВЦЭМ!$F$39:$F$782,СВЦЭМ!$A$39:$A$782,$A196,СВЦЭМ!$B$39:$B$782,P$190)+'СЕТ СН'!$F$15</f>
        <v>233.07883143999999</v>
      </c>
      <c r="Q196" s="36">
        <f>SUMIFS(СВЦЭМ!$F$39:$F$782,СВЦЭМ!$A$39:$A$782,$A196,СВЦЭМ!$B$39:$B$782,Q$190)+'СЕТ СН'!$F$15</f>
        <v>232.01910513999999</v>
      </c>
      <c r="R196" s="36">
        <f>SUMIFS(СВЦЭМ!$F$39:$F$782,СВЦЭМ!$A$39:$A$782,$A196,СВЦЭМ!$B$39:$B$782,R$190)+'СЕТ СН'!$F$15</f>
        <v>229.82565640999999</v>
      </c>
      <c r="S196" s="36">
        <f>SUMIFS(СВЦЭМ!$F$39:$F$782,СВЦЭМ!$A$39:$A$782,$A196,СВЦЭМ!$B$39:$B$782,S$190)+'СЕТ СН'!$F$15</f>
        <v>221.26005388999999</v>
      </c>
      <c r="T196" s="36">
        <f>SUMIFS(СВЦЭМ!$F$39:$F$782,СВЦЭМ!$A$39:$A$782,$A196,СВЦЭМ!$B$39:$B$782,T$190)+'СЕТ СН'!$F$15</f>
        <v>199.31320335000001</v>
      </c>
      <c r="U196" s="36">
        <f>SUMIFS(СВЦЭМ!$F$39:$F$782,СВЦЭМ!$A$39:$A$782,$A196,СВЦЭМ!$B$39:$B$782,U$190)+'СЕТ СН'!$F$15</f>
        <v>177.79469721000001</v>
      </c>
      <c r="V196" s="36">
        <f>SUMIFS(СВЦЭМ!$F$39:$F$782,СВЦЭМ!$A$39:$A$782,$A196,СВЦЭМ!$B$39:$B$782,V$190)+'СЕТ СН'!$F$15</f>
        <v>159.62446734</v>
      </c>
      <c r="W196" s="36">
        <f>SUMIFS(СВЦЭМ!$F$39:$F$782,СВЦЭМ!$A$39:$A$782,$A196,СВЦЭМ!$B$39:$B$782,W$190)+'СЕТ СН'!$F$15</f>
        <v>157.4311289</v>
      </c>
      <c r="X196" s="36">
        <f>SUMIFS(СВЦЭМ!$F$39:$F$782,СВЦЭМ!$A$39:$A$782,$A196,СВЦЭМ!$B$39:$B$782,X$190)+'СЕТ СН'!$F$15</f>
        <v>162.69939169</v>
      </c>
      <c r="Y196" s="36">
        <f>SUMIFS(СВЦЭМ!$F$39:$F$782,СВЦЭМ!$A$39:$A$782,$A196,СВЦЭМ!$B$39:$B$782,Y$190)+'СЕТ СН'!$F$15</f>
        <v>164.12877700000001</v>
      </c>
    </row>
    <row r="197" spans="1:25" ht="15.75" x14ac:dyDescent="0.2">
      <c r="A197" s="35">
        <f t="shared" si="5"/>
        <v>44688</v>
      </c>
      <c r="B197" s="36">
        <f>SUMIFS(СВЦЭМ!$F$39:$F$782,СВЦЭМ!$A$39:$A$782,$A197,СВЦЭМ!$B$39:$B$782,B$190)+'СЕТ СН'!$F$15</f>
        <v>183.41403248</v>
      </c>
      <c r="C197" s="36">
        <f>SUMIFS(СВЦЭМ!$F$39:$F$782,СВЦЭМ!$A$39:$A$782,$A197,СВЦЭМ!$B$39:$B$782,C$190)+'СЕТ СН'!$F$15</f>
        <v>198.56535246000001</v>
      </c>
      <c r="D197" s="36">
        <f>SUMIFS(СВЦЭМ!$F$39:$F$782,СВЦЭМ!$A$39:$A$782,$A197,СВЦЭМ!$B$39:$B$782,D$190)+'СЕТ СН'!$F$15</f>
        <v>234.87534310000001</v>
      </c>
      <c r="E197" s="36">
        <f>SUMIFS(СВЦЭМ!$F$39:$F$782,СВЦЭМ!$A$39:$A$782,$A197,СВЦЭМ!$B$39:$B$782,E$190)+'СЕТ СН'!$F$15</f>
        <v>242.93330189</v>
      </c>
      <c r="F197" s="36">
        <f>SUMIFS(СВЦЭМ!$F$39:$F$782,СВЦЭМ!$A$39:$A$782,$A197,СВЦЭМ!$B$39:$B$782,F$190)+'СЕТ СН'!$F$15</f>
        <v>243.40224000000001</v>
      </c>
      <c r="G197" s="36">
        <f>SUMIFS(СВЦЭМ!$F$39:$F$782,СВЦЭМ!$A$39:$A$782,$A197,СВЦЭМ!$B$39:$B$782,G$190)+'СЕТ СН'!$F$15</f>
        <v>243.81318064000001</v>
      </c>
      <c r="H197" s="36">
        <f>SUMIFS(СВЦЭМ!$F$39:$F$782,СВЦЭМ!$A$39:$A$782,$A197,СВЦЭМ!$B$39:$B$782,H$190)+'СЕТ СН'!$F$15</f>
        <v>239.64131793999999</v>
      </c>
      <c r="I197" s="36">
        <f>SUMIFS(СВЦЭМ!$F$39:$F$782,СВЦЭМ!$A$39:$A$782,$A197,СВЦЭМ!$B$39:$B$782,I$190)+'СЕТ СН'!$F$15</f>
        <v>221.84624959999999</v>
      </c>
      <c r="J197" s="36">
        <f>SUMIFS(СВЦЭМ!$F$39:$F$782,СВЦЭМ!$A$39:$A$782,$A197,СВЦЭМ!$B$39:$B$782,J$190)+'СЕТ СН'!$F$15</f>
        <v>197.30071631000001</v>
      </c>
      <c r="K197" s="36">
        <f>SUMIFS(СВЦЭМ!$F$39:$F$782,СВЦЭМ!$A$39:$A$782,$A197,СВЦЭМ!$B$39:$B$782,K$190)+'СЕТ СН'!$F$15</f>
        <v>195.336017</v>
      </c>
      <c r="L197" s="36">
        <f>SUMIFS(СВЦЭМ!$F$39:$F$782,СВЦЭМ!$A$39:$A$782,$A197,СВЦЭМ!$B$39:$B$782,L$190)+'СЕТ СН'!$F$15</f>
        <v>194.17695584000001</v>
      </c>
      <c r="M197" s="36">
        <f>SUMIFS(СВЦЭМ!$F$39:$F$782,СВЦЭМ!$A$39:$A$782,$A197,СВЦЭМ!$B$39:$B$782,M$190)+'СЕТ СН'!$F$15</f>
        <v>212.69037832000001</v>
      </c>
      <c r="N197" s="36">
        <f>SUMIFS(СВЦЭМ!$F$39:$F$782,СВЦЭМ!$A$39:$A$782,$A197,СВЦЭМ!$B$39:$B$782,N$190)+'СЕТ СН'!$F$15</f>
        <v>220.21676740999999</v>
      </c>
      <c r="O197" s="36">
        <f>SUMIFS(СВЦЭМ!$F$39:$F$782,СВЦЭМ!$A$39:$A$782,$A197,СВЦЭМ!$B$39:$B$782,O$190)+'СЕТ СН'!$F$15</f>
        <v>224.44625020000001</v>
      </c>
      <c r="P197" s="36">
        <f>SUMIFS(СВЦЭМ!$F$39:$F$782,СВЦЭМ!$A$39:$A$782,$A197,СВЦЭМ!$B$39:$B$782,P$190)+'СЕТ СН'!$F$15</f>
        <v>228.19237870000001</v>
      </c>
      <c r="Q197" s="36">
        <f>SUMIFS(СВЦЭМ!$F$39:$F$782,СВЦЭМ!$A$39:$A$782,$A197,СВЦЭМ!$B$39:$B$782,Q$190)+'СЕТ СН'!$F$15</f>
        <v>229.14807101</v>
      </c>
      <c r="R197" s="36">
        <f>SUMIFS(СВЦЭМ!$F$39:$F$782,СВЦЭМ!$A$39:$A$782,$A197,СВЦЭМ!$B$39:$B$782,R$190)+'СЕТ СН'!$F$15</f>
        <v>228.09087693000001</v>
      </c>
      <c r="S197" s="36">
        <f>SUMIFS(СВЦЭМ!$F$39:$F$782,СВЦЭМ!$A$39:$A$782,$A197,СВЦЭМ!$B$39:$B$782,S$190)+'СЕТ СН'!$F$15</f>
        <v>219.87726702000001</v>
      </c>
      <c r="T197" s="36">
        <f>SUMIFS(СВЦЭМ!$F$39:$F$782,СВЦЭМ!$A$39:$A$782,$A197,СВЦЭМ!$B$39:$B$782,T$190)+'СЕТ СН'!$F$15</f>
        <v>197.53401400000001</v>
      </c>
      <c r="U197" s="36">
        <f>SUMIFS(СВЦЭМ!$F$39:$F$782,СВЦЭМ!$A$39:$A$782,$A197,СВЦЭМ!$B$39:$B$782,U$190)+'СЕТ СН'!$F$15</f>
        <v>173.05130944999999</v>
      </c>
      <c r="V197" s="36">
        <f>SUMIFS(СВЦЭМ!$F$39:$F$782,СВЦЭМ!$A$39:$A$782,$A197,СВЦЭМ!$B$39:$B$782,V$190)+'СЕТ СН'!$F$15</f>
        <v>155.23588991</v>
      </c>
      <c r="W197" s="36">
        <f>SUMIFS(СВЦЭМ!$F$39:$F$782,СВЦЭМ!$A$39:$A$782,$A197,СВЦЭМ!$B$39:$B$782,W$190)+'СЕТ СН'!$F$15</f>
        <v>159.37497938999999</v>
      </c>
      <c r="X197" s="36">
        <f>SUMIFS(СВЦЭМ!$F$39:$F$782,СВЦЭМ!$A$39:$A$782,$A197,СВЦЭМ!$B$39:$B$782,X$190)+'СЕТ СН'!$F$15</f>
        <v>161.51982756999999</v>
      </c>
      <c r="Y197" s="36">
        <f>SUMIFS(СВЦЭМ!$F$39:$F$782,СВЦЭМ!$A$39:$A$782,$A197,СВЦЭМ!$B$39:$B$782,Y$190)+'СЕТ СН'!$F$15</f>
        <v>164.87880526000001</v>
      </c>
    </row>
    <row r="198" spans="1:25" ht="15.75" x14ac:dyDescent="0.2">
      <c r="A198" s="35">
        <f t="shared" si="5"/>
        <v>44689</v>
      </c>
      <c r="B198" s="36">
        <f>SUMIFS(СВЦЭМ!$F$39:$F$782,СВЦЭМ!$A$39:$A$782,$A198,СВЦЭМ!$B$39:$B$782,B$190)+'СЕТ СН'!$F$15</f>
        <v>179.02949814999999</v>
      </c>
      <c r="C198" s="36">
        <f>SUMIFS(СВЦЭМ!$F$39:$F$782,СВЦЭМ!$A$39:$A$782,$A198,СВЦЭМ!$B$39:$B$782,C$190)+'СЕТ СН'!$F$15</f>
        <v>202.53336123</v>
      </c>
      <c r="D198" s="36">
        <f>SUMIFS(СВЦЭМ!$F$39:$F$782,СВЦЭМ!$A$39:$A$782,$A198,СВЦЭМ!$B$39:$B$782,D$190)+'СЕТ СН'!$F$15</f>
        <v>230.94198559</v>
      </c>
      <c r="E198" s="36">
        <f>SUMIFS(СВЦЭМ!$F$39:$F$782,СВЦЭМ!$A$39:$A$782,$A198,СВЦЭМ!$B$39:$B$782,E$190)+'СЕТ СН'!$F$15</f>
        <v>244.68838367000001</v>
      </c>
      <c r="F198" s="36">
        <f>SUMIFS(СВЦЭМ!$F$39:$F$782,СВЦЭМ!$A$39:$A$782,$A198,СВЦЭМ!$B$39:$B$782,F$190)+'СЕТ СН'!$F$15</f>
        <v>246.75051001</v>
      </c>
      <c r="G198" s="36">
        <f>SUMIFS(СВЦЭМ!$F$39:$F$782,СВЦЭМ!$A$39:$A$782,$A198,СВЦЭМ!$B$39:$B$782,G$190)+'СЕТ СН'!$F$15</f>
        <v>246.82287117000001</v>
      </c>
      <c r="H198" s="36">
        <f>SUMIFS(СВЦЭМ!$F$39:$F$782,СВЦЭМ!$A$39:$A$782,$A198,СВЦЭМ!$B$39:$B$782,H$190)+'СЕТ СН'!$F$15</f>
        <v>243.35739244999999</v>
      </c>
      <c r="I198" s="36">
        <f>SUMIFS(СВЦЭМ!$F$39:$F$782,СВЦЭМ!$A$39:$A$782,$A198,СВЦЭМ!$B$39:$B$782,I$190)+'СЕТ СН'!$F$15</f>
        <v>228.91648914000001</v>
      </c>
      <c r="J198" s="36">
        <f>SUMIFS(СВЦЭМ!$F$39:$F$782,СВЦЭМ!$A$39:$A$782,$A198,СВЦЭМ!$B$39:$B$782,J$190)+'СЕТ СН'!$F$15</f>
        <v>197.41127764000001</v>
      </c>
      <c r="K198" s="36">
        <f>SUMIFS(СВЦЭМ!$F$39:$F$782,СВЦЭМ!$A$39:$A$782,$A198,СВЦЭМ!$B$39:$B$782,K$190)+'СЕТ СН'!$F$15</f>
        <v>191.32466542</v>
      </c>
      <c r="L198" s="36">
        <f>SUMIFS(СВЦЭМ!$F$39:$F$782,СВЦЭМ!$A$39:$A$782,$A198,СВЦЭМ!$B$39:$B$782,L$190)+'СЕТ СН'!$F$15</f>
        <v>190.08104187000001</v>
      </c>
      <c r="M198" s="36">
        <f>SUMIFS(СВЦЭМ!$F$39:$F$782,СВЦЭМ!$A$39:$A$782,$A198,СВЦЭМ!$B$39:$B$782,M$190)+'СЕТ СН'!$F$15</f>
        <v>207.25979623999999</v>
      </c>
      <c r="N198" s="36">
        <f>SUMIFS(СВЦЭМ!$F$39:$F$782,СВЦЭМ!$A$39:$A$782,$A198,СВЦЭМ!$B$39:$B$782,N$190)+'СЕТ СН'!$F$15</f>
        <v>217.16076691000001</v>
      </c>
      <c r="O198" s="36">
        <f>SUMIFS(СВЦЭМ!$F$39:$F$782,СВЦЭМ!$A$39:$A$782,$A198,СВЦЭМ!$B$39:$B$782,O$190)+'СЕТ СН'!$F$15</f>
        <v>223.09818679</v>
      </c>
      <c r="P198" s="36">
        <f>SUMIFS(СВЦЭМ!$F$39:$F$782,СВЦЭМ!$A$39:$A$782,$A198,СВЦЭМ!$B$39:$B$782,P$190)+'СЕТ СН'!$F$15</f>
        <v>227.18840553999999</v>
      </c>
      <c r="Q198" s="36">
        <f>SUMIFS(СВЦЭМ!$F$39:$F$782,СВЦЭМ!$A$39:$A$782,$A198,СВЦЭМ!$B$39:$B$782,Q$190)+'СЕТ СН'!$F$15</f>
        <v>229.78800631999999</v>
      </c>
      <c r="R198" s="36">
        <f>SUMIFS(СВЦЭМ!$F$39:$F$782,СВЦЭМ!$A$39:$A$782,$A198,СВЦЭМ!$B$39:$B$782,R$190)+'СЕТ СН'!$F$15</f>
        <v>229.80321655</v>
      </c>
      <c r="S198" s="36">
        <f>SUMIFS(СВЦЭМ!$F$39:$F$782,СВЦЭМ!$A$39:$A$782,$A198,СВЦЭМ!$B$39:$B$782,S$190)+'СЕТ СН'!$F$15</f>
        <v>220.73614097999999</v>
      </c>
      <c r="T198" s="36">
        <f>SUMIFS(СВЦЭМ!$F$39:$F$782,СВЦЭМ!$A$39:$A$782,$A198,СВЦЭМ!$B$39:$B$782,T$190)+'СЕТ СН'!$F$15</f>
        <v>194.73474808</v>
      </c>
      <c r="U198" s="36">
        <f>SUMIFS(СВЦЭМ!$F$39:$F$782,СВЦЭМ!$A$39:$A$782,$A198,СВЦЭМ!$B$39:$B$782,U$190)+'СЕТ СН'!$F$15</f>
        <v>168.08405536000001</v>
      </c>
      <c r="V198" s="36">
        <f>SUMIFS(СВЦЭМ!$F$39:$F$782,СВЦЭМ!$A$39:$A$782,$A198,СВЦЭМ!$B$39:$B$782,V$190)+'СЕТ СН'!$F$15</f>
        <v>151.49777657999999</v>
      </c>
      <c r="W198" s="36">
        <f>SUMIFS(СВЦЭМ!$F$39:$F$782,СВЦЭМ!$A$39:$A$782,$A198,СВЦЭМ!$B$39:$B$782,W$190)+'СЕТ СН'!$F$15</f>
        <v>154.09365314999999</v>
      </c>
      <c r="X198" s="36">
        <f>SUMIFS(СВЦЭМ!$F$39:$F$782,СВЦЭМ!$A$39:$A$782,$A198,СВЦЭМ!$B$39:$B$782,X$190)+'СЕТ СН'!$F$15</f>
        <v>154.63496931</v>
      </c>
      <c r="Y198" s="36">
        <f>SUMIFS(СВЦЭМ!$F$39:$F$782,СВЦЭМ!$A$39:$A$782,$A198,СВЦЭМ!$B$39:$B$782,Y$190)+'СЕТ СН'!$F$15</f>
        <v>163.75409816000001</v>
      </c>
    </row>
    <row r="199" spans="1:25" ht="15.75" x14ac:dyDescent="0.2">
      <c r="A199" s="35">
        <f t="shared" si="5"/>
        <v>44690</v>
      </c>
      <c r="B199" s="36">
        <f>SUMIFS(СВЦЭМ!$F$39:$F$782,СВЦЭМ!$A$39:$A$782,$A199,СВЦЭМ!$B$39:$B$782,B$190)+'СЕТ СН'!$F$15</f>
        <v>184.0885303</v>
      </c>
      <c r="C199" s="36">
        <f>SUMIFS(СВЦЭМ!$F$39:$F$782,СВЦЭМ!$A$39:$A$782,$A199,СВЦЭМ!$B$39:$B$782,C$190)+'СЕТ СН'!$F$15</f>
        <v>206.85213340000001</v>
      </c>
      <c r="D199" s="36">
        <f>SUMIFS(СВЦЭМ!$F$39:$F$782,СВЦЭМ!$A$39:$A$782,$A199,СВЦЭМ!$B$39:$B$782,D$190)+'СЕТ СН'!$F$15</f>
        <v>235.40872014000001</v>
      </c>
      <c r="E199" s="36">
        <f>SUMIFS(СВЦЭМ!$F$39:$F$782,СВЦЭМ!$A$39:$A$782,$A199,СВЦЭМ!$B$39:$B$782,E$190)+'СЕТ СН'!$F$15</f>
        <v>249.80692343000001</v>
      </c>
      <c r="F199" s="36">
        <f>SUMIFS(СВЦЭМ!$F$39:$F$782,СВЦЭМ!$A$39:$A$782,$A199,СВЦЭМ!$B$39:$B$782,F$190)+'СЕТ СН'!$F$15</f>
        <v>254.95519874999999</v>
      </c>
      <c r="G199" s="36">
        <f>SUMIFS(СВЦЭМ!$F$39:$F$782,СВЦЭМ!$A$39:$A$782,$A199,СВЦЭМ!$B$39:$B$782,G$190)+'СЕТ СН'!$F$15</f>
        <v>252.6664548</v>
      </c>
      <c r="H199" s="36">
        <f>SUMIFS(СВЦЭМ!$F$39:$F$782,СВЦЭМ!$A$39:$A$782,$A199,СВЦЭМ!$B$39:$B$782,H$190)+'СЕТ СН'!$F$15</f>
        <v>249.05238469</v>
      </c>
      <c r="I199" s="36">
        <f>SUMIFS(СВЦЭМ!$F$39:$F$782,СВЦЭМ!$A$39:$A$782,$A199,СВЦЭМ!$B$39:$B$782,I$190)+'СЕТ СН'!$F$15</f>
        <v>237.43390857</v>
      </c>
      <c r="J199" s="36">
        <f>SUMIFS(СВЦЭМ!$F$39:$F$782,СВЦЭМ!$A$39:$A$782,$A199,СВЦЭМ!$B$39:$B$782,J$190)+'СЕТ СН'!$F$15</f>
        <v>204.10837971000001</v>
      </c>
      <c r="K199" s="36">
        <f>SUMIFS(СВЦЭМ!$F$39:$F$782,СВЦЭМ!$A$39:$A$782,$A199,СВЦЭМ!$B$39:$B$782,K$190)+'СЕТ СН'!$F$15</f>
        <v>198.52324039999999</v>
      </c>
      <c r="L199" s="36">
        <f>SUMIFS(СВЦЭМ!$F$39:$F$782,СВЦЭМ!$A$39:$A$782,$A199,СВЦЭМ!$B$39:$B$782,L$190)+'СЕТ СН'!$F$15</f>
        <v>193.80673582</v>
      </c>
      <c r="M199" s="36">
        <f>SUMIFS(СВЦЭМ!$F$39:$F$782,СВЦЭМ!$A$39:$A$782,$A199,СВЦЭМ!$B$39:$B$782,M$190)+'СЕТ СН'!$F$15</f>
        <v>210.42725252</v>
      </c>
      <c r="N199" s="36">
        <f>SUMIFS(СВЦЭМ!$F$39:$F$782,СВЦЭМ!$A$39:$A$782,$A199,СВЦЭМ!$B$39:$B$782,N$190)+'СЕТ СН'!$F$15</f>
        <v>217.63811408000001</v>
      </c>
      <c r="O199" s="36">
        <f>SUMIFS(СВЦЭМ!$F$39:$F$782,СВЦЭМ!$A$39:$A$782,$A199,СВЦЭМ!$B$39:$B$782,O$190)+'СЕТ СН'!$F$15</f>
        <v>221.37033829000001</v>
      </c>
      <c r="P199" s="36">
        <f>SUMIFS(СВЦЭМ!$F$39:$F$782,СВЦЭМ!$A$39:$A$782,$A199,СВЦЭМ!$B$39:$B$782,P$190)+'СЕТ СН'!$F$15</f>
        <v>224.23692592</v>
      </c>
      <c r="Q199" s="36">
        <f>SUMIFS(СВЦЭМ!$F$39:$F$782,СВЦЭМ!$A$39:$A$782,$A199,СВЦЭМ!$B$39:$B$782,Q$190)+'СЕТ СН'!$F$15</f>
        <v>226.68683455999999</v>
      </c>
      <c r="R199" s="36">
        <f>SUMIFS(СВЦЭМ!$F$39:$F$782,СВЦЭМ!$A$39:$A$782,$A199,СВЦЭМ!$B$39:$B$782,R$190)+'СЕТ СН'!$F$15</f>
        <v>228.07814286999999</v>
      </c>
      <c r="S199" s="36">
        <f>SUMIFS(СВЦЭМ!$F$39:$F$782,СВЦЭМ!$A$39:$A$782,$A199,СВЦЭМ!$B$39:$B$782,S$190)+'СЕТ СН'!$F$15</f>
        <v>219.99256489999999</v>
      </c>
      <c r="T199" s="36">
        <f>SUMIFS(СВЦЭМ!$F$39:$F$782,СВЦЭМ!$A$39:$A$782,$A199,СВЦЭМ!$B$39:$B$782,T$190)+'СЕТ СН'!$F$15</f>
        <v>197.45825031000001</v>
      </c>
      <c r="U199" s="36">
        <f>SUMIFS(СВЦЭМ!$F$39:$F$782,СВЦЭМ!$A$39:$A$782,$A199,СВЦЭМ!$B$39:$B$782,U$190)+'СЕТ СН'!$F$15</f>
        <v>174.19368736999999</v>
      </c>
      <c r="V199" s="36">
        <f>SUMIFS(СВЦЭМ!$F$39:$F$782,СВЦЭМ!$A$39:$A$782,$A199,СВЦЭМ!$B$39:$B$782,V$190)+'СЕТ СН'!$F$15</f>
        <v>149.84901084000001</v>
      </c>
      <c r="W199" s="36">
        <f>SUMIFS(СВЦЭМ!$F$39:$F$782,СВЦЭМ!$A$39:$A$782,$A199,СВЦЭМ!$B$39:$B$782,W$190)+'СЕТ СН'!$F$15</f>
        <v>147.70421189999999</v>
      </c>
      <c r="X199" s="36">
        <f>SUMIFS(СВЦЭМ!$F$39:$F$782,СВЦЭМ!$A$39:$A$782,$A199,СВЦЭМ!$B$39:$B$782,X$190)+'СЕТ СН'!$F$15</f>
        <v>159.19978613000001</v>
      </c>
      <c r="Y199" s="36">
        <f>SUMIFS(СВЦЭМ!$F$39:$F$782,СВЦЭМ!$A$39:$A$782,$A199,СВЦЭМ!$B$39:$B$782,Y$190)+'СЕТ СН'!$F$15</f>
        <v>164.35238253</v>
      </c>
    </row>
    <row r="200" spans="1:25" ht="15.75" x14ac:dyDescent="0.2">
      <c r="A200" s="35">
        <f t="shared" si="5"/>
        <v>44691</v>
      </c>
      <c r="B200" s="36">
        <f>SUMIFS(СВЦЭМ!$F$39:$F$782,СВЦЭМ!$A$39:$A$782,$A200,СВЦЭМ!$B$39:$B$782,B$190)+'СЕТ СН'!$F$15</f>
        <v>181.01461982999999</v>
      </c>
      <c r="C200" s="36">
        <f>SUMIFS(СВЦЭМ!$F$39:$F$782,СВЦЭМ!$A$39:$A$782,$A200,СВЦЭМ!$B$39:$B$782,C$190)+'СЕТ СН'!$F$15</f>
        <v>204.77443747000001</v>
      </c>
      <c r="D200" s="36">
        <f>SUMIFS(СВЦЭМ!$F$39:$F$782,СВЦЭМ!$A$39:$A$782,$A200,СВЦЭМ!$B$39:$B$782,D$190)+'СЕТ СН'!$F$15</f>
        <v>229.43245769000001</v>
      </c>
      <c r="E200" s="36">
        <f>SUMIFS(СВЦЭМ!$F$39:$F$782,СВЦЭМ!$A$39:$A$782,$A200,СВЦЭМ!$B$39:$B$782,E$190)+'СЕТ СН'!$F$15</f>
        <v>242.19041659000001</v>
      </c>
      <c r="F200" s="36">
        <f>SUMIFS(СВЦЭМ!$F$39:$F$782,СВЦЭМ!$A$39:$A$782,$A200,СВЦЭМ!$B$39:$B$782,F$190)+'СЕТ СН'!$F$15</f>
        <v>244.81374163000001</v>
      </c>
      <c r="G200" s="36">
        <f>SUMIFS(СВЦЭМ!$F$39:$F$782,СВЦЭМ!$A$39:$A$782,$A200,СВЦЭМ!$B$39:$B$782,G$190)+'СЕТ СН'!$F$15</f>
        <v>251.64111342999999</v>
      </c>
      <c r="H200" s="36">
        <f>SUMIFS(СВЦЭМ!$F$39:$F$782,СВЦЭМ!$A$39:$A$782,$A200,СВЦЭМ!$B$39:$B$782,H$190)+'СЕТ СН'!$F$15</f>
        <v>247.75590819000001</v>
      </c>
      <c r="I200" s="36">
        <f>SUMIFS(СВЦЭМ!$F$39:$F$782,СВЦЭМ!$A$39:$A$782,$A200,СВЦЭМ!$B$39:$B$782,I$190)+'СЕТ СН'!$F$15</f>
        <v>235.99426614999999</v>
      </c>
      <c r="J200" s="36">
        <f>SUMIFS(СВЦЭМ!$F$39:$F$782,СВЦЭМ!$A$39:$A$782,$A200,СВЦЭМ!$B$39:$B$782,J$190)+'СЕТ СН'!$F$15</f>
        <v>201.81306049</v>
      </c>
      <c r="K200" s="36">
        <f>SUMIFS(СВЦЭМ!$F$39:$F$782,СВЦЭМ!$A$39:$A$782,$A200,СВЦЭМ!$B$39:$B$782,K$190)+'СЕТ СН'!$F$15</f>
        <v>194.38645437</v>
      </c>
      <c r="L200" s="36">
        <f>SUMIFS(СВЦЭМ!$F$39:$F$782,СВЦЭМ!$A$39:$A$782,$A200,СВЦЭМ!$B$39:$B$782,L$190)+'СЕТ СН'!$F$15</f>
        <v>191.82929553</v>
      </c>
      <c r="M200" s="36">
        <f>SUMIFS(СВЦЭМ!$F$39:$F$782,СВЦЭМ!$A$39:$A$782,$A200,СВЦЭМ!$B$39:$B$782,M$190)+'СЕТ СН'!$F$15</f>
        <v>210.96243243999999</v>
      </c>
      <c r="N200" s="36">
        <f>SUMIFS(СВЦЭМ!$F$39:$F$782,СВЦЭМ!$A$39:$A$782,$A200,СВЦЭМ!$B$39:$B$782,N$190)+'СЕТ СН'!$F$15</f>
        <v>221.22492044000001</v>
      </c>
      <c r="O200" s="36">
        <f>SUMIFS(СВЦЭМ!$F$39:$F$782,СВЦЭМ!$A$39:$A$782,$A200,СВЦЭМ!$B$39:$B$782,O$190)+'СЕТ СН'!$F$15</f>
        <v>225.69979155999999</v>
      </c>
      <c r="P200" s="36">
        <f>SUMIFS(СВЦЭМ!$F$39:$F$782,СВЦЭМ!$A$39:$A$782,$A200,СВЦЭМ!$B$39:$B$782,P$190)+'СЕТ СН'!$F$15</f>
        <v>216.82598551999999</v>
      </c>
      <c r="Q200" s="36">
        <f>SUMIFS(СВЦЭМ!$F$39:$F$782,СВЦЭМ!$A$39:$A$782,$A200,СВЦЭМ!$B$39:$B$782,Q$190)+'СЕТ СН'!$F$15</f>
        <v>228.00329273</v>
      </c>
      <c r="R200" s="36">
        <f>SUMIFS(СВЦЭМ!$F$39:$F$782,СВЦЭМ!$A$39:$A$782,$A200,СВЦЭМ!$B$39:$B$782,R$190)+'СЕТ СН'!$F$15</f>
        <v>230.88412706</v>
      </c>
      <c r="S200" s="36">
        <f>SUMIFS(СВЦЭМ!$F$39:$F$782,СВЦЭМ!$A$39:$A$782,$A200,СВЦЭМ!$B$39:$B$782,S$190)+'СЕТ СН'!$F$15</f>
        <v>223.88601259000001</v>
      </c>
      <c r="T200" s="36">
        <f>SUMIFS(СВЦЭМ!$F$39:$F$782,СВЦЭМ!$A$39:$A$782,$A200,СВЦЭМ!$B$39:$B$782,T$190)+'СЕТ СН'!$F$15</f>
        <v>199.60524067</v>
      </c>
      <c r="U200" s="36">
        <f>SUMIFS(СВЦЭМ!$F$39:$F$782,СВЦЭМ!$A$39:$A$782,$A200,СВЦЭМ!$B$39:$B$782,U$190)+'СЕТ СН'!$F$15</f>
        <v>170.43942565</v>
      </c>
      <c r="V200" s="36">
        <f>SUMIFS(СВЦЭМ!$F$39:$F$782,СВЦЭМ!$A$39:$A$782,$A200,СВЦЭМ!$B$39:$B$782,V$190)+'СЕТ СН'!$F$15</f>
        <v>158.36811857999999</v>
      </c>
      <c r="W200" s="36">
        <f>SUMIFS(СВЦЭМ!$F$39:$F$782,СВЦЭМ!$A$39:$A$782,$A200,СВЦЭМ!$B$39:$B$782,W$190)+'СЕТ СН'!$F$15</f>
        <v>159.10779688</v>
      </c>
      <c r="X200" s="36">
        <f>SUMIFS(СВЦЭМ!$F$39:$F$782,СВЦЭМ!$A$39:$A$782,$A200,СВЦЭМ!$B$39:$B$782,X$190)+'СЕТ СН'!$F$15</f>
        <v>157.11895482</v>
      </c>
      <c r="Y200" s="36">
        <f>SUMIFS(СВЦЭМ!$F$39:$F$782,СВЦЭМ!$A$39:$A$782,$A200,СВЦЭМ!$B$39:$B$782,Y$190)+'СЕТ СН'!$F$15</f>
        <v>171.3164246</v>
      </c>
    </row>
    <row r="201" spans="1:25" ht="15.75" x14ac:dyDescent="0.2">
      <c r="A201" s="35">
        <f t="shared" si="5"/>
        <v>44692</v>
      </c>
      <c r="B201" s="36">
        <f>SUMIFS(СВЦЭМ!$F$39:$F$782,СВЦЭМ!$A$39:$A$782,$A201,СВЦЭМ!$B$39:$B$782,B$190)+'СЕТ СН'!$F$15</f>
        <v>188.24588555</v>
      </c>
      <c r="C201" s="36">
        <f>SUMIFS(СВЦЭМ!$F$39:$F$782,СВЦЭМ!$A$39:$A$782,$A201,СВЦЭМ!$B$39:$B$782,C$190)+'СЕТ СН'!$F$15</f>
        <v>204.43840053</v>
      </c>
      <c r="D201" s="36">
        <f>SUMIFS(СВЦЭМ!$F$39:$F$782,СВЦЭМ!$A$39:$A$782,$A201,СВЦЭМ!$B$39:$B$782,D$190)+'СЕТ СН'!$F$15</f>
        <v>235.35660877999999</v>
      </c>
      <c r="E201" s="36">
        <f>SUMIFS(СВЦЭМ!$F$39:$F$782,СВЦЭМ!$A$39:$A$782,$A201,СВЦЭМ!$B$39:$B$782,E$190)+'СЕТ СН'!$F$15</f>
        <v>251.25059001</v>
      </c>
      <c r="F201" s="36">
        <f>SUMIFS(СВЦЭМ!$F$39:$F$782,СВЦЭМ!$A$39:$A$782,$A201,СВЦЭМ!$B$39:$B$782,F$190)+'СЕТ СН'!$F$15</f>
        <v>250.78146934</v>
      </c>
      <c r="G201" s="36">
        <f>SUMIFS(СВЦЭМ!$F$39:$F$782,СВЦЭМ!$A$39:$A$782,$A201,СВЦЭМ!$B$39:$B$782,G$190)+'СЕТ СН'!$F$15</f>
        <v>250.87411671999999</v>
      </c>
      <c r="H201" s="36">
        <f>SUMIFS(СВЦЭМ!$F$39:$F$782,СВЦЭМ!$A$39:$A$782,$A201,СВЦЭМ!$B$39:$B$782,H$190)+'СЕТ СН'!$F$15</f>
        <v>242.15692888000001</v>
      </c>
      <c r="I201" s="36">
        <f>SUMIFS(СВЦЭМ!$F$39:$F$782,СВЦЭМ!$A$39:$A$782,$A201,СВЦЭМ!$B$39:$B$782,I$190)+'СЕТ СН'!$F$15</f>
        <v>225.32040635999999</v>
      </c>
      <c r="J201" s="36">
        <f>SUMIFS(СВЦЭМ!$F$39:$F$782,СВЦЭМ!$A$39:$A$782,$A201,СВЦЭМ!$B$39:$B$782,J$190)+'СЕТ СН'!$F$15</f>
        <v>193.74352941000001</v>
      </c>
      <c r="K201" s="36">
        <f>SUMIFS(СВЦЭМ!$F$39:$F$782,СВЦЭМ!$A$39:$A$782,$A201,СВЦЭМ!$B$39:$B$782,K$190)+'СЕТ СН'!$F$15</f>
        <v>192.2455756</v>
      </c>
      <c r="L201" s="36">
        <f>SUMIFS(СВЦЭМ!$F$39:$F$782,СВЦЭМ!$A$39:$A$782,$A201,СВЦЭМ!$B$39:$B$782,L$190)+'СЕТ СН'!$F$15</f>
        <v>190.47608518000001</v>
      </c>
      <c r="M201" s="36">
        <f>SUMIFS(СВЦЭМ!$F$39:$F$782,СВЦЭМ!$A$39:$A$782,$A201,СВЦЭМ!$B$39:$B$782,M$190)+'СЕТ СН'!$F$15</f>
        <v>208.10017830000001</v>
      </c>
      <c r="N201" s="36">
        <f>SUMIFS(СВЦЭМ!$F$39:$F$782,СВЦЭМ!$A$39:$A$782,$A201,СВЦЭМ!$B$39:$B$782,N$190)+'СЕТ СН'!$F$15</f>
        <v>216.57945075999999</v>
      </c>
      <c r="O201" s="36">
        <f>SUMIFS(СВЦЭМ!$F$39:$F$782,СВЦЭМ!$A$39:$A$782,$A201,СВЦЭМ!$B$39:$B$782,O$190)+'СЕТ СН'!$F$15</f>
        <v>218.58544835999999</v>
      </c>
      <c r="P201" s="36">
        <f>SUMIFS(СВЦЭМ!$F$39:$F$782,СВЦЭМ!$A$39:$A$782,$A201,СВЦЭМ!$B$39:$B$782,P$190)+'СЕТ СН'!$F$15</f>
        <v>220.89866921999999</v>
      </c>
      <c r="Q201" s="36">
        <f>SUMIFS(СВЦЭМ!$F$39:$F$782,СВЦЭМ!$A$39:$A$782,$A201,СВЦЭМ!$B$39:$B$782,Q$190)+'СЕТ СН'!$F$15</f>
        <v>221.81625045000001</v>
      </c>
      <c r="R201" s="36">
        <f>SUMIFS(СВЦЭМ!$F$39:$F$782,СВЦЭМ!$A$39:$A$782,$A201,СВЦЭМ!$B$39:$B$782,R$190)+'СЕТ СН'!$F$15</f>
        <v>225.89064418000001</v>
      </c>
      <c r="S201" s="36">
        <f>SUMIFS(СВЦЭМ!$F$39:$F$782,СВЦЭМ!$A$39:$A$782,$A201,СВЦЭМ!$B$39:$B$782,S$190)+'СЕТ СН'!$F$15</f>
        <v>218.99464678000001</v>
      </c>
      <c r="T201" s="36">
        <f>SUMIFS(СВЦЭМ!$F$39:$F$782,СВЦЭМ!$A$39:$A$782,$A201,СВЦЭМ!$B$39:$B$782,T$190)+'СЕТ СН'!$F$15</f>
        <v>196.47288320000001</v>
      </c>
      <c r="U201" s="36">
        <f>SUMIFS(СВЦЭМ!$F$39:$F$782,СВЦЭМ!$A$39:$A$782,$A201,СВЦЭМ!$B$39:$B$782,U$190)+'СЕТ СН'!$F$15</f>
        <v>175.6402124</v>
      </c>
      <c r="V201" s="36">
        <f>SUMIFS(СВЦЭМ!$F$39:$F$782,СВЦЭМ!$A$39:$A$782,$A201,СВЦЭМ!$B$39:$B$782,V$190)+'СЕТ СН'!$F$15</f>
        <v>159.55792449</v>
      </c>
      <c r="W201" s="36">
        <f>SUMIFS(СВЦЭМ!$F$39:$F$782,СВЦЭМ!$A$39:$A$782,$A201,СВЦЭМ!$B$39:$B$782,W$190)+'СЕТ СН'!$F$15</f>
        <v>158.7718055</v>
      </c>
      <c r="X201" s="36">
        <f>SUMIFS(СВЦЭМ!$F$39:$F$782,СВЦЭМ!$A$39:$A$782,$A201,СВЦЭМ!$B$39:$B$782,X$190)+'СЕТ СН'!$F$15</f>
        <v>161.16171831</v>
      </c>
      <c r="Y201" s="36">
        <f>SUMIFS(СВЦЭМ!$F$39:$F$782,СВЦЭМ!$A$39:$A$782,$A201,СВЦЭМ!$B$39:$B$782,Y$190)+'СЕТ СН'!$F$15</f>
        <v>165.77373693999999</v>
      </c>
    </row>
    <row r="202" spans="1:25" ht="15.75" x14ac:dyDescent="0.2">
      <c r="A202" s="35">
        <f t="shared" si="5"/>
        <v>44693</v>
      </c>
      <c r="B202" s="36">
        <f>SUMIFS(СВЦЭМ!$F$39:$F$782,СВЦЭМ!$A$39:$A$782,$A202,СВЦЭМ!$B$39:$B$782,B$190)+'СЕТ СН'!$F$15</f>
        <v>184.49225744</v>
      </c>
      <c r="C202" s="36">
        <f>SUMIFS(СВЦЭМ!$F$39:$F$782,СВЦЭМ!$A$39:$A$782,$A202,СВЦЭМ!$B$39:$B$782,C$190)+'СЕТ СН'!$F$15</f>
        <v>200.86848809</v>
      </c>
      <c r="D202" s="36">
        <f>SUMIFS(СВЦЭМ!$F$39:$F$782,СВЦЭМ!$A$39:$A$782,$A202,СВЦЭМ!$B$39:$B$782,D$190)+'СЕТ СН'!$F$15</f>
        <v>220.27951962</v>
      </c>
      <c r="E202" s="36">
        <f>SUMIFS(СВЦЭМ!$F$39:$F$782,СВЦЭМ!$A$39:$A$782,$A202,СВЦЭМ!$B$39:$B$782,E$190)+'СЕТ СН'!$F$15</f>
        <v>230.69011943999999</v>
      </c>
      <c r="F202" s="36">
        <f>SUMIFS(СВЦЭМ!$F$39:$F$782,СВЦЭМ!$A$39:$A$782,$A202,СВЦЭМ!$B$39:$B$782,F$190)+'СЕТ СН'!$F$15</f>
        <v>231.36303214</v>
      </c>
      <c r="G202" s="36">
        <f>SUMIFS(СВЦЭМ!$F$39:$F$782,СВЦЭМ!$A$39:$A$782,$A202,СВЦЭМ!$B$39:$B$782,G$190)+'СЕТ СН'!$F$15</f>
        <v>230.89818782</v>
      </c>
      <c r="H202" s="36">
        <f>SUMIFS(СВЦЭМ!$F$39:$F$782,СВЦЭМ!$A$39:$A$782,$A202,СВЦЭМ!$B$39:$B$782,H$190)+'СЕТ СН'!$F$15</f>
        <v>232.59432855</v>
      </c>
      <c r="I202" s="36">
        <f>SUMIFS(СВЦЭМ!$F$39:$F$782,СВЦЭМ!$A$39:$A$782,$A202,СВЦЭМ!$B$39:$B$782,I$190)+'СЕТ СН'!$F$15</f>
        <v>217.90827315000001</v>
      </c>
      <c r="J202" s="36">
        <f>SUMIFS(СВЦЭМ!$F$39:$F$782,СВЦЭМ!$A$39:$A$782,$A202,СВЦЭМ!$B$39:$B$782,J$190)+'СЕТ СН'!$F$15</f>
        <v>193.35819622</v>
      </c>
      <c r="K202" s="36">
        <f>SUMIFS(СВЦЭМ!$F$39:$F$782,СВЦЭМ!$A$39:$A$782,$A202,СВЦЭМ!$B$39:$B$782,K$190)+'СЕТ СН'!$F$15</f>
        <v>191.99482071</v>
      </c>
      <c r="L202" s="36">
        <f>SUMIFS(СВЦЭМ!$F$39:$F$782,СВЦЭМ!$A$39:$A$782,$A202,СВЦЭМ!$B$39:$B$782,L$190)+'СЕТ СН'!$F$15</f>
        <v>187.84498388</v>
      </c>
      <c r="M202" s="36">
        <f>SUMIFS(СВЦЭМ!$F$39:$F$782,СВЦЭМ!$A$39:$A$782,$A202,СВЦЭМ!$B$39:$B$782,M$190)+'СЕТ СН'!$F$15</f>
        <v>207.37771713999999</v>
      </c>
      <c r="N202" s="36">
        <f>SUMIFS(СВЦЭМ!$F$39:$F$782,СВЦЭМ!$A$39:$A$782,$A202,СВЦЭМ!$B$39:$B$782,N$190)+'СЕТ СН'!$F$15</f>
        <v>218.30483608</v>
      </c>
      <c r="O202" s="36">
        <f>SUMIFS(СВЦЭМ!$F$39:$F$782,СВЦЭМ!$A$39:$A$782,$A202,СВЦЭМ!$B$39:$B$782,O$190)+'СЕТ СН'!$F$15</f>
        <v>218.87170975000001</v>
      </c>
      <c r="P202" s="36">
        <f>SUMIFS(СВЦЭМ!$F$39:$F$782,СВЦЭМ!$A$39:$A$782,$A202,СВЦЭМ!$B$39:$B$782,P$190)+'СЕТ СН'!$F$15</f>
        <v>218.46466007999999</v>
      </c>
      <c r="Q202" s="36">
        <f>SUMIFS(СВЦЭМ!$F$39:$F$782,СВЦЭМ!$A$39:$A$782,$A202,СВЦЭМ!$B$39:$B$782,Q$190)+'СЕТ СН'!$F$15</f>
        <v>220.49881796</v>
      </c>
      <c r="R202" s="36">
        <f>SUMIFS(СВЦЭМ!$F$39:$F$782,СВЦЭМ!$A$39:$A$782,$A202,СВЦЭМ!$B$39:$B$782,R$190)+'СЕТ СН'!$F$15</f>
        <v>224.67597354</v>
      </c>
      <c r="S202" s="36">
        <f>SUMIFS(СВЦЭМ!$F$39:$F$782,СВЦЭМ!$A$39:$A$782,$A202,СВЦЭМ!$B$39:$B$782,S$190)+'СЕТ СН'!$F$15</f>
        <v>216.41313740999999</v>
      </c>
      <c r="T202" s="36">
        <f>SUMIFS(СВЦЭМ!$F$39:$F$782,СВЦЭМ!$A$39:$A$782,$A202,СВЦЭМ!$B$39:$B$782,T$190)+'СЕТ СН'!$F$15</f>
        <v>196.09952285</v>
      </c>
      <c r="U202" s="36">
        <f>SUMIFS(СВЦЭМ!$F$39:$F$782,СВЦЭМ!$A$39:$A$782,$A202,СВЦЭМ!$B$39:$B$782,U$190)+'СЕТ СН'!$F$15</f>
        <v>178.84534973999999</v>
      </c>
      <c r="V202" s="36">
        <f>SUMIFS(СВЦЭМ!$F$39:$F$782,СВЦЭМ!$A$39:$A$782,$A202,СВЦЭМ!$B$39:$B$782,V$190)+'СЕТ СН'!$F$15</f>
        <v>162.57759519999999</v>
      </c>
      <c r="W202" s="36">
        <f>SUMIFS(СВЦЭМ!$F$39:$F$782,СВЦЭМ!$A$39:$A$782,$A202,СВЦЭМ!$B$39:$B$782,W$190)+'СЕТ СН'!$F$15</f>
        <v>160.03896248999999</v>
      </c>
      <c r="X202" s="36">
        <f>SUMIFS(СВЦЭМ!$F$39:$F$782,СВЦЭМ!$A$39:$A$782,$A202,СВЦЭМ!$B$39:$B$782,X$190)+'СЕТ СН'!$F$15</f>
        <v>162.82628965999999</v>
      </c>
      <c r="Y202" s="36">
        <f>SUMIFS(СВЦЭМ!$F$39:$F$782,СВЦЭМ!$A$39:$A$782,$A202,СВЦЭМ!$B$39:$B$782,Y$190)+'СЕТ СН'!$F$15</f>
        <v>163.81848504999999</v>
      </c>
    </row>
    <row r="203" spans="1:25" ht="15.75" x14ac:dyDescent="0.2">
      <c r="A203" s="35">
        <f t="shared" si="5"/>
        <v>44694</v>
      </c>
      <c r="B203" s="36">
        <f>SUMIFS(СВЦЭМ!$F$39:$F$782,СВЦЭМ!$A$39:$A$782,$A203,СВЦЭМ!$B$39:$B$782,B$190)+'СЕТ СН'!$F$15</f>
        <v>184.5638481</v>
      </c>
      <c r="C203" s="36">
        <f>SUMIFS(СВЦЭМ!$F$39:$F$782,СВЦЭМ!$A$39:$A$782,$A203,СВЦЭМ!$B$39:$B$782,C$190)+'СЕТ СН'!$F$15</f>
        <v>205.66734309</v>
      </c>
      <c r="D203" s="36">
        <f>SUMIFS(СВЦЭМ!$F$39:$F$782,СВЦЭМ!$A$39:$A$782,$A203,СВЦЭМ!$B$39:$B$782,D$190)+'СЕТ СН'!$F$15</f>
        <v>230.10493048999999</v>
      </c>
      <c r="E203" s="36">
        <f>SUMIFS(СВЦЭМ!$F$39:$F$782,СВЦЭМ!$A$39:$A$782,$A203,СВЦЭМ!$B$39:$B$782,E$190)+'СЕТ СН'!$F$15</f>
        <v>239.74452638</v>
      </c>
      <c r="F203" s="36">
        <f>SUMIFS(СВЦЭМ!$F$39:$F$782,СВЦЭМ!$A$39:$A$782,$A203,СВЦЭМ!$B$39:$B$782,F$190)+'СЕТ СН'!$F$15</f>
        <v>241.24835705000001</v>
      </c>
      <c r="G203" s="36">
        <f>SUMIFS(СВЦЭМ!$F$39:$F$782,СВЦЭМ!$A$39:$A$782,$A203,СВЦЭМ!$B$39:$B$782,G$190)+'СЕТ СН'!$F$15</f>
        <v>242.49182651999999</v>
      </c>
      <c r="H203" s="36">
        <f>SUMIFS(СВЦЭМ!$F$39:$F$782,СВЦЭМ!$A$39:$A$782,$A203,СВЦЭМ!$B$39:$B$782,H$190)+'СЕТ СН'!$F$15</f>
        <v>241.10264434999999</v>
      </c>
      <c r="I203" s="36">
        <f>SUMIFS(СВЦЭМ!$F$39:$F$782,СВЦЭМ!$A$39:$A$782,$A203,СВЦЭМ!$B$39:$B$782,I$190)+'СЕТ СН'!$F$15</f>
        <v>221.39139177000001</v>
      </c>
      <c r="J203" s="36">
        <f>SUMIFS(СВЦЭМ!$F$39:$F$782,СВЦЭМ!$A$39:$A$782,$A203,СВЦЭМ!$B$39:$B$782,J$190)+'СЕТ СН'!$F$15</f>
        <v>194.66549882999999</v>
      </c>
      <c r="K203" s="36">
        <f>SUMIFS(СВЦЭМ!$F$39:$F$782,СВЦЭМ!$A$39:$A$782,$A203,СВЦЭМ!$B$39:$B$782,K$190)+'СЕТ СН'!$F$15</f>
        <v>192.73562376000001</v>
      </c>
      <c r="L203" s="36">
        <f>SUMIFS(СВЦЭМ!$F$39:$F$782,СВЦЭМ!$A$39:$A$782,$A203,СВЦЭМ!$B$39:$B$782,L$190)+'СЕТ СН'!$F$15</f>
        <v>188.81208232</v>
      </c>
      <c r="M203" s="36">
        <f>SUMIFS(СВЦЭМ!$F$39:$F$782,СВЦЭМ!$A$39:$A$782,$A203,СВЦЭМ!$B$39:$B$782,M$190)+'СЕТ СН'!$F$15</f>
        <v>208.61457870999999</v>
      </c>
      <c r="N203" s="36">
        <f>SUMIFS(СВЦЭМ!$F$39:$F$782,СВЦЭМ!$A$39:$A$782,$A203,СВЦЭМ!$B$39:$B$782,N$190)+'СЕТ СН'!$F$15</f>
        <v>217.46790428</v>
      </c>
      <c r="O203" s="36">
        <f>SUMIFS(СВЦЭМ!$F$39:$F$782,СВЦЭМ!$A$39:$A$782,$A203,СВЦЭМ!$B$39:$B$782,O$190)+'СЕТ СН'!$F$15</f>
        <v>214.10982676</v>
      </c>
      <c r="P203" s="36">
        <f>SUMIFS(СВЦЭМ!$F$39:$F$782,СВЦЭМ!$A$39:$A$782,$A203,СВЦЭМ!$B$39:$B$782,P$190)+'СЕТ СН'!$F$15</f>
        <v>215.25245946000001</v>
      </c>
      <c r="Q203" s="36">
        <f>SUMIFS(СВЦЭМ!$F$39:$F$782,СВЦЭМ!$A$39:$A$782,$A203,СВЦЭМ!$B$39:$B$782,Q$190)+'СЕТ СН'!$F$15</f>
        <v>217.49488732</v>
      </c>
      <c r="R203" s="36">
        <f>SUMIFS(СВЦЭМ!$F$39:$F$782,СВЦЭМ!$A$39:$A$782,$A203,СВЦЭМ!$B$39:$B$782,R$190)+'СЕТ СН'!$F$15</f>
        <v>220.29138610999999</v>
      </c>
      <c r="S203" s="36">
        <f>SUMIFS(СВЦЭМ!$F$39:$F$782,СВЦЭМ!$A$39:$A$782,$A203,СВЦЭМ!$B$39:$B$782,S$190)+'СЕТ СН'!$F$15</f>
        <v>213.95893816</v>
      </c>
      <c r="T203" s="36">
        <f>SUMIFS(СВЦЭМ!$F$39:$F$782,СВЦЭМ!$A$39:$A$782,$A203,СВЦЭМ!$B$39:$B$782,T$190)+'СЕТ СН'!$F$15</f>
        <v>191.81926444999999</v>
      </c>
      <c r="U203" s="36">
        <f>SUMIFS(СВЦЭМ!$F$39:$F$782,СВЦЭМ!$A$39:$A$782,$A203,СВЦЭМ!$B$39:$B$782,U$190)+'СЕТ СН'!$F$15</f>
        <v>174.67708257999999</v>
      </c>
      <c r="V203" s="36">
        <f>SUMIFS(СВЦЭМ!$F$39:$F$782,СВЦЭМ!$A$39:$A$782,$A203,СВЦЭМ!$B$39:$B$782,V$190)+'СЕТ СН'!$F$15</f>
        <v>160.72845654</v>
      </c>
      <c r="W203" s="36">
        <f>SUMIFS(СВЦЭМ!$F$39:$F$782,СВЦЭМ!$A$39:$A$782,$A203,СВЦЭМ!$B$39:$B$782,W$190)+'СЕТ СН'!$F$15</f>
        <v>157.00686193000001</v>
      </c>
      <c r="X203" s="36">
        <f>SUMIFS(СВЦЭМ!$F$39:$F$782,СВЦЭМ!$A$39:$A$782,$A203,СВЦЭМ!$B$39:$B$782,X$190)+'СЕТ СН'!$F$15</f>
        <v>159.79523193</v>
      </c>
      <c r="Y203" s="36">
        <f>SUMIFS(СВЦЭМ!$F$39:$F$782,СВЦЭМ!$A$39:$A$782,$A203,СВЦЭМ!$B$39:$B$782,Y$190)+'СЕТ СН'!$F$15</f>
        <v>161.03616156000001</v>
      </c>
    </row>
    <row r="204" spans="1:25" ht="15.75" x14ac:dyDescent="0.2">
      <c r="A204" s="35">
        <f t="shared" si="5"/>
        <v>44695</v>
      </c>
      <c r="B204" s="36">
        <f>SUMIFS(СВЦЭМ!$F$39:$F$782,СВЦЭМ!$A$39:$A$782,$A204,СВЦЭМ!$B$39:$B$782,B$190)+'СЕТ СН'!$F$15</f>
        <v>184.12552123</v>
      </c>
      <c r="C204" s="36">
        <f>SUMIFS(СВЦЭМ!$F$39:$F$782,СВЦЭМ!$A$39:$A$782,$A204,СВЦЭМ!$B$39:$B$782,C$190)+'СЕТ СН'!$F$15</f>
        <v>205.60861588</v>
      </c>
      <c r="D204" s="36">
        <f>SUMIFS(СВЦЭМ!$F$39:$F$782,СВЦЭМ!$A$39:$A$782,$A204,СВЦЭМ!$B$39:$B$782,D$190)+'СЕТ СН'!$F$15</f>
        <v>232.47868198</v>
      </c>
      <c r="E204" s="36">
        <f>SUMIFS(СВЦЭМ!$F$39:$F$782,СВЦЭМ!$A$39:$A$782,$A204,СВЦЭМ!$B$39:$B$782,E$190)+'СЕТ СН'!$F$15</f>
        <v>239.93620086999999</v>
      </c>
      <c r="F204" s="36">
        <f>SUMIFS(СВЦЭМ!$F$39:$F$782,СВЦЭМ!$A$39:$A$782,$A204,СВЦЭМ!$B$39:$B$782,F$190)+'СЕТ СН'!$F$15</f>
        <v>240.54133438</v>
      </c>
      <c r="G204" s="36">
        <f>SUMIFS(СВЦЭМ!$F$39:$F$782,СВЦЭМ!$A$39:$A$782,$A204,СВЦЭМ!$B$39:$B$782,G$190)+'СЕТ СН'!$F$15</f>
        <v>240.98570932000001</v>
      </c>
      <c r="H204" s="36">
        <f>SUMIFS(СВЦЭМ!$F$39:$F$782,СВЦЭМ!$A$39:$A$782,$A204,СВЦЭМ!$B$39:$B$782,H$190)+'СЕТ СН'!$F$15</f>
        <v>239.26280376</v>
      </c>
      <c r="I204" s="36">
        <f>SUMIFS(СВЦЭМ!$F$39:$F$782,СВЦЭМ!$A$39:$A$782,$A204,СВЦЭМ!$B$39:$B$782,I$190)+'СЕТ СН'!$F$15</f>
        <v>223.33553115000001</v>
      </c>
      <c r="J204" s="36">
        <f>SUMIFS(СВЦЭМ!$F$39:$F$782,СВЦЭМ!$A$39:$A$782,$A204,СВЦЭМ!$B$39:$B$782,J$190)+'СЕТ СН'!$F$15</f>
        <v>193.61570119999999</v>
      </c>
      <c r="K204" s="36">
        <f>SUMIFS(СВЦЭМ!$F$39:$F$782,СВЦЭМ!$A$39:$A$782,$A204,СВЦЭМ!$B$39:$B$782,K$190)+'СЕТ СН'!$F$15</f>
        <v>185.02053008999999</v>
      </c>
      <c r="L204" s="36">
        <f>SUMIFS(СВЦЭМ!$F$39:$F$782,СВЦЭМ!$A$39:$A$782,$A204,СВЦЭМ!$B$39:$B$782,L$190)+'СЕТ СН'!$F$15</f>
        <v>181.39315870999999</v>
      </c>
      <c r="M204" s="36">
        <f>SUMIFS(СВЦЭМ!$F$39:$F$782,СВЦЭМ!$A$39:$A$782,$A204,СВЦЭМ!$B$39:$B$782,M$190)+'СЕТ СН'!$F$15</f>
        <v>198.78191815</v>
      </c>
      <c r="N204" s="36">
        <f>SUMIFS(СВЦЭМ!$F$39:$F$782,СВЦЭМ!$A$39:$A$782,$A204,СВЦЭМ!$B$39:$B$782,N$190)+'СЕТ СН'!$F$15</f>
        <v>205.18718347999999</v>
      </c>
      <c r="O204" s="36">
        <f>SUMIFS(СВЦЭМ!$F$39:$F$782,СВЦЭМ!$A$39:$A$782,$A204,СВЦЭМ!$B$39:$B$782,O$190)+'СЕТ СН'!$F$15</f>
        <v>207.83790256</v>
      </c>
      <c r="P204" s="36">
        <f>SUMIFS(СВЦЭМ!$F$39:$F$782,СВЦЭМ!$A$39:$A$782,$A204,СВЦЭМ!$B$39:$B$782,P$190)+'СЕТ СН'!$F$15</f>
        <v>211.82690270000001</v>
      </c>
      <c r="Q204" s="36">
        <f>SUMIFS(СВЦЭМ!$F$39:$F$782,СВЦЭМ!$A$39:$A$782,$A204,СВЦЭМ!$B$39:$B$782,Q$190)+'СЕТ СН'!$F$15</f>
        <v>214.74420984</v>
      </c>
      <c r="R204" s="36">
        <f>SUMIFS(СВЦЭМ!$F$39:$F$782,СВЦЭМ!$A$39:$A$782,$A204,СВЦЭМ!$B$39:$B$782,R$190)+'СЕТ СН'!$F$15</f>
        <v>215.48866461</v>
      </c>
      <c r="S204" s="36">
        <f>SUMIFS(СВЦЭМ!$F$39:$F$782,СВЦЭМ!$A$39:$A$782,$A204,СВЦЭМ!$B$39:$B$782,S$190)+'СЕТ СН'!$F$15</f>
        <v>207.41672059000001</v>
      </c>
      <c r="T204" s="36">
        <f>SUMIFS(СВЦЭМ!$F$39:$F$782,СВЦЭМ!$A$39:$A$782,$A204,СВЦЭМ!$B$39:$B$782,T$190)+'СЕТ СН'!$F$15</f>
        <v>185.63838723000001</v>
      </c>
      <c r="U204" s="36">
        <f>SUMIFS(СВЦЭМ!$F$39:$F$782,СВЦЭМ!$A$39:$A$782,$A204,СВЦЭМ!$B$39:$B$782,U$190)+'СЕТ СН'!$F$15</f>
        <v>167.29479148999999</v>
      </c>
      <c r="V204" s="36">
        <f>SUMIFS(СВЦЭМ!$F$39:$F$782,СВЦЭМ!$A$39:$A$782,$A204,СВЦЭМ!$B$39:$B$782,V$190)+'СЕТ СН'!$F$15</f>
        <v>150.98258763999999</v>
      </c>
      <c r="W204" s="36">
        <f>SUMIFS(СВЦЭМ!$F$39:$F$782,СВЦЭМ!$A$39:$A$782,$A204,СВЦЭМ!$B$39:$B$782,W$190)+'СЕТ СН'!$F$15</f>
        <v>148.99952124999999</v>
      </c>
      <c r="X204" s="36">
        <f>SUMIFS(СВЦЭМ!$F$39:$F$782,СВЦЭМ!$A$39:$A$782,$A204,СВЦЭМ!$B$39:$B$782,X$190)+'СЕТ СН'!$F$15</f>
        <v>148.93543084000001</v>
      </c>
      <c r="Y204" s="36">
        <f>SUMIFS(СВЦЭМ!$F$39:$F$782,СВЦЭМ!$A$39:$A$782,$A204,СВЦЭМ!$B$39:$B$782,Y$190)+'СЕТ СН'!$F$15</f>
        <v>154.26915101</v>
      </c>
    </row>
    <row r="205" spans="1:25" ht="15.75" x14ac:dyDescent="0.2">
      <c r="A205" s="35">
        <f t="shared" si="5"/>
        <v>44696</v>
      </c>
      <c r="B205" s="36">
        <f>SUMIFS(СВЦЭМ!$F$39:$F$782,СВЦЭМ!$A$39:$A$782,$A205,СВЦЭМ!$B$39:$B$782,B$190)+'СЕТ СН'!$F$15</f>
        <v>169.29567169000001</v>
      </c>
      <c r="C205" s="36">
        <f>SUMIFS(СВЦЭМ!$F$39:$F$782,СВЦЭМ!$A$39:$A$782,$A205,СВЦЭМ!$B$39:$B$782,C$190)+'СЕТ СН'!$F$15</f>
        <v>189.41330271999999</v>
      </c>
      <c r="D205" s="36">
        <f>SUMIFS(СВЦЭМ!$F$39:$F$782,СВЦЭМ!$A$39:$A$782,$A205,СВЦЭМ!$B$39:$B$782,D$190)+'СЕТ СН'!$F$15</f>
        <v>212.78278090000001</v>
      </c>
      <c r="E205" s="36">
        <f>SUMIFS(СВЦЭМ!$F$39:$F$782,СВЦЭМ!$A$39:$A$782,$A205,СВЦЭМ!$B$39:$B$782,E$190)+'СЕТ СН'!$F$15</f>
        <v>214.00537030999999</v>
      </c>
      <c r="F205" s="36">
        <f>SUMIFS(СВЦЭМ!$F$39:$F$782,СВЦЭМ!$A$39:$A$782,$A205,СВЦЭМ!$B$39:$B$782,F$190)+'СЕТ СН'!$F$15</f>
        <v>214.02989812000001</v>
      </c>
      <c r="G205" s="36">
        <f>SUMIFS(СВЦЭМ!$F$39:$F$782,СВЦЭМ!$A$39:$A$782,$A205,СВЦЭМ!$B$39:$B$782,G$190)+'СЕТ СН'!$F$15</f>
        <v>215.56069466</v>
      </c>
      <c r="H205" s="36">
        <f>SUMIFS(СВЦЭМ!$F$39:$F$782,СВЦЭМ!$A$39:$A$782,$A205,СВЦЭМ!$B$39:$B$782,H$190)+'СЕТ СН'!$F$15</f>
        <v>213.03783254999999</v>
      </c>
      <c r="I205" s="36">
        <f>SUMIFS(СВЦЭМ!$F$39:$F$782,СВЦЭМ!$A$39:$A$782,$A205,СВЦЭМ!$B$39:$B$782,I$190)+'СЕТ СН'!$F$15</f>
        <v>212.24860072999999</v>
      </c>
      <c r="J205" s="36">
        <f>SUMIFS(СВЦЭМ!$F$39:$F$782,СВЦЭМ!$A$39:$A$782,$A205,СВЦЭМ!$B$39:$B$782,J$190)+'СЕТ СН'!$F$15</f>
        <v>182.50442551</v>
      </c>
      <c r="K205" s="36">
        <f>SUMIFS(СВЦЭМ!$F$39:$F$782,СВЦЭМ!$A$39:$A$782,$A205,СВЦЭМ!$B$39:$B$782,K$190)+'СЕТ СН'!$F$15</f>
        <v>176.97446818</v>
      </c>
      <c r="L205" s="36">
        <f>SUMIFS(СВЦЭМ!$F$39:$F$782,СВЦЭМ!$A$39:$A$782,$A205,СВЦЭМ!$B$39:$B$782,L$190)+'СЕТ СН'!$F$15</f>
        <v>173.55223325</v>
      </c>
      <c r="M205" s="36">
        <f>SUMIFS(СВЦЭМ!$F$39:$F$782,СВЦЭМ!$A$39:$A$782,$A205,СВЦЭМ!$B$39:$B$782,M$190)+'СЕТ СН'!$F$15</f>
        <v>193.49657653</v>
      </c>
      <c r="N205" s="36">
        <f>SUMIFS(СВЦЭМ!$F$39:$F$782,СВЦЭМ!$A$39:$A$782,$A205,СВЦЭМ!$B$39:$B$782,N$190)+'СЕТ СН'!$F$15</f>
        <v>203.69958632000001</v>
      </c>
      <c r="O205" s="36">
        <f>SUMIFS(СВЦЭМ!$F$39:$F$782,СВЦЭМ!$A$39:$A$782,$A205,СВЦЭМ!$B$39:$B$782,O$190)+'СЕТ СН'!$F$15</f>
        <v>210.97664037000001</v>
      </c>
      <c r="P205" s="36">
        <f>SUMIFS(СВЦЭМ!$F$39:$F$782,СВЦЭМ!$A$39:$A$782,$A205,СВЦЭМ!$B$39:$B$782,P$190)+'СЕТ СН'!$F$15</f>
        <v>215.01230584000001</v>
      </c>
      <c r="Q205" s="36">
        <f>SUMIFS(СВЦЭМ!$F$39:$F$782,СВЦЭМ!$A$39:$A$782,$A205,СВЦЭМ!$B$39:$B$782,Q$190)+'СЕТ СН'!$F$15</f>
        <v>216.27240692000001</v>
      </c>
      <c r="R205" s="36">
        <f>SUMIFS(СВЦЭМ!$F$39:$F$782,СВЦЭМ!$A$39:$A$782,$A205,СВЦЭМ!$B$39:$B$782,R$190)+'СЕТ СН'!$F$15</f>
        <v>212.85963670000001</v>
      </c>
      <c r="S205" s="36">
        <f>SUMIFS(СВЦЭМ!$F$39:$F$782,СВЦЭМ!$A$39:$A$782,$A205,СВЦЭМ!$B$39:$B$782,S$190)+'СЕТ СН'!$F$15</f>
        <v>201.53874997</v>
      </c>
      <c r="T205" s="36">
        <f>SUMIFS(СВЦЭМ!$F$39:$F$782,СВЦЭМ!$A$39:$A$782,$A205,СВЦЭМ!$B$39:$B$782,T$190)+'СЕТ СН'!$F$15</f>
        <v>187.23367768</v>
      </c>
      <c r="U205" s="36">
        <f>SUMIFS(СВЦЭМ!$F$39:$F$782,СВЦЭМ!$A$39:$A$782,$A205,СВЦЭМ!$B$39:$B$782,U$190)+'СЕТ СН'!$F$15</f>
        <v>164.57048712</v>
      </c>
      <c r="V205" s="36">
        <f>SUMIFS(СВЦЭМ!$F$39:$F$782,СВЦЭМ!$A$39:$A$782,$A205,СВЦЭМ!$B$39:$B$782,V$190)+'СЕТ СН'!$F$15</f>
        <v>150.0555694</v>
      </c>
      <c r="W205" s="36">
        <f>SUMIFS(СВЦЭМ!$F$39:$F$782,СВЦЭМ!$A$39:$A$782,$A205,СВЦЭМ!$B$39:$B$782,W$190)+'СЕТ СН'!$F$15</f>
        <v>150.20211388999999</v>
      </c>
      <c r="X205" s="36">
        <f>SUMIFS(СВЦЭМ!$F$39:$F$782,СВЦЭМ!$A$39:$A$782,$A205,СВЦЭМ!$B$39:$B$782,X$190)+'СЕТ СН'!$F$15</f>
        <v>159.06010823</v>
      </c>
      <c r="Y205" s="36">
        <f>SUMIFS(СВЦЭМ!$F$39:$F$782,СВЦЭМ!$A$39:$A$782,$A205,СВЦЭМ!$B$39:$B$782,Y$190)+'СЕТ СН'!$F$15</f>
        <v>165.86543406000001</v>
      </c>
    </row>
    <row r="206" spans="1:25" ht="15.75" x14ac:dyDescent="0.2">
      <c r="A206" s="35">
        <f t="shared" si="5"/>
        <v>44697</v>
      </c>
      <c r="B206" s="36">
        <f>SUMIFS(СВЦЭМ!$F$39:$F$782,СВЦЭМ!$A$39:$A$782,$A206,СВЦЭМ!$B$39:$B$782,B$190)+'СЕТ СН'!$F$15</f>
        <v>178.6706279</v>
      </c>
      <c r="C206" s="36">
        <f>SUMIFS(СВЦЭМ!$F$39:$F$782,СВЦЭМ!$A$39:$A$782,$A206,СВЦЭМ!$B$39:$B$782,C$190)+'СЕТ СН'!$F$15</f>
        <v>201.11957985000001</v>
      </c>
      <c r="D206" s="36">
        <f>SUMIFS(СВЦЭМ!$F$39:$F$782,СВЦЭМ!$A$39:$A$782,$A206,СВЦЭМ!$B$39:$B$782,D$190)+'СЕТ СН'!$F$15</f>
        <v>226.58420534999999</v>
      </c>
      <c r="E206" s="36">
        <f>SUMIFS(СВЦЭМ!$F$39:$F$782,СВЦЭМ!$A$39:$A$782,$A206,СВЦЭМ!$B$39:$B$782,E$190)+'СЕТ СН'!$F$15</f>
        <v>236.36816225000001</v>
      </c>
      <c r="F206" s="36">
        <f>SUMIFS(СВЦЭМ!$F$39:$F$782,СВЦЭМ!$A$39:$A$782,$A206,СВЦЭМ!$B$39:$B$782,F$190)+'СЕТ СН'!$F$15</f>
        <v>235.36177699999999</v>
      </c>
      <c r="G206" s="36">
        <f>SUMIFS(СВЦЭМ!$F$39:$F$782,СВЦЭМ!$A$39:$A$782,$A206,СВЦЭМ!$B$39:$B$782,G$190)+'СЕТ СН'!$F$15</f>
        <v>236.90532074999999</v>
      </c>
      <c r="H206" s="36">
        <f>SUMIFS(СВЦЭМ!$F$39:$F$782,СВЦЭМ!$A$39:$A$782,$A206,СВЦЭМ!$B$39:$B$782,H$190)+'СЕТ СН'!$F$15</f>
        <v>231.17406442999999</v>
      </c>
      <c r="I206" s="36">
        <f>SUMIFS(СВЦЭМ!$F$39:$F$782,СВЦЭМ!$A$39:$A$782,$A206,СВЦЭМ!$B$39:$B$782,I$190)+'СЕТ СН'!$F$15</f>
        <v>217.18725434000001</v>
      </c>
      <c r="J206" s="36">
        <f>SUMIFS(СВЦЭМ!$F$39:$F$782,СВЦЭМ!$A$39:$A$782,$A206,СВЦЭМ!$B$39:$B$782,J$190)+'СЕТ СН'!$F$15</f>
        <v>188.21484043999999</v>
      </c>
      <c r="K206" s="36">
        <f>SUMIFS(СВЦЭМ!$F$39:$F$782,СВЦЭМ!$A$39:$A$782,$A206,СВЦЭМ!$B$39:$B$782,K$190)+'СЕТ СН'!$F$15</f>
        <v>178.57860281000001</v>
      </c>
      <c r="L206" s="36">
        <f>SUMIFS(СВЦЭМ!$F$39:$F$782,СВЦЭМ!$A$39:$A$782,$A206,СВЦЭМ!$B$39:$B$782,L$190)+'СЕТ СН'!$F$15</f>
        <v>187.110409</v>
      </c>
      <c r="M206" s="36">
        <f>SUMIFS(СВЦЭМ!$F$39:$F$782,СВЦЭМ!$A$39:$A$782,$A206,СВЦЭМ!$B$39:$B$782,M$190)+'СЕТ СН'!$F$15</f>
        <v>209.74995858</v>
      </c>
      <c r="N206" s="36">
        <f>SUMIFS(СВЦЭМ!$F$39:$F$782,СВЦЭМ!$A$39:$A$782,$A206,СВЦЭМ!$B$39:$B$782,N$190)+'СЕТ СН'!$F$15</f>
        <v>221.00557352000001</v>
      </c>
      <c r="O206" s="36">
        <f>SUMIFS(СВЦЭМ!$F$39:$F$782,СВЦЭМ!$A$39:$A$782,$A206,СВЦЭМ!$B$39:$B$782,O$190)+'СЕТ СН'!$F$15</f>
        <v>225.08074381</v>
      </c>
      <c r="P206" s="36">
        <f>SUMIFS(СВЦЭМ!$F$39:$F$782,СВЦЭМ!$A$39:$A$782,$A206,СВЦЭМ!$B$39:$B$782,P$190)+'СЕТ СН'!$F$15</f>
        <v>230.88076229000001</v>
      </c>
      <c r="Q206" s="36">
        <f>SUMIFS(СВЦЭМ!$F$39:$F$782,СВЦЭМ!$A$39:$A$782,$A206,СВЦЭМ!$B$39:$B$782,Q$190)+'СЕТ СН'!$F$15</f>
        <v>230.44005396</v>
      </c>
      <c r="R206" s="36">
        <f>SUMIFS(СВЦЭМ!$F$39:$F$782,СВЦЭМ!$A$39:$A$782,$A206,СВЦЭМ!$B$39:$B$782,R$190)+'СЕТ СН'!$F$15</f>
        <v>227.36346144999999</v>
      </c>
      <c r="S206" s="36">
        <f>SUMIFS(СВЦЭМ!$F$39:$F$782,СВЦЭМ!$A$39:$A$782,$A206,СВЦЭМ!$B$39:$B$782,S$190)+'СЕТ СН'!$F$15</f>
        <v>218.44300172000001</v>
      </c>
      <c r="T206" s="36">
        <f>SUMIFS(СВЦЭМ!$F$39:$F$782,СВЦЭМ!$A$39:$A$782,$A206,СВЦЭМ!$B$39:$B$782,T$190)+'СЕТ СН'!$F$15</f>
        <v>190.44602061000001</v>
      </c>
      <c r="U206" s="36">
        <f>SUMIFS(СВЦЭМ!$F$39:$F$782,СВЦЭМ!$A$39:$A$782,$A206,СВЦЭМ!$B$39:$B$782,U$190)+'СЕТ СН'!$F$15</f>
        <v>163.03264734999999</v>
      </c>
      <c r="V206" s="36">
        <f>SUMIFS(СВЦЭМ!$F$39:$F$782,СВЦЭМ!$A$39:$A$782,$A206,СВЦЭМ!$B$39:$B$782,V$190)+'СЕТ СН'!$F$15</f>
        <v>148.73546447000001</v>
      </c>
      <c r="W206" s="36">
        <f>SUMIFS(СВЦЭМ!$F$39:$F$782,СВЦЭМ!$A$39:$A$782,$A206,СВЦЭМ!$B$39:$B$782,W$190)+'СЕТ СН'!$F$15</f>
        <v>152.36290468000001</v>
      </c>
      <c r="X206" s="36">
        <f>SUMIFS(СВЦЭМ!$F$39:$F$782,СВЦЭМ!$A$39:$A$782,$A206,СВЦЭМ!$B$39:$B$782,X$190)+'СЕТ СН'!$F$15</f>
        <v>151.2465512</v>
      </c>
      <c r="Y206" s="36">
        <f>SUMIFS(СВЦЭМ!$F$39:$F$782,СВЦЭМ!$A$39:$A$782,$A206,СВЦЭМ!$B$39:$B$782,Y$190)+'СЕТ СН'!$F$15</f>
        <v>160.99945726000001</v>
      </c>
    </row>
    <row r="207" spans="1:25" ht="15.75" x14ac:dyDescent="0.2">
      <c r="A207" s="35">
        <f t="shared" si="5"/>
        <v>44698</v>
      </c>
      <c r="B207" s="36">
        <f>SUMIFS(СВЦЭМ!$F$39:$F$782,СВЦЭМ!$A$39:$A$782,$A207,СВЦЭМ!$B$39:$B$782,B$190)+'СЕТ СН'!$F$15</f>
        <v>175.83026172999999</v>
      </c>
      <c r="C207" s="36">
        <f>SUMIFS(СВЦЭМ!$F$39:$F$782,СВЦЭМ!$A$39:$A$782,$A207,СВЦЭМ!$B$39:$B$782,C$190)+'СЕТ СН'!$F$15</f>
        <v>201.51665281999999</v>
      </c>
      <c r="D207" s="36">
        <f>SUMIFS(СВЦЭМ!$F$39:$F$782,СВЦЭМ!$A$39:$A$782,$A207,СВЦЭМ!$B$39:$B$782,D$190)+'СЕТ СН'!$F$15</f>
        <v>226.14235995999999</v>
      </c>
      <c r="E207" s="36">
        <f>SUMIFS(СВЦЭМ!$F$39:$F$782,СВЦЭМ!$A$39:$A$782,$A207,СВЦЭМ!$B$39:$B$782,E$190)+'СЕТ СН'!$F$15</f>
        <v>233.91111527999999</v>
      </c>
      <c r="F207" s="36">
        <f>SUMIFS(СВЦЭМ!$F$39:$F$782,СВЦЭМ!$A$39:$A$782,$A207,СВЦЭМ!$B$39:$B$782,F$190)+'СЕТ СН'!$F$15</f>
        <v>233.73926531999999</v>
      </c>
      <c r="G207" s="36">
        <f>SUMIFS(СВЦЭМ!$F$39:$F$782,СВЦЭМ!$A$39:$A$782,$A207,СВЦЭМ!$B$39:$B$782,G$190)+'СЕТ СН'!$F$15</f>
        <v>233.41042976</v>
      </c>
      <c r="H207" s="36">
        <f>SUMIFS(СВЦЭМ!$F$39:$F$782,СВЦЭМ!$A$39:$A$782,$A207,СВЦЭМ!$B$39:$B$782,H$190)+'СЕТ СН'!$F$15</f>
        <v>225.21285666</v>
      </c>
      <c r="I207" s="36">
        <f>SUMIFS(СВЦЭМ!$F$39:$F$782,СВЦЭМ!$A$39:$A$782,$A207,СВЦЭМ!$B$39:$B$782,I$190)+'СЕТ СН'!$F$15</f>
        <v>215.63948563</v>
      </c>
      <c r="J207" s="36">
        <f>SUMIFS(СВЦЭМ!$F$39:$F$782,СВЦЭМ!$A$39:$A$782,$A207,СВЦЭМ!$B$39:$B$782,J$190)+'СЕТ СН'!$F$15</f>
        <v>186.64584701000001</v>
      </c>
      <c r="K207" s="36">
        <f>SUMIFS(СВЦЭМ!$F$39:$F$782,СВЦЭМ!$A$39:$A$782,$A207,СВЦЭМ!$B$39:$B$782,K$190)+'СЕТ СН'!$F$15</f>
        <v>184.25536137</v>
      </c>
      <c r="L207" s="36">
        <f>SUMIFS(СВЦЭМ!$F$39:$F$782,СВЦЭМ!$A$39:$A$782,$A207,СВЦЭМ!$B$39:$B$782,L$190)+'СЕТ СН'!$F$15</f>
        <v>179.19838475</v>
      </c>
      <c r="M207" s="36">
        <f>SUMIFS(СВЦЭМ!$F$39:$F$782,СВЦЭМ!$A$39:$A$782,$A207,СВЦЭМ!$B$39:$B$782,M$190)+'СЕТ СН'!$F$15</f>
        <v>199.90942894</v>
      </c>
      <c r="N207" s="36">
        <f>SUMIFS(СВЦЭМ!$F$39:$F$782,СВЦЭМ!$A$39:$A$782,$A207,СВЦЭМ!$B$39:$B$782,N$190)+'СЕТ СН'!$F$15</f>
        <v>208.65827605000001</v>
      </c>
      <c r="O207" s="36">
        <f>SUMIFS(СВЦЭМ!$F$39:$F$782,СВЦЭМ!$A$39:$A$782,$A207,СВЦЭМ!$B$39:$B$782,O$190)+'СЕТ СН'!$F$15</f>
        <v>208.6355428</v>
      </c>
      <c r="P207" s="36">
        <f>SUMIFS(СВЦЭМ!$F$39:$F$782,СВЦЭМ!$A$39:$A$782,$A207,СВЦЭМ!$B$39:$B$782,P$190)+'СЕТ СН'!$F$15</f>
        <v>209.20459299999999</v>
      </c>
      <c r="Q207" s="36">
        <f>SUMIFS(СВЦЭМ!$F$39:$F$782,СВЦЭМ!$A$39:$A$782,$A207,СВЦЭМ!$B$39:$B$782,Q$190)+'СЕТ СН'!$F$15</f>
        <v>210.87641674</v>
      </c>
      <c r="R207" s="36">
        <f>SUMIFS(СВЦЭМ!$F$39:$F$782,СВЦЭМ!$A$39:$A$782,$A207,СВЦЭМ!$B$39:$B$782,R$190)+'СЕТ СН'!$F$15</f>
        <v>212.64945571000001</v>
      </c>
      <c r="S207" s="36">
        <f>SUMIFS(СВЦЭМ!$F$39:$F$782,СВЦЭМ!$A$39:$A$782,$A207,СВЦЭМ!$B$39:$B$782,S$190)+'СЕТ СН'!$F$15</f>
        <v>206.1413962</v>
      </c>
      <c r="T207" s="36">
        <f>SUMIFS(СВЦЭМ!$F$39:$F$782,СВЦЭМ!$A$39:$A$782,$A207,СВЦЭМ!$B$39:$B$782,T$190)+'СЕТ СН'!$F$15</f>
        <v>181.91861370000001</v>
      </c>
      <c r="U207" s="36">
        <f>SUMIFS(СВЦЭМ!$F$39:$F$782,СВЦЭМ!$A$39:$A$782,$A207,СВЦЭМ!$B$39:$B$782,U$190)+'СЕТ СН'!$F$15</f>
        <v>162.5438892</v>
      </c>
      <c r="V207" s="36">
        <f>SUMIFS(СВЦЭМ!$F$39:$F$782,СВЦЭМ!$A$39:$A$782,$A207,СВЦЭМ!$B$39:$B$782,V$190)+'СЕТ СН'!$F$15</f>
        <v>145.31681882999999</v>
      </c>
      <c r="W207" s="36">
        <f>SUMIFS(СВЦЭМ!$F$39:$F$782,СВЦЭМ!$A$39:$A$782,$A207,СВЦЭМ!$B$39:$B$782,W$190)+'СЕТ СН'!$F$15</f>
        <v>144.37135171</v>
      </c>
      <c r="X207" s="36">
        <f>SUMIFS(СВЦЭМ!$F$39:$F$782,СВЦЭМ!$A$39:$A$782,$A207,СВЦЭМ!$B$39:$B$782,X$190)+'СЕТ СН'!$F$15</f>
        <v>148.07486767</v>
      </c>
      <c r="Y207" s="36">
        <f>SUMIFS(СВЦЭМ!$F$39:$F$782,СВЦЭМ!$A$39:$A$782,$A207,СВЦЭМ!$B$39:$B$782,Y$190)+'СЕТ СН'!$F$15</f>
        <v>154.50005246000001</v>
      </c>
    </row>
    <row r="208" spans="1:25" ht="15.75" x14ac:dyDescent="0.2">
      <c r="A208" s="35">
        <f t="shared" si="5"/>
        <v>44699</v>
      </c>
      <c r="B208" s="36">
        <f>SUMIFS(СВЦЭМ!$F$39:$F$782,СВЦЭМ!$A$39:$A$782,$A208,СВЦЭМ!$B$39:$B$782,B$190)+'СЕТ СН'!$F$15</f>
        <v>186.60549183000001</v>
      </c>
      <c r="C208" s="36">
        <f>SUMIFS(СВЦЭМ!$F$39:$F$782,СВЦЭМ!$A$39:$A$782,$A208,СВЦЭМ!$B$39:$B$782,C$190)+'СЕТ СН'!$F$15</f>
        <v>214.03380340000001</v>
      </c>
      <c r="D208" s="36">
        <f>SUMIFS(СВЦЭМ!$F$39:$F$782,СВЦЭМ!$A$39:$A$782,$A208,СВЦЭМ!$B$39:$B$782,D$190)+'СЕТ СН'!$F$15</f>
        <v>226.41932180000001</v>
      </c>
      <c r="E208" s="36">
        <f>SUMIFS(СВЦЭМ!$F$39:$F$782,СВЦЭМ!$A$39:$A$782,$A208,СВЦЭМ!$B$39:$B$782,E$190)+'СЕТ СН'!$F$15</f>
        <v>226.74819067000001</v>
      </c>
      <c r="F208" s="36">
        <f>SUMIFS(СВЦЭМ!$F$39:$F$782,СВЦЭМ!$A$39:$A$782,$A208,СВЦЭМ!$B$39:$B$782,F$190)+'СЕТ СН'!$F$15</f>
        <v>225.97052690999999</v>
      </c>
      <c r="G208" s="36">
        <f>SUMIFS(СВЦЭМ!$F$39:$F$782,СВЦЭМ!$A$39:$A$782,$A208,СВЦЭМ!$B$39:$B$782,G$190)+'СЕТ СН'!$F$15</f>
        <v>228.40600924</v>
      </c>
      <c r="H208" s="36">
        <f>SUMIFS(СВЦЭМ!$F$39:$F$782,СВЦЭМ!$A$39:$A$782,$A208,СВЦЭМ!$B$39:$B$782,H$190)+'СЕТ СН'!$F$15</f>
        <v>226.19705547999999</v>
      </c>
      <c r="I208" s="36">
        <f>SUMIFS(СВЦЭМ!$F$39:$F$782,СВЦЭМ!$A$39:$A$782,$A208,СВЦЭМ!$B$39:$B$782,I$190)+'СЕТ СН'!$F$15</f>
        <v>208.11933493000001</v>
      </c>
      <c r="J208" s="36">
        <f>SUMIFS(СВЦЭМ!$F$39:$F$782,СВЦЭМ!$A$39:$A$782,$A208,СВЦЭМ!$B$39:$B$782,J$190)+'СЕТ СН'!$F$15</f>
        <v>178.88715587999999</v>
      </c>
      <c r="K208" s="36">
        <f>SUMIFS(СВЦЭМ!$F$39:$F$782,СВЦЭМ!$A$39:$A$782,$A208,СВЦЭМ!$B$39:$B$782,K$190)+'СЕТ СН'!$F$15</f>
        <v>179.24611827000001</v>
      </c>
      <c r="L208" s="36">
        <f>SUMIFS(СВЦЭМ!$F$39:$F$782,СВЦЭМ!$A$39:$A$782,$A208,СВЦЭМ!$B$39:$B$782,L$190)+'СЕТ СН'!$F$15</f>
        <v>181.82669443</v>
      </c>
      <c r="M208" s="36">
        <f>SUMIFS(СВЦЭМ!$F$39:$F$782,СВЦЭМ!$A$39:$A$782,$A208,СВЦЭМ!$B$39:$B$782,M$190)+'СЕТ СН'!$F$15</f>
        <v>203.66706639</v>
      </c>
      <c r="N208" s="36">
        <f>SUMIFS(СВЦЭМ!$F$39:$F$782,СВЦЭМ!$A$39:$A$782,$A208,СВЦЭМ!$B$39:$B$782,N$190)+'СЕТ СН'!$F$15</f>
        <v>209.95903196</v>
      </c>
      <c r="O208" s="36">
        <f>SUMIFS(СВЦЭМ!$F$39:$F$782,СВЦЭМ!$A$39:$A$782,$A208,СВЦЭМ!$B$39:$B$782,O$190)+'СЕТ СН'!$F$15</f>
        <v>209.44289508</v>
      </c>
      <c r="P208" s="36">
        <f>SUMIFS(СВЦЭМ!$F$39:$F$782,СВЦЭМ!$A$39:$A$782,$A208,СВЦЭМ!$B$39:$B$782,P$190)+'СЕТ СН'!$F$15</f>
        <v>212.91754164</v>
      </c>
      <c r="Q208" s="36">
        <f>SUMIFS(СВЦЭМ!$F$39:$F$782,СВЦЭМ!$A$39:$A$782,$A208,СВЦЭМ!$B$39:$B$782,Q$190)+'СЕТ СН'!$F$15</f>
        <v>215.65116885</v>
      </c>
      <c r="R208" s="36">
        <f>SUMIFS(СВЦЭМ!$F$39:$F$782,СВЦЭМ!$A$39:$A$782,$A208,СВЦЭМ!$B$39:$B$782,R$190)+'СЕТ СН'!$F$15</f>
        <v>214.67762257999999</v>
      </c>
      <c r="S208" s="36">
        <f>SUMIFS(СВЦЭМ!$F$39:$F$782,СВЦЭМ!$A$39:$A$782,$A208,СВЦЭМ!$B$39:$B$782,S$190)+'СЕТ СН'!$F$15</f>
        <v>205.64305507</v>
      </c>
      <c r="T208" s="36">
        <f>SUMIFS(СВЦЭМ!$F$39:$F$782,СВЦЭМ!$A$39:$A$782,$A208,СВЦЭМ!$B$39:$B$782,T$190)+'СЕТ СН'!$F$15</f>
        <v>180.34032361000001</v>
      </c>
      <c r="U208" s="36">
        <f>SUMIFS(СВЦЭМ!$F$39:$F$782,СВЦЭМ!$A$39:$A$782,$A208,СВЦЭМ!$B$39:$B$782,U$190)+'СЕТ СН'!$F$15</f>
        <v>159.60138430000001</v>
      </c>
      <c r="V208" s="36">
        <f>SUMIFS(СВЦЭМ!$F$39:$F$782,СВЦЭМ!$A$39:$A$782,$A208,СВЦЭМ!$B$39:$B$782,V$190)+'СЕТ СН'!$F$15</f>
        <v>144.40379081</v>
      </c>
      <c r="W208" s="36">
        <f>SUMIFS(СВЦЭМ!$F$39:$F$782,СВЦЭМ!$A$39:$A$782,$A208,СВЦЭМ!$B$39:$B$782,W$190)+'СЕТ СН'!$F$15</f>
        <v>149.07061540000001</v>
      </c>
      <c r="X208" s="36">
        <f>SUMIFS(СВЦЭМ!$F$39:$F$782,СВЦЭМ!$A$39:$A$782,$A208,СВЦЭМ!$B$39:$B$782,X$190)+'СЕТ СН'!$F$15</f>
        <v>155.81657411</v>
      </c>
      <c r="Y208" s="36">
        <f>SUMIFS(СВЦЭМ!$F$39:$F$782,СВЦЭМ!$A$39:$A$782,$A208,СВЦЭМ!$B$39:$B$782,Y$190)+'СЕТ СН'!$F$15</f>
        <v>162.54087136999999</v>
      </c>
    </row>
    <row r="209" spans="1:25" ht="15.75" x14ac:dyDescent="0.2">
      <c r="A209" s="35">
        <f t="shared" si="5"/>
        <v>44700</v>
      </c>
      <c r="B209" s="36">
        <f>SUMIFS(СВЦЭМ!$F$39:$F$782,СВЦЭМ!$A$39:$A$782,$A209,СВЦЭМ!$B$39:$B$782,B$190)+'СЕТ СН'!$F$15</f>
        <v>183.52019086999999</v>
      </c>
      <c r="C209" s="36">
        <f>SUMIFS(СВЦЭМ!$F$39:$F$782,СВЦЭМ!$A$39:$A$782,$A209,СВЦЭМ!$B$39:$B$782,C$190)+'СЕТ СН'!$F$15</f>
        <v>207.92656762999999</v>
      </c>
      <c r="D209" s="36">
        <f>SUMIFS(СВЦЭМ!$F$39:$F$782,СВЦЭМ!$A$39:$A$782,$A209,СВЦЭМ!$B$39:$B$782,D$190)+'СЕТ СН'!$F$15</f>
        <v>230.10377145999999</v>
      </c>
      <c r="E209" s="36">
        <f>SUMIFS(СВЦЭМ!$F$39:$F$782,СВЦЭМ!$A$39:$A$782,$A209,СВЦЭМ!$B$39:$B$782,E$190)+'СЕТ СН'!$F$15</f>
        <v>241.12794768000001</v>
      </c>
      <c r="F209" s="36">
        <f>SUMIFS(СВЦЭМ!$F$39:$F$782,СВЦЭМ!$A$39:$A$782,$A209,СВЦЭМ!$B$39:$B$782,F$190)+'СЕТ СН'!$F$15</f>
        <v>235.41949210000001</v>
      </c>
      <c r="G209" s="36">
        <f>SUMIFS(СВЦЭМ!$F$39:$F$782,СВЦЭМ!$A$39:$A$782,$A209,СВЦЭМ!$B$39:$B$782,G$190)+'СЕТ СН'!$F$15</f>
        <v>228.3803671</v>
      </c>
      <c r="H209" s="36">
        <f>SUMIFS(СВЦЭМ!$F$39:$F$782,СВЦЭМ!$A$39:$A$782,$A209,СВЦЭМ!$B$39:$B$782,H$190)+'СЕТ СН'!$F$15</f>
        <v>221.38002306999999</v>
      </c>
      <c r="I209" s="36">
        <f>SUMIFS(СВЦЭМ!$F$39:$F$782,СВЦЭМ!$A$39:$A$782,$A209,СВЦЭМ!$B$39:$B$782,I$190)+'СЕТ СН'!$F$15</f>
        <v>209.81366419</v>
      </c>
      <c r="J209" s="36">
        <f>SUMIFS(СВЦЭМ!$F$39:$F$782,СВЦЭМ!$A$39:$A$782,$A209,СВЦЭМ!$B$39:$B$782,J$190)+'СЕТ СН'!$F$15</f>
        <v>182.82050243</v>
      </c>
      <c r="K209" s="36">
        <f>SUMIFS(СВЦЭМ!$F$39:$F$782,СВЦЭМ!$A$39:$A$782,$A209,СВЦЭМ!$B$39:$B$782,K$190)+'СЕТ СН'!$F$15</f>
        <v>185.91108607000001</v>
      </c>
      <c r="L209" s="36">
        <f>SUMIFS(СВЦЭМ!$F$39:$F$782,СВЦЭМ!$A$39:$A$782,$A209,СВЦЭМ!$B$39:$B$782,L$190)+'СЕТ СН'!$F$15</f>
        <v>184.48625625</v>
      </c>
      <c r="M209" s="36">
        <f>SUMIFS(СВЦЭМ!$F$39:$F$782,СВЦЭМ!$A$39:$A$782,$A209,СВЦЭМ!$B$39:$B$782,M$190)+'СЕТ СН'!$F$15</f>
        <v>203.07688646</v>
      </c>
      <c r="N209" s="36">
        <f>SUMIFS(СВЦЭМ!$F$39:$F$782,СВЦЭМ!$A$39:$A$782,$A209,СВЦЭМ!$B$39:$B$782,N$190)+'СЕТ СН'!$F$15</f>
        <v>212.18306200999999</v>
      </c>
      <c r="O209" s="36">
        <f>SUMIFS(СВЦЭМ!$F$39:$F$782,СВЦЭМ!$A$39:$A$782,$A209,СВЦЭМ!$B$39:$B$782,O$190)+'СЕТ СН'!$F$15</f>
        <v>215.41433816</v>
      </c>
      <c r="P209" s="36">
        <f>SUMIFS(СВЦЭМ!$F$39:$F$782,СВЦЭМ!$A$39:$A$782,$A209,СВЦЭМ!$B$39:$B$782,P$190)+'СЕТ СН'!$F$15</f>
        <v>216.20785434000001</v>
      </c>
      <c r="Q209" s="36">
        <f>SUMIFS(СВЦЭМ!$F$39:$F$782,СВЦЭМ!$A$39:$A$782,$A209,СВЦЭМ!$B$39:$B$782,Q$190)+'СЕТ СН'!$F$15</f>
        <v>219.22488967999999</v>
      </c>
      <c r="R209" s="36">
        <f>SUMIFS(СВЦЭМ!$F$39:$F$782,СВЦЭМ!$A$39:$A$782,$A209,СВЦЭМ!$B$39:$B$782,R$190)+'СЕТ СН'!$F$15</f>
        <v>216.77449540999999</v>
      </c>
      <c r="S209" s="36">
        <f>SUMIFS(СВЦЭМ!$F$39:$F$782,СВЦЭМ!$A$39:$A$782,$A209,СВЦЭМ!$B$39:$B$782,S$190)+'СЕТ СН'!$F$15</f>
        <v>212.10722511</v>
      </c>
      <c r="T209" s="36">
        <f>SUMIFS(СВЦЭМ!$F$39:$F$782,СВЦЭМ!$A$39:$A$782,$A209,СВЦЭМ!$B$39:$B$782,T$190)+'СЕТ СН'!$F$15</f>
        <v>185.16026119</v>
      </c>
      <c r="U209" s="36">
        <f>SUMIFS(СВЦЭМ!$F$39:$F$782,СВЦЭМ!$A$39:$A$782,$A209,СВЦЭМ!$B$39:$B$782,U$190)+'СЕТ СН'!$F$15</f>
        <v>165.08324966999999</v>
      </c>
      <c r="V209" s="36">
        <f>SUMIFS(СВЦЭМ!$F$39:$F$782,СВЦЭМ!$A$39:$A$782,$A209,СВЦЭМ!$B$39:$B$782,V$190)+'СЕТ СН'!$F$15</f>
        <v>146.68028895</v>
      </c>
      <c r="W209" s="36">
        <f>SUMIFS(СВЦЭМ!$F$39:$F$782,СВЦЭМ!$A$39:$A$782,$A209,СВЦЭМ!$B$39:$B$782,W$190)+'СЕТ СН'!$F$15</f>
        <v>147.82533554</v>
      </c>
      <c r="X209" s="36">
        <f>SUMIFS(СВЦЭМ!$F$39:$F$782,СВЦЭМ!$A$39:$A$782,$A209,СВЦЭМ!$B$39:$B$782,X$190)+'СЕТ СН'!$F$15</f>
        <v>149.85948812999999</v>
      </c>
      <c r="Y209" s="36">
        <f>SUMIFS(СВЦЭМ!$F$39:$F$782,СВЦЭМ!$A$39:$A$782,$A209,СВЦЭМ!$B$39:$B$782,Y$190)+'СЕТ СН'!$F$15</f>
        <v>154.12464575999999</v>
      </c>
    </row>
    <row r="210" spans="1:25" ht="15.75" x14ac:dyDescent="0.2">
      <c r="A210" s="35">
        <f t="shared" si="5"/>
        <v>44701</v>
      </c>
      <c r="B210" s="36">
        <f>SUMIFS(СВЦЭМ!$F$39:$F$782,СВЦЭМ!$A$39:$A$782,$A210,СВЦЭМ!$B$39:$B$782,B$190)+'СЕТ СН'!$F$15</f>
        <v>182.34741566</v>
      </c>
      <c r="C210" s="36">
        <f>SUMIFS(СВЦЭМ!$F$39:$F$782,СВЦЭМ!$A$39:$A$782,$A210,СВЦЭМ!$B$39:$B$782,C$190)+'СЕТ СН'!$F$15</f>
        <v>196.08119077999999</v>
      </c>
      <c r="D210" s="36">
        <f>SUMIFS(СВЦЭМ!$F$39:$F$782,СВЦЭМ!$A$39:$A$782,$A210,СВЦЭМ!$B$39:$B$782,D$190)+'СЕТ СН'!$F$15</f>
        <v>222.69311526999999</v>
      </c>
      <c r="E210" s="36">
        <f>SUMIFS(СВЦЭМ!$F$39:$F$782,СВЦЭМ!$A$39:$A$782,$A210,СВЦЭМ!$B$39:$B$782,E$190)+'СЕТ СН'!$F$15</f>
        <v>235.36394028000001</v>
      </c>
      <c r="F210" s="36">
        <f>SUMIFS(СВЦЭМ!$F$39:$F$782,СВЦЭМ!$A$39:$A$782,$A210,СВЦЭМ!$B$39:$B$782,F$190)+'СЕТ СН'!$F$15</f>
        <v>234.31361788000001</v>
      </c>
      <c r="G210" s="36">
        <f>SUMIFS(СВЦЭМ!$F$39:$F$782,СВЦЭМ!$A$39:$A$782,$A210,СВЦЭМ!$B$39:$B$782,G$190)+'СЕТ СН'!$F$15</f>
        <v>230.80050643000001</v>
      </c>
      <c r="H210" s="36">
        <f>SUMIFS(СВЦЭМ!$F$39:$F$782,СВЦЭМ!$A$39:$A$782,$A210,СВЦЭМ!$B$39:$B$782,H$190)+'СЕТ СН'!$F$15</f>
        <v>218.97218208000001</v>
      </c>
      <c r="I210" s="36">
        <f>SUMIFS(СВЦЭМ!$F$39:$F$782,СВЦЭМ!$A$39:$A$782,$A210,СВЦЭМ!$B$39:$B$782,I$190)+'СЕТ СН'!$F$15</f>
        <v>204.52603116</v>
      </c>
      <c r="J210" s="36">
        <f>SUMIFS(СВЦЭМ!$F$39:$F$782,СВЦЭМ!$A$39:$A$782,$A210,СВЦЭМ!$B$39:$B$782,J$190)+'СЕТ СН'!$F$15</f>
        <v>176.5052446</v>
      </c>
      <c r="K210" s="36">
        <f>SUMIFS(СВЦЭМ!$F$39:$F$782,СВЦЭМ!$A$39:$A$782,$A210,СВЦЭМ!$B$39:$B$782,K$190)+'СЕТ СН'!$F$15</f>
        <v>176.38050945000001</v>
      </c>
      <c r="L210" s="36">
        <f>SUMIFS(СВЦЭМ!$F$39:$F$782,СВЦЭМ!$A$39:$A$782,$A210,СВЦЭМ!$B$39:$B$782,L$190)+'СЕТ СН'!$F$15</f>
        <v>175.91721921999999</v>
      </c>
      <c r="M210" s="36">
        <f>SUMIFS(СВЦЭМ!$F$39:$F$782,СВЦЭМ!$A$39:$A$782,$A210,СВЦЭМ!$B$39:$B$782,M$190)+'СЕТ СН'!$F$15</f>
        <v>195.25444984999999</v>
      </c>
      <c r="N210" s="36">
        <f>SUMIFS(СВЦЭМ!$F$39:$F$782,СВЦЭМ!$A$39:$A$782,$A210,СВЦЭМ!$B$39:$B$782,N$190)+'СЕТ СН'!$F$15</f>
        <v>199.95272721000001</v>
      </c>
      <c r="O210" s="36">
        <f>SUMIFS(СВЦЭМ!$F$39:$F$782,СВЦЭМ!$A$39:$A$782,$A210,СВЦЭМ!$B$39:$B$782,O$190)+'СЕТ СН'!$F$15</f>
        <v>199.45864288000001</v>
      </c>
      <c r="P210" s="36">
        <f>SUMIFS(СВЦЭМ!$F$39:$F$782,СВЦЭМ!$A$39:$A$782,$A210,СВЦЭМ!$B$39:$B$782,P$190)+'СЕТ СН'!$F$15</f>
        <v>199.03905252999999</v>
      </c>
      <c r="Q210" s="36">
        <f>SUMIFS(СВЦЭМ!$F$39:$F$782,СВЦЭМ!$A$39:$A$782,$A210,СВЦЭМ!$B$39:$B$782,Q$190)+'СЕТ СН'!$F$15</f>
        <v>198.85799743999999</v>
      </c>
      <c r="R210" s="36">
        <f>SUMIFS(СВЦЭМ!$F$39:$F$782,СВЦЭМ!$A$39:$A$782,$A210,СВЦЭМ!$B$39:$B$782,R$190)+'СЕТ СН'!$F$15</f>
        <v>198.86740125</v>
      </c>
      <c r="S210" s="36">
        <f>SUMIFS(СВЦЭМ!$F$39:$F$782,СВЦЭМ!$A$39:$A$782,$A210,СВЦЭМ!$B$39:$B$782,S$190)+'СЕТ СН'!$F$15</f>
        <v>195.91359129</v>
      </c>
      <c r="T210" s="36">
        <f>SUMIFS(СВЦЭМ!$F$39:$F$782,СВЦЭМ!$A$39:$A$782,$A210,СВЦЭМ!$B$39:$B$782,T$190)+'СЕТ СН'!$F$15</f>
        <v>176.51603046</v>
      </c>
      <c r="U210" s="36">
        <f>SUMIFS(СВЦЭМ!$F$39:$F$782,СВЦЭМ!$A$39:$A$782,$A210,СВЦЭМ!$B$39:$B$782,U$190)+'СЕТ СН'!$F$15</f>
        <v>155.28042936</v>
      </c>
      <c r="V210" s="36">
        <f>SUMIFS(СВЦЭМ!$F$39:$F$782,СВЦЭМ!$A$39:$A$782,$A210,СВЦЭМ!$B$39:$B$782,V$190)+'СЕТ СН'!$F$15</f>
        <v>143.68831614999999</v>
      </c>
      <c r="W210" s="36">
        <f>SUMIFS(СВЦЭМ!$F$39:$F$782,СВЦЭМ!$A$39:$A$782,$A210,СВЦЭМ!$B$39:$B$782,W$190)+'СЕТ СН'!$F$15</f>
        <v>145.62824461</v>
      </c>
      <c r="X210" s="36">
        <f>SUMIFS(СВЦЭМ!$F$39:$F$782,СВЦЭМ!$A$39:$A$782,$A210,СВЦЭМ!$B$39:$B$782,X$190)+'СЕТ СН'!$F$15</f>
        <v>151.60923747999999</v>
      </c>
      <c r="Y210" s="36">
        <f>SUMIFS(СВЦЭМ!$F$39:$F$782,СВЦЭМ!$A$39:$A$782,$A210,СВЦЭМ!$B$39:$B$782,Y$190)+'СЕТ СН'!$F$15</f>
        <v>152.62832377999999</v>
      </c>
    </row>
    <row r="211" spans="1:25" ht="15.75" x14ac:dyDescent="0.2">
      <c r="A211" s="35">
        <f t="shared" si="5"/>
        <v>44702</v>
      </c>
      <c r="B211" s="36">
        <f>SUMIFS(СВЦЭМ!$F$39:$F$782,СВЦЭМ!$A$39:$A$782,$A211,СВЦЭМ!$B$39:$B$782,B$190)+'СЕТ СН'!$F$15</f>
        <v>157.81150163000001</v>
      </c>
      <c r="C211" s="36">
        <f>SUMIFS(СВЦЭМ!$F$39:$F$782,СВЦЭМ!$A$39:$A$782,$A211,СВЦЭМ!$B$39:$B$782,C$190)+'СЕТ СН'!$F$15</f>
        <v>181.06757023</v>
      </c>
      <c r="D211" s="36">
        <f>SUMIFS(СВЦЭМ!$F$39:$F$782,СВЦЭМ!$A$39:$A$782,$A211,СВЦЭМ!$B$39:$B$782,D$190)+'СЕТ СН'!$F$15</f>
        <v>212.86500286</v>
      </c>
      <c r="E211" s="36">
        <f>SUMIFS(СВЦЭМ!$F$39:$F$782,СВЦЭМ!$A$39:$A$782,$A211,СВЦЭМ!$B$39:$B$782,E$190)+'СЕТ СН'!$F$15</f>
        <v>228.39430836</v>
      </c>
      <c r="F211" s="36">
        <f>SUMIFS(СВЦЭМ!$F$39:$F$782,СВЦЭМ!$A$39:$A$782,$A211,СВЦЭМ!$B$39:$B$782,F$190)+'СЕТ СН'!$F$15</f>
        <v>233.772728</v>
      </c>
      <c r="G211" s="36">
        <f>SUMIFS(СВЦЭМ!$F$39:$F$782,СВЦЭМ!$A$39:$A$782,$A211,СВЦЭМ!$B$39:$B$782,G$190)+'СЕТ СН'!$F$15</f>
        <v>240.82699857</v>
      </c>
      <c r="H211" s="36">
        <f>SUMIFS(СВЦЭМ!$F$39:$F$782,СВЦЭМ!$A$39:$A$782,$A211,СВЦЭМ!$B$39:$B$782,H$190)+'СЕТ СН'!$F$15</f>
        <v>239.01004087000001</v>
      </c>
      <c r="I211" s="36">
        <f>SUMIFS(СВЦЭМ!$F$39:$F$782,СВЦЭМ!$A$39:$A$782,$A211,СВЦЭМ!$B$39:$B$782,I$190)+'СЕТ СН'!$F$15</f>
        <v>231.58138524</v>
      </c>
      <c r="J211" s="36">
        <f>SUMIFS(СВЦЭМ!$F$39:$F$782,СВЦЭМ!$A$39:$A$782,$A211,СВЦЭМ!$B$39:$B$782,J$190)+'СЕТ СН'!$F$15</f>
        <v>196.34341746000001</v>
      </c>
      <c r="K211" s="36">
        <f>SUMIFS(СВЦЭМ!$F$39:$F$782,СВЦЭМ!$A$39:$A$782,$A211,СВЦЭМ!$B$39:$B$782,K$190)+'СЕТ СН'!$F$15</f>
        <v>188.23615809</v>
      </c>
      <c r="L211" s="36">
        <f>SUMIFS(СВЦЭМ!$F$39:$F$782,СВЦЭМ!$A$39:$A$782,$A211,СВЦЭМ!$B$39:$B$782,L$190)+'СЕТ СН'!$F$15</f>
        <v>182.78944594999999</v>
      </c>
      <c r="M211" s="36">
        <f>SUMIFS(СВЦЭМ!$F$39:$F$782,СВЦЭМ!$A$39:$A$782,$A211,СВЦЭМ!$B$39:$B$782,M$190)+'СЕТ СН'!$F$15</f>
        <v>199.63042041</v>
      </c>
      <c r="N211" s="36">
        <f>SUMIFS(СВЦЭМ!$F$39:$F$782,СВЦЭМ!$A$39:$A$782,$A211,СВЦЭМ!$B$39:$B$782,N$190)+'СЕТ СН'!$F$15</f>
        <v>207.49148989</v>
      </c>
      <c r="O211" s="36">
        <f>SUMIFS(СВЦЭМ!$F$39:$F$782,СВЦЭМ!$A$39:$A$782,$A211,СВЦЭМ!$B$39:$B$782,O$190)+'СЕТ СН'!$F$15</f>
        <v>200.92283972000001</v>
      </c>
      <c r="P211" s="36">
        <f>SUMIFS(СВЦЭМ!$F$39:$F$782,СВЦЭМ!$A$39:$A$782,$A211,СВЦЭМ!$B$39:$B$782,P$190)+'СЕТ СН'!$F$15</f>
        <v>208.47188488</v>
      </c>
      <c r="Q211" s="36">
        <f>SUMIFS(СВЦЭМ!$F$39:$F$782,СВЦЭМ!$A$39:$A$782,$A211,СВЦЭМ!$B$39:$B$782,Q$190)+'СЕТ СН'!$F$15</f>
        <v>205.29337534000001</v>
      </c>
      <c r="R211" s="36">
        <f>SUMIFS(СВЦЭМ!$F$39:$F$782,СВЦЭМ!$A$39:$A$782,$A211,СВЦЭМ!$B$39:$B$782,R$190)+'СЕТ СН'!$F$15</f>
        <v>204.67186319000001</v>
      </c>
      <c r="S211" s="36">
        <f>SUMIFS(СВЦЭМ!$F$39:$F$782,СВЦЭМ!$A$39:$A$782,$A211,СВЦЭМ!$B$39:$B$782,S$190)+'СЕТ СН'!$F$15</f>
        <v>199.87991241</v>
      </c>
      <c r="T211" s="36">
        <f>SUMIFS(СВЦЭМ!$F$39:$F$782,СВЦЭМ!$A$39:$A$782,$A211,СВЦЭМ!$B$39:$B$782,T$190)+'СЕТ СН'!$F$15</f>
        <v>178.83621070000001</v>
      </c>
      <c r="U211" s="36">
        <f>SUMIFS(СВЦЭМ!$F$39:$F$782,СВЦЭМ!$A$39:$A$782,$A211,СВЦЭМ!$B$39:$B$782,U$190)+'СЕТ СН'!$F$15</f>
        <v>159.21630077</v>
      </c>
      <c r="V211" s="36">
        <f>SUMIFS(СВЦЭМ!$F$39:$F$782,СВЦЭМ!$A$39:$A$782,$A211,СВЦЭМ!$B$39:$B$782,V$190)+'СЕТ СН'!$F$15</f>
        <v>143.68989712999999</v>
      </c>
      <c r="W211" s="36">
        <f>SUMIFS(СВЦЭМ!$F$39:$F$782,СВЦЭМ!$A$39:$A$782,$A211,СВЦЭМ!$B$39:$B$782,W$190)+'СЕТ СН'!$F$15</f>
        <v>134.87677242000001</v>
      </c>
      <c r="X211" s="36">
        <f>SUMIFS(СВЦЭМ!$F$39:$F$782,СВЦЭМ!$A$39:$A$782,$A211,СВЦЭМ!$B$39:$B$782,X$190)+'СЕТ СН'!$F$15</f>
        <v>138.16612398999999</v>
      </c>
      <c r="Y211" s="36">
        <f>SUMIFS(СВЦЭМ!$F$39:$F$782,СВЦЭМ!$A$39:$A$782,$A211,СВЦЭМ!$B$39:$B$782,Y$190)+'СЕТ СН'!$F$15</f>
        <v>143.33754238</v>
      </c>
    </row>
    <row r="212" spans="1:25" ht="15.75" x14ac:dyDescent="0.2">
      <c r="A212" s="35">
        <f t="shared" si="5"/>
        <v>44703</v>
      </c>
      <c r="B212" s="36">
        <f>SUMIFS(СВЦЭМ!$F$39:$F$782,СВЦЭМ!$A$39:$A$782,$A212,СВЦЭМ!$B$39:$B$782,B$190)+'СЕТ СН'!$F$15</f>
        <v>180.52218497999999</v>
      </c>
      <c r="C212" s="36">
        <f>SUMIFS(СВЦЭМ!$F$39:$F$782,СВЦЭМ!$A$39:$A$782,$A212,СВЦЭМ!$B$39:$B$782,C$190)+'СЕТ СН'!$F$15</f>
        <v>197.40680387</v>
      </c>
      <c r="D212" s="36">
        <f>SUMIFS(СВЦЭМ!$F$39:$F$782,СВЦЭМ!$A$39:$A$782,$A212,СВЦЭМ!$B$39:$B$782,D$190)+'СЕТ СН'!$F$15</f>
        <v>219.64504066999999</v>
      </c>
      <c r="E212" s="36">
        <f>SUMIFS(СВЦЭМ!$F$39:$F$782,СВЦЭМ!$A$39:$A$782,$A212,СВЦЭМ!$B$39:$B$782,E$190)+'СЕТ СН'!$F$15</f>
        <v>221.03046773</v>
      </c>
      <c r="F212" s="36">
        <f>SUMIFS(СВЦЭМ!$F$39:$F$782,СВЦЭМ!$A$39:$A$782,$A212,СВЦЭМ!$B$39:$B$782,F$190)+'СЕТ СН'!$F$15</f>
        <v>220.99878631000001</v>
      </c>
      <c r="G212" s="36">
        <f>SUMIFS(СВЦЭМ!$F$39:$F$782,СВЦЭМ!$A$39:$A$782,$A212,СВЦЭМ!$B$39:$B$782,G$190)+'СЕТ СН'!$F$15</f>
        <v>221.57605486</v>
      </c>
      <c r="H212" s="36">
        <f>SUMIFS(СВЦЭМ!$F$39:$F$782,СВЦЭМ!$A$39:$A$782,$A212,СВЦЭМ!$B$39:$B$782,H$190)+'СЕТ СН'!$F$15</f>
        <v>215.78437109999999</v>
      </c>
      <c r="I212" s="36">
        <f>SUMIFS(СВЦЭМ!$F$39:$F$782,СВЦЭМ!$A$39:$A$782,$A212,СВЦЭМ!$B$39:$B$782,I$190)+'СЕТ СН'!$F$15</f>
        <v>202.23084926000001</v>
      </c>
      <c r="J212" s="36">
        <f>SUMIFS(СВЦЭМ!$F$39:$F$782,СВЦЭМ!$A$39:$A$782,$A212,СВЦЭМ!$B$39:$B$782,J$190)+'СЕТ СН'!$F$15</f>
        <v>188.79124540000001</v>
      </c>
      <c r="K212" s="36">
        <f>SUMIFS(СВЦЭМ!$F$39:$F$782,СВЦЭМ!$A$39:$A$782,$A212,СВЦЭМ!$B$39:$B$782,K$190)+'СЕТ СН'!$F$15</f>
        <v>179.48998434000001</v>
      </c>
      <c r="L212" s="36">
        <f>SUMIFS(СВЦЭМ!$F$39:$F$782,СВЦЭМ!$A$39:$A$782,$A212,СВЦЭМ!$B$39:$B$782,L$190)+'СЕТ СН'!$F$15</f>
        <v>175.89695592000001</v>
      </c>
      <c r="M212" s="36">
        <f>SUMIFS(СВЦЭМ!$F$39:$F$782,СВЦЭМ!$A$39:$A$782,$A212,СВЦЭМ!$B$39:$B$782,M$190)+'СЕТ СН'!$F$15</f>
        <v>195.11548683999999</v>
      </c>
      <c r="N212" s="36">
        <f>SUMIFS(СВЦЭМ!$F$39:$F$782,СВЦЭМ!$A$39:$A$782,$A212,СВЦЭМ!$B$39:$B$782,N$190)+'СЕТ СН'!$F$15</f>
        <v>203.94134602</v>
      </c>
      <c r="O212" s="36">
        <f>SUMIFS(СВЦЭМ!$F$39:$F$782,СВЦЭМ!$A$39:$A$782,$A212,СВЦЭМ!$B$39:$B$782,O$190)+'СЕТ СН'!$F$15</f>
        <v>204.73142286000001</v>
      </c>
      <c r="P212" s="36">
        <f>SUMIFS(СВЦЭМ!$F$39:$F$782,СВЦЭМ!$A$39:$A$782,$A212,СВЦЭМ!$B$39:$B$782,P$190)+'СЕТ СН'!$F$15</f>
        <v>209.95162285000001</v>
      </c>
      <c r="Q212" s="36">
        <f>SUMIFS(СВЦЭМ!$F$39:$F$782,СВЦЭМ!$A$39:$A$782,$A212,СВЦЭМ!$B$39:$B$782,Q$190)+'СЕТ СН'!$F$15</f>
        <v>211.97466269</v>
      </c>
      <c r="R212" s="36">
        <f>SUMIFS(СВЦЭМ!$F$39:$F$782,СВЦЭМ!$A$39:$A$782,$A212,СВЦЭМ!$B$39:$B$782,R$190)+'СЕТ СН'!$F$15</f>
        <v>210.98805206</v>
      </c>
      <c r="S212" s="36">
        <f>SUMIFS(СВЦЭМ!$F$39:$F$782,СВЦЭМ!$A$39:$A$782,$A212,СВЦЭМ!$B$39:$B$782,S$190)+'СЕТ СН'!$F$15</f>
        <v>206.11130514999999</v>
      </c>
      <c r="T212" s="36">
        <f>SUMIFS(СВЦЭМ!$F$39:$F$782,СВЦЭМ!$A$39:$A$782,$A212,СВЦЭМ!$B$39:$B$782,T$190)+'СЕТ СН'!$F$15</f>
        <v>182.38544356</v>
      </c>
      <c r="U212" s="36">
        <f>SUMIFS(СВЦЭМ!$F$39:$F$782,СВЦЭМ!$A$39:$A$782,$A212,СВЦЭМ!$B$39:$B$782,U$190)+'СЕТ СН'!$F$15</f>
        <v>161.71190985000001</v>
      </c>
      <c r="V212" s="36">
        <f>SUMIFS(СВЦЭМ!$F$39:$F$782,СВЦЭМ!$A$39:$A$782,$A212,СВЦЭМ!$B$39:$B$782,V$190)+'СЕТ СН'!$F$15</f>
        <v>142.70642519</v>
      </c>
      <c r="W212" s="36">
        <f>SUMIFS(СВЦЭМ!$F$39:$F$782,СВЦЭМ!$A$39:$A$782,$A212,СВЦЭМ!$B$39:$B$782,W$190)+'СЕТ СН'!$F$15</f>
        <v>144.90667862999999</v>
      </c>
      <c r="X212" s="36">
        <f>SUMIFS(СВЦЭМ!$F$39:$F$782,СВЦЭМ!$A$39:$A$782,$A212,СВЦЭМ!$B$39:$B$782,X$190)+'СЕТ СН'!$F$15</f>
        <v>151.66887732000001</v>
      </c>
      <c r="Y212" s="36">
        <f>SUMIFS(СВЦЭМ!$F$39:$F$782,СВЦЭМ!$A$39:$A$782,$A212,СВЦЭМ!$B$39:$B$782,Y$190)+'СЕТ СН'!$F$15</f>
        <v>162.53898032999999</v>
      </c>
    </row>
    <row r="213" spans="1:25" ht="15.75" x14ac:dyDescent="0.2">
      <c r="A213" s="35">
        <f t="shared" si="5"/>
        <v>44704</v>
      </c>
      <c r="B213" s="36">
        <f>SUMIFS(СВЦЭМ!$F$39:$F$782,СВЦЭМ!$A$39:$A$782,$A213,СВЦЭМ!$B$39:$B$782,B$190)+'СЕТ СН'!$F$15</f>
        <v>182.76089239999999</v>
      </c>
      <c r="C213" s="36">
        <f>SUMIFS(СВЦЭМ!$F$39:$F$782,СВЦЭМ!$A$39:$A$782,$A213,СВЦЭМ!$B$39:$B$782,C$190)+'СЕТ СН'!$F$15</f>
        <v>200.57577759</v>
      </c>
      <c r="D213" s="36">
        <f>SUMIFS(СВЦЭМ!$F$39:$F$782,СВЦЭМ!$A$39:$A$782,$A213,СВЦЭМ!$B$39:$B$782,D$190)+'СЕТ СН'!$F$15</f>
        <v>220.54886601999999</v>
      </c>
      <c r="E213" s="36">
        <f>SUMIFS(СВЦЭМ!$F$39:$F$782,СВЦЭМ!$A$39:$A$782,$A213,СВЦЭМ!$B$39:$B$782,E$190)+'СЕТ СН'!$F$15</f>
        <v>219.77783607000001</v>
      </c>
      <c r="F213" s="36">
        <f>SUMIFS(СВЦЭМ!$F$39:$F$782,СВЦЭМ!$A$39:$A$782,$A213,СВЦЭМ!$B$39:$B$782,F$190)+'СЕТ СН'!$F$15</f>
        <v>218.47586324</v>
      </c>
      <c r="G213" s="36">
        <f>SUMIFS(СВЦЭМ!$F$39:$F$782,СВЦЭМ!$A$39:$A$782,$A213,СВЦЭМ!$B$39:$B$782,G$190)+'СЕТ СН'!$F$15</f>
        <v>226.86703786000001</v>
      </c>
      <c r="H213" s="36">
        <f>SUMIFS(СВЦЭМ!$F$39:$F$782,СВЦЭМ!$A$39:$A$782,$A213,СВЦЭМ!$B$39:$B$782,H$190)+'СЕТ СН'!$F$15</f>
        <v>215.97242446000001</v>
      </c>
      <c r="I213" s="36">
        <f>SUMIFS(СВЦЭМ!$F$39:$F$782,СВЦЭМ!$A$39:$A$782,$A213,СВЦЭМ!$B$39:$B$782,I$190)+'СЕТ СН'!$F$15</f>
        <v>209.01875171</v>
      </c>
      <c r="J213" s="36">
        <f>SUMIFS(СВЦЭМ!$F$39:$F$782,СВЦЭМ!$A$39:$A$782,$A213,СВЦЭМ!$B$39:$B$782,J$190)+'СЕТ СН'!$F$15</f>
        <v>181.67369468000001</v>
      </c>
      <c r="K213" s="36">
        <f>SUMIFS(СВЦЭМ!$F$39:$F$782,СВЦЭМ!$A$39:$A$782,$A213,СВЦЭМ!$B$39:$B$782,K$190)+'СЕТ СН'!$F$15</f>
        <v>172.66833847999999</v>
      </c>
      <c r="L213" s="36">
        <f>SUMIFS(СВЦЭМ!$F$39:$F$782,СВЦЭМ!$A$39:$A$782,$A213,СВЦЭМ!$B$39:$B$782,L$190)+'СЕТ СН'!$F$15</f>
        <v>176.34316949000001</v>
      </c>
      <c r="M213" s="36">
        <f>SUMIFS(СВЦЭМ!$F$39:$F$782,СВЦЭМ!$A$39:$A$782,$A213,СВЦЭМ!$B$39:$B$782,M$190)+'СЕТ СН'!$F$15</f>
        <v>200.71536043</v>
      </c>
      <c r="N213" s="36">
        <f>SUMIFS(СВЦЭМ!$F$39:$F$782,СВЦЭМ!$A$39:$A$782,$A213,СВЦЭМ!$B$39:$B$782,N$190)+'СЕТ СН'!$F$15</f>
        <v>210.14438211000001</v>
      </c>
      <c r="O213" s="36">
        <f>SUMIFS(СВЦЭМ!$F$39:$F$782,СВЦЭМ!$A$39:$A$782,$A213,СВЦЭМ!$B$39:$B$782,O$190)+'СЕТ СН'!$F$15</f>
        <v>210.75531615</v>
      </c>
      <c r="P213" s="36">
        <f>SUMIFS(СВЦЭМ!$F$39:$F$782,СВЦЭМ!$A$39:$A$782,$A213,СВЦЭМ!$B$39:$B$782,P$190)+'СЕТ СН'!$F$15</f>
        <v>210.78277889</v>
      </c>
      <c r="Q213" s="36">
        <f>SUMIFS(СВЦЭМ!$F$39:$F$782,СВЦЭМ!$A$39:$A$782,$A213,СВЦЭМ!$B$39:$B$782,Q$190)+'СЕТ СН'!$F$15</f>
        <v>210.81303432000001</v>
      </c>
      <c r="R213" s="36">
        <f>SUMIFS(СВЦЭМ!$F$39:$F$782,СВЦЭМ!$A$39:$A$782,$A213,СВЦЭМ!$B$39:$B$782,R$190)+'СЕТ СН'!$F$15</f>
        <v>210.81610112999999</v>
      </c>
      <c r="S213" s="36">
        <f>SUMIFS(СВЦЭМ!$F$39:$F$782,СВЦЭМ!$A$39:$A$782,$A213,СВЦЭМ!$B$39:$B$782,S$190)+'СЕТ СН'!$F$15</f>
        <v>205.20715257000001</v>
      </c>
      <c r="T213" s="36">
        <f>SUMIFS(СВЦЭМ!$F$39:$F$782,СВЦЭМ!$A$39:$A$782,$A213,СВЦЭМ!$B$39:$B$782,T$190)+'СЕТ СН'!$F$15</f>
        <v>186.65782451000001</v>
      </c>
      <c r="U213" s="36">
        <f>SUMIFS(СВЦЭМ!$F$39:$F$782,СВЦЭМ!$A$39:$A$782,$A213,СВЦЭМ!$B$39:$B$782,U$190)+'СЕТ СН'!$F$15</f>
        <v>159.53934809</v>
      </c>
      <c r="V213" s="36">
        <f>SUMIFS(СВЦЭМ!$F$39:$F$782,СВЦЭМ!$A$39:$A$782,$A213,СВЦЭМ!$B$39:$B$782,V$190)+'СЕТ СН'!$F$15</f>
        <v>143.36984321</v>
      </c>
      <c r="W213" s="36">
        <f>SUMIFS(СВЦЭМ!$F$39:$F$782,СВЦЭМ!$A$39:$A$782,$A213,СВЦЭМ!$B$39:$B$782,W$190)+'СЕТ СН'!$F$15</f>
        <v>143.74803958999999</v>
      </c>
      <c r="X213" s="36">
        <f>SUMIFS(СВЦЭМ!$F$39:$F$782,СВЦЭМ!$A$39:$A$782,$A213,СВЦЭМ!$B$39:$B$782,X$190)+'СЕТ СН'!$F$15</f>
        <v>144.52592385</v>
      </c>
      <c r="Y213" s="36">
        <f>SUMIFS(СВЦЭМ!$F$39:$F$782,СВЦЭМ!$A$39:$A$782,$A213,СВЦЭМ!$B$39:$B$782,Y$190)+'СЕТ СН'!$F$15</f>
        <v>150.71561435000001</v>
      </c>
    </row>
    <row r="214" spans="1:25" ht="15.75" x14ac:dyDescent="0.2">
      <c r="A214" s="35">
        <f t="shared" si="5"/>
        <v>44705</v>
      </c>
      <c r="B214" s="36">
        <f>SUMIFS(СВЦЭМ!$F$39:$F$782,СВЦЭМ!$A$39:$A$782,$A214,СВЦЭМ!$B$39:$B$782,B$190)+'СЕТ СН'!$F$15</f>
        <v>166.05120341</v>
      </c>
      <c r="C214" s="36">
        <f>SUMIFS(СВЦЭМ!$F$39:$F$782,СВЦЭМ!$A$39:$A$782,$A214,СВЦЭМ!$B$39:$B$782,C$190)+'СЕТ СН'!$F$15</f>
        <v>191.67860002</v>
      </c>
      <c r="D214" s="36">
        <f>SUMIFS(СВЦЭМ!$F$39:$F$782,СВЦЭМ!$A$39:$A$782,$A214,СВЦЭМ!$B$39:$B$782,D$190)+'СЕТ СН'!$F$15</f>
        <v>220.15449271</v>
      </c>
      <c r="E214" s="36">
        <f>SUMIFS(СВЦЭМ!$F$39:$F$782,СВЦЭМ!$A$39:$A$782,$A214,СВЦЭМ!$B$39:$B$782,E$190)+'СЕТ СН'!$F$15</f>
        <v>222.92479641</v>
      </c>
      <c r="F214" s="36">
        <f>SUMIFS(СВЦЭМ!$F$39:$F$782,СВЦЭМ!$A$39:$A$782,$A214,СВЦЭМ!$B$39:$B$782,F$190)+'СЕТ СН'!$F$15</f>
        <v>222.93128870000001</v>
      </c>
      <c r="G214" s="36">
        <f>SUMIFS(СВЦЭМ!$F$39:$F$782,СВЦЭМ!$A$39:$A$782,$A214,СВЦЭМ!$B$39:$B$782,G$190)+'СЕТ СН'!$F$15</f>
        <v>224.69416645000001</v>
      </c>
      <c r="H214" s="36">
        <f>SUMIFS(СВЦЭМ!$F$39:$F$782,СВЦЭМ!$A$39:$A$782,$A214,СВЦЭМ!$B$39:$B$782,H$190)+'СЕТ СН'!$F$15</f>
        <v>214.06672227999999</v>
      </c>
      <c r="I214" s="36">
        <f>SUMIFS(СВЦЭМ!$F$39:$F$782,СВЦЭМ!$A$39:$A$782,$A214,СВЦЭМ!$B$39:$B$782,I$190)+'СЕТ СН'!$F$15</f>
        <v>206.00880699999999</v>
      </c>
      <c r="J214" s="36">
        <f>SUMIFS(СВЦЭМ!$F$39:$F$782,СВЦЭМ!$A$39:$A$782,$A214,СВЦЭМ!$B$39:$B$782,J$190)+'СЕТ СН'!$F$15</f>
        <v>177.45001740999999</v>
      </c>
      <c r="K214" s="36">
        <f>SUMIFS(СВЦЭМ!$F$39:$F$782,СВЦЭМ!$A$39:$A$782,$A214,СВЦЭМ!$B$39:$B$782,K$190)+'СЕТ СН'!$F$15</f>
        <v>175.78085462000001</v>
      </c>
      <c r="L214" s="36">
        <f>SUMIFS(СВЦЭМ!$F$39:$F$782,СВЦЭМ!$A$39:$A$782,$A214,СВЦЭМ!$B$39:$B$782,L$190)+'СЕТ СН'!$F$15</f>
        <v>179.52242516999999</v>
      </c>
      <c r="M214" s="36">
        <f>SUMIFS(СВЦЭМ!$F$39:$F$782,СВЦЭМ!$A$39:$A$782,$A214,СВЦЭМ!$B$39:$B$782,M$190)+'СЕТ СН'!$F$15</f>
        <v>192.90209594999999</v>
      </c>
      <c r="N214" s="36">
        <f>SUMIFS(СВЦЭМ!$F$39:$F$782,СВЦЭМ!$A$39:$A$782,$A214,СВЦЭМ!$B$39:$B$782,N$190)+'СЕТ СН'!$F$15</f>
        <v>200.03804219</v>
      </c>
      <c r="O214" s="36">
        <f>SUMIFS(СВЦЭМ!$F$39:$F$782,СВЦЭМ!$A$39:$A$782,$A214,СВЦЭМ!$B$39:$B$782,O$190)+'СЕТ СН'!$F$15</f>
        <v>208.88601825999999</v>
      </c>
      <c r="P214" s="36">
        <f>SUMIFS(СВЦЭМ!$F$39:$F$782,СВЦЭМ!$A$39:$A$782,$A214,СВЦЭМ!$B$39:$B$782,P$190)+'СЕТ СН'!$F$15</f>
        <v>210.41612651</v>
      </c>
      <c r="Q214" s="36">
        <f>SUMIFS(СВЦЭМ!$F$39:$F$782,СВЦЭМ!$A$39:$A$782,$A214,СВЦЭМ!$B$39:$B$782,Q$190)+'СЕТ СН'!$F$15</f>
        <v>212.51966454999999</v>
      </c>
      <c r="R214" s="36">
        <f>SUMIFS(СВЦЭМ!$F$39:$F$782,СВЦЭМ!$A$39:$A$782,$A214,СВЦЭМ!$B$39:$B$782,R$190)+'СЕТ СН'!$F$15</f>
        <v>212.93508535999999</v>
      </c>
      <c r="S214" s="36">
        <f>SUMIFS(СВЦЭМ!$F$39:$F$782,СВЦЭМ!$A$39:$A$782,$A214,СВЦЭМ!$B$39:$B$782,S$190)+'СЕТ СН'!$F$15</f>
        <v>204.16207894999999</v>
      </c>
      <c r="T214" s="36">
        <f>SUMIFS(СВЦЭМ!$F$39:$F$782,СВЦЭМ!$A$39:$A$782,$A214,СВЦЭМ!$B$39:$B$782,T$190)+'СЕТ СН'!$F$15</f>
        <v>180.90020937</v>
      </c>
      <c r="U214" s="36">
        <f>SUMIFS(СВЦЭМ!$F$39:$F$782,СВЦЭМ!$A$39:$A$782,$A214,СВЦЭМ!$B$39:$B$782,U$190)+'СЕТ СН'!$F$15</f>
        <v>158.03744363000001</v>
      </c>
      <c r="V214" s="36">
        <f>SUMIFS(СВЦЭМ!$F$39:$F$782,СВЦЭМ!$A$39:$A$782,$A214,СВЦЭМ!$B$39:$B$782,V$190)+'СЕТ СН'!$F$15</f>
        <v>139.93882416</v>
      </c>
      <c r="W214" s="36">
        <f>SUMIFS(СВЦЭМ!$F$39:$F$782,СВЦЭМ!$A$39:$A$782,$A214,СВЦЭМ!$B$39:$B$782,W$190)+'СЕТ СН'!$F$15</f>
        <v>143.80781621</v>
      </c>
      <c r="X214" s="36">
        <f>SUMIFS(СВЦЭМ!$F$39:$F$782,СВЦЭМ!$A$39:$A$782,$A214,СВЦЭМ!$B$39:$B$782,X$190)+'СЕТ СН'!$F$15</f>
        <v>149.69034404000001</v>
      </c>
      <c r="Y214" s="36">
        <f>SUMIFS(СВЦЭМ!$F$39:$F$782,СВЦЭМ!$A$39:$A$782,$A214,СВЦЭМ!$B$39:$B$782,Y$190)+'СЕТ СН'!$F$15</f>
        <v>151.32407481000001</v>
      </c>
    </row>
    <row r="215" spans="1:25" ht="15.75" x14ac:dyDescent="0.2">
      <c r="A215" s="35">
        <f t="shared" si="5"/>
        <v>44706</v>
      </c>
      <c r="B215" s="36">
        <f>SUMIFS(СВЦЭМ!$F$39:$F$782,СВЦЭМ!$A$39:$A$782,$A215,СВЦЭМ!$B$39:$B$782,B$190)+'СЕТ СН'!$F$15</f>
        <v>162.33887174</v>
      </c>
      <c r="C215" s="36">
        <f>SUMIFS(СВЦЭМ!$F$39:$F$782,СВЦЭМ!$A$39:$A$782,$A215,СВЦЭМ!$B$39:$B$782,C$190)+'СЕТ СН'!$F$15</f>
        <v>182.93153298999999</v>
      </c>
      <c r="D215" s="36">
        <f>SUMIFS(СВЦЭМ!$F$39:$F$782,СВЦЭМ!$A$39:$A$782,$A215,СВЦЭМ!$B$39:$B$782,D$190)+'СЕТ СН'!$F$15</f>
        <v>208.69261584</v>
      </c>
      <c r="E215" s="36">
        <f>SUMIFS(СВЦЭМ!$F$39:$F$782,СВЦЭМ!$A$39:$A$782,$A215,СВЦЭМ!$B$39:$B$782,E$190)+'СЕТ СН'!$F$15</f>
        <v>211.24394645999999</v>
      </c>
      <c r="F215" s="36">
        <f>SUMIFS(СВЦЭМ!$F$39:$F$782,СВЦЭМ!$A$39:$A$782,$A215,СВЦЭМ!$B$39:$B$782,F$190)+'СЕТ СН'!$F$15</f>
        <v>212.13634300999999</v>
      </c>
      <c r="G215" s="36">
        <f>SUMIFS(СВЦЭМ!$F$39:$F$782,СВЦЭМ!$A$39:$A$782,$A215,СВЦЭМ!$B$39:$B$782,G$190)+'СЕТ СН'!$F$15</f>
        <v>214.22479773000001</v>
      </c>
      <c r="H215" s="36">
        <f>SUMIFS(СВЦЭМ!$F$39:$F$782,СВЦЭМ!$A$39:$A$782,$A215,СВЦЭМ!$B$39:$B$782,H$190)+'СЕТ СН'!$F$15</f>
        <v>197.54549588</v>
      </c>
      <c r="I215" s="36">
        <f>SUMIFS(СВЦЭМ!$F$39:$F$782,СВЦЭМ!$A$39:$A$782,$A215,СВЦЭМ!$B$39:$B$782,I$190)+'СЕТ СН'!$F$15</f>
        <v>196.49726655000001</v>
      </c>
      <c r="J215" s="36">
        <f>SUMIFS(СВЦЭМ!$F$39:$F$782,СВЦЭМ!$A$39:$A$782,$A215,СВЦЭМ!$B$39:$B$782,J$190)+'СЕТ СН'!$F$15</f>
        <v>169.28023644000001</v>
      </c>
      <c r="K215" s="36">
        <f>SUMIFS(СВЦЭМ!$F$39:$F$782,СВЦЭМ!$A$39:$A$782,$A215,СВЦЭМ!$B$39:$B$782,K$190)+'СЕТ СН'!$F$15</f>
        <v>174.62169807000001</v>
      </c>
      <c r="L215" s="36">
        <f>SUMIFS(СВЦЭМ!$F$39:$F$782,СВЦЭМ!$A$39:$A$782,$A215,СВЦЭМ!$B$39:$B$782,L$190)+'СЕТ СН'!$F$15</f>
        <v>171.92501812</v>
      </c>
      <c r="M215" s="36">
        <f>SUMIFS(СВЦЭМ!$F$39:$F$782,СВЦЭМ!$A$39:$A$782,$A215,СВЦЭМ!$B$39:$B$782,M$190)+'СЕТ СН'!$F$15</f>
        <v>185.01606401999999</v>
      </c>
      <c r="N215" s="36">
        <f>SUMIFS(СВЦЭМ!$F$39:$F$782,СВЦЭМ!$A$39:$A$782,$A215,СВЦЭМ!$B$39:$B$782,N$190)+'СЕТ СН'!$F$15</f>
        <v>193.31515374</v>
      </c>
      <c r="O215" s="36">
        <f>SUMIFS(СВЦЭМ!$F$39:$F$782,СВЦЭМ!$A$39:$A$782,$A215,СВЦЭМ!$B$39:$B$782,O$190)+'СЕТ СН'!$F$15</f>
        <v>202.44986818999999</v>
      </c>
      <c r="P215" s="36">
        <f>SUMIFS(СВЦЭМ!$F$39:$F$782,СВЦЭМ!$A$39:$A$782,$A215,СВЦЭМ!$B$39:$B$782,P$190)+'СЕТ СН'!$F$15</f>
        <v>205.61282771</v>
      </c>
      <c r="Q215" s="36">
        <f>SUMIFS(СВЦЭМ!$F$39:$F$782,СВЦЭМ!$A$39:$A$782,$A215,СВЦЭМ!$B$39:$B$782,Q$190)+'СЕТ СН'!$F$15</f>
        <v>207.12555613000001</v>
      </c>
      <c r="R215" s="36">
        <f>SUMIFS(СВЦЭМ!$F$39:$F$782,СВЦЭМ!$A$39:$A$782,$A215,СВЦЭМ!$B$39:$B$782,R$190)+'СЕТ СН'!$F$15</f>
        <v>206.21973199000001</v>
      </c>
      <c r="S215" s="36">
        <f>SUMIFS(СВЦЭМ!$F$39:$F$782,СВЦЭМ!$A$39:$A$782,$A215,СВЦЭМ!$B$39:$B$782,S$190)+'СЕТ СН'!$F$15</f>
        <v>197.93406859999999</v>
      </c>
      <c r="T215" s="36">
        <f>SUMIFS(СВЦЭМ!$F$39:$F$782,СВЦЭМ!$A$39:$A$782,$A215,СВЦЭМ!$B$39:$B$782,T$190)+'СЕТ СН'!$F$15</f>
        <v>173.26504707999999</v>
      </c>
      <c r="U215" s="36">
        <f>SUMIFS(СВЦЭМ!$F$39:$F$782,СВЦЭМ!$A$39:$A$782,$A215,СВЦЭМ!$B$39:$B$782,U$190)+'СЕТ СН'!$F$15</f>
        <v>154.56823743000001</v>
      </c>
      <c r="V215" s="36">
        <f>SUMIFS(СВЦЭМ!$F$39:$F$782,СВЦЭМ!$A$39:$A$782,$A215,СВЦЭМ!$B$39:$B$782,V$190)+'СЕТ СН'!$F$15</f>
        <v>137.43298082999999</v>
      </c>
      <c r="W215" s="36">
        <f>SUMIFS(СВЦЭМ!$F$39:$F$782,СВЦЭМ!$A$39:$A$782,$A215,СВЦЭМ!$B$39:$B$782,W$190)+'СЕТ СН'!$F$15</f>
        <v>140.79203864999999</v>
      </c>
      <c r="X215" s="36">
        <f>SUMIFS(СВЦЭМ!$F$39:$F$782,СВЦЭМ!$A$39:$A$782,$A215,СВЦЭМ!$B$39:$B$782,X$190)+'СЕТ СН'!$F$15</f>
        <v>140.86805368</v>
      </c>
      <c r="Y215" s="36">
        <f>SUMIFS(СВЦЭМ!$F$39:$F$782,СВЦЭМ!$A$39:$A$782,$A215,СВЦЭМ!$B$39:$B$782,Y$190)+'СЕТ СН'!$F$15</f>
        <v>145.80521959000001</v>
      </c>
    </row>
    <row r="216" spans="1:25" ht="15.75" x14ac:dyDescent="0.2">
      <c r="A216" s="35">
        <f t="shared" si="5"/>
        <v>44707</v>
      </c>
      <c r="B216" s="36">
        <f>SUMIFS(СВЦЭМ!$F$39:$F$782,СВЦЭМ!$A$39:$A$782,$A216,СВЦЭМ!$B$39:$B$782,B$190)+'СЕТ СН'!$F$15</f>
        <v>162.34313233</v>
      </c>
      <c r="C216" s="36">
        <f>SUMIFS(СВЦЭМ!$F$39:$F$782,СВЦЭМ!$A$39:$A$782,$A216,СВЦЭМ!$B$39:$B$782,C$190)+'СЕТ СН'!$F$15</f>
        <v>179.11190791999999</v>
      </c>
      <c r="D216" s="36">
        <f>SUMIFS(СВЦЭМ!$F$39:$F$782,СВЦЭМ!$A$39:$A$782,$A216,СВЦЭМ!$B$39:$B$782,D$190)+'СЕТ СН'!$F$15</f>
        <v>204.39381331000001</v>
      </c>
      <c r="E216" s="36">
        <f>SUMIFS(СВЦЭМ!$F$39:$F$782,СВЦЭМ!$A$39:$A$782,$A216,СВЦЭМ!$B$39:$B$782,E$190)+'СЕТ СН'!$F$15</f>
        <v>210.44210219000001</v>
      </c>
      <c r="F216" s="36">
        <f>SUMIFS(СВЦЭМ!$F$39:$F$782,СВЦЭМ!$A$39:$A$782,$A216,СВЦЭМ!$B$39:$B$782,F$190)+'СЕТ СН'!$F$15</f>
        <v>209.68184952999999</v>
      </c>
      <c r="G216" s="36">
        <f>SUMIFS(СВЦЭМ!$F$39:$F$782,СВЦЭМ!$A$39:$A$782,$A216,СВЦЭМ!$B$39:$B$782,G$190)+'СЕТ СН'!$F$15</f>
        <v>209.81419539000001</v>
      </c>
      <c r="H216" s="36">
        <f>SUMIFS(СВЦЭМ!$F$39:$F$782,СВЦЭМ!$A$39:$A$782,$A216,СВЦЭМ!$B$39:$B$782,H$190)+'СЕТ СН'!$F$15</f>
        <v>191.65441779</v>
      </c>
      <c r="I216" s="36">
        <f>SUMIFS(СВЦЭМ!$F$39:$F$782,СВЦЭМ!$A$39:$A$782,$A216,СВЦЭМ!$B$39:$B$782,I$190)+'СЕТ СН'!$F$15</f>
        <v>187.96232065000001</v>
      </c>
      <c r="J216" s="36">
        <f>SUMIFS(СВЦЭМ!$F$39:$F$782,СВЦЭМ!$A$39:$A$782,$A216,СВЦЭМ!$B$39:$B$782,J$190)+'СЕТ СН'!$F$15</f>
        <v>168.0289434</v>
      </c>
      <c r="K216" s="36">
        <f>SUMIFS(СВЦЭМ!$F$39:$F$782,СВЦЭМ!$A$39:$A$782,$A216,СВЦЭМ!$B$39:$B$782,K$190)+'СЕТ СН'!$F$15</f>
        <v>173.52059767</v>
      </c>
      <c r="L216" s="36">
        <f>SUMIFS(СВЦЭМ!$F$39:$F$782,СВЦЭМ!$A$39:$A$782,$A216,СВЦЭМ!$B$39:$B$782,L$190)+'СЕТ СН'!$F$15</f>
        <v>172.55831924</v>
      </c>
      <c r="M216" s="36">
        <f>SUMIFS(СВЦЭМ!$F$39:$F$782,СВЦЭМ!$A$39:$A$782,$A216,СВЦЭМ!$B$39:$B$782,M$190)+'СЕТ СН'!$F$15</f>
        <v>183.86081365000001</v>
      </c>
      <c r="N216" s="36">
        <f>SUMIFS(СВЦЭМ!$F$39:$F$782,СВЦЭМ!$A$39:$A$782,$A216,СВЦЭМ!$B$39:$B$782,N$190)+'СЕТ СН'!$F$15</f>
        <v>191.46277437000001</v>
      </c>
      <c r="O216" s="36">
        <f>SUMIFS(СВЦЭМ!$F$39:$F$782,СВЦЭМ!$A$39:$A$782,$A216,СВЦЭМ!$B$39:$B$782,O$190)+'СЕТ СН'!$F$15</f>
        <v>197.28505254000001</v>
      </c>
      <c r="P216" s="36">
        <f>SUMIFS(СВЦЭМ!$F$39:$F$782,СВЦЭМ!$A$39:$A$782,$A216,СВЦЭМ!$B$39:$B$782,P$190)+'СЕТ СН'!$F$15</f>
        <v>199.17680970999999</v>
      </c>
      <c r="Q216" s="36">
        <f>SUMIFS(СВЦЭМ!$F$39:$F$782,СВЦЭМ!$A$39:$A$782,$A216,СВЦЭМ!$B$39:$B$782,Q$190)+'СЕТ СН'!$F$15</f>
        <v>200.15388496</v>
      </c>
      <c r="R216" s="36">
        <f>SUMIFS(СВЦЭМ!$F$39:$F$782,СВЦЭМ!$A$39:$A$782,$A216,СВЦЭМ!$B$39:$B$782,R$190)+'СЕТ СН'!$F$15</f>
        <v>197.49939856</v>
      </c>
      <c r="S216" s="36">
        <f>SUMIFS(СВЦЭМ!$F$39:$F$782,СВЦЭМ!$A$39:$A$782,$A216,СВЦЭМ!$B$39:$B$782,S$190)+'СЕТ СН'!$F$15</f>
        <v>188.21049629999999</v>
      </c>
      <c r="T216" s="36">
        <f>SUMIFS(СВЦЭМ!$F$39:$F$782,СВЦЭМ!$A$39:$A$782,$A216,СВЦЭМ!$B$39:$B$782,T$190)+'СЕТ СН'!$F$15</f>
        <v>167.68585456</v>
      </c>
      <c r="U216" s="36">
        <f>SUMIFS(СВЦЭМ!$F$39:$F$782,СВЦЭМ!$A$39:$A$782,$A216,СВЦЭМ!$B$39:$B$782,U$190)+'СЕТ СН'!$F$15</f>
        <v>149.58767836999999</v>
      </c>
      <c r="V216" s="36">
        <f>SUMIFS(СВЦЭМ!$F$39:$F$782,СВЦЭМ!$A$39:$A$782,$A216,СВЦЭМ!$B$39:$B$782,V$190)+'СЕТ СН'!$F$15</f>
        <v>134.99406078000001</v>
      </c>
      <c r="W216" s="36">
        <f>SUMIFS(СВЦЭМ!$F$39:$F$782,СВЦЭМ!$A$39:$A$782,$A216,СВЦЭМ!$B$39:$B$782,W$190)+'СЕТ СН'!$F$15</f>
        <v>141.40691483000001</v>
      </c>
      <c r="X216" s="36">
        <f>SUMIFS(СВЦЭМ!$F$39:$F$782,СВЦЭМ!$A$39:$A$782,$A216,СВЦЭМ!$B$39:$B$782,X$190)+'СЕТ СН'!$F$15</f>
        <v>146.74182306</v>
      </c>
      <c r="Y216" s="36">
        <f>SUMIFS(СВЦЭМ!$F$39:$F$782,СВЦЭМ!$A$39:$A$782,$A216,СВЦЭМ!$B$39:$B$782,Y$190)+'СЕТ СН'!$F$15</f>
        <v>151.16556030999999</v>
      </c>
    </row>
    <row r="217" spans="1:25" ht="15.75" x14ac:dyDescent="0.2">
      <c r="A217" s="35">
        <f t="shared" si="5"/>
        <v>44708</v>
      </c>
      <c r="B217" s="36">
        <f>SUMIFS(СВЦЭМ!$F$39:$F$782,СВЦЭМ!$A$39:$A$782,$A217,СВЦЭМ!$B$39:$B$782,B$190)+'СЕТ СН'!$F$15</f>
        <v>158.15493308999999</v>
      </c>
      <c r="C217" s="36">
        <f>SUMIFS(СВЦЭМ!$F$39:$F$782,СВЦЭМ!$A$39:$A$782,$A217,СВЦЭМ!$B$39:$B$782,C$190)+'СЕТ СН'!$F$15</f>
        <v>177.52839614000001</v>
      </c>
      <c r="D217" s="36">
        <f>SUMIFS(СВЦЭМ!$F$39:$F$782,СВЦЭМ!$A$39:$A$782,$A217,СВЦЭМ!$B$39:$B$782,D$190)+'СЕТ СН'!$F$15</f>
        <v>190.52769236</v>
      </c>
      <c r="E217" s="36">
        <f>SUMIFS(СВЦЭМ!$F$39:$F$782,СВЦЭМ!$A$39:$A$782,$A217,СВЦЭМ!$B$39:$B$782,E$190)+'СЕТ СН'!$F$15</f>
        <v>189.48490824999999</v>
      </c>
      <c r="F217" s="36">
        <f>SUMIFS(СВЦЭМ!$F$39:$F$782,СВЦЭМ!$A$39:$A$782,$A217,СВЦЭМ!$B$39:$B$782,F$190)+'СЕТ СН'!$F$15</f>
        <v>188.93387200000001</v>
      </c>
      <c r="G217" s="36">
        <f>SUMIFS(СВЦЭМ!$F$39:$F$782,СВЦЭМ!$A$39:$A$782,$A217,СВЦЭМ!$B$39:$B$782,G$190)+'СЕТ СН'!$F$15</f>
        <v>186.5807442</v>
      </c>
      <c r="H217" s="36">
        <f>SUMIFS(СВЦЭМ!$F$39:$F$782,СВЦЭМ!$A$39:$A$782,$A217,СВЦЭМ!$B$39:$B$782,H$190)+'СЕТ СН'!$F$15</f>
        <v>171.47419697000001</v>
      </c>
      <c r="I217" s="36">
        <f>SUMIFS(СВЦЭМ!$F$39:$F$782,СВЦЭМ!$A$39:$A$782,$A217,СВЦЭМ!$B$39:$B$782,I$190)+'СЕТ СН'!$F$15</f>
        <v>157.67500303</v>
      </c>
      <c r="J217" s="36">
        <f>SUMIFS(СВЦЭМ!$F$39:$F$782,СВЦЭМ!$A$39:$A$782,$A217,СВЦЭМ!$B$39:$B$782,J$190)+'СЕТ СН'!$F$15</f>
        <v>142.26547008</v>
      </c>
      <c r="K217" s="36">
        <f>SUMIFS(СВЦЭМ!$F$39:$F$782,СВЦЭМ!$A$39:$A$782,$A217,СВЦЭМ!$B$39:$B$782,K$190)+'СЕТ СН'!$F$15</f>
        <v>143.07179038999999</v>
      </c>
      <c r="L217" s="36">
        <f>SUMIFS(СВЦЭМ!$F$39:$F$782,СВЦЭМ!$A$39:$A$782,$A217,СВЦЭМ!$B$39:$B$782,L$190)+'СЕТ СН'!$F$15</f>
        <v>144.84682493</v>
      </c>
      <c r="M217" s="36">
        <f>SUMIFS(СВЦЭМ!$F$39:$F$782,СВЦЭМ!$A$39:$A$782,$A217,СВЦЭМ!$B$39:$B$782,M$190)+'СЕТ СН'!$F$15</f>
        <v>154.94485520999999</v>
      </c>
      <c r="N217" s="36">
        <f>SUMIFS(СВЦЭМ!$F$39:$F$782,СВЦЭМ!$A$39:$A$782,$A217,СВЦЭМ!$B$39:$B$782,N$190)+'СЕТ СН'!$F$15</f>
        <v>163.57829619</v>
      </c>
      <c r="O217" s="36">
        <f>SUMIFS(СВЦЭМ!$F$39:$F$782,СВЦЭМ!$A$39:$A$782,$A217,СВЦЭМ!$B$39:$B$782,O$190)+'СЕТ СН'!$F$15</f>
        <v>165.58019668</v>
      </c>
      <c r="P217" s="36">
        <f>SUMIFS(СВЦЭМ!$F$39:$F$782,СВЦЭМ!$A$39:$A$782,$A217,СВЦЭМ!$B$39:$B$782,P$190)+'СЕТ СН'!$F$15</f>
        <v>162.69082517999999</v>
      </c>
      <c r="Q217" s="36">
        <f>SUMIFS(СВЦЭМ!$F$39:$F$782,СВЦЭМ!$A$39:$A$782,$A217,СВЦЭМ!$B$39:$B$782,Q$190)+'СЕТ СН'!$F$15</f>
        <v>161.46092300000001</v>
      </c>
      <c r="R217" s="36">
        <f>SUMIFS(СВЦЭМ!$F$39:$F$782,СВЦЭМ!$A$39:$A$782,$A217,СВЦЭМ!$B$39:$B$782,R$190)+'СЕТ СН'!$F$15</f>
        <v>161.59470013000001</v>
      </c>
      <c r="S217" s="36">
        <f>SUMIFS(СВЦЭМ!$F$39:$F$782,СВЦЭМ!$A$39:$A$782,$A217,СВЦЭМ!$B$39:$B$782,S$190)+'СЕТ СН'!$F$15</f>
        <v>166.35604108000001</v>
      </c>
      <c r="T217" s="36">
        <f>SUMIFS(СВЦЭМ!$F$39:$F$782,СВЦЭМ!$A$39:$A$782,$A217,СВЦЭМ!$B$39:$B$782,T$190)+'СЕТ СН'!$F$15</f>
        <v>148.78594978999999</v>
      </c>
      <c r="U217" s="36">
        <f>SUMIFS(СВЦЭМ!$F$39:$F$782,СВЦЭМ!$A$39:$A$782,$A217,СВЦЭМ!$B$39:$B$782,U$190)+'СЕТ СН'!$F$15</f>
        <v>130.84699325</v>
      </c>
      <c r="V217" s="36">
        <f>SUMIFS(СВЦЭМ!$F$39:$F$782,СВЦЭМ!$A$39:$A$782,$A217,СВЦЭМ!$B$39:$B$782,V$190)+'СЕТ СН'!$F$15</f>
        <v>115.6839387</v>
      </c>
      <c r="W217" s="36">
        <f>SUMIFS(СВЦЭМ!$F$39:$F$782,СВЦЭМ!$A$39:$A$782,$A217,СВЦЭМ!$B$39:$B$782,W$190)+'СЕТ СН'!$F$15</f>
        <v>119.94713603</v>
      </c>
      <c r="X217" s="36">
        <f>SUMIFS(СВЦЭМ!$F$39:$F$782,СВЦЭМ!$A$39:$A$782,$A217,СВЦЭМ!$B$39:$B$782,X$190)+'СЕТ СН'!$F$15</f>
        <v>125.84956339</v>
      </c>
      <c r="Y217" s="36">
        <f>SUMIFS(СВЦЭМ!$F$39:$F$782,СВЦЭМ!$A$39:$A$782,$A217,СВЦЭМ!$B$39:$B$782,Y$190)+'СЕТ СН'!$F$15</f>
        <v>133.92812394000001</v>
      </c>
    </row>
    <row r="218" spans="1:25" ht="15.75" x14ac:dyDescent="0.2">
      <c r="A218" s="35">
        <f t="shared" si="5"/>
        <v>44709</v>
      </c>
      <c r="B218" s="36">
        <f>SUMIFS(СВЦЭМ!$F$39:$F$782,СВЦЭМ!$A$39:$A$782,$A218,СВЦЭМ!$B$39:$B$782,B$190)+'СЕТ СН'!$F$15</f>
        <v>148.29742891999999</v>
      </c>
      <c r="C218" s="36">
        <f>SUMIFS(СВЦЭМ!$F$39:$F$782,СВЦЭМ!$A$39:$A$782,$A218,СВЦЭМ!$B$39:$B$782,C$190)+'СЕТ СН'!$F$15</f>
        <v>168.11440178999999</v>
      </c>
      <c r="D218" s="36">
        <f>SUMIFS(СВЦЭМ!$F$39:$F$782,СВЦЭМ!$A$39:$A$782,$A218,СВЦЭМ!$B$39:$B$782,D$190)+'СЕТ СН'!$F$15</f>
        <v>191.74217353</v>
      </c>
      <c r="E218" s="36">
        <f>SUMIFS(СВЦЭМ!$F$39:$F$782,СВЦЭМ!$A$39:$A$782,$A218,СВЦЭМ!$B$39:$B$782,E$190)+'СЕТ СН'!$F$15</f>
        <v>201.10229842000001</v>
      </c>
      <c r="F218" s="36">
        <f>SUMIFS(СВЦЭМ!$F$39:$F$782,СВЦЭМ!$A$39:$A$782,$A218,СВЦЭМ!$B$39:$B$782,F$190)+'СЕТ СН'!$F$15</f>
        <v>199.03203475000001</v>
      </c>
      <c r="G218" s="36">
        <f>SUMIFS(СВЦЭМ!$F$39:$F$782,СВЦЭМ!$A$39:$A$782,$A218,СВЦЭМ!$B$39:$B$782,G$190)+'СЕТ СН'!$F$15</f>
        <v>198.84014378000001</v>
      </c>
      <c r="H218" s="36">
        <f>SUMIFS(СВЦЭМ!$F$39:$F$782,СВЦЭМ!$A$39:$A$782,$A218,СВЦЭМ!$B$39:$B$782,H$190)+'СЕТ СН'!$F$15</f>
        <v>186.95392634999999</v>
      </c>
      <c r="I218" s="36">
        <f>SUMIFS(СВЦЭМ!$F$39:$F$782,СВЦЭМ!$A$39:$A$782,$A218,СВЦЭМ!$B$39:$B$782,I$190)+'СЕТ СН'!$F$15</f>
        <v>167.97171073000001</v>
      </c>
      <c r="J218" s="36">
        <f>SUMIFS(СВЦЭМ!$F$39:$F$782,СВЦЭМ!$A$39:$A$782,$A218,СВЦЭМ!$B$39:$B$782,J$190)+'СЕТ СН'!$F$15</f>
        <v>146.4676575</v>
      </c>
      <c r="K218" s="36">
        <f>SUMIFS(СВЦЭМ!$F$39:$F$782,СВЦЭМ!$A$39:$A$782,$A218,СВЦЭМ!$B$39:$B$782,K$190)+'СЕТ СН'!$F$15</f>
        <v>148.13165103</v>
      </c>
      <c r="L218" s="36">
        <f>SUMIFS(СВЦЭМ!$F$39:$F$782,СВЦЭМ!$A$39:$A$782,$A218,СВЦЭМ!$B$39:$B$782,L$190)+'СЕТ СН'!$F$15</f>
        <v>149.06640214000001</v>
      </c>
      <c r="M218" s="36">
        <f>SUMIFS(СВЦЭМ!$F$39:$F$782,СВЦЭМ!$A$39:$A$782,$A218,СВЦЭМ!$B$39:$B$782,M$190)+'СЕТ СН'!$F$15</f>
        <v>155.64370181000001</v>
      </c>
      <c r="N218" s="36">
        <f>SUMIFS(СВЦЭМ!$F$39:$F$782,СВЦЭМ!$A$39:$A$782,$A218,СВЦЭМ!$B$39:$B$782,N$190)+'СЕТ СН'!$F$15</f>
        <v>162.36359149</v>
      </c>
      <c r="O218" s="36">
        <f>SUMIFS(СВЦЭМ!$F$39:$F$782,СВЦЭМ!$A$39:$A$782,$A218,СВЦЭМ!$B$39:$B$782,O$190)+'СЕТ СН'!$F$15</f>
        <v>167.47688912000001</v>
      </c>
      <c r="P218" s="36">
        <f>SUMIFS(СВЦЭМ!$F$39:$F$782,СВЦЭМ!$A$39:$A$782,$A218,СВЦЭМ!$B$39:$B$782,P$190)+'СЕТ СН'!$F$15</f>
        <v>173.46550561999999</v>
      </c>
      <c r="Q218" s="36">
        <f>SUMIFS(СВЦЭМ!$F$39:$F$782,СВЦЭМ!$A$39:$A$782,$A218,СВЦЭМ!$B$39:$B$782,Q$190)+'СЕТ СН'!$F$15</f>
        <v>173.22489322000001</v>
      </c>
      <c r="R218" s="36">
        <f>SUMIFS(СВЦЭМ!$F$39:$F$782,СВЦЭМ!$A$39:$A$782,$A218,СВЦЭМ!$B$39:$B$782,R$190)+'СЕТ СН'!$F$15</f>
        <v>173.42096032000001</v>
      </c>
      <c r="S218" s="36">
        <f>SUMIFS(СВЦЭМ!$F$39:$F$782,СВЦЭМ!$A$39:$A$782,$A218,СВЦЭМ!$B$39:$B$782,S$190)+'СЕТ СН'!$F$15</f>
        <v>165.08507868000001</v>
      </c>
      <c r="T218" s="36">
        <f>SUMIFS(СВЦЭМ!$F$39:$F$782,СВЦЭМ!$A$39:$A$782,$A218,СВЦЭМ!$B$39:$B$782,T$190)+'СЕТ СН'!$F$15</f>
        <v>151.11245595</v>
      </c>
      <c r="U218" s="36">
        <f>SUMIFS(СВЦЭМ!$F$39:$F$782,СВЦЭМ!$A$39:$A$782,$A218,СВЦЭМ!$B$39:$B$782,U$190)+'СЕТ СН'!$F$15</f>
        <v>134.56150253999999</v>
      </c>
      <c r="V218" s="36">
        <f>SUMIFS(СВЦЭМ!$F$39:$F$782,СВЦЭМ!$A$39:$A$782,$A218,СВЦЭМ!$B$39:$B$782,V$190)+'СЕТ СН'!$F$15</f>
        <v>128.30815602999999</v>
      </c>
      <c r="W218" s="36">
        <f>SUMIFS(СВЦЭМ!$F$39:$F$782,СВЦЭМ!$A$39:$A$782,$A218,СВЦЭМ!$B$39:$B$782,W$190)+'СЕТ СН'!$F$15</f>
        <v>128.90172769</v>
      </c>
      <c r="X218" s="36">
        <f>SUMIFS(СВЦЭМ!$F$39:$F$782,СВЦЭМ!$A$39:$A$782,$A218,СВЦЭМ!$B$39:$B$782,X$190)+'СЕТ СН'!$F$15</f>
        <v>127.60039646</v>
      </c>
      <c r="Y218" s="36">
        <f>SUMIFS(СВЦЭМ!$F$39:$F$782,СВЦЭМ!$A$39:$A$782,$A218,СВЦЭМ!$B$39:$B$782,Y$190)+'СЕТ СН'!$F$15</f>
        <v>131.29915621000001</v>
      </c>
    </row>
    <row r="219" spans="1:25" ht="15.75" x14ac:dyDescent="0.2">
      <c r="A219" s="35">
        <f t="shared" si="5"/>
        <v>44710</v>
      </c>
      <c r="B219" s="36">
        <f>SUMIFS(СВЦЭМ!$F$39:$F$782,СВЦЭМ!$A$39:$A$782,$A219,СВЦЭМ!$B$39:$B$782,B$190)+'СЕТ СН'!$F$15</f>
        <v>144.82601080000001</v>
      </c>
      <c r="C219" s="36">
        <f>SUMIFS(СВЦЭМ!$F$39:$F$782,СВЦЭМ!$A$39:$A$782,$A219,СВЦЭМ!$B$39:$B$782,C$190)+'СЕТ СН'!$F$15</f>
        <v>165.98251658999999</v>
      </c>
      <c r="D219" s="36">
        <f>SUMIFS(СВЦЭМ!$F$39:$F$782,СВЦЭМ!$A$39:$A$782,$A219,СВЦЭМ!$B$39:$B$782,D$190)+'СЕТ СН'!$F$15</f>
        <v>187.32898915999999</v>
      </c>
      <c r="E219" s="36">
        <f>SUMIFS(СВЦЭМ!$F$39:$F$782,СВЦЭМ!$A$39:$A$782,$A219,СВЦЭМ!$B$39:$B$782,E$190)+'СЕТ СН'!$F$15</f>
        <v>196.76530283</v>
      </c>
      <c r="F219" s="36">
        <f>SUMIFS(СВЦЭМ!$F$39:$F$782,СВЦЭМ!$A$39:$A$782,$A219,СВЦЭМ!$B$39:$B$782,F$190)+'СЕТ СН'!$F$15</f>
        <v>196.28447799</v>
      </c>
      <c r="G219" s="36">
        <f>SUMIFS(СВЦЭМ!$F$39:$F$782,СВЦЭМ!$A$39:$A$782,$A219,СВЦЭМ!$B$39:$B$782,G$190)+'СЕТ СН'!$F$15</f>
        <v>194.28978663999999</v>
      </c>
      <c r="H219" s="36">
        <f>SUMIFS(СВЦЭМ!$F$39:$F$782,СВЦЭМ!$A$39:$A$782,$A219,СВЦЭМ!$B$39:$B$782,H$190)+'СЕТ СН'!$F$15</f>
        <v>185.85140519000001</v>
      </c>
      <c r="I219" s="36">
        <f>SUMIFS(СВЦЭМ!$F$39:$F$782,СВЦЭМ!$A$39:$A$782,$A219,СВЦЭМ!$B$39:$B$782,I$190)+'СЕТ СН'!$F$15</f>
        <v>168.01085756000001</v>
      </c>
      <c r="J219" s="36">
        <f>SUMIFS(СВЦЭМ!$F$39:$F$782,СВЦЭМ!$A$39:$A$782,$A219,СВЦЭМ!$B$39:$B$782,J$190)+'СЕТ СН'!$F$15</f>
        <v>143.86995056999999</v>
      </c>
      <c r="K219" s="36">
        <f>SUMIFS(СВЦЭМ!$F$39:$F$782,СВЦЭМ!$A$39:$A$782,$A219,СВЦЭМ!$B$39:$B$782,K$190)+'СЕТ СН'!$F$15</f>
        <v>142.66149659999999</v>
      </c>
      <c r="L219" s="36">
        <f>SUMIFS(СВЦЭМ!$F$39:$F$782,СВЦЭМ!$A$39:$A$782,$A219,СВЦЭМ!$B$39:$B$782,L$190)+'СЕТ СН'!$F$15</f>
        <v>143.94028098000001</v>
      </c>
      <c r="M219" s="36">
        <f>SUMIFS(СВЦЭМ!$F$39:$F$782,СВЦЭМ!$A$39:$A$782,$A219,СВЦЭМ!$B$39:$B$782,M$190)+'СЕТ СН'!$F$15</f>
        <v>156.95965720999999</v>
      </c>
      <c r="N219" s="36">
        <f>SUMIFS(СВЦЭМ!$F$39:$F$782,СВЦЭМ!$A$39:$A$782,$A219,СВЦЭМ!$B$39:$B$782,N$190)+'СЕТ СН'!$F$15</f>
        <v>163.87035381999999</v>
      </c>
      <c r="O219" s="36">
        <f>SUMIFS(СВЦЭМ!$F$39:$F$782,СВЦЭМ!$A$39:$A$782,$A219,СВЦЭМ!$B$39:$B$782,O$190)+'СЕТ СН'!$F$15</f>
        <v>164.82647101000001</v>
      </c>
      <c r="P219" s="36">
        <f>SUMIFS(СВЦЭМ!$F$39:$F$782,СВЦЭМ!$A$39:$A$782,$A219,СВЦЭМ!$B$39:$B$782,P$190)+'СЕТ СН'!$F$15</f>
        <v>164.74780115999999</v>
      </c>
      <c r="Q219" s="36">
        <f>SUMIFS(СВЦЭМ!$F$39:$F$782,СВЦЭМ!$A$39:$A$782,$A219,СВЦЭМ!$B$39:$B$782,Q$190)+'СЕТ СН'!$F$15</f>
        <v>164.38144638</v>
      </c>
      <c r="R219" s="36">
        <f>SUMIFS(СВЦЭМ!$F$39:$F$782,СВЦЭМ!$A$39:$A$782,$A219,СВЦЭМ!$B$39:$B$782,R$190)+'СЕТ СН'!$F$15</f>
        <v>163.39679962</v>
      </c>
      <c r="S219" s="36">
        <f>SUMIFS(СВЦЭМ!$F$39:$F$782,СВЦЭМ!$A$39:$A$782,$A219,СВЦЭМ!$B$39:$B$782,S$190)+'СЕТ СН'!$F$15</f>
        <v>167.87134506999999</v>
      </c>
      <c r="T219" s="36">
        <f>SUMIFS(СВЦЭМ!$F$39:$F$782,СВЦЭМ!$A$39:$A$782,$A219,СВЦЭМ!$B$39:$B$782,T$190)+'СЕТ СН'!$F$15</f>
        <v>149.79362073999999</v>
      </c>
      <c r="U219" s="36">
        <f>SUMIFS(СВЦЭМ!$F$39:$F$782,СВЦЭМ!$A$39:$A$782,$A219,СВЦЭМ!$B$39:$B$782,U$190)+'СЕТ СН'!$F$15</f>
        <v>130.89712849</v>
      </c>
      <c r="V219" s="36">
        <f>SUMIFS(СВЦЭМ!$F$39:$F$782,СВЦЭМ!$A$39:$A$782,$A219,СВЦЭМ!$B$39:$B$782,V$190)+'СЕТ СН'!$F$15</f>
        <v>115.21071829</v>
      </c>
      <c r="W219" s="36">
        <f>SUMIFS(СВЦЭМ!$F$39:$F$782,СВЦЭМ!$A$39:$A$782,$A219,СВЦЭМ!$B$39:$B$782,W$190)+'СЕТ СН'!$F$15</f>
        <v>117.14842536</v>
      </c>
      <c r="X219" s="36">
        <f>SUMIFS(СВЦЭМ!$F$39:$F$782,СВЦЭМ!$A$39:$A$782,$A219,СВЦЭМ!$B$39:$B$782,X$190)+'СЕТ СН'!$F$15</f>
        <v>126.05294005</v>
      </c>
      <c r="Y219" s="36">
        <f>SUMIFS(СВЦЭМ!$F$39:$F$782,СВЦЭМ!$A$39:$A$782,$A219,СВЦЭМ!$B$39:$B$782,Y$190)+'СЕТ СН'!$F$15</f>
        <v>126.43714478</v>
      </c>
    </row>
    <row r="220" spans="1:25" ht="15.75" x14ac:dyDescent="0.2">
      <c r="A220" s="35">
        <f t="shared" si="5"/>
        <v>44711</v>
      </c>
      <c r="B220" s="36">
        <f>SUMIFS(СВЦЭМ!$F$39:$F$782,СВЦЭМ!$A$39:$A$782,$A220,СВЦЭМ!$B$39:$B$782,B$190)+'СЕТ СН'!$F$15</f>
        <v>146.98887063999999</v>
      </c>
      <c r="C220" s="36">
        <f>SUMIFS(СВЦЭМ!$F$39:$F$782,СВЦЭМ!$A$39:$A$782,$A220,СВЦЭМ!$B$39:$B$782,C$190)+'СЕТ СН'!$F$15</f>
        <v>162.58547609999999</v>
      </c>
      <c r="D220" s="36">
        <f>SUMIFS(СВЦЭМ!$F$39:$F$782,СВЦЭМ!$A$39:$A$782,$A220,СВЦЭМ!$B$39:$B$782,D$190)+'СЕТ СН'!$F$15</f>
        <v>189.28746944</v>
      </c>
      <c r="E220" s="36">
        <f>SUMIFS(СВЦЭМ!$F$39:$F$782,СВЦЭМ!$A$39:$A$782,$A220,СВЦЭМ!$B$39:$B$782,E$190)+'СЕТ СН'!$F$15</f>
        <v>192.78676614</v>
      </c>
      <c r="F220" s="36">
        <f>SUMIFS(СВЦЭМ!$F$39:$F$782,СВЦЭМ!$A$39:$A$782,$A220,СВЦЭМ!$B$39:$B$782,F$190)+'СЕТ СН'!$F$15</f>
        <v>192.18879247000001</v>
      </c>
      <c r="G220" s="36">
        <f>SUMIFS(СВЦЭМ!$F$39:$F$782,СВЦЭМ!$A$39:$A$782,$A220,СВЦЭМ!$B$39:$B$782,G$190)+'СЕТ СН'!$F$15</f>
        <v>187.67100821</v>
      </c>
      <c r="H220" s="36">
        <f>SUMIFS(СВЦЭМ!$F$39:$F$782,СВЦЭМ!$A$39:$A$782,$A220,СВЦЭМ!$B$39:$B$782,H$190)+'СЕТ СН'!$F$15</f>
        <v>171.15348003</v>
      </c>
      <c r="I220" s="36">
        <f>SUMIFS(СВЦЭМ!$F$39:$F$782,СВЦЭМ!$A$39:$A$782,$A220,СВЦЭМ!$B$39:$B$782,I$190)+'СЕТ СН'!$F$15</f>
        <v>158.18025280000001</v>
      </c>
      <c r="J220" s="36">
        <f>SUMIFS(СВЦЭМ!$F$39:$F$782,СВЦЭМ!$A$39:$A$782,$A220,СВЦЭМ!$B$39:$B$782,J$190)+'СЕТ СН'!$F$15</f>
        <v>141.46066352</v>
      </c>
      <c r="K220" s="36">
        <f>SUMIFS(СВЦЭМ!$F$39:$F$782,СВЦЭМ!$A$39:$A$782,$A220,СВЦЭМ!$B$39:$B$782,K$190)+'СЕТ СН'!$F$15</f>
        <v>142.92580516999999</v>
      </c>
      <c r="L220" s="36">
        <f>SUMIFS(СВЦЭМ!$F$39:$F$782,СВЦЭМ!$A$39:$A$782,$A220,СВЦЭМ!$B$39:$B$782,L$190)+'СЕТ СН'!$F$15</f>
        <v>155.07576723</v>
      </c>
      <c r="M220" s="36">
        <f>SUMIFS(СВЦЭМ!$F$39:$F$782,СВЦЭМ!$A$39:$A$782,$A220,СВЦЭМ!$B$39:$B$782,M$190)+'СЕТ СН'!$F$15</f>
        <v>160.96387999000001</v>
      </c>
      <c r="N220" s="36">
        <f>SUMIFS(СВЦЭМ!$F$39:$F$782,СВЦЭМ!$A$39:$A$782,$A220,СВЦЭМ!$B$39:$B$782,N$190)+'СЕТ СН'!$F$15</f>
        <v>178.64478499000001</v>
      </c>
      <c r="O220" s="36">
        <f>SUMIFS(СВЦЭМ!$F$39:$F$782,СВЦЭМ!$A$39:$A$782,$A220,СВЦЭМ!$B$39:$B$782,O$190)+'СЕТ СН'!$F$15</f>
        <v>178.98140086999999</v>
      </c>
      <c r="P220" s="36">
        <f>SUMIFS(СВЦЭМ!$F$39:$F$782,СВЦЭМ!$A$39:$A$782,$A220,СВЦЭМ!$B$39:$B$782,P$190)+'СЕТ СН'!$F$15</f>
        <v>177.59712805999999</v>
      </c>
      <c r="Q220" s="36">
        <f>SUMIFS(СВЦЭМ!$F$39:$F$782,СВЦЭМ!$A$39:$A$782,$A220,СВЦЭМ!$B$39:$B$782,Q$190)+'СЕТ СН'!$F$15</f>
        <v>176.45084603000001</v>
      </c>
      <c r="R220" s="36">
        <f>SUMIFS(СВЦЭМ!$F$39:$F$782,СВЦЭМ!$A$39:$A$782,$A220,СВЦЭМ!$B$39:$B$782,R$190)+'СЕТ СН'!$F$15</f>
        <v>173.65916476999999</v>
      </c>
      <c r="S220" s="36">
        <f>SUMIFS(СВЦЭМ!$F$39:$F$782,СВЦЭМ!$A$39:$A$782,$A220,СВЦЭМ!$B$39:$B$782,S$190)+'СЕТ СН'!$F$15</f>
        <v>177.04849715</v>
      </c>
      <c r="T220" s="36">
        <f>SUMIFS(СВЦЭМ!$F$39:$F$782,СВЦЭМ!$A$39:$A$782,$A220,СВЦЭМ!$B$39:$B$782,T$190)+'СЕТ СН'!$F$15</f>
        <v>145.31876267999999</v>
      </c>
      <c r="U220" s="36">
        <f>SUMIFS(СВЦЭМ!$F$39:$F$782,СВЦЭМ!$A$39:$A$782,$A220,СВЦЭМ!$B$39:$B$782,U$190)+'СЕТ СН'!$F$15</f>
        <v>126.78830195</v>
      </c>
      <c r="V220" s="36">
        <f>SUMIFS(СВЦЭМ!$F$39:$F$782,СВЦЭМ!$A$39:$A$782,$A220,СВЦЭМ!$B$39:$B$782,V$190)+'СЕТ СН'!$F$15</f>
        <v>112.96908775999999</v>
      </c>
      <c r="W220" s="36">
        <f>SUMIFS(СВЦЭМ!$F$39:$F$782,СВЦЭМ!$A$39:$A$782,$A220,СВЦЭМ!$B$39:$B$782,W$190)+'СЕТ СН'!$F$15</f>
        <v>115.05631342</v>
      </c>
      <c r="X220" s="36">
        <f>SUMIFS(СВЦЭМ!$F$39:$F$782,СВЦЭМ!$A$39:$A$782,$A220,СВЦЭМ!$B$39:$B$782,X$190)+'СЕТ СН'!$F$15</f>
        <v>124.97308932</v>
      </c>
      <c r="Y220" s="36">
        <f>SUMIFS(СВЦЭМ!$F$39:$F$782,СВЦЭМ!$A$39:$A$782,$A220,СВЦЭМ!$B$39:$B$782,Y$190)+'СЕТ СН'!$F$15</f>
        <v>129.67127901999999</v>
      </c>
    </row>
    <row r="221" spans="1:25" ht="15.75" x14ac:dyDescent="0.2">
      <c r="A221" s="35">
        <f t="shared" si="5"/>
        <v>44712</v>
      </c>
      <c r="B221" s="36">
        <f>SUMIFS(СВЦЭМ!$F$39:$F$782,СВЦЭМ!$A$39:$A$782,$A221,СВЦЭМ!$B$39:$B$782,B$190)+'СЕТ СН'!$F$15</f>
        <v>149.03940226</v>
      </c>
      <c r="C221" s="36">
        <f>SUMIFS(СВЦЭМ!$F$39:$F$782,СВЦЭМ!$A$39:$A$782,$A221,СВЦЭМ!$B$39:$B$782,C$190)+'СЕТ СН'!$F$15</f>
        <v>167.79184633</v>
      </c>
      <c r="D221" s="36">
        <f>SUMIFS(СВЦЭМ!$F$39:$F$782,СВЦЭМ!$A$39:$A$782,$A221,СВЦЭМ!$B$39:$B$782,D$190)+'СЕТ СН'!$F$15</f>
        <v>191.15265233</v>
      </c>
      <c r="E221" s="36">
        <f>SUMIFS(СВЦЭМ!$F$39:$F$782,СВЦЭМ!$A$39:$A$782,$A221,СВЦЭМ!$B$39:$B$782,E$190)+'СЕТ СН'!$F$15</f>
        <v>200.16962902</v>
      </c>
      <c r="F221" s="36">
        <f>SUMIFS(СВЦЭМ!$F$39:$F$782,СВЦЭМ!$A$39:$A$782,$A221,СВЦЭМ!$B$39:$B$782,F$190)+'СЕТ СН'!$F$15</f>
        <v>198.39011618999999</v>
      </c>
      <c r="G221" s="36">
        <f>SUMIFS(СВЦЭМ!$F$39:$F$782,СВЦЭМ!$A$39:$A$782,$A221,СВЦЭМ!$B$39:$B$782,G$190)+'СЕТ СН'!$F$15</f>
        <v>192.07020367999999</v>
      </c>
      <c r="H221" s="36">
        <f>SUMIFS(СВЦЭМ!$F$39:$F$782,СВЦЭМ!$A$39:$A$782,$A221,СВЦЭМ!$B$39:$B$782,H$190)+'СЕТ СН'!$F$15</f>
        <v>172.10301261999999</v>
      </c>
      <c r="I221" s="36">
        <f>SUMIFS(СВЦЭМ!$F$39:$F$782,СВЦЭМ!$A$39:$A$782,$A221,СВЦЭМ!$B$39:$B$782,I$190)+'СЕТ СН'!$F$15</f>
        <v>156.01781066999999</v>
      </c>
      <c r="J221" s="36">
        <f>SUMIFS(СВЦЭМ!$F$39:$F$782,СВЦЭМ!$A$39:$A$782,$A221,СВЦЭМ!$B$39:$B$782,J$190)+'СЕТ СН'!$F$15</f>
        <v>136.28000116999999</v>
      </c>
      <c r="K221" s="36">
        <f>SUMIFS(СВЦЭМ!$F$39:$F$782,СВЦЭМ!$A$39:$A$782,$A221,СВЦЭМ!$B$39:$B$782,K$190)+'СЕТ СН'!$F$15</f>
        <v>141.39204218</v>
      </c>
      <c r="L221" s="36">
        <f>SUMIFS(СВЦЭМ!$F$39:$F$782,СВЦЭМ!$A$39:$A$782,$A221,СВЦЭМ!$B$39:$B$782,L$190)+'СЕТ СН'!$F$15</f>
        <v>142.35289759</v>
      </c>
      <c r="M221" s="36">
        <f>SUMIFS(СВЦЭМ!$F$39:$F$782,СВЦЭМ!$A$39:$A$782,$A221,СВЦЭМ!$B$39:$B$782,M$190)+'СЕТ СН'!$F$15</f>
        <v>156.53870945</v>
      </c>
      <c r="N221" s="36">
        <f>SUMIFS(СВЦЭМ!$F$39:$F$782,СВЦЭМ!$A$39:$A$782,$A221,СВЦЭМ!$B$39:$B$782,N$190)+'СЕТ СН'!$F$15</f>
        <v>164.55116525</v>
      </c>
      <c r="O221" s="36">
        <f>SUMIFS(СВЦЭМ!$F$39:$F$782,СВЦЭМ!$A$39:$A$782,$A221,СВЦЭМ!$B$39:$B$782,O$190)+'СЕТ СН'!$F$15</f>
        <v>179.07630638000001</v>
      </c>
      <c r="P221" s="36">
        <f>SUMIFS(СВЦЭМ!$F$39:$F$782,СВЦЭМ!$A$39:$A$782,$A221,СВЦЭМ!$B$39:$B$782,P$190)+'СЕТ СН'!$F$15</f>
        <v>184.07925836000001</v>
      </c>
      <c r="Q221" s="36">
        <f>SUMIFS(СВЦЭМ!$F$39:$F$782,СВЦЭМ!$A$39:$A$782,$A221,СВЦЭМ!$B$39:$B$782,Q$190)+'СЕТ СН'!$F$15</f>
        <v>182.51916005999999</v>
      </c>
      <c r="R221" s="36">
        <f>SUMIFS(СВЦЭМ!$F$39:$F$782,СВЦЭМ!$A$39:$A$782,$A221,СВЦЭМ!$B$39:$B$782,R$190)+'СЕТ СН'!$F$15</f>
        <v>181.46276180000001</v>
      </c>
      <c r="S221" s="36">
        <f>SUMIFS(СВЦЭМ!$F$39:$F$782,СВЦЭМ!$A$39:$A$782,$A221,СВЦЭМ!$B$39:$B$782,S$190)+'СЕТ СН'!$F$15</f>
        <v>165.00408372999999</v>
      </c>
      <c r="T221" s="36">
        <f>SUMIFS(СВЦЭМ!$F$39:$F$782,СВЦЭМ!$A$39:$A$782,$A221,СВЦЭМ!$B$39:$B$782,T$190)+'СЕТ СН'!$F$15</f>
        <v>146.07799574000001</v>
      </c>
      <c r="U221" s="36">
        <f>SUMIFS(СВЦЭМ!$F$39:$F$782,СВЦЭМ!$A$39:$A$782,$A221,СВЦЭМ!$B$39:$B$782,U$190)+'СЕТ СН'!$F$15</f>
        <v>126.84087169999999</v>
      </c>
      <c r="V221" s="36">
        <f>SUMIFS(СВЦЭМ!$F$39:$F$782,СВЦЭМ!$A$39:$A$782,$A221,СВЦЭМ!$B$39:$B$782,V$190)+'СЕТ СН'!$F$15</f>
        <v>113.68198417000001</v>
      </c>
      <c r="W221" s="36">
        <f>SUMIFS(СВЦЭМ!$F$39:$F$782,СВЦЭМ!$A$39:$A$782,$A221,СВЦЭМ!$B$39:$B$782,W$190)+'СЕТ СН'!$F$15</f>
        <v>116.09557517</v>
      </c>
      <c r="X221" s="36">
        <f>SUMIFS(СВЦЭМ!$F$39:$F$782,СВЦЭМ!$A$39:$A$782,$A221,СВЦЭМ!$B$39:$B$782,X$190)+'СЕТ СН'!$F$15</f>
        <v>118.86422352</v>
      </c>
      <c r="Y221" s="36">
        <f>SUMIFS(СВЦЭМ!$F$39:$F$782,СВЦЭМ!$A$39:$A$782,$A221,СВЦЭМ!$B$39:$B$782,Y$190)+'СЕТ СН'!$F$15</f>
        <v>119.32879244999999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01.05.2022</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44683</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44684</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44685</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44686</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44687</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44688</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44689</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44690</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44691</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44692</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44693</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44694</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44695</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44696</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44697</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44698</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44699</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44700</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44701</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44702</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44703</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44704</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44705</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44706</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44707</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44708</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44709</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44710</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44711</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44712</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01.05.2022</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44683</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44684</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44685</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44686</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44687</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44688</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44689</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44690</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44691</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44692</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44693</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44694</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44695</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44696</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44697</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44698</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44699</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44700</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44701</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44702</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44703</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44704</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44705</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44706</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44707</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44708</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44709</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44710</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44711</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44712</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01.05.2022</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44683</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44684</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44685</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44686</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44687</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44688</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44689</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44690</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44691</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44692</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44693</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44694</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44695</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44696</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44697</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44698</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44699</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44700</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44701</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44702</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44703</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44704</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44705</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44706</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44707</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44708</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44709</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44710</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44711</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44712</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01.05.2022</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44683</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44684</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44685</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44686</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44687</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44688</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44689</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44690</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44691</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44692</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44693</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44694</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44695</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44696</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44697</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44698</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44699</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44700</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44701</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44702</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44703</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44704</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44705</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44706</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44707</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44708</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44709</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44710</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44711</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44712</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01.05.2022</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44683</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44684</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44685</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44686</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44687</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44688</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44689</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44690</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44691</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44692</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44693</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44694</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44695</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44696</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44697</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44698</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44699</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44700</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44701</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44702</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44703</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44704</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44705</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44706</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44707</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44708</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44709</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44710</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44711</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44712</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01.05.2022</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44683</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44684</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44685</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44686</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44687</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44688</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44689</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44690</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44691</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44692</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44693</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44694</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44695</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44696</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44697</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44698</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44699</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44700</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44701</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44702</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44703</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44704</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44705</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44706</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44707</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44708</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44709</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44710</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44711</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44712</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565030.8630136986</v>
      </c>
      <c r="O439" s="130"/>
      <c r="P439" s="129">
        <f>СВЦЭМ!$D$12+'СЕТ СН'!$F$13-'СЕТ СН'!$G$25</f>
        <v>565030.8630136986</v>
      </c>
      <c r="Q439" s="130"/>
      <c r="R439" s="129">
        <f>СВЦЭМ!$D$12+'СЕТ СН'!$F$13-'СЕТ СН'!$H$25</f>
        <v>565030.8630136986</v>
      </c>
      <c r="S439" s="130"/>
      <c r="T439" s="129">
        <f>СВЦЭМ!$D$12+'СЕТ СН'!$F$13-'СЕТ СН'!$I$25</f>
        <v>565030.8630136986</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01.05.2022</v>
      </c>
      <c r="B12" s="36">
        <f>SUMIFS(СВЦЭМ!$D$39:$D$782,СВЦЭМ!$A$39:$A$782,$A12,СВЦЭМ!$B$39:$B$782,B$11)+'СЕТ СН'!$F$14+СВЦЭМ!$D$10+'СЕТ СН'!$F$8*'СЕТ СН'!$F$9-'СЕТ СН'!$F$26</f>
        <v>1216.6556156899999</v>
      </c>
      <c r="C12" s="36">
        <f>SUMIFS(СВЦЭМ!$D$39:$D$782,СВЦЭМ!$A$39:$A$782,$A12,СВЦЭМ!$B$39:$B$782,C$11)+'СЕТ СН'!$F$14+СВЦЭМ!$D$10+'СЕТ СН'!$F$8*'СЕТ СН'!$F$9-'СЕТ СН'!$F$26</f>
        <v>1348.1930563199999</v>
      </c>
      <c r="D12" s="36">
        <f>SUMIFS(СВЦЭМ!$D$39:$D$782,СВЦЭМ!$A$39:$A$782,$A12,СВЦЭМ!$B$39:$B$782,D$11)+'СЕТ СН'!$F$14+СВЦЭМ!$D$10+'СЕТ СН'!$F$8*'СЕТ СН'!$F$9-'СЕТ СН'!$F$26</f>
        <v>1503.81975584</v>
      </c>
      <c r="E12" s="36">
        <f>SUMIFS(СВЦЭМ!$D$39:$D$782,СВЦЭМ!$A$39:$A$782,$A12,СВЦЭМ!$B$39:$B$782,E$11)+'СЕТ СН'!$F$14+СВЦЭМ!$D$10+'СЕТ СН'!$F$8*'СЕТ СН'!$F$9-'СЕТ СН'!$F$26</f>
        <v>1569.7391507499999</v>
      </c>
      <c r="F12" s="36">
        <f>SUMIFS(СВЦЭМ!$D$39:$D$782,СВЦЭМ!$A$39:$A$782,$A12,СВЦЭМ!$B$39:$B$782,F$11)+'СЕТ СН'!$F$14+СВЦЭМ!$D$10+'СЕТ СН'!$F$8*'СЕТ СН'!$F$9-'СЕТ СН'!$F$26</f>
        <v>1585.5218828099999</v>
      </c>
      <c r="G12" s="36">
        <f>SUMIFS(СВЦЭМ!$D$39:$D$782,СВЦЭМ!$A$39:$A$782,$A12,СВЦЭМ!$B$39:$B$782,G$11)+'СЕТ СН'!$F$14+СВЦЭМ!$D$10+'СЕТ СН'!$F$8*'СЕТ СН'!$F$9-'СЕТ СН'!$F$26</f>
        <v>1558.53208021</v>
      </c>
      <c r="H12" s="36">
        <f>SUMIFS(СВЦЭМ!$D$39:$D$782,СВЦЭМ!$A$39:$A$782,$A12,СВЦЭМ!$B$39:$B$782,H$11)+'СЕТ СН'!$F$14+СВЦЭМ!$D$10+'СЕТ СН'!$F$8*'СЕТ СН'!$F$9-'СЕТ СН'!$F$26</f>
        <v>1536.5053696</v>
      </c>
      <c r="I12" s="36">
        <f>SUMIFS(СВЦЭМ!$D$39:$D$782,СВЦЭМ!$A$39:$A$782,$A12,СВЦЭМ!$B$39:$B$782,I$11)+'СЕТ СН'!$F$14+СВЦЭМ!$D$10+'СЕТ СН'!$F$8*'СЕТ СН'!$F$9-'СЕТ СН'!$F$26</f>
        <v>1463.4820909</v>
      </c>
      <c r="J12" s="36">
        <f>SUMIFS(СВЦЭМ!$D$39:$D$782,СВЦЭМ!$A$39:$A$782,$A12,СВЦЭМ!$B$39:$B$782,J$11)+'СЕТ СН'!$F$14+СВЦЭМ!$D$10+'СЕТ СН'!$F$8*'СЕТ СН'!$F$9-'СЕТ СН'!$F$26</f>
        <v>1300.83979045</v>
      </c>
      <c r="K12" s="36">
        <f>SUMIFS(СВЦЭМ!$D$39:$D$782,СВЦЭМ!$A$39:$A$782,$A12,СВЦЭМ!$B$39:$B$782,K$11)+'СЕТ СН'!$F$14+СВЦЭМ!$D$10+'СЕТ СН'!$F$8*'СЕТ СН'!$F$9-'СЕТ СН'!$F$26</f>
        <v>1259.70101161</v>
      </c>
      <c r="L12" s="36">
        <f>SUMIFS(СВЦЭМ!$D$39:$D$782,СВЦЭМ!$A$39:$A$782,$A12,СВЦЭМ!$B$39:$B$782,L$11)+'СЕТ СН'!$F$14+СВЦЭМ!$D$10+'СЕТ СН'!$F$8*'СЕТ СН'!$F$9-'СЕТ СН'!$F$26</f>
        <v>1236.5183339199998</v>
      </c>
      <c r="M12" s="36">
        <f>SUMIFS(СВЦЭМ!$D$39:$D$782,СВЦЭМ!$A$39:$A$782,$A12,СВЦЭМ!$B$39:$B$782,M$11)+'СЕТ СН'!$F$14+СВЦЭМ!$D$10+'СЕТ СН'!$F$8*'СЕТ СН'!$F$9-'СЕТ СН'!$F$26</f>
        <v>1337.0852731599998</v>
      </c>
      <c r="N12" s="36">
        <f>SUMIFS(СВЦЭМ!$D$39:$D$782,СВЦЭМ!$A$39:$A$782,$A12,СВЦЭМ!$B$39:$B$782,N$11)+'СЕТ СН'!$F$14+СВЦЭМ!$D$10+'СЕТ СН'!$F$8*'СЕТ СН'!$F$9-'СЕТ СН'!$F$26</f>
        <v>1384.0883222799998</v>
      </c>
      <c r="O12" s="36">
        <f>SUMIFS(СВЦЭМ!$D$39:$D$782,СВЦЭМ!$A$39:$A$782,$A12,СВЦЭМ!$B$39:$B$782,O$11)+'СЕТ СН'!$F$14+СВЦЭМ!$D$10+'СЕТ СН'!$F$8*'СЕТ СН'!$F$9-'СЕТ СН'!$F$26</f>
        <v>1396.78417126</v>
      </c>
      <c r="P12" s="36">
        <f>SUMIFS(СВЦЭМ!$D$39:$D$782,СВЦЭМ!$A$39:$A$782,$A12,СВЦЭМ!$B$39:$B$782,P$11)+'СЕТ СН'!$F$14+СВЦЭМ!$D$10+'СЕТ СН'!$F$8*'СЕТ СН'!$F$9-'СЕТ СН'!$F$26</f>
        <v>1408.72948995</v>
      </c>
      <c r="Q12" s="36">
        <f>SUMIFS(СВЦЭМ!$D$39:$D$782,СВЦЭМ!$A$39:$A$782,$A12,СВЦЭМ!$B$39:$B$782,Q$11)+'СЕТ СН'!$F$14+СВЦЭМ!$D$10+'СЕТ СН'!$F$8*'СЕТ СН'!$F$9-'СЕТ СН'!$F$26</f>
        <v>1424.9534227099998</v>
      </c>
      <c r="R12" s="36">
        <f>SUMIFS(СВЦЭМ!$D$39:$D$782,СВЦЭМ!$A$39:$A$782,$A12,СВЦЭМ!$B$39:$B$782,R$11)+'СЕТ СН'!$F$14+СВЦЭМ!$D$10+'СЕТ СН'!$F$8*'СЕТ СН'!$F$9-'СЕТ СН'!$F$26</f>
        <v>1445.9807210899999</v>
      </c>
      <c r="S12" s="36">
        <f>SUMIFS(СВЦЭМ!$D$39:$D$782,СВЦЭМ!$A$39:$A$782,$A12,СВЦЭМ!$B$39:$B$782,S$11)+'СЕТ СН'!$F$14+СВЦЭМ!$D$10+'СЕТ СН'!$F$8*'СЕТ СН'!$F$9-'СЕТ СН'!$F$26</f>
        <v>1402.08621113</v>
      </c>
      <c r="T12" s="36">
        <f>SUMIFS(СВЦЭМ!$D$39:$D$782,СВЦЭМ!$A$39:$A$782,$A12,СВЦЭМ!$B$39:$B$782,T$11)+'СЕТ СН'!$F$14+СВЦЭМ!$D$10+'СЕТ СН'!$F$8*'СЕТ СН'!$F$9-'СЕТ СН'!$F$26</f>
        <v>1294.31158916</v>
      </c>
      <c r="U12" s="36">
        <f>SUMIFS(СВЦЭМ!$D$39:$D$782,СВЦЭМ!$A$39:$A$782,$A12,СВЦЭМ!$B$39:$B$782,U$11)+'СЕТ СН'!$F$14+СВЦЭМ!$D$10+'СЕТ СН'!$F$8*'СЕТ СН'!$F$9-'СЕТ СН'!$F$26</f>
        <v>1193.8810463</v>
      </c>
      <c r="V12" s="36">
        <f>SUMIFS(СВЦЭМ!$D$39:$D$782,СВЦЭМ!$A$39:$A$782,$A12,СВЦЭМ!$B$39:$B$782,V$11)+'СЕТ СН'!$F$14+СВЦЭМ!$D$10+'СЕТ СН'!$F$8*'СЕТ СН'!$F$9-'СЕТ СН'!$F$26</f>
        <v>1095.0427841599999</v>
      </c>
      <c r="W12" s="36">
        <f>SUMIFS(СВЦЭМ!$D$39:$D$782,СВЦЭМ!$A$39:$A$782,$A12,СВЦЭМ!$B$39:$B$782,W$11)+'СЕТ СН'!$F$14+СВЦЭМ!$D$10+'СЕТ СН'!$F$8*'СЕТ СН'!$F$9-'СЕТ СН'!$F$26</f>
        <v>1082.66447363</v>
      </c>
      <c r="X12" s="36">
        <f>SUMIFS(СВЦЭМ!$D$39:$D$782,СВЦЭМ!$A$39:$A$782,$A12,СВЦЭМ!$B$39:$B$782,X$11)+'СЕТ СН'!$F$14+СВЦЭМ!$D$10+'СЕТ СН'!$F$8*'СЕТ СН'!$F$9-'СЕТ СН'!$F$26</f>
        <v>1109.6561829100001</v>
      </c>
      <c r="Y12" s="36">
        <f>SUMIFS(СВЦЭМ!$D$39:$D$782,СВЦЭМ!$A$39:$A$782,$A12,СВЦЭМ!$B$39:$B$782,Y$11)+'СЕТ СН'!$F$14+СВЦЭМ!$D$10+'СЕТ СН'!$F$8*'СЕТ СН'!$F$9-'СЕТ СН'!$F$26</f>
        <v>1146.8483181400002</v>
      </c>
    </row>
    <row r="13" spans="1:25" ht="15.75" x14ac:dyDescent="0.2">
      <c r="A13" s="35">
        <f>A12+1</f>
        <v>44683</v>
      </c>
      <c r="B13" s="36">
        <f>SUMIFS(СВЦЭМ!$D$39:$D$782,СВЦЭМ!$A$39:$A$782,$A13,СВЦЭМ!$B$39:$B$782,B$11)+'СЕТ СН'!$F$14+СВЦЭМ!$D$10+'СЕТ СН'!$F$8*'СЕТ СН'!$F$9-'СЕТ СН'!$F$26</f>
        <v>1187.02692426</v>
      </c>
      <c r="C13" s="36">
        <f>SUMIFS(СВЦЭМ!$D$39:$D$782,СВЦЭМ!$A$39:$A$782,$A13,СВЦЭМ!$B$39:$B$782,C$11)+'СЕТ СН'!$F$14+СВЦЭМ!$D$10+'СЕТ СН'!$F$8*'СЕТ СН'!$F$9-'СЕТ СН'!$F$26</f>
        <v>1313.3435469399999</v>
      </c>
      <c r="D13" s="36">
        <f>SUMIFS(СВЦЭМ!$D$39:$D$782,СВЦЭМ!$A$39:$A$782,$A13,СВЦЭМ!$B$39:$B$782,D$11)+'СЕТ СН'!$F$14+СВЦЭМ!$D$10+'СЕТ СН'!$F$8*'СЕТ СН'!$F$9-'СЕТ СН'!$F$26</f>
        <v>1436.5975681999998</v>
      </c>
      <c r="E13" s="36">
        <f>SUMIFS(СВЦЭМ!$D$39:$D$782,СВЦЭМ!$A$39:$A$782,$A13,СВЦЭМ!$B$39:$B$782,E$11)+'СЕТ СН'!$F$14+СВЦЭМ!$D$10+'СЕТ СН'!$F$8*'СЕТ СН'!$F$9-'СЕТ СН'!$F$26</f>
        <v>1492.96844801</v>
      </c>
      <c r="F13" s="36">
        <f>SUMIFS(СВЦЭМ!$D$39:$D$782,СВЦЭМ!$A$39:$A$782,$A13,СВЦЭМ!$B$39:$B$782,F$11)+'СЕТ СН'!$F$14+СВЦЭМ!$D$10+'СЕТ СН'!$F$8*'СЕТ СН'!$F$9-'СЕТ СН'!$F$26</f>
        <v>1512.24238427</v>
      </c>
      <c r="G13" s="36">
        <f>SUMIFS(СВЦЭМ!$D$39:$D$782,СВЦЭМ!$A$39:$A$782,$A13,СВЦЭМ!$B$39:$B$782,G$11)+'СЕТ СН'!$F$14+СВЦЭМ!$D$10+'СЕТ СН'!$F$8*'СЕТ СН'!$F$9-'СЕТ СН'!$F$26</f>
        <v>1537.0581087999999</v>
      </c>
      <c r="H13" s="36">
        <f>SUMIFS(СВЦЭМ!$D$39:$D$782,СВЦЭМ!$A$39:$A$782,$A13,СВЦЭМ!$B$39:$B$782,H$11)+'СЕТ СН'!$F$14+СВЦЭМ!$D$10+'СЕТ СН'!$F$8*'СЕТ СН'!$F$9-'СЕТ СН'!$F$26</f>
        <v>1551.3654243399999</v>
      </c>
      <c r="I13" s="36">
        <f>SUMIFS(СВЦЭМ!$D$39:$D$782,СВЦЭМ!$A$39:$A$782,$A13,СВЦЭМ!$B$39:$B$782,I$11)+'СЕТ СН'!$F$14+СВЦЭМ!$D$10+'СЕТ СН'!$F$8*'СЕТ СН'!$F$9-'СЕТ СН'!$F$26</f>
        <v>1455.1520971</v>
      </c>
      <c r="J13" s="36">
        <f>SUMIFS(СВЦЭМ!$D$39:$D$782,СВЦЭМ!$A$39:$A$782,$A13,СВЦЭМ!$B$39:$B$782,J$11)+'СЕТ СН'!$F$14+СВЦЭМ!$D$10+'СЕТ СН'!$F$8*'СЕТ СН'!$F$9-'СЕТ СН'!$F$26</f>
        <v>1300.69607157</v>
      </c>
      <c r="K13" s="36">
        <f>SUMIFS(СВЦЭМ!$D$39:$D$782,СВЦЭМ!$A$39:$A$782,$A13,СВЦЭМ!$B$39:$B$782,K$11)+'СЕТ СН'!$F$14+СВЦЭМ!$D$10+'СЕТ СН'!$F$8*'СЕТ СН'!$F$9-'СЕТ СН'!$F$26</f>
        <v>1260.2760033</v>
      </c>
      <c r="L13" s="36">
        <f>SUMIFS(СВЦЭМ!$D$39:$D$782,СВЦЭМ!$A$39:$A$782,$A13,СВЦЭМ!$B$39:$B$782,L$11)+'СЕТ СН'!$F$14+СВЦЭМ!$D$10+'СЕТ СН'!$F$8*'СЕТ СН'!$F$9-'СЕТ СН'!$F$26</f>
        <v>1227.94662255</v>
      </c>
      <c r="M13" s="36">
        <f>SUMIFS(СВЦЭМ!$D$39:$D$782,СВЦЭМ!$A$39:$A$782,$A13,СВЦЭМ!$B$39:$B$782,M$11)+'СЕТ СН'!$F$14+СВЦЭМ!$D$10+'СЕТ СН'!$F$8*'СЕТ СН'!$F$9-'СЕТ СН'!$F$26</f>
        <v>1299.41513517</v>
      </c>
      <c r="N13" s="36">
        <f>SUMIFS(СВЦЭМ!$D$39:$D$782,СВЦЭМ!$A$39:$A$782,$A13,СВЦЭМ!$B$39:$B$782,N$11)+'СЕТ СН'!$F$14+СВЦЭМ!$D$10+'СЕТ СН'!$F$8*'СЕТ СН'!$F$9-'СЕТ СН'!$F$26</f>
        <v>1349.7397573999999</v>
      </c>
      <c r="O13" s="36">
        <f>SUMIFS(СВЦЭМ!$D$39:$D$782,СВЦЭМ!$A$39:$A$782,$A13,СВЦЭМ!$B$39:$B$782,O$11)+'СЕТ СН'!$F$14+СВЦЭМ!$D$10+'СЕТ СН'!$F$8*'СЕТ СН'!$F$9-'СЕТ СН'!$F$26</f>
        <v>1385.0841413999999</v>
      </c>
      <c r="P13" s="36">
        <f>SUMIFS(СВЦЭМ!$D$39:$D$782,СВЦЭМ!$A$39:$A$782,$A13,СВЦЭМ!$B$39:$B$782,P$11)+'СЕТ СН'!$F$14+СВЦЭМ!$D$10+'СЕТ СН'!$F$8*'СЕТ СН'!$F$9-'СЕТ СН'!$F$26</f>
        <v>1395.5947340099999</v>
      </c>
      <c r="Q13" s="36">
        <f>SUMIFS(СВЦЭМ!$D$39:$D$782,СВЦЭМ!$A$39:$A$782,$A13,СВЦЭМ!$B$39:$B$782,Q$11)+'СЕТ СН'!$F$14+СВЦЭМ!$D$10+'СЕТ СН'!$F$8*'СЕТ СН'!$F$9-'СЕТ СН'!$F$26</f>
        <v>1417.21549035</v>
      </c>
      <c r="R13" s="36">
        <f>SUMIFS(СВЦЭМ!$D$39:$D$782,СВЦЭМ!$A$39:$A$782,$A13,СВЦЭМ!$B$39:$B$782,R$11)+'СЕТ СН'!$F$14+СВЦЭМ!$D$10+'СЕТ СН'!$F$8*'СЕТ СН'!$F$9-'СЕТ СН'!$F$26</f>
        <v>1423.79392936</v>
      </c>
      <c r="S13" s="36">
        <f>SUMIFS(СВЦЭМ!$D$39:$D$782,СВЦЭМ!$A$39:$A$782,$A13,СВЦЭМ!$B$39:$B$782,S$11)+'СЕТ СН'!$F$14+СВЦЭМ!$D$10+'СЕТ СН'!$F$8*'СЕТ СН'!$F$9-'СЕТ СН'!$F$26</f>
        <v>1362.6649370099999</v>
      </c>
      <c r="T13" s="36">
        <f>SUMIFS(СВЦЭМ!$D$39:$D$782,СВЦЭМ!$A$39:$A$782,$A13,СВЦЭМ!$B$39:$B$782,T$11)+'СЕТ СН'!$F$14+СВЦЭМ!$D$10+'СЕТ СН'!$F$8*'СЕТ СН'!$F$9-'СЕТ СН'!$F$26</f>
        <v>1252.0771871100001</v>
      </c>
      <c r="U13" s="36">
        <f>SUMIFS(СВЦЭМ!$D$39:$D$782,СВЦЭМ!$A$39:$A$782,$A13,СВЦЭМ!$B$39:$B$782,U$11)+'СЕТ СН'!$F$14+СВЦЭМ!$D$10+'СЕТ СН'!$F$8*'СЕТ СН'!$F$9-'СЕТ СН'!$F$26</f>
        <v>1151.76003429</v>
      </c>
      <c r="V13" s="36">
        <f>SUMIFS(СВЦЭМ!$D$39:$D$782,СВЦЭМ!$A$39:$A$782,$A13,СВЦЭМ!$B$39:$B$782,V$11)+'СЕТ СН'!$F$14+СВЦЭМ!$D$10+'СЕТ СН'!$F$8*'СЕТ СН'!$F$9-'СЕТ СН'!$F$26</f>
        <v>1081.17765652</v>
      </c>
      <c r="W13" s="36">
        <f>SUMIFS(СВЦЭМ!$D$39:$D$782,СВЦЭМ!$A$39:$A$782,$A13,СВЦЭМ!$B$39:$B$782,W$11)+'СЕТ СН'!$F$14+СВЦЭМ!$D$10+'СЕТ СН'!$F$8*'СЕТ СН'!$F$9-'СЕТ СН'!$F$26</f>
        <v>1085.2590872400001</v>
      </c>
      <c r="X13" s="36">
        <f>SUMIFS(СВЦЭМ!$D$39:$D$782,СВЦЭМ!$A$39:$A$782,$A13,СВЦЭМ!$B$39:$B$782,X$11)+'СЕТ СН'!$F$14+СВЦЭМ!$D$10+'СЕТ СН'!$F$8*'СЕТ СН'!$F$9-'СЕТ СН'!$F$26</f>
        <v>1084.2781423500001</v>
      </c>
      <c r="Y13" s="36">
        <f>SUMIFS(СВЦЭМ!$D$39:$D$782,СВЦЭМ!$A$39:$A$782,$A13,СВЦЭМ!$B$39:$B$782,Y$11)+'СЕТ СН'!$F$14+СВЦЭМ!$D$10+'СЕТ СН'!$F$8*'СЕТ СН'!$F$9-'СЕТ СН'!$F$26</f>
        <v>1132.7341463299999</v>
      </c>
    </row>
    <row r="14" spans="1:25" ht="15.75" x14ac:dyDescent="0.2">
      <c r="A14" s="35">
        <f t="shared" ref="A14:A42" si="0">A13+1</f>
        <v>44684</v>
      </c>
      <c r="B14" s="36">
        <f>SUMIFS(СВЦЭМ!$D$39:$D$782,СВЦЭМ!$A$39:$A$782,$A14,СВЦЭМ!$B$39:$B$782,B$11)+'СЕТ СН'!$F$14+СВЦЭМ!$D$10+'СЕТ СН'!$F$8*'СЕТ СН'!$F$9-'СЕТ СН'!$F$26</f>
        <v>1158.85690335</v>
      </c>
      <c r="C14" s="36">
        <f>SUMIFS(СВЦЭМ!$D$39:$D$782,СВЦЭМ!$A$39:$A$782,$A14,СВЦЭМ!$B$39:$B$782,C$11)+'СЕТ СН'!$F$14+СВЦЭМ!$D$10+'СЕТ СН'!$F$8*'СЕТ СН'!$F$9-'СЕТ СН'!$F$26</f>
        <v>1286.5679904399999</v>
      </c>
      <c r="D14" s="36">
        <f>SUMIFS(СВЦЭМ!$D$39:$D$782,СВЦЭМ!$A$39:$A$782,$A14,СВЦЭМ!$B$39:$B$782,D$11)+'СЕТ СН'!$F$14+СВЦЭМ!$D$10+'СЕТ СН'!$F$8*'СЕТ СН'!$F$9-'СЕТ СН'!$F$26</f>
        <v>1393.95334065</v>
      </c>
      <c r="E14" s="36">
        <f>SUMIFS(СВЦЭМ!$D$39:$D$782,СВЦЭМ!$A$39:$A$782,$A14,СВЦЭМ!$B$39:$B$782,E$11)+'СЕТ СН'!$F$14+СВЦЭМ!$D$10+'СЕТ СН'!$F$8*'СЕТ СН'!$F$9-'СЕТ СН'!$F$26</f>
        <v>1428.18783435</v>
      </c>
      <c r="F14" s="36">
        <f>SUMIFS(СВЦЭМ!$D$39:$D$782,СВЦЭМ!$A$39:$A$782,$A14,СВЦЭМ!$B$39:$B$782,F$11)+'СЕТ СН'!$F$14+СВЦЭМ!$D$10+'СЕТ СН'!$F$8*'СЕТ СН'!$F$9-'СЕТ СН'!$F$26</f>
        <v>1444.13996213</v>
      </c>
      <c r="G14" s="36">
        <f>SUMIFS(СВЦЭМ!$D$39:$D$782,СВЦЭМ!$A$39:$A$782,$A14,СВЦЭМ!$B$39:$B$782,G$11)+'СЕТ СН'!$F$14+СВЦЭМ!$D$10+'СЕТ СН'!$F$8*'СЕТ СН'!$F$9-'СЕТ СН'!$F$26</f>
        <v>1489.1989155699998</v>
      </c>
      <c r="H14" s="36">
        <f>SUMIFS(СВЦЭМ!$D$39:$D$782,СВЦЭМ!$A$39:$A$782,$A14,СВЦЭМ!$B$39:$B$782,H$11)+'СЕТ СН'!$F$14+СВЦЭМ!$D$10+'СЕТ СН'!$F$8*'СЕТ СН'!$F$9-'СЕТ СН'!$F$26</f>
        <v>1500.7402570699999</v>
      </c>
      <c r="I14" s="36">
        <f>SUMIFS(СВЦЭМ!$D$39:$D$782,СВЦЭМ!$A$39:$A$782,$A14,СВЦЭМ!$B$39:$B$782,I$11)+'СЕТ СН'!$F$14+СВЦЭМ!$D$10+'СЕТ СН'!$F$8*'СЕТ СН'!$F$9-'СЕТ СН'!$F$26</f>
        <v>1481.15710562</v>
      </c>
      <c r="J14" s="36">
        <f>SUMIFS(СВЦЭМ!$D$39:$D$782,СВЦЭМ!$A$39:$A$782,$A14,СВЦЭМ!$B$39:$B$782,J$11)+'СЕТ СН'!$F$14+СВЦЭМ!$D$10+'СЕТ СН'!$F$8*'СЕТ СН'!$F$9-'СЕТ СН'!$F$26</f>
        <v>1368.91123634</v>
      </c>
      <c r="K14" s="36">
        <f>SUMIFS(СВЦЭМ!$D$39:$D$782,СВЦЭМ!$A$39:$A$782,$A14,СВЦЭМ!$B$39:$B$782,K$11)+'СЕТ СН'!$F$14+СВЦЭМ!$D$10+'СЕТ СН'!$F$8*'СЕТ СН'!$F$9-'СЕТ СН'!$F$26</f>
        <v>1332.70487387</v>
      </c>
      <c r="L14" s="36">
        <f>SUMIFS(СВЦЭМ!$D$39:$D$782,СВЦЭМ!$A$39:$A$782,$A14,СВЦЭМ!$B$39:$B$782,L$11)+'СЕТ СН'!$F$14+СВЦЭМ!$D$10+'СЕТ СН'!$F$8*'СЕТ СН'!$F$9-'СЕТ СН'!$F$26</f>
        <v>1311.2741048</v>
      </c>
      <c r="M14" s="36">
        <f>SUMIFS(СВЦЭМ!$D$39:$D$782,СВЦЭМ!$A$39:$A$782,$A14,СВЦЭМ!$B$39:$B$782,M$11)+'СЕТ СН'!$F$14+СВЦЭМ!$D$10+'СЕТ СН'!$F$8*'СЕТ СН'!$F$9-'СЕТ СН'!$F$26</f>
        <v>1403.8938847099998</v>
      </c>
      <c r="N14" s="36">
        <f>SUMIFS(СВЦЭМ!$D$39:$D$782,СВЦЭМ!$A$39:$A$782,$A14,СВЦЭМ!$B$39:$B$782,N$11)+'СЕТ СН'!$F$14+СВЦЭМ!$D$10+'СЕТ СН'!$F$8*'СЕТ СН'!$F$9-'СЕТ СН'!$F$26</f>
        <v>1449.0420465899999</v>
      </c>
      <c r="O14" s="36">
        <f>SUMIFS(СВЦЭМ!$D$39:$D$782,СВЦЭМ!$A$39:$A$782,$A14,СВЦЭМ!$B$39:$B$782,O$11)+'СЕТ СН'!$F$14+СВЦЭМ!$D$10+'СЕТ СН'!$F$8*'СЕТ СН'!$F$9-'СЕТ СН'!$F$26</f>
        <v>1464.8192421899998</v>
      </c>
      <c r="P14" s="36">
        <f>SUMIFS(СВЦЭМ!$D$39:$D$782,СВЦЭМ!$A$39:$A$782,$A14,СВЦЭМ!$B$39:$B$782,P$11)+'СЕТ СН'!$F$14+СВЦЭМ!$D$10+'СЕТ СН'!$F$8*'СЕТ СН'!$F$9-'СЕТ СН'!$F$26</f>
        <v>1484.49523333</v>
      </c>
      <c r="Q14" s="36">
        <f>SUMIFS(СВЦЭМ!$D$39:$D$782,СВЦЭМ!$A$39:$A$782,$A14,СВЦЭМ!$B$39:$B$782,Q$11)+'СЕТ СН'!$F$14+СВЦЭМ!$D$10+'СЕТ СН'!$F$8*'СЕТ СН'!$F$9-'СЕТ СН'!$F$26</f>
        <v>1488.46575839</v>
      </c>
      <c r="R14" s="36">
        <f>SUMIFS(СВЦЭМ!$D$39:$D$782,СВЦЭМ!$A$39:$A$782,$A14,СВЦЭМ!$B$39:$B$782,R$11)+'СЕТ СН'!$F$14+СВЦЭМ!$D$10+'СЕТ СН'!$F$8*'СЕТ СН'!$F$9-'СЕТ СН'!$F$26</f>
        <v>1498.82879263</v>
      </c>
      <c r="S14" s="36">
        <f>SUMIFS(СВЦЭМ!$D$39:$D$782,СВЦЭМ!$A$39:$A$782,$A14,СВЦЭМ!$B$39:$B$782,S$11)+'СЕТ СН'!$F$14+СВЦЭМ!$D$10+'СЕТ СН'!$F$8*'СЕТ СН'!$F$9-'СЕТ СН'!$F$26</f>
        <v>1461.75957657</v>
      </c>
      <c r="T14" s="36">
        <f>SUMIFS(СВЦЭМ!$D$39:$D$782,СВЦЭМ!$A$39:$A$782,$A14,СВЦЭМ!$B$39:$B$782,T$11)+'СЕТ СН'!$F$14+СВЦЭМ!$D$10+'СЕТ СН'!$F$8*'СЕТ СН'!$F$9-'СЕТ СН'!$F$26</f>
        <v>1343.2757329599999</v>
      </c>
      <c r="U14" s="36">
        <f>SUMIFS(СВЦЭМ!$D$39:$D$782,СВЦЭМ!$A$39:$A$782,$A14,СВЦЭМ!$B$39:$B$782,U$11)+'СЕТ СН'!$F$14+СВЦЭМ!$D$10+'СЕТ СН'!$F$8*'СЕТ СН'!$F$9-'СЕТ СН'!$F$26</f>
        <v>1234.7407625299998</v>
      </c>
      <c r="V14" s="36">
        <f>SUMIFS(СВЦЭМ!$D$39:$D$782,СВЦЭМ!$A$39:$A$782,$A14,СВЦЭМ!$B$39:$B$782,V$11)+'СЕТ СН'!$F$14+СВЦЭМ!$D$10+'СЕТ СН'!$F$8*'СЕТ СН'!$F$9-'СЕТ СН'!$F$26</f>
        <v>1136.0141717900001</v>
      </c>
      <c r="W14" s="36">
        <f>SUMIFS(СВЦЭМ!$D$39:$D$782,СВЦЭМ!$A$39:$A$782,$A14,СВЦЭМ!$B$39:$B$782,W$11)+'СЕТ СН'!$F$14+СВЦЭМ!$D$10+'СЕТ СН'!$F$8*'СЕТ СН'!$F$9-'СЕТ СН'!$F$26</f>
        <v>1129.11917451</v>
      </c>
      <c r="X14" s="36">
        <f>SUMIFS(СВЦЭМ!$D$39:$D$782,СВЦЭМ!$A$39:$A$782,$A14,СВЦЭМ!$B$39:$B$782,X$11)+'СЕТ СН'!$F$14+СВЦЭМ!$D$10+'СЕТ СН'!$F$8*'СЕТ СН'!$F$9-'СЕТ СН'!$F$26</f>
        <v>1139.3369843999999</v>
      </c>
      <c r="Y14" s="36">
        <f>SUMIFS(СВЦЭМ!$D$39:$D$782,СВЦЭМ!$A$39:$A$782,$A14,СВЦЭМ!$B$39:$B$782,Y$11)+'СЕТ СН'!$F$14+СВЦЭМ!$D$10+'СЕТ СН'!$F$8*'СЕТ СН'!$F$9-'СЕТ СН'!$F$26</f>
        <v>1178.23833717</v>
      </c>
    </row>
    <row r="15" spans="1:25" ht="15.75" x14ac:dyDescent="0.2">
      <c r="A15" s="35">
        <f t="shared" si="0"/>
        <v>44685</v>
      </c>
      <c r="B15" s="36">
        <f>SUMIFS(СВЦЭМ!$D$39:$D$782,СВЦЭМ!$A$39:$A$782,$A15,СВЦЭМ!$B$39:$B$782,B$11)+'СЕТ СН'!$F$14+СВЦЭМ!$D$10+'СЕТ СН'!$F$8*'СЕТ СН'!$F$9-'СЕТ СН'!$F$26</f>
        <v>1254.10718645</v>
      </c>
      <c r="C15" s="36">
        <f>SUMIFS(СВЦЭМ!$D$39:$D$782,СВЦЭМ!$A$39:$A$782,$A15,СВЦЭМ!$B$39:$B$782,C$11)+'СЕТ СН'!$F$14+СВЦЭМ!$D$10+'СЕТ СН'!$F$8*'СЕТ СН'!$F$9-'СЕТ СН'!$F$26</f>
        <v>1414.8884493799999</v>
      </c>
      <c r="D15" s="36">
        <f>SUMIFS(СВЦЭМ!$D$39:$D$782,СВЦЭМ!$A$39:$A$782,$A15,СВЦЭМ!$B$39:$B$782,D$11)+'СЕТ СН'!$F$14+СВЦЭМ!$D$10+'СЕТ СН'!$F$8*'СЕТ СН'!$F$9-'СЕТ СН'!$F$26</f>
        <v>1471.96192524</v>
      </c>
      <c r="E15" s="36">
        <f>SUMIFS(СВЦЭМ!$D$39:$D$782,СВЦЭМ!$A$39:$A$782,$A15,СВЦЭМ!$B$39:$B$782,E$11)+'СЕТ СН'!$F$14+СВЦЭМ!$D$10+'СЕТ СН'!$F$8*'СЕТ СН'!$F$9-'СЕТ СН'!$F$26</f>
        <v>1441.2674516099999</v>
      </c>
      <c r="F15" s="36">
        <f>SUMIFS(СВЦЭМ!$D$39:$D$782,СВЦЭМ!$A$39:$A$782,$A15,СВЦЭМ!$B$39:$B$782,F$11)+'СЕТ СН'!$F$14+СВЦЭМ!$D$10+'СЕТ СН'!$F$8*'СЕТ СН'!$F$9-'СЕТ СН'!$F$26</f>
        <v>1444.2510667499998</v>
      </c>
      <c r="G15" s="36">
        <f>SUMIFS(СВЦЭМ!$D$39:$D$782,СВЦЭМ!$A$39:$A$782,$A15,СВЦЭМ!$B$39:$B$782,G$11)+'СЕТ СН'!$F$14+СВЦЭМ!$D$10+'СЕТ СН'!$F$8*'СЕТ СН'!$F$9-'СЕТ СН'!$F$26</f>
        <v>1436.9440900099999</v>
      </c>
      <c r="H15" s="36">
        <f>SUMIFS(СВЦЭМ!$D$39:$D$782,СВЦЭМ!$A$39:$A$782,$A15,СВЦЭМ!$B$39:$B$782,H$11)+'СЕТ СН'!$F$14+СВЦЭМ!$D$10+'СЕТ СН'!$F$8*'СЕТ СН'!$F$9-'СЕТ СН'!$F$26</f>
        <v>1449.4414186899999</v>
      </c>
      <c r="I15" s="36">
        <f>SUMIFS(СВЦЭМ!$D$39:$D$782,СВЦЭМ!$A$39:$A$782,$A15,СВЦЭМ!$B$39:$B$782,I$11)+'СЕТ СН'!$F$14+СВЦЭМ!$D$10+'СЕТ СН'!$F$8*'СЕТ СН'!$F$9-'СЕТ СН'!$F$26</f>
        <v>1370.2806174699999</v>
      </c>
      <c r="J15" s="36">
        <f>SUMIFS(СВЦЭМ!$D$39:$D$782,СВЦЭМ!$A$39:$A$782,$A15,СВЦЭМ!$B$39:$B$782,J$11)+'СЕТ СН'!$F$14+СВЦЭМ!$D$10+'СЕТ СН'!$F$8*'СЕТ СН'!$F$9-'СЕТ СН'!$F$26</f>
        <v>1248.1713895799999</v>
      </c>
      <c r="K15" s="36">
        <f>SUMIFS(СВЦЭМ!$D$39:$D$782,СВЦЭМ!$A$39:$A$782,$A15,СВЦЭМ!$B$39:$B$782,K$11)+'СЕТ СН'!$F$14+СВЦЭМ!$D$10+'СЕТ СН'!$F$8*'СЕТ СН'!$F$9-'СЕТ СН'!$F$26</f>
        <v>1232.5983548700001</v>
      </c>
      <c r="L15" s="36">
        <f>SUMIFS(СВЦЭМ!$D$39:$D$782,СВЦЭМ!$A$39:$A$782,$A15,СВЦЭМ!$B$39:$B$782,L$11)+'СЕТ СН'!$F$14+СВЦЭМ!$D$10+'СЕТ СН'!$F$8*'СЕТ СН'!$F$9-'СЕТ СН'!$F$26</f>
        <v>1246.60101162</v>
      </c>
      <c r="M15" s="36">
        <f>SUMIFS(СВЦЭМ!$D$39:$D$782,СВЦЭМ!$A$39:$A$782,$A15,СВЦЭМ!$B$39:$B$782,M$11)+'СЕТ СН'!$F$14+СВЦЭМ!$D$10+'СЕТ СН'!$F$8*'СЕТ СН'!$F$9-'СЕТ СН'!$F$26</f>
        <v>1354.5387871999999</v>
      </c>
      <c r="N15" s="36">
        <f>SUMIFS(СВЦЭМ!$D$39:$D$782,СВЦЭМ!$A$39:$A$782,$A15,СВЦЭМ!$B$39:$B$782,N$11)+'СЕТ СН'!$F$14+СВЦЭМ!$D$10+'СЕТ СН'!$F$8*'СЕТ СН'!$F$9-'СЕТ СН'!$F$26</f>
        <v>1412.42849108</v>
      </c>
      <c r="O15" s="36">
        <f>SUMIFS(СВЦЭМ!$D$39:$D$782,СВЦЭМ!$A$39:$A$782,$A15,СВЦЭМ!$B$39:$B$782,O$11)+'СЕТ СН'!$F$14+СВЦЭМ!$D$10+'СЕТ СН'!$F$8*'СЕТ СН'!$F$9-'СЕТ СН'!$F$26</f>
        <v>1417.2447564199999</v>
      </c>
      <c r="P15" s="36">
        <f>SUMIFS(СВЦЭМ!$D$39:$D$782,СВЦЭМ!$A$39:$A$782,$A15,СВЦЭМ!$B$39:$B$782,P$11)+'СЕТ СН'!$F$14+СВЦЭМ!$D$10+'СЕТ СН'!$F$8*'СЕТ СН'!$F$9-'СЕТ СН'!$F$26</f>
        <v>1457.4971345499998</v>
      </c>
      <c r="Q15" s="36">
        <f>SUMIFS(СВЦЭМ!$D$39:$D$782,СВЦЭМ!$A$39:$A$782,$A15,СВЦЭМ!$B$39:$B$782,Q$11)+'СЕТ СН'!$F$14+СВЦЭМ!$D$10+'СЕТ СН'!$F$8*'СЕТ СН'!$F$9-'СЕТ СН'!$F$26</f>
        <v>1461.1862285099999</v>
      </c>
      <c r="R15" s="36">
        <f>SUMIFS(СВЦЭМ!$D$39:$D$782,СВЦЭМ!$A$39:$A$782,$A15,СВЦЭМ!$B$39:$B$782,R$11)+'СЕТ СН'!$F$14+СВЦЭМ!$D$10+'СЕТ СН'!$F$8*'СЕТ СН'!$F$9-'СЕТ СН'!$F$26</f>
        <v>1455.2740983899998</v>
      </c>
      <c r="S15" s="36">
        <f>SUMIFS(СВЦЭМ!$D$39:$D$782,СВЦЭМ!$A$39:$A$782,$A15,СВЦЭМ!$B$39:$B$782,S$11)+'СЕТ СН'!$F$14+СВЦЭМ!$D$10+'СЕТ СН'!$F$8*'СЕТ СН'!$F$9-'СЕТ СН'!$F$26</f>
        <v>1394.0454561299998</v>
      </c>
      <c r="T15" s="36">
        <f>SUMIFS(СВЦЭМ!$D$39:$D$782,СВЦЭМ!$A$39:$A$782,$A15,СВЦЭМ!$B$39:$B$782,T$11)+'СЕТ СН'!$F$14+СВЦЭМ!$D$10+'СЕТ СН'!$F$8*'СЕТ СН'!$F$9-'СЕТ СН'!$F$26</f>
        <v>1258.1983882299999</v>
      </c>
      <c r="U15" s="36">
        <f>SUMIFS(СВЦЭМ!$D$39:$D$782,СВЦЭМ!$A$39:$A$782,$A15,СВЦЭМ!$B$39:$B$782,U$11)+'СЕТ СН'!$F$14+СВЦЭМ!$D$10+'СЕТ СН'!$F$8*'СЕТ СН'!$F$9-'СЕТ СН'!$F$26</f>
        <v>1139.8347370400002</v>
      </c>
      <c r="V15" s="36">
        <f>SUMIFS(СВЦЭМ!$D$39:$D$782,СВЦЭМ!$A$39:$A$782,$A15,СВЦЭМ!$B$39:$B$782,V$11)+'СЕТ СН'!$F$14+СВЦЭМ!$D$10+'СЕТ СН'!$F$8*'СЕТ СН'!$F$9-'СЕТ СН'!$F$26</f>
        <v>1068.2953316600001</v>
      </c>
      <c r="W15" s="36">
        <f>SUMIFS(СВЦЭМ!$D$39:$D$782,СВЦЭМ!$A$39:$A$782,$A15,СВЦЭМ!$B$39:$B$782,W$11)+'СЕТ СН'!$F$14+СВЦЭМ!$D$10+'СЕТ СН'!$F$8*'СЕТ СН'!$F$9-'СЕТ СН'!$F$26</f>
        <v>1101.4340293099999</v>
      </c>
      <c r="X15" s="36">
        <f>SUMIFS(СВЦЭМ!$D$39:$D$782,СВЦЭМ!$A$39:$A$782,$A15,СВЦЭМ!$B$39:$B$782,X$11)+'СЕТ СН'!$F$14+СВЦЭМ!$D$10+'СЕТ СН'!$F$8*'СЕТ СН'!$F$9-'СЕТ СН'!$F$26</f>
        <v>1055.4895079799999</v>
      </c>
      <c r="Y15" s="36">
        <f>SUMIFS(СВЦЭМ!$D$39:$D$782,СВЦЭМ!$A$39:$A$782,$A15,СВЦЭМ!$B$39:$B$782,Y$11)+'СЕТ СН'!$F$14+СВЦЭМ!$D$10+'СЕТ СН'!$F$8*'СЕТ СН'!$F$9-'СЕТ СН'!$F$26</f>
        <v>1049.8351577799999</v>
      </c>
    </row>
    <row r="16" spans="1:25" ht="15.75" x14ac:dyDescent="0.2">
      <c r="A16" s="35">
        <f t="shared" si="0"/>
        <v>44686</v>
      </c>
      <c r="B16" s="36">
        <f>SUMIFS(СВЦЭМ!$D$39:$D$782,СВЦЭМ!$A$39:$A$782,$A16,СВЦЭМ!$B$39:$B$782,B$11)+'СЕТ СН'!$F$14+СВЦЭМ!$D$10+'СЕТ СН'!$F$8*'СЕТ СН'!$F$9-'СЕТ СН'!$F$26</f>
        <v>1221.9469225899998</v>
      </c>
      <c r="C16" s="36">
        <f>SUMIFS(СВЦЭМ!$D$39:$D$782,СВЦЭМ!$A$39:$A$782,$A16,СВЦЭМ!$B$39:$B$782,C$11)+'СЕТ СН'!$F$14+СВЦЭМ!$D$10+'СЕТ СН'!$F$8*'СЕТ СН'!$F$9-'СЕТ СН'!$F$26</f>
        <v>1310.01159272</v>
      </c>
      <c r="D16" s="36">
        <f>SUMIFS(СВЦЭМ!$D$39:$D$782,СВЦЭМ!$A$39:$A$782,$A16,СВЦЭМ!$B$39:$B$782,D$11)+'СЕТ СН'!$F$14+СВЦЭМ!$D$10+'СЕТ СН'!$F$8*'СЕТ СН'!$F$9-'СЕТ СН'!$F$26</f>
        <v>1452.99962351</v>
      </c>
      <c r="E16" s="36">
        <f>SUMIFS(СВЦЭМ!$D$39:$D$782,СВЦЭМ!$A$39:$A$782,$A16,СВЦЭМ!$B$39:$B$782,E$11)+'СЕТ СН'!$F$14+СВЦЭМ!$D$10+'СЕТ СН'!$F$8*'СЕТ СН'!$F$9-'СЕТ СН'!$F$26</f>
        <v>1509.2273649799999</v>
      </c>
      <c r="F16" s="36">
        <f>SUMIFS(СВЦЭМ!$D$39:$D$782,СВЦЭМ!$A$39:$A$782,$A16,СВЦЭМ!$B$39:$B$782,F$11)+'СЕТ СН'!$F$14+СВЦЭМ!$D$10+'СЕТ СН'!$F$8*'СЕТ СН'!$F$9-'СЕТ СН'!$F$26</f>
        <v>1536.3309625299999</v>
      </c>
      <c r="G16" s="36">
        <f>SUMIFS(СВЦЭМ!$D$39:$D$782,СВЦЭМ!$A$39:$A$782,$A16,СВЦЭМ!$B$39:$B$782,G$11)+'СЕТ СН'!$F$14+СВЦЭМ!$D$10+'СЕТ СН'!$F$8*'СЕТ СН'!$F$9-'СЕТ СН'!$F$26</f>
        <v>1537.00229969</v>
      </c>
      <c r="H16" s="36">
        <f>SUMIFS(СВЦЭМ!$D$39:$D$782,СВЦЭМ!$A$39:$A$782,$A16,СВЦЭМ!$B$39:$B$782,H$11)+'СЕТ СН'!$F$14+СВЦЭМ!$D$10+'СЕТ СН'!$F$8*'СЕТ СН'!$F$9-'СЕТ СН'!$F$26</f>
        <v>1522.9920506599999</v>
      </c>
      <c r="I16" s="36">
        <f>SUMIFS(СВЦЭМ!$D$39:$D$782,СВЦЭМ!$A$39:$A$782,$A16,СВЦЭМ!$B$39:$B$782,I$11)+'СЕТ СН'!$F$14+СВЦЭМ!$D$10+'СЕТ СН'!$F$8*'СЕТ СН'!$F$9-'СЕТ СН'!$F$26</f>
        <v>1449.6077603599999</v>
      </c>
      <c r="J16" s="36">
        <f>SUMIFS(СВЦЭМ!$D$39:$D$782,СВЦЭМ!$A$39:$A$782,$A16,СВЦЭМ!$B$39:$B$782,J$11)+'СЕТ СН'!$F$14+СВЦЭМ!$D$10+'СЕТ СН'!$F$8*'СЕТ СН'!$F$9-'СЕТ СН'!$F$26</f>
        <v>1337.1370654099999</v>
      </c>
      <c r="K16" s="36">
        <f>SUMIFS(СВЦЭМ!$D$39:$D$782,СВЦЭМ!$A$39:$A$782,$A16,СВЦЭМ!$B$39:$B$782,K$11)+'СЕТ СН'!$F$14+СВЦЭМ!$D$10+'СЕТ СН'!$F$8*'СЕТ СН'!$F$9-'СЕТ СН'!$F$26</f>
        <v>1334.8064169699999</v>
      </c>
      <c r="L16" s="36">
        <f>SUMIFS(СВЦЭМ!$D$39:$D$782,СВЦЭМ!$A$39:$A$782,$A16,СВЦЭМ!$B$39:$B$782,L$11)+'СЕТ СН'!$F$14+СВЦЭМ!$D$10+'СЕТ СН'!$F$8*'СЕТ СН'!$F$9-'СЕТ СН'!$F$26</f>
        <v>1330.63581054</v>
      </c>
      <c r="M16" s="36">
        <f>SUMIFS(СВЦЭМ!$D$39:$D$782,СВЦЭМ!$A$39:$A$782,$A16,СВЦЭМ!$B$39:$B$782,M$11)+'СЕТ СН'!$F$14+СВЦЭМ!$D$10+'СЕТ СН'!$F$8*'СЕТ СН'!$F$9-'СЕТ СН'!$F$26</f>
        <v>1434.15443381</v>
      </c>
      <c r="N16" s="36">
        <f>SUMIFS(СВЦЭМ!$D$39:$D$782,СВЦЭМ!$A$39:$A$782,$A16,СВЦЭМ!$B$39:$B$782,N$11)+'СЕТ СН'!$F$14+СВЦЭМ!$D$10+'СЕТ СН'!$F$8*'СЕТ СН'!$F$9-'СЕТ СН'!$F$26</f>
        <v>1515.49726908</v>
      </c>
      <c r="O16" s="36">
        <f>SUMIFS(СВЦЭМ!$D$39:$D$782,СВЦЭМ!$A$39:$A$782,$A16,СВЦЭМ!$B$39:$B$782,O$11)+'СЕТ СН'!$F$14+СВЦЭМ!$D$10+'СЕТ СН'!$F$8*'СЕТ СН'!$F$9-'СЕТ СН'!$F$26</f>
        <v>1512.0430278899998</v>
      </c>
      <c r="P16" s="36">
        <f>SUMIFS(СВЦЭМ!$D$39:$D$782,СВЦЭМ!$A$39:$A$782,$A16,СВЦЭМ!$B$39:$B$782,P$11)+'СЕТ СН'!$F$14+СВЦЭМ!$D$10+'СЕТ СН'!$F$8*'СЕТ СН'!$F$9-'СЕТ СН'!$F$26</f>
        <v>1556.53045133</v>
      </c>
      <c r="Q16" s="36">
        <f>SUMIFS(СВЦЭМ!$D$39:$D$782,СВЦЭМ!$A$39:$A$782,$A16,СВЦЭМ!$B$39:$B$782,Q$11)+'СЕТ СН'!$F$14+СВЦЭМ!$D$10+'СЕТ СН'!$F$8*'СЕТ СН'!$F$9-'СЕТ СН'!$F$26</f>
        <v>1565.6129724299999</v>
      </c>
      <c r="R16" s="36">
        <f>SUMIFS(СВЦЭМ!$D$39:$D$782,СВЦЭМ!$A$39:$A$782,$A16,СВЦЭМ!$B$39:$B$782,R$11)+'СЕТ СН'!$F$14+СВЦЭМ!$D$10+'СЕТ СН'!$F$8*'СЕТ СН'!$F$9-'СЕТ СН'!$F$26</f>
        <v>1579.6969362699999</v>
      </c>
      <c r="S16" s="36">
        <f>SUMIFS(СВЦЭМ!$D$39:$D$782,СВЦЭМ!$A$39:$A$782,$A16,СВЦЭМ!$B$39:$B$782,S$11)+'СЕТ СН'!$F$14+СВЦЭМ!$D$10+'СЕТ СН'!$F$8*'СЕТ СН'!$F$9-'СЕТ СН'!$F$26</f>
        <v>1521.7771577199999</v>
      </c>
      <c r="T16" s="36">
        <f>SUMIFS(СВЦЭМ!$D$39:$D$782,СВЦЭМ!$A$39:$A$782,$A16,СВЦЭМ!$B$39:$B$782,T$11)+'СЕТ СН'!$F$14+СВЦЭМ!$D$10+'СЕТ СН'!$F$8*'СЕТ СН'!$F$9-'СЕТ СН'!$F$26</f>
        <v>1382.4358221299999</v>
      </c>
      <c r="U16" s="36">
        <f>SUMIFS(СВЦЭМ!$D$39:$D$782,СВЦЭМ!$A$39:$A$782,$A16,СВЦЭМ!$B$39:$B$782,U$11)+'СЕТ СН'!$F$14+СВЦЭМ!$D$10+'СЕТ СН'!$F$8*'СЕТ СН'!$F$9-'СЕТ СН'!$F$26</f>
        <v>1269.1196140299999</v>
      </c>
      <c r="V16" s="36">
        <f>SUMIFS(СВЦЭМ!$D$39:$D$782,СВЦЭМ!$A$39:$A$782,$A16,СВЦЭМ!$B$39:$B$782,V$11)+'СЕТ СН'!$F$14+СВЦЭМ!$D$10+'СЕТ СН'!$F$8*'СЕТ СН'!$F$9-'СЕТ СН'!$F$26</f>
        <v>1157.35210362</v>
      </c>
      <c r="W16" s="36">
        <f>SUMIFS(СВЦЭМ!$D$39:$D$782,СВЦЭМ!$A$39:$A$782,$A16,СВЦЭМ!$B$39:$B$782,W$11)+'СЕТ СН'!$F$14+СВЦЭМ!$D$10+'СЕТ СН'!$F$8*'СЕТ СН'!$F$9-'СЕТ СН'!$F$26</f>
        <v>1141.46024235</v>
      </c>
      <c r="X16" s="36">
        <f>SUMIFS(СВЦЭМ!$D$39:$D$782,СВЦЭМ!$A$39:$A$782,$A16,СВЦЭМ!$B$39:$B$782,X$11)+'СЕТ СН'!$F$14+СВЦЭМ!$D$10+'СЕТ СН'!$F$8*'СЕТ СН'!$F$9-'СЕТ СН'!$F$26</f>
        <v>1156.7950243400001</v>
      </c>
      <c r="Y16" s="36">
        <f>SUMIFS(СВЦЭМ!$D$39:$D$782,СВЦЭМ!$A$39:$A$782,$A16,СВЦЭМ!$B$39:$B$782,Y$11)+'СЕТ СН'!$F$14+СВЦЭМ!$D$10+'СЕТ СН'!$F$8*'СЕТ СН'!$F$9-'СЕТ СН'!$F$26</f>
        <v>1183.7073487</v>
      </c>
    </row>
    <row r="17" spans="1:25" ht="15.75" x14ac:dyDescent="0.2">
      <c r="A17" s="35">
        <f t="shared" si="0"/>
        <v>44687</v>
      </c>
      <c r="B17" s="36">
        <f>SUMIFS(СВЦЭМ!$D$39:$D$782,СВЦЭМ!$A$39:$A$782,$A17,СВЦЭМ!$B$39:$B$782,B$11)+'СЕТ СН'!$F$14+СВЦЭМ!$D$10+'СЕТ СН'!$F$8*'СЕТ СН'!$F$9-'СЕТ СН'!$F$26</f>
        <v>1259.4411525399998</v>
      </c>
      <c r="C17" s="36">
        <f>SUMIFS(СВЦЭМ!$D$39:$D$782,СВЦЭМ!$A$39:$A$782,$A17,СВЦЭМ!$B$39:$B$782,C$11)+'СЕТ СН'!$F$14+СВЦЭМ!$D$10+'СЕТ СН'!$F$8*'СЕТ СН'!$F$9-'СЕТ СН'!$F$26</f>
        <v>1396.5822982299999</v>
      </c>
      <c r="D17" s="36">
        <f>SUMIFS(СВЦЭМ!$D$39:$D$782,СВЦЭМ!$A$39:$A$782,$A17,СВЦЭМ!$B$39:$B$782,D$11)+'СЕТ СН'!$F$14+СВЦЭМ!$D$10+'СЕТ СН'!$F$8*'СЕТ СН'!$F$9-'СЕТ СН'!$F$26</f>
        <v>1544.56719445</v>
      </c>
      <c r="E17" s="36">
        <f>SUMIFS(СВЦЭМ!$D$39:$D$782,СВЦЭМ!$A$39:$A$782,$A17,СВЦЭМ!$B$39:$B$782,E$11)+'СЕТ СН'!$F$14+СВЦЭМ!$D$10+'СЕТ СН'!$F$8*'СЕТ СН'!$F$9-'СЕТ СН'!$F$26</f>
        <v>1594.53913319</v>
      </c>
      <c r="F17" s="36">
        <f>SUMIFS(СВЦЭМ!$D$39:$D$782,СВЦЭМ!$A$39:$A$782,$A17,СВЦЭМ!$B$39:$B$782,F$11)+'СЕТ СН'!$F$14+СВЦЭМ!$D$10+'СЕТ СН'!$F$8*'СЕТ СН'!$F$9-'СЕТ СН'!$F$26</f>
        <v>1600.66828506</v>
      </c>
      <c r="G17" s="36">
        <f>SUMIFS(СВЦЭМ!$D$39:$D$782,СВЦЭМ!$A$39:$A$782,$A17,СВЦЭМ!$B$39:$B$782,G$11)+'СЕТ СН'!$F$14+СВЦЭМ!$D$10+'СЕТ СН'!$F$8*'СЕТ СН'!$F$9-'СЕТ СН'!$F$26</f>
        <v>1583.50947247</v>
      </c>
      <c r="H17" s="36">
        <f>SUMIFS(СВЦЭМ!$D$39:$D$782,СВЦЭМ!$A$39:$A$782,$A17,СВЦЭМ!$B$39:$B$782,H$11)+'СЕТ СН'!$F$14+СВЦЭМ!$D$10+'СЕТ СН'!$F$8*'СЕТ СН'!$F$9-'СЕТ СН'!$F$26</f>
        <v>1536.0997186499999</v>
      </c>
      <c r="I17" s="36">
        <f>SUMIFS(СВЦЭМ!$D$39:$D$782,СВЦЭМ!$A$39:$A$782,$A17,СВЦЭМ!$B$39:$B$782,I$11)+'СЕТ СН'!$F$14+СВЦЭМ!$D$10+'СЕТ СН'!$F$8*'СЕТ СН'!$F$9-'СЕТ СН'!$F$26</f>
        <v>1481.28040375</v>
      </c>
      <c r="J17" s="36">
        <f>SUMIFS(СВЦЭМ!$D$39:$D$782,СВЦЭМ!$A$39:$A$782,$A17,СВЦЭМ!$B$39:$B$782,J$11)+'СЕТ СН'!$F$14+СВЦЭМ!$D$10+'СЕТ СН'!$F$8*'СЕТ СН'!$F$9-'СЕТ СН'!$F$26</f>
        <v>1323.84321402</v>
      </c>
      <c r="K17" s="36">
        <f>SUMIFS(СВЦЭМ!$D$39:$D$782,СВЦЭМ!$A$39:$A$782,$A17,СВЦЭМ!$B$39:$B$782,K$11)+'СЕТ СН'!$F$14+СВЦЭМ!$D$10+'СЕТ СН'!$F$8*'СЕТ СН'!$F$9-'СЕТ СН'!$F$26</f>
        <v>1331.9524054999999</v>
      </c>
      <c r="L17" s="36">
        <f>SUMIFS(СВЦЭМ!$D$39:$D$782,СВЦЭМ!$A$39:$A$782,$A17,СВЦЭМ!$B$39:$B$782,L$11)+'СЕТ СН'!$F$14+СВЦЭМ!$D$10+'СЕТ СН'!$F$8*'СЕТ СН'!$F$9-'СЕТ СН'!$F$26</f>
        <v>1324.25206867</v>
      </c>
      <c r="M17" s="36">
        <f>SUMIFS(СВЦЭМ!$D$39:$D$782,СВЦЭМ!$A$39:$A$782,$A17,СВЦЭМ!$B$39:$B$782,M$11)+'СЕТ СН'!$F$14+СВЦЭМ!$D$10+'СЕТ СН'!$F$8*'СЕТ СН'!$F$9-'СЕТ СН'!$F$26</f>
        <v>1458.8070142499998</v>
      </c>
      <c r="N17" s="36">
        <f>SUMIFS(СВЦЭМ!$D$39:$D$782,СВЦЭМ!$A$39:$A$782,$A17,СВЦЭМ!$B$39:$B$782,N$11)+'СЕТ СН'!$F$14+СВЦЭМ!$D$10+'СЕТ СН'!$F$8*'СЕТ СН'!$F$9-'СЕТ СН'!$F$26</f>
        <v>1530.1679232899999</v>
      </c>
      <c r="O17" s="36">
        <f>SUMIFS(СВЦЭМ!$D$39:$D$782,СВЦЭМ!$A$39:$A$782,$A17,СВЦЭМ!$B$39:$B$782,O$11)+'СЕТ СН'!$F$14+СВЦЭМ!$D$10+'СЕТ СН'!$F$8*'СЕТ СН'!$F$9-'СЕТ СН'!$F$26</f>
        <v>1534.00646871</v>
      </c>
      <c r="P17" s="36">
        <f>SUMIFS(СВЦЭМ!$D$39:$D$782,СВЦЭМ!$A$39:$A$782,$A17,СВЦЭМ!$B$39:$B$782,P$11)+'СЕТ СН'!$F$14+СВЦЭМ!$D$10+'СЕТ СН'!$F$8*'СЕТ СН'!$F$9-'СЕТ СН'!$F$26</f>
        <v>1542.80052445</v>
      </c>
      <c r="Q17" s="36">
        <f>SUMIFS(СВЦЭМ!$D$39:$D$782,СВЦЭМ!$A$39:$A$782,$A17,СВЦЭМ!$B$39:$B$782,Q$11)+'СЕТ СН'!$F$14+СВЦЭМ!$D$10+'СЕТ СН'!$F$8*'СЕТ СН'!$F$9-'СЕТ СН'!$F$26</f>
        <v>1536.83614906</v>
      </c>
      <c r="R17" s="36">
        <f>SUMIFS(СВЦЭМ!$D$39:$D$782,СВЦЭМ!$A$39:$A$782,$A17,СВЦЭМ!$B$39:$B$782,R$11)+'СЕТ СН'!$F$14+СВЦЭМ!$D$10+'СЕТ СН'!$F$8*'СЕТ СН'!$F$9-'СЕТ СН'!$F$26</f>
        <v>1524.4909315699999</v>
      </c>
      <c r="S17" s="36">
        <f>SUMIFS(СВЦЭМ!$D$39:$D$782,СВЦЭМ!$A$39:$A$782,$A17,СВЦЭМ!$B$39:$B$782,S$11)+'СЕТ СН'!$F$14+СВЦЭМ!$D$10+'СЕТ СН'!$F$8*'СЕТ СН'!$F$9-'СЕТ СН'!$F$26</f>
        <v>1476.2818148499998</v>
      </c>
      <c r="T17" s="36">
        <f>SUMIFS(СВЦЭМ!$D$39:$D$782,СВЦЭМ!$A$39:$A$782,$A17,СВЦЭМ!$B$39:$B$782,T$11)+'СЕТ СН'!$F$14+СВЦЭМ!$D$10+'СЕТ СН'!$F$8*'СЕТ СН'!$F$9-'СЕТ СН'!$F$26</f>
        <v>1352.76005702</v>
      </c>
      <c r="U17" s="36">
        <f>SUMIFS(СВЦЭМ!$D$39:$D$782,СВЦЭМ!$A$39:$A$782,$A17,СВЦЭМ!$B$39:$B$782,U$11)+'СЕТ СН'!$F$14+СВЦЭМ!$D$10+'СЕТ СН'!$F$8*'СЕТ СН'!$F$9-'СЕТ СН'!$F$26</f>
        <v>1231.64911676</v>
      </c>
      <c r="V17" s="36">
        <f>SUMIFS(СВЦЭМ!$D$39:$D$782,СВЦЭМ!$A$39:$A$782,$A17,СВЦЭМ!$B$39:$B$782,V$11)+'СЕТ СН'!$F$14+СВЦЭМ!$D$10+'СЕТ СН'!$F$8*'СЕТ СН'!$F$9-'СЕТ СН'!$F$26</f>
        <v>1129.3830203699999</v>
      </c>
      <c r="W17" s="36">
        <f>SUMIFS(СВЦЭМ!$D$39:$D$782,СВЦЭМ!$A$39:$A$782,$A17,СВЦЭМ!$B$39:$B$782,W$11)+'СЕТ СН'!$F$14+СВЦЭМ!$D$10+'СЕТ СН'!$F$8*'СЕТ СН'!$F$9-'СЕТ СН'!$F$26</f>
        <v>1117.03842364</v>
      </c>
      <c r="X17" s="36">
        <f>SUMIFS(СВЦЭМ!$D$39:$D$782,СВЦЭМ!$A$39:$A$782,$A17,СВЦЭМ!$B$39:$B$782,X$11)+'СЕТ СН'!$F$14+СВЦЭМ!$D$10+'СЕТ СН'!$F$8*'СЕТ СН'!$F$9-'СЕТ СН'!$F$26</f>
        <v>1146.68937873</v>
      </c>
      <c r="Y17" s="36">
        <f>SUMIFS(СВЦЭМ!$D$39:$D$782,СВЦЭМ!$A$39:$A$782,$A17,СВЦЭМ!$B$39:$B$782,Y$11)+'СЕТ СН'!$F$14+СВЦЭМ!$D$10+'СЕТ СН'!$F$8*'СЕТ СН'!$F$9-'СЕТ СН'!$F$26</f>
        <v>1154.73427728</v>
      </c>
    </row>
    <row r="18" spans="1:25" ht="15.75" x14ac:dyDescent="0.2">
      <c r="A18" s="35">
        <f t="shared" si="0"/>
        <v>44688</v>
      </c>
      <c r="B18" s="36">
        <f>SUMIFS(СВЦЭМ!$D$39:$D$782,СВЦЭМ!$A$39:$A$782,$A18,СВЦЭМ!$B$39:$B$782,B$11)+'СЕТ СН'!$F$14+СВЦЭМ!$D$10+'СЕТ СН'!$F$8*'СЕТ СН'!$F$9-'СЕТ СН'!$F$26</f>
        <v>1263.2759859399998</v>
      </c>
      <c r="C18" s="36">
        <f>SUMIFS(СВЦЭМ!$D$39:$D$782,СВЦЭМ!$A$39:$A$782,$A18,СВЦЭМ!$B$39:$B$782,C$11)+'СЕТ СН'!$F$14+СВЦЭМ!$D$10+'СЕТ СН'!$F$8*'СЕТ СН'!$F$9-'СЕТ СН'!$F$26</f>
        <v>1348.5509858099999</v>
      </c>
      <c r="D18" s="36">
        <f>SUMIFS(СВЦЭМ!$D$39:$D$782,СВЦЭМ!$A$39:$A$782,$A18,СВЦЭМ!$B$39:$B$782,D$11)+'СЕТ СН'!$F$14+СВЦЭМ!$D$10+'СЕТ СН'!$F$8*'СЕТ СН'!$F$9-'СЕТ СН'!$F$26</f>
        <v>1552.9116917599999</v>
      </c>
      <c r="E18" s="36">
        <f>SUMIFS(СВЦЭМ!$D$39:$D$782,СВЦЭМ!$A$39:$A$782,$A18,СВЦЭМ!$B$39:$B$782,E$11)+'СЕТ СН'!$F$14+СВЦЭМ!$D$10+'СЕТ СН'!$F$8*'СЕТ СН'!$F$9-'СЕТ СН'!$F$26</f>
        <v>1598.26367669</v>
      </c>
      <c r="F18" s="36">
        <f>SUMIFS(СВЦЭМ!$D$39:$D$782,СВЦЭМ!$A$39:$A$782,$A18,СВЦЭМ!$B$39:$B$782,F$11)+'СЕТ СН'!$F$14+СВЦЭМ!$D$10+'СЕТ СН'!$F$8*'СЕТ СН'!$F$9-'СЕТ СН'!$F$26</f>
        <v>1600.9029647</v>
      </c>
      <c r="G18" s="36">
        <f>SUMIFS(СВЦЭМ!$D$39:$D$782,СВЦЭМ!$A$39:$A$782,$A18,СВЦЭМ!$B$39:$B$782,G$11)+'СЕТ СН'!$F$14+СВЦЭМ!$D$10+'СЕТ СН'!$F$8*'СЕТ СН'!$F$9-'СЕТ СН'!$F$26</f>
        <v>1603.2158300399999</v>
      </c>
      <c r="H18" s="36">
        <f>SUMIFS(СВЦЭМ!$D$39:$D$782,СВЦЭМ!$A$39:$A$782,$A18,СВЦЭМ!$B$39:$B$782,H$11)+'СЕТ СН'!$F$14+СВЦЭМ!$D$10+'СЕТ СН'!$F$8*'СЕТ СН'!$F$9-'СЕТ СН'!$F$26</f>
        <v>1579.7356585799998</v>
      </c>
      <c r="I18" s="36">
        <f>SUMIFS(СВЦЭМ!$D$39:$D$782,СВЦЭМ!$A$39:$A$782,$A18,СВЦЭМ!$B$39:$B$782,I$11)+'СЕТ СН'!$F$14+СВЦЭМ!$D$10+'СЕТ СН'!$F$8*'СЕТ СН'!$F$9-'СЕТ СН'!$F$26</f>
        <v>1479.58105473</v>
      </c>
      <c r="J18" s="36">
        <f>SUMIFS(СВЦЭМ!$D$39:$D$782,СВЦЭМ!$A$39:$A$782,$A18,СВЦЭМ!$B$39:$B$782,J$11)+'СЕТ СН'!$F$14+СВЦЭМ!$D$10+'СЕТ СН'!$F$8*'СЕТ СН'!$F$9-'СЕТ СН'!$F$26</f>
        <v>1341.43333222</v>
      </c>
      <c r="K18" s="36">
        <f>SUMIFS(СВЦЭМ!$D$39:$D$782,СВЦЭМ!$A$39:$A$782,$A18,СВЦЭМ!$B$39:$B$782,K$11)+'СЕТ СН'!$F$14+СВЦЭМ!$D$10+'СЕТ СН'!$F$8*'СЕТ СН'!$F$9-'СЕТ СН'!$F$26</f>
        <v>1330.37556737</v>
      </c>
      <c r="L18" s="36">
        <f>SUMIFS(СВЦЭМ!$D$39:$D$782,СВЦЭМ!$A$39:$A$782,$A18,СВЦЭМ!$B$39:$B$782,L$11)+'СЕТ СН'!$F$14+СВЦЭМ!$D$10+'СЕТ СН'!$F$8*'СЕТ СН'!$F$9-'СЕТ СН'!$F$26</f>
        <v>1323.8521132799999</v>
      </c>
      <c r="M18" s="36">
        <f>SUMIFS(СВЦЭМ!$D$39:$D$782,СВЦЭМ!$A$39:$A$782,$A18,СВЦЭМ!$B$39:$B$782,M$11)+'СЕТ СН'!$F$14+СВЦЭМ!$D$10+'СЕТ СН'!$F$8*'СЕТ СН'!$F$9-'СЕТ СН'!$F$26</f>
        <v>1428.0497740399999</v>
      </c>
      <c r="N18" s="36">
        <f>SUMIFS(СВЦЭМ!$D$39:$D$782,СВЦЭМ!$A$39:$A$782,$A18,СВЦЭМ!$B$39:$B$782,N$11)+'СЕТ СН'!$F$14+СВЦЭМ!$D$10+'СЕТ СН'!$F$8*'СЕТ СН'!$F$9-'СЕТ СН'!$F$26</f>
        <v>1470.4099664199998</v>
      </c>
      <c r="O18" s="36">
        <f>SUMIFS(СВЦЭМ!$D$39:$D$782,СВЦЭМ!$A$39:$A$782,$A18,СВЦЭМ!$B$39:$B$782,O$11)+'СЕТ СН'!$F$14+СВЦЭМ!$D$10+'СЕТ СН'!$F$8*'СЕТ СН'!$F$9-'СЕТ СН'!$F$26</f>
        <v>1494.2144365299998</v>
      </c>
      <c r="P18" s="36">
        <f>SUMIFS(СВЦЭМ!$D$39:$D$782,СВЦЭМ!$A$39:$A$782,$A18,СВЦЭМ!$B$39:$B$782,P$11)+'СЕТ СН'!$F$14+СВЦЭМ!$D$10+'СЕТ СН'!$F$8*'СЕТ СН'!$F$9-'СЕТ СН'!$F$26</f>
        <v>1515.29848126</v>
      </c>
      <c r="Q18" s="36">
        <f>SUMIFS(СВЦЭМ!$D$39:$D$782,СВЦЭМ!$A$39:$A$782,$A18,СВЦЭМ!$B$39:$B$782,Q$11)+'СЕТ СН'!$F$14+СВЦЭМ!$D$10+'СЕТ СН'!$F$8*'СЕТ СН'!$F$9-'СЕТ СН'!$F$26</f>
        <v>1520.6773301999999</v>
      </c>
      <c r="R18" s="36">
        <f>SUMIFS(СВЦЭМ!$D$39:$D$782,СВЦЭМ!$A$39:$A$782,$A18,СВЦЭМ!$B$39:$B$782,R$11)+'СЕТ СН'!$F$14+СВЦЭМ!$D$10+'СЕТ СН'!$F$8*'СЕТ СН'!$F$9-'СЕТ СН'!$F$26</f>
        <v>1514.7272066999999</v>
      </c>
      <c r="S18" s="36">
        <f>SUMIFS(СВЦЭМ!$D$39:$D$782,СВЦЭМ!$A$39:$A$782,$A18,СВЦЭМ!$B$39:$B$782,S$11)+'СЕТ СН'!$F$14+СВЦЭМ!$D$10+'СЕТ СН'!$F$8*'СЕТ СН'!$F$9-'СЕТ СН'!$F$26</f>
        <v>1468.49918265</v>
      </c>
      <c r="T18" s="36">
        <f>SUMIFS(СВЦЭМ!$D$39:$D$782,СВЦЭМ!$A$39:$A$782,$A18,СВЦЭМ!$B$39:$B$782,T$11)+'СЕТ СН'!$F$14+СВЦЭМ!$D$10+'СЕТ СН'!$F$8*'СЕТ СН'!$F$9-'СЕТ СН'!$F$26</f>
        <v>1342.74638347</v>
      </c>
      <c r="U18" s="36">
        <f>SUMIFS(СВЦЭМ!$D$39:$D$782,СВЦЭМ!$A$39:$A$782,$A18,СВЦЭМ!$B$39:$B$782,U$11)+'СЕТ СН'!$F$14+СВЦЭМ!$D$10+'СЕТ СН'!$F$8*'СЕТ СН'!$F$9-'СЕТ СН'!$F$26</f>
        <v>1204.9522751300001</v>
      </c>
      <c r="V18" s="36">
        <f>SUMIFS(СВЦЭМ!$D$39:$D$782,СВЦЭМ!$A$39:$A$782,$A18,СВЦЭМ!$B$39:$B$782,V$11)+'СЕТ СН'!$F$14+СВЦЭМ!$D$10+'СЕТ СН'!$F$8*'СЕТ СН'!$F$9-'СЕТ СН'!$F$26</f>
        <v>1104.6831301900002</v>
      </c>
      <c r="W18" s="36">
        <f>SUMIFS(СВЦЭМ!$D$39:$D$782,СВЦЭМ!$A$39:$A$782,$A18,СВЦЭМ!$B$39:$B$782,W$11)+'СЕТ СН'!$F$14+СВЦЭМ!$D$10+'СЕТ СН'!$F$8*'СЕТ СН'!$F$9-'СЕТ СН'!$F$26</f>
        <v>1127.97884666</v>
      </c>
      <c r="X18" s="36">
        <f>SUMIFS(СВЦЭМ!$D$39:$D$782,СВЦЭМ!$A$39:$A$782,$A18,СВЦЭМ!$B$39:$B$782,X$11)+'СЕТ СН'!$F$14+СВЦЭМ!$D$10+'СЕТ СН'!$F$8*'СЕТ СН'!$F$9-'СЕТ СН'!$F$26</f>
        <v>1140.0505294499999</v>
      </c>
      <c r="Y18" s="36">
        <f>SUMIFS(СВЦЭМ!$D$39:$D$782,СВЦЭМ!$A$39:$A$782,$A18,СВЦЭМ!$B$39:$B$782,Y$11)+'СЕТ СН'!$F$14+СВЦЭМ!$D$10+'СЕТ СН'!$F$8*'СЕТ СН'!$F$9-'СЕТ СН'!$F$26</f>
        <v>1158.9556032200001</v>
      </c>
    </row>
    <row r="19" spans="1:25" ht="15.75" x14ac:dyDescent="0.2">
      <c r="A19" s="35">
        <f t="shared" si="0"/>
        <v>44689</v>
      </c>
      <c r="B19" s="36">
        <f>SUMIFS(СВЦЭМ!$D$39:$D$782,СВЦЭМ!$A$39:$A$782,$A19,СВЦЭМ!$B$39:$B$782,B$11)+'СЕТ СН'!$F$14+СВЦЭМ!$D$10+'СЕТ СН'!$F$8*'СЕТ СН'!$F$9-'СЕТ СН'!$F$26</f>
        <v>1238.59885123</v>
      </c>
      <c r="C19" s="36">
        <f>SUMIFS(СВЦЭМ!$D$39:$D$782,СВЦЭМ!$A$39:$A$782,$A19,СВЦЭМ!$B$39:$B$782,C$11)+'СЕТ СН'!$F$14+СВЦЭМ!$D$10+'СЕТ СН'!$F$8*'СЕТ СН'!$F$9-'СЕТ СН'!$F$26</f>
        <v>1370.88382202</v>
      </c>
      <c r="D19" s="36">
        <f>SUMIFS(СВЦЭМ!$D$39:$D$782,СВЦЭМ!$A$39:$A$782,$A19,СВЦЭМ!$B$39:$B$782,D$11)+'СЕТ СН'!$F$14+СВЦЭМ!$D$10+'СЕТ СН'!$F$8*'СЕТ СН'!$F$9-'СЕТ СН'!$F$26</f>
        <v>1530.77388058</v>
      </c>
      <c r="E19" s="36">
        <f>SUMIFS(СВЦЭМ!$D$39:$D$782,СВЦЭМ!$A$39:$A$782,$A19,СВЦЭМ!$B$39:$B$782,E$11)+'СЕТ СН'!$F$14+СВЦЭМ!$D$10+'СЕТ СН'!$F$8*'СЕТ СН'!$F$9-'СЕТ СН'!$F$26</f>
        <v>1608.14166744</v>
      </c>
      <c r="F19" s="36">
        <f>SUMIFS(СВЦЭМ!$D$39:$D$782,СВЦЭМ!$A$39:$A$782,$A19,СВЦЭМ!$B$39:$B$782,F$11)+'СЕТ СН'!$F$14+СВЦЭМ!$D$10+'СЕТ СН'!$F$8*'СЕТ СН'!$F$9-'СЕТ СН'!$F$26</f>
        <v>1619.7477732699999</v>
      </c>
      <c r="G19" s="36">
        <f>SUMIFS(СВЦЭМ!$D$39:$D$782,СВЦЭМ!$A$39:$A$782,$A19,СВЦЭМ!$B$39:$B$782,G$11)+'СЕТ СН'!$F$14+СВЦЭМ!$D$10+'СЕТ СН'!$F$8*'СЕТ СН'!$F$9-'СЕТ СН'!$F$26</f>
        <v>1620.1550379399998</v>
      </c>
      <c r="H19" s="36">
        <f>SUMIFS(СВЦЭМ!$D$39:$D$782,СВЦЭМ!$A$39:$A$782,$A19,СВЦЭМ!$B$39:$B$782,H$11)+'СЕТ СН'!$F$14+СВЦЭМ!$D$10+'СЕТ СН'!$F$8*'СЕТ СН'!$F$9-'СЕТ СН'!$F$26</f>
        <v>1600.65055272</v>
      </c>
      <c r="I19" s="36">
        <f>SUMIFS(СВЦЭМ!$D$39:$D$782,СВЦЭМ!$A$39:$A$782,$A19,СВЦЭМ!$B$39:$B$782,I$11)+'СЕТ СН'!$F$14+СВЦЭМ!$D$10+'СЕТ СН'!$F$8*'СЕТ СН'!$F$9-'СЕТ СН'!$F$26</f>
        <v>1519.3739358799999</v>
      </c>
      <c r="J19" s="36">
        <f>SUMIFS(СВЦЭМ!$D$39:$D$782,СВЦЭМ!$A$39:$A$782,$A19,СВЦЭМ!$B$39:$B$782,J$11)+'СЕТ СН'!$F$14+СВЦЭМ!$D$10+'СЕТ СН'!$F$8*'СЕТ СН'!$F$9-'СЕТ СН'!$F$26</f>
        <v>1342.0555959799999</v>
      </c>
      <c r="K19" s="36">
        <f>SUMIFS(СВЦЭМ!$D$39:$D$782,СВЦЭМ!$A$39:$A$782,$A19,СВЦЭМ!$B$39:$B$782,K$11)+'СЕТ СН'!$F$14+СВЦЭМ!$D$10+'СЕТ СН'!$F$8*'СЕТ СН'!$F$9-'СЕТ СН'!$F$26</f>
        <v>1307.79878818</v>
      </c>
      <c r="L19" s="36">
        <f>SUMIFS(СВЦЭМ!$D$39:$D$782,СВЦЭМ!$A$39:$A$782,$A19,СВЦЭМ!$B$39:$B$782,L$11)+'СЕТ СН'!$F$14+СВЦЭМ!$D$10+'СЕТ СН'!$F$8*'СЕТ СН'!$F$9-'СЕТ СН'!$F$26</f>
        <v>1300.7993981299999</v>
      </c>
      <c r="M19" s="36">
        <f>SUMIFS(СВЦЭМ!$D$39:$D$782,СВЦЭМ!$A$39:$A$782,$A19,СВЦЭМ!$B$39:$B$782,M$11)+'СЕТ СН'!$F$14+СВЦЭМ!$D$10+'СЕТ СН'!$F$8*'СЕТ СН'!$F$9-'СЕТ СН'!$F$26</f>
        <v>1397.4852498299999</v>
      </c>
      <c r="N19" s="36">
        <f>SUMIFS(СВЦЭМ!$D$39:$D$782,СВЦЭМ!$A$39:$A$782,$A19,СВЦЭМ!$B$39:$B$782,N$11)+'СЕТ СН'!$F$14+СВЦЭМ!$D$10+'СЕТ СН'!$F$8*'СЕТ СН'!$F$9-'СЕТ СН'!$F$26</f>
        <v>1453.21011563</v>
      </c>
      <c r="O19" s="36">
        <f>SUMIFS(СВЦЭМ!$D$39:$D$782,СВЦЭМ!$A$39:$A$782,$A19,СВЦЭМ!$B$39:$B$782,O$11)+'СЕТ СН'!$F$14+СВЦЭМ!$D$10+'СЕТ СН'!$F$8*'СЕТ СН'!$F$9-'СЕТ СН'!$F$26</f>
        <v>1486.62723577</v>
      </c>
      <c r="P19" s="36">
        <f>SUMIFS(СВЦЭМ!$D$39:$D$782,СВЦЭМ!$A$39:$A$782,$A19,СВЦЭМ!$B$39:$B$782,P$11)+'СЕТ СН'!$F$14+СВЦЭМ!$D$10+'СЕТ СН'!$F$8*'СЕТ СН'!$F$9-'СЕТ СН'!$F$26</f>
        <v>1509.6478968899999</v>
      </c>
      <c r="Q19" s="36">
        <f>SUMIFS(СВЦЭМ!$D$39:$D$782,СВЦЭМ!$A$39:$A$782,$A19,СВЦЭМ!$B$39:$B$782,Q$11)+'СЕТ СН'!$F$14+СВЦЭМ!$D$10+'СЕТ СН'!$F$8*'СЕТ СН'!$F$9-'СЕТ СН'!$F$26</f>
        <v>1524.27902851</v>
      </c>
      <c r="R19" s="36">
        <f>SUMIFS(СВЦЭМ!$D$39:$D$782,СВЦЭМ!$A$39:$A$782,$A19,СВЦЭМ!$B$39:$B$782,R$11)+'СЕТ СН'!$F$14+СВЦЭМ!$D$10+'СЕТ СН'!$F$8*'СЕТ СН'!$F$9-'СЕТ СН'!$F$26</f>
        <v>1524.3646350299998</v>
      </c>
      <c r="S19" s="36">
        <f>SUMIFS(СВЦЭМ!$D$39:$D$782,СВЦЭМ!$A$39:$A$782,$A19,СВЦЭМ!$B$39:$B$782,S$11)+'СЕТ СН'!$F$14+СВЦЭМ!$D$10+'СЕТ СН'!$F$8*'СЕТ СН'!$F$9-'СЕТ СН'!$F$26</f>
        <v>1473.3331164199999</v>
      </c>
      <c r="T19" s="36">
        <f>SUMIFS(СВЦЭМ!$D$39:$D$782,СВЦЭМ!$A$39:$A$782,$A19,СВЦЭМ!$B$39:$B$782,T$11)+'СЕТ СН'!$F$14+СВЦЭМ!$D$10+'СЕТ СН'!$F$8*'СЕТ СН'!$F$9-'СЕТ СН'!$F$26</f>
        <v>1326.9914920899998</v>
      </c>
      <c r="U19" s="36">
        <f>SUMIFS(СВЦЭМ!$D$39:$D$782,СВЦЭМ!$A$39:$A$782,$A19,СВЦЭМ!$B$39:$B$782,U$11)+'СЕТ СН'!$F$14+СВЦЭМ!$D$10+'СЕТ СН'!$F$8*'СЕТ СН'!$F$9-'СЕТ СН'!$F$26</f>
        <v>1176.99546394</v>
      </c>
      <c r="V19" s="36">
        <f>SUMIFS(СВЦЭМ!$D$39:$D$782,СВЦЭМ!$A$39:$A$782,$A19,СВЦЭМ!$B$39:$B$782,V$11)+'СЕТ СН'!$F$14+СВЦЭМ!$D$10+'СЕТ СН'!$F$8*'СЕТ СН'!$F$9-'СЕТ СН'!$F$26</f>
        <v>1083.64419664</v>
      </c>
      <c r="W19" s="36">
        <f>SUMIFS(СВЦЭМ!$D$39:$D$782,СВЦЭМ!$A$39:$A$782,$A19,СВЦЭМ!$B$39:$B$782,W$11)+'СЕТ СН'!$F$14+СВЦЭМ!$D$10+'СЕТ СН'!$F$8*'СЕТ СН'!$F$9-'СЕТ СН'!$F$26</f>
        <v>1098.25436758</v>
      </c>
      <c r="X19" s="36">
        <f>SUMIFS(СВЦЭМ!$D$39:$D$782,СВЦЭМ!$A$39:$A$782,$A19,СВЦЭМ!$B$39:$B$782,X$11)+'СЕТ СН'!$F$14+СВЦЭМ!$D$10+'СЕТ СН'!$F$8*'СЕТ СН'!$F$9-'СЕТ СН'!$F$26</f>
        <v>1101.30101534</v>
      </c>
      <c r="Y19" s="36">
        <f>SUMIFS(СВЦЭМ!$D$39:$D$782,СВЦЭМ!$A$39:$A$782,$A19,СВЦЭМ!$B$39:$B$782,Y$11)+'СЕТ СН'!$F$14+СВЦЭМ!$D$10+'СЕТ СН'!$F$8*'СЕТ СН'!$F$9-'СЕТ СН'!$F$26</f>
        <v>1152.6255014200001</v>
      </c>
    </row>
    <row r="20" spans="1:25" ht="15.75" x14ac:dyDescent="0.2">
      <c r="A20" s="35">
        <f t="shared" si="0"/>
        <v>44690</v>
      </c>
      <c r="B20" s="36">
        <f>SUMIFS(СВЦЭМ!$D$39:$D$782,СВЦЭМ!$A$39:$A$782,$A20,СВЦЭМ!$B$39:$B$782,B$11)+'СЕТ СН'!$F$14+СВЦЭМ!$D$10+'СЕТ СН'!$F$8*'СЕТ СН'!$F$9-'СЕТ СН'!$F$26</f>
        <v>1267.0722097399998</v>
      </c>
      <c r="C20" s="36">
        <f>SUMIFS(СВЦЭМ!$D$39:$D$782,СВЦЭМ!$A$39:$A$782,$A20,СВЦЭМ!$B$39:$B$782,C$11)+'СЕТ СН'!$F$14+СВЦЭМ!$D$10+'СЕТ СН'!$F$8*'СЕТ СН'!$F$9-'СЕТ СН'!$F$26</f>
        <v>1395.19083267</v>
      </c>
      <c r="D20" s="36">
        <f>SUMIFS(СВЦЭМ!$D$39:$D$782,СВЦЭМ!$A$39:$A$782,$A20,СВЦЭМ!$B$39:$B$782,D$11)+'СЕТ СН'!$F$14+СВЦЭМ!$D$10+'СЕТ СН'!$F$8*'СЕТ СН'!$F$9-'СЕТ СН'!$F$26</f>
        <v>1555.9136564099999</v>
      </c>
      <c r="E20" s="36">
        <f>SUMIFS(СВЦЭМ!$D$39:$D$782,СВЦЭМ!$A$39:$A$782,$A20,СВЦЭМ!$B$39:$B$782,E$11)+'СЕТ СН'!$F$14+СВЦЭМ!$D$10+'СЕТ СН'!$F$8*'СЕТ СН'!$F$9-'СЕТ СН'!$F$26</f>
        <v>1636.94994802</v>
      </c>
      <c r="F20" s="36">
        <f>SUMIFS(СВЦЭМ!$D$39:$D$782,СВЦЭМ!$A$39:$A$782,$A20,СВЦЭМ!$B$39:$B$782,F$11)+'СЕТ СН'!$F$14+СВЦЭМ!$D$10+'СЕТ СН'!$F$8*'СЕТ СН'!$F$9-'СЕТ СН'!$F$26</f>
        <v>1665.9255869399999</v>
      </c>
      <c r="G20" s="36">
        <f>SUMIFS(СВЦЭМ!$D$39:$D$782,СВЦЭМ!$A$39:$A$782,$A20,СВЦЭМ!$B$39:$B$782,G$11)+'СЕТ СН'!$F$14+СВЦЭМ!$D$10+'СЕТ СН'!$F$8*'СЕТ СН'!$F$9-'СЕТ СН'!$F$26</f>
        <v>1653.0440267899999</v>
      </c>
      <c r="H20" s="36">
        <f>SUMIFS(СВЦЭМ!$D$39:$D$782,СВЦЭМ!$A$39:$A$782,$A20,СВЦЭМ!$B$39:$B$782,H$11)+'СЕТ СН'!$F$14+СВЦЭМ!$D$10+'СЕТ СН'!$F$8*'СЕТ СН'!$F$9-'СЕТ СН'!$F$26</f>
        <v>1632.7032361299998</v>
      </c>
      <c r="I20" s="36">
        <f>SUMIFS(СВЦЭМ!$D$39:$D$782,СВЦЭМ!$A$39:$A$782,$A20,СВЦЭМ!$B$39:$B$782,I$11)+'СЕТ СН'!$F$14+СВЦЭМ!$D$10+'СЕТ СН'!$F$8*'СЕТ СН'!$F$9-'СЕТ СН'!$F$26</f>
        <v>1567.3118675199999</v>
      </c>
      <c r="J20" s="36">
        <f>SUMIFS(СВЦЭМ!$D$39:$D$782,СВЦЭМ!$A$39:$A$782,$A20,СВЦЭМ!$B$39:$B$782,J$11)+'СЕТ СН'!$F$14+СВЦЭМ!$D$10+'СЕТ СН'!$F$8*'СЕТ СН'!$F$9-'СЕТ СН'!$F$26</f>
        <v>1379.74837645</v>
      </c>
      <c r="K20" s="36">
        <f>SUMIFS(СВЦЭМ!$D$39:$D$782,СВЦЭМ!$A$39:$A$782,$A20,СВЦЭМ!$B$39:$B$782,K$11)+'СЕТ СН'!$F$14+СВЦЭМ!$D$10+'СЕТ СН'!$F$8*'СЕТ СН'!$F$9-'СЕТ СН'!$F$26</f>
        <v>1348.3139697899999</v>
      </c>
      <c r="L20" s="36">
        <f>SUMIFS(СВЦЭМ!$D$39:$D$782,СВЦЭМ!$A$39:$A$782,$A20,СВЦЭМ!$B$39:$B$782,L$11)+'СЕТ СН'!$F$14+СВЦЭМ!$D$10+'СЕТ СН'!$F$8*'СЕТ СН'!$F$9-'СЕТ СН'!$F$26</f>
        <v>1321.76843259</v>
      </c>
      <c r="M20" s="36">
        <f>SUMIFS(СВЦЭМ!$D$39:$D$782,СВЦЭМ!$A$39:$A$782,$A20,СВЦЭМ!$B$39:$B$782,M$11)+'СЕТ СН'!$F$14+СВЦЭМ!$D$10+'СЕТ СН'!$F$8*'СЕТ СН'!$F$9-'СЕТ СН'!$F$26</f>
        <v>1415.3123985299999</v>
      </c>
      <c r="N20" s="36">
        <f>SUMIFS(СВЦЭМ!$D$39:$D$782,СВЦЭМ!$A$39:$A$782,$A20,СВЦЭМ!$B$39:$B$782,N$11)+'СЕТ СН'!$F$14+СВЦЭМ!$D$10+'СЕТ СН'!$F$8*'СЕТ СН'!$F$9-'СЕТ СН'!$F$26</f>
        <v>1455.8967317199999</v>
      </c>
      <c r="O20" s="36">
        <f>SUMIFS(СВЦЭМ!$D$39:$D$782,СВЦЭМ!$A$39:$A$782,$A20,СВЦЭМ!$B$39:$B$782,O$11)+'СЕТ СН'!$F$14+СВЦЭМ!$D$10+'СЕТ СН'!$F$8*'СЕТ СН'!$F$9-'СЕТ СН'!$F$26</f>
        <v>1476.90251997</v>
      </c>
      <c r="P20" s="36">
        <f>SUMIFS(СВЦЭМ!$D$39:$D$782,СВЦЭМ!$A$39:$A$782,$A20,СВЦЭМ!$B$39:$B$782,P$11)+'СЕТ СН'!$F$14+СВЦЭМ!$D$10+'СЕТ СН'!$F$8*'СЕТ СН'!$F$9-'СЕТ СН'!$F$26</f>
        <v>1493.03631292</v>
      </c>
      <c r="Q20" s="36">
        <f>SUMIFS(СВЦЭМ!$D$39:$D$782,СВЦЭМ!$A$39:$A$782,$A20,СВЦЭМ!$B$39:$B$782,Q$11)+'СЕТ СН'!$F$14+СВЦЭМ!$D$10+'СЕТ СН'!$F$8*'СЕТ СН'!$F$9-'СЕТ СН'!$F$26</f>
        <v>1506.8249438399998</v>
      </c>
      <c r="R20" s="36">
        <f>SUMIFS(СВЦЭМ!$D$39:$D$782,СВЦЭМ!$A$39:$A$782,$A20,СВЦЭМ!$B$39:$B$782,R$11)+'СЕТ СН'!$F$14+СВЦЭМ!$D$10+'СЕТ СН'!$F$8*'СЕТ СН'!$F$9-'СЕТ СН'!$F$26</f>
        <v>1514.6555365899999</v>
      </c>
      <c r="S20" s="36">
        <f>SUMIFS(СВЦЭМ!$D$39:$D$782,СВЦЭМ!$A$39:$A$782,$A20,СВЦЭМ!$B$39:$B$782,S$11)+'СЕТ СН'!$F$14+СВЦЭМ!$D$10+'СЕТ СН'!$F$8*'СЕТ СН'!$F$9-'СЕТ СН'!$F$26</f>
        <v>1469.1481047699999</v>
      </c>
      <c r="T20" s="36">
        <f>SUMIFS(СВЦЭМ!$D$39:$D$782,СВЦЭМ!$A$39:$A$782,$A20,СВЦЭМ!$B$39:$B$782,T$11)+'СЕТ СН'!$F$14+СВЦЭМ!$D$10+'СЕТ СН'!$F$8*'СЕТ СН'!$F$9-'СЕТ СН'!$F$26</f>
        <v>1342.3199686199998</v>
      </c>
      <c r="U20" s="36">
        <f>SUMIFS(СВЦЭМ!$D$39:$D$782,СВЦЭМ!$A$39:$A$782,$A20,СВЦЭМ!$B$39:$B$782,U$11)+'СЕТ СН'!$F$14+СВЦЭМ!$D$10+'СЕТ СН'!$F$8*'СЕТ СН'!$F$9-'СЕТ СН'!$F$26</f>
        <v>1211.3818322399998</v>
      </c>
      <c r="V20" s="36">
        <f>SUMIFS(СВЦЭМ!$D$39:$D$782,СВЦЭМ!$A$39:$A$782,$A20,СВЦЭМ!$B$39:$B$782,V$11)+'СЕТ СН'!$F$14+СВЦЭМ!$D$10+'СЕТ СН'!$F$8*'СЕТ СН'!$F$9-'СЕТ СН'!$F$26</f>
        <v>1074.3645762599999</v>
      </c>
      <c r="W20" s="36">
        <f>SUMIFS(СВЦЭМ!$D$39:$D$782,СВЦЭМ!$A$39:$A$782,$A20,СВЦЭМ!$B$39:$B$782,W$11)+'СЕТ СН'!$F$14+СВЦЭМ!$D$10+'СЕТ СН'!$F$8*'СЕТ СН'!$F$9-'СЕТ СН'!$F$26</f>
        <v>1062.2931706200002</v>
      </c>
      <c r="X20" s="36">
        <f>SUMIFS(СВЦЭМ!$D$39:$D$782,СВЦЭМ!$A$39:$A$782,$A20,СВЦЭМ!$B$39:$B$782,X$11)+'СЕТ СН'!$F$14+СВЦЭМ!$D$10+'СЕТ СН'!$F$8*'СЕТ СН'!$F$9-'СЕТ СН'!$F$26</f>
        <v>1126.99282006</v>
      </c>
      <c r="Y20" s="36">
        <f>SUMIFS(СВЦЭМ!$D$39:$D$782,СВЦЭМ!$A$39:$A$782,$A20,СВЦЭМ!$B$39:$B$782,Y$11)+'СЕТ СН'!$F$14+СВЦЭМ!$D$10+'СЕТ СН'!$F$8*'СЕТ СН'!$F$9-'СЕТ СН'!$F$26</f>
        <v>1155.9927789600001</v>
      </c>
    </row>
    <row r="21" spans="1:25" ht="15.75" x14ac:dyDescent="0.2">
      <c r="A21" s="35">
        <f t="shared" si="0"/>
        <v>44691</v>
      </c>
      <c r="B21" s="36">
        <f>SUMIFS(СВЦЭМ!$D$39:$D$782,СВЦЭМ!$A$39:$A$782,$A21,СВЦЭМ!$B$39:$B$782,B$11)+'СЕТ СН'!$F$14+СВЦЭМ!$D$10+'СЕТ СН'!$F$8*'СЕТ СН'!$F$9-'СЕТ СН'!$F$26</f>
        <v>1249.7715576999999</v>
      </c>
      <c r="C21" s="36">
        <f>SUMIFS(СВЦЭМ!$D$39:$D$782,СВЦЭМ!$A$39:$A$782,$A21,СВЦЭМ!$B$39:$B$782,C$11)+'СЕТ СН'!$F$14+СВЦЭМ!$D$10+'СЕТ СН'!$F$8*'СЕТ СН'!$F$9-'СЕТ СН'!$F$26</f>
        <v>1383.49709773</v>
      </c>
      <c r="D21" s="36">
        <f>SUMIFS(СВЦЭМ!$D$39:$D$782,СВЦЭМ!$A$39:$A$782,$A21,СВЦЭМ!$B$39:$B$782,D$11)+'СЕТ СН'!$F$14+СВЦЭМ!$D$10+'СЕТ СН'!$F$8*'СЕТ СН'!$F$9-'СЕТ СН'!$F$26</f>
        <v>1522.2779216899999</v>
      </c>
      <c r="E21" s="36">
        <f>SUMIFS(СВЦЭМ!$D$39:$D$782,СВЦЭМ!$A$39:$A$782,$A21,СВЦЭМ!$B$39:$B$782,E$11)+'СЕТ СН'!$F$14+СВЦЭМ!$D$10+'СЕТ СН'!$F$8*'СЕТ СН'!$F$9-'СЕТ СН'!$F$26</f>
        <v>1594.08255293</v>
      </c>
      <c r="F21" s="36">
        <f>SUMIFS(СВЦЭМ!$D$39:$D$782,СВЦЭМ!$A$39:$A$782,$A21,СВЦЭМ!$B$39:$B$782,F$11)+'СЕТ СН'!$F$14+СВЦЭМ!$D$10+'СЕТ СН'!$F$8*'СЕТ СН'!$F$9-'СЕТ СН'!$F$26</f>
        <v>1608.8472098999998</v>
      </c>
      <c r="G21" s="36">
        <f>SUMIFS(СВЦЭМ!$D$39:$D$782,СВЦЭМ!$A$39:$A$782,$A21,СВЦЭМ!$B$39:$B$782,G$11)+'СЕТ СН'!$F$14+СВЦЭМ!$D$10+'СЕТ СН'!$F$8*'СЕТ СН'!$F$9-'СЕТ СН'!$F$26</f>
        <v>1647.27317741</v>
      </c>
      <c r="H21" s="36">
        <f>SUMIFS(СВЦЭМ!$D$39:$D$782,СВЦЭМ!$A$39:$A$782,$A21,СВЦЭМ!$B$39:$B$782,H$11)+'СЕТ СН'!$F$14+СВЦЭМ!$D$10+'СЕТ СН'!$F$8*'СЕТ СН'!$F$9-'СЕТ СН'!$F$26</f>
        <v>1625.4063779199998</v>
      </c>
      <c r="I21" s="36">
        <f>SUMIFS(СВЦЭМ!$D$39:$D$782,СВЦЭМ!$A$39:$A$782,$A21,СВЦЭМ!$B$39:$B$782,I$11)+'СЕТ СН'!$F$14+СВЦЭМ!$D$10+'СЕТ СН'!$F$8*'СЕТ СН'!$F$9-'СЕТ СН'!$F$26</f>
        <v>1559.20923963</v>
      </c>
      <c r="J21" s="36">
        <f>SUMIFS(СВЦЭМ!$D$39:$D$782,СВЦЭМ!$A$39:$A$782,$A21,СВЦЭМ!$B$39:$B$782,J$11)+'СЕТ СН'!$F$14+СВЦЭМ!$D$10+'СЕТ СН'!$F$8*'СЕТ СН'!$F$9-'СЕТ СН'!$F$26</f>
        <v>1366.82980922</v>
      </c>
      <c r="K21" s="36">
        <f>SUMIFS(СВЦЭМ!$D$39:$D$782,СВЦЭМ!$A$39:$A$782,$A21,СВЦЭМ!$B$39:$B$782,K$11)+'СЕТ СН'!$F$14+СВЦЭМ!$D$10+'СЕТ СН'!$F$8*'СЕТ СН'!$F$9-'СЕТ СН'!$F$26</f>
        <v>1325.0312176</v>
      </c>
      <c r="L21" s="36">
        <f>SUMIFS(СВЦЭМ!$D$39:$D$782,СВЦЭМ!$A$39:$A$782,$A21,СВЦЭМ!$B$39:$B$782,L$11)+'СЕТ СН'!$F$14+СВЦЭМ!$D$10+'СЕТ СН'!$F$8*'СЕТ СН'!$F$9-'СЕТ СН'!$F$26</f>
        <v>1310.6389587199999</v>
      </c>
      <c r="M21" s="36">
        <f>SUMIFS(СВЦЭМ!$D$39:$D$782,СВЦЭМ!$A$39:$A$782,$A21,СВЦЭМ!$B$39:$B$782,M$11)+'СЕТ СН'!$F$14+СВЦЭМ!$D$10+'СЕТ СН'!$F$8*'СЕТ СН'!$F$9-'СЕТ СН'!$F$26</f>
        <v>1418.3245101699999</v>
      </c>
      <c r="N21" s="36">
        <f>SUMIFS(СВЦЭМ!$D$39:$D$782,СВЦЭМ!$A$39:$A$782,$A21,СВЦЭМ!$B$39:$B$782,N$11)+'СЕТ СН'!$F$14+СВЦЭМ!$D$10+'СЕТ СН'!$F$8*'СЕТ СН'!$F$9-'СЕТ СН'!$F$26</f>
        <v>1476.0840759499999</v>
      </c>
      <c r="O21" s="36">
        <f>SUMIFS(СВЦЭМ!$D$39:$D$782,СВЦЭМ!$A$39:$A$782,$A21,СВЦЭМ!$B$39:$B$782,O$11)+'СЕТ СН'!$F$14+СВЦЭМ!$D$10+'СЕТ СН'!$F$8*'СЕТ СН'!$F$9-'СЕТ СН'!$F$26</f>
        <v>1501.2696462399999</v>
      </c>
      <c r="P21" s="36">
        <f>SUMIFS(СВЦЭМ!$D$39:$D$782,СВЦЭМ!$A$39:$A$782,$A21,СВЦЭМ!$B$39:$B$782,P$11)+'СЕТ СН'!$F$14+СВЦЭМ!$D$10+'СЕТ СН'!$F$8*'СЕТ СН'!$F$9-'СЕТ СН'!$F$26</f>
        <v>1451.32589151</v>
      </c>
      <c r="Q21" s="36">
        <f>SUMIFS(СВЦЭМ!$D$39:$D$782,СВЦЭМ!$A$39:$A$782,$A21,СВЦЭМ!$B$39:$B$782,Q$11)+'СЕТ СН'!$F$14+СВЦЭМ!$D$10+'СЕТ СН'!$F$8*'СЕТ СН'!$F$9-'СЕТ СН'!$F$26</f>
        <v>1514.2342633199999</v>
      </c>
      <c r="R21" s="36">
        <f>SUMIFS(СВЦЭМ!$D$39:$D$782,СВЦЭМ!$A$39:$A$782,$A21,СВЦЭМ!$B$39:$B$782,R$11)+'СЕТ СН'!$F$14+СВЦЭМ!$D$10+'СЕТ СН'!$F$8*'СЕТ СН'!$F$9-'СЕТ СН'!$F$26</f>
        <v>1530.4482399199999</v>
      </c>
      <c r="S21" s="36">
        <f>SUMIFS(СВЦЭМ!$D$39:$D$782,СВЦЭМ!$A$39:$A$782,$A21,СВЦЭМ!$B$39:$B$782,S$11)+'СЕТ СН'!$F$14+СВЦЭМ!$D$10+'СЕТ СН'!$F$8*'СЕТ СН'!$F$9-'СЕТ СН'!$F$26</f>
        <v>1491.0612946399999</v>
      </c>
      <c r="T21" s="36">
        <f>SUMIFS(СВЦЭМ!$D$39:$D$782,СВЦЭМ!$A$39:$A$782,$A21,СВЦЭМ!$B$39:$B$782,T$11)+'СЕТ СН'!$F$14+СВЦЭМ!$D$10+'СЕТ СН'!$F$8*'СЕТ СН'!$F$9-'СЕТ СН'!$F$26</f>
        <v>1354.4037080399999</v>
      </c>
      <c r="U21" s="36">
        <f>SUMIFS(СВЦЭМ!$D$39:$D$782,СВЦЭМ!$A$39:$A$782,$A21,СВЦЭМ!$B$39:$B$782,U$11)+'СЕТ СН'!$F$14+СВЦЭМ!$D$10+'СЕТ СН'!$F$8*'СЕТ СН'!$F$9-'СЕТ СН'!$F$26</f>
        <v>1190.25201195</v>
      </c>
      <c r="V21" s="36">
        <f>SUMIFS(СВЦЭМ!$D$39:$D$782,СВЦЭМ!$A$39:$A$782,$A21,СВЦЭМ!$B$39:$B$782,V$11)+'СЕТ СН'!$F$14+СВЦЭМ!$D$10+'СЕТ СН'!$F$8*'СЕТ СН'!$F$9-'СЕТ СН'!$F$26</f>
        <v>1122.3120100000001</v>
      </c>
      <c r="W21" s="36">
        <f>SUMIFS(СВЦЭМ!$D$39:$D$782,СВЦЭМ!$A$39:$A$782,$A21,СВЦЭМ!$B$39:$B$782,W$11)+'СЕТ СН'!$F$14+СВЦЭМ!$D$10+'СЕТ СН'!$F$8*'СЕТ СН'!$F$9-'СЕТ СН'!$F$26</f>
        <v>1126.4750840500001</v>
      </c>
      <c r="X21" s="36">
        <f>SUMIFS(СВЦЭМ!$D$39:$D$782,СВЦЭМ!$A$39:$A$782,$A21,СВЦЭМ!$B$39:$B$782,X$11)+'СЕТ СН'!$F$14+СВЦЭМ!$D$10+'СЕТ СН'!$F$8*'СЕТ СН'!$F$9-'СЕТ СН'!$F$26</f>
        <v>1115.28143845</v>
      </c>
      <c r="Y21" s="36">
        <f>SUMIFS(СВЦЭМ!$D$39:$D$782,СВЦЭМ!$A$39:$A$782,$A21,СВЦЭМ!$B$39:$B$782,Y$11)+'СЕТ СН'!$F$14+СВЦЭМ!$D$10+'СЕТ СН'!$F$8*'СЕТ СН'!$F$9-'СЕТ СН'!$F$26</f>
        <v>1195.1879571899999</v>
      </c>
    </row>
    <row r="22" spans="1:25" ht="15.75" x14ac:dyDescent="0.2">
      <c r="A22" s="35">
        <f t="shared" si="0"/>
        <v>44692</v>
      </c>
      <c r="B22" s="36">
        <f>SUMIFS(СВЦЭМ!$D$39:$D$782,СВЦЭМ!$A$39:$A$782,$A22,СВЦЭМ!$B$39:$B$782,B$11)+'СЕТ СН'!$F$14+СВЦЭМ!$D$10+'СЕТ СН'!$F$8*'СЕТ СН'!$F$9-'СЕТ СН'!$F$26</f>
        <v>1290.47073004</v>
      </c>
      <c r="C22" s="36">
        <f>SUMIFS(СВЦЭМ!$D$39:$D$782,СВЦЭМ!$A$39:$A$782,$A22,СВЦЭМ!$B$39:$B$782,C$11)+'СЕТ СН'!$F$14+СВЦЭМ!$D$10+'СЕТ СН'!$F$8*'СЕТ СН'!$F$9-'СЕТ СН'!$F$26</f>
        <v>1381.6058070499998</v>
      </c>
      <c r="D22" s="36">
        <f>SUMIFS(СВЦЭМ!$D$39:$D$782,СВЦЭМ!$A$39:$A$782,$A22,СВЦЭМ!$B$39:$B$782,D$11)+'СЕТ СН'!$F$14+СВЦЭМ!$D$10+'СЕТ СН'!$F$8*'СЕТ СН'!$F$9-'СЕТ СН'!$F$26</f>
        <v>1555.6203621099999</v>
      </c>
      <c r="E22" s="36">
        <f>SUMIFS(СВЦЭМ!$D$39:$D$782,СВЦЭМ!$A$39:$A$782,$A22,СВЦЭМ!$B$39:$B$782,E$11)+'СЕТ СН'!$F$14+СВЦЭМ!$D$10+'СЕТ СН'!$F$8*'СЕТ СН'!$F$9-'СЕТ СН'!$F$26</f>
        <v>1645.0752247299999</v>
      </c>
      <c r="F22" s="36">
        <f>SUMIFS(СВЦЭМ!$D$39:$D$782,СВЦЭМ!$A$39:$A$782,$A22,СВЦЭМ!$B$39:$B$782,F$11)+'СЕТ СН'!$F$14+СВЦЭМ!$D$10+'СЕТ СН'!$F$8*'СЕТ СН'!$F$9-'СЕТ СН'!$F$26</f>
        <v>1642.4349092099999</v>
      </c>
      <c r="G22" s="36">
        <f>SUMIFS(СВЦЭМ!$D$39:$D$782,СВЦЭМ!$A$39:$A$782,$A22,СВЦЭМ!$B$39:$B$782,G$11)+'СЕТ СН'!$F$14+СВЦЭМ!$D$10+'СЕТ СН'!$F$8*'СЕТ СН'!$F$9-'СЕТ СН'!$F$26</f>
        <v>1642.95634926</v>
      </c>
      <c r="H22" s="36">
        <f>SUMIFS(СВЦЭМ!$D$39:$D$782,СВЦЭМ!$A$39:$A$782,$A22,СВЦЭМ!$B$39:$B$782,H$11)+'СЕТ СН'!$F$14+СВЦЭМ!$D$10+'СЕТ СН'!$F$8*'СЕТ СН'!$F$9-'СЕТ СН'!$F$26</f>
        <v>1593.89407661</v>
      </c>
      <c r="I22" s="36">
        <f>SUMIFS(СВЦЭМ!$D$39:$D$782,СВЦЭМ!$A$39:$A$782,$A22,СВЦЭМ!$B$39:$B$782,I$11)+'СЕТ СН'!$F$14+СВЦЭМ!$D$10+'СЕТ СН'!$F$8*'СЕТ СН'!$F$9-'СЕТ СН'!$F$26</f>
        <v>1499.1343818999999</v>
      </c>
      <c r="J22" s="36">
        <f>SUMIFS(СВЦЭМ!$D$39:$D$782,СВЦЭМ!$A$39:$A$782,$A22,СВЦЭМ!$B$39:$B$782,J$11)+'СЕТ СН'!$F$14+СВЦЭМ!$D$10+'СЕТ СН'!$F$8*'СЕТ СН'!$F$9-'СЕТ СН'!$F$26</f>
        <v>1321.41269287</v>
      </c>
      <c r="K22" s="36">
        <f>SUMIFS(СВЦЭМ!$D$39:$D$782,СВЦЭМ!$A$39:$A$782,$A22,СВЦЭМ!$B$39:$B$782,K$11)+'СЕТ СН'!$F$14+СВЦЭМ!$D$10+'СЕТ СН'!$F$8*'СЕТ СН'!$F$9-'СЕТ СН'!$F$26</f>
        <v>1312.9818755699998</v>
      </c>
      <c r="L22" s="36">
        <f>SUMIFS(СВЦЭМ!$D$39:$D$782,СВЦЭМ!$A$39:$A$782,$A22,СВЦЭМ!$B$39:$B$782,L$11)+'СЕТ СН'!$F$14+СВЦЭМ!$D$10+'СЕТ СН'!$F$8*'СЕТ СН'!$F$9-'СЕТ СН'!$F$26</f>
        <v>1303.0227897499999</v>
      </c>
      <c r="M22" s="36">
        <f>SUMIFS(СВЦЭМ!$D$39:$D$782,СВЦЭМ!$A$39:$A$782,$A22,СВЦЭМ!$B$39:$B$782,M$11)+'СЕТ СН'!$F$14+СВЦЭМ!$D$10+'СЕТ СН'!$F$8*'СЕТ СН'!$F$9-'СЕТ СН'!$F$26</f>
        <v>1402.2151070699999</v>
      </c>
      <c r="N22" s="36">
        <f>SUMIFS(СВЦЭМ!$D$39:$D$782,СВЦЭМ!$A$39:$A$782,$A22,СВЦЭМ!$B$39:$B$782,N$11)+'СЕТ СН'!$F$14+СВЦЭМ!$D$10+'СЕТ СН'!$F$8*'СЕТ СН'!$F$9-'СЕТ СН'!$F$26</f>
        <v>1449.9383390099999</v>
      </c>
      <c r="O22" s="36">
        <f>SUMIFS(СВЦЭМ!$D$39:$D$782,СВЦЭМ!$A$39:$A$782,$A22,СВЦЭМ!$B$39:$B$782,O$11)+'СЕТ СН'!$F$14+СВЦЭМ!$D$10+'СЕТ СН'!$F$8*'СЕТ СН'!$F$9-'СЕТ СН'!$F$26</f>
        <v>1461.2285398299998</v>
      </c>
      <c r="P22" s="36">
        <f>SUMIFS(СВЦЭМ!$D$39:$D$782,СВЦЭМ!$A$39:$A$782,$A22,СВЦЭМ!$B$39:$B$782,P$11)+'СЕТ СН'!$F$14+СВЦЭМ!$D$10+'СЕТ СН'!$F$8*'СЕТ СН'!$F$9-'СЕТ СН'!$F$26</f>
        <v>1474.2478615099999</v>
      </c>
      <c r="Q22" s="36">
        <f>SUMIFS(СВЦЭМ!$D$39:$D$782,СВЦЭМ!$A$39:$A$782,$A22,СВЦЭМ!$B$39:$B$782,Q$11)+'СЕТ СН'!$F$14+СВЦЭМ!$D$10+'СЕТ СН'!$F$8*'СЕТ СН'!$F$9-'СЕТ СН'!$F$26</f>
        <v>1479.41221279</v>
      </c>
      <c r="R22" s="36">
        <f>SUMIFS(СВЦЭМ!$D$39:$D$782,СВЦЭМ!$A$39:$A$782,$A22,СВЦЭМ!$B$39:$B$782,R$11)+'СЕТ СН'!$F$14+СВЦЭМ!$D$10+'СЕТ СН'!$F$8*'СЕТ СН'!$F$9-'СЕТ СН'!$F$26</f>
        <v>1502.3438072499998</v>
      </c>
      <c r="S22" s="36">
        <f>SUMIFS(СВЦЭМ!$D$39:$D$782,СВЦЭМ!$A$39:$A$782,$A22,СВЦЭМ!$B$39:$B$782,S$11)+'СЕТ СН'!$F$14+СВЦЭМ!$D$10+'СЕТ СН'!$F$8*'СЕТ СН'!$F$9-'СЕТ СН'!$F$26</f>
        <v>1463.5315995599999</v>
      </c>
      <c r="T22" s="36">
        <f>SUMIFS(СВЦЭМ!$D$39:$D$782,СВЦЭМ!$A$39:$A$782,$A22,СВЦЭМ!$B$39:$B$782,T$11)+'СЕТ СН'!$F$14+СВЦЭМ!$D$10+'СЕТ СН'!$F$8*'СЕТ СН'!$F$9-'СЕТ СН'!$F$26</f>
        <v>1336.7741032399999</v>
      </c>
      <c r="U22" s="36">
        <f>SUMIFS(СВЦЭМ!$D$39:$D$782,СВЦЭМ!$A$39:$A$782,$A22,СВЦЭМ!$B$39:$B$782,U$11)+'СЕТ СН'!$F$14+СВЦЭМ!$D$10+'СЕТ СН'!$F$8*'СЕТ СН'!$F$9-'СЕТ СН'!$F$26</f>
        <v>1219.5231969299998</v>
      </c>
      <c r="V22" s="36">
        <f>SUMIFS(СВЦЭМ!$D$39:$D$782,СВЦЭМ!$A$39:$A$782,$A22,СВЦЭМ!$B$39:$B$782,V$11)+'СЕТ СН'!$F$14+СВЦЭМ!$D$10+'СЕТ СН'!$F$8*'СЕТ СН'!$F$9-'СЕТ СН'!$F$26</f>
        <v>1129.0085024</v>
      </c>
      <c r="W22" s="36">
        <f>SUMIFS(СВЦЭМ!$D$39:$D$782,СВЦЭМ!$A$39:$A$782,$A22,СВЦЭМ!$B$39:$B$782,W$11)+'СЕТ СН'!$F$14+СВЦЭМ!$D$10+'СЕТ СН'!$F$8*'СЕТ СН'!$F$9-'СЕТ СН'!$F$26</f>
        <v>1124.5840498100001</v>
      </c>
      <c r="X22" s="36">
        <f>SUMIFS(СВЦЭМ!$D$39:$D$782,СВЦЭМ!$A$39:$A$782,$A22,СВЦЭМ!$B$39:$B$782,X$11)+'СЕТ СН'!$F$14+СВЦЭМ!$D$10+'СЕТ СН'!$F$8*'СЕТ СН'!$F$9-'СЕТ СН'!$F$26</f>
        <v>1138.0350108600001</v>
      </c>
      <c r="Y22" s="36">
        <f>SUMIFS(СВЦЭМ!$D$39:$D$782,СВЦЭМ!$A$39:$A$782,$A22,СВЦЭМ!$B$39:$B$782,Y$11)+'СЕТ СН'!$F$14+СВЦЭМ!$D$10+'СЕТ СН'!$F$8*'СЕТ СН'!$F$9-'СЕТ СН'!$F$26</f>
        <v>1163.99247784</v>
      </c>
    </row>
    <row r="23" spans="1:25" ht="15.75" x14ac:dyDescent="0.2">
      <c r="A23" s="35">
        <f t="shared" si="0"/>
        <v>44693</v>
      </c>
      <c r="B23" s="36">
        <f>SUMIFS(СВЦЭМ!$D$39:$D$782,СВЦЭМ!$A$39:$A$782,$A23,СВЦЭМ!$B$39:$B$782,B$11)+'СЕТ СН'!$F$14+СВЦЭМ!$D$10+'СЕТ СН'!$F$8*'СЕТ СН'!$F$9-'СЕТ СН'!$F$26</f>
        <v>1269.34447589</v>
      </c>
      <c r="C23" s="36">
        <f>SUMIFS(СВЦЭМ!$D$39:$D$782,СВЦЭМ!$A$39:$A$782,$A23,СВЦЭМ!$B$39:$B$782,C$11)+'СЕТ СН'!$F$14+СВЦЭМ!$D$10+'СЕТ СН'!$F$8*'СЕТ СН'!$F$9-'СЕТ СН'!$F$26</f>
        <v>1361.5135455899999</v>
      </c>
      <c r="D23" s="36">
        <f>SUMIFS(СВЦЭМ!$D$39:$D$782,СВЦЭМ!$A$39:$A$782,$A23,СВЦЭМ!$B$39:$B$782,D$11)+'СЕТ СН'!$F$14+СВЦЭМ!$D$10+'СЕТ СН'!$F$8*'СЕТ СН'!$F$9-'СЕТ СН'!$F$26</f>
        <v>1470.7631497799998</v>
      </c>
      <c r="E23" s="36">
        <f>SUMIFS(СВЦЭМ!$D$39:$D$782,СВЦЭМ!$A$39:$A$782,$A23,СВЦЭМ!$B$39:$B$782,E$11)+'СЕТ СН'!$F$14+СВЦЭМ!$D$10+'СЕТ СН'!$F$8*'СЕТ СН'!$F$9-'СЕТ СН'!$F$26</f>
        <v>1529.3563218299998</v>
      </c>
      <c r="F23" s="36">
        <f>SUMIFS(СВЦЭМ!$D$39:$D$782,СВЦЭМ!$A$39:$A$782,$A23,СВЦЭМ!$B$39:$B$782,F$11)+'СЕТ СН'!$F$14+СВЦЭМ!$D$10+'СЕТ СН'!$F$8*'СЕТ СН'!$F$9-'СЕТ СН'!$F$26</f>
        <v>1533.14362422</v>
      </c>
      <c r="G23" s="36">
        <f>SUMIFS(СВЦЭМ!$D$39:$D$782,СВЦЭМ!$A$39:$A$782,$A23,СВЦЭМ!$B$39:$B$782,G$11)+'СЕТ СН'!$F$14+СВЦЭМ!$D$10+'СЕТ СН'!$F$8*'СЕТ СН'!$F$9-'СЕТ СН'!$F$26</f>
        <v>1530.5273769799999</v>
      </c>
      <c r="H23" s="36">
        <f>SUMIFS(СВЦЭМ!$D$39:$D$782,СВЦЭМ!$A$39:$A$782,$A23,СВЦЭМ!$B$39:$B$782,H$11)+'СЕТ СН'!$F$14+СВЦЭМ!$D$10+'СЕТ СН'!$F$8*'СЕТ СН'!$F$9-'СЕТ СН'!$F$26</f>
        <v>1540.07363437</v>
      </c>
      <c r="I23" s="36">
        <f>SUMIFS(СВЦЭМ!$D$39:$D$782,СВЦЭМ!$A$39:$A$782,$A23,СВЦЭМ!$B$39:$B$782,I$11)+'СЕТ СН'!$F$14+СВЦЭМ!$D$10+'СЕТ СН'!$F$8*'СЕТ СН'!$F$9-'СЕТ СН'!$F$26</f>
        <v>1457.41724707</v>
      </c>
      <c r="J23" s="36">
        <f>SUMIFS(СВЦЭМ!$D$39:$D$782,СВЦЭМ!$A$39:$A$782,$A23,СВЦЭМ!$B$39:$B$782,J$11)+'СЕТ СН'!$F$14+СВЦЭМ!$D$10+'СЕТ СН'!$F$8*'СЕТ СН'!$F$9-'СЕТ СН'!$F$26</f>
        <v>1319.2439519299999</v>
      </c>
      <c r="K23" s="36">
        <f>SUMIFS(СВЦЭМ!$D$39:$D$782,СВЦЭМ!$A$39:$A$782,$A23,СВЦЭМ!$B$39:$B$782,K$11)+'СЕТ СН'!$F$14+СВЦЭМ!$D$10+'СЕТ СН'!$F$8*'СЕТ СН'!$F$9-'СЕТ СН'!$F$26</f>
        <v>1311.5705712199999</v>
      </c>
      <c r="L23" s="36">
        <f>SUMIFS(СВЦЭМ!$D$39:$D$782,СВЦЭМ!$A$39:$A$782,$A23,СВЦЭМ!$B$39:$B$782,L$11)+'СЕТ СН'!$F$14+СВЦЭМ!$D$10+'СЕТ СН'!$F$8*'СЕТ СН'!$F$9-'СЕТ СН'!$F$26</f>
        <v>1288.2143662399999</v>
      </c>
      <c r="M23" s="36">
        <f>SUMIFS(СВЦЭМ!$D$39:$D$782,СВЦЭМ!$A$39:$A$782,$A23,СВЦЭМ!$B$39:$B$782,M$11)+'СЕТ СН'!$F$14+СВЦЭМ!$D$10+'СЕТ СН'!$F$8*'СЕТ СН'!$F$9-'СЕТ СН'!$F$26</f>
        <v>1398.14893493</v>
      </c>
      <c r="N23" s="36">
        <f>SUMIFS(СВЦЭМ!$D$39:$D$782,СВЦЭМ!$A$39:$A$782,$A23,СВЦЭМ!$B$39:$B$782,N$11)+'СЕТ СН'!$F$14+СВЦЭМ!$D$10+'СЕТ СН'!$F$8*'СЕТ СН'!$F$9-'СЕТ СН'!$F$26</f>
        <v>1459.6491914599999</v>
      </c>
      <c r="O23" s="36">
        <f>SUMIFS(СВЦЭМ!$D$39:$D$782,СВЦЭМ!$A$39:$A$782,$A23,СВЦЭМ!$B$39:$B$782,O$11)+'СЕТ СН'!$F$14+СВЦЭМ!$D$10+'СЕТ СН'!$F$8*'СЕТ СН'!$F$9-'СЕТ СН'!$F$26</f>
        <v>1462.8396825999998</v>
      </c>
      <c r="P23" s="36">
        <f>SUMIFS(СВЦЭМ!$D$39:$D$782,СВЦЭМ!$A$39:$A$782,$A23,СВЦЭМ!$B$39:$B$782,P$11)+'СЕТ СН'!$F$14+СВЦЭМ!$D$10+'СЕТ СН'!$F$8*'СЕТ СН'!$F$9-'СЕТ СН'!$F$26</f>
        <v>1460.5487165299999</v>
      </c>
      <c r="Q23" s="36">
        <f>SUMIFS(СВЦЭМ!$D$39:$D$782,СВЦЭМ!$A$39:$A$782,$A23,СВЦЭМ!$B$39:$B$782,Q$11)+'СЕТ СН'!$F$14+СВЦЭМ!$D$10+'СЕТ СН'!$F$8*'СЕТ СН'!$F$9-'СЕТ СН'!$F$26</f>
        <v>1471.9974096599999</v>
      </c>
      <c r="R23" s="36">
        <f>SUMIFS(СВЦЭМ!$D$39:$D$782,СВЦЭМ!$A$39:$A$782,$A23,СВЦЭМ!$B$39:$B$782,R$11)+'СЕТ СН'!$F$14+СВЦЭМ!$D$10+'СЕТ СН'!$F$8*'СЕТ СН'!$F$9-'СЕТ СН'!$F$26</f>
        <v>1495.50737063</v>
      </c>
      <c r="S23" s="36">
        <f>SUMIFS(СВЦЭМ!$D$39:$D$782,СВЦЭМ!$A$39:$A$782,$A23,СВЦЭМ!$B$39:$B$782,S$11)+'СЕТ СН'!$F$14+СВЦЭМ!$D$10+'СЕТ СН'!$F$8*'СЕТ СН'!$F$9-'СЕТ СН'!$F$26</f>
        <v>1449.0022904799998</v>
      </c>
      <c r="T23" s="36">
        <f>SUMIFS(СВЦЭМ!$D$39:$D$782,СВЦЭМ!$A$39:$A$782,$A23,СВЦЭМ!$B$39:$B$782,T$11)+'СЕТ СН'!$F$14+СВЦЭМ!$D$10+'СЕТ СН'!$F$8*'СЕТ СН'!$F$9-'СЕТ СН'!$F$26</f>
        <v>1334.67274815</v>
      </c>
      <c r="U23" s="36">
        <f>SUMIFS(СВЦЭМ!$D$39:$D$782,СВЦЭМ!$A$39:$A$782,$A23,СВЦЭМ!$B$39:$B$782,U$11)+'СЕТ СН'!$F$14+СВЦЭМ!$D$10+'СЕТ СН'!$F$8*'СЕТ СН'!$F$9-'СЕТ СН'!$F$26</f>
        <v>1237.5624229599998</v>
      </c>
      <c r="V23" s="36">
        <f>SUMIFS(СВЦЭМ!$D$39:$D$782,СВЦЭМ!$A$39:$A$782,$A23,СВЦЭМ!$B$39:$B$782,V$11)+'СЕТ СН'!$F$14+СВЦЭМ!$D$10+'СЕТ СН'!$F$8*'СЕТ СН'!$F$9-'СЕТ СН'!$F$26</f>
        <v>1146.0038810199999</v>
      </c>
      <c r="W23" s="36">
        <f>SUMIFS(СВЦЭМ!$D$39:$D$782,СВЦЭМ!$A$39:$A$782,$A23,СВЦЭМ!$B$39:$B$782,W$11)+'СЕТ СН'!$F$14+СВЦЭМ!$D$10+'СЕТ СН'!$F$8*'СЕТ СН'!$F$9-'СЕТ СН'!$F$26</f>
        <v>1131.7158912899999</v>
      </c>
      <c r="X23" s="36">
        <f>SUMIFS(СВЦЭМ!$D$39:$D$782,СВЦЭМ!$A$39:$A$782,$A23,СВЦЭМ!$B$39:$B$782,X$11)+'СЕТ СН'!$F$14+СВЦЭМ!$D$10+'СЕТ СН'!$F$8*'СЕТ СН'!$F$9-'СЕТ СН'!$F$26</f>
        <v>1147.40358874</v>
      </c>
      <c r="Y23" s="36">
        <f>SUMIFS(СВЦЭМ!$D$39:$D$782,СВЦЭМ!$A$39:$A$782,$A23,СВЦЭМ!$B$39:$B$782,Y$11)+'СЕТ СН'!$F$14+СВЦЭМ!$D$10+'СЕТ СН'!$F$8*'СЕТ СН'!$F$9-'СЕТ СН'!$F$26</f>
        <v>1152.9878851799999</v>
      </c>
    </row>
    <row r="24" spans="1:25" ht="15.75" x14ac:dyDescent="0.2">
      <c r="A24" s="35">
        <f t="shared" si="0"/>
        <v>44694</v>
      </c>
      <c r="B24" s="36">
        <f>SUMIFS(СВЦЭМ!$D$39:$D$782,СВЦЭМ!$A$39:$A$782,$A24,СВЦЭМ!$B$39:$B$782,B$11)+'СЕТ СН'!$F$14+СВЦЭМ!$D$10+'СЕТ СН'!$F$8*'СЕТ СН'!$F$9-'СЕТ СН'!$F$26</f>
        <v>1269.7474040499999</v>
      </c>
      <c r="C24" s="36">
        <f>SUMIFS(СВЦЭМ!$D$39:$D$782,СВЦЭМ!$A$39:$A$782,$A24,СВЦЭМ!$B$39:$B$782,C$11)+'СЕТ СН'!$F$14+СВЦЭМ!$D$10+'СЕТ СН'!$F$8*'СЕТ СН'!$F$9-'СЕТ СН'!$F$26</f>
        <v>1388.5225692299998</v>
      </c>
      <c r="D24" s="36">
        <f>SUMIFS(СВЦЭМ!$D$39:$D$782,СВЦЭМ!$A$39:$A$782,$A24,СВЦЭМ!$B$39:$B$782,D$11)+'СЕТ СН'!$F$14+СВЦЭМ!$D$10+'СЕТ СН'!$F$8*'СЕТ СН'!$F$9-'СЕТ СН'!$F$26</f>
        <v>1526.0627482299999</v>
      </c>
      <c r="E24" s="36">
        <f>SUMIFS(СВЦЭМ!$D$39:$D$782,СВЦЭМ!$A$39:$A$782,$A24,СВЦЭМ!$B$39:$B$782,E$11)+'СЕТ СН'!$F$14+СВЦЭМ!$D$10+'СЕТ СН'!$F$8*'СЕТ СН'!$F$9-'СЕТ СН'!$F$26</f>
        <v>1580.3165386199998</v>
      </c>
      <c r="F24" s="36">
        <f>SUMIFS(СВЦЭМ!$D$39:$D$782,СВЦЭМ!$A$39:$A$782,$A24,СВЦЭМ!$B$39:$B$782,F$11)+'СЕТ СН'!$F$14+СВЦЭМ!$D$10+'СЕТ СН'!$F$8*'СЕТ СН'!$F$9-'СЕТ СН'!$F$26</f>
        <v>1588.78043222</v>
      </c>
      <c r="G24" s="36">
        <f>SUMIFS(СВЦЭМ!$D$39:$D$782,СВЦЭМ!$A$39:$A$782,$A24,СВЦЭМ!$B$39:$B$782,G$11)+'СЕТ СН'!$F$14+СВЦЭМ!$D$10+'СЕТ СН'!$F$8*'СЕТ СН'!$F$9-'СЕТ СН'!$F$26</f>
        <v>1595.7789550699999</v>
      </c>
      <c r="H24" s="36">
        <f>SUMIFS(СВЦЭМ!$D$39:$D$782,СВЦЭМ!$A$39:$A$782,$A24,СВЦЭМ!$B$39:$B$782,H$11)+'СЕТ СН'!$F$14+СВЦЭМ!$D$10+'СЕТ СН'!$F$8*'СЕТ СН'!$F$9-'СЕТ СН'!$F$26</f>
        <v>1587.9603287099999</v>
      </c>
      <c r="I24" s="36">
        <f>SUMIFS(СВЦЭМ!$D$39:$D$782,СВЦЭМ!$A$39:$A$782,$A24,СВЦЭМ!$B$39:$B$782,I$11)+'СЕТ СН'!$F$14+СВЦЭМ!$D$10+'СЕТ СН'!$F$8*'СЕТ СН'!$F$9-'СЕТ СН'!$F$26</f>
        <v>1477.02101363</v>
      </c>
      <c r="J24" s="36">
        <f>SUMIFS(СВЦЭМ!$D$39:$D$782,СВЦЭМ!$A$39:$A$782,$A24,СВЦЭМ!$B$39:$B$782,J$11)+'СЕТ СН'!$F$14+СВЦЭМ!$D$10+'СЕТ СН'!$F$8*'СЕТ СН'!$F$9-'СЕТ СН'!$F$26</f>
        <v>1326.60174188</v>
      </c>
      <c r="K24" s="36">
        <f>SUMIFS(СВЦЭМ!$D$39:$D$782,СВЦЭМ!$A$39:$A$782,$A24,СВЦЭМ!$B$39:$B$782,K$11)+'СЕТ СН'!$F$14+СВЦЭМ!$D$10+'СЕТ СН'!$F$8*'СЕТ СН'!$F$9-'СЕТ СН'!$F$26</f>
        <v>1315.73997564</v>
      </c>
      <c r="L24" s="36">
        <f>SUMIFS(СВЦЭМ!$D$39:$D$782,СВЦЭМ!$A$39:$A$782,$A24,СВЦЭМ!$B$39:$B$782,L$11)+'СЕТ СН'!$F$14+СВЦЭМ!$D$10+'СЕТ СН'!$F$8*'СЕТ СН'!$F$9-'СЕТ СН'!$F$26</f>
        <v>1293.65741144</v>
      </c>
      <c r="M24" s="36">
        <f>SUMIFS(СВЦЭМ!$D$39:$D$782,СВЦЭМ!$A$39:$A$782,$A24,СВЦЭМ!$B$39:$B$782,M$11)+'СЕТ СН'!$F$14+СВЦЭМ!$D$10+'СЕТ СН'!$F$8*'СЕТ СН'!$F$9-'СЕТ СН'!$F$26</f>
        <v>1405.1102670299999</v>
      </c>
      <c r="N24" s="36">
        <f>SUMIFS(СВЦЭМ!$D$39:$D$782,СВЦЭМ!$A$39:$A$782,$A24,СВЦЭМ!$B$39:$B$782,N$11)+'СЕТ СН'!$F$14+СВЦЭМ!$D$10+'СЕТ СН'!$F$8*'СЕТ СН'!$F$9-'СЕТ СН'!$F$26</f>
        <v>1454.9387530899999</v>
      </c>
      <c r="O24" s="36">
        <f>SUMIFS(СВЦЭМ!$D$39:$D$782,СВЦЭМ!$A$39:$A$782,$A24,СВЦЭМ!$B$39:$B$782,O$11)+'СЕТ СН'!$F$14+СВЦЭМ!$D$10+'СЕТ СН'!$F$8*'СЕТ СН'!$F$9-'СЕТ СН'!$F$26</f>
        <v>1436.03874565</v>
      </c>
      <c r="P24" s="36">
        <f>SUMIFS(СВЦЭМ!$D$39:$D$782,СВЦЭМ!$A$39:$A$782,$A24,СВЦЭМ!$B$39:$B$782,P$11)+'СЕТ СН'!$F$14+СВЦЭМ!$D$10+'СЕТ СН'!$F$8*'СЕТ СН'!$F$9-'СЕТ СН'!$F$26</f>
        <v>1442.4697367399999</v>
      </c>
      <c r="Q24" s="36">
        <f>SUMIFS(СВЦЭМ!$D$39:$D$782,СВЦЭМ!$A$39:$A$782,$A24,СВЦЭМ!$B$39:$B$782,Q$11)+'СЕТ СН'!$F$14+СВЦЭМ!$D$10+'СЕТ СН'!$F$8*'СЕТ СН'!$F$9-'СЕТ СН'!$F$26</f>
        <v>1455.0906196399999</v>
      </c>
      <c r="R24" s="36">
        <f>SUMIFS(СВЦЭМ!$D$39:$D$782,СВЦЭМ!$A$39:$A$782,$A24,СВЦЭМ!$B$39:$B$782,R$11)+'СЕТ СН'!$F$14+СВЦЭМ!$D$10+'СЕТ СН'!$F$8*'СЕТ СН'!$F$9-'СЕТ СН'!$F$26</f>
        <v>1470.8299370299999</v>
      </c>
      <c r="S24" s="36">
        <f>SUMIFS(СВЦЭМ!$D$39:$D$782,СВЦЭМ!$A$39:$A$782,$A24,СВЦЭМ!$B$39:$B$782,S$11)+'СЕТ СН'!$F$14+СВЦЭМ!$D$10+'СЕТ СН'!$F$8*'СЕТ СН'!$F$9-'СЕТ СН'!$F$26</f>
        <v>1435.18951105</v>
      </c>
      <c r="T24" s="36">
        <f>SUMIFS(СВЦЭМ!$D$39:$D$782,СВЦЭМ!$A$39:$A$782,$A24,СВЦЭМ!$B$39:$B$782,T$11)+'СЕТ СН'!$F$14+СВЦЭМ!$D$10+'СЕТ СН'!$F$8*'СЕТ СН'!$F$9-'СЕТ СН'!$F$26</f>
        <v>1310.5825015399998</v>
      </c>
      <c r="U24" s="36">
        <f>SUMIFS(СВЦЭМ!$D$39:$D$782,СВЦЭМ!$A$39:$A$782,$A24,СВЦЭМ!$B$39:$B$782,U$11)+'СЕТ СН'!$F$14+СВЦЭМ!$D$10+'СЕТ СН'!$F$8*'СЕТ СН'!$F$9-'СЕТ СН'!$F$26</f>
        <v>1214.102488</v>
      </c>
      <c r="V24" s="36">
        <f>SUMIFS(СВЦЭМ!$D$39:$D$782,СВЦЭМ!$A$39:$A$782,$A24,СВЦЭМ!$B$39:$B$782,V$11)+'СЕТ СН'!$F$14+СВЦЭМ!$D$10+'СЕТ СН'!$F$8*'СЕТ СН'!$F$9-'СЕТ СН'!$F$26</f>
        <v>1135.59651723</v>
      </c>
      <c r="W24" s="36">
        <f>SUMIFS(СВЦЭМ!$D$39:$D$782,СВЦЭМ!$A$39:$A$782,$A24,СВЦЭМ!$B$39:$B$782,W$11)+'СЕТ СН'!$F$14+СВЦЭМ!$D$10+'СЕТ СН'!$F$8*'СЕТ СН'!$F$9-'СЕТ СН'!$F$26</f>
        <v>1114.6505547100001</v>
      </c>
      <c r="X24" s="36">
        <f>SUMIFS(СВЦЭМ!$D$39:$D$782,СВЦЭМ!$A$39:$A$782,$A24,СВЦЭМ!$B$39:$B$782,X$11)+'СЕТ СН'!$F$14+СВЦЭМ!$D$10+'СЕТ СН'!$F$8*'СЕТ СН'!$F$9-'СЕТ СН'!$F$26</f>
        <v>1130.3441215</v>
      </c>
      <c r="Y24" s="36">
        <f>SUMIFS(СВЦЭМ!$D$39:$D$782,СВЦЭМ!$A$39:$A$782,$A24,СВЦЭМ!$B$39:$B$782,Y$11)+'СЕТ СН'!$F$14+СВЦЭМ!$D$10+'СЕТ СН'!$F$8*'СЕТ СН'!$F$9-'СЕТ СН'!$F$26</f>
        <v>1137.3283495400001</v>
      </c>
    </row>
    <row r="25" spans="1:25" ht="15.75" x14ac:dyDescent="0.2">
      <c r="A25" s="35">
        <f t="shared" si="0"/>
        <v>44695</v>
      </c>
      <c r="B25" s="36">
        <f>SUMIFS(СВЦЭМ!$D$39:$D$782,СВЦЭМ!$A$39:$A$782,$A25,СВЦЭМ!$B$39:$B$782,B$11)+'СЕТ СН'!$F$14+СВЦЭМ!$D$10+'СЕТ СН'!$F$8*'СЕТ СН'!$F$9-'СЕТ СН'!$F$26</f>
        <v>1267.2804029199999</v>
      </c>
      <c r="C25" s="36">
        <f>SUMIFS(СВЦЭМ!$D$39:$D$782,СВЦЭМ!$A$39:$A$782,$A25,СВЦЭМ!$B$39:$B$782,C$11)+'СЕТ СН'!$F$14+СВЦЭМ!$D$10+'СЕТ СН'!$F$8*'СЕТ СН'!$F$9-'СЕТ СН'!$F$26</f>
        <v>1388.19203939</v>
      </c>
      <c r="D25" s="36">
        <f>SUMIFS(СВЦЭМ!$D$39:$D$782,СВЦЭМ!$A$39:$A$782,$A25,СВЦЭМ!$B$39:$B$782,D$11)+'СЕТ СН'!$F$14+СВЦЭМ!$D$10+'СЕТ СН'!$F$8*'СЕТ СН'!$F$9-'СЕТ СН'!$F$26</f>
        <v>1539.42274974</v>
      </c>
      <c r="E25" s="36">
        <f>SUMIFS(СВЦЭМ!$D$39:$D$782,СВЦЭМ!$A$39:$A$782,$A25,СВЦЭМ!$B$39:$B$782,E$11)+'СЕТ СН'!$F$14+СВЦЭМ!$D$10+'СЕТ СН'!$F$8*'СЕТ СН'!$F$9-'СЕТ СН'!$F$26</f>
        <v>1581.3953252699998</v>
      </c>
      <c r="F25" s="36">
        <f>SUMIFS(СВЦЭМ!$D$39:$D$782,СВЦЭМ!$A$39:$A$782,$A25,СВЦЭМ!$B$39:$B$782,F$11)+'СЕТ СН'!$F$14+СВЦЭМ!$D$10+'СЕТ СН'!$F$8*'СЕТ СН'!$F$9-'СЕТ СН'!$F$26</f>
        <v>1584.8011513399999</v>
      </c>
      <c r="G25" s="36">
        <f>SUMIFS(СВЦЭМ!$D$39:$D$782,СВЦЭМ!$A$39:$A$782,$A25,СВЦЭМ!$B$39:$B$782,G$11)+'СЕТ СН'!$F$14+СВЦЭМ!$D$10+'СЕТ СН'!$F$8*'СЕТ СН'!$F$9-'СЕТ СН'!$F$26</f>
        <v>1587.3021923699998</v>
      </c>
      <c r="H25" s="36">
        <f>SUMIFS(СВЦЭМ!$D$39:$D$782,СВЦЭМ!$A$39:$A$782,$A25,СВЦЭМ!$B$39:$B$782,H$11)+'СЕТ СН'!$F$14+СВЦЭМ!$D$10+'СЕТ СН'!$F$8*'СЕТ СН'!$F$9-'СЕТ СН'!$F$26</f>
        <v>1577.6052965499998</v>
      </c>
      <c r="I25" s="36">
        <f>SUMIFS(СВЦЭМ!$D$39:$D$782,СВЦЭМ!$A$39:$A$782,$A25,СВЦЭМ!$B$39:$B$782,I$11)+'СЕТ СН'!$F$14+СВЦЭМ!$D$10+'СЕТ СН'!$F$8*'СЕТ СН'!$F$9-'СЕТ СН'!$F$26</f>
        <v>1487.9630625999998</v>
      </c>
      <c r="J25" s="36">
        <f>SUMIFS(СВЦЭМ!$D$39:$D$782,СВЦЭМ!$A$39:$A$782,$A25,СВЦЭМ!$B$39:$B$782,J$11)+'СЕТ СН'!$F$14+СВЦЭМ!$D$10+'СЕТ СН'!$F$8*'СЕТ СН'!$F$9-'СЕТ СН'!$F$26</f>
        <v>1320.6932472799999</v>
      </c>
      <c r="K25" s="36">
        <f>SUMIFS(СВЦЭМ!$D$39:$D$782,СВЦЭМ!$A$39:$A$782,$A25,СВЦЭМ!$B$39:$B$782,K$11)+'СЕТ СН'!$F$14+СВЦЭМ!$D$10+'СЕТ СН'!$F$8*'СЕТ СН'!$F$9-'СЕТ СН'!$F$26</f>
        <v>1272.3177119099998</v>
      </c>
      <c r="L25" s="36">
        <f>SUMIFS(СВЦЭМ!$D$39:$D$782,СВЦЭМ!$A$39:$A$782,$A25,СВЦЭМ!$B$39:$B$782,L$11)+'СЕТ СН'!$F$14+СВЦЭМ!$D$10+'СЕТ СН'!$F$8*'СЕТ СН'!$F$9-'СЕТ СН'!$F$26</f>
        <v>1251.9020587499999</v>
      </c>
      <c r="M25" s="36">
        <f>SUMIFS(СВЦЭМ!$D$39:$D$782,СВЦЭМ!$A$39:$A$782,$A25,СВЦЭМ!$B$39:$B$782,M$11)+'СЕТ СН'!$F$14+СВЦЭМ!$D$10+'СЕТ СН'!$F$8*'СЕТ СН'!$F$9-'СЕТ СН'!$F$26</f>
        <v>1349.7698657199999</v>
      </c>
      <c r="N25" s="36">
        <f>SUMIFS(СВЦЭМ!$D$39:$D$782,СВЦЭМ!$A$39:$A$782,$A25,СВЦЭМ!$B$39:$B$782,N$11)+'СЕТ СН'!$F$14+СВЦЭМ!$D$10+'СЕТ СН'!$F$8*'СЕТ СН'!$F$9-'СЕТ СН'!$F$26</f>
        <v>1385.8201240999999</v>
      </c>
      <c r="O25" s="36">
        <f>SUMIFS(СВЦЭМ!$D$39:$D$782,СВЦЭМ!$A$39:$A$782,$A25,СВЦЭМ!$B$39:$B$782,O$11)+'СЕТ СН'!$F$14+СВЦЭМ!$D$10+'СЕТ СН'!$F$8*'СЕТ СН'!$F$9-'СЕТ СН'!$F$26</f>
        <v>1400.7389608199999</v>
      </c>
      <c r="P25" s="36">
        <f>SUMIFS(СВЦЭМ!$D$39:$D$782,СВЦЭМ!$A$39:$A$782,$A25,СВЦЭМ!$B$39:$B$782,P$11)+'СЕТ СН'!$F$14+СВЦЭМ!$D$10+'СЕТ СН'!$F$8*'СЕТ СН'!$F$9-'СЕТ СН'!$F$26</f>
        <v>1423.1899411099998</v>
      </c>
      <c r="Q25" s="36">
        <f>SUMIFS(СВЦЭМ!$D$39:$D$782,СВЦЭМ!$A$39:$A$782,$A25,СВЦЭМ!$B$39:$B$782,Q$11)+'СЕТ СН'!$F$14+СВЦЭМ!$D$10+'СЕТ СН'!$F$8*'СЕТ СН'!$F$9-'СЕТ СН'!$F$26</f>
        <v>1439.6091947699999</v>
      </c>
      <c r="R25" s="36">
        <f>SUMIFS(СВЦЭМ!$D$39:$D$782,СВЦЭМ!$A$39:$A$782,$A25,СВЦЭМ!$B$39:$B$782,R$11)+'СЕТ СН'!$F$14+СВЦЭМ!$D$10+'СЕТ СН'!$F$8*'СЕТ СН'!$F$9-'СЕТ СН'!$F$26</f>
        <v>1443.7991518599999</v>
      </c>
      <c r="S25" s="36">
        <f>SUMIFS(СВЦЭМ!$D$39:$D$782,СВЦЭМ!$A$39:$A$782,$A25,СВЦЭМ!$B$39:$B$782,S$11)+'СЕТ СН'!$F$14+СВЦЭМ!$D$10+'СЕТ СН'!$F$8*'СЕТ СН'!$F$9-'СЕТ СН'!$F$26</f>
        <v>1398.3684549999998</v>
      </c>
      <c r="T25" s="36">
        <f>SUMIFS(СВЦЭМ!$D$39:$D$782,СВЦЭМ!$A$39:$A$782,$A25,СВЦЭМ!$B$39:$B$782,T$11)+'СЕТ СН'!$F$14+СВЦЭМ!$D$10+'СЕТ СН'!$F$8*'СЕТ СН'!$F$9-'СЕТ СН'!$F$26</f>
        <v>1275.7951493599999</v>
      </c>
      <c r="U25" s="36">
        <f>SUMIFS(СВЦЭМ!$D$39:$D$782,СВЦЭМ!$A$39:$A$782,$A25,СВЦЭМ!$B$39:$B$782,U$11)+'СЕТ СН'!$F$14+СВЦЭМ!$D$10+'СЕТ СН'!$F$8*'СЕТ СН'!$F$9-'СЕТ СН'!$F$26</f>
        <v>1172.55331127</v>
      </c>
      <c r="V25" s="36">
        <f>SUMIFS(СВЦЭМ!$D$39:$D$782,СВЦЭМ!$A$39:$A$782,$A25,СВЦЭМ!$B$39:$B$782,V$11)+'СЕТ СН'!$F$14+СВЦЭМ!$D$10+'СЕТ СН'!$F$8*'СЕТ СН'!$F$9-'СЕТ СН'!$F$26</f>
        <v>1080.7445986600001</v>
      </c>
      <c r="W25" s="36">
        <f>SUMIFS(СВЦЭМ!$D$39:$D$782,СВЦЭМ!$A$39:$A$782,$A25,СВЦЭМ!$B$39:$B$782,W$11)+'СЕТ СН'!$F$14+СВЦЭМ!$D$10+'СЕТ СН'!$F$8*'СЕТ СН'!$F$9-'СЕТ СН'!$F$26</f>
        <v>1069.5834598199999</v>
      </c>
      <c r="X25" s="36">
        <f>SUMIFS(СВЦЭМ!$D$39:$D$782,СВЦЭМ!$A$39:$A$782,$A25,СВЦЭМ!$B$39:$B$782,X$11)+'СЕТ СН'!$F$14+СВЦЭМ!$D$10+'СЕТ СН'!$F$8*'СЕТ СН'!$F$9-'СЕТ СН'!$F$26</f>
        <v>1069.2227447499999</v>
      </c>
      <c r="Y25" s="36">
        <f>SUMIFS(СВЦЭМ!$D$39:$D$782,СВЦЭМ!$A$39:$A$782,$A25,СВЦЭМ!$B$39:$B$782,Y$11)+'СЕТ СН'!$F$14+СВЦЭМ!$D$10+'СЕТ СН'!$F$8*'СЕТ СН'!$F$9-'СЕТ СН'!$F$26</f>
        <v>1099.24210857</v>
      </c>
    </row>
    <row r="26" spans="1:25" ht="15.75" x14ac:dyDescent="0.2">
      <c r="A26" s="35">
        <f t="shared" si="0"/>
        <v>44696</v>
      </c>
      <c r="B26" s="36">
        <f>SUMIFS(СВЦЭМ!$D$39:$D$782,СВЦЭМ!$A$39:$A$782,$A26,СВЦЭМ!$B$39:$B$782,B$11)+'СЕТ СН'!$F$14+СВЦЭМ!$D$10+'СЕТ СН'!$F$8*'СЕТ СН'!$F$9-'СЕТ СН'!$F$26</f>
        <v>1183.8147102100002</v>
      </c>
      <c r="C26" s="36">
        <f>SUMIFS(СВЦЭМ!$D$39:$D$782,СВЦЭМ!$A$39:$A$782,$A26,СВЦЭМ!$B$39:$B$782,C$11)+'СЕТ СН'!$F$14+СВЦЭМ!$D$10+'СЕТ СН'!$F$8*'СЕТ СН'!$F$9-'СЕТ СН'!$F$26</f>
        <v>1297.04121364</v>
      </c>
      <c r="D26" s="36">
        <f>SUMIFS(СВЦЭМ!$D$39:$D$782,СВЦЭМ!$A$39:$A$782,$A26,СВЦЭМ!$B$39:$B$782,D$11)+'СЕТ СН'!$F$14+СВЦЭМ!$D$10+'СЕТ СН'!$F$8*'СЕТ СН'!$F$9-'СЕТ СН'!$F$26</f>
        <v>1428.5698363399999</v>
      </c>
      <c r="E26" s="36">
        <f>SUMIFS(СВЦЭМ!$D$39:$D$782,СВЦЭМ!$A$39:$A$782,$A26,СВЦЭМ!$B$39:$B$782,E$11)+'СЕТ СН'!$F$14+СВЦЭМ!$D$10+'СЕТ СН'!$F$8*'СЕТ СН'!$F$9-'СЕТ СН'!$F$26</f>
        <v>1435.45084155</v>
      </c>
      <c r="F26" s="36">
        <f>SUMIFS(СВЦЭМ!$D$39:$D$782,СВЦЭМ!$A$39:$A$782,$A26,СВЦЭМ!$B$39:$B$782,F$11)+'СЕТ СН'!$F$14+СВЦЭМ!$D$10+'СЕТ СН'!$F$8*'СЕТ СН'!$F$9-'СЕТ СН'!$F$26</f>
        <v>1435.5888895199998</v>
      </c>
      <c r="G26" s="36">
        <f>SUMIFS(СВЦЭМ!$D$39:$D$782,СВЦЭМ!$A$39:$A$782,$A26,СВЦЭМ!$B$39:$B$782,G$11)+'СЕТ СН'!$F$14+СВЦЭМ!$D$10+'СЕТ СН'!$F$8*'СЕТ СН'!$F$9-'СЕТ СН'!$F$26</f>
        <v>1444.204553</v>
      </c>
      <c r="H26" s="36">
        <f>SUMIFS(СВЦЭМ!$D$39:$D$782,СВЦЭМ!$A$39:$A$782,$A26,СВЦЭМ!$B$39:$B$782,H$11)+'СЕТ СН'!$F$14+СВЦЭМ!$D$10+'СЕТ СН'!$F$8*'СЕТ СН'!$F$9-'СЕТ СН'!$F$26</f>
        <v>1430.00532374</v>
      </c>
      <c r="I26" s="36">
        <f>SUMIFS(СВЦЭМ!$D$39:$D$782,СВЦЭМ!$A$39:$A$782,$A26,СВЦЭМ!$B$39:$B$782,I$11)+'СЕТ СН'!$F$14+СВЦЭМ!$D$10+'СЕТ СН'!$F$8*'СЕТ СН'!$F$9-'СЕТ СН'!$F$26</f>
        <v>1425.56335145</v>
      </c>
      <c r="J26" s="36">
        <f>SUMIFS(СВЦЭМ!$D$39:$D$782,СВЦЭМ!$A$39:$A$782,$A26,СВЦЭМ!$B$39:$B$782,J$11)+'СЕТ СН'!$F$14+СВЦЭМ!$D$10+'СЕТ СН'!$F$8*'СЕТ СН'!$F$9-'СЕТ СН'!$F$26</f>
        <v>1258.15651553</v>
      </c>
      <c r="K26" s="36">
        <f>SUMIFS(СВЦЭМ!$D$39:$D$782,СВЦЭМ!$A$39:$A$782,$A26,СВЦЭМ!$B$39:$B$782,K$11)+'СЕТ СН'!$F$14+СВЦЭМ!$D$10+'СЕТ СН'!$F$8*'СЕТ СН'!$F$9-'СЕТ СН'!$F$26</f>
        <v>1227.03268531</v>
      </c>
      <c r="L26" s="36">
        <f>SUMIFS(СВЦЭМ!$D$39:$D$782,СВЦЭМ!$A$39:$A$782,$A26,СВЦЭМ!$B$39:$B$782,L$11)+'СЕТ СН'!$F$14+СВЦЭМ!$D$10+'СЕТ СН'!$F$8*'СЕТ СН'!$F$9-'СЕТ СН'!$F$26</f>
        <v>1207.7715857399999</v>
      </c>
      <c r="M26" s="36">
        <f>SUMIFS(СВЦЭМ!$D$39:$D$782,СВЦЭМ!$A$39:$A$782,$A26,СВЦЭМ!$B$39:$B$782,M$11)+'СЕТ СН'!$F$14+СВЦЭМ!$D$10+'СЕТ СН'!$F$8*'СЕТ СН'!$F$9-'СЕТ СН'!$F$26</f>
        <v>1320.0227871099999</v>
      </c>
      <c r="N26" s="36">
        <f>SUMIFS(СВЦЭМ!$D$39:$D$782,СВЦЭМ!$A$39:$A$782,$A26,СВЦЭМ!$B$39:$B$782,N$11)+'СЕТ СН'!$F$14+СВЦЭМ!$D$10+'СЕТ СН'!$F$8*'СЕТ СН'!$F$9-'СЕТ СН'!$F$26</f>
        <v>1377.4475963099999</v>
      </c>
      <c r="O26" s="36">
        <f>SUMIFS(СВЦЭМ!$D$39:$D$782,СВЦЭМ!$A$39:$A$782,$A26,СВЦЭМ!$B$39:$B$782,O$11)+'СЕТ СН'!$F$14+СВЦЭМ!$D$10+'СЕТ СН'!$F$8*'СЕТ СН'!$F$9-'СЕТ СН'!$F$26</f>
        <v>1418.4044755899999</v>
      </c>
      <c r="P26" s="36">
        <f>SUMIFS(СВЦЭМ!$D$39:$D$782,СВЦЭМ!$A$39:$A$782,$A26,СВЦЭМ!$B$39:$B$782,P$11)+'СЕТ СН'!$F$14+СВЦЭМ!$D$10+'СЕТ СН'!$F$8*'СЕТ СН'!$F$9-'СЕТ СН'!$F$26</f>
        <v>1441.1180987399998</v>
      </c>
      <c r="Q26" s="36">
        <f>SUMIFS(СВЦЭМ!$D$39:$D$782,СВЦЭМ!$A$39:$A$782,$A26,СВЦЭМ!$B$39:$B$782,Q$11)+'СЕТ СН'!$F$14+СВЦЭМ!$D$10+'СЕТ СН'!$F$8*'СЕТ СН'!$F$9-'СЕТ СН'!$F$26</f>
        <v>1448.2102279599999</v>
      </c>
      <c r="R26" s="36">
        <f>SUMIFS(СВЦЭМ!$D$39:$D$782,СВЦЭМ!$A$39:$A$782,$A26,СВЦЭМ!$B$39:$B$782,R$11)+'СЕТ СН'!$F$14+СВЦЭМ!$D$10+'СЕТ СН'!$F$8*'СЕТ СН'!$F$9-'СЕТ СН'!$F$26</f>
        <v>1429.0023978699999</v>
      </c>
      <c r="S26" s="36">
        <f>SUMIFS(СВЦЭМ!$D$39:$D$782,СВЦЭМ!$A$39:$A$782,$A26,СВЦЭМ!$B$39:$B$782,S$11)+'СЕТ СН'!$F$14+СВЦЭМ!$D$10+'СЕТ СН'!$F$8*'СЕТ СН'!$F$9-'СЕТ СН'!$F$26</f>
        <v>1365.28592856</v>
      </c>
      <c r="T26" s="36">
        <f>SUMIFS(СВЦЭМ!$D$39:$D$782,СВЦЭМ!$A$39:$A$782,$A26,СВЦЭМ!$B$39:$B$782,T$11)+'СЕТ СН'!$F$14+СВЦЭМ!$D$10+'СЕТ СН'!$F$8*'СЕТ СН'!$F$9-'СЕТ СН'!$F$26</f>
        <v>1284.7737989499999</v>
      </c>
      <c r="U26" s="36">
        <f>SUMIFS(СВЦЭМ!$D$39:$D$782,СВЦЭМ!$A$39:$A$782,$A26,СВЦЭМ!$B$39:$B$782,U$11)+'СЕТ СН'!$F$14+СВЦЭМ!$D$10+'СЕТ СН'!$F$8*'СЕТ СН'!$F$9-'СЕТ СН'!$F$26</f>
        <v>1157.2203201299999</v>
      </c>
      <c r="V26" s="36">
        <f>SUMIFS(СВЦЭМ!$D$39:$D$782,СВЦЭМ!$A$39:$A$782,$A26,СВЦЭМ!$B$39:$B$782,V$11)+'СЕТ СН'!$F$14+СВЦЭМ!$D$10+'СЕТ СН'!$F$8*'СЕТ СН'!$F$9-'СЕТ СН'!$F$26</f>
        <v>1075.5271337700001</v>
      </c>
      <c r="W26" s="36">
        <f>SUMIFS(СВЦЭМ!$D$39:$D$782,СВЦЭМ!$A$39:$A$782,$A26,СВЦЭМ!$B$39:$B$782,W$11)+'СЕТ СН'!$F$14+СВЦЭМ!$D$10+'СЕТ СН'!$F$8*'СЕТ СН'!$F$9-'СЕТ СН'!$F$26</f>
        <v>1076.3519187500001</v>
      </c>
      <c r="X26" s="36">
        <f>SUMIFS(СВЦЭМ!$D$39:$D$782,СВЦЭМ!$A$39:$A$782,$A26,СВЦЭМ!$B$39:$B$782,X$11)+'СЕТ СН'!$F$14+СВЦЭМ!$D$10+'СЕТ СН'!$F$8*'СЕТ СН'!$F$9-'СЕТ СН'!$F$26</f>
        <v>1126.2066817300001</v>
      </c>
      <c r="Y26" s="36">
        <f>SUMIFS(СВЦЭМ!$D$39:$D$782,СВЦЭМ!$A$39:$A$782,$A26,СВЦЭМ!$B$39:$B$782,Y$11)+'СЕТ СН'!$F$14+СВЦЭМ!$D$10+'СЕТ СН'!$F$8*'СЕТ СН'!$F$9-'СЕТ СН'!$F$26</f>
        <v>1164.50856961</v>
      </c>
    </row>
    <row r="27" spans="1:25" ht="15.75" x14ac:dyDescent="0.2">
      <c r="A27" s="35">
        <f t="shared" si="0"/>
        <v>44697</v>
      </c>
      <c r="B27" s="36">
        <f>SUMIFS(СВЦЭМ!$D$39:$D$782,СВЦЭМ!$A$39:$A$782,$A27,СВЦЭМ!$B$39:$B$782,B$11)+'СЕТ СН'!$F$14+СВЦЭМ!$D$10+'СЕТ СН'!$F$8*'СЕТ СН'!$F$9-'СЕТ СН'!$F$26</f>
        <v>1236.5790495799999</v>
      </c>
      <c r="C27" s="36">
        <f>SUMIFS(СВЦЭМ!$D$39:$D$782,СВЦЭМ!$A$39:$A$782,$A27,СВЦЭМ!$B$39:$B$782,C$11)+'СЕТ СН'!$F$14+СВЦЭМ!$D$10+'СЕТ СН'!$F$8*'СЕТ СН'!$F$9-'СЕТ СН'!$F$26</f>
        <v>1362.92674586</v>
      </c>
      <c r="D27" s="36">
        <f>SUMIFS(СВЦЭМ!$D$39:$D$782,СВЦЭМ!$A$39:$A$782,$A27,СВЦЭМ!$B$39:$B$782,D$11)+'СЕТ СН'!$F$14+СВЦЭМ!$D$10+'СЕТ СН'!$F$8*'СЕТ СН'!$F$9-'СЕТ СН'!$F$26</f>
        <v>1506.2473238</v>
      </c>
      <c r="E27" s="36">
        <f>SUMIFS(СВЦЭМ!$D$39:$D$782,СВЦЭМ!$A$39:$A$782,$A27,СВЦЭМ!$B$39:$B$782,E$11)+'СЕТ СН'!$F$14+СВЦЭМ!$D$10+'СЕТ СН'!$F$8*'СЕТ СН'!$F$9-'СЕТ СН'!$F$26</f>
        <v>1561.3136101099999</v>
      </c>
      <c r="F27" s="36">
        <f>SUMIFS(СВЦЭМ!$D$39:$D$782,СВЦЭМ!$A$39:$A$782,$A27,СВЦЭМ!$B$39:$B$782,F$11)+'СЕТ СН'!$F$14+СВЦЭМ!$D$10+'СЕТ СН'!$F$8*'СЕТ СН'!$F$9-'СЕТ СН'!$F$26</f>
        <v>1555.64944999</v>
      </c>
      <c r="G27" s="36">
        <f>SUMIFS(СВЦЭМ!$D$39:$D$782,СВЦЭМ!$A$39:$A$782,$A27,СВЦЭМ!$B$39:$B$782,G$11)+'СЕТ СН'!$F$14+СВЦЭМ!$D$10+'СЕТ СН'!$F$8*'СЕТ СН'!$F$9-'СЕТ СН'!$F$26</f>
        <v>1564.3368576199998</v>
      </c>
      <c r="H27" s="36">
        <f>SUMIFS(СВЦЭМ!$D$39:$D$782,СВЦЭМ!$A$39:$A$782,$A27,СВЦЭМ!$B$39:$B$782,H$11)+'СЕТ СН'!$F$14+СВЦЭМ!$D$10+'СЕТ СН'!$F$8*'СЕТ СН'!$F$9-'СЕТ СН'!$F$26</f>
        <v>1532.08007191</v>
      </c>
      <c r="I27" s="36">
        <f>SUMIFS(СВЦЭМ!$D$39:$D$782,СВЦЭМ!$A$39:$A$782,$A27,СВЦЭМ!$B$39:$B$782,I$11)+'СЕТ СН'!$F$14+СВЦЭМ!$D$10+'СЕТ СН'!$F$8*'СЕТ СН'!$F$9-'СЕТ СН'!$F$26</f>
        <v>1453.35919279</v>
      </c>
      <c r="J27" s="36">
        <f>SUMIFS(СВЦЭМ!$D$39:$D$782,СВЦЭМ!$A$39:$A$782,$A27,СВЦЭМ!$B$39:$B$782,J$11)+'СЕТ СН'!$F$14+СВЦЭМ!$D$10+'СЕТ СН'!$F$8*'СЕТ СН'!$F$9-'СЕТ СН'!$F$26</f>
        <v>1290.2960012999999</v>
      </c>
      <c r="K27" s="36">
        <f>SUMIFS(СВЦЭМ!$D$39:$D$782,СВЦЭМ!$A$39:$A$782,$A27,СВЦЭМ!$B$39:$B$782,K$11)+'СЕТ СН'!$F$14+СВЦЭМ!$D$10+'СЕТ СН'!$F$8*'СЕТ СН'!$F$9-'СЕТ СН'!$F$26</f>
        <v>1236.06111194</v>
      </c>
      <c r="L27" s="36">
        <f>SUMIFS(СВЦЭМ!$D$39:$D$782,СВЦЭМ!$A$39:$A$782,$A27,СВЦЭМ!$B$39:$B$782,L$11)+'СЕТ СН'!$F$14+СВЦЭМ!$D$10+'СЕТ СН'!$F$8*'СЕТ СН'!$F$9-'СЕТ СН'!$F$26</f>
        <v>1284.0800153999999</v>
      </c>
      <c r="M27" s="36">
        <f>SUMIFS(СВЦЭМ!$D$39:$D$782,СВЦЭМ!$A$39:$A$782,$A27,СВЦЭМ!$B$39:$B$782,M$11)+'СЕТ СН'!$F$14+СВЦЭМ!$D$10+'СЕТ СН'!$F$8*'СЕТ СН'!$F$9-'СЕТ СН'!$F$26</f>
        <v>1411.5004375399999</v>
      </c>
      <c r="N27" s="36">
        <f>SUMIFS(СВЦЭМ!$D$39:$D$782,СВЦЭМ!$A$39:$A$782,$A27,СВЦЭМ!$B$39:$B$782,N$11)+'СЕТ СН'!$F$14+СВЦЭМ!$D$10+'СЕТ СН'!$F$8*'СЕТ СН'!$F$9-'СЕТ СН'!$F$26</f>
        <v>1474.8495426899999</v>
      </c>
      <c r="O27" s="36">
        <f>SUMIFS(СВЦЭМ!$D$39:$D$782,СВЦЭМ!$A$39:$A$782,$A27,СВЦЭМ!$B$39:$B$782,O$11)+'СЕТ СН'!$F$14+СВЦЭМ!$D$10+'СЕТ СН'!$F$8*'СЕТ СН'!$F$9-'СЕТ СН'!$F$26</f>
        <v>1497.78550776</v>
      </c>
      <c r="P27" s="36">
        <f>SUMIFS(СВЦЭМ!$D$39:$D$782,СВЦЭМ!$A$39:$A$782,$A27,СВЦЭМ!$B$39:$B$782,P$11)+'СЕТ СН'!$F$14+СВЦЭМ!$D$10+'СЕТ СН'!$F$8*'СЕТ СН'!$F$9-'СЕТ СН'!$F$26</f>
        <v>1530.4293021899998</v>
      </c>
      <c r="Q27" s="36">
        <f>SUMIFS(СВЦЭМ!$D$39:$D$782,СВЦЭМ!$A$39:$A$782,$A27,СВЦЭМ!$B$39:$B$782,Q$11)+'СЕТ СН'!$F$14+СВЦЭМ!$D$10+'СЕТ СН'!$F$8*'СЕТ СН'!$F$9-'СЕТ СН'!$F$26</f>
        <v>1527.9488976799998</v>
      </c>
      <c r="R27" s="36">
        <f>SUMIFS(СВЦЭМ!$D$39:$D$782,СВЦЭМ!$A$39:$A$782,$A27,СВЦЭМ!$B$39:$B$782,R$11)+'СЕТ СН'!$F$14+СВЦЭМ!$D$10+'СЕТ СН'!$F$8*'СЕТ СН'!$F$9-'СЕТ СН'!$F$26</f>
        <v>1510.6331505199998</v>
      </c>
      <c r="S27" s="36">
        <f>SUMIFS(СВЦЭМ!$D$39:$D$782,СВЦЭМ!$A$39:$A$782,$A27,СВЦЭМ!$B$39:$B$782,S$11)+'СЕТ СН'!$F$14+СВЦЭМ!$D$10+'СЕТ СН'!$F$8*'СЕТ СН'!$F$9-'СЕТ СН'!$F$26</f>
        <v>1460.42681844</v>
      </c>
      <c r="T27" s="36">
        <f>SUMIFS(СВЦЭМ!$D$39:$D$782,СВЦЭМ!$A$39:$A$782,$A27,СВЦЭМ!$B$39:$B$782,T$11)+'СЕТ СН'!$F$14+СВЦЭМ!$D$10+'СЕТ СН'!$F$8*'СЕТ СН'!$F$9-'СЕТ СН'!$F$26</f>
        <v>1302.8535797</v>
      </c>
      <c r="U27" s="36">
        <f>SUMIFS(СВЦЭМ!$D$39:$D$782,СВЦЭМ!$A$39:$A$782,$A27,СВЦЭМ!$B$39:$B$782,U$11)+'СЕТ СН'!$F$14+СВЦЭМ!$D$10+'СЕТ СН'!$F$8*'СЕТ СН'!$F$9-'СЕТ СН'!$F$26</f>
        <v>1148.5650157700002</v>
      </c>
      <c r="V27" s="36">
        <f>SUMIFS(СВЦЭМ!$D$39:$D$782,СВЦЭМ!$A$39:$A$782,$A27,СВЦЭМ!$B$39:$B$782,V$11)+'СЕТ СН'!$F$14+СВЦЭМ!$D$10+'СЕТ СН'!$F$8*'СЕТ СН'!$F$9-'СЕТ СН'!$F$26</f>
        <v>1068.09728952</v>
      </c>
      <c r="W27" s="36">
        <f>SUMIFS(СВЦЭМ!$D$39:$D$782,СВЦЭМ!$A$39:$A$782,$A27,СВЦЭМ!$B$39:$B$782,W$11)+'СЕТ СН'!$F$14+СВЦЭМ!$D$10+'СЕТ СН'!$F$8*'СЕТ СН'!$F$9-'СЕТ СН'!$F$26</f>
        <v>1088.5133300800001</v>
      </c>
      <c r="X27" s="36">
        <f>SUMIFS(СВЦЭМ!$D$39:$D$782,СВЦЭМ!$A$39:$A$782,$A27,СВЦЭМ!$B$39:$B$782,X$11)+'СЕТ СН'!$F$14+СВЦЭМ!$D$10+'СЕТ СН'!$F$8*'СЕТ СН'!$F$9-'СЕТ СН'!$F$26</f>
        <v>1082.2302443399999</v>
      </c>
      <c r="Y27" s="36">
        <f>SUMIFS(СВЦЭМ!$D$39:$D$782,СВЦЭМ!$A$39:$A$782,$A27,СВЦЭМ!$B$39:$B$782,Y$11)+'СЕТ СН'!$F$14+СВЦЭМ!$D$10+'СЕТ СН'!$F$8*'СЕТ СН'!$F$9-'СЕТ СН'!$F$26</f>
        <v>1137.12176955</v>
      </c>
    </row>
    <row r="28" spans="1:25" ht="15.75" x14ac:dyDescent="0.2">
      <c r="A28" s="35">
        <f t="shared" si="0"/>
        <v>44698</v>
      </c>
      <c r="B28" s="36">
        <f>SUMIFS(СВЦЭМ!$D$39:$D$782,СВЦЭМ!$A$39:$A$782,$A28,СВЦЭМ!$B$39:$B$782,B$11)+'СЕТ СН'!$F$14+СВЦЭМ!$D$10+'СЕТ СН'!$F$8*'СЕТ СН'!$F$9-'СЕТ СН'!$F$26</f>
        <v>1220.5928368599998</v>
      </c>
      <c r="C28" s="36">
        <f>SUMIFS(СВЦЭМ!$D$39:$D$782,СВЦЭМ!$A$39:$A$782,$A28,СВЦЭМ!$B$39:$B$782,C$11)+'СЕТ СН'!$F$14+СВЦЭМ!$D$10+'СЕТ СН'!$F$8*'СЕТ СН'!$F$9-'СЕТ СН'!$F$26</f>
        <v>1365.1615608999998</v>
      </c>
      <c r="D28" s="36">
        <f>SUMIFS(СВЦЭМ!$D$39:$D$782,СВЦЭМ!$A$39:$A$782,$A28,СВЦЭМ!$B$39:$B$782,D$11)+'СЕТ СН'!$F$14+СВЦЭМ!$D$10+'СЕТ СН'!$F$8*'СЕТ СН'!$F$9-'СЕТ СН'!$F$26</f>
        <v>1503.76051968</v>
      </c>
      <c r="E28" s="36">
        <f>SUMIFS(СВЦЭМ!$D$39:$D$782,СВЦЭМ!$A$39:$A$782,$A28,СВЦЭМ!$B$39:$B$782,E$11)+'СЕТ СН'!$F$14+СВЦЭМ!$D$10+'СЕТ СН'!$F$8*'СЕТ СН'!$F$9-'СЕТ СН'!$F$26</f>
        <v>1547.48480307</v>
      </c>
      <c r="F28" s="36">
        <f>SUMIFS(СВЦЭМ!$D$39:$D$782,СВЦЭМ!$A$39:$A$782,$A28,СВЦЭМ!$B$39:$B$782,F$11)+'СЕТ СН'!$F$14+СВЦЭМ!$D$10+'СЕТ СН'!$F$8*'СЕТ СН'!$F$9-'СЕТ СН'!$F$26</f>
        <v>1546.5175932499999</v>
      </c>
      <c r="G28" s="36">
        <f>SUMIFS(СВЦЭМ!$D$39:$D$782,СВЦЭМ!$A$39:$A$782,$A28,СВЦЭМ!$B$39:$B$782,G$11)+'СЕТ СН'!$F$14+СВЦЭМ!$D$10+'СЕТ СН'!$F$8*'СЕТ СН'!$F$9-'СЕТ СН'!$F$26</f>
        <v>1544.66683354</v>
      </c>
      <c r="H28" s="36">
        <f>SUMIFS(СВЦЭМ!$D$39:$D$782,СВЦЭМ!$A$39:$A$782,$A28,СВЦЭМ!$B$39:$B$782,H$11)+'СЕТ СН'!$F$14+СВЦЭМ!$D$10+'СЕТ СН'!$F$8*'СЕТ СН'!$F$9-'СЕТ СН'!$F$26</f>
        <v>1498.5290682699999</v>
      </c>
      <c r="I28" s="36">
        <f>SUMIFS(СВЦЭМ!$D$39:$D$782,СВЦЭМ!$A$39:$A$782,$A28,СВЦЭМ!$B$39:$B$782,I$11)+'СЕТ СН'!$F$14+СВЦЭМ!$D$10+'СЕТ СН'!$F$8*'СЕТ СН'!$F$9-'СЕТ СН'!$F$26</f>
        <v>1444.64800616</v>
      </c>
      <c r="J28" s="36">
        <f>SUMIFS(СВЦЭМ!$D$39:$D$782,СВЦЭМ!$A$39:$A$782,$A28,СВЦЭМ!$B$39:$B$782,J$11)+'СЕТ СН'!$F$14+СВЦЭМ!$D$10+'СЕТ СН'!$F$8*'СЕТ СН'!$F$9-'СЕТ СН'!$F$26</f>
        <v>1281.46535718</v>
      </c>
      <c r="K28" s="36">
        <f>SUMIFS(СВЦЭМ!$D$39:$D$782,СВЦЭМ!$A$39:$A$782,$A28,СВЦЭМ!$B$39:$B$782,K$11)+'СЕТ СН'!$F$14+СВЦЭМ!$D$10+'СЕТ СН'!$F$8*'СЕТ СН'!$F$9-'СЕТ СН'!$F$26</f>
        <v>1268.0111721399999</v>
      </c>
      <c r="L28" s="36">
        <f>SUMIFS(СВЦЭМ!$D$39:$D$782,СВЦЭМ!$A$39:$A$782,$A28,СВЦЭМ!$B$39:$B$782,L$11)+'СЕТ СН'!$F$14+СВЦЭМ!$D$10+'СЕТ СН'!$F$8*'СЕТ СН'!$F$9-'СЕТ СН'!$F$26</f>
        <v>1239.5493825599999</v>
      </c>
      <c r="M28" s="36">
        <f>SUMIFS(СВЦЭМ!$D$39:$D$782,СВЦЭМ!$A$39:$A$782,$A28,СВЦЭМ!$B$39:$B$782,M$11)+'СЕТ СН'!$F$14+СВЦЭМ!$D$10+'СЕТ СН'!$F$8*'СЕТ СН'!$F$9-'СЕТ СН'!$F$26</f>
        <v>1356.11574726</v>
      </c>
      <c r="N28" s="36">
        <f>SUMIFS(СВЦЭМ!$D$39:$D$782,СВЦЭМ!$A$39:$A$782,$A28,СВЦЭМ!$B$39:$B$782,N$11)+'СЕТ СН'!$F$14+СВЦЭМ!$D$10+'СЕТ СН'!$F$8*'СЕТ СН'!$F$9-'СЕТ СН'!$F$26</f>
        <v>1405.35620537</v>
      </c>
      <c r="O28" s="36">
        <f>SUMIFS(СВЦЭМ!$D$39:$D$782,СВЦЭМ!$A$39:$A$782,$A28,СВЦЭМ!$B$39:$B$782,O$11)+'СЕТ СН'!$F$14+СВЦЭМ!$D$10+'СЕТ СН'!$F$8*'СЕТ СН'!$F$9-'СЕТ СН'!$F$26</f>
        <v>1405.22825758</v>
      </c>
      <c r="P28" s="36">
        <f>SUMIFS(СВЦЭМ!$D$39:$D$782,СВЦЭМ!$A$39:$A$782,$A28,СВЦЭМ!$B$39:$B$782,P$11)+'СЕТ СН'!$F$14+СВЦЭМ!$D$10+'СЕТ СН'!$F$8*'СЕТ СН'!$F$9-'СЕТ СН'!$F$26</f>
        <v>1408.4309986999999</v>
      </c>
      <c r="Q28" s="36">
        <f>SUMIFS(СВЦЭМ!$D$39:$D$782,СВЦЭМ!$A$39:$A$782,$A28,СВЦЭМ!$B$39:$B$782,Q$11)+'СЕТ СН'!$F$14+СВЦЭМ!$D$10+'СЕТ СН'!$F$8*'СЕТ СН'!$F$9-'СЕТ СН'!$F$26</f>
        <v>1417.84039467</v>
      </c>
      <c r="R28" s="36">
        <f>SUMIFS(СВЦЭМ!$D$39:$D$782,СВЦЭМ!$A$39:$A$782,$A28,СВЦЭМ!$B$39:$B$782,R$11)+'СЕТ СН'!$F$14+СВЦЭМ!$D$10+'СЕТ СН'!$F$8*'СЕТ СН'!$F$9-'СЕТ СН'!$F$26</f>
        <v>1427.81945247</v>
      </c>
      <c r="S28" s="36">
        <f>SUMIFS(СВЦЭМ!$D$39:$D$782,СВЦЭМ!$A$39:$A$782,$A28,СВЦЭМ!$B$39:$B$782,S$11)+'СЕТ СН'!$F$14+СВЦЭМ!$D$10+'СЕТ СН'!$F$8*'СЕТ СН'!$F$9-'СЕТ СН'!$F$26</f>
        <v>1391.19064557</v>
      </c>
      <c r="T28" s="36">
        <f>SUMIFS(СВЦЭМ!$D$39:$D$782,СВЦЭМ!$A$39:$A$782,$A28,СВЦЭМ!$B$39:$B$782,T$11)+'СЕТ СН'!$F$14+СВЦЭМ!$D$10+'СЕТ СН'!$F$8*'СЕТ СН'!$F$9-'СЕТ СН'!$F$26</f>
        <v>1254.8594363399998</v>
      </c>
      <c r="U28" s="36">
        <f>SUMIFS(СВЦЭМ!$D$39:$D$782,СВЦЭМ!$A$39:$A$782,$A28,СВЦЭМ!$B$39:$B$782,U$11)+'СЕТ СН'!$F$14+СВЦЭМ!$D$10+'СЕТ СН'!$F$8*'СЕТ СН'!$F$9-'СЕТ СН'!$F$26</f>
        <v>1145.8141761699999</v>
      </c>
      <c r="V28" s="36">
        <f>SUMIFS(СВЦЭМ!$D$39:$D$782,СВЦЭМ!$A$39:$A$782,$A28,СВЦЭМ!$B$39:$B$782,V$11)+'СЕТ СН'!$F$14+СВЦЭМ!$D$10+'СЕТ СН'!$F$8*'СЕТ СН'!$F$9-'СЕТ СН'!$F$26</f>
        <v>1048.8563912300001</v>
      </c>
      <c r="W28" s="36">
        <f>SUMIFS(СВЦЭМ!$D$39:$D$782,СВЦЭМ!$A$39:$A$782,$A28,СВЦЭМ!$B$39:$B$782,W$11)+'СЕТ СН'!$F$14+СВЦЭМ!$D$10+'СЕТ СН'!$F$8*'СЕТ СН'!$F$9-'СЕТ СН'!$F$26</f>
        <v>1043.5350919100001</v>
      </c>
      <c r="X28" s="36">
        <f>SUMIFS(СВЦЭМ!$D$39:$D$782,СВЦЭМ!$A$39:$A$782,$A28,СВЦЭМ!$B$39:$B$782,X$11)+'СЕТ СН'!$F$14+СВЦЭМ!$D$10+'СЕТ СН'!$F$8*'СЕТ СН'!$F$9-'СЕТ СН'!$F$26</f>
        <v>1064.3793037600001</v>
      </c>
      <c r="Y28" s="36">
        <f>SUMIFS(СВЦЭМ!$D$39:$D$782,СВЦЭМ!$A$39:$A$782,$A28,СВЦЭМ!$B$39:$B$782,Y$11)+'СЕТ СН'!$F$14+СВЦЭМ!$D$10+'СЕТ СН'!$F$8*'СЕТ СН'!$F$9-'СЕТ СН'!$F$26</f>
        <v>1100.5416732900001</v>
      </c>
    </row>
    <row r="29" spans="1:25" ht="15.75" x14ac:dyDescent="0.2">
      <c r="A29" s="35">
        <f t="shared" si="0"/>
        <v>44699</v>
      </c>
      <c r="B29" s="36">
        <f>SUMIFS(СВЦЭМ!$D$39:$D$782,СВЦЭМ!$A$39:$A$782,$A29,СВЦЭМ!$B$39:$B$782,B$11)+'СЕТ СН'!$F$14+СВЦЭМ!$D$10+'СЕТ СН'!$F$8*'СЕТ СН'!$F$9-'СЕТ СН'!$F$26</f>
        <v>1281.2382292299999</v>
      </c>
      <c r="C29" s="36">
        <f>SUMIFS(СВЦЭМ!$D$39:$D$782,СВЦЭМ!$A$39:$A$782,$A29,СВЦЭМ!$B$39:$B$782,C$11)+'СЕТ СН'!$F$14+СВЦЭМ!$D$10+'СЕТ СН'!$F$8*'СЕТ СН'!$F$9-'СЕТ СН'!$F$26</f>
        <v>1435.6108693199999</v>
      </c>
      <c r="D29" s="36">
        <f>SUMIFS(СВЦЭМ!$D$39:$D$782,СВЦЭМ!$A$39:$A$782,$A29,СВЦЭМ!$B$39:$B$782,D$11)+'СЕТ СН'!$F$14+СВЦЭМ!$D$10+'СЕТ СН'!$F$8*'СЕТ СН'!$F$9-'СЕТ СН'!$F$26</f>
        <v>1505.31932252</v>
      </c>
      <c r="E29" s="36">
        <f>SUMIFS(СВЦЭМ!$D$39:$D$782,СВЦЭМ!$A$39:$A$782,$A29,СВЦЭМ!$B$39:$B$782,E$11)+'СЕТ СН'!$F$14+СВЦЭМ!$D$10+'СЕТ СН'!$F$8*'СЕТ СН'!$F$9-'СЕТ СН'!$F$26</f>
        <v>1507.1702696699999</v>
      </c>
      <c r="F29" s="36">
        <f>SUMIFS(СВЦЭМ!$D$39:$D$782,СВЦЭМ!$A$39:$A$782,$A29,СВЦЭМ!$B$39:$B$782,F$11)+'СЕТ СН'!$F$14+СВЦЭМ!$D$10+'СЕТ СН'!$F$8*'СЕТ СН'!$F$9-'СЕТ СН'!$F$26</f>
        <v>1502.7934050399999</v>
      </c>
      <c r="G29" s="36">
        <f>SUMIFS(СВЦЭМ!$D$39:$D$782,СВЦЭМ!$A$39:$A$782,$A29,СВЦЭМ!$B$39:$B$782,G$11)+'СЕТ СН'!$F$14+СВЦЭМ!$D$10+'СЕТ СН'!$F$8*'СЕТ СН'!$F$9-'СЕТ СН'!$F$26</f>
        <v>1516.5008414499998</v>
      </c>
      <c r="H29" s="36">
        <f>SUMIFS(СВЦЭМ!$D$39:$D$782,СВЦЭМ!$A$39:$A$782,$A29,СВЦЭМ!$B$39:$B$782,H$11)+'СЕТ СН'!$F$14+СВЦЭМ!$D$10+'СЕТ СН'!$F$8*'СЕТ СН'!$F$9-'СЕТ СН'!$F$26</f>
        <v>1504.0683581999999</v>
      </c>
      <c r="I29" s="36">
        <f>SUMIFS(СВЦЭМ!$D$39:$D$782,СВЦЭМ!$A$39:$A$782,$A29,СВЦЭМ!$B$39:$B$782,I$11)+'СЕТ СН'!$F$14+СВЦЭМ!$D$10+'СЕТ СН'!$F$8*'СЕТ СН'!$F$9-'СЕТ СН'!$F$26</f>
        <v>1402.32292482</v>
      </c>
      <c r="J29" s="36">
        <f>SUMIFS(СВЦЭМ!$D$39:$D$782,СВЦЭМ!$A$39:$A$782,$A29,СВЦЭМ!$B$39:$B$782,J$11)+'СЕТ СН'!$F$14+СВЦЭМ!$D$10+'СЕТ СН'!$F$8*'СЕТ СН'!$F$9-'СЕТ СН'!$F$26</f>
        <v>1237.7977172599999</v>
      </c>
      <c r="K29" s="36">
        <f>SUMIFS(СВЦЭМ!$D$39:$D$782,СВЦЭМ!$A$39:$A$782,$A29,СВЦЭМ!$B$39:$B$782,K$11)+'СЕТ СН'!$F$14+СВЦЭМ!$D$10+'СЕТ СН'!$F$8*'СЕТ СН'!$F$9-'СЕТ СН'!$F$26</f>
        <v>1239.8180374399999</v>
      </c>
      <c r="L29" s="36">
        <f>SUMIFS(СВЦЭМ!$D$39:$D$782,СВЦЭМ!$A$39:$A$782,$A29,СВЦЭМ!$B$39:$B$782,L$11)+'СЕТ СН'!$F$14+СВЦЭМ!$D$10+'СЕТ СН'!$F$8*'СЕТ СН'!$F$9-'СЕТ СН'!$F$26</f>
        <v>1254.3420942399998</v>
      </c>
      <c r="M29" s="36">
        <f>SUMIFS(СВЦЭМ!$D$39:$D$782,СВЦЭМ!$A$39:$A$782,$A29,СВЦЭМ!$B$39:$B$782,M$11)+'СЕТ СН'!$F$14+СВЦЭМ!$D$10+'СЕТ СН'!$F$8*'СЕТ СН'!$F$9-'СЕТ СН'!$F$26</f>
        <v>1377.2645668999999</v>
      </c>
      <c r="N29" s="36">
        <f>SUMIFS(СВЦЭМ!$D$39:$D$782,СВЦЭМ!$A$39:$A$782,$A29,СВЦЭМ!$B$39:$B$782,N$11)+'СЕТ СН'!$F$14+СВЦЭМ!$D$10+'СЕТ СН'!$F$8*'СЕТ СН'!$F$9-'СЕТ СН'!$F$26</f>
        <v>1412.67714905</v>
      </c>
      <c r="O29" s="36">
        <f>SUMIFS(СВЦЭМ!$D$39:$D$782,СВЦЭМ!$A$39:$A$782,$A29,СВЦЭМ!$B$39:$B$782,O$11)+'СЕТ СН'!$F$14+СВЦЭМ!$D$10+'СЕТ СН'!$F$8*'СЕТ СН'!$F$9-'СЕТ СН'!$F$26</f>
        <v>1409.7722158499998</v>
      </c>
      <c r="P29" s="36">
        <f>SUMIFS(СВЦЭМ!$D$39:$D$782,СВЦЭМ!$A$39:$A$782,$A29,СВЦЭМ!$B$39:$B$782,P$11)+'СЕТ СН'!$F$14+СВЦЭМ!$D$10+'СЕТ СН'!$F$8*'СЕТ СН'!$F$9-'СЕТ СН'!$F$26</f>
        <v>1429.3282997399999</v>
      </c>
      <c r="Q29" s="36">
        <f>SUMIFS(СВЦЭМ!$D$39:$D$782,СВЦЭМ!$A$39:$A$782,$A29,СВЦЭМ!$B$39:$B$782,Q$11)+'СЕТ СН'!$F$14+СВЦЭМ!$D$10+'СЕТ СН'!$F$8*'СЕТ СН'!$F$9-'СЕТ СН'!$F$26</f>
        <v>1444.7137618699999</v>
      </c>
      <c r="R29" s="36">
        <f>SUMIFS(СВЦЭМ!$D$39:$D$782,СВЦЭМ!$A$39:$A$782,$A29,СВЦЭМ!$B$39:$B$782,R$11)+'СЕТ СН'!$F$14+СВЦЭМ!$D$10+'СЕТ СН'!$F$8*'СЕТ СН'!$F$9-'СЕТ СН'!$F$26</f>
        <v>1439.23442688</v>
      </c>
      <c r="S29" s="36">
        <f>SUMIFS(СВЦЭМ!$D$39:$D$782,СВЦЭМ!$A$39:$A$782,$A29,СВЦЭМ!$B$39:$B$782,S$11)+'СЕТ СН'!$F$14+СВЦЭМ!$D$10+'СЕТ СН'!$F$8*'СЕТ СН'!$F$9-'СЕТ СН'!$F$26</f>
        <v>1388.3858708</v>
      </c>
      <c r="T29" s="36">
        <f>SUMIFS(СВЦЭМ!$D$39:$D$782,СВЦЭМ!$A$39:$A$782,$A29,СВЦЭМ!$B$39:$B$782,T$11)+'СЕТ СН'!$F$14+СВЦЭМ!$D$10+'СЕТ СН'!$F$8*'СЕТ СН'!$F$9-'СЕТ СН'!$F$26</f>
        <v>1245.9764685499999</v>
      </c>
      <c r="U29" s="36">
        <f>SUMIFS(СВЦЭМ!$D$39:$D$782,СВЦЭМ!$A$39:$A$782,$A29,СВЦЭМ!$B$39:$B$782,U$11)+'СЕТ СН'!$F$14+СВЦЭМ!$D$10+'СЕТ СН'!$F$8*'СЕТ СН'!$F$9-'СЕТ СН'!$F$26</f>
        <v>1129.25310386</v>
      </c>
      <c r="V29" s="36">
        <f>SUMIFS(СВЦЭМ!$D$39:$D$782,СВЦЭМ!$A$39:$A$782,$A29,СВЦЭМ!$B$39:$B$782,V$11)+'СЕТ СН'!$F$14+СВЦЭМ!$D$10+'СЕТ СН'!$F$8*'СЕТ СН'!$F$9-'СЕТ СН'!$F$26</f>
        <v>1043.7176663800001</v>
      </c>
      <c r="W29" s="36">
        <f>SUMIFS(СВЦЭМ!$D$39:$D$782,СВЦЭМ!$A$39:$A$782,$A29,СВЦЭМ!$B$39:$B$782,W$11)+'СЕТ СН'!$F$14+СВЦЭМ!$D$10+'СЕТ СН'!$F$8*'СЕТ СН'!$F$9-'СЕТ СН'!$F$26</f>
        <v>1069.98359353</v>
      </c>
      <c r="X29" s="36">
        <f>SUMIFS(СВЦЭМ!$D$39:$D$782,СВЦЭМ!$A$39:$A$782,$A29,СВЦЭМ!$B$39:$B$782,X$11)+'СЕТ СН'!$F$14+СВЦЭМ!$D$10+'СЕТ СН'!$F$8*'СЕТ СН'!$F$9-'СЕТ СН'!$F$26</f>
        <v>1107.95135007</v>
      </c>
      <c r="Y29" s="36">
        <f>SUMIFS(СВЦЭМ!$D$39:$D$782,СВЦЭМ!$A$39:$A$782,$A29,СВЦЭМ!$B$39:$B$782,Y$11)+'СЕТ СН'!$F$14+СВЦЭМ!$D$10+'СЕТ СН'!$F$8*'СЕТ СН'!$F$9-'СЕТ СН'!$F$26</f>
        <v>1145.79719114</v>
      </c>
    </row>
    <row r="30" spans="1:25" ht="15.75" x14ac:dyDescent="0.2">
      <c r="A30" s="35">
        <f t="shared" si="0"/>
        <v>44700</v>
      </c>
      <c r="B30" s="36">
        <f>SUMIFS(СВЦЭМ!$D$39:$D$782,СВЦЭМ!$A$39:$A$782,$A30,СВЦЭМ!$B$39:$B$782,B$11)+'СЕТ СН'!$F$14+СВЦЭМ!$D$10+'СЕТ СН'!$F$8*'СЕТ СН'!$F$9-'СЕТ СН'!$F$26</f>
        <v>1263.8734689999999</v>
      </c>
      <c r="C30" s="36">
        <f>SUMIFS(СВЦЭМ!$D$39:$D$782,СВЦЭМ!$A$39:$A$782,$A30,СВЦЭМ!$B$39:$B$782,C$11)+'СЕТ СН'!$F$14+СВЦЭМ!$D$10+'СЕТ СН'!$F$8*'СЕТ СН'!$F$9-'СЕТ СН'!$F$26</f>
        <v>1401.2379875499998</v>
      </c>
      <c r="D30" s="36">
        <f>SUMIFS(СВЦЭМ!$D$39:$D$782,СВЦЭМ!$A$39:$A$782,$A30,СВЦЭМ!$B$39:$B$782,D$11)+'СЕТ СН'!$F$14+СВЦЭМ!$D$10+'СЕТ СН'!$F$8*'СЕТ СН'!$F$9-'СЕТ СН'!$F$26</f>
        <v>1526.0562249499999</v>
      </c>
      <c r="E30" s="36">
        <f>SUMIFS(СВЦЭМ!$D$39:$D$782,СВЦЭМ!$A$39:$A$782,$A30,СВЦЭМ!$B$39:$B$782,E$11)+'СЕТ СН'!$F$14+СВЦЭМ!$D$10+'СЕТ СН'!$F$8*'СЕТ СН'!$F$9-'СЕТ СН'!$F$26</f>
        <v>1588.1027415199999</v>
      </c>
      <c r="F30" s="36">
        <f>SUMIFS(СВЦЭМ!$D$39:$D$782,СВЦЭМ!$A$39:$A$782,$A30,СВЦЭМ!$B$39:$B$782,F$11)+'СЕТ СН'!$F$14+СВЦЭМ!$D$10+'СЕТ СН'!$F$8*'СЕТ СН'!$F$9-'СЕТ СН'!$F$26</f>
        <v>1555.9742833999999</v>
      </c>
      <c r="G30" s="36">
        <f>SUMIFS(СВЦЭМ!$D$39:$D$782,СВЦЭМ!$A$39:$A$782,$A30,СВЦЭМ!$B$39:$B$782,G$11)+'СЕТ СН'!$F$14+СВЦЭМ!$D$10+'СЕТ СН'!$F$8*'СЕТ СН'!$F$9-'СЕТ СН'!$F$26</f>
        <v>1516.35652177</v>
      </c>
      <c r="H30" s="36">
        <f>SUMIFS(СВЦЭМ!$D$39:$D$782,СВЦЭМ!$A$39:$A$782,$A30,СВЦЭМ!$B$39:$B$782,H$11)+'СЕТ СН'!$F$14+СВЦЭМ!$D$10+'СЕТ СН'!$F$8*'СЕТ СН'!$F$9-'СЕТ СН'!$F$26</f>
        <v>1476.95702805</v>
      </c>
      <c r="I30" s="36">
        <f>SUMIFS(СВЦЭМ!$D$39:$D$782,СВЦЭМ!$A$39:$A$782,$A30,СВЦЭМ!$B$39:$B$782,I$11)+'СЕТ СН'!$F$14+СВЦЭМ!$D$10+'СЕТ СН'!$F$8*'СЕТ СН'!$F$9-'СЕТ СН'!$F$26</f>
        <v>1411.8589869</v>
      </c>
      <c r="J30" s="36">
        <f>SUMIFS(СВЦЭМ!$D$39:$D$782,СВЦЭМ!$A$39:$A$782,$A30,СВЦЭМ!$B$39:$B$782,J$11)+'СЕТ СН'!$F$14+СВЦЭМ!$D$10+'СЕТ СН'!$F$8*'СЕТ СН'!$F$9-'СЕТ СН'!$F$26</f>
        <v>1259.9354667599998</v>
      </c>
      <c r="K30" s="36">
        <f>SUMIFS(СВЦЭМ!$D$39:$D$782,СВЦЭМ!$A$39:$A$782,$A30,СВЦЭМ!$B$39:$B$782,K$11)+'СЕТ СН'!$F$14+СВЦЭМ!$D$10+'СЕТ СН'!$F$8*'СЕТ СН'!$F$9-'СЕТ СН'!$F$26</f>
        <v>1277.32995914</v>
      </c>
      <c r="L30" s="36">
        <f>SUMIFS(СВЦЭМ!$D$39:$D$782,СВЦЭМ!$A$39:$A$782,$A30,СВЦЭМ!$B$39:$B$782,L$11)+'СЕТ СН'!$F$14+СВЦЭМ!$D$10+'СЕТ СН'!$F$8*'СЕТ СН'!$F$9-'СЕТ СН'!$F$26</f>
        <v>1269.3106998999999</v>
      </c>
      <c r="M30" s="36">
        <f>SUMIFS(СВЦЭМ!$D$39:$D$782,СВЦЭМ!$A$39:$A$782,$A30,СВЦЭМ!$B$39:$B$782,M$11)+'СЕТ СН'!$F$14+СВЦЭМ!$D$10+'СЕТ СН'!$F$8*'СЕТ СН'!$F$9-'СЕТ СН'!$F$26</f>
        <v>1373.94290295</v>
      </c>
      <c r="N30" s="36">
        <f>SUMIFS(СВЦЭМ!$D$39:$D$782,СВЦЭМ!$A$39:$A$782,$A30,СВЦЭМ!$B$39:$B$782,N$11)+'СЕТ СН'!$F$14+СВЦЭМ!$D$10+'СЕТ СН'!$F$8*'СЕТ СН'!$F$9-'СЕТ СН'!$F$26</f>
        <v>1425.1944849899999</v>
      </c>
      <c r="O30" s="36">
        <f>SUMIFS(СВЦЭМ!$D$39:$D$782,СВЦЭМ!$A$39:$A$782,$A30,СВЦЭМ!$B$39:$B$782,O$11)+'СЕТ СН'!$F$14+СВЦЭМ!$D$10+'СЕТ СН'!$F$8*'СЕТ СН'!$F$9-'СЕТ СН'!$F$26</f>
        <v>1443.3808260599999</v>
      </c>
      <c r="P30" s="36">
        <f>SUMIFS(СВЦЭМ!$D$39:$D$782,СВЦЭМ!$A$39:$A$782,$A30,СВЦЭМ!$B$39:$B$782,P$11)+'СЕТ СН'!$F$14+СВЦЭМ!$D$10+'СЕТ СН'!$F$8*'СЕТ СН'!$F$9-'СЕТ СН'!$F$26</f>
        <v>1447.8469116699998</v>
      </c>
      <c r="Q30" s="36">
        <f>SUMIFS(СВЦЭМ!$D$39:$D$782,СВЦЭМ!$A$39:$A$782,$A30,СВЦЭМ!$B$39:$B$782,Q$11)+'СЕТ СН'!$F$14+СВЦЭМ!$D$10+'СЕТ СН'!$F$8*'СЕТ СН'!$F$9-'СЕТ СН'!$F$26</f>
        <v>1464.82745783</v>
      </c>
      <c r="R30" s="36">
        <f>SUMIFS(СВЦЭМ!$D$39:$D$782,СВЦЭМ!$A$39:$A$782,$A30,СВЦЭМ!$B$39:$B$782,R$11)+'СЕТ СН'!$F$14+СВЦЭМ!$D$10+'СЕТ СН'!$F$8*'СЕТ СН'!$F$9-'СЕТ СН'!$F$26</f>
        <v>1451.0360937299999</v>
      </c>
      <c r="S30" s="36">
        <f>SUMIFS(СВЦЭМ!$D$39:$D$782,СВЦЭМ!$A$39:$A$782,$A30,СВЦЭМ!$B$39:$B$782,S$11)+'СЕТ СН'!$F$14+СВЦЭМ!$D$10+'СЕТ СН'!$F$8*'СЕТ СН'!$F$9-'СЕТ СН'!$F$26</f>
        <v>1424.7676580099999</v>
      </c>
      <c r="T30" s="36">
        <f>SUMIFS(СВЦЭМ!$D$39:$D$782,СВЦЭМ!$A$39:$A$782,$A30,СВЦЭМ!$B$39:$B$782,T$11)+'СЕТ СН'!$F$14+СВЦЭМ!$D$10+'СЕТ СН'!$F$8*'СЕТ СН'!$F$9-'СЕТ СН'!$F$26</f>
        <v>1273.1041496099999</v>
      </c>
      <c r="U30" s="36">
        <f>SUMIFS(СВЦЭМ!$D$39:$D$782,СВЦЭМ!$A$39:$A$782,$A30,СВЦЭМ!$B$39:$B$782,U$11)+'СЕТ СН'!$F$14+СВЦЭМ!$D$10+'СЕТ СН'!$F$8*'СЕТ СН'!$F$9-'СЕТ СН'!$F$26</f>
        <v>1160.10626185</v>
      </c>
      <c r="V30" s="36">
        <f>SUMIFS(СВЦЭМ!$D$39:$D$782,СВЦЭМ!$A$39:$A$782,$A30,СВЦЭМ!$B$39:$B$782,V$11)+'СЕТ СН'!$F$14+СВЦЭМ!$D$10+'СЕТ СН'!$F$8*'СЕТ СН'!$F$9-'СЕТ СН'!$F$26</f>
        <v>1056.53030444</v>
      </c>
      <c r="W30" s="36">
        <f>SUMIFS(СВЦЭМ!$D$39:$D$782,СВЦЭМ!$A$39:$A$782,$A30,СВЦЭМ!$B$39:$B$782,W$11)+'СЕТ СН'!$F$14+СВЦЭМ!$D$10+'СЕТ СН'!$F$8*'СЕТ СН'!$F$9-'СЕТ СН'!$F$26</f>
        <v>1062.9748814300001</v>
      </c>
      <c r="X30" s="36">
        <f>SUMIFS(СВЦЭМ!$D$39:$D$782,СВЦЭМ!$A$39:$A$782,$A30,СВЦЭМ!$B$39:$B$782,X$11)+'СЕТ СН'!$F$14+СВЦЭМ!$D$10+'СЕТ СН'!$F$8*'СЕТ СН'!$F$9-'СЕТ СН'!$F$26</f>
        <v>1074.42354477</v>
      </c>
      <c r="Y30" s="36">
        <f>SUMIFS(СВЦЭМ!$D$39:$D$782,СВЦЭМ!$A$39:$A$782,$A30,СВЦЭМ!$B$39:$B$782,Y$11)+'СЕТ СН'!$F$14+СВЦЭМ!$D$10+'СЕТ СН'!$F$8*'СЕТ СН'!$F$9-'СЕТ СН'!$F$26</f>
        <v>1098.42880085</v>
      </c>
    </row>
    <row r="31" spans="1:25" ht="15.75" x14ac:dyDescent="0.2">
      <c r="A31" s="35">
        <f t="shared" si="0"/>
        <v>44701</v>
      </c>
      <c r="B31" s="36">
        <f>SUMIFS(СВЦЭМ!$D$39:$D$782,СВЦЭМ!$A$39:$A$782,$A31,СВЦЭМ!$B$39:$B$782,B$11)+'СЕТ СН'!$F$14+СВЦЭМ!$D$10+'СЕТ СН'!$F$8*'СЕТ СН'!$F$9-'СЕТ СН'!$F$26</f>
        <v>1257.27282919</v>
      </c>
      <c r="C31" s="36">
        <f>SUMIFS(СВЦЭМ!$D$39:$D$782,СВЦЭМ!$A$39:$A$782,$A31,СВЦЭМ!$B$39:$B$782,C$11)+'СЕТ СН'!$F$14+СВЦЭМ!$D$10+'СЕТ СН'!$F$8*'СЕТ СН'!$F$9-'СЕТ СН'!$F$26</f>
        <v>1334.5695711599999</v>
      </c>
      <c r="D31" s="36">
        <f>SUMIFS(СВЦЭМ!$D$39:$D$782,СВЦЭМ!$A$39:$A$782,$A31,СВЦЭМ!$B$39:$B$782,D$11)+'СЕТ СН'!$F$14+СВЦЭМ!$D$10+'СЕТ СН'!$F$8*'СЕТ СН'!$F$9-'СЕТ СН'!$F$26</f>
        <v>1484.34740311</v>
      </c>
      <c r="E31" s="36">
        <f>SUMIFS(СВЦЭМ!$D$39:$D$782,СВЦЭМ!$A$39:$A$782,$A31,СВЦЭМ!$B$39:$B$782,E$11)+'СЕТ СН'!$F$14+СВЦЭМ!$D$10+'СЕТ СН'!$F$8*'СЕТ СН'!$F$9-'СЕТ СН'!$F$26</f>
        <v>1555.66162543</v>
      </c>
      <c r="F31" s="36">
        <f>SUMIFS(СВЦЭМ!$D$39:$D$782,СВЦЭМ!$A$39:$A$782,$A31,СВЦЭМ!$B$39:$B$782,F$11)+'СЕТ СН'!$F$14+СВЦЭМ!$D$10+'СЕТ СН'!$F$8*'СЕТ СН'!$F$9-'СЕТ СН'!$F$26</f>
        <v>1549.75017725</v>
      </c>
      <c r="G31" s="36">
        <f>SUMIFS(СВЦЭМ!$D$39:$D$782,СВЦЭМ!$A$39:$A$782,$A31,СВЦЭМ!$B$39:$B$782,G$11)+'СЕТ СН'!$F$14+СВЦЭМ!$D$10+'СЕТ СН'!$F$8*'СЕТ СН'!$F$9-'СЕТ СН'!$F$26</f>
        <v>1529.9776044</v>
      </c>
      <c r="H31" s="36">
        <f>SUMIFS(СВЦЭМ!$D$39:$D$782,СВЦЭМ!$A$39:$A$782,$A31,СВЦЭМ!$B$39:$B$782,H$11)+'СЕТ СН'!$F$14+СВЦЭМ!$D$10+'СЕТ СН'!$F$8*'СЕТ СН'!$F$9-'СЕТ СН'!$F$26</f>
        <v>1463.40516327</v>
      </c>
      <c r="I31" s="36">
        <f>SUMIFS(СВЦЭМ!$D$39:$D$782,СВЦЭМ!$A$39:$A$782,$A31,СВЦЭМ!$B$39:$B$782,I$11)+'СЕТ СН'!$F$14+СВЦЭМ!$D$10+'СЕТ СН'!$F$8*'СЕТ СН'!$F$9-'СЕТ СН'!$F$26</f>
        <v>1382.0990117499998</v>
      </c>
      <c r="J31" s="36">
        <f>SUMIFS(СВЦЭМ!$D$39:$D$782,СВЦЭМ!$A$39:$A$782,$A31,СВЦЭМ!$B$39:$B$782,J$11)+'СЕТ СН'!$F$14+СВЦЭМ!$D$10+'СЕТ СН'!$F$8*'СЕТ СН'!$F$9-'СЕТ СН'!$F$26</f>
        <v>1224.3917906299998</v>
      </c>
      <c r="K31" s="36">
        <f>SUMIFS(СВЦЭМ!$D$39:$D$782,СВЦЭМ!$A$39:$A$782,$A31,СВЦЭМ!$B$39:$B$782,K$11)+'СЕТ СН'!$F$14+СВЦЭМ!$D$10+'СЕТ СН'!$F$8*'СЕТ СН'!$F$9-'СЕТ СН'!$F$26</f>
        <v>1223.6897534499999</v>
      </c>
      <c r="L31" s="36">
        <f>SUMIFS(СВЦЭМ!$D$39:$D$782,СВЦЭМ!$A$39:$A$782,$A31,СВЦЭМ!$B$39:$B$782,L$11)+'СЕТ СН'!$F$14+СВЦЭМ!$D$10+'СЕТ СН'!$F$8*'СЕТ СН'!$F$9-'СЕТ СН'!$F$26</f>
        <v>1221.08225292</v>
      </c>
      <c r="M31" s="36">
        <f>SUMIFS(СВЦЭМ!$D$39:$D$782,СВЦЭМ!$A$39:$A$782,$A31,СВЦЭМ!$B$39:$B$782,M$11)+'СЕТ СН'!$F$14+СВЦЭМ!$D$10+'СЕТ СН'!$F$8*'СЕТ СН'!$F$9-'СЕТ СН'!$F$26</f>
        <v>1329.9164892699998</v>
      </c>
      <c r="N31" s="36">
        <f>SUMIFS(СВЦЭМ!$D$39:$D$782,СВЦЭМ!$A$39:$A$782,$A31,СВЦЭМ!$B$39:$B$782,N$11)+'СЕТ СН'!$F$14+СВЦЭМ!$D$10+'СЕТ СН'!$F$8*'СЕТ СН'!$F$9-'СЕТ СН'!$F$26</f>
        <v>1356.3594395799998</v>
      </c>
      <c r="O31" s="36">
        <f>SUMIFS(СВЦЭМ!$D$39:$D$782,СВЦЭМ!$A$39:$A$782,$A31,СВЦЭМ!$B$39:$B$782,O$11)+'СЕТ СН'!$F$14+СВЦЭМ!$D$10+'СЕТ СН'!$F$8*'СЕТ СН'!$F$9-'СЕТ СН'!$F$26</f>
        <v>1353.5786230699998</v>
      </c>
      <c r="P31" s="36">
        <f>SUMIFS(СВЦЭМ!$D$39:$D$782,СВЦЭМ!$A$39:$A$782,$A31,СВЦЭМ!$B$39:$B$782,P$11)+'СЕТ СН'!$F$14+СВЦЭМ!$D$10+'СЕТ СН'!$F$8*'СЕТ СН'!$F$9-'СЕТ СН'!$F$26</f>
        <v>1351.2170752099998</v>
      </c>
      <c r="Q31" s="36">
        <f>SUMIFS(СВЦЭМ!$D$39:$D$782,СВЦЭМ!$A$39:$A$782,$A31,СВЦЭМ!$B$39:$B$782,Q$11)+'СЕТ СН'!$F$14+СВЦЭМ!$D$10+'СЕТ СН'!$F$8*'СЕТ СН'!$F$9-'СЕТ СН'!$F$26</f>
        <v>1350.19805686</v>
      </c>
      <c r="R31" s="36">
        <f>SUMIFS(СВЦЭМ!$D$39:$D$782,СВЦЭМ!$A$39:$A$782,$A31,СВЦЭМ!$B$39:$B$782,R$11)+'СЕТ СН'!$F$14+СВЦЭМ!$D$10+'СЕТ СН'!$F$8*'СЕТ СН'!$F$9-'СЕТ СН'!$F$26</f>
        <v>1350.2509836099998</v>
      </c>
      <c r="S31" s="36">
        <f>SUMIFS(СВЦЭМ!$D$39:$D$782,СВЦЭМ!$A$39:$A$782,$A31,СВЦЭМ!$B$39:$B$782,S$11)+'СЕТ СН'!$F$14+СВЦЭМ!$D$10+'СЕТ СН'!$F$8*'СЕТ СН'!$F$9-'СЕТ СН'!$F$26</f>
        <v>1333.62628393</v>
      </c>
      <c r="T31" s="36">
        <f>SUMIFS(СВЦЭМ!$D$39:$D$782,СВЦЭМ!$A$39:$A$782,$A31,СВЦЭМ!$B$39:$B$782,T$11)+'СЕТ СН'!$F$14+СВЦЭМ!$D$10+'СЕТ СН'!$F$8*'СЕТ СН'!$F$9-'СЕТ СН'!$F$26</f>
        <v>1224.45249582</v>
      </c>
      <c r="U31" s="36">
        <f>SUMIFS(СВЦЭМ!$D$39:$D$782,СВЦЭМ!$A$39:$A$782,$A31,СВЦЭМ!$B$39:$B$782,U$11)+'СЕТ СН'!$F$14+СВЦЭМ!$D$10+'СЕТ СН'!$F$8*'СЕТ СН'!$F$9-'СЕТ СН'!$F$26</f>
        <v>1104.9338081000001</v>
      </c>
      <c r="V31" s="36">
        <f>SUMIFS(СВЦЭМ!$D$39:$D$782,СВЦЭМ!$A$39:$A$782,$A31,СВЦЭМ!$B$39:$B$782,V$11)+'СЕТ СН'!$F$14+СВЦЭМ!$D$10+'СЕТ СН'!$F$8*'СЕТ СН'!$F$9-'СЕТ СН'!$F$26</f>
        <v>1039.6908158199999</v>
      </c>
      <c r="W31" s="36">
        <f>SUMIFS(СВЦЭМ!$D$39:$D$782,СВЦЭМ!$A$39:$A$782,$A31,СВЦЭМ!$B$39:$B$782,W$11)+'СЕТ СН'!$F$14+СВЦЭМ!$D$10+'СЕТ СН'!$F$8*'СЕТ СН'!$F$9-'СЕТ СН'!$F$26</f>
        <v>1050.60916479</v>
      </c>
      <c r="X31" s="36">
        <f>SUMIFS(СВЦЭМ!$D$39:$D$782,СВЦЭМ!$A$39:$A$782,$A31,СВЦЭМ!$B$39:$B$782,X$11)+'СЕТ СН'!$F$14+СВЦЭМ!$D$10+'СЕТ СН'!$F$8*'СЕТ СН'!$F$9-'СЕТ СН'!$F$26</f>
        <v>1084.2715234000002</v>
      </c>
      <c r="Y31" s="36">
        <f>SUMIFS(СВЦЭМ!$D$39:$D$782,СВЦЭМ!$A$39:$A$782,$A31,СВЦЭМ!$B$39:$B$782,Y$11)+'СЕТ СН'!$F$14+СВЦЭМ!$D$10+'СЕТ СН'!$F$8*'СЕТ СН'!$F$9-'СЕТ СН'!$F$26</f>
        <v>1090.0071678500001</v>
      </c>
    </row>
    <row r="32" spans="1:25" ht="15.75" x14ac:dyDescent="0.2">
      <c r="A32" s="35">
        <f t="shared" si="0"/>
        <v>44702</v>
      </c>
      <c r="B32" s="36">
        <f>SUMIFS(СВЦЭМ!$D$39:$D$782,СВЦЭМ!$A$39:$A$782,$A32,СВЦЭМ!$B$39:$B$782,B$11)+'СЕТ СН'!$F$14+СВЦЭМ!$D$10+'СЕТ СН'!$F$8*'СЕТ СН'!$F$9-'СЕТ СН'!$F$26</f>
        <v>1119.17924597</v>
      </c>
      <c r="C32" s="36">
        <f>SUMIFS(СВЦЭМ!$D$39:$D$782,СВЦЭМ!$A$39:$A$782,$A32,СВЦЭМ!$B$39:$B$782,C$11)+'СЕТ СН'!$F$14+СВЦЭМ!$D$10+'СЕТ СН'!$F$8*'СЕТ СН'!$F$9-'СЕТ СН'!$F$26</f>
        <v>1250.06957431</v>
      </c>
      <c r="D32" s="36">
        <f>SUMIFS(СВЦЭМ!$D$39:$D$782,СВЦЭМ!$A$39:$A$782,$A32,СВЦЭМ!$B$39:$B$782,D$11)+'СЕТ СН'!$F$14+СВЦЭМ!$D$10+'СЕТ СН'!$F$8*'СЕТ СН'!$F$9-'СЕТ СН'!$F$26</f>
        <v>1429.0325998199999</v>
      </c>
      <c r="E32" s="36">
        <f>SUMIFS(СВЦЭМ!$D$39:$D$782,СВЦЭМ!$A$39:$A$782,$A32,СВЦЭМ!$B$39:$B$782,E$11)+'СЕТ СН'!$F$14+СВЦЭМ!$D$10+'СЕТ СН'!$F$8*'СЕТ СН'!$F$9-'СЕТ СН'!$F$26</f>
        <v>1516.4349863</v>
      </c>
      <c r="F32" s="36">
        <f>SUMIFS(СВЦЭМ!$D$39:$D$782,СВЦЭМ!$A$39:$A$782,$A32,СВЦЭМ!$B$39:$B$782,F$11)+'СЕТ СН'!$F$14+СВЦЭМ!$D$10+'СЕТ СН'!$F$8*'СЕТ СН'!$F$9-'СЕТ СН'!$F$26</f>
        <v>1546.7059286699998</v>
      </c>
      <c r="G32" s="36">
        <f>SUMIFS(СВЦЭМ!$D$39:$D$782,СВЦЭМ!$A$39:$A$782,$A32,СВЦЭМ!$B$39:$B$782,G$11)+'СЕТ СН'!$F$14+СВЦЭМ!$D$10+'СЕТ СН'!$F$8*'СЕТ СН'!$F$9-'СЕТ СН'!$F$26</f>
        <v>1586.40893295</v>
      </c>
      <c r="H32" s="36">
        <f>SUMIFS(СВЦЭМ!$D$39:$D$782,СВЦЭМ!$A$39:$A$782,$A32,СВЦЭМ!$B$39:$B$782,H$11)+'СЕТ СН'!$F$14+СВЦЭМ!$D$10+'СЕТ СН'!$F$8*'СЕТ СН'!$F$9-'СЕТ СН'!$F$26</f>
        <v>1576.1826907699999</v>
      </c>
      <c r="I32" s="36">
        <f>SUMIFS(СВЦЭМ!$D$39:$D$782,СВЦЭМ!$A$39:$A$782,$A32,СВЦЭМ!$B$39:$B$782,I$11)+'СЕТ СН'!$F$14+СВЦЭМ!$D$10+'СЕТ СН'!$F$8*'СЕТ СН'!$F$9-'СЕТ СН'!$F$26</f>
        <v>1534.3725640799998</v>
      </c>
      <c r="J32" s="36">
        <f>SUMIFS(СВЦЭМ!$D$39:$D$782,СВЦЭМ!$A$39:$A$782,$A32,СВЦЭМ!$B$39:$B$782,J$11)+'СЕТ СН'!$F$14+СВЦЭМ!$D$10+'СЕТ СН'!$F$8*'СЕТ СН'!$F$9-'СЕТ СН'!$F$26</f>
        <v>1336.0454413</v>
      </c>
      <c r="K32" s="36">
        <f>SUMIFS(СВЦЭМ!$D$39:$D$782,СВЦЭМ!$A$39:$A$782,$A32,СВЦЭМ!$B$39:$B$782,K$11)+'СЕТ СН'!$F$14+СВЦЭМ!$D$10+'СЕТ СН'!$F$8*'СЕТ СН'!$F$9-'СЕТ СН'!$F$26</f>
        <v>1290.4159817299999</v>
      </c>
      <c r="L32" s="36">
        <f>SUMIFS(СВЦЭМ!$D$39:$D$782,СВЦЭМ!$A$39:$A$782,$A32,СВЦЭМ!$B$39:$B$782,L$11)+'СЕТ СН'!$F$14+СВЦЭМ!$D$10+'СЕТ СН'!$F$8*'СЕТ СН'!$F$9-'СЕТ СН'!$F$26</f>
        <v>1259.76067401</v>
      </c>
      <c r="M32" s="36">
        <f>SUMIFS(СВЦЭМ!$D$39:$D$782,СВЦЭМ!$A$39:$A$782,$A32,СВЦЭМ!$B$39:$B$782,M$11)+'СЕТ СН'!$F$14+СВЦЭМ!$D$10+'СЕТ СН'!$F$8*'СЕТ СН'!$F$9-'СЕТ СН'!$F$26</f>
        <v>1354.5454251799999</v>
      </c>
      <c r="N32" s="36">
        <f>SUMIFS(СВЦЭМ!$D$39:$D$782,СВЦЭМ!$A$39:$A$782,$A32,СВЦЭМ!$B$39:$B$782,N$11)+'СЕТ СН'!$F$14+СВЦЭМ!$D$10+'СЕТ СН'!$F$8*'СЕТ СН'!$F$9-'СЕТ СН'!$F$26</f>
        <v>1398.7892732299999</v>
      </c>
      <c r="O32" s="36">
        <f>SUMIFS(СВЦЭМ!$D$39:$D$782,СВЦЭМ!$A$39:$A$782,$A32,СВЦЭМ!$B$39:$B$782,O$11)+'СЕТ СН'!$F$14+СВЦЭМ!$D$10+'СЕТ СН'!$F$8*'СЕТ СН'!$F$9-'СЕТ СН'!$F$26</f>
        <v>1361.81944866</v>
      </c>
      <c r="P32" s="36">
        <f>SUMIFS(СВЦЭМ!$D$39:$D$782,СВЦЭМ!$A$39:$A$782,$A32,СВЦЭМ!$B$39:$B$782,P$11)+'СЕТ СН'!$F$14+СВЦЭМ!$D$10+'СЕТ СН'!$F$8*'СЕТ СН'!$F$9-'СЕТ СН'!$F$26</f>
        <v>1404.3071543999999</v>
      </c>
      <c r="Q32" s="36">
        <f>SUMIFS(СВЦЭМ!$D$39:$D$782,СВЦЭМ!$A$39:$A$782,$A32,СВЦЭМ!$B$39:$B$782,Q$11)+'СЕТ СН'!$F$14+СВЦЭМ!$D$10+'СЕТ СН'!$F$8*'СЕТ СН'!$F$9-'СЕТ СН'!$F$26</f>
        <v>1386.4177955299999</v>
      </c>
      <c r="R32" s="36">
        <f>SUMIFS(СВЦЭМ!$D$39:$D$782,СВЦЭМ!$A$39:$A$782,$A32,СВЦЭМ!$B$39:$B$782,R$11)+'СЕТ СН'!$F$14+СВЦЭМ!$D$10+'СЕТ СН'!$F$8*'СЕТ СН'!$F$9-'СЕТ СН'!$F$26</f>
        <v>1382.9197868399999</v>
      </c>
      <c r="S32" s="36">
        <f>SUMIFS(СВЦЭМ!$D$39:$D$782,СВЦЭМ!$A$39:$A$782,$A32,СВЦЭМ!$B$39:$B$782,S$11)+'СЕТ СН'!$F$14+СВЦЭМ!$D$10+'СЕТ СН'!$F$8*'СЕТ СН'!$F$9-'СЕТ СН'!$F$26</f>
        <v>1355.9496216799998</v>
      </c>
      <c r="T32" s="36">
        <f>SUMIFS(СВЦЭМ!$D$39:$D$782,СВЦЭМ!$A$39:$A$782,$A32,СВЦЭМ!$B$39:$B$782,T$11)+'СЕТ СН'!$F$14+СВЦЭМ!$D$10+'СЕТ СН'!$F$8*'СЕТ СН'!$F$9-'СЕТ СН'!$F$26</f>
        <v>1237.5109864299998</v>
      </c>
      <c r="U32" s="36">
        <f>SUMIFS(СВЦЭМ!$D$39:$D$782,СВЦЭМ!$A$39:$A$782,$A32,СВЦЭМ!$B$39:$B$782,U$11)+'СЕТ СН'!$F$14+СВЦЭМ!$D$10+'СЕТ СН'!$F$8*'СЕТ СН'!$F$9-'СЕТ СН'!$F$26</f>
        <v>1127.08576812</v>
      </c>
      <c r="V32" s="36">
        <f>SUMIFS(СВЦЭМ!$D$39:$D$782,СВЦЭМ!$A$39:$A$782,$A32,СВЦЭМ!$B$39:$B$782,V$11)+'СЕТ СН'!$F$14+СВЦЭМ!$D$10+'СЕТ СН'!$F$8*'СЕТ СН'!$F$9-'СЕТ СН'!$F$26</f>
        <v>1039.69971394</v>
      </c>
      <c r="W32" s="36">
        <f>SUMIFS(СВЦЭМ!$D$39:$D$782,СВЦЭМ!$A$39:$A$782,$A32,СВЦЭМ!$B$39:$B$782,W$11)+'СЕТ СН'!$F$14+СВЦЭМ!$D$10+'СЕТ СН'!$F$8*'СЕТ СН'!$F$9-'СЕТ СН'!$F$26</f>
        <v>990.09748720000005</v>
      </c>
      <c r="X32" s="36">
        <f>SUMIFS(СВЦЭМ!$D$39:$D$782,СВЦЭМ!$A$39:$A$782,$A32,СВЦЭМ!$B$39:$B$782,X$11)+'СЕТ СН'!$F$14+СВЦЭМ!$D$10+'СЕТ СН'!$F$8*'СЕТ СН'!$F$9-'СЕТ СН'!$F$26</f>
        <v>1008.61068973</v>
      </c>
      <c r="Y32" s="36">
        <f>SUMIFS(СВЦЭМ!$D$39:$D$782,СВЦЭМ!$A$39:$A$782,$A32,СВЦЭМ!$B$39:$B$782,Y$11)+'СЕТ СН'!$F$14+СВЦЭМ!$D$10+'СЕТ СН'!$F$8*'СЕТ СН'!$F$9-'СЕТ СН'!$F$26</f>
        <v>1037.71658301</v>
      </c>
    </row>
    <row r="33" spans="1:27" ht="15.75" x14ac:dyDescent="0.2">
      <c r="A33" s="35">
        <f t="shared" si="0"/>
        <v>44703</v>
      </c>
      <c r="B33" s="36">
        <f>SUMIFS(СВЦЭМ!$D$39:$D$782,СВЦЭМ!$A$39:$A$782,$A33,СВЦЭМ!$B$39:$B$782,B$11)+'СЕТ СН'!$F$14+СВЦЭМ!$D$10+'СЕТ СН'!$F$8*'СЕТ СН'!$F$9-'СЕТ СН'!$F$26</f>
        <v>1247.0000247899998</v>
      </c>
      <c r="C33" s="36">
        <f>SUMIFS(СВЦЭМ!$D$39:$D$782,СВЦЭМ!$A$39:$A$782,$A33,СВЦЭМ!$B$39:$B$782,C$11)+'СЕТ СН'!$F$14+СВЦЭМ!$D$10+'СЕТ СН'!$F$8*'СЕТ СН'!$F$9-'СЕТ СН'!$F$26</f>
        <v>1342.0304165599998</v>
      </c>
      <c r="D33" s="36">
        <f>SUMIFS(СВЦЭМ!$D$39:$D$782,СВЦЭМ!$A$39:$A$782,$A33,СВЦЭМ!$B$39:$B$782,D$11)+'СЕТ СН'!$F$14+СВЦЭМ!$D$10+'СЕТ СН'!$F$8*'СЕТ СН'!$F$9-'СЕТ СН'!$F$26</f>
        <v>1467.1921611</v>
      </c>
      <c r="E33" s="36">
        <f>SUMIFS(СВЦЭМ!$D$39:$D$782,СВЦЭМ!$A$39:$A$782,$A33,СВЦЭМ!$B$39:$B$782,E$11)+'СЕТ СН'!$F$14+СВЦЭМ!$D$10+'СЕТ СН'!$F$8*'СЕТ СН'!$F$9-'СЕТ СН'!$F$26</f>
        <v>1474.9896528299998</v>
      </c>
      <c r="F33" s="36">
        <f>SUMIFS(СВЦЭМ!$D$39:$D$782,СВЦЭМ!$A$39:$A$782,$A33,СВЦЭМ!$B$39:$B$782,F$11)+'СЕТ СН'!$F$14+СВЦЭМ!$D$10+'СЕТ СН'!$F$8*'СЕТ СН'!$F$9-'СЕТ СН'!$F$26</f>
        <v>1474.8113427399999</v>
      </c>
      <c r="G33" s="36">
        <f>SUMIFS(СВЦЭМ!$D$39:$D$782,СВЦЭМ!$A$39:$A$782,$A33,СВЦЭМ!$B$39:$B$782,G$11)+'СЕТ СН'!$F$14+СВЦЭМ!$D$10+'СЕТ СН'!$F$8*'СЕТ СН'!$F$9-'СЕТ СН'!$F$26</f>
        <v>1478.0603385699999</v>
      </c>
      <c r="H33" s="36">
        <f>SUMIFS(СВЦЭМ!$D$39:$D$782,СВЦЭМ!$A$39:$A$782,$A33,СВЦЭМ!$B$39:$B$782,H$11)+'СЕТ СН'!$F$14+СВЦЭМ!$D$10+'СЕТ СН'!$F$8*'СЕТ СН'!$F$9-'СЕТ СН'!$F$26</f>
        <v>1445.4634538</v>
      </c>
      <c r="I33" s="36">
        <f>SUMIFS(СВЦЭМ!$D$39:$D$782,СВЦЭМ!$A$39:$A$782,$A33,СВЦЭМ!$B$39:$B$782,I$11)+'СЕТ СН'!$F$14+СВЦЭМ!$D$10+'СЕТ СН'!$F$8*'СЕТ СН'!$F$9-'СЕТ СН'!$F$26</f>
        <v>1369.18121733</v>
      </c>
      <c r="J33" s="36">
        <f>SUMIFS(СВЦЭМ!$D$39:$D$782,СВЦЭМ!$A$39:$A$782,$A33,СВЦЭМ!$B$39:$B$782,J$11)+'СЕТ СН'!$F$14+СВЦЭМ!$D$10+'СЕТ СН'!$F$8*'СЕТ СН'!$F$9-'СЕТ СН'!$F$26</f>
        <v>1293.54013661</v>
      </c>
      <c r="K33" s="36">
        <f>SUMIFS(СВЦЭМ!$D$39:$D$782,СВЦЭМ!$A$39:$A$782,$A33,СВЦЭМ!$B$39:$B$782,K$11)+'СЕТ СН'!$F$14+СВЦЭМ!$D$10+'СЕТ СН'!$F$8*'СЕТ СН'!$F$9-'СЕТ СН'!$F$26</f>
        <v>1241.1905699399999</v>
      </c>
      <c r="L33" s="36">
        <f>SUMIFS(СВЦЭМ!$D$39:$D$782,СВЦЭМ!$A$39:$A$782,$A33,СВЦЭМ!$B$39:$B$782,L$11)+'СЕТ СН'!$F$14+СВЦЭМ!$D$10+'СЕТ СН'!$F$8*'СЕТ СН'!$F$9-'СЕТ СН'!$F$26</f>
        <v>1220.96820656</v>
      </c>
      <c r="M33" s="36">
        <f>SUMIFS(СВЦЭМ!$D$39:$D$782,СВЦЭМ!$A$39:$A$782,$A33,СВЦЭМ!$B$39:$B$782,M$11)+'СЕТ СН'!$F$14+СВЦЭМ!$D$10+'СЕТ СН'!$F$8*'СЕТ СН'!$F$9-'СЕТ СН'!$F$26</f>
        <v>1329.1343745299998</v>
      </c>
      <c r="N33" s="36">
        <f>SUMIFS(СВЦЭМ!$D$39:$D$782,СВЦЭМ!$A$39:$A$782,$A33,СВЦЭМ!$B$39:$B$782,N$11)+'СЕТ СН'!$F$14+СВЦЭМ!$D$10+'СЕТ СН'!$F$8*'СЕТ СН'!$F$9-'СЕТ СН'!$F$26</f>
        <v>1378.8082736699998</v>
      </c>
      <c r="O33" s="36">
        <f>SUMIFS(СВЦЭМ!$D$39:$D$782,СВЦЭМ!$A$39:$A$782,$A33,СВЦЭМ!$B$39:$B$782,O$11)+'СЕТ СН'!$F$14+СВЦЭМ!$D$10+'СЕТ СН'!$F$8*'СЕТ СН'!$F$9-'СЕТ СН'!$F$26</f>
        <v>1383.2550019099999</v>
      </c>
      <c r="P33" s="36">
        <f>SUMIFS(СВЦЭМ!$D$39:$D$782,СВЦЭМ!$A$39:$A$782,$A33,СВЦЭМ!$B$39:$B$782,P$11)+'СЕТ СН'!$F$14+СВЦЭМ!$D$10+'СЕТ СН'!$F$8*'СЕТ СН'!$F$9-'СЕТ СН'!$F$26</f>
        <v>1412.6354489299999</v>
      </c>
      <c r="Q33" s="36">
        <f>SUMIFS(СВЦЭМ!$D$39:$D$782,СВЦЭМ!$A$39:$A$782,$A33,СВЦЭМ!$B$39:$B$782,Q$11)+'СЕТ СН'!$F$14+СВЦЭМ!$D$10+'СЕТ СН'!$F$8*'СЕТ СН'!$F$9-'СЕТ СН'!$F$26</f>
        <v>1424.0215672499999</v>
      </c>
      <c r="R33" s="36">
        <f>SUMIFS(СВЦЭМ!$D$39:$D$782,СВЦЭМ!$A$39:$A$782,$A33,СВЦЭМ!$B$39:$B$782,R$11)+'СЕТ СН'!$F$14+СВЦЭМ!$D$10+'СЕТ СН'!$F$8*'СЕТ СН'!$F$9-'СЕТ СН'!$F$26</f>
        <v>1418.4687030999999</v>
      </c>
      <c r="S33" s="36">
        <f>SUMIFS(СВЦЭМ!$D$39:$D$782,СВЦЭМ!$A$39:$A$782,$A33,СВЦЭМ!$B$39:$B$782,S$11)+'СЕТ СН'!$F$14+СВЦЭМ!$D$10+'СЕТ СН'!$F$8*'СЕТ СН'!$F$9-'СЕТ СН'!$F$26</f>
        <v>1391.0212864499999</v>
      </c>
      <c r="T33" s="36">
        <f>SUMIFS(СВЦЭМ!$D$39:$D$782,СВЦЭМ!$A$39:$A$782,$A33,СВЦЭМ!$B$39:$B$782,T$11)+'СЕТ СН'!$F$14+СВЦЭМ!$D$10+'СЕТ СН'!$F$8*'СЕТ СН'!$F$9-'СЕТ СН'!$F$26</f>
        <v>1257.48685862</v>
      </c>
      <c r="U33" s="36">
        <f>SUMIFS(СВЦЭМ!$D$39:$D$782,СВЦЭМ!$A$39:$A$782,$A33,СВЦЭМ!$B$39:$B$782,U$11)+'СЕТ СН'!$F$14+СВЦЭМ!$D$10+'СЕТ СН'!$F$8*'СЕТ СН'!$F$9-'СЕТ СН'!$F$26</f>
        <v>1141.1316112300001</v>
      </c>
      <c r="V33" s="36">
        <f>SUMIFS(СВЦЭМ!$D$39:$D$782,СВЦЭМ!$A$39:$A$782,$A33,СВЦЭМ!$B$39:$B$782,V$11)+'СЕТ СН'!$F$14+СВЦЭМ!$D$10+'СЕТ СН'!$F$8*'СЕТ СН'!$F$9-'СЕТ СН'!$F$26</f>
        <v>1034.16451506</v>
      </c>
      <c r="W33" s="36">
        <f>SUMIFS(СВЦЭМ!$D$39:$D$782,СВЦЭМ!$A$39:$A$782,$A33,СВЦЭМ!$B$39:$B$782,W$11)+'СЕТ СН'!$F$14+СВЦЭМ!$D$10+'СЕТ СН'!$F$8*'СЕТ СН'!$F$9-'СЕТ СН'!$F$26</f>
        <v>1046.5480309200002</v>
      </c>
      <c r="X33" s="36">
        <f>SUMIFS(СВЦЭМ!$D$39:$D$782,СВЦЭМ!$A$39:$A$782,$A33,СВЦЭМ!$B$39:$B$782,X$11)+'СЕТ СН'!$F$14+СВЦЭМ!$D$10+'СЕТ СН'!$F$8*'СЕТ СН'!$F$9-'СЕТ СН'!$F$26</f>
        <v>1084.6071897000002</v>
      </c>
      <c r="Y33" s="36">
        <f>SUMIFS(СВЦЭМ!$D$39:$D$782,СВЦЭМ!$A$39:$A$782,$A33,СВЦЭМ!$B$39:$B$782,Y$11)+'СЕТ СН'!$F$14+СВЦЭМ!$D$10+'СЕТ СН'!$F$8*'СЕТ СН'!$F$9-'СЕТ СН'!$F$26</f>
        <v>1145.7865479100001</v>
      </c>
    </row>
    <row r="34" spans="1:27" ht="15.75" x14ac:dyDescent="0.2">
      <c r="A34" s="35">
        <f t="shared" si="0"/>
        <v>44704</v>
      </c>
      <c r="B34" s="36">
        <f>SUMIFS(СВЦЭМ!$D$39:$D$782,СВЦЭМ!$A$39:$A$782,$A34,СВЦЭМ!$B$39:$B$782,B$11)+'СЕТ СН'!$F$14+СВЦЭМ!$D$10+'СЕТ СН'!$F$8*'СЕТ СН'!$F$9-'СЕТ СН'!$F$26</f>
        <v>1259.59996824</v>
      </c>
      <c r="C34" s="36">
        <f>SUMIFS(СВЦЭМ!$D$39:$D$782,СВЦЭМ!$A$39:$A$782,$A34,СВЦЭМ!$B$39:$B$782,C$11)+'СЕТ СН'!$F$14+СВЦЭМ!$D$10+'СЕТ СН'!$F$8*'СЕТ СН'!$F$9-'СЕТ СН'!$F$26</f>
        <v>1359.86610574</v>
      </c>
      <c r="D34" s="36">
        <f>SUMIFS(СВЦЭМ!$D$39:$D$782,СВЦЭМ!$A$39:$A$782,$A34,СВЦЭМ!$B$39:$B$782,D$11)+'СЕТ СН'!$F$14+СВЦЭМ!$D$10+'СЕТ СН'!$F$8*'СЕТ СН'!$F$9-'СЕТ СН'!$F$26</f>
        <v>1472.2790912799999</v>
      </c>
      <c r="E34" s="36">
        <f>SUMIFS(СВЦЭМ!$D$39:$D$782,СВЦЭМ!$A$39:$A$782,$A34,СВЦЭМ!$B$39:$B$782,E$11)+'СЕТ СН'!$F$14+СВЦЭМ!$D$10+'СЕТ СН'!$F$8*'СЕТ СН'!$F$9-'СЕТ СН'!$F$26</f>
        <v>1467.9395631799998</v>
      </c>
      <c r="F34" s="36">
        <f>SUMIFS(СВЦЭМ!$D$39:$D$782,СВЦЭМ!$A$39:$A$782,$A34,СВЦЭМ!$B$39:$B$782,F$11)+'СЕТ СН'!$F$14+СВЦЭМ!$D$10+'СЕТ СН'!$F$8*'СЕТ СН'!$F$9-'СЕТ СН'!$F$26</f>
        <v>1460.6117703999998</v>
      </c>
      <c r="G34" s="36">
        <f>SUMIFS(СВЦЭМ!$D$39:$D$782,СВЦЭМ!$A$39:$A$782,$A34,СВЦЭМ!$B$39:$B$782,G$11)+'СЕТ СН'!$F$14+СВЦЭМ!$D$10+'СЕТ СН'!$F$8*'СЕТ СН'!$F$9-'СЕТ СН'!$F$26</f>
        <v>1507.8391680899999</v>
      </c>
      <c r="H34" s="36">
        <f>SUMIFS(СВЦЭМ!$D$39:$D$782,СВЦЭМ!$A$39:$A$782,$A34,СВЦЭМ!$B$39:$B$782,H$11)+'СЕТ СН'!$F$14+СВЦЭМ!$D$10+'СЕТ СН'!$F$8*'СЕТ СН'!$F$9-'СЕТ СН'!$F$26</f>
        <v>1446.52185996</v>
      </c>
      <c r="I34" s="36">
        <f>SUMIFS(СВЦЭМ!$D$39:$D$782,СВЦЭМ!$A$39:$A$782,$A34,СВЦЭМ!$B$39:$B$782,I$11)+'СЕТ СН'!$F$14+СВЦЭМ!$D$10+'СЕТ СН'!$F$8*'СЕТ СН'!$F$9-'СЕТ СН'!$F$26</f>
        <v>1407.38504255</v>
      </c>
      <c r="J34" s="36">
        <f>SUMIFS(СВЦЭМ!$D$39:$D$782,СВЦЭМ!$A$39:$A$782,$A34,СВЦЭМ!$B$39:$B$782,J$11)+'СЕТ СН'!$F$14+СВЦЭМ!$D$10+'СЕТ СН'!$F$8*'СЕТ СН'!$F$9-'СЕТ СН'!$F$26</f>
        <v>1253.4809775700001</v>
      </c>
      <c r="K34" s="36">
        <f>SUMIFS(СВЦЭМ!$D$39:$D$782,СВЦЭМ!$A$39:$A$782,$A34,СВЦЭМ!$B$39:$B$782,K$11)+'СЕТ СН'!$F$14+СВЦЭМ!$D$10+'СЕТ СН'!$F$8*'СЕТ СН'!$F$9-'СЕТ СН'!$F$26</f>
        <v>1202.79682929</v>
      </c>
      <c r="L34" s="36">
        <f>SUMIFS(СВЦЭМ!$D$39:$D$782,СВЦЭМ!$A$39:$A$782,$A34,СВЦЭМ!$B$39:$B$782,L$11)+'СЕТ СН'!$F$14+СВЦЭМ!$D$10+'СЕТ СН'!$F$8*'СЕТ СН'!$F$9-'СЕТ СН'!$F$26</f>
        <v>1223.4795958199998</v>
      </c>
      <c r="M34" s="36">
        <f>SUMIFS(СВЦЭМ!$D$39:$D$782,СВЦЭМ!$A$39:$A$782,$A34,СВЦЭМ!$B$39:$B$782,M$11)+'СЕТ СН'!$F$14+СВЦЭМ!$D$10+'СЕТ СН'!$F$8*'СЕТ СН'!$F$9-'СЕТ СН'!$F$26</f>
        <v>1360.65170904</v>
      </c>
      <c r="N34" s="36">
        <f>SUMIFS(СВЦЭМ!$D$39:$D$782,СВЦЭМ!$A$39:$A$782,$A34,СВЦЭМ!$B$39:$B$782,N$11)+'СЕТ СН'!$F$14+СВЦЭМ!$D$10+'СЕТ СН'!$F$8*'СЕТ СН'!$F$9-'СЕТ СН'!$F$26</f>
        <v>1413.72034089</v>
      </c>
      <c r="O34" s="36">
        <f>SUMIFS(СВЦЭМ!$D$39:$D$782,СВЦЭМ!$A$39:$A$782,$A34,СВЦЭМ!$B$39:$B$782,O$11)+'СЕТ СН'!$F$14+СВЦЭМ!$D$10+'СЕТ СН'!$F$8*'СЕТ СН'!$F$9-'СЕТ СН'!$F$26</f>
        <v>1417.1588136</v>
      </c>
      <c r="P34" s="36">
        <f>SUMIFS(СВЦЭМ!$D$39:$D$782,СВЦЭМ!$A$39:$A$782,$A34,СВЦЭМ!$B$39:$B$782,P$11)+'СЕТ СН'!$F$14+СВЦЭМ!$D$10+'СЕТ СН'!$F$8*'СЕТ СН'!$F$9-'СЕТ СН'!$F$26</f>
        <v>1417.3133800399999</v>
      </c>
      <c r="Q34" s="36">
        <f>SUMIFS(СВЦЭМ!$D$39:$D$782,СВЦЭМ!$A$39:$A$782,$A34,СВЦЭМ!$B$39:$B$782,Q$11)+'СЕТ СН'!$F$14+СВЦЭМ!$D$10+'СЕТ СН'!$F$8*'СЕТ СН'!$F$9-'СЕТ СН'!$F$26</f>
        <v>1417.4836642999999</v>
      </c>
      <c r="R34" s="36">
        <f>SUMIFS(СВЦЭМ!$D$39:$D$782,СВЦЭМ!$A$39:$A$782,$A34,СВЦЭМ!$B$39:$B$782,R$11)+'СЕТ СН'!$F$14+СВЦЭМ!$D$10+'СЕТ СН'!$F$8*'СЕТ СН'!$F$9-'СЕТ СН'!$F$26</f>
        <v>1417.50092503</v>
      </c>
      <c r="S34" s="36">
        <f>SUMIFS(СВЦЭМ!$D$39:$D$782,СВЦЭМ!$A$39:$A$782,$A34,СВЦЭМ!$B$39:$B$782,S$11)+'СЕТ СН'!$F$14+СВЦЭМ!$D$10+'СЕТ СН'!$F$8*'СЕТ СН'!$F$9-'СЕТ СН'!$F$26</f>
        <v>1385.9325145999999</v>
      </c>
      <c r="T34" s="36">
        <f>SUMIFS(СВЦЭМ!$D$39:$D$782,СВЦЭМ!$A$39:$A$782,$A34,СВЦЭМ!$B$39:$B$782,T$11)+'СЕТ СН'!$F$14+СВЦЭМ!$D$10+'СЕТ СН'!$F$8*'СЕТ СН'!$F$9-'СЕТ СН'!$F$26</f>
        <v>1281.5327691699999</v>
      </c>
      <c r="U34" s="36">
        <f>SUMIFS(СВЦЭМ!$D$39:$D$782,СВЦЭМ!$A$39:$A$782,$A34,СВЦЭМ!$B$39:$B$782,U$11)+'СЕТ СН'!$F$14+СВЦЭМ!$D$10+'СЕТ СН'!$F$8*'СЕТ СН'!$F$9-'СЕТ СН'!$F$26</f>
        <v>1128.9039503200001</v>
      </c>
      <c r="V34" s="36">
        <f>SUMIFS(СВЦЭМ!$D$39:$D$782,СВЦЭМ!$A$39:$A$782,$A34,СВЦЭМ!$B$39:$B$782,V$11)+'СЕТ СН'!$F$14+СВЦЭМ!$D$10+'СЕТ СН'!$F$8*'СЕТ СН'!$F$9-'СЕТ СН'!$F$26</f>
        <v>1037.8983792700001</v>
      </c>
      <c r="W34" s="36">
        <f>SUMIFS(СВЦЭМ!$D$39:$D$782,СВЦЭМ!$A$39:$A$782,$A34,СВЦЭМ!$B$39:$B$782,W$11)+'СЕТ СН'!$F$14+СВЦЭМ!$D$10+'СЕТ СН'!$F$8*'СЕТ СН'!$F$9-'СЕТ СН'!$F$26</f>
        <v>1040.0269526500001</v>
      </c>
      <c r="X34" s="36">
        <f>SUMIFS(СВЦЭМ!$D$39:$D$782,СВЦЭМ!$A$39:$A$782,$A34,СВЦЭМ!$B$39:$B$782,X$11)+'СЕТ СН'!$F$14+СВЦЭМ!$D$10+'СЕТ СН'!$F$8*'СЕТ СН'!$F$9-'СЕТ СН'!$F$26</f>
        <v>1044.4050583200001</v>
      </c>
      <c r="Y34" s="36">
        <f>SUMIFS(СВЦЭМ!$D$39:$D$782,СВЦЭМ!$A$39:$A$782,$A34,СВЦЭМ!$B$39:$B$782,Y$11)+'СЕТ СН'!$F$14+СВЦЭМ!$D$10+'СЕТ СН'!$F$8*'СЕТ СН'!$F$9-'СЕТ СН'!$F$26</f>
        <v>1079.24201358</v>
      </c>
    </row>
    <row r="35" spans="1:27" ht="15.75" x14ac:dyDescent="0.2">
      <c r="A35" s="35">
        <f t="shared" si="0"/>
        <v>44705</v>
      </c>
      <c r="B35" s="36">
        <f>SUMIFS(СВЦЭМ!$D$39:$D$782,СВЦЭМ!$A$39:$A$782,$A35,СВЦЭМ!$B$39:$B$782,B$11)+'СЕТ СН'!$F$14+СВЦЭМ!$D$10+'СЕТ СН'!$F$8*'СЕТ СН'!$F$9-'СЕТ СН'!$F$26</f>
        <v>1165.55412084</v>
      </c>
      <c r="C35" s="36">
        <f>SUMIFS(СВЦЭМ!$D$39:$D$782,СВЦЭМ!$A$39:$A$782,$A35,СВЦЭМ!$B$39:$B$782,C$11)+'СЕТ СН'!$F$14+СВЦЭМ!$D$10+'СЕТ СН'!$F$8*'СЕТ СН'!$F$9-'СЕТ СН'!$F$26</f>
        <v>1309.7908108299998</v>
      </c>
      <c r="D35" s="36">
        <f>SUMIFS(СВЦЭМ!$D$39:$D$782,СВЦЭМ!$A$39:$A$782,$A35,СВЦЭМ!$B$39:$B$782,D$11)+'СЕТ СН'!$F$14+СВЦЭМ!$D$10+'СЕТ СН'!$F$8*'СЕТ СН'!$F$9-'СЕТ СН'!$F$26</f>
        <v>1470.0594705199999</v>
      </c>
      <c r="E35" s="36">
        <f>SUMIFS(СВЦЭМ!$D$39:$D$782,СВЦЭМ!$A$39:$A$782,$A35,СВЦЭМ!$B$39:$B$782,E$11)+'СЕТ СН'!$F$14+СВЦЭМ!$D$10+'СЕТ СН'!$F$8*'СЕТ СН'!$F$9-'СЕТ СН'!$F$26</f>
        <v>1485.6513561299998</v>
      </c>
      <c r="F35" s="36">
        <f>SUMIFS(СВЦЭМ!$D$39:$D$782,СВЦЭМ!$A$39:$A$782,$A35,СВЦЭМ!$B$39:$B$782,F$11)+'СЕТ СН'!$F$14+СВЦЭМ!$D$10+'СЕТ СН'!$F$8*'СЕТ СН'!$F$9-'СЕТ СН'!$F$26</f>
        <v>1485.6878961899999</v>
      </c>
      <c r="G35" s="36">
        <f>SUMIFS(СВЦЭМ!$D$39:$D$782,СВЦЭМ!$A$39:$A$782,$A35,СВЦЭМ!$B$39:$B$782,G$11)+'СЕТ СН'!$F$14+СВЦЭМ!$D$10+'СЕТ СН'!$F$8*'СЕТ СН'!$F$9-'СЕТ СН'!$F$26</f>
        <v>1495.6097643599999</v>
      </c>
      <c r="H35" s="36">
        <f>SUMIFS(СВЦЭМ!$D$39:$D$782,СВЦЭМ!$A$39:$A$782,$A35,СВЦЭМ!$B$39:$B$782,H$11)+'СЕТ СН'!$F$14+СВЦЭМ!$D$10+'СЕТ СН'!$F$8*'СЕТ СН'!$F$9-'СЕТ СН'!$F$26</f>
        <v>1435.7961441</v>
      </c>
      <c r="I35" s="36">
        <f>SUMIFS(СВЦЭМ!$D$39:$D$782,СВЦЭМ!$A$39:$A$782,$A35,СВЦЭМ!$B$39:$B$782,I$11)+'СЕТ СН'!$F$14+СВЦЭМ!$D$10+'СЕТ СН'!$F$8*'СЕТ СН'!$F$9-'СЕТ СН'!$F$26</f>
        <v>1390.44440407</v>
      </c>
      <c r="J35" s="36">
        <f>SUMIFS(СВЦЭМ!$D$39:$D$782,СВЦЭМ!$A$39:$A$782,$A35,СВЦЭМ!$B$39:$B$782,J$11)+'СЕТ СН'!$F$14+СВЦЭМ!$D$10+'СЕТ СН'!$F$8*'СЕТ СН'!$F$9-'СЕТ СН'!$F$26</f>
        <v>1229.7091822099999</v>
      </c>
      <c r="K35" s="36">
        <f>SUMIFS(СВЦЭМ!$D$39:$D$782,СВЦЭМ!$A$39:$A$782,$A35,СВЦЭМ!$B$39:$B$782,K$11)+'СЕТ СН'!$F$14+СВЦЭМ!$D$10+'СЕТ СН'!$F$8*'СЕТ СН'!$F$9-'СЕТ СН'!$F$26</f>
        <v>1220.3147626199998</v>
      </c>
      <c r="L35" s="36">
        <f>SUMIFS(СВЦЭМ!$D$39:$D$782,СВЦЭМ!$A$39:$A$782,$A35,СВЦЭМ!$B$39:$B$782,L$11)+'СЕТ СН'!$F$14+СВЦЭМ!$D$10+'СЕТ СН'!$F$8*'СЕТ СН'!$F$9-'СЕТ СН'!$F$26</f>
        <v>1241.3731541699999</v>
      </c>
      <c r="M35" s="36">
        <f>SUMIFS(СВЦЭМ!$D$39:$D$782,СВЦЭМ!$A$39:$A$782,$A35,СВЦЭМ!$B$39:$B$782,M$11)+'СЕТ СН'!$F$14+СВЦЭМ!$D$10+'СЕТ СН'!$F$8*'СЕТ СН'!$F$9-'СЕТ СН'!$F$26</f>
        <v>1316.6769181699999</v>
      </c>
      <c r="N35" s="36">
        <f>SUMIFS(СВЦЭМ!$D$39:$D$782,СВЦЭМ!$A$39:$A$782,$A35,СВЦЭМ!$B$39:$B$782,N$11)+'СЕТ СН'!$F$14+СВЦЭМ!$D$10+'СЕТ СН'!$F$8*'СЕТ СН'!$F$9-'СЕТ СН'!$F$26</f>
        <v>1356.8396112599999</v>
      </c>
      <c r="O35" s="36">
        <f>SUMIFS(СВЦЭМ!$D$39:$D$782,СВЦЭМ!$A$39:$A$782,$A35,СВЦЭМ!$B$39:$B$782,O$11)+'СЕТ СН'!$F$14+СВЦЭМ!$D$10+'СЕТ СН'!$F$8*'СЕТ СН'!$F$9-'СЕТ СН'!$F$26</f>
        <v>1406.63798918</v>
      </c>
      <c r="P35" s="36">
        <f>SUMIFS(СВЦЭМ!$D$39:$D$782,СВЦЭМ!$A$39:$A$782,$A35,СВЦЭМ!$B$39:$B$782,P$11)+'СЕТ СН'!$F$14+СВЦЭМ!$D$10+'СЕТ СН'!$F$8*'СЕТ СН'!$F$9-'СЕТ СН'!$F$26</f>
        <v>1415.2497788799999</v>
      </c>
      <c r="Q35" s="36">
        <f>SUMIFS(СВЦЭМ!$D$39:$D$782,СВЦЭМ!$A$39:$A$782,$A35,СВЦЭМ!$B$39:$B$782,Q$11)+'СЕТ СН'!$F$14+СВЦЭМ!$D$10+'СЕТ СН'!$F$8*'СЕТ СН'!$F$9-'СЕТ СН'!$F$26</f>
        <v>1427.0889589799999</v>
      </c>
      <c r="R35" s="36">
        <f>SUMIFS(СВЦЭМ!$D$39:$D$782,СВЦЭМ!$A$39:$A$782,$A35,СВЦЭМ!$B$39:$B$782,R$11)+'СЕТ СН'!$F$14+СВЦЭМ!$D$10+'СЕТ СН'!$F$8*'СЕТ СН'!$F$9-'СЕТ СН'!$F$26</f>
        <v>1429.4270397</v>
      </c>
      <c r="S35" s="36">
        <f>SUMIFS(СВЦЭМ!$D$39:$D$782,СВЦЭМ!$A$39:$A$782,$A35,СВЦЭМ!$B$39:$B$782,S$11)+'СЕТ СН'!$F$14+СВЦЭМ!$D$10+'СЕТ СН'!$F$8*'СЕТ СН'!$F$9-'СЕТ СН'!$F$26</f>
        <v>1380.05060772</v>
      </c>
      <c r="T35" s="36">
        <f>SUMIFS(СВЦЭМ!$D$39:$D$782,СВЦЭМ!$A$39:$A$782,$A35,СВЦЭМ!$B$39:$B$782,T$11)+'СЕТ СН'!$F$14+СВЦЭМ!$D$10+'СЕТ СН'!$F$8*'СЕТ СН'!$F$9-'СЕТ СН'!$F$26</f>
        <v>1249.1276301799999</v>
      </c>
      <c r="U35" s="36">
        <f>SUMIFS(СВЦЭМ!$D$39:$D$782,СВЦЭМ!$A$39:$A$782,$A35,СВЦЭМ!$B$39:$B$782,U$11)+'СЕТ СН'!$F$14+СВЦЭМ!$D$10+'СЕТ СН'!$F$8*'СЕТ СН'!$F$9-'СЕТ СН'!$F$26</f>
        <v>1120.45089783</v>
      </c>
      <c r="V35" s="36">
        <f>SUMIFS(СВЦЭМ!$D$39:$D$782,СВЦЭМ!$A$39:$A$782,$A35,СВЦЭМ!$B$39:$B$782,V$11)+'СЕТ СН'!$F$14+СВЦЭМ!$D$10+'СЕТ СН'!$F$8*'СЕТ СН'!$F$9-'СЕТ СН'!$F$26</f>
        <v>1018.58784066</v>
      </c>
      <c r="W35" s="36">
        <f>SUMIFS(СВЦЭМ!$D$39:$D$782,СВЦЭМ!$A$39:$A$782,$A35,СВЦЭМ!$B$39:$B$782,W$11)+'СЕТ СН'!$F$14+СВЦЭМ!$D$10+'СЕТ СН'!$F$8*'СЕТ СН'!$F$9-'СЕТ СН'!$F$26</f>
        <v>1040.36338873</v>
      </c>
      <c r="X35" s="36">
        <f>SUMIFS(СВЦЭМ!$D$39:$D$782,СВЦЭМ!$A$39:$A$782,$A35,СВЦЭМ!$B$39:$B$782,X$11)+'СЕТ СН'!$F$14+СВЦЭМ!$D$10+'СЕТ СН'!$F$8*'СЕТ СН'!$F$9-'СЕТ СН'!$F$26</f>
        <v>1073.4715641800001</v>
      </c>
      <c r="Y35" s="36">
        <f>SUMIFS(СВЦЭМ!$D$39:$D$782,СВЦЭМ!$A$39:$A$782,$A35,СВЦЭМ!$B$39:$B$782,Y$11)+'СЕТ СН'!$F$14+СВЦЭМ!$D$10+'СЕТ СН'!$F$8*'СЕТ СН'!$F$9-'СЕТ СН'!$F$26</f>
        <v>1082.66656446</v>
      </c>
    </row>
    <row r="36" spans="1:27" ht="15.75" x14ac:dyDescent="0.2">
      <c r="A36" s="35">
        <f t="shared" si="0"/>
        <v>44706</v>
      </c>
      <c r="B36" s="36">
        <f>SUMIFS(СВЦЭМ!$D$39:$D$782,СВЦЭМ!$A$39:$A$782,$A36,СВЦЭМ!$B$39:$B$782,B$11)+'СЕТ СН'!$F$14+СВЦЭМ!$D$10+'СЕТ СН'!$F$8*'СЕТ СН'!$F$9-'СЕТ СН'!$F$26</f>
        <v>1144.6602922500001</v>
      </c>
      <c r="C36" s="36">
        <f>SUMIFS(СВЦЭМ!$D$39:$D$782,СВЦЭМ!$A$39:$A$782,$A36,СВЦЭМ!$B$39:$B$782,C$11)+'СЕТ СН'!$F$14+СВЦЭМ!$D$10+'СЕТ СН'!$F$8*'СЕТ СН'!$F$9-'СЕТ СН'!$F$26</f>
        <v>1260.5603714499998</v>
      </c>
      <c r="D36" s="36">
        <f>SUMIFS(СВЦЭМ!$D$39:$D$782,СВЦЭМ!$A$39:$A$782,$A36,СВЦЭМ!$B$39:$B$782,D$11)+'СЕТ СН'!$F$14+СВЦЭМ!$D$10+'СЕТ СН'!$F$8*'СЕТ СН'!$F$9-'СЕТ СН'!$F$26</f>
        <v>1405.5494773299999</v>
      </c>
      <c r="E36" s="36">
        <f>SUMIFS(СВЦЭМ!$D$39:$D$782,СВЦЭМ!$A$39:$A$782,$A36,СВЦЭМ!$B$39:$B$782,E$11)+'СЕТ СН'!$F$14+СВЦЭМ!$D$10+'СЕТ СН'!$F$8*'СЕТ СН'!$F$9-'СЕТ СН'!$F$26</f>
        <v>1419.9089336899999</v>
      </c>
      <c r="F36" s="36">
        <f>SUMIFS(СВЦЭМ!$D$39:$D$782,СВЦЭМ!$A$39:$A$782,$A36,СВЦЭМ!$B$39:$B$782,F$11)+'СЕТ СН'!$F$14+СВЦЭМ!$D$10+'СЕТ СН'!$F$8*'СЕТ СН'!$F$9-'СЕТ СН'!$F$26</f>
        <v>1424.93154005</v>
      </c>
      <c r="G36" s="36">
        <f>SUMIFS(СВЦЭМ!$D$39:$D$782,СВЦЭМ!$A$39:$A$782,$A36,СВЦЭМ!$B$39:$B$782,G$11)+'СЕТ СН'!$F$14+СВЦЭМ!$D$10+'СЕТ СН'!$F$8*'СЕТ СН'!$F$9-'СЕТ СН'!$F$26</f>
        <v>1436.6858278499999</v>
      </c>
      <c r="H36" s="36">
        <f>SUMIFS(СВЦЭМ!$D$39:$D$782,СВЦЭМ!$A$39:$A$782,$A36,СВЦЭМ!$B$39:$B$782,H$11)+'СЕТ СН'!$F$14+СВЦЭМ!$D$10+'СЕТ СН'!$F$8*'СЕТ СН'!$F$9-'СЕТ СН'!$F$26</f>
        <v>1342.8110060899999</v>
      </c>
      <c r="I36" s="36">
        <f>SUMIFS(СВЦЭМ!$D$39:$D$782,СВЦЭМ!$A$39:$A$782,$A36,СВЦЭМ!$B$39:$B$782,I$11)+'СЕТ СН'!$F$14+СВЦЭМ!$D$10+'СЕТ СН'!$F$8*'СЕТ СН'!$F$9-'СЕТ СН'!$F$26</f>
        <v>1336.91133816</v>
      </c>
      <c r="J36" s="36">
        <f>SUMIFS(СВЦЭМ!$D$39:$D$782,СВЦЭМ!$A$39:$A$782,$A36,СВЦЭМ!$B$39:$B$782,J$11)+'СЕТ СН'!$F$14+СВЦЭМ!$D$10+'СЕТ СН'!$F$8*'СЕТ СН'!$F$9-'СЕТ СН'!$F$26</f>
        <v>1183.72783721</v>
      </c>
      <c r="K36" s="36">
        <f>SUMIFS(СВЦЭМ!$D$39:$D$782,СВЦЭМ!$A$39:$A$782,$A36,СВЦЭМ!$B$39:$B$782,K$11)+'СЕТ СН'!$F$14+СВЦЭМ!$D$10+'СЕТ СН'!$F$8*'СЕТ СН'!$F$9-'СЕТ СН'!$F$26</f>
        <v>1213.7907716699999</v>
      </c>
      <c r="L36" s="36">
        <f>SUMIFS(СВЦЭМ!$D$39:$D$782,СВЦЭМ!$A$39:$A$782,$A36,СВЦЭМ!$B$39:$B$782,L$11)+'СЕТ СН'!$F$14+СВЦЭМ!$D$10+'СЕТ СН'!$F$8*'СЕТ СН'!$F$9-'СЕТ СН'!$F$26</f>
        <v>1198.61325693</v>
      </c>
      <c r="M36" s="36">
        <f>SUMIFS(СВЦЭМ!$D$39:$D$782,СВЦЭМ!$A$39:$A$782,$A36,СВЦЭМ!$B$39:$B$782,M$11)+'СЕТ СН'!$F$14+СВЦЭМ!$D$10+'СЕТ СН'!$F$8*'СЕТ СН'!$F$9-'СЕТ СН'!$F$26</f>
        <v>1272.2925758699998</v>
      </c>
      <c r="N36" s="36">
        <f>SUMIFS(СВЦЭМ!$D$39:$D$782,СВЦЭМ!$A$39:$A$782,$A36,СВЦЭМ!$B$39:$B$782,N$11)+'СЕТ СН'!$F$14+СВЦЭМ!$D$10+'СЕТ СН'!$F$8*'СЕТ СН'!$F$9-'СЕТ СН'!$F$26</f>
        <v>1319.0016993199999</v>
      </c>
      <c r="O36" s="36">
        <f>SUMIFS(СВЦЭМ!$D$39:$D$782,СВЦЭМ!$A$39:$A$782,$A36,СВЦЭМ!$B$39:$B$782,O$11)+'СЕТ СН'!$F$14+СВЦЭМ!$D$10+'СЕТ СН'!$F$8*'СЕТ СН'!$F$9-'СЕТ СН'!$F$26</f>
        <v>1370.4139046299999</v>
      </c>
      <c r="P36" s="36">
        <f>SUMIFS(СВЦЭМ!$D$39:$D$782,СВЦЭМ!$A$39:$A$782,$A36,СВЦЭМ!$B$39:$B$782,P$11)+'СЕТ СН'!$F$14+СВЦЭМ!$D$10+'СЕТ СН'!$F$8*'СЕТ СН'!$F$9-'СЕТ СН'!$F$26</f>
        <v>1388.2157445199998</v>
      </c>
      <c r="Q36" s="36">
        <f>SUMIFS(СВЦЭМ!$D$39:$D$782,СВЦЭМ!$A$39:$A$782,$A36,СВЦЭМ!$B$39:$B$782,Q$11)+'СЕТ СН'!$F$14+СВЦЭМ!$D$10+'СЕТ СН'!$F$8*'СЕТ СН'!$F$9-'СЕТ СН'!$F$26</f>
        <v>1396.72971665</v>
      </c>
      <c r="R36" s="36">
        <f>SUMIFS(СВЦЭМ!$D$39:$D$782,СВЦЭМ!$A$39:$A$782,$A36,СВЦЭМ!$B$39:$B$782,R$11)+'СЕТ СН'!$F$14+СВЦЭМ!$D$10+'СЕТ СН'!$F$8*'СЕТ СН'!$F$9-'СЕТ СН'!$F$26</f>
        <v>1391.63153685</v>
      </c>
      <c r="S36" s="36">
        <f>SUMIFS(СВЦЭМ!$D$39:$D$782,СВЦЭМ!$A$39:$A$782,$A36,СВЦЭМ!$B$39:$B$782,S$11)+'СЕТ СН'!$F$14+СВЦЭМ!$D$10+'СЕТ СН'!$F$8*'СЕТ СН'!$F$9-'СЕТ СН'!$F$26</f>
        <v>1344.9979797999999</v>
      </c>
      <c r="T36" s="36">
        <f>SUMIFS(СВЦЭМ!$D$39:$D$782,СВЦЭМ!$A$39:$A$782,$A36,СВЦЭМ!$B$39:$B$782,T$11)+'СЕТ СН'!$F$14+СВЦЭМ!$D$10+'СЕТ СН'!$F$8*'СЕТ СН'!$F$9-'СЕТ СН'!$F$26</f>
        <v>1206.15523807</v>
      </c>
      <c r="U36" s="36">
        <f>SUMIFS(СВЦЭМ!$D$39:$D$782,СВЦЭМ!$A$39:$A$782,$A36,СВЦЭМ!$B$39:$B$782,U$11)+'СЕТ СН'!$F$14+СВЦЭМ!$D$10+'СЕТ СН'!$F$8*'СЕТ СН'!$F$9-'СЕТ СН'!$F$26</f>
        <v>1100.9254334500001</v>
      </c>
      <c r="V36" s="36">
        <f>SUMIFS(СВЦЭМ!$D$39:$D$782,СВЦЭМ!$A$39:$A$782,$A36,СВЦЭМ!$B$39:$B$782,V$11)+'СЕТ СН'!$F$14+СВЦЭМ!$D$10+'СЕТ СН'!$F$8*'СЕТ СН'!$F$9-'СЕТ СН'!$F$26</f>
        <v>1004.4843968900001</v>
      </c>
      <c r="W36" s="36">
        <f>SUMIFS(СВЦЭМ!$D$39:$D$782,СВЦЭМ!$A$39:$A$782,$A36,СВЦЭМ!$B$39:$B$782,W$11)+'СЕТ СН'!$F$14+СВЦЭМ!$D$10+'СЕТ СН'!$F$8*'СЕТ СН'!$F$9-'СЕТ СН'!$F$26</f>
        <v>1023.38992165</v>
      </c>
      <c r="X36" s="36">
        <f>SUMIFS(СВЦЭМ!$D$39:$D$782,СВЦЭМ!$A$39:$A$782,$A36,СВЦЭМ!$B$39:$B$782,X$11)+'СЕТ СН'!$F$14+СВЦЭМ!$D$10+'СЕТ СН'!$F$8*'СЕТ СН'!$F$9-'СЕТ СН'!$F$26</f>
        <v>1023.8177511600001</v>
      </c>
      <c r="Y36" s="36">
        <f>SUMIFS(СВЦЭМ!$D$39:$D$782,СВЦЭМ!$A$39:$A$782,$A36,СВЦЭМ!$B$39:$B$782,Y$11)+'СЕТ СН'!$F$14+СВЦЭМ!$D$10+'СЕТ СН'!$F$8*'СЕТ СН'!$F$9-'СЕТ СН'!$F$26</f>
        <v>1051.6052193800001</v>
      </c>
    </row>
    <row r="37" spans="1:27" ht="15.75" x14ac:dyDescent="0.2">
      <c r="A37" s="35">
        <f t="shared" si="0"/>
        <v>44707</v>
      </c>
      <c r="B37" s="36">
        <f>SUMIFS(СВЦЭМ!$D$39:$D$782,СВЦЭМ!$A$39:$A$782,$A37,СВЦЭМ!$B$39:$B$782,B$11)+'СЕТ СН'!$F$14+СВЦЭМ!$D$10+'СЕТ СН'!$F$8*'СЕТ СН'!$F$9-'СЕТ СН'!$F$26</f>
        <v>1144.6842718400001</v>
      </c>
      <c r="C37" s="36">
        <f>SUMIFS(СВЦЭМ!$D$39:$D$782,СВЦЭМ!$A$39:$A$782,$A37,СВЦЭМ!$B$39:$B$782,C$11)+'СЕТ СН'!$F$14+СВЦЭМ!$D$10+'СЕТ СН'!$F$8*'СЕТ СН'!$F$9-'СЕТ СН'!$F$26</f>
        <v>1239.0626717099999</v>
      </c>
      <c r="D37" s="36">
        <f>SUMIFS(СВЦЭМ!$D$39:$D$782,СВЦЭМ!$A$39:$A$782,$A37,СВЦЭМ!$B$39:$B$782,D$11)+'СЕТ СН'!$F$14+СВЦЭМ!$D$10+'СЕТ СН'!$F$8*'СЕТ СН'!$F$9-'СЕТ СН'!$F$26</f>
        <v>1381.35486027</v>
      </c>
      <c r="E37" s="36">
        <f>SUMIFS(СВЦЭМ!$D$39:$D$782,СВЦЭМ!$A$39:$A$782,$A37,СВЦЭМ!$B$39:$B$782,E$11)+'СЕТ СН'!$F$14+СВЦЭМ!$D$10+'СЕТ СН'!$F$8*'СЕТ СН'!$F$9-'СЕТ СН'!$F$26</f>
        <v>1415.3959757599998</v>
      </c>
      <c r="F37" s="36">
        <f>SUMIFS(СВЦЭМ!$D$39:$D$782,СВЦЭМ!$A$39:$A$782,$A37,СВЦЭМ!$B$39:$B$782,F$11)+'СЕТ СН'!$F$14+СВЦЭМ!$D$10+'СЕТ СН'!$F$8*'СЕТ СН'!$F$9-'СЕТ СН'!$F$26</f>
        <v>1411.11710462</v>
      </c>
      <c r="G37" s="36">
        <f>SUMIFS(СВЦЭМ!$D$39:$D$782,СВЦЭМ!$A$39:$A$782,$A37,СВЦЭМ!$B$39:$B$782,G$11)+'СЕТ СН'!$F$14+СВЦЭМ!$D$10+'СЕТ СН'!$F$8*'СЕТ СН'!$F$9-'СЕТ СН'!$F$26</f>
        <v>1411.8619765999999</v>
      </c>
      <c r="H37" s="36">
        <f>SUMIFS(СВЦЭМ!$D$39:$D$782,СВЦЭМ!$A$39:$A$782,$A37,СВЦЭМ!$B$39:$B$782,H$11)+'СЕТ СН'!$F$14+СВЦЭМ!$D$10+'СЕТ СН'!$F$8*'СЕТ СН'!$F$9-'СЕТ СН'!$F$26</f>
        <v>1309.65470785</v>
      </c>
      <c r="I37" s="36">
        <f>SUMIFS(СВЦЭМ!$D$39:$D$782,СВЦЭМ!$A$39:$A$782,$A37,СВЦЭМ!$B$39:$B$782,I$11)+'СЕТ СН'!$F$14+СВЦЭМ!$D$10+'СЕТ СН'!$F$8*'СЕТ СН'!$F$9-'СЕТ СН'!$F$26</f>
        <v>1288.8747636999999</v>
      </c>
      <c r="J37" s="36">
        <f>SUMIFS(СВЦЭМ!$D$39:$D$782,СВЦЭМ!$A$39:$A$782,$A37,СВЦЭМ!$B$39:$B$782,J$11)+'СЕТ СН'!$F$14+СВЦЭМ!$D$10+'СЕТ СН'!$F$8*'СЕТ СН'!$F$9-'СЕТ СН'!$F$26</f>
        <v>1176.6852815500001</v>
      </c>
      <c r="K37" s="36">
        <f>SUMIFS(СВЦЭМ!$D$39:$D$782,СВЦЭМ!$A$39:$A$782,$A37,СВЦЭМ!$B$39:$B$782,K$11)+'СЕТ СН'!$F$14+СВЦЭМ!$D$10+'СЕТ СН'!$F$8*'СЕТ СН'!$F$9-'СЕТ СН'!$F$26</f>
        <v>1207.5935336099999</v>
      </c>
      <c r="L37" s="36">
        <f>SUMIFS(СВЦЭМ!$D$39:$D$782,СВЦЭМ!$A$39:$A$782,$A37,СВЦЭМ!$B$39:$B$782,L$11)+'СЕТ СН'!$F$14+СВЦЭМ!$D$10+'СЕТ СН'!$F$8*'СЕТ СН'!$F$9-'СЕТ СН'!$F$26</f>
        <v>1202.1776164999999</v>
      </c>
      <c r="M37" s="36">
        <f>SUMIFS(СВЦЭМ!$D$39:$D$782,СВЦЭМ!$A$39:$A$782,$A37,СВЦЭМ!$B$39:$B$782,M$11)+'СЕТ СН'!$F$14+СВЦЭМ!$D$10+'СЕТ СН'!$F$8*'СЕТ СН'!$F$9-'СЕТ СН'!$F$26</f>
        <v>1265.7905697599999</v>
      </c>
      <c r="N37" s="36">
        <f>SUMIFS(СВЦЭМ!$D$39:$D$782,СВЦЭМ!$A$39:$A$782,$A37,СВЦЭМ!$B$39:$B$782,N$11)+'СЕТ СН'!$F$14+СВЦЭМ!$D$10+'СЕТ СН'!$F$8*'СЕТ СН'!$F$9-'СЕТ СН'!$F$26</f>
        <v>1308.57609604</v>
      </c>
      <c r="O37" s="36">
        <f>SUMIFS(СВЦЭМ!$D$39:$D$782,СВЦЭМ!$A$39:$A$782,$A37,СВЦЭМ!$B$39:$B$782,O$11)+'СЕТ СН'!$F$14+СВЦЭМ!$D$10+'СЕТ СН'!$F$8*'СЕТ СН'!$F$9-'СЕТ СН'!$F$26</f>
        <v>1341.34517299</v>
      </c>
      <c r="P37" s="36">
        <f>SUMIFS(СВЦЭМ!$D$39:$D$782,СВЦЭМ!$A$39:$A$782,$A37,СВЦЭМ!$B$39:$B$782,P$11)+'СЕТ СН'!$F$14+СВЦЭМ!$D$10+'СЕТ СН'!$F$8*'СЕТ СН'!$F$9-'СЕТ СН'!$F$26</f>
        <v>1351.9924032599999</v>
      </c>
      <c r="Q37" s="36">
        <f>SUMIFS(СВЦЭМ!$D$39:$D$782,СВЦЭМ!$A$39:$A$782,$A37,СВЦЭМ!$B$39:$B$782,Q$11)+'СЕТ СН'!$F$14+СВЦЭМ!$D$10+'СЕТ СН'!$F$8*'СЕТ СН'!$F$9-'СЕТ СН'!$F$26</f>
        <v>1357.49160018</v>
      </c>
      <c r="R37" s="36">
        <f>SUMIFS(СВЦЭМ!$D$39:$D$782,СВЦЭМ!$A$39:$A$782,$A37,СВЦЭМ!$B$39:$B$782,R$11)+'СЕТ СН'!$F$14+СВЦЭМ!$D$10+'СЕТ СН'!$F$8*'СЕТ СН'!$F$9-'СЕТ СН'!$F$26</f>
        <v>1342.55156012</v>
      </c>
      <c r="S37" s="36">
        <f>SUMIFS(СВЦЭМ!$D$39:$D$782,СВЦЭМ!$A$39:$A$782,$A37,СВЦЭМ!$B$39:$B$782,S$11)+'СЕТ СН'!$F$14+СВЦЭМ!$D$10+'СЕТ СН'!$F$8*'СЕТ СН'!$F$9-'СЕТ СН'!$F$26</f>
        <v>1290.27155146</v>
      </c>
      <c r="T37" s="36">
        <f>SUMIFS(СВЦЭМ!$D$39:$D$782,СВЦЭМ!$A$39:$A$782,$A37,СВЦЭМ!$B$39:$B$782,T$11)+'СЕТ СН'!$F$14+СВЦЭМ!$D$10+'СЕТ СН'!$F$8*'СЕТ СН'!$F$9-'СЕТ СН'!$F$26</f>
        <v>1174.7543012400001</v>
      </c>
      <c r="U37" s="36">
        <f>SUMIFS(СВЦЭМ!$D$39:$D$782,СВЦЭМ!$A$39:$A$782,$A37,СВЦЭМ!$B$39:$B$782,U$11)+'СЕТ СН'!$F$14+СВЦЭМ!$D$10+'СЕТ СН'!$F$8*'СЕТ СН'!$F$9-'СЕТ СН'!$F$26</f>
        <v>1072.89373894</v>
      </c>
      <c r="V37" s="36">
        <f>SUMIFS(СВЦЭМ!$D$39:$D$782,СВЦЭМ!$A$39:$A$782,$A37,СВЦЭМ!$B$39:$B$782,V$11)+'СЕТ СН'!$F$14+СВЦЭМ!$D$10+'СЕТ СН'!$F$8*'СЕТ СН'!$F$9-'СЕТ СН'!$F$26</f>
        <v>990.75761220000004</v>
      </c>
      <c r="W37" s="36">
        <f>SUMIFS(СВЦЭМ!$D$39:$D$782,СВЦЭМ!$A$39:$A$782,$A37,СВЦЭМ!$B$39:$B$782,W$11)+'СЕТ СН'!$F$14+СВЦЭМ!$D$10+'СЕТ СН'!$F$8*'СЕТ СН'!$F$9-'СЕТ СН'!$F$26</f>
        <v>1026.85058159</v>
      </c>
      <c r="X37" s="36">
        <f>SUMIFS(СВЦЭМ!$D$39:$D$782,СВЦЭМ!$A$39:$A$782,$A37,СВЦЭМ!$B$39:$B$782,X$11)+'СЕТ СН'!$F$14+СВЦЭМ!$D$10+'СЕТ СН'!$F$8*'СЕТ СН'!$F$9-'СЕТ СН'!$F$26</f>
        <v>1056.87663208</v>
      </c>
      <c r="Y37" s="36">
        <f>SUMIFS(СВЦЭМ!$D$39:$D$782,СВЦЭМ!$A$39:$A$782,$A37,СВЦЭМ!$B$39:$B$782,Y$11)+'СЕТ СН'!$F$14+СВЦЭМ!$D$10+'СЕТ СН'!$F$8*'СЕТ СН'!$F$9-'СЕТ СН'!$F$26</f>
        <v>1081.7744095600001</v>
      </c>
    </row>
    <row r="38" spans="1:27" ht="15.75" x14ac:dyDescent="0.2">
      <c r="A38" s="35">
        <f t="shared" si="0"/>
        <v>44708</v>
      </c>
      <c r="B38" s="36">
        <f>SUMIFS(СВЦЭМ!$D$39:$D$782,СВЦЭМ!$A$39:$A$782,$A38,СВЦЭМ!$B$39:$B$782,B$11)+'СЕТ СН'!$F$14+СВЦЭМ!$D$10+'СЕТ СН'!$F$8*'СЕТ СН'!$F$9-'СЕТ СН'!$F$26</f>
        <v>1121.11215464</v>
      </c>
      <c r="C38" s="36">
        <f>SUMIFS(СВЦЭМ!$D$39:$D$782,СВЦЭМ!$A$39:$A$782,$A38,СВЦЭМ!$B$39:$B$782,C$11)+'СЕТ СН'!$F$14+СВЦЭМ!$D$10+'СЕТ СН'!$F$8*'СЕТ СН'!$F$9-'СЕТ СН'!$F$26</f>
        <v>1230.1503150999999</v>
      </c>
      <c r="D38" s="36">
        <f>SUMIFS(СВЦЭМ!$D$39:$D$782,СВЦЭМ!$A$39:$A$782,$A38,СВЦЭМ!$B$39:$B$782,D$11)+'СЕТ СН'!$F$14+СВЦЭМ!$D$10+'СЕТ СН'!$F$8*'СЕТ СН'!$F$9-'СЕТ СН'!$F$26</f>
        <v>1303.3132464399998</v>
      </c>
      <c r="E38" s="36">
        <f>SUMIFS(СВЦЭМ!$D$39:$D$782,СВЦЭМ!$A$39:$A$782,$A38,СВЦЭМ!$B$39:$B$782,E$11)+'СЕТ СН'!$F$14+СВЦЭМ!$D$10+'СЕТ СН'!$F$8*'СЕТ СН'!$F$9-'СЕТ СН'!$F$26</f>
        <v>1297.4442254799999</v>
      </c>
      <c r="F38" s="36">
        <f>SUMIFS(СВЦЭМ!$D$39:$D$782,СВЦЭМ!$A$39:$A$782,$A38,СВЦЭМ!$B$39:$B$782,F$11)+'СЕТ СН'!$F$14+СВЦЭМ!$D$10+'СЕТ СН'!$F$8*'СЕТ СН'!$F$9-'СЕТ СН'!$F$26</f>
        <v>1294.3428708899999</v>
      </c>
      <c r="G38" s="36">
        <f>SUMIFS(СВЦЭМ!$D$39:$D$782,СВЦЭМ!$A$39:$A$782,$A38,СВЦЭМ!$B$39:$B$782,G$11)+'СЕТ СН'!$F$14+СВЦЭМ!$D$10+'СЕТ СН'!$F$8*'СЕТ СН'!$F$9-'СЕТ СН'!$F$26</f>
        <v>1281.09894407</v>
      </c>
      <c r="H38" s="36">
        <f>SUMIFS(СВЦЭМ!$D$39:$D$782,СВЦЭМ!$A$39:$A$782,$A38,СВЦЭМ!$B$39:$B$782,H$11)+'СЕТ СН'!$F$14+СВЦЭМ!$D$10+'СЕТ СН'!$F$8*'СЕТ СН'!$F$9-'СЕТ СН'!$F$26</f>
        <v>1196.0759351700001</v>
      </c>
      <c r="I38" s="36">
        <f>SUMIFS(СВЦЭМ!$D$39:$D$782,СВЦЭМ!$A$39:$A$782,$A38,СВЦЭМ!$B$39:$B$782,I$11)+'СЕТ СН'!$F$14+СВЦЭМ!$D$10+'СЕТ СН'!$F$8*'СЕТ СН'!$F$9-'СЕТ СН'!$F$26</f>
        <v>1118.4110015000001</v>
      </c>
      <c r="J38" s="36">
        <f>SUMIFS(СВЦЭМ!$D$39:$D$782,СВЦЭМ!$A$39:$A$782,$A38,СВЦЭМ!$B$39:$B$782,J$11)+'СЕТ СН'!$F$14+СВЦЭМ!$D$10+'СЕТ СН'!$F$8*'СЕТ СН'!$F$9-'СЕТ СН'!$F$26</f>
        <v>1031.6827215799999</v>
      </c>
      <c r="K38" s="36">
        <f>SUMIFS(СВЦЭМ!$D$39:$D$782,СВЦЭМ!$A$39:$A$782,$A38,СВЦЭМ!$B$39:$B$782,K$11)+'СЕТ СН'!$F$14+СВЦЭМ!$D$10+'СЕТ СН'!$F$8*'СЕТ СН'!$F$9-'СЕТ СН'!$F$26</f>
        <v>1036.2208716600001</v>
      </c>
      <c r="L38" s="36">
        <f>SUMIFS(СВЦЭМ!$D$39:$D$782,СВЦЭМ!$A$39:$A$782,$A38,СВЦЭМ!$B$39:$B$782,L$11)+'СЕТ СН'!$F$14+СВЦЭМ!$D$10+'СЕТ СН'!$F$8*'СЕТ СН'!$F$9-'СЕТ СН'!$F$26</f>
        <v>1046.2111609900001</v>
      </c>
      <c r="M38" s="36">
        <f>SUMIFS(СВЦЭМ!$D$39:$D$782,СВЦЭМ!$A$39:$A$782,$A38,СВЦЭМ!$B$39:$B$782,M$11)+'СЕТ СН'!$F$14+СВЦЭМ!$D$10+'СЕТ СН'!$F$8*'СЕТ СН'!$F$9-'СЕТ СН'!$F$26</f>
        <v>1103.0451221399999</v>
      </c>
      <c r="N38" s="36">
        <f>SUMIFS(СВЦЭМ!$D$39:$D$782,СВЦЭМ!$A$39:$A$782,$A38,СВЦЭМ!$B$39:$B$782,N$11)+'СЕТ СН'!$F$14+СВЦЭМ!$D$10+'СЕТ СН'!$F$8*'СЕТ СН'!$F$9-'СЕТ СН'!$F$26</f>
        <v>1151.6360488400001</v>
      </c>
      <c r="O38" s="36">
        <f>SUMIFS(СВЦЭМ!$D$39:$D$782,СВЦЭМ!$A$39:$A$782,$A38,СВЦЭМ!$B$39:$B$782,O$11)+'СЕТ СН'!$F$14+СВЦЭМ!$D$10+'СЕТ СН'!$F$8*'СЕТ СН'!$F$9-'СЕТ СН'!$F$26</f>
        <v>1162.90319017</v>
      </c>
      <c r="P38" s="36">
        <f>SUMIFS(СВЦЭМ!$D$39:$D$782,СВЦЭМ!$A$39:$A$782,$A38,СВЦЭМ!$B$39:$B$782,P$11)+'СЕТ СН'!$F$14+СВЦЭМ!$D$10+'СЕТ СН'!$F$8*'СЕТ СН'!$F$9-'СЕТ СН'!$F$26</f>
        <v>1146.64116453</v>
      </c>
      <c r="Q38" s="36">
        <f>SUMIFS(СВЦЭМ!$D$39:$D$782,СВЦЭМ!$A$39:$A$782,$A38,СВЦЭМ!$B$39:$B$782,Q$11)+'СЕТ СН'!$F$14+СВЦЭМ!$D$10+'СЕТ СН'!$F$8*'СЕТ СН'!$F$9-'СЕТ СН'!$F$26</f>
        <v>1139.7190014100001</v>
      </c>
      <c r="R38" s="36">
        <f>SUMIFS(СВЦЭМ!$D$39:$D$782,СВЦЭМ!$A$39:$A$782,$A38,СВЦЭМ!$B$39:$B$782,R$11)+'СЕТ СН'!$F$14+СВЦЭМ!$D$10+'СЕТ СН'!$F$8*'СЕТ СН'!$F$9-'СЕТ СН'!$F$26</f>
        <v>1140.4719288800002</v>
      </c>
      <c r="S38" s="36">
        <f>SUMIFS(СВЦЭМ!$D$39:$D$782,СВЦЭМ!$A$39:$A$782,$A38,СВЦЭМ!$B$39:$B$782,S$11)+'СЕТ СН'!$F$14+СВЦЭМ!$D$10+'СЕТ СН'!$F$8*'СЕТ СН'!$F$9-'СЕТ СН'!$F$26</f>
        <v>1167.26981507</v>
      </c>
      <c r="T38" s="36">
        <f>SUMIFS(СВЦЭМ!$D$39:$D$782,СВЦЭМ!$A$39:$A$782,$A38,СВЦЭМ!$B$39:$B$782,T$11)+'СЕТ СН'!$F$14+СВЦЭМ!$D$10+'СЕТ СН'!$F$8*'СЕТ СН'!$F$9-'СЕТ СН'!$F$26</f>
        <v>1068.3814321499999</v>
      </c>
      <c r="U38" s="36">
        <f>SUMIFS(СВЦЭМ!$D$39:$D$782,СВЦЭМ!$A$39:$A$782,$A38,СВЦЭМ!$B$39:$B$782,U$11)+'СЕТ СН'!$F$14+СВЦЭМ!$D$10+'СЕТ СН'!$F$8*'СЕТ СН'!$F$9-'СЕТ СН'!$F$26</f>
        <v>967.41699346000007</v>
      </c>
      <c r="V38" s="36">
        <f>SUMIFS(СВЦЭМ!$D$39:$D$782,СВЦЭМ!$A$39:$A$782,$A38,СВЦЭМ!$B$39:$B$782,V$11)+'СЕТ СН'!$F$14+СВЦЭМ!$D$10+'СЕТ СН'!$F$8*'СЕТ СН'!$F$9-'СЕТ СН'!$F$26</f>
        <v>882.07594883000002</v>
      </c>
      <c r="W38" s="36">
        <f>SUMIFS(СВЦЭМ!$D$39:$D$782,СВЦЭМ!$A$39:$A$782,$A38,СВЦЭМ!$B$39:$B$782,W$11)+'СЕТ СН'!$F$14+СВЦЭМ!$D$10+'СЕТ СН'!$F$8*'СЕТ СН'!$F$9-'СЕТ СН'!$F$26</f>
        <v>906.07017194000002</v>
      </c>
      <c r="X38" s="36">
        <f>SUMIFS(СВЦЭМ!$D$39:$D$782,СВЦЭМ!$A$39:$A$782,$A38,СВЦЭМ!$B$39:$B$782,X$11)+'СЕТ СН'!$F$14+СВЦЭМ!$D$10+'СЕТ СН'!$F$8*'СЕТ СН'!$F$9-'СЕТ СН'!$F$26</f>
        <v>939.29034633000003</v>
      </c>
      <c r="Y38" s="36">
        <f>SUMIFS(СВЦЭМ!$D$39:$D$782,СВЦЭМ!$A$39:$A$782,$A38,СВЦЭМ!$B$39:$B$782,Y$11)+'СЕТ СН'!$F$14+СВЦЭМ!$D$10+'СЕТ СН'!$F$8*'СЕТ СН'!$F$9-'СЕТ СН'!$F$26</f>
        <v>984.75828252000008</v>
      </c>
    </row>
    <row r="39" spans="1:27" ht="15.75" x14ac:dyDescent="0.2">
      <c r="A39" s="35">
        <f t="shared" si="0"/>
        <v>44709</v>
      </c>
      <c r="B39" s="36">
        <f>SUMIFS(СВЦЭМ!$D$39:$D$782,СВЦЭМ!$A$39:$A$782,$A39,СВЦЭМ!$B$39:$B$782,B$11)+'СЕТ СН'!$F$14+СВЦЭМ!$D$10+'СЕТ СН'!$F$8*'СЕТ СН'!$F$9-'СЕТ СН'!$F$26</f>
        <v>1065.631928</v>
      </c>
      <c r="C39" s="36">
        <f>SUMIFS(СВЦЭМ!$D$39:$D$782,СВЦЭМ!$A$39:$A$782,$A39,СВЦЭМ!$B$39:$B$782,C$11)+'СЕТ СН'!$F$14+СВЦЭМ!$D$10+'СЕТ СН'!$F$8*'СЕТ СН'!$F$9-'СЕТ СН'!$F$26</f>
        <v>1177.1662604000001</v>
      </c>
      <c r="D39" s="36">
        <f>SUMIFS(СВЦЭМ!$D$39:$D$782,СВЦЭМ!$A$39:$A$782,$A39,СВЦЭМ!$B$39:$B$782,D$11)+'СЕТ СН'!$F$14+СВЦЭМ!$D$10+'СЕТ СН'!$F$8*'СЕТ СН'!$F$9-'СЕТ СН'!$F$26</f>
        <v>1310.14861668</v>
      </c>
      <c r="E39" s="36">
        <f>SUMIFS(СВЦЭМ!$D$39:$D$782,СВЦЭМ!$A$39:$A$782,$A39,СВЦЭМ!$B$39:$B$782,E$11)+'СЕТ СН'!$F$14+СВЦЭМ!$D$10+'СЕТ СН'!$F$8*'СЕТ СН'!$F$9-'СЕТ СН'!$F$26</f>
        <v>1362.8294821299999</v>
      </c>
      <c r="F39" s="36">
        <f>SUMIFS(СВЦЭМ!$D$39:$D$782,СВЦЭМ!$A$39:$A$782,$A39,СВЦЭМ!$B$39:$B$782,F$11)+'СЕТ СН'!$F$14+СВЦЭМ!$D$10+'СЕТ СН'!$F$8*'СЕТ СН'!$F$9-'СЕТ СН'!$F$26</f>
        <v>1351.1775775999999</v>
      </c>
      <c r="G39" s="36">
        <f>SUMIFS(СВЦЭМ!$D$39:$D$782,СВЦЭМ!$A$39:$A$782,$A39,СВЦЭМ!$B$39:$B$782,G$11)+'СЕТ СН'!$F$14+СВЦЭМ!$D$10+'СЕТ СН'!$F$8*'СЕТ СН'!$F$9-'СЕТ СН'!$F$26</f>
        <v>1350.0975724899999</v>
      </c>
      <c r="H39" s="36">
        <f>SUMIFS(СВЦЭМ!$D$39:$D$782,СВЦЭМ!$A$39:$A$782,$A39,СВЦЭМ!$B$39:$B$782,H$11)+'СЕТ СН'!$F$14+СВЦЭМ!$D$10+'СЕТ СН'!$F$8*'СЕТ СН'!$F$9-'СЕТ СН'!$F$26</f>
        <v>1283.1992962099998</v>
      </c>
      <c r="I39" s="36">
        <f>SUMIFS(СВЦЭМ!$D$39:$D$782,СВЦЭМ!$A$39:$A$782,$A39,СВЦЭМ!$B$39:$B$782,I$11)+'СЕТ СН'!$F$14+СВЦЭМ!$D$10+'СЕТ СН'!$F$8*'СЕТ СН'!$F$9-'СЕТ СН'!$F$26</f>
        <v>1176.36316334</v>
      </c>
      <c r="J39" s="36">
        <f>SUMIFS(СВЦЭМ!$D$39:$D$782,СВЦЭМ!$A$39:$A$782,$A39,СВЦЭМ!$B$39:$B$782,J$11)+'СЕТ СН'!$F$14+СВЦЭМ!$D$10+'СЕТ СН'!$F$8*'СЕТ СН'!$F$9-'СЕТ СН'!$F$26</f>
        <v>1055.3335673000001</v>
      </c>
      <c r="K39" s="36">
        <f>SUMIFS(СВЦЭМ!$D$39:$D$782,СВЦЭМ!$A$39:$A$782,$A39,СВЦЭМ!$B$39:$B$782,K$11)+'СЕТ СН'!$F$14+СВЦЭМ!$D$10+'СЕТ СН'!$F$8*'СЕТ СН'!$F$9-'СЕТ СН'!$F$26</f>
        <v>1064.6988931400001</v>
      </c>
      <c r="L39" s="36">
        <f>SUMIFS(СВЦЭМ!$D$39:$D$782,СВЦЭМ!$A$39:$A$782,$A39,СВЦЭМ!$B$39:$B$782,L$11)+'СЕТ СН'!$F$14+СВЦЭМ!$D$10+'СЕТ СН'!$F$8*'СЕТ СН'!$F$9-'СЕТ СН'!$F$26</f>
        <v>1069.9598803700001</v>
      </c>
      <c r="M39" s="36">
        <f>SUMIFS(СВЦЭМ!$D$39:$D$782,СВЦЭМ!$A$39:$A$782,$A39,СВЦЭМ!$B$39:$B$782,M$11)+'СЕТ СН'!$F$14+СВЦЭМ!$D$10+'СЕТ СН'!$F$8*'СЕТ СН'!$F$9-'СЕТ СН'!$F$26</f>
        <v>1106.9783862700001</v>
      </c>
      <c r="N39" s="36">
        <f>SUMIFS(СВЦЭМ!$D$39:$D$782,СВЦЭМ!$A$39:$A$782,$A39,СВЦЭМ!$B$39:$B$782,N$11)+'СЕТ СН'!$F$14+СВЦЭМ!$D$10+'СЕТ СН'!$F$8*'СЕТ СН'!$F$9-'СЕТ СН'!$F$26</f>
        <v>1144.7994205300001</v>
      </c>
      <c r="O39" s="36">
        <f>SUMIFS(СВЦЭМ!$D$39:$D$782,СВЦЭМ!$A$39:$A$782,$A39,СВЦЭМ!$B$39:$B$782,O$11)+'СЕТ СН'!$F$14+СВЦЭМ!$D$10+'СЕТ СН'!$F$8*'СЕТ СН'!$F$9-'СЕТ СН'!$F$26</f>
        <v>1173.57819724</v>
      </c>
      <c r="P39" s="36">
        <f>SUMIFS(СВЦЭМ!$D$39:$D$782,СВЦЭМ!$A$39:$A$782,$A39,СВЦЭМ!$B$39:$B$782,P$11)+'СЕТ СН'!$F$14+СВЦЭМ!$D$10+'СЕТ СН'!$F$8*'СЕТ СН'!$F$9-'СЕТ СН'!$F$26</f>
        <v>1207.2834632899999</v>
      </c>
      <c r="Q39" s="36">
        <f>SUMIFS(СВЦЭМ!$D$39:$D$782,СВЦЭМ!$A$39:$A$782,$A39,СВЦЭМ!$B$39:$B$782,Q$11)+'СЕТ СН'!$F$14+СВЦЭМ!$D$10+'СЕТ СН'!$F$8*'СЕТ СН'!$F$9-'СЕТ СН'!$F$26</f>
        <v>1205.92924322</v>
      </c>
      <c r="R39" s="36">
        <f>SUMIFS(СВЦЭМ!$D$39:$D$782,СВЦЭМ!$A$39:$A$782,$A39,СВЦЭМ!$B$39:$B$782,R$11)+'СЕТ СН'!$F$14+СВЦЭМ!$D$10+'СЕТ СН'!$F$8*'СЕТ СН'!$F$9-'СЕТ СН'!$F$26</f>
        <v>1207.03275244</v>
      </c>
      <c r="S39" s="36">
        <f>SUMIFS(СВЦЭМ!$D$39:$D$782,СВЦЭМ!$A$39:$A$782,$A39,СВЦЭМ!$B$39:$B$782,S$11)+'СЕТ СН'!$F$14+СВЦЭМ!$D$10+'СЕТ СН'!$F$8*'СЕТ СН'!$F$9-'СЕТ СН'!$F$26</f>
        <v>1160.11655595</v>
      </c>
      <c r="T39" s="36">
        <f>SUMIFS(СВЦЭМ!$D$39:$D$782,СВЦЭМ!$A$39:$A$782,$A39,СВЦЭМ!$B$39:$B$782,T$11)+'СЕТ СН'!$F$14+СВЦЭМ!$D$10+'СЕТ СН'!$F$8*'СЕТ СН'!$F$9-'СЕТ СН'!$F$26</f>
        <v>1081.4755264200001</v>
      </c>
      <c r="U39" s="36">
        <f>SUMIFS(СВЦЭМ!$D$39:$D$782,СВЦЭМ!$A$39:$A$782,$A39,СВЦЭМ!$B$39:$B$782,U$11)+'СЕТ СН'!$F$14+СВЦЭМ!$D$10+'СЕТ СН'!$F$8*'СЕТ СН'!$F$9-'СЕТ СН'!$F$26</f>
        <v>988.32307818000004</v>
      </c>
      <c r="V39" s="36">
        <f>SUMIFS(СВЦЭМ!$D$39:$D$782,СВЦЭМ!$A$39:$A$782,$A39,СВЦЭМ!$B$39:$B$782,V$11)+'СЕТ СН'!$F$14+СВЦЭМ!$D$10+'СЕТ СН'!$F$8*'СЕТ СН'!$F$9-'СЕТ СН'!$F$26</f>
        <v>953.12785271000007</v>
      </c>
      <c r="W39" s="36">
        <f>SUMIFS(СВЦЭМ!$D$39:$D$782,СВЦЭМ!$A$39:$A$782,$A39,СВЦЭМ!$B$39:$B$782,W$11)+'СЕТ СН'!$F$14+СВЦЭМ!$D$10+'СЕТ СН'!$F$8*'СЕТ СН'!$F$9-'СЕТ СН'!$F$26</f>
        <v>956.46860609000009</v>
      </c>
      <c r="X39" s="36">
        <f>SUMIFS(СВЦЭМ!$D$39:$D$782,СВЦЭМ!$A$39:$A$782,$A39,СВЦЭМ!$B$39:$B$782,X$11)+'СЕТ СН'!$F$14+СВЦЭМ!$D$10+'СЕТ СН'!$F$8*'СЕТ СН'!$F$9-'СЕТ СН'!$F$26</f>
        <v>949.14442438000003</v>
      </c>
      <c r="Y39" s="36">
        <f>SUMIFS(СВЦЭМ!$D$39:$D$782,СВЦЭМ!$A$39:$A$782,$A39,СВЦЭМ!$B$39:$B$782,Y$11)+'СЕТ СН'!$F$14+СВЦЭМ!$D$10+'СЕТ СН'!$F$8*'СЕТ СН'!$F$9-'СЕТ СН'!$F$26</f>
        <v>969.96186723000005</v>
      </c>
    </row>
    <row r="40" spans="1:27" ht="15.75" x14ac:dyDescent="0.2">
      <c r="A40" s="35">
        <f t="shared" si="0"/>
        <v>44710</v>
      </c>
      <c r="B40" s="36">
        <f>SUMIFS(СВЦЭМ!$D$39:$D$782,СВЦЭМ!$A$39:$A$782,$A40,СВЦЭМ!$B$39:$B$782,B$11)+'СЕТ СН'!$F$14+СВЦЭМ!$D$10+'СЕТ СН'!$F$8*'СЕТ СН'!$F$9-'СЕТ СН'!$F$26</f>
        <v>1046.0940144599999</v>
      </c>
      <c r="C40" s="36">
        <f>SUMIFS(СВЦЭМ!$D$39:$D$782,СВЦЭМ!$A$39:$A$782,$A40,СВЦЭМ!$B$39:$B$782,C$11)+'СЕТ СН'!$F$14+СВЦЭМ!$D$10+'СЕТ СН'!$F$8*'СЕТ СН'!$F$9-'СЕТ СН'!$F$26</f>
        <v>1165.1675361299999</v>
      </c>
      <c r="D40" s="36">
        <f>SUMIFS(СВЦЭМ!$D$39:$D$782,СВЦЭМ!$A$39:$A$782,$A40,СВЦЭМ!$B$39:$B$782,D$11)+'СЕТ СН'!$F$14+СВЦЭМ!$D$10+'СЕТ СН'!$F$8*'СЕТ СН'!$F$9-'СЕТ СН'!$F$26</f>
        <v>1285.31023319</v>
      </c>
      <c r="E40" s="36">
        <f>SUMIFS(СВЦЭМ!$D$39:$D$782,СВЦЭМ!$A$39:$A$782,$A40,СВЦЭМ!$B$39:$B$782,E$11)+'СЕТ СН'!$F$14+СВЦЭМ!$D$10+'СЕТ СН'!$F$8*'СЕТ СН'!$F$9-'СЕТ СН'!$F$26</f>
        <v>1338.4199060199999</v>
      </c>
      <c r="F40" s="36">
        <f>SUMIFS(СВЦЭМ!$D$39:$D$782,СВЦЭМ!$A$39:$A$782,$A40,СВЦЭМ!$B$39:$B$782,F$11)+'СЕТ СН'!$F$14+СВЦЭМ!$D$10+'СЕТ СН'!$F$8*'СЕТ СН'!$F$9-'СЕТ СН'!$F$26</f>
        <v>1335.7137168499999</v>
      </c>
      <c r="G40" s="36">
        <f>SUMIFS(СВЦЭМ!$D$39:$D$782,СВЦЭМ!$A$39:$A$782,$A40,СВЦЭМ!$B$39:$B$782,G$11)+'СЕТ СН'!$F$14+СВЦЭМ!$D$10+'СЕТ СН'!$F$8*'СЕТ СН'!$F$9-'СЕТ СН'!$F$26</f>
        <v>1324.4871501</v>
      </c>
      <c r="H40" s="36">
        <f>SUMIFS(СВЦЭМ!$D$39:$D$782,СВЦЭМ!$A$39:$A$782,$A40,СВЦЭМ!$B$39:$B$782,H$11)+'СЕТ СН'!$F$14+СВЦЭМ!$D$10+'СЕТ СН'!$F$8*'СЕТ СН'!$F$9-'СЕТ СН'!$F$26</f>
        <v>1276.9940618399999</v>
      </c>
      <c r="I40" s="36">
        <f>SUMIFS(СВЦЭМ!$D$39:$D$782,СВЦЭМ!$A$39:$A$782,$A40,СВЦЭМ!$B$39:$B$782,I$11)+'СЕТ СН'!$F$14+СВЦЭМ!$D$10+'СЕТ СН'!$F$8*'СЕТ СН'!$F$9-'СЕТ СН'!$F$26</f>
        <v>1176.5834904100002</v>
      </c>
      <c r="J40" s="36">
        <f>SUMIFS(СВЦЭМ!$D$39:$D$782,СВЦЭМ!$A$39:$A$782,$A40,СВЦЭМ!$B$39:$B$782,J$11)+'СЕТ СН'!$F$14+СВЦЭМ!$D$10+'СЕТ СН'!$F$8*'СЕТ СН'!$F$9-'СЕТ СН'!$F$26</f>
        <v>1040.71309477</v>
      </c>
      <c r="K40" s="36">
        <f>SUMIFS(СВЦЭМ!$D$39:$D$782,СВЦЭМ!$A$39:$A$782,$A40,СВЦЭМ!$B$39:$B$782,K$11)+'СЕТ СН'!$F$14+СВЦЭМ!$D$10+'СЕТ СН'!$F$8*'СЕТ СН'!$F$9-'СЕТ СН'!$F$26</f>
        <v>1033.9116469300002</v>
      </c>
      <c r="L40" s="36">
        <f>SUMIFS(СВЦЭМ!$D$39:$D$782,СВЦЭМ!$A$39:$A$782,$A40,СВЦЭМ!$B$39:$B$782,L$11)+'СЕТ СН'!$F$14+СВЦЭМ!$D$10+'СЕТ СН'!$F$8*'СЕТ СН'!$F$9-'СЕТ СН'!$F$26</f>
        <v>1041.1089299700002</v>
      </c>
      <c r="M40" s="36">
        <f>SUMIFS(СВЦЭМ!$D$39:$D$782,СВЦЭМ!$A$39:$A$782,$A40,СВЦЭМ!$B$39:$B$782,M$11)+'СЕТ СН'!$F$14+СВЦЭМ!$D$10+'СЕТ СН'!$F$8*'СЕТ СН'!$F$9-'СЕТ СН'!$F$26</f>
        <v>1114.3848760599999</v>
      </c>
      <c r="N40" s="36">
        <f>SUMIFS(СВЦЭМ!$D$39:$D$782,СВЦЭМ!$A$39:$A$782,$A40,СВЦЭМ!$B$39:$B$782,N$11)+'СЕТ СН'!$F$14+СВЦЭМ!$D$10+'СЕТ СН'!$F$8*'СЕТ СН'!$F$9-'СЕТ СН'!$F$26</f>
        <v>1153.27981415</v>
      </c>
      <c r="O40" s="36">
        <f>SUMIFS(СВЦЭМ!$D$39:$D$782,СВЦЭМ!$A$39:$A$782,$A40,СВЦЭМ!$B$39:$B$782,O$11)+'СЕТ СН'!$F$14+СВЦЭМ!$D$10+'СЕТ СН'!$F$8*'СЕТ СН'!$F$9-'СЕТ СН'!$F$26</f>
        <v>1158.6610544300001</v>
      </c>
      <c r="P40" s="36">
        <f>SUMIFS(СВЦЭМ!$D$39:$D$782,СВЦЭМ!$A$39:$A$782,$A40,СВЦЭМ!$B$39:$B$782,P$11)+'СЕТ СН'!$F$14+СВЦЭМ!$D$10+'СЕТ СН'!$F$8*'СЕТ СН'!$F$9-'СЕТ СН'!$F$26</f>
        <v>1158.2182830000002</v>
      </c>
      <c r="Q40" s="36">
        <f>SUMIFS(СВЦЭМ!$D$39:$D$782,СВЦЭМ!$A$39:$A$782,$A40,СВЦЭМ!$B$39:$B$782,Q$11)+'СЕТ СН'!$F$14+СВЦЭМ!$D$10+'СЕТ СН'!$F$8*'СЕТ СН'!$F$9-'СЕТ СН'!$F$26</f>
        <v>1156.1563568000001</v>
      </c>
      <c r="R40" s="36">
        <f>SUMIFS(СВЦЭМ!$D$39:$D$782,СВЦЭМ!$A$39:$A$782,$A40,СВЦЭМ!$B$39:$B$782,R$11)+'СЕТ СН'!$F$14+СВЦЭМ!$D$10+'СЕТ СН'!$F$8*'СЕТ СН'!$F$9-'СЕТ СН'!$F$26</f>
        <v>1150.6145457699999</v>
      </c>
      <c r="S40" s="36">
        <f>SUMIFS(СВЦЭМ!$D$39:$D$782,СВЦЭМ!$A$39:$A$782,$A40,СВЦЭМ!$B$39:$B$782,S$11)+'СЕТ СН'!$F$14+СВЦЭМ!$D$10+'СЕТ СН'!$F$8*'СЕТ СН'!$F$9-'СЕТ СН'!$F$26</f>
        <v>1175.7982831100001</v>
      </c>
      <c r="T40" s="36">
        <f>SUMIFS(СВЦЭМ!$D$39:$D$782,СВЦЭМ!$A$39:$A$782,$A40,СВЦЭМ!$B$39:$B$782,T$11)+'СЕТ СН'!$F$14+СВЦЭМ!$D$10+'СЕТ СН'!$F$8*'СЕТ СН'!$F$9-'СЕТ СН'!$F$26</f>
        <v>1074.0528284300001</v>
      </c>
      <c r="U40" s="36">
        <f>SUMIFS(СВЦЭМ!$D$39:$D$782,СВЦЭМ!$A$39:$A$782,$A40,СВЦЭМ!$B$39:$B$782,U$11)+'СЕТ СН'!$F$14+СВЦЭМ!$D$10+'СЕТ СН'!$F$8*'СЕТ СН'!$F$9-'СЕТ СН'!$F$26</f>
        <v>967.69916577000004</v>
      </c>
      <c r="V40" s="36">
        <f>SUMIFS(СВЦЭМ!$D$39:$D$782,СВЦЭМ!$A$39:$A$782,$A40,СВЦЭМ!$B$39:$B$782,V$11)+'СЕТ СН'!$F$14+СВЦЭМ!$D$10+'СЕТ СН'!$F$8*'СЕТ СН'!$F$9-'СЕТ СН'!$F$26</f>
        <v>879.41255908000005</v>
      </c>
      <c r="W40" s="36">
        <f>SUMIFS(СВЦЭМ!$D$39:$D$782,СВЦЭМ!$A$39:$A$782,$A40,СВЦЭМ!$B$39:$B$782,W$11)+'СЕТ СН'!$F$14+СВЦЭМ!$D$10+'СЕТ СН'!$F$8*'СЕТ СН'!$F$9-'СЕТ СН'!$F$26</f>
        <v>890.31840560000001</v>
      </c>
      <c r="X40" s="36">
        <f>SUMIFS(СВЦЭМ!$D$39:$D$782,СВЦЭМ!$A$39:$A$782,$A40,СВЦЭМ!$B$39:$B$782,X$11)+'СЕТ СН'!$F$14+СВЦЭМ!$D$10+'СЕТ СН'!$F$8*'СЕТ СН'!$F$9-'СЕТ СН'!$F$26</f>
        <v>940.43499542000006</v>
      </c>
      <c r="Y40" s="36">
        <f>SUMIFS(СВЦЭМ!$D$39:$D$782,СВЦЭМ!$A$39:$A$782,$A40,СВЦЭМ!$B$39:$B$782,Y$11)+'СЕТ СН'!$F$14+СВЦЭМ!$D$10+'СЕТ СН'!$F$8*'СЕТ СН'!$F$9-'СЕТ СН'!$F$26</f>
        <v>942.59738514000003</v>
      </c>
    </row>
    <row r="41" spans="1:27" ht="15.75" x14ac:dyDescent="0.2">
      <c r="A41" s="35">
        <f t="shared" si="0"/>
        <v>44711</v>
      </c>
      <c r="B41" s="36">
        <f>SUMIFS(СВЦЭМ!$D$39:$D$782,СВЦЭМ!$A$39:$A$782,$A41,СВЦЭМ!$B$39:$B$782,B$11)+'СЕТ СН'!$F$14+СВЦЭМ!$D$10+'СЕТ СН'!$F$8*'СЕТ СН'!$F$9-'СЕТ СН'!$F$26</f>
        <v>1058.2670708200001</v>
      </c>
      <c r="C41" s="36">
        <f>SUMIFS(СВЦЭМ!$D$39:$D$782,СВЦЭМ!$A$39:$A$782,$A41,СВЦЭМ!$B$39:$B$782,C$11)+'СЕТ СН'!$F$14+СВЦЭМ!$D$10+'СЕТ СН'!$F$8*'СЕТ СН'!$F$9-'СЕТ СН'!$F$26</f>
        <v>1146.04823648</v>
      </c>
      <c r="D41" s="36">
        <f>SUMIFS(СВЦЭМ!$D$39:$D$782,СВЦЭМ!$A$39:$A$782,$A41,СВЦЭМ!$B$39:$B$782,D$11)+'СЕТ СН'!$F$14+СВЦЭМ!$D$10+'СЕТ СН'!$F$8*'СЕТ СН'!$F$9-'СЕТ СН'!$F$26</f>
        <v>1296.3329959399998</v>
      </c>
      <c r="E41" s="36">
        <f>SUMIFS(СВЦЭМ!$D$39:$D$782,СВЦЭМ!$A$39:$A$782,$A41,СВЦЭМ!$B$39:$B$782,E$11)+'СЕТ СН'!$F$14+СВЦЭМ!$D$10+'СЕТ СН'!$F$8*'СЕТ СН'!$F$9-'СЕТ СН'!$F$26</f>
        <v>1316.02781635</v>
      </c>
      <c r="F41" s="36">
        <f>SUMIFS(СВЦЭМ!$D$39:$D$782,СВЦЭМ!$A$39:$A$782,$A41,СВЦЭМ!$B$39:$B$782,F$11)+'СЕТ СН'!$F$14+СВЦЭМ!$D$10+'СЕТ СН'!$F$8*'СЕТ СН'!$F$9-'СЕТ СН'!$F$26</f>
        <v>1312.66228744</v>
      </c>
      <c r="G41" s="36">
        <f>SUMIFS(СВЦЭМ!$D$39:$D$782,СВЦЭМ!$A$39:$A$782,$A41,СВЦЭМ!$B$39:$B$782,G$11)+'СЕТ СН'!$F$14+СВЦЭМ!$D$10+'СЕТ СН'!$F$8*'СЕТ СН'!$F$9-'СЕТ СН'!$F$26</f>
        <v>1287.23519248</v>
      </c>
      <c r="H41" s="36">
        <f>SUMIFS(СВЦЭМ!$D$39:$D$782,СВЦЭМ!$A$39:$A$782,$A41,СВЦЭМ!$B$39:$B$782,H$11)+'СЕТ СН'!$F$14+СВЦЭМ!$D$10+'СЕТ СН'!$F$8*'СЕТ СН'!$F$9-'СЕТ СН'!$F$26</f>
        <v>1194.2708688900002</v>
      </c>
      <c r="I41" s="36">
        <f>SUMIFS(СВЦЭМ!$D$39:$D$782,СВЦЭМ!$A$39:$A$782,$A41,СВЦЭМ!$B$39:$B$782,I$11)+'СЕТ СН'!$F$14+СВЦЭМ!$D$10+'СЕТ СН'!$F$8*'СЕТ СН'!$F$9-'СЕТ СН'!$F$26</f>
        <v>1121.2546596299999</v>
      </c>
      <c r="J41" s="36">
        <f>SUMIFS(СВЦЭМ!$D$39:$D$782,СВЦЭМ!$A$39:$A$782,$A41,СВЦЭМ!$B$39:$B$782,J$11)+'СЕТ СН'!$F$14+СВЦЭМ!$D$10+'СЕТ СН'!$F$8*'СЕТ СН'!$F$9-'СЕТ СН'!$F$26</f>
        <v>1027.1530912100002</v>
      </c>
      <c r="K41" s="36">
        <f>SUMIFS(СВЦЭМ!$D$39:$D$782,СВЦЭМ!$A$39:$A$782,$A41,СВЦЭМ!$B$39:$B$782,K$11)+'СЕТ СН'!$F$14+СВЦЭМ!$D$10+'СЕТ СН'!$F$8*'СЕТ СН'!$F$9-'СЕТ СН'!$F$26</f>
        <v>1035.3992343800001</v>
      </c>
      <c r="L41" s="36">
        <f>SUMIFS(СВЦЭМ!$D$39:$D$782,СВЦЭМ!$A$39:$A$782,$A41,СВЦЭМ!$B$39:$B$782,L$11)+'СЕТ СН'!$F$14+СВЦЭМ!$D$10+'СЕТ СН'!$F$8*'СЕТ СН'!$F$9-'СЕТ СН'!$F$26</f>
        <v>1103.7819240900001</v>
      </c>
      <c r="M41" s="36">
        <f>SUMIFS(СВЦЭМ!$D$39:$D$782,СВЦЭМ!$A$39:$A$782,$A41,СВЦЭМ!$B$39:$B$782,M$11)+'СЕТ СН'!$F$14+СВЦЭМ!$D$10+'СЕТ СН'!$F$8*'СЕТ СН'!$F$9-'СЕТ СН'!$F$26</f>
        <v>1136.9215327699999</v>
      </c>
      <c r="N41" s="36">
        <f>SUMIFS(СВЦЭМ!$D$39:$D$782,СВЦЭМ!$A$39:$A$782,$A41,СВЦЭМ!$B$39:$B$782,N$11)+'СЕТ СН'!$F$14+СВЦЭМ!$D$10+'СЕТ СН'!$F$8*'СЕТ СН'!$F$9-'СЕТ СН'!$F$26</f>
        <v>1236.4335999699999</v>
      </c>
      <c r="O41" s="36">
        <f>SUMIFS(СВЦЭМ!$D$39:$D$782,СВЦЭМ!$A$39:$A$782,$A41,СВЦЭМ!$B$39:$B$782,O$11)+'СЕТ СН'!$F$14+СВЦЭМ!$D$10+'СЕТ СН'!$F$8*'СЕТ СН'!$F$9-'СЕТ СН'!$F$26</f>
        <v>1238.32814899</v>
      </c>
      <c r="P41" s="36">
        <f>SUMIFS(СВЦЭМ!$D$39:$D$782,СВЦЭМ!$A$39:$A$782,$A41,СВЦЭМ!$B$39:$B$782,P$11)+'СЕТ СН'!$F$14+СВЦЭМ!$D$10+'СЕТ СН'!$F$8*'СЕТ СН'!$F$9-'СЕТ СН'!$F$26</f>
        <v>1230.5371536799998</v>
      </c>
      <c r="Q41" s="36">
        <f>SUMIFS(СВЦЭМ!$D$39:$D$782,СВЦЭМ!$A$39:$A$782,$A41,СВЦЭМ!$B$39:$B$782,Q$11)+'СЕТ СН'!$F$14+СВЦЭМ!$D$10+'СЕТ СН'!$F$8*'СЕТ СН'!$F$9-'СЕТ СН'!$F$26</f>
        <v>1224.0856233499999</v>
      </c>
      <c r="R41" s="36">
        <f>SUMIFS(СВЦЭМ!$D$39:$D$782,СВЦЭМ!$A$39:$A$782,$A41,СВЦЭМ!$B$39:$B$782,R$11)+'СЕТ СН'!$F$14+СВЦЭМ!$D$10+'СЕТ СН'!$F$8*'СЕТ СН'!$F$9-'СЕТ СН'!$F$26</f>
        <v>1208.3734200899999</v>
      </c>
      <c r="S41" s="36">
        <f>SUMIFS(СВЦЭМ!$D$39:$D$782,СВЦЭМ!$A$39:$A$782,$A41,СВЦЭМ!$B$39:$B$782,S$11)+'СЕТ СН'!$F$14+СВЦЭМ!$D$10+'СЕТ СН'!$F$8*'СЕТ СН'!$F$9-'СЕТ СН'!$F$26</f>
        <v>1227.44933683</v>
      </c>
      <c r="T41" s="36">
        <f>SUMIFS(СВЦЭМ!$D$39:$D$782,СВЦЭМ!$A$39:$A$782,$A41,СВЦЭМ!$B$39:$B$782,T$11)+'СЕТ СН'!$F$14+СВЦЭМ!$D$10+'СЕТ СН'!$F$8*'СЕТ СН'!$F$9-'СЕТ СН'!$F$26</f>
        <v>1048.8673316500001</v>
      </c>
      <c r="U41" s="36">
        <f>SUMIFS(СВЦЭМ!$D$39:$D$782,СВЦЭМ!$A$39:$A$782,$A41,СВЦЭМ!$B$39:$B$782,U$11)+'СЕТ СН'!$F$14+СВЦЭМ!$D$10+'СЕТ СН'!$F$8*'СЕТ СН'!$F$9-'СЕТ СН'!$F$26</f>
        <v>944.57377584000005</v>
      </c>
      <c r="V41" s="36">
        <f>SUMIFS(СВЦЭМ!$D$39:$D$782,СВЦЭМ!$A$39:$A$782,$A41,СВЦЭМ!$B$39:$B$782,V$11)+'СЕТ СН'!$F$14+СВЦЭМ!$D$10+'СЕТ СН'!$F$8*'СЕТ СН'!$F$9-'СЕТ СН'!$F$26</f>
        <v>866.79616370000008</v>
      </c>
      <c r="W41" s="36">
        <f>SUMIFS(СВЦЭМ!$D$39:$D$782,СВЦЭМ!$A$39:$A$782,$A41,СВЦЭМ!$B$39:$B$782,W$11)+'СЕТ СН'!$F$14+СВЦЭМ!$D$10+'СЕТ СН'!$F$8*'СЕТ СН'!$F$9-'СЕТ СН'!$F$26</f>
        <v>878.54353408000009</v>
      </c>
      <c r="X41" s="36">
        <f>SUMIFS(СВЦЭМ!$D$39:$D$782,СВЦЭМ!$A$39:$A$782,$A41,СВЦЭМ!$B$39:$B$782,X$11)+'СЕТ СН'!$F$14+СВЦЭМ!$D$10+'СЕТ СН'!$F$8*'СЕТ СН'!$F$9-'СЕТ СН'!$F$26</f>
        <v>934.35735527000008</v>
      </c>
      <c r="Y41" s="36">
        <f>SUMIFS(СВЦЭМ!$D$39:$D$782,СВЦЭМ!$A$39:$A$782,$A41,СВЦЭМ!$B$39:$B$782,Y$11)+'СЕТ СН'!$F$14+СВЦЭМ!$D$10+'СЕТ СН'!$F$8*'СЕТ СН'!$F$9-'СЕТ СН'!$F$26</f>
        <v>960.79981219000001</v>
      </c>
    </row>
    <row r="42" spans="1:27" ht="15.75" x14ac:dyDescent="0.2">
      <c r="A42" s="35">
        <f t="shared" si="0"/>
        <v>44712</v>
      </c>
      <c r="B42" s="36">
        <f>SUMIFS(СВЦЭМ!$D$39:$D$782,СВЦЭМ!$A$39:$A$782,$A42,СВЦЭМ!$B$39:$B$782,B$11)+'СЕТ СН'!$F$14+СВЦЭМ!$D$10+'СЕТ СН'!$F$8*'СЕТ СН'!$F$9-'СЕТ СН'!$F$26</f>
        <v>1069.80791903</v>
      </c>
      <c r="C42" s="36">
        <f>SUMIFS(СВЦЭМ!$D$39:$D$782,СВЦЭМ!$A$39:$A$782,$A42,СВЦЭМ!$B$39:$B$782,C$11)+'СЕТ СН'!$F$14+СВЦЭМ!$D$10+'СЕТ СН'!$F$8*'СЕТ СН'!$F$9-'СЕТ СН'!$F$26</f>
        <v>1175.3508464900001</v>
      </c>
      <c r="D42" s="36">
        <f>SUMIFS(СВЦЭМ!$D$39:$D$782,СВЦЭМ!$A$39:$A$782,$A42,СВЦЭМ!$B$39:$B$782,D$11)+'СЕТ СН'!$F$14+СВЦЭМ!$D$10+'СЕТ СН'!$F$8*'СЕТ СН'!$F$9-'СЕТ СН'!$F$26</f>
        <v>1306.8306602399998</v>
      </c>
      <c r="E42" s="36">
        <f>SUMIFS(СВЦЭМ!$D$39:$D$782,СВЦЭМ!$A$39:$A$782,$A42,СВЦЭМ!$B$39:$B$782,E$11)+'СЕТ СН'!$F$14+СВЦЭМ!$D$10+'СЕТ СН'!$F$8*'СЕТ СН'!$F$9-'СЕТ СН'!$F$26</f>
        <v>1357.5802112199999</v>
      </c>
      <c r="F42" s="36">
        <f>SUMIFS(СВЦЭМ!$D$39:$D$782,СВЦЭМ!$A$39:$A$782,$A42,СВЦЭМ!$B$39:$B$782,F$11)+'СЕТ СН'!$F$14+СВЦЭМ!$D$10+'СЕТ СН'!$F$8*'СЕТ СН'!$F$9-'СЕТ СН'!$F$26</f>
        <v>1347.5647170899999</v>
      </c>
      <c r="G42" s="36">
        <f>SUMIFS(СВЦЭМ!$D$39:$D$782,СВЦЭМ!$A$39:$A$782,$A42,СВЦЭМ!$B$39:$B$782,G$11)+'СЕТ СН'!$F$14+СВЦЭМ!$D$10+'СЕТ СН'!$F$8*'СЕТ СН'!$F$9-'СЕТ СН'!$F$26</f>
        <v>1311.9948433499999</v>
      </c>
      <c r="H42" s="36">
        <f>SUMIFS(СВЦЭМ!$D$39:$D$782,СВЦЭМ!$A$39:$A$782,$A42,СВЦЭМ!$B$39:$B$782,H$11)+'СЕТ СН'!$F$14+СВЦЭМ!$D$10+'СЕТ СН'!$F$8*'СЕТ СН'!$F$9-'СЕТ СН'!$F$26</f>
        <v>1199.6150495900001</v>
      </c>
      <c r="I42" s="36">
        <f>SUMIFS(СВЦЭМ!$D$39:$D$782,СВЦЭМ!$A$39:$A$782,$A42,СВЦЭМ!$B$39:$B$782,I$11)+'СЕТ СН'!$F$14+СВЦЭМ!$D$10+'СЕТ СН'!$F$8*'СЕТ СН'!$F$9-'СЕТ СН'!$F$26</f>
        <v>1109.08395419</v>
      </c>
      <c r="J42" s="36">
        <f>SUMIFS(СВЦЭМ!$D$39:$D$782,СВЦЭМ!$A$39:$A$782,$A42,СВЦЭМ!$B$39:$B$782,J$11)+'СЕТ СН'!$F$14+СВЦЭМ!$D$10+'СЕТ СН'!$F$8*'СЕТ СН'!$F$9-'СЕТ СН'!$F$26</f>
        <v>997.99517082</v>
      </c>
      <c r="K42" s="36">
        <f>SUMIFS(СВЦЭМ!$D$39:$D$782,СВЦЭМ!$A$39:$A$782,$A42,СВЦЭМ!$B$39:$B$782,K$11)+'СЕТ СН'!$F$14+СВЦЭМ!$D$10+'СЕТ СН'!$F$8*'СЕТ СН'!$F$9-'СЕТ СН'!$F$26</f>
        <v>1026.766875</v>
      </c>
      <c r="L42" s="36">
        <f>SUMIFS(СВЦЭМ!$D$39:$D$782,СВЦЭМ!$A$39:$A$782,$A42,СВЦЭМ!$B$39:$B$782,L$11)+'СЕТ СН'!$F$14+СВЦЭМ!$D$10+'СЕТ СН'!$F$8*'СЕТ СН'!$F$9-'СЕТ СН'!$F$26</f>
        <v>1032.17478308</v>
      </c>
      <c r="M42" s="36">
        <f>SUMIFS(СВЦЭМ!$D$39:$D$782,СВЦЭМ!$A$39:$A$782,$A42,СВЦЭМ!$B$39:$B$782,M$11)+'СЕТ СН'!$F$14+СВЦЭМ!$D$10+'СЕТ СН'!$F$8*'СЕТ СН'!$F$9-'СЕТ СН'!$F$26</f>
        <v>1112.0156884200001</v>
      </c>
      <c r="N42" s="36">
        <f>SUMIFS(СВЦЭМ!$D$39:$D$782,СВЦЭМ!$A$39:$A$782,$A42,СВЦЭМ!$B$39:$B$782,N$11)+'СЕТ СН'!$F$14+СВЦЭМ!$D$10+'СЕТ СН'!$F$8*'СЕТ СН'!$F$9-'СЕТ СН'!$F$26</f>
        <v>1157.11157237</v>
      </c>
      <c r="O42" s="36">
        <f>SUMIFS(СВЦЭМ!$D$39:$D$782,СВЦЭМ!$A$39:$A$782,$A42,СВЦЭМ!$B$39:$B$782,O$11)+'СЕТ СН'!$F$14+СВЦЭМ!$D$10+'СЕТ СН'!$F$8*'СЕТ СН'!$F$9-'СЕТ СН'!$F$26</f>
        <v>1238.8622983499999</v>
      </c>
      <c r="P42" s="36">
        <f>SUMIFS(СВЦЭМ!$D$39:$D$782,СВЦЭМ!$A$39:$A$782,$A42,СВЦЭМ!$B$39:$B$782,P$11)+'СЕТ СН'!$F$14+СВЦЭМ!$D$10+'СЕТ СН'!$F$8*'СЕТ СН'!$F$9-'СЕТ СН'!$F$26</f>
        <v>1267.0200251899998</v>
      </c>
      <c r="Q42" s="36">
        <f>SUMIFS(СВЦЭМ!$D$39:$D$782,СВЦЭМ!$A$39:$A$782,$A42,СВЦЭМ!$B$39:$B$782,Q$11)+'СЕТ СН'!$F$14+СВЦЭМ!$D$10+'СЕТ СН'!$F$8*'СЕТ СН'!$F$9-'СЕТ СН'!$F$26</f>
        <v>1258.2394448499999</v>
      </c>
      <c r="R42" s="36">
        <f>SUMIFS(СВЦЭМ!$D$39:$D$782,СВЦЭМ!$A$39:$A$782,$A42,СВЦЭМ!$B$39:$B$782,R$11)+'СЕТ СН'!$F$14+СВЦЭМ!$D$10+'СЕТ СН'!$F$8*'СЕТ СН'!$F$9-'СЕТ СН'!$F$26</f>
        <v>1252.2938003999998</v>
      </c>
      <c r="S42" s="36">
        <f>SUMIFS(СВЦЭМ!$D$39:$D$782,СВЦЭМ!$A$39:$A$782,$A42,СВЦЭМ!$B$39:$B$782,S$11)+'СЕТ СН'!$F$14+СВЦЭМ!$D$10+'СЕТ СН'!$F$8*'СЕТ СН'!$F$9-'СЕТ СН'!$F$26</f>
        <v>1159.6606983400002</v>
      </c>
      <c r="T42" s="36">
        <f>SUMIFS(СВЦЭМ!$D$39:$D$782,СВЦЭМ!$A$39:$A$782,$A42,СВЦЭМ!$B$39:$B$782,T$11)+'СЕТ СН'!$F$14+СВЦЭМ!$D$10+'СЕТ СН'!$F$8*'СЕТ СН'!$F$9-'СЕТ СН'!$F$26</f>
        <v>1053.1404642500002</v>
      </c>
      <c r="U42" s="36">
        <f>SUMIFS(СВЦЭМ!$D$39:$D$782,СВЦЭМ!$A$39:$A$782,$A42,СВЦЭМ!$B$39:$B$782,U$11)+'СЕТ СН'!$F$14+СВЦЭМ!$D$10+'СЕТ СН'!$F$8*'СЕТ СН'!$F$9-'СЕТ СН'!$F$26</f>
        <v>944.86965005000002</v>
      </c>
      <c r="V42" s="36">
        <f>SUMIFS(СВЦЭМ!$D$39:$D$782,СВЦЭМ!$A$39:$A$782,$A42,СВЦЭМ!$B$39:$B$782,V$11)+'СЕТ СН'!$F$14+СВЦЭМ!$D$10+'СЕТ СН'!$F$8*'СЕТ СН'!$F$9-'СЕТ СН'!$F$26</f>
        <v>870.80850333000001</v>
      </c>
      <c r="W42" s="36">
        <f>SUMIFS(СВЦЭМ!$D$39:$D$782,СВЦЭМ!$A$39:$A$782,$A42,СВЦЭМ!$B$39:$B$782,W$11)+'СЕТ СН'!$F$14+СВЦЭМ!$D$10+'СЕТ СН'!$F$8*'СЕТ СН'!$F$9-'СЕТ СН'!$F$26</f>
        <v>884.39273044000004</v>
      </c>
      <c r="X42" s="36">
        <f>SUMIFS(СВЦЭМ!$D$39:$D$782,СВЦЭМ!$A$39:$A$782,$A42,СВЦЭМ!$B$39:$B$782,X$11)+'СЕТ СН'!$F$14+СВЦЭМ!$D$10+'СЕТ СН'!$F$8*'СЕТ СН'!$F$9-'СЕТ СН'!$F$26</f>
        <v>899.97529936000001</v>
      </c>
      <c r="Y42" s="36">
        <f>SUMIFS(СВЦЭМ!$D$39:$D$782,СВЦЭМ!$A$39:$A$782,$A42,СВЦЭМ!$B$39:$B$782,Y$11)+'СЕТ СН'!$F$14+СВЦЭМ!$D$10+'СЕТ СН'!$F$8*'СЕТ СН'!$F$9-'СЕТ СН'!$F$26</f>
        <v>902.58999667</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01.05.2022</v>
      </c>
      <c r="B48" s="36">
        <f>SUMIFS(СВЦЭМ!$D$39:$D$782,СВЦЭМ!$A$39:$A$782,$A48,СВЦЭМ!$B$39:$B$782,B$47)+'СЕТ СН'!$F$14+СВЦЭМ!$D$10+'СЕТ СН'!$F$6-'СЕТ СН'!$F$26</f>
        <v>1118.2579596899998</v>
      </c>
      <c r="C48" s="36">
        <f>SUMIFS(СВЦЭМ!$D$39:$D$782,СВЦЭМ!$A$39:$A$782,$A48,СВЦЭМ!$B$39:$B$782,C$47)+'СЕТ СН'!$F$14+СВЦЭМ!$D$10+'СЕТ СН'!$F$6-'СЕТ СН'!$F$26</f>
        <v>1249.7954003199998</v>
      </c>
      <c r="D48" s="36">
        <f>SUMIFS(СВЦЭМ!$D$39:$D$782,СВЦЭМ!$A$39:$A$782,$A48,СВЦЭМ!$B$39:$B$782,D$47)+'СЕТ СН'!$F$14+СВЦЭМ!$D$10+'СЕТ СН'!$F$6-'СЕТ СН'!$F$26</f>
        <v>1405.4220998399999</v>
      </c>
      <c r="E48" s="36">
        <f>SUMIFS(СВЦЭМ!$D$39:$D$782,СВЦЭМ!$A$39:$A$782,$A48,СВЦЭМ!$B$39:$B$782,E$47)+'СЕТ СН'!$F$14+СВЦЭМ!$D$10+'СЕТ СН'!$F$6-'СЕТ СН'!$F$26</f>
        <v>1471.3414947499998</v>
      </c>
      <c r="F48" s="36">
        <f>SUMIFS(СВЦЭМ!$D$39:$D$782,СВЦЭМ!$A$39:$A$782,$A48,СВЦЭМ!$B$39:$B$782,F$47)+'СЕТ СН'!$F$14+СВЦЭМ!$D$10+'СЕТ СН'!$F$6-'СЕТ СН'!$F$26</f>
        <v>1487.1242268099998</v>
      </c>
      <c r="G48" s="36">
        <f>SUMIFS(СВЦЭМ!$D$39:$D$782,СВЦЭМ!$A$39:$A$782,$A48,СВЦЭМ!$B$39:$B$782,G$47)+'СЕТ СН'!$F$14+СВЦЭМ!$D$10+'СЕТ СН'!$F$6-'СЕТ СН'!$F$26</f>
        <v>1460.1344242099999</v>
      </c>
      <c r="H48" s="36">
        <f>SUMIFS(СВЦЭМ!$D$39:$D$782,СВЦЭМ!$A$39:$A$782,$A48,СВЦЭМ!$B$39:$B$782,H$47)+'СЕТ СН'!$F$14+СВЦЭМ!$D$10+'СЕТ СН'!$F$6-'СЕТ СН'!$F$26</f>
        <v>1438.1077135999999</v>
      </c>
      <c r="I48" s="36">
        <f>SUMIFS(СВЦЭМ!$D$39:$D$782,СВЦЭМ!$A$39:$A$782,$A48,СВЦЭМ!$B$39:$B$782,I$47)+'СЕТ СН'!$F$14+СВЦЭМ!$D$10+'СЕТ СН'!$F$6-'СЕТ СН'!$F$26</f>
        <v>1365.0844348999999</v>
      </c>
      <c r="J48" s="36">
        <f>SUMIFS(СВЦЭМ!$D$39:$D$782,СВЦЭМ!$A$39:$A$782,$A48,СВЦЭМ!$B$39:$B$782,J$47)+'СЕТ СН'!$F$14+СВЦЭМ!$D$10+'СЕТ СН'!$F$6-'СЕТ СН'!$F$26</f>
        <v>1202.4421344499999</v>
      </c>
      <c r="K48" s="36">
        <f>SUMIFS(СВЦЭМ!$D$39:$D$782,СВЦЭМ!$A$39:$A$782,$A48,СВЦЭМ!$B$39:$B$782,K$47)+'СЕТ СН'!$F$14+СВЦЭМ!$D$10+'СЕТ СН'!$F$6-'СЕТ СН'!$F$26</f>
        <v>1161.3033556099999</v>
      </c>
      <c r="L48" s="36">
        <f>SUMIFS(СВЦЭМ!$D$39:$D$782,СВЦЭМ!$A$39:$A$782,$A48,СВЦЭМ!$B$39:$B$782,L$47)+'СЕТ СН'!$F$14+СВЦЭМ!$D$10+'СЕТ СН'!$F$6-'СЕТ СН'!$F$26</f>
        <v>1138.1206779199997</v>
      </c>
      <c r="M48" s="36">
        <f>SUMIFS(СВЦЭМ!$D$39:$D$782,СВЦЭМ!$A$39:$A$782,$A48,СВЦЭМ!$B$39:$B$782,M$47)+'СЕТ СН'!$F$14+СВЦЭМ!$D$10+'СЕТ СН'!$F$6-'СЕТ СН'!$F$26</f>
        <v>1238.6876171599997</v>
      </c>
      <c r="N48" s="36">
        <f>SUMIFS(СВЦЭМ!$D$39:$D$782,СВЦЭМ!$A$39:$A$782,$A48,СВЦЭМ!$B$39:$B$782,N$47)+'СЕТ СН'!$F$14+СВЦЭМ!$D$10+'СЕТ СН'!$F$6-'СЕТ СН'!$F$26</f>
        <v>1285.6906662799997</v>
      </c>
      <c r="O48" s="36">
        <f>SUMIFS(СВЦЭМ!$D$39:$D$782,СВЦЭМ!$A$39:$A$782,$A48,СВЦЭМ!$B$39:$B$782,O$47)+'СЕТ СН'!$F$14+СВЦЭМ!$D$10+'СЕТ СН'!$F$6-'СЕТ СН'!$F$26</f>
        <v>1298.3865152599999</v>
      </c>
      <c r="P48" s="36">
        <f>SUMIFS(СВЦЭМ!$D$39:$D$782,СВЦЭМ!$A$39:$A$782,$A48,СВЦЭМ!$B$39:$B$782,P$47)+'СЕТ СН'!$F$14+СВЦЭМ!$D$10+'СЕТ СН'!$F$6-'СЕТ СН'!$F$26</f>
        <v>1310.3318339499999</v>
      </c>
      <c r="Q48" s="36">
        <f>SUMIFS(СВЦЭМ!$D$39:$D$782,СВЦЭМ!$A$39:$A$782,$A48,СВЦЭМ!$B$39:$B$782,Q$47)+'СЕТ СН'!$F$14+СВЦЭМ!$D$10+'СЕТ СН'!$F$6-'СЕТ СН'!$F$26</f>
        <v>1326.5557667099997</v>
      </c>
      <c r="R48" s="36">
        <f>SUMIFS(СВЦЭМ!$D$39:$D$782,СВЦЭМ!$A$39:$A$782,$A48,СВЦЭМ!$B$39:$B$782,R$47)+'СЕТ СН'!$F$14+СВЦЭМ!$D$10+'СЕТ СН'!$F$6-'СЕТ СН'!$F$26</f>
        <v>1347.5830650899998</v>
      </c>
      <c r="S48" s="36">
        <f>SUMIFS(СВЦЭМ!$D$39:$D$782,СВЦЭМ!$A$39:$A$782,$A48,СВЦЭМ!$B$39:$B$782,S$47)+'СЕТ СН'!$F$14+СВЦЭМ!$D$10+'СЕТ СН'!$F$6-'СЕТ СН'!$F$26</f>
        <v>1303.6885551299999</v>
      </c>
      <c r="T48" s="36">
        <f>SUMIFS(СВЦЭМ!$D$39:$D$782,СВЦЭМ!$A$39:$A$782,$A48,СВЦЭМ!$B$39:$B$782,T$47)+'СЕТ СН'!$F$14+СВЦЭМ!$D$10+'СЕТ СН'!$F$6-'СЕТ СН'!$F$26</f>
        <v>1195.9139331599999</v>
      </c>
      <c r="U48" s="36">
        <f>SUMIFS(СВЦЭМ!$D$39:$D$782,СВЦЭМ!$A$39:$A$782,$A48,СВЦЭМ!$B$39:$B$782,U$47)+'СЕТ СН'!$F$14+СВЦЭМ!$D$10+'СЕТ СН'!$F$6-'СЕТ СН'!$F$26</f>
        <v>1095.4833903000001</v>
      </c>
      <c r="V48" s="36">
        <f>SUMIFS(СВЦЭМ!$D$39:$D$782,СВЦЭМ!$A$39:$A$782,$A48,СВЦЭМ!$B$39:$B$782,V$47)+'СЕТ СН'!$F$14+СВЦЭМ!$D$10+'СЕТ СН'!$F$6-'СЕТ СН'!$F$26</f>
        <v>996.64512816000001</v>
      </c>
      <c r="W48" s="36">
        <f>SUMIFS(СВЦЭМ!$D$39:$D$782,СВЦЭМ!$A$39:$A$782,$A48,СВЦЭМ!$B$39:$B$782,W$47)+'СЕТ СН'!$F$14+СВЦЭМ!$D$10+'СЕТ СН'!$F$6-'СЕТ СН'!$F$26</f>
        <v>984.26681763000011</v>
      </c>
      <c r="X48" s="36">
        <f>SUMIFS(СВЦЭМ!$D$39:$D$782,СВЦЭМ!$A$39:$A$782,$A48,СВЦЭМ!$B$39:$B$782,X$47)+'СЕТ СН'!$F$14+СВЦЭМ!$D$10+'СЕТ СН'!$F$6-'СЕТ СН'!$F$26</f>
        <v>1011.25852691</v>
      </c>
      <c r="Y48" s="36">
        <f>SUMIFS(СВЦЭМ!$D$39:$D$782,СВЦЭМ!$A$39:$A$782,$A48,СВЦЭМ!$B$39:$B$782,Y$47)+'СЕТ СН'!$F$14+СВЦЭМ!$D$10+'СЕТ СН'!$F$6-'СЕТ СН'!$F$26</f>
        <v>1048.4506621400001</v>
      </c>
      <c r="AA48" s="45"/>
    </row>
    <row r="49" spans="1:25" ht="15.75" x14ac:dyDescent="0.2">
      <c r="A49" s="35">
        <f>A48+1</f>
        <v>44683</v>
      </c>
      <c r="B49" s="36">
        <f>SUMIFS(СВЦЭМ!$D$39:$D$782,СВЦЭМ!$A$39:$A$782,$A49,СВЦЭМ!$B$39:$B$782,B$47)+'СЕТ СН'!$F$14+СВЦЭМ!$D$10+'СЕТ СН'!$F$6-'СЕТ СН'!$F$26</f>
        <v>1088.6292682599999</v>
      </c>
      <c r="C49" s="36">
        <f>SUMIFS(СВЦЭМ!$D$39:$D$782,СВЦЭМ!$A$39:$A$782,$A49,СВЦЭМ!$B$39:$B$782,C$47)+'СЕТ СН'!$F$14+СВЦЭМ!$D$10+'СЕТ СН'!$F$6-'СЕТ СН'!$F$26</f>
        <v>1214.9458909399998</v>
      </c>
      <c r="D49" s="36">
        <f>SUMIFS(СВЦЭМ!$D$39:$D$782,СВЦЭМ!$A$39:$A$782,$A49,СВЦЭМ!$B$39:$B$782,D$47)+'СЕТ СН'!$F$14+СВЦЭМ!$D$10+'СЕТ СН'!$F$6-'СЕТ СН'!$F$26</f>
        <v>1338.1999121999997</v>
      </c>
      <c r="E49" s="36">
        <f>SUMIFS(СВЦЭМ!$D$39:$D$782,СВЦЭМ!$A$39:$A$782,$A49,СВЦЭМ!$B$39:$B$782,E$47)+'СЕТ СН'!$F$14+СВЦЭМ!$D$10+'СЕТ СН'!$F$6-'СЕТ СН'!$F$26</f>
        <v>1394.5707920099999</v>
      </c>
      <c r="F49" s="36">
        <f>SUMIFS(СВЦЭМ!$D$39:$D$782,СВЦЭМ!$A$39:$A$782,$A49,СВЦЭМ!$B$39:$B$782,F$47)+'СЕТ СН'!$F$14+СВЦЭМ!$D$10+'СЕТ СН'!$F$6-'СЕТ СН'!$F$26</f>
        <v>1413.8447282699999</v>
      </c>
      <c r="G49" s="36">
        <f>SUMIFS(СВЦЭМ!$D$39:$D$782,СВЦЭМ!$A$39:$A$782,$A49,СВЦЭМ!$B$39:$B$782,G$47)+'СЕТ СН'!$F$14+СВЦЭМ!$D$10+'СЕТ СН'!$F$6-'СЕТ СН'!$F$26</f>
        <v>1438.6604527999998</v>
      </c>
      <c r="H49" s="36">
        <f>SUMIFS(СВЦЭМ!$D$39:$D$782,СВЦЭМ!$A$39:$A$782,$A49,СВЦЭМ!$B$39:$B$782,H$47)+'СЕТ СН'!$F$14+СВЦЭМ!$D$10+'СЕТ СН'!$F$6-'СЕТ СН'!$F$26</f>
        <v>1452.9677683399998</v>
      </c>
      <c r="I49" s="36">
        <f>SUMIFS(СВЦЭМ!$D$39:$D$782,СВЦЭМ!$A$39:$A$782,$A49,СВЦЭМ!$B$39:$B$782,I$47)+'СЕТ СН'!$F$14+СВЦЭМ!$D$10+'СЕТ СН'!$F$6-'СЕТ СН'!$F$26</f>
        <v>1356.7544410999999</v>
      </c>
      <c r="J49" s="36">
        <f>SUMIFS(СВЦЭМ!$D$39:$D$782,СВЦЭМ!$A$39:$A$782,$A49,СВЦЭМ!$B$39:$B$782,J$47)+'СЕТ СН'!$F$14+СВЦЭМ!$D$10+'СЕТ СН'!$F$6-'СЕТ СН'!$F$26</f>
        <v>1202.2984155699999</v>
      </c>
      <c r="K49" s="36">
        <f>SUMIFS(СВЦЭМ!$D$39:$D$782,СВЦЭМ!$A$39:$A$782,$A49,СВЦЭМ!$B$39:$B$782,K$47)+'СЕТ СН'!$F$14+СВЦЭМ!$D$10+'СЕТ СН'!$F$6-'СЕТ СН'!$F$26</f>
        <v>1161.8783472999999</v>
      </c>
      <c r="L49" s="36">
        <f>SUMIFS(СВЦЭМ!$D$39:$D$782,СВЦЭМ!$A$39:$A$782,$A49,СВЦЭМ!$B$39:$B$782,L$47)+'СЕТ СН'!$F$14+СВЦЭМ!$D$10+'СЕТ СН'!$F$6-'СЕТ СН'!$F$26</f>
        <v>1129.5489665499999</v>
      </c>
      <c r="M49" s="36">
        <f>SUMIFS(СВЦЭМ!$D$39:$D$782,СВЦЭМ!$A$39:$A$782,$A49,СВЦЭМ!$B$39:$B$782,M$47)+'СЕТ СН'!$F$14+СВЦЭМ!$D$10+'СЕТ СН'!$F$6-'СЕТ СН'!$F$26</f>
        <v>1201.0174791699999</v>
      </c>
      <c r="N49" s="36">
        <f>SUMIFS(СВЦЭМ!$D$39:$D$782,СВЦЭМ!$A$39:$A$782,$A49,СВЦЭМ!$B$39:$B$782,N$47)+'СЕТ СН'!$F$14+СВЦЭМ!$D$10+'СЕТ СН'!$F$6-'СЕТ СН'!$F$26</f>
        <v>1251.3421013999998</v>
      </c>
      <c r="O49" s="36">
        <f>SUMIFS(СВЦЭМ!$D$39:$D$782,СВЦЭМ!$A$39:$A$782,$A49,СВЦЭМ!$B$39:$B$782,O$47)+'СЕТ СН'!$F$14+СВЦЭМ!$D$10+'СЕТ СН'!$F$6-'СЕТ СН'!$F$26</f>
        <v>1286.6864853999998</v>
      </c>
      <c r="P49" s="36">
        <f>SUMIFS(СВЦЭМ!$D$39:$D$782,СВЦЭМ!$A$39:$A$782,$A49,СВЦЭМ!$B$39:$B$782,P$47)+'СЕТ СН'!$F$14+СВЦЭМ!$D$10+'СЕТ СН'!$F$6-'СЕТ СН'!$F$26</f>
        <v>1297.1970780099998</v>
      </c>
      <c r="Q49" s="36">
        <f>SUMIFS(СВЦЭМ!$D$39:$D$782,СВЦЭМ!$A$39:$A$782,$A49,СВЦЭМ!$B$39:$B$782,Q$47)+'СЕТ СН'!$F$14+СВЦЭМ!$D$10+'СЕТ СН'!$F$6-'СЕТ СН'!$F$26</f>
        <v>1318.8178343499999</v>
      </c>
      <c r="R49" s="36">
        <f>SUMIFS(СВЦЭМ!$D$39:$D$782,СВЦЭМ!$A$39:$A$782,$A49,СВЦЭМ!$B$39:$B$782,R$47)+'СЕТ СН'!$F$14+СВЦЭМ!$D$10+'СЕТ СН'!$F$6-'СЕТ СН'!$F$26</f>
        <v>1325.3962733599999</v>
      </c>
      <c r="S49" s="36">
        <f>SUMIFS(СВЦЭМ!$D$39:$D$782,СВЦЭМ!$A$39:$A$782,$A49,СВЦЭМ!$B$39:$B$782,S$47)+'СЕТ СН'!$F$14+СВЦЭМ!$D$10+'СЕТ СН'!$F$6-'СЕТ СН'!$F$26</f>
        <v>1264.2672810099998</v>
      </c>
      <c r="T49" s="36">
        <f>SUMIFS(СВЦЭМ!$D$39:$D$782,СВЦЭМ!$A$39:$A$782,$A49,СВЦЭМ!$B$39:$B$782,T$47)+'СЕТ СН'!$F$14+СВЦЭМ!$D$10+'СЕТ СН'!$F$6-'СЕТ СН'!$F$26</f>
        <v>1153.67953111</v>
      </c>
      <c r="U49" s="36">
        <f>SUMIFS(СВЦЭМ!$D$39:$D$782,СВЦЭМ!$A$39:$A$782,$A49,СВЦЭМ!$B$39:$B$782,U$47)+'СЕТ СН'!$F$14+СВЦЭМ!$D$10+'СЕТ СН'!$F$6-'СЕТ СН'!$F$26</f>
        <v>1053.3623782899999</v>
      </c>
      <c r="V49" s="36">
        <f>SUMIFS(СВЦЭМ!$D$39:$D$782,СВЦЭМ!$A$39:$A$782,$A49,СВЦЭМ!$B$39:$B$782,V$47)+'СЕТ СН'!$F$14+СВЦЭМ!$D$10+'СЕТ СН'!$F$6-'СЕТ СН'!$F$26</f>
        <v>982.78000052000004</v>
      </c>
      <c r="W49" s="36">
        <f>SUMIFS(СВЦЭМ!$D$39:$D$782,СВЦЭМ!$A$39:$A$782,$A49,СВЦЭМ!$B$39:$B$782,W$47)+'СЕТ СН'!$F$14+СВЦЭМ!$D$10+'СЕТ СН'!$F$6-'СЕТ СН'!$F$26</f>
        <v>986.86143124</v>
      </c>
      <c r="X49" s="36">
        <f>SUMIFS(СВЦЭМ!$D$39:$D$782,СВЦЭМ!$A$39:$A$782,$A49,СВЦЭМ!$B$39:$B$782,X$47)+'СЕТ СН'!$F$14+СВЦЭМ!$D$10+'СЕТ СН'!$F$6-'СЕТ СН'!$F$26</f>
        <v>985.88048635000007</v>
      </c>
      <c r="Y49" s="36">
        <f>SUMIFS(СВЦЭМ!$D$39:$D$782,СВЦЭМ!$A$39:$A$782,$A49,СВЦЭМ!$B$39:$B$782,Y$47)+'СЕТ СН'!$F$14+СВЦЭМ!$D$10+'СЕТ СН'!$F$6-'СЕТ СН'!$F$26</f>
        <v>1034.3364903300001</v>
      </c>
    </row>
    <row r="50" spans="1:25" ht="15.75" x14ac:dyDescent="0.2">
      <c r="A50" s="35">
        <f t="shared" ref="A50:A78" si="1">A49+1</f>
        <v>44684</v>
      </c>
      <c r="B50" s="36">
        <f>SUMIFS(СВЦЭМ!$D$39:$D$782,СВЦЭМ!$A$39:$A$782,$A50,СВЦЭМ!$B$39:$B$782,B$47)+'СЕТ СН'!$F$14+СВЦЭМ!$D$10+'СЕТ СН'!$F$6-'СЕТ СН'!$F$26</f>
        <v>1060.4592473499999</v>
      </c>
      <c r="C50" s="36">
        <f>SUMIFS(СВЦЭМ!$D$39:$D$782,СВЦЭМ!$A$39:$A$782,$A50,СВЦЭМ!$B$39:$B$782,C$47)+'СЕТ СН'!$F$14+СВЦЭМ!$D$10+'СЕТ СН'!$F$6-'СЕТ СН'!$F$26</f>
        <v>1188.1703344399998</v>
      </c>
      <c r="D50" s="36">
        <f>SUMIFS(СВЦЭМ!$D$39:$D$782,СВЦЭМ!$A$39:$A$782,$A50,СВЦЭМ!$B$39:$B$782,D$47)+'СЕТ СН'!$F$14+СВЦЭМ!$D$10+'СЕТ СН'!$F$6-'СЕТ СН'!$F$26</f>
        <v>1295.5556846499999</v>
      </c>
      <c r="E50" s="36">
        <f>SUMIFS(СВЦЭМ!$D$39:$D$782,СВЦЭМ!$A$39:$A$782,$A50,СВЦЭМ!$B$39:$B$782,E$47)+'СЕТ СН'!$F$14+СВЦЭМ!$D$10+'СЕТ СН'!$F$6-'СЕТ СН'!$F$26</f>
        <v>1329.7901783499999</v>
      </c>
      <c r="F50" s="36">
        <f>SUMIFS(СВЦЭМ!$D$39:$D$782,СВЦЭМ!$A$39:$A$782,$A50,СВЦЭМ!$B$39:$B$782,F$47)+'СЕТ СН'!$F$14+СВЦЭМ!$D$10+'СЕТ СН'!$F$6-'СЕТ СН'!$F$26</f>
        <v>1345.7423061299999</v>
      </c>
      <c r="G50" s="36">
        <f>SUMIFS(СВЦЭМ!$D$39:$D$782,СВЦЭМ!$A$39:$A$782,$A50,СВЦЭМ!$B$39:$B$782,G$47)+'СЕТ СН'!$F$14+СВЦЭМ!$D$10+'СЕТ СН'!$F$6-'СЕТ СН'!$F$26</f>
        <v>1390.8012595699997</v>
      </c>
      <c r="H50" s="36">
        <f>SUMIFS(СВЦЭМ!$D$39:$D$782,СВЦЭМ!$A$39:$A$782,$A50,СВЦЭМ!$B$39:$B$782,H$47)+'СЕТ СН'!$F$14+СВЦЭМ!$D$10+'СЕТ СН'!$F$6-'СЕТ СН'!$F$26</f>
        <v>1402.3426010699998</v>
      </c>
      <c r="I50" s="36">
        <f>SUMIFS(СВЦЭМ!$D$39:$D$782,СВЦЭМ!$A$39:$A$782,$A50,СВЦЭМ!$B$39:$B$782,I$47)+'СЕТ СН'!$F$14+СВЦЭМ!$D$10+'СЕТ СН'!$F$6-'СЕТ СН'!$F$26</f>
        <v>1382.7594496199999</v>
      </c>
      <c r="J50" s="36">
        <f>SUMIFS(СВЦЭМ!$D$39:$D$782,СВЦЭМ!$A$39:$A$782,$A50,СВЦЭМ!$B$39:$B$782,J$47)+'СЕТ СН'!$F$14+СВЦЭМ!$D$10+'СЕТ СН'!$F$6-'СЕТ СН'!$F$26</f>
        <v>1270.5135803399999</v>
      </c>
      <c r="K50" s="36">
        <f>SUMIFS(СВЦЭМ!$D$39:$D$782,СВЦЭМ!$A$39:$A$782,$A50,СВЦЭМ!$B$39:$B$782,K$47)+'СЕТ СН'!$F$14+СВЦЭМ!$D$10+'СЕТ СН'!$F$6-'СЕТ СН'!$F$26</f>
        <v>1234.3072178699999</v>
      </c>
      <c r="L50" s="36">
        <f>SUMIFS(СВЦЭМ!$D$39:$D$782,СВЦЭМ!$A$39:$A$782,$A50,СВЦЭМ!$B$39:$B$782,L$47)+'СЕТ СН'!$F$14+СВЦЭМ!$D$10+'СЕТ СН'!$F$6-'СЕТ СН'!$F$26</f>
        <v>1212.8764487999999</v>
      </c>
      <c r="M50" s="36">
        <f>SUMIFS(СВЦЭМ!$D$39:$D$782,СВЦЭМ!$A$39:$A$782,$A50,СВЦЭМ!$B$39:$B$782,M$47)+'СЕТ СН'!$F$14+СВЦЭМ!$D$10+'СЕТ СН'!$F$6-'СЕТ СН'!$F$26</f>
        <v>1305.4962287099997</v>
      </c>
      <c r="N50" s="36">
        <f>SUMIFS(СВЦЭМ!$D$39:$D$782,СВЦЭМ!$A$39:$A$782,$A50,СВЦЭМ!$B$39:$B$782,N$47)+'СЕТ СН'!$F$14+СВЦЭМ!$D$10+'СЕТ СН'!$F$6-'СЕТ СН'!$F$26</f>
        <v>1350.6443905899998</v>
      </c>
      <c r="O50" s="36">
        <f>SUMIFS(СВЦЭМ!$D$39:$D$782,СВЦЭМ!$A$39:$A$782,$A50,СВЦЭМ!$B$39:$B$782,O$47)+'СЕТ СН'!$F$14+СВЦЭМ!$D$10+'СЕТ СН'!$F$6-'СЕТ СН'!$F$26</f>
        <v>1366.4215861899997</v>
      </c>
      <c r="P50" s="36">
        <f>SUMIFS(СВЦЭМ!$D$39:$D$782,СВЦЭМ!$A$39:$A$782,$A50,СВЦЭМ!$B$39:$B$782,P$47)+'СЕТ СН'!$F$14+СВЦЭМ!$D$10+'СЕТ СН'!$F$6-'СЕТ СН'!$F$26</f>
        <v>1386.0975773299999</v>
      </c>
      <c r="Q50" s="36">
        <f>SUMIFS(СВЦЭМ!$D$39:$D$782,СВЦЭМ!$A$39:$A$782,$A50,СВЦЭМ!$B$39:$B$782,Q$47)+'СЕТ СН'!$F$14+СВЦЭМ!$D$10+'СЕТ СН'!$F$6-'СЕТ СН'!$F$26</f>
        <v>1390.0681023899999</v>
      </c>
      <c r="R50" s="36">
        <f>SUMIFS(СВЦЭМ!$D$39:$D$782,СВЦЭМ!$A$39:$A$782,$A50,СВЦЭМ!$B$39:$B$782,R$47)+'СЕТ СН'!$F$14+СВЦЭМ!$D$10+'СЕТ СН'!$F$6-'СЕТ СН'!$F$26</f>
        <v>1400.4311366299999</v>
      </c>
      <c r="S50" s="36">
        <f>SUMIFS(СВЦЭМ!$D$39:$D$782,СВЦЭМ!$A$39:$A$782,$A50,СВЦЭМ!$B$39:$B$782,S$47)+'СЕТ СН'!$F$14+СВЦЭМ!$D$10+'СЕТ СН'!$F$6-'СЕТ СН'!$F$26</f>
        <v>1363.3619205699999</v>
      </c>
      <c r="T50" s="36">
        <f>SUMIFS(СВЦЭМ!$D$39:$D$782,СВЦЭМ!$A$39:$A$782,$A50,СВЦЭМ!$B$39:$B$782,T$47)+'СЕТ СН'!$F$14+СВЦЭМ!$D$10+'СЕТ СН'!$F$6-'СЕТ СН'!$F$26</f>
        <v>1244.8780769599998</v>
      </c>
      <c r="U50" s="36">
        <f>SUMIFS(СВЦЭМ!$D$39:$D$782,СВЦЭМ!$A$39:$A$782,$A50,СВЦЭМ!$B$39:$B$782,U$47)+'СЕТ СН'!$F$14+СВЦЭМ!$D$10+'СЕТ СН'!$F$6-'СЕТ СН'!$F$26</f>
        <v>1136.3431065299997</v>
      </c>
      <c r="V50" s="36">
        <f>SUMIFS(СВЦЭМ!$D$39:$D$782,СВЦЭМ!$A$39:$A$782,$A50,СВЦЭМ!$B$39:$B$782,V$47)+'СЕТ СН'!$F$14+СВЦЭМ!$D$10+'СЕТ СН'!$F$6-'СЕТ СН'!$F$26</f>
        <v>1037.61651579</v>
      </c>
      <c r="W50" s="36">
        <f>SUMIFS(СВЦЭМ!$D$39:$D$782,СВЦЭМ!$A$39:$A$782,$A50,СВЦЭМ!$B$39:$B$782,W$47)+'СЕТ СН'!$F$14+СВЦЭМ!$D$10+'СЕТ СН'!$F$6-'СЕТ СН'!$F$26</f>
        <v>1030.7215185099999</v>
      </c>
      <c r="X50" s="36">
        <f>SUMIFS(СВЦЭМ!$D$39:$D$782,СВЦЭМ!$A$39:$A$782,$A50,СВЦЭМ!$B$39:$B$782,X$47)+'СЕТ СН'!$F$14+СВЦЭМ!$D$10+'СЕТ СН'!$F$6-'СЕТ СН'!$F$26</f>
        <v>1040.9393284</v>
      </c>
      <c r="Y50" s="36">
        <f>SUMIFS(СВЦЭМ!$D$39:$D$782,СВЦЭМ!$A$39:$A$782,$A50,СВЦЭМ!$B$39:$B$782,Y$47)+'СЕТ СН'!$F$14+СВЦЭМ!$D$10+'СЕТ СН'!$F$6-'СЕТ СН'!$F$26</f>
        <v>1079.8406811699999</v>
      </c>
    </row>
    <row r="51" spans="1:25" ht="15.75" x14ac:dyDescent="0.2">
      <c r="A51" s="35">
        <f t="shared" si="1"/>
        <v>44685</v>
      </c>
      <c r="B51" s="36">
        <f>SUMIFS(СВЦЭМ!$D$39:$D$782,СВЦЭМ!$A$39:$A$782,$A51,СВЦЭМ!$B$39:$B$782,B$47)+'СЕТ СН'!$F$14+СВЦЭМ!$D$10+'СЕТ СН'!$F$6-'СЕТ СН'!$F$26</f>
        <v>1155.7095304499999</v>
      </c>
      <c r="C51" s="36">
        <f>SUMIFS(СВЦЭМ!$D$39:$D$782,СВЦЭМ!$A$39:$A$782,$A51,СВЦЭМ!$B$39:$B$782,C$47)+'СЕТ СН'!$F$14+СВЦЭМ!$D$10+'СЕТ СН'!$F$6-'СЕТ СН'!$F$26</f>
        <v>1316.4907933799998</v>
      </c>
      <c r="D51" s="36">
        <f>SUMIFS(СВЦЭМ!$D$39:$D$782,СВЦЭМ!$A$39:$A$782,$A51,СВЦЭМ!$B$39:$B$782,D$47)+'СЕТ СН'!$F$14+СВЦЭМ!$D$10+'СЕТ СН'!$F$6-'СЕТ СН'!$F$26</f>
        <v>1373.5642692399999</v>
      </c>
      <c r="E51" s="36">
        <f>SUMIFS(СВЦЭМ!$D$39:$D$782,СВЦЭМ!$A$39:$A$782,$A51,СВЦЭМ!$B$39:$B$782,E$47)+'СЕТ СН'!$F$14+СВЦЭМ!$D$10+'СЕТ СН'!$F$6-'СЕТ СН'!$F$26</f>
        <v>1342.8697956099998</v>
      </c>
      <c r="F51" s="36">
        <f>SUMIFS(СВЦЭМ!$D$39:$D$782,СВЦЭМ!$A$39:$A$782,$A51,СВЦЭМ!$B$39:$B$782,F$47)+'СЕТ СН'!$F$14+СВЦЭМ!$D$10+'СЕТ СН'!$F$6-'СЕТ СН'!$F$26</f>
        <v>1345.8534107499997</v>
      </c>
      <c r="G51" s="36">
        <f>SUMIFS(СВЦЭМ!$D$39:$D$782,СВЦЭМ!$A$39:$A$782,$A51,СВЦЭМ!$B$39:$B$782,G$47)+'СЕТ СН'!$F$14+СВЦЭМ!$D$10+'СЕТ СН'!$F$6-'СЕТ СН'!$F$26</f>
        <v>1338.5464340099998</v>
      </c>
      <c r="H51" s="36">
        <f>SUMIFS(СВЦЭМ!$D$39:$D$782,СВЦЭМ!$A$39:$A$782,$A51,СВЦЭМ!$B$39:$B$782,H$47)+'СЕТ СН'!$F$14+СВЦЭМ!$D$10+'СЕТ СН'!$F$6-'СЕТ СН'!$F$26</f>
        <v>1351.0437626899998</v>
      </c>
      <c r="I51" s="36">
        <f>SUMIFS(СВЦЭМ!$D$39:$D$782,СВЦЭМ!$A$39:$A$782,$A51,СВЦЭМ!$B$39:$B$782,I$47)+'СЕТ СН'!$F$14+СВЦЭМ!$D$10+'СЕТ СН'!$F$6-'СЕТ СН'!$F$26</f>
        <v>1271.8829614699998</v>
      </c>
      <c r="J51" s="36">
        <f>SUMIFS(СВЦЭМ!$D$39:$D$782,СВЦЭМ!$A$39:$A$782,$A51,СВЦЭМ!$B$39:$B$782,J$47)+'СЕТ СН'!$F$14+СВЦЭМ!$D$10+'СЕТ СН'!$F$6-'СЕТ СН'!$F$26</f>
        <v>1149.7737335799998</v>
      </c>
      <c r="K51" s="36">
        <f>SUMIFS(СВЦЭМ!$D$39:$D$782,СВЦЭМ!$A$39:$A$782,$A51,СВЦЭМ!$B$39:$B$782,K$47)+'СЕТ СН'!$F$14+СВЦЭМ!$D$10+'СЕТ СН'!$F$6-'СЕТ СН'!$F$26</f>
        <v>1134.20069887</v>
      </c>
      <c r="L51" s="36">
        <f>SUMIFS(СВЦЭМ!$D$39:$D$782,СВЦЭМ!$A$39:$A$782,$A51,СВЦЭМ!$B$39:$B$782,L$47)+'СЕТ СН'!$F$14+СВЦЭМ!$D$10+'СЕТ СН'!$F$6-'СЕТ СН'!$F$26</f>
        <v>1148.2033556199999</v>
      </c>
      <c r="M51" s="36">
        <f>SUMIFS(СВЦЭМ!$D$39:$D$782,СВЦЭМ!$A$39:$A$782,$A51,СВЦЭМ!$B$39:$B$782,M$47)+'СЕТ СН'!$F$14+СВЦЭМ!$D$10+'СЕТ СН'!$F$6-'СЕТ СН'!$F$26</f>
        <v>1256.1411311999998</v>
      </c>
      <c r="N51" s="36">
        <f>SUMIFS(СВЦЭМ!$D$39:$D$782,СВЦЭМ!$A$39:$A$782,$A51,СВЦЭМ!$B$39:$B$782,N$47)+'СЕТ СН'!$F$14+СВЦЭМ!$D$10+'СЕТ СН'!$F$6-'СЕТ СН'!$F$26</f>
        <v>1314.0308350799999</v>
      </c>
      <c r="O51" s="36">
        <f>SUMIFS(СВЦЭМ!$D$39:$D$782,СВЦЭМ!$A$39:$A$782,$A51,СВЦЭМ!$B$39:$B$782,O$47)+'СЕТ СН'!$F$14+СВЦЭМ!$D$10+'СЕТ СН'!$F$6-'СЕТ СН'!$F$26</f>
        <v>1318.8471004199998</v>
      </c>
      <c r="P51" s="36">
        <f>SUMIFS(СВЦЭМ!$D$39:$D$782,СВЦЭМ!$A$39:$A$782,$A51,СВЦЭМ!$B$39:$B$782,P$47)+'СЕТ СН'!$F$14+СВЦЭМ!$D$10+'СЕТ СН'!$F$6-'СЕТ СН'!$F$26</f>
        <v>1359.0994785499997</v>
      </c>
      <c r="Q51" s="36">
        <f>SUMIFS(СВЦЭМ!$D$39:$D$782,СВЦЭМ!$A$39:$A$782,$A51,СВЦЭМ!$B$39:$B$782,Q$47)+'СЕТ СН'!$F$14+СВЦЭМ!$D$10+'СЕТ СН'!$F$6-'СЕТ СН'!$F$26</f>
        <v>1362.7885725099998</v>
      </c>
      <c r="R51" s="36">
        <f>SUMIFS(СВЦЭМ!$D$39:$D$782,СВЦЭМ!$A$39:$A$782,$A51,СВЦЭМ!$B$39:$B$782,R$47)+'СЕТ СН'!$F$14+СВЦЭМ!$D$10+'СЕТ СН'!$F$6-'СЕТ СН'!$F$26</f>
        <v>1356.8764423899997</v>
      </c>
      <c r="S51" s="36">
        <f>SUMIFS(СВЦЭМ!$D$39:$D$782,СВЦЭМ!$A$39:$A$782,$A51,СВЦЭМ!$B$39:$B$782,S$47)+'СЕТ СН'!$F$14+СВЦЭМ!$D$10+'СЕТ СН'!$F$6-'СЕТ СН'!$F$26</f>
        <v>1295.6478001299997</v>
      </c>
      <c r="T51" s="36">
        <f>SUMIFS(СВЦЭМ!$D$39:$D$782,СВЦЭМ!$A$39:$A$782,$A51,СВЦЭМ!$B$39:$B$782,T$47)+'СЕТ СН'!$F$14+СВЦЭМ!$D$10+'СЕТ СН'!$F$6-'СЕТ СН'!$F$26</f>
        <v>1159.8007322299998</v>
      </c>
      <c r="U51" s="36">
        <f>SUMIFS(СВЦЭМ!$D$39:$D$782,СВЦЭМ!$A$39:$A$782,$A51,СВЦЭМ!$B$39:$B$782,U$47)+'СЕТ СН'!$F$14+СВЦЭМ!$D$10+'СЕТ СН'!$F$6-'СЕТ СН'!$F$26</f>
        <v>1041.4370810400001</v>
      </c>
      <c r="V51" s="36">
        <f>SUMIFS(СВЦЭМ!$D$39:$D$782,СВЦЭМ!$A$39:$A$782,$A51,СВЦЭМ!$B$39:$B$782,V$47)+'СЕТ СН'!$F$14+СВЦЭМ!$D$10+'СЕТ СН'!$F$6-'СЕТ СН'!$F$26</f>
        <v>969.89767566</v>
      </c>
      <c r="W51" s="36">
        <f>SUMIFS(СВЦЭМ!$D$39:$D$782,СВЦЭМ!$A$39:$A$782,$A51,СВЦЭМ!$B$39:$B$782,W$47)+'СЕТ СН'!$F$14+СВЦЭМ!$D$10+'СЕТ СН'!$F$6-'СЕТ СН'!$F$26</f>
        <v>1003.03637331</v>
      </c>
      <c r="X51" s="36">
        <f>SUMIFS(СВЦЭМ!$D$39:$D$782,СВЦЭМ!$A$39:$A$782,$A51,СВЦЭМ!$B$39:$B$782,X$47)+'СЕТ СН'!$F$14+СВЦЭМ!$D$10+'СЕТ СН'!$F$6-'СЕТ СН'!$F$26</f>
        <v>957.09185198</v>
      </c>
      <c r="Y51" s="36">
        <f>SUMIFS(СВЦЭМ!$D$39:$D$782,СВЦЭМ!$A$39:$A$782,$A51,СВЦЭМ!$B$39:$B$782,Y$47)+'СЕТ СН'!$F$14+СВЦЭМ!$D$10+'СЕТ СН'!$F$6-'СЕТ СН'!$F$26</f>
        <v>951.43750178000005</v>
      </c>
    </row>
    <row r="52" spans="1:25" ht="15.75" x14ac:dyDescent="0.2">
      <c r="A52" s="35">
        <f t="shared" si="1"/>
        <v>44686</v>
      </c>
      <c r="B52" s="36">
        <f>SUMIFS(СВЦЭМ!$D$39:$D$782,СВЦЭМ!$A$39:$A$782,$A52,СВЦЭМ!$B$39:$B$782,B$47)+'СЕТ СН'!$F$14+СВЦЭМ!$D$10+'СЕТ СН'!$F$6-'СЕТ СН'!$F$26</f>
        <v>1123.5492665899997</v>
      </c>
      <c r="C52" s="36">
        <f>SUMIFS(СВЦЭМ!$D$39:$D$782,СВЦЭМ!$A$39:$A$782,$A52,СВЦЭМ!$B$39:$B$782,C$47)+'СЕТ СН'!$F$14+СВЦЭМ!$D$10+'СЕТ СН'!$F$6-'СЕТ СН'!$F$26</f>
        <v>1211.6139367199999</v>
      </c>
      <c r="D52" s="36">
        <f>SUMIFS(СВЦЭМ!$D$39:$D$782,СВЦЭМ!$A$39:$A$782,$A52,СВЦЭМ!$B$39:$B$782,D$47)+'СЕТ СН'!$F$14+СВЦЭМ!$D$10+'СЕТ СН'!$F$6-'СЕТ СН'!$F$26</f>
        <v>1354.6019675099999</v>
      </c>
      <c r="E52" s="36">
        <f>SUMIFS(СВЦЭМ!$D$39:$D$782,СВЦЭМ!$A$39:$A$782,$A52,СВЦЭМ!$B$39:$B$782,E$47)+'СЕТ СН'!$F$14+СВЦЭМ!$D$10+'СЕТ СН'!$F$6-'СЕТ СН'!$F$26</f>
        <v>1410.8297089799999</v>
      </c>
      <c r="F52" s="36">
        <f>SUMIFS(СВЦЭМ!$D$39:$D$782,СВЦЭМ!$A$39:$A$782,$A52,СВЦЭМ!$B$39:$B$782,F$47)+'СЕТ СН'!$F$14+СВЦЭМ!$D$10+'СЕТ СН'!$F$6-'СЕТ СН'!$F$26</f>
        <v>1437.9333065299998</v>
      </c>
      <c r="G52" s="36">
        <f>SUMIFS(СВЦЭМ!$D$39:$D$782,СВЦЭМ!$A$39:$A$782,$A52,СВЦЭМ!$B$39:$B$782,G$47)+'СЕТ СН'!$F$14+СВЦЭМ!$D$10+'СЕТ СН'!$F$6-'СЕТ СН'!$F$26</f>
        <v>1438.6046436899999</v>
      </c>
      <c r="H52" s="36">
        <f>SUMIFS(СВЦЭМ!$D$39:$D$782,СВЦЭМ!$A$39:$A$782,$A52,СВЦЭМ!$B$39:$B$782,H$47)+'СЕТ СН'!$F$14+СВЦЭМ!$D$10+'СЕТ СН'!$F$6-'СЕТ СН'!$F$26</f>
        <v>1424.5943946599998</v>
      </c>
      <c r="I52" s="36">
        <f>SUMIFS(СВЦЭМ!$D$39:$D$782,СВЦЭМ!$A$39:$A$782,$A52,СВЦЭМ!$B$39:$B$782,I$47)+'СЕТ СН'!$F$14+СВЦЭМ!$D$10+'СЕТ СН'!$F$6-'СЕТ СН'!$F$26</f>
        <v>1351.2101043599998</v>
      </c>
      <c r="J52" s="36">
        <f>SUMIFS(СВЦЭМ!$D$39:$D$782,СВЦЭМ!$A$39:$A$782,$A52,СВЦЭМ!$B$39:$B$782,J$47)+'СЕТ СН'!$F$14+СВЦЭМ!$D$10+'СЕТ СН'!$F$6-'СЕТ СН'!$F$26</f>
        <v>1238.7394094099998</v>
      </c>
      <c r="K52" s="36">
        <f>SUMIFS(СВЦЭМ!$D$39:$D$782,СВЦЭМ!$A$39:$A$782,$A52,СВЦЭМ!$B$39:$B$782,K$47)+'СЕТ СН'!$F$14+СВЦЭМ!$D$10+'СЕТ СН'!$F$6-'СЕТ СН'!$F$26</f>
        <v>1236.4087609699998</v>
      </c>
      <c r="L52" s="36">
        <f>SUMIFS(СВЦЭМ!$D$39:$D$782,СВЦЭМ!$A$39:$A$782,$A52,СВЦЭМ!$B$39:$B$782,L$47)+'СЕТ СН'!$F$14+СВЦЭМ!$D$10+'СЕТ СН'!$F$6-'СЕТ СН'!$F$26</f>
        <v>1232.2381545399999</v>
      </c>
      <c r="M52" s="36">
        <f>SUMIFS(СВЦЭМ!$D$39:$D$782,СВЦЭМ!$A$39:$A$782,$A52,СВЦЭМ!$B$39:$B$782,M$47)+'СЕТ СН'!$F$14+СВЦЭМ!$D$10+'СЕТ СН'!$F$6-'СЕТ СН'!$F$26</f>
        <v>1335.7567778099999</v>
      </c>
      <c r="N52" s="36">
        <f>SUMIFS(СВЦЭМ!$D$39:$D$782,СВЦЭМ!$A$39:$A$782,$A52,СВЦЭМ!$B$39:$B$782,N$47)+'СЕТ СН'!$F$14+СВЦЭМ!$D$10+'СЕТ СН'!$F$6-'СЕТ СН'!$F$26</f>
        <v>1417.0996130799999</v>
      </c>
      <c r="O52" s="36">
        <f>SUMIFS(СВЦЭМ!$D$39:$D$782,СВЦЭМ!$A$39:$A$782,$A52,СВЦЭМ!$B$39:$B$782,O$47)+'СЕТ СН'!$F$14+СВЦЭМ!$D$10+'СЕТ СН'!$F$6-'СЕТ СН'!$F$26</f>
        <v>1413.6453718899998</v>
      </c>
      <c r="P52" s="36">
        <f>SUMIFS(СВЦЭМ!$D$39:$D$782,СВЦЭМ!$A$39:$A$782,$A52,СВЦЭМ!$B$39:$B$782,P$47)+'СЕТ СН'!$F$14+СВЦЭМ!$D$10+'СЕТ СН'!$F$6-'СЕТ СН'!$F$26</f>
        <v>1458.1327953299999</v>
      </c>
      <c r="Q52" s="36">
        <f>SUMIFS(СВЦЭМ!$D$39:$D$782,СВЦЭМ!$A$39:$A$782,$A52,СВЦЭМ!$B$39:$B$782,Q$47)+'СЕТ СН'!$F$14+СВЦЭМ!$D$10+'СЕТ СН'!$F$6-'СЕТ СН'!$F$26</f>
        <v>1467.2153164299998</v>
      </c>
      <c r="R52" s="36">
        <f>SUMIFS(СВЦЭМ!$D$39:$D$782,СВЦЭМ!$A$39:$A$782,$A52,СВЦЭМ!$B$39:$B$782,R$47)+'СЕТ СН'!$F$14+СВЦЭМ!$D$10+'СЕТ СН'!$F$6-'СЕТ СН'!$F$26</f>
        <v>1481.2992802699998</v>
      </c>
      <c r="S52" s="36">
        <f>SUMIFS(СВЦЭМ!$D$39:$D$782,СВЦЭМ!$A$39:$A$782,$A52,СВЦЭМ!$B$39:$B$782,S$47)+'СЕТ СН'!$F$14+СВЦЭМ!$D$10+'СЕТ СН'!$F$6-'СЕТ СН'!$F$26</f>
        <v>1423.3795017199998</v>
      </c>
      <c r="T52" s="36">
        <f>SUMIFS(СВЦЭМ!$D$39:$D$782,СВЦЭМ!$A$39:$A$782,$A52,СВЦЭМ!$B$39:$B$782,T$47)+'СЕТ СН'!$F$14+СВЦЭМ!$D$10+'СЕТ СН'!$F$6-'СЕТ СН'!$F$26</f>
        <v>1284.0381661299998</v>
      </c>
      <c r="U52" s="36">
        <f>SUMIFS(СВЦЭМ!$D$39:$D$782,СВЦЭМ!$A$39:$A$782,$A52,СВЦЭМ!$B$39:$B$782,U$47)+'СЕТ СН'!$F$14+СВЦЭМ!$D$10+'СЕТ СН'!$F$6-'СЕТ СН'!$F$26</f>
        <v>1170.7219580299998</v>
      </c>
      <c r="V52" s="36">
        <f>SUMIFS(СВЦЭМ!$D$39:$D$782,СВЦЭМ!$A$39:$A$782,$A52,СВЦЭМ!$B$39:$B$782,V$47)+'СЕТ СН'!$F$14+СВЦЭМ!$D$10+'СЕТ СН'!$F$6-'СЕТ СН'!$F$26</f>
        <v>1058.9544476200001</v>
      </c>
      <c r="W52" s="36">
        <f>SUMIFS(СВЦЭМ!$D$39:$D$782,СВЦЭМ!$A$39:$A$782,$A52,СВЦЭМ!$B$39:$B$782,W$47)+'СЕТ СН'!$F$14+СВЦЭМ!$D$10+'СЕТ СН'!$F$6-'СЕТ СН'!$F$26</f>
        <v>1043.0625863499999</v>
      </c>
      <c r="X52" s="36">
        <f>SUMIFS(СВЦЭМ!$D$39:$D$782,СВЦЭМ!$A$39:$A$782,$A52,СВЦЭМ!$B$39:$B$782,X$47)+'СЕТ СН'!$F$14+СВЦЭМ!$D$10+'СЕТ СН'!$F$6-'СЕТ СН'!$F$26</f>
        <v>1058.39736834</v>
      </c>
      <c r="Y52" s="36">
        <f>SUMIFS(СВЦЭМ!$D$39:$D$782,СВЦЭМ!$A$39:$A$782,$A52,СВЦЭМ!$B$39:$B$782,Y$47)+'СЕТ СН'!$F$14+СВЦЭМ!$D$10+'СЕТ СН'!$F$6-'СЕТ СН'!$F$26</f>
        <v>1085.3096926999999</v>
      </c>
    </row>
    <row r="53" spans="1:25" ht="15.75" x14ac:dyDescent="0.2">
      <c r="A53" s="35">
        <f t="shared" si="1"/>
        <v>44687</v>
      </c>
      <c r="B53" s="36">
        <f>SUMIFS(СВЦЭМ!$D$39:$D$782,СВЦЭМ!$A$39:$A$782,$A53,СВЦЭМ!$B$39:$B$782,B$47)+'СЕТ СН'!$F$14+СВЦЭМ!$D$10+'СЕТ СН'!$F$6-'СЕТ СН'!$F$26</f>
        <v>1161.0434965399998</v>
      </c>
      <c r="C53" s="36">
        <f>SUMIFS(СВЦЭМ!$D$39:$D$782,СВЦЭМ!$A$39:$A$782,$A53,СВЦЭМ!$B$39:$B$782,C$47)+'СЕТ СН'!$F$14+СВЦЭМ!$D$10+'СЕТ СН'!$F$6-'СЕТ СН'!$F$26</f>
        <v>1298.1846422299998</v>
      </c>
      <c r="D53" s="36">
        <f>SUMIFS(СВЦЭМ!$D$39:$D$782,СВЦЭМ!$A$39:$A$782,$A53,СВЦЭМ!$B$39:$B$782,D$47)+'СЕТ СН'!$F$14+СВЦЭМ!$D$10+'СЕТ СН'!$F$6-'СЕТ СН'!$F$26</f>
        <v>1446.1695384499999</v>
      </c>
      <c r="E53" s="36">
        <f>SUMIFS(СВЦЭМ!$D$39:$D$782,СВЦЭМ!$A$39:$A$782,$A53,СВЦЭМ!$B$39:$B$782,E$47)+'СЕТ СН'!$F$14+СВЦЭМ!$D$10+'СЕТ СН'!$F$6-'СЕТ СН'!$F$26</f>
        <v>1496.1414771899999</v>
      </c>
      <c r="F53" s="36">
        <f>SUMIFS(СВЦЭМ!$D$39:$D$782,СВЦЭМ!$A$39:$A$782,$A53,СВЦЭМ!$B$39:$B$782,F$47)+'СЕТ СН'!$F$14+СВЦЭМ!$D$10+'СЕТ СН'!$F$6-'СЕТ СН'!$F$26</f>
        <v>1502.2706290599999</v>
      </c>
      <c r="G53" s="36">
        <f>SUMIFS(СВЦЭМ!$D$39:$D$782,СВЦЭМ!$A$39:$A$782,$A53,СВЦЭМ!$B$39:$B$782,G$47)+'СЕТ СН'!$F$14+СВЦЭМ!$D$10+'СЕТ СН'!$F$6-'СЕТ СН'!$F$26</f>
        <v>1485.1118164699999</v>
      </c>
      <c r="H53" s="36">
        <f>SUMIFS(СВЦЭМ!$D$39:$D$782,СВЦЭМ!$A$39:$A$782,$A53,СВЦЭМ!$B$39:$B$782,H$47)+'СЕТ СН'!$F$14+СВЦЭМ!$D$10+'СЕТ СН'!$F$6-'СЕТ СН'!$F$26</f>
        <v>1437.7020626499998</v>
      </c>
      <c r="I53" s="36">
        <f>SUMIFS(СВЦЭМ!$D$39:$D$782,СВЦЭМ!$A$39:$A$782,$A53,СВЦЭМ!$B$39:$B$782,I$47)+'СЕТ СН'!$F$14+СВЦЭМ!$D$10+'СЕТ СН'!$F$6-'СЕТ СН'!$F$26</f>
        <v>1382.8827477499999</v>
      </c>
      <c r="J53" s="36">
        <f>SUMIFS(СВЦЭМ!$D$39:$D$782,СВЦЭМ!$A$39:$A$782,$A53,СВЦЭМ!$B$39:$B$782,J$47)+'СЕТ СН'!$F$14+СВЦЭМ!$D$10+'СЕТ СН'!$F$6-'СЕТ СН'!$F$26</f>
        <v>1225.4455580199999</v>
      </c>
      <c r="K53" s="36">
        <f>SUMIFS(СВЦЭМ!$D$39:$D$782,СВЦЭМ!$A$39:$A$782,$A53,СВЦЭМ!$B$39:$B$782,K$47)+'СЕТ СН'!$F$14+СВЦЭМ!$D$10+'СЕТ СН'!$F$6-'СЕТ СН'!$F$26</f>
        <v>1233.5547494999998</v>
      </c>
      <c r="L53" s="36">
        <f>SUMIFS(СВЦЭМ!$D$39:$D$782,СВЦЭМ!$A$39:$A$782,$A53,СВЦЭМ!$B$39:$B$782,L$47)+'СЕТ СН'!$F$14+СВЦЭМ!$D$10+'СЕТ СН'!$F$6-'СЕТ СН'!$F$26</f>
        <v>1225.8544126699999</v>
      </c>
      <c r="M53" s="36">
        <f>SUMIFS(СВЦЭМ!$D$39:$D$782,СВЦЭМ!$A$39:$A$782,$A53,СВЦЭМ!$B$39:$B$782,M$47)+'СЕТ СН'!$F$14+СВЦЭМ!$D$10+'СЕТ СН'!$F$6-'СЕТ СН'!$F$26</f>
        <v>1360.4093582499997</v>
      </c>
      <c r="N53" s="36">
        <f>SUMIFS(СВЦЭМ!$D$39:$D$782,СВЦЭМ!$A$39:$A$782,$A53,СВЦЭМ!$B$39:$B$782,N$47)+'СЕТ СН'!$F$14+СВЦЭМ!$D$10+'СЕТ СН'!$F$6-'СЕТ СН'!$F$26</f>
        <v>1431.7702672899998</v>
      </c>
      <c r="O53" s="36">
        <f>SUMIFS(СВЦЭМ!$D$39:$D$782,СВЦЭМ!$A$39:$A$782,$A53,СВЦЭМ!$B$39:$B$782,O$47)+'СЕТ СН'!$F$14+СВЦЭМ!$D$10+'СЕТ СН'!$F$6-'СЕТ СН'!$F$26</f>
        <v>1435.6088127099999</v>
      </c>
      <c r="P53" s="36">
        <f>SUMIFS(СВЦЭМ!$D$39:$D$782,СВЦЭМ!$A$39:$A$782,$A53,СВЦЭМ!$B$39:$B$782,P$47)+'СЕТ СН'!$F$14+СВЦЭМ!$D$10+'СЕТ СН'!$F$6-'СЕТ СН'!$F$26</f>
        <v>1444.4028684499999</v>
      </c>
      <c r="Q53" s="36">
        <f>SUMIFS(СВЦЭМ!$D$39:$D$782,СВЦЭМ!$A$39:$A$782,$A53,СВЦЭМ!$B$39:$B$782,Q$47)+'СЕТ СН'!$F$14+СВЦЭМ!$D$10+'СЕТ СН'!$F$6-'СЕТ СН'!$F$26</f>
        <v>1438.4384930599999</v>
      </c>
      <c r="R53" s="36">
        <f>SUMIFS(СВЦЭМ!$D$39:$D$782,СВЦЭМ!$A$39:$A$782,$A53,СВЦЭМ!$B$39:$B$782,R$47)+'СЕТ СН'!$F$14+СВЦЭМ!$D$10+'СЕТ СН'!$F$6-'СЕТ СН'!$F$26</f>
        <v>1426.0932755699998</v>
      </c>
      <c r="S53" s="36">
        <f>SUMIFS(СВЦЭМ!$D$39:$D$782,СВЦЭМ!$A$39:$A$782,$A53,СВЦЭМ!$B$39:$B$782,S$47)+'СЕТ СН'!$F$14+СВЦЭМ!$D$10+'СЕТ СН'!$F$6-'СЕТ СН'!$F$26</f>
        <v>1377.8841588499997</v>
      </c>
      <c r="T53" s="36">
        <f>SUMIFS(СВЦЭМ!$D$39:$D$782,СВЦЭМ!$A$39:$A$782,$A53,СВЦЭМ!$B$39:$B$782,T$47)+'СЕТ СН'!$F$14+СВЦЭМ!$D$10+'СЕТ СН'!$F$6-'СЕТ СН'!$F$26</f>
        <v>1254.3624010199999</v>
      </c>
      <c r="U53" s="36">
        <f>SUMIFS(СВЦЭМ!$D$39:$D$782,СВЦЭМ!$A$39:$A$782,$A53,СВЦЭМ!$B$39:$B$782,U$47)+'СЕТ СН'!$F$14+СВЦЭМ!$D$10+'СЕТ СН'!$F$6-'СЕТ СН'!$F$26</f>
        <v>1133.2514607599999</v>
      </c>
      <c r="V53" s="36">
        <f>SUMIFS(СВЦЭМ!$D$39:$D$782,СВЦЭМ!$A$39:$A$782,$A53,СВЦЭМ!$B$39:$B$782,V$47)+'СЕТ СН'!$F$14+СВЦЭМ!$D$10+'СЕТ СН'!$F$6-'СЕТ СН'!$F$26</f>
        <v>1030.9853643700001</v>
      </c>
      <c r="W53" s="36">
        <f>SUMIFS(СВЦЭМ!$D$39:$D$782,СВЦЭМ!$A$39:$A$782,$A53,СВЦЭМ!$B$39:$B$782,W$47)+'СЕТ СН'!$F$14+СВЦЭМ!$D$10+'СЕТ СН'!$F$6-'СЕТ СН'!$F$26</f>
        <v>1018.64076764</v>
      </c>
      <c r="X53" s="36">
        <f>SUMIFS(СВЦЭМ!$D$39:$D$782,СВЦЭМ!$A$39:$A$782,$A53,СВЦЭМ!$B$39:$B$782,X$47)+'СЕТ СН'!$F$14+СВЦЭМ!$D$10+'СЕТ СН'!$F$6-'СЕТ СН'!$F$26</f>
        <v>1048.2917227299999</v>
      </c>
      <c r="Y53" s="36">
        <f>SUMIFS(СВЦЭМ!$D$39:$D$782,СВЦЭМ!$A$39:$A$782,$A53,СВЦЭМ!$B$39:$B$782,Y$47)+'СЕТ СН'!$F$14+СВЦЭМ!$D$10+'СЕТ СН'!$F$6-'СЕТ СН'!$F$26</f>
        <v>1056.3366212799999</v>
      </c>
    </row>
    <row r="54" spans="1:25" ht="15.75" x14ac:dyDescent="0.2">
      <c r="A54" s="35">
        <f t="shared" si="1"/>
        <v>44688</v>
      </c>
      <c r="B54" s="36">
        <f>SUMIFS(СВЦЭМ!$D$39:$D$782,СВЦЭМ!$A$39:$A$782,$A54,СВЦЭМ!$B$39:$B$782,B$47)+'СЕТ СН'!$F$14+СВЦЭМ!$D$10+'СЕТ СН'!$F$6-'СЕТ СН'!$F$26</f>
        <v>1164.8783299399997</v>
      </c>
      <c r="C54" s="36">
        <f>SUMIFS(СВЦЭМ!$D$39:$D$782,СВЦЭМ!$A$39:$A$782,$A54,СВЦЭМ!$B$39:$B$782,C$47)+'СЕТ СН'!$F$14+СВЦЭМ!$D$10+'СЕТ СН'!$F$6-'СЕТ СН'!$F$26</f>
        <v>1250.1533298099998</v>
      </c>
      <c r="D54" s="36">
        <f>SUMIFS(СВЦЭМ!$D$39:$D$782,СВЦЭМ!$A$39:$A$782,$A54,СВЦЭМ!$B$39:$B$782,D$47)+'СЕТ СН'!$F$14+СВЦЭМ!$D$10+'СЕТ СН'!$F$6-'СЕТ СН'!$F$26</f>
        <v>1454.5140357599998</v>
      </c>
      <c r="E54" s="36">
        <f>SUMIFS(СВЦЭМ!$D$39:$D$782,СВЦЭМ!$A$39:$A$782,$A54,СВЦЭМ!$B$39:$B$782,E$47)+'СЕТ СН'!$F$14+СВЦЭМ!$D$10+'СЕТ СН'!$F$6-'СЕТ СН'!$F$26</f>
        <v>1499.8660206899999</v>
      </c>
      <c r="F54" s="36">
        <f>SUMIFS(СВЦЭМ!$D$39:$D$782,СВЦЭМ!$A$39:$A$782,$A54,СВЦЭМ!$B$39:$B$782,F$47)+'СЕТ СН'!$F$14+СВЦЭМ!$D$10+'СЕТ СН'!$F$6-'СЕТ СН'!$F$26</f>
        <v>1502.5053086999999</v>
      </c>
      <c r="G54" s="36">
        <f>SUMIFS(СВЦЭМ!$D$39:$D$782,СВЦЭМ!$A$39:$A$782,$A54,СВЦЭМ!$B$39:$B$782,G$47)+'СЕТ СН'!$F$14+СВЦЭМ!$D$10+'СЕТ СН'!$F$6-'СЕТ СН'!$F$26</f>
        <v>1504.8181740399998</v>
      </c>
      <c r="H54" s="36">
        <f>SUMIFS(СВЦЭМ!$D$39:$D$782,СВЦЭМ!$A$39:$A$782,$A54,СВЦЭМ!$B$39:$B$782,H$47)+'СЕТ СН'!$F$14+СВЦЭМ!$D$10+'СЕТ СН'!$F$6-'СЕТ СН'!$F$26</f>
        <v>1481.3380025799997</v>
      </c>
      <c r="I54" s="36">
        <f>SUMIFS(СВЦЭМ!$D$39:$D$782,СВЦЭМ!$A$39:$A$782,$A54,СВЦЭМ!$B$39:$B$782,I$47)+'СЕТ СН'!$F$14+СВЦЭМ!$D$10+'СЕТ СН'!$F$6-'СЕТ СН'!$F$26</f>
        <v>1381.1833987299999</v>
      </c>
      <c r="J54" s="36">
        <f>SUMIFS(СВЦЭМ!$D$39:$D$782,СВЦЭМ!$A$39:$A$782,$A54,СВЦЭМ!$B$39:$B$782,J$47)+'СЕТ СН'!$F$14+СВЦЭМ!$D$10+'СЕТ СН'!$F$6-'СЕТ СН'!$F$26</f>
        <v>1243.0356762199999</v>
      </c>
      <c r="K54" s="36">
        <f>SUMIFS(СВЦЭМ!$D$39:$D$782,СВЦЭМ!$A$39:$A$782,$A54,СВЦЭМ!$B$39:$B$782,K$47)+'СЕТ СН'!$F$14+СВЦЭМ!$D$10+'СЕТ СН'!$F$6-'СЕТ СН'!$F$26</f>
        <v>1231.9779113699999</v>
      </c>
      <c r="L54" s="36">
        <f>SUMIFS(СВЦЭМ!$D$39:$D$782,СВЦЭМ!$A$39:$A$782,$A54,СВЦЭМ!$B$39:$B$782,L$47)+'СЕТ СН'!$F$14+СВЦЭМ!$D$10+'СЕТ СН'!$F$6-'СЕТ СН'!$F$26</f>
        <v>1225.4544572799998</v>
      </c>
      <c r="M54" s="36">
        <f>SUMIFS(СВЦЭМ!$D$39:$D$782,СВЦЭМ!$A$39:$A$782,$A54,СВЦЭМ!$B$39:$B$782,M$47)+'СЕТ СН'!$F$14+СВЦЭМ!$D$10+'СЕТ СН'!$F$6-'СЕТ СН'!$F$26</f>
        <v>1329.6521180399998</v>
      </c>
      <c r="N54" s="36">
        <f>SUMIFS(СВЦЭМ!$D$39:$D$782,СВЦЭМ!$A$39:$A$782,$A54,СВЦЭМ!$B$39:$B$782,N$47)+'СЕТ СН'!$F$14+СВЦЭМ!$D$10+'СЕТ СН'!$F$6-'СЕТ СН'!$F$26</f>
        <v>1372.0123104199997</v>
      </c>
      <c r="O54" s="36">
        <f>SUMIFS(СВЦЭМ!$D$39:$D$782,СВЦЭМ!$A$39:$A$782,$A54,СВЦЭМ!$B$39:$B$782,O$47)+'СЕТ СН'!$F$14+СВЦЭМ!$D$10+'СЕТ СН'!$F$6-'СЕТ СН'!$F$26</f>
        <v>1395.8167805299997</v>
      </c>
      <c r="P54" s="36">
        <f>SUMIFS(СВЦЭМ!$D$39:$D$782,СВЦЭМ!$A$39:$A$782,$A54,СВЦЭМ!$B$39:$B$782,P$47)+'СЕТ СН'!$F$14+СВЦЭМ!$D$10+'СЕТ СН'!$F$6-'СЕТ СН'!$F$26</f>
        <v>1416.9008252599999</v>
      </c>
      <c r="Q54" s="36">
        <f>SUMIFS(СВЦЭМ!$D$39:$D$782,СВЦЭМ!$A$39:$A$782,$A54,СВЦЭМ!$B$39:$B$782,Q$47)+'СЕТ СН'!$F$14+СВЦЭМ!$D$10+'СЕТ СН'!$F$6-'СЕТ СН'!$F$26</f>
        <v>1422.2796741999998</v>
      </c>
      <c r="R54" s="36">
        <f>SUMIFS(СВЦЭМ!$D$39:$D$782,СВЦЭМ!$A$39:$A$782,$A54,СВЦЭМ!$B$39:$B$782,R$47)+'СЕТ СН'!$F$14+СВЦЭМ!$D$10+'СЕТ СН'!$F$6-'СЕТ СН'!$F$26</f>
        <v>1416.3295506999998</v>
      </c>
      <c r="S54" s="36">
        <f>SUMIFS(СВЦЭМ!$D$39:$D$782,СВЦЭМ!$A$39:$A$782,$A54,СВЦЭМ!$B$39:$B$782,S$47)+'СЕТ СН'!$F$14+СВЦЭМ!$D$10+'СЕТ СН'!$F$6-'СЕТ СН'!$F$26</f>
        <v>1370.1015266499999</v>
      </c>
      <c r="T54" s="36">
        <f>SUMIFS(СВЦЭМ!$D$39:$D$782,СВЦЭМ!$A$39:$A$782,$A54,СВЦЭМ!$B$39:$B$782,T$47)+'СЕТ СН'!$F$14+СВЦЭМ!$D$10+'СЕТ СН'!$F$6-'СЕТ СН'!$F$26</f>
        <v>1244.3487274699999</v>
      </c>
      <c r="U54" s="36">
        <f>SUMIFS(СВЦЭМ!$D$39:$D$782,СВЦЭМ!$A$39:$A$782,$A54,СВЦЭМ!$B$39:$B$782,U$47)+'СЕТ СН'!$F$14+СВЦЭМ!$D$10+'СЕТ СН'!$F$6-'СЕТ СН'!$F$26</f>
        <v>1106.55461913</v>
      </c>
      <c r="V54" s="36">
        <f>SUMIFS(СВЦЭМ!$D$39:$D$782,СВЦЭМ!$A$39:$A$782,$A54,СВЦЭМ!$B$39:$B$782,V$47)+'СЕТ СН'!$F$14+СВЦЭМ!$D$10+'СЕТ СН'!$F$6-'СЕТ СН'!$F$26</f>
        <v>1006.2854741900001</v>
      </c>
      <c r="W54" s="36">
        <f>SUMIFS(СВЦЭМ!$D$39:$D$782,СВЦЭМ!$A$39:$A$782,$A54,СВЦЭМ!$B$39:$B$782,W$47)+'СЕТ СН'!$F$14+СВЦЭМ!$D$10+'СЕТ СН'!$F$6-'СЕТ СН'!$F$26</f>
        <v>1029.5811906599999</v>
      </c>
      <c r="X54" s="36">
        <f>SUMIFS(СВЦЭМ!$D$39:$D$782,СВЦЭМ!$A$39:$A$782,$A54,СВЦЭМ!$B$39:$B$782,X$47)+'СЕТ СН'!$F$14+СВЦЭМ!$D$10+'СЕТ СН'!$F$6-'СЕТ СН'!$F$26</f>
        <v>1041.65287345</v>
      </c>
      <c r="Y54" s="36">
        <f>SUMIFS(СВЦЭМ!$D$39:$D$782,СВЦЭМ!$A$39:$A$782,$A54,СВЦЭМ!$B$39:$B$782,Y$47)+'СЕТ СН'!$F$14+СВЦЭМ!$D$10+'СЕТ СН'!$F$6-'СЕТ СН'!$F$26</f>
        <v>1060.55794722</v>
      </c>
    </row>
    <row r="55" spans="1:25" ht="15.75" x14ac:dyDescent="0.2">
      <c r="A55" s="35">
        <f t="shared" si="1"/>
        <v>44689</v>
      </c>
      <c r="B55" s="36">
        <f>SUMIFS(СВЦЭМ!$D$39:$D$782,СВЦЭМ!$A$39:$A$782,$A55,СВЦЭМ!$B$39:$B$782,B$47)+'СЕТ СН'!$F$14+СВЦЭМ!$D$10+'СЕТ СН'!$F$6-'СЕТ СН'!$F$26</f>
        <v>1140.2011952299999</v>
      </c>
      <c r="C55" s="36">
        <f>SUMIFS(СВЦЭМ!$D$39:$D$782,СВЦЭМ!$A$39:$A$782,$A55,СВЦЭМ!$B$39:$B$782,C$47)+'СЕТ СН'!$F$14+СВЦЭМ!$D$10+'СЕТ СН'!$F$6-'СЕТ СН'!$F$26</f>
        <v>1272.4861660199999</v>
      </c>
      <c r="D55" s="36">
        <f>SUMIFS(СВЦЭМ!$D$39:$D$782,СВЦЭМ!$A$39:$A$782,$A55,СВЦЭМ!$B$39:$B$782,D$47)+'СЕТ СН'!$F$14+СВЦЭМ!$D$10+'СЕТ СН'!$F$6-'СЕТ СН'!$F$26</f>
        <v>1432.3762245799999</v>
      </c>
      <c r="E55" s="36">
        <f>SUMIFS(СВЦЭМ!$D$39:$D$782,СВЦЭМ!$A$39:$A$782,$A55,СВЦЭМ!$B$39:$B$782,E$47)+'СЕТ СН'!$F$14+СВЦЭМ!$D$10+'СЕТ СН'!$F$6-'СЕТ СН'!$F$26</f>
        <v>1509.7440114399999</v>
      </c>
      <c r="F55" s="36">
        <f>SUMIFS(СВЦЭМ!$D$39:$D$782,СВЦЭМ!$A$39:$A$782,$A55,СВЦЭМ!$B$39:$B$782,F$47)+'СЕТ СН'!$F$14+СВЦЭМ!$D$10+'СЕТ СН'!$F$6-'СЕТ СН'!$F$26</f>
        <v>1521.3501172699998</v>
      </c>
      <c r="G55" s="36">
        <f>SUMIFS(СВЦЭМ!$D$39:$D$782,СВЦЭМ!$A$39:$A$782,$A55,СВЦЭМ!$B$39:$B$782,G$47)+'СЕТ СН'!$F$14+СВЦЭМ!$D$10+'СЕТ СН'!$F$6-'СЕТ СН'!$F$26</f>
        <v>1521.7573819399997</v>
      </c>
      <c r="H55" s="36">
        <f>SUMIFS(СВЦЭМ!$D$39:$D$782,СВЦЭМ!$A$39:$A$782,$A55,СВЦЭМ!$B$39:$B$782,H$47)+'СЕТ СН'!$F$14+СВЦЭМ!$D$10+'СЕТ СН'!$F$6-'СЕТ СН'!$F$26</f>
        <v>1502.2528967199999</v>
      </c>
      <c r="I55" s="36">
        <f>SUMIFS(СВЦЭМ!$D$39:$D$782,СВЦЭМ!$A$39:$A$782,$A55,СВЦЭМ!$B$39:$B$782,I$47)+'СЕТ СН'!$F$14+СВЦЭМ!$D$10+'СЕТ СН'!$F$6-'СЕТ СН'!$F$26</f>
        <v>1420.9762798799998</v>
      </c>
      <c r="J55" s="36">
        <f>SUMIFS(СВЦЭМ!$D$39:$D$782,СВЦЭМ!$A$39:$A$782,$A55,СВЦЭМ!$B$39:$B$782,J$47)+'СЕТ СН'!$F$14+СВЦЭМ!$D$10+'СЕТ СН'!$F$6-'СЕТ СН'!$F$26</f>
        <v>1243.6579399799998</v>
      </c>
      <c r="K55" s="36">
        <f>SUMIFS(СВЦЭМ!$D$39:$D$782,СВЦЭМ!$A$39:$A$782,$A55,СВЦЭМ!$B$39:$B$782,K$47)+'СЕТ СН'!$F$14+СВЦЭМ!$D$10+'СЕТ СН'!$F$6-'СЕТ СН'!$F$26</f>
        <v>1209.4011321799999</v>
      </c>
      <c r="L55" s="36">
        <f>SUMIFS(СВЦЭМ!$D$39:$D$782,СВЦЭМ!$A$39:$A$782,$A55,СВЦЭМ!$B$39:$B$782,L$47)+'СЕТ СН'!$F$14+СВЦЭМ!$D$10+'СЕТ СН'!$F$6-'СЕТ СН'!$F$26</f>
        <v>1202.4017421299998</v>
      </c>
      <c r="M55" s="36">
        <f>SUMIFS(СВЦЭМ!$D$39:$D$782,СВЦЭМ!$A$39:$A$782,$A55,СВЦЭМ!$B$39:$B$782,M$47)+'СЕТ СН'!$F$14+СВЦЭМ!$D$10+'СЕТ СН'!$F$6-'СЕТ СН'!$F$26</f>
        <v>1299.0875938299998</v>
      </c>
      <c r="N55" s="36">
        <f>SUMIFS(СВЦЭМ!$D$39:$D$782,СВЦЭМ!$A$39:$A$782,$A55,СВЦЭМ!$B$39:$B$782,N$47)+'СЕТ СН'!$F$14+СВЦЭМ!$D$10+'СЕТ СН'!$F$6-'СЕТ СН'!$F$26</f>
        <v>1354.8124596299999</v>
      </c>
      <c r="O55" s="36">
        <f>SUMIFS(СВЦЭМ!$D$39:$D$782,СВЦЭМ!$A$39:$A$782,$A55,СВЦЭМ!$B$39:$B$782,O$47)+'СЕТ СН'!$F$14+СВЦЭМ!$D$10+'СЕТ СН'!$F$6-'СЕТ СН'!$F$26</f>
        <v>1388.2295797699999</v>
      </c>
      <c r="P55" s="36">
        <f>SUMIFS(СВЦЭМ!$D$39:$D$782,СВЦЭМ!$A$39:$A$782,$A55,СВЦЭМ!$B$39:$B$782,P$47)+'СЕТ СН'!$F$14+СВЦЭМ!$D$10+'СЕТ СН'!$F$6-'СЕТ СН'!$F$26</f>
        <v>1411.2502408899998</v>
      </c>
      <c r="Q55" s="36">
        <f>SUMIFS(СВЦЭМ!$D$39:$D$782,СВЦЭМ!$A$39:$A$782,$A55,СВЦЭМ!$B$39:$B$782,Q$47)+'СЕТ СН'!$F$14+СВЦЭМ!$D$10+'СЕТ СН'!$F$6-'СЕТ СН'!$F$26</f>
        <v>1425.8813725099999</v>
      </c>
      <c r="R55" s="36">
        <f>SUMIFS(СВЦЭМ!$D$39:$D$782,СВЦЭМ!$A$39:$A$782,$A55,СВЦЭМ!$B$39:$B$782,R$47)+'СЕТ СН'!$F$14+СВЦЭМ!$D$10+'СЕТ СН'!$F$6-'СЕТ СН'!$F$26</f>
        <v>1425.9669790299997</v>
      </c>
      <c r="S55" s="36">
        <f>SUMIFS(СВЦЭМ!$D$39:$D$782,СВЦЭМ!$A$39:$A$782,$A55,СВЦЭМ!$B$39:$B$782,S$47)+'СЕТ СН'!$F$14+СВЦЭМ!$D$10+'СЕТ СН'!$F$6-'СЕТ СН'!$F$26</f>
        <v>1374.9354604199998</v>
      </c>
      <c r="T55" s="36">
        <f>SUMIFS(СВЦЭМ!$D$39:$D$782,СВЦЭМ!$A$39:$A$782,$A55,СВЦЭМ!$B$39:$B$782,T$47)+'СЕТ СН'!$F$14+СВЦЭМ!$D$10+'СЕТ СН'!$F$6-'СЕТ СН'!$F$26</f>
        <v>1228.5938360899997</v>
      </c>
      <c r="U55" s="36">
        <f>SUMIFS(СВЦЭМ!$D$39:$D$782,СВЦЭМ!$A$39:$A$782,$A55,СВЦЭМ!$B$39:$B$782,U$47)+'СЕТ СН'!$F$14+СВЦЭМ!$D$10+'СЕТ СН'!$F$6-'СЕТ СН'!$F$26</f>
        <v>1078.5978079399999</v>
      </c>
      <c r="V55" s="36">
        <f>SUMIFS(СВЦЭМ!$D$39:$D$782,СВЦЭМ!$A$39:$A$782,$A55,СВЦЭМ!$B$39:$B$782,V$47)+'СЕТ СН'!$F$14+СВЦЭМ!$D$10+'СЕТ СН'!$F$6-'СЕТ СН'!$F$26</f>
        <v>985.24654064000003</v>
      </c>
      <c r="W55" s="36">
        <f>SUMIFS(СВЦЭМ!$D$39:$D$782,СВЦЭМ!$A$39:$A$782,$A55,СВЦЭМ!$B$39:$B$782,W$47)+'СЕТ СН'!$F$14+СВЦЭМ!$D$10+'СЕТ СН'!$F$6-'СЕТ СН'!$F$26</f>
        <v>999.85671158000002</v>
      </c>
      <c r="X55" s="36">
        <f>SUMIFS(СВЦЭМ!$D$39:$D$782,СВЦЭМ!$A$39:$A$782,$A55,СВЦЭМ!$B$39:$B$782,X$47)+'СЕТ СН'!$F$14+СВЦЭМ!$D$10+'СЕТ СН'!$F$6-'СЕТ СН'!$F$26</f>
        <v>1002.9033593400001</v>
      </c>
      <c r="Y55" s="36">
        <f>SUMIFS(СВЦЭМ!$D$39:$D$782,СВЦЭМ!$A$39:$A$782,$A55,СВЦЭМ!$B$39:$B$782,Y$47)+'СЕТ СН'!$F$14+СВЦЭМ!$D$10+'СЕТ СН'!$F$6-'СЕТ СН'!$F$26</f>
        <v>1054.22784542</v>
      </c>
    </row>
    <row r="56" spans="1:25" ht="15.75" x14ac:dyDescent="0.2">
      <c r="A56" s="35">
        <f t="shared" si="1"/>
        <v>44690</v>
      </c>
      <c r="B56" s="36">
        <f>SUMIFS(СВЦЭМ!$D$39:$D$782,СВЦЭМ!$A$39:$A$782,$A56,СВЦЭМ!$B$39:$B$782,B$47)+'СЕТ СН'!$F$14+СВЦЭМ!$D$10+'СЕТ СН'!$F$6-'СЕТ СН'!$F$26</f>
        <v>1168.6745537399997</v>
      </c>
      <c r="C56" s="36">
        <f>SUMIFS(СВЦЭМ!$D$39:$D$782,СВЦЭМ!$A$39:$A$782,$A56,СВЦЭМ!$B$39:$B$782,C$47)+'СЕТ СН'!$F$14+СВЦЭМ!$D$10+'СЕТ СН'!$F$6-'СЕТ СН'!$F$26</f>
        <v>1296.7931766699999</v>
      </c>
      <c r="D56" s="36">
        <f>SUMIFS(СВЦЭМ!$D$39:$D$782,СВЦЭМ!$A$39:$A$782,$A56,СВЦЭМ!$B$39:$B$782,D$47)+'СЕТ СН'!$F$14+СВЦЭМ!$D$10+'СЕТ СН'!$F$6-'СЕТ СН'!$F$26</f>
        <v>1457.5160004099998</v>
      </c>
      <c r="E56" s="36">
        <f>SUMIFS(СВЦЭМ!$D$39:$D$782,СВЦЭМ!$A$39:$A$782,$A56,СВЦЭМ!$B$39:$B$782,E$47)+'СЕТ СН'!$F$14+СВЦЭМ!$D$10+'СЕТ СН'!$F$6-'СЕТ СН'!$F$26</f>
        <v>1538.5522920199999</v>
      </c>
      <c r="F56" s="36">
        <f>SUMIFS(СВЦЭМ!$D$39:$D$782,СВЦЭМ!$A$39:$A$782,$A56,СВЦЭМ!$B$39:$B$782,F$47)+'СЕТ СН'!$F$14+СВЦЭМ!$D$10+'СЕТ СН'!$F$6-'СЕТ СН'!$F$26</f>
        <v>1567.5279309399998</v>
      </c>
      <c r="G56" s="36">
        <f>SUMIFS(СВЦЭМ!$D$39:$D$782,СВЦЭМ!$A$39:$A$782,$A56,СВЦЭМ!$B$39:$B$782,G$47)+'СЕТ СН'!$F$14+СВЦЭМ!$D$10+'СЕТ СН'!$F$6-'СЕТ СН'!$F$26</f>
        <v>1554.6463707899998</v>
      </c>
      <c r="H56" s="36">
        <f>SUMIFS(СВЦЭМ!$D$39:$D$782,СВЦЭМ!$A$39:$A$782,$A56,СВЦЭМ!$B$39:$B$782,H$47)+'СЕТ СН'!$F$14+СВЦЭМ!$D$10+'СЕТ СН'!$F$6-'СЕТ СН'!$F$26</f>
        <v>1534.3055801299997</v>
      </c>
      <c r="I56" s="36">
        <f>SUMIFS(СВЦЭМ!$D$39:$D$782,СВЦЭМ!$A$39:$A$782,$A56,СВЦЭМ!$B$39:$B$782,I$47)+'СЕТ СН'!$F$14+СВЦЭМ!$D$10+'СЕТ СН'!$F$6-'СЕТ СН'!$F$26</f>
        <v>1468.9142115199998</v>
      </c>
      <c r="J56" s="36">
        <f>SUMIFS(СВЦЭМ!$D$39:$D$782,СВЦЭМ!$A$39:$A$782,$A56,СВЦЭМ!$B$39:$B$782,J$47)+'СЕТ СН'!$F$14+СВЦЭМ!$D$10+'СЕТ СН'!$F$6-'СЕТ СН'!$F$26</f>
        <v>1281.3507204499999</v>
      </c>
      <c r="K56" s="36">
        <f>SUMIFS(СВЦЭМ!$D$39:$D$782,СВЦЭМ!$A$39:$A$782,$A56,СВЦЭМ!$B$39:$B$782,K$47)+'СЕТ СН'!$F$14+СВЦЭМ!$D$10+'СЕТ СН'!$F$6-'СЕТ СН'!$F$26</f>
        <v>1249.9163137899998</v>
      </c>
      <c r="L56" s="36">
        <f>SUMIFS(СВЦЭМ!$D$39:$D$782,СВЦЭМ!$A$39:$A$782,$A56,СВЦЭМ!$B$39:$B$782,L$47)+'СЕТ СН'!$F$14+СВЦЭМ!$D$10+'СЕТ СН'!$F$6-'СЕТ СН'!$F$26</f>
        <v>1223.3707765899999</v>
      </c>
      <c r="M56" s="36">
        <f>SUMIFS(СВЦЭМ!$D$39:$D$782,СВЦЭМ!$A$39:$A$782,$A56,СВЦЭМ!$B$39:$B$782,M$47)+'СЕТ СН'!$F$14+СВЦЭМ!$D$10+'СЕТ СН'!$F$6-'СЕТ СН'!$F$26</f>
        <v>1316.9147425299998</v>
      </c>
      <c r="N56" s="36">
        <f>SUMIFS(СВЦЭМ!$D$39:$D$782,СВЦЭМ!$A$39:$A$782,$A56,СВЦЭМ!$B$39:$B$782,N$47)+'СЕТ СН'!$F$14+СВЦЭМ!$D$10+'СЕТ СН'!$F$6-'СЕТ СН'!$F$26</f>
        <v>1357.4990757199998</v>
      </c>
      <c r="O56" s="36">
        <f>SUMIFS(СВЦЭМ!$D$39:$D$782,СВЦЭМ!$A$39:$A$782,$A56,СВЦЭМ!$B$39:$B$782,O$47)+'СЕТ СН'!$F$14+СВЦЭМ!$D$10+'СЕТ СН'!$F$6-'СЕТ СН'!$F$26</f>
        <v>1378.5048639699999</v>
      </c>
      <c r="P56" s="36">
        <f>SUMIFS(СВЦЭМ!$D$39:$D$782,СВЦЭМ!$A$39:$A$782,$A56,СВЦЭМ!$B$39:$B$782,P$47)+'СЕТ СН'!$F$14+СВЦЭМ!$D$10+'СЕТ СН'!$F$6-'СЕТ СН'!$F$26</f>
        <v>1394.6386569199999</v>
      </c>
      <c r="Q56" s="36">
        <f>SUMIFS(СВЦЭМ!$D$39:$D$782,СВЦЭМ!$A$39:$A$782,$A56,СВЦЭМ!$B$39:$B$782,Q$47)+'СЕТ СН'!$F$14+СВЦЭМ!$D$10+'СЕТ СН'!$F$6-'СЕТ СН'!$F$26</f>
        <v>1408.4272878399997</v>
      </c>
      <c r="R56" s="36">
        <f>SUMIFS(СВЦЭМ!$D$39:$D$782,СВЦЭМ!$A$39:$A$782,$A56,СВЦЭМ!$B$39:$B$782,R$47)+'СЕТ СН'!$F$14+СВЦЭМ!$D$10+'СЕТ СН'!$F$6-'СЕТ СН'!$F$26</f>
        <v>1416.2578805899998</v>
      </c>
      <c r="S56" s="36">
        <f>SUMIFS(СВЦЭМ!$D$39:$D$782,СВЦЭМ!$A$39:$A$782,$A56,СВЦЭМ!$B$39:$B$782,S$47)+'СЕТ СН'!$F$14+СВЦЭМ!$D$10+'СЕТ СН'!$F$6-'СЕТ СН'!$F$26</f>
        <v>1370.7504487699998</v>
      </c>
      <c r="T56" s="36">
        <f>SUMIFS(СВЦЭМ!$D$39:$D$782,СВЦЭМ!$A$39:$A$782,$A56,СВЦЭМ!$B$39:$B$782,T$47)+'СЕТ СН'!$F$14+СВЦЭМ!$D$10+'СЕТ СН'!$F$6-'СЕТ СН'!$F$26</f>
        <v>1243.9223126199997</v>
      </c>
      <c r="U56" s="36">
        <f>SUMIFS(СВЦЭМ!$D$39:$D$782,СВЦЭМ!$A$39:$A$782,$A56,СВЦЭМ!$B$39:$B$782,U$47)+'СЕТ СН'!$F$14+СВЦЭМ!$D$10+'СЕТ СН'!$F$6-'СЕТ СН'!$F$26</f>
        <v>1112.9841762399997</v>
      </c>
      <c r="V56" s="36">
        <f>SUMIFS(СВЦЭМ!$D$39:$D$782,СВЦЭМ!$A$39:$A$782,$A56,СВЦЭМ!$B$39:$B$782,V$47)+'СЕТ СН'!$F$14+СВЦЭМ!$D$10+'СЕТ СН'!$F$6-'СЕТ СН'!$F$26</f>
        <v>975.96692026000005</v>
      </c>
      <c r="W56" s="36">
        <f>SUMIFS(СВЦЭМ!$D$39:$D$782,СВЦЭМ!$A$39:$A$782,$A56,СВЦЭМ!$B$39:$B$782,W$47)+'СЕТ СН'!$F$14+СВЦЭМ!$D$10+'СЕТ СН'!$F$6-'СЕТ СН'!$F$26</f>
        <v>963.89551462000009</v>
      </c>
      <c r="X56" s="36">
        <f>SUMIFS(СВЦЭМ!$D$39:$D$782,СВЦЭМ!$A$39:$A$782,$A56,СВЦЭМ!$B$39:$B$782,X$47)+'СЕТ СН'!$F$14+СВЦЭМ!$D$10+'СЕТ СН'!$F$6-'СЕТ СН'!$F$26</f>
        <v>1028.5951640599999</v>
      </c>
      <c r="Y56" s="36">
        <f>SUMIFS(СВЦЭМ!$D$39:$D$782,СВЦЭМ!$A$39:$A$782,$A56,СВЦЭМ!$B$39:$B$782,Y$47)+'СЕТ СН'!$F$14+СВЦЭМ!$D$10+'СЕТ СН'!$F$6-'СЕТ СН'!$F$26</f>
        <v>1057.59512296</v>
      </c>
    </row>
    <row r="57" spans="1:25" ht="15.75" x14ac:dyDescent="0.2">
      <c r="A57" s="35">
        <f t="shared" si="1"/>
        <v>44691</v>
      </c>
      <c r="B57" s="36">
        <f>SUMIFS(СВЦЭМ!$D$39:$D$782,СВЦЭМ!$A$39:$A$782,$A57,СВЦЭМ!$B$39:$B$782,B$47)+'СЕТ СН'!$F$14+СВЦЭМ!$D$10+'СЕТ СН'!$F$6-'СЕТ СН'!$F$26</f>
        <v>1151.3739016999998</v>
      </c>
      <c r="C57" s="36">
        <f>SUMIFS(СВЦЭМ!$D$39:$D$782,СВЦЭМ!$A$39:$A$782,$A57,СВЦЭМ!$B$39:$B$782,C$47)+'СЕТ СН'!$F$14+СВЦЭМ!$D$10+'СЕТ СН'!$F$6-'СЕТ СН'!$F$26</f>
        <v>1285.0994417299999</v>
      </c>
      <c r="D57" s="36">
        <f>SUMIFS(СВЦЭМ!$D$39:$D$782,СВЦЭМ!$A$39:$A$782,$A57,СВЦЭМ!$B$39:$B$782,D$47)+'СЕТ СН'!$F$14+СВЦЭМ!$D$10+'СЕТ СН'!$F$6-'СЕТ СН'!$F$26</f>
        <v>1423.8802656899998</v>
      </c>
      <c r="E57" s="36">
        <f>SUMIFS(СВЦЭМ!$D$39:$D$782,СВЦЭМ!$A$39:$A$782,$A57,СВЦЭМ!$B$39:$B$782,E$47)+'СЕТ СН'!$F$14+СВЦЭМ!$D$10+'СЕТ СН'!$F$6-'СЕТ СН'!$F$26</f>
        <v>1495.6848969299999</v>
      </c>
      <c r="F57" s="36">
        <f>SUMIFS(СВЦЭМ!$D$39:$D$782,СВЦЭМ!$A$39:$A$782,$A57,СВЦЭМ!$B$39:$B$782,F$47)+'СЕТ СН'!$F$14+СВЦЭМ!$D$10+'СЕТ СН'!$F$6-'СЕТ СН'!$F$26</f>
        <v>1510.4495538999997</v>
      </c>
      <c r="G57" s="36">
        <f>SUMIFS(СВЦЭМ!$D$39:$D$782,СВЦЭМ!$A$39:$A$782,$A57,СВЦЭМ!$B$39:$B$782,G$47)+'СЕТ СН'!$F$14+СВЦЭМ!$D$10+'СЕТ СН'!$F$6-'СЕТ СН'!$F$26</f>
        <v>1548.8755214099999</v>
      </c>
      <c r="H57" s="36">
        <f>SUMIFS(СВЦЭМ!$D$39:$D$782,СВЦЭМ!$A$39:$A$782,$A57,СВЦЭМ!$B$39:$B$782,H$47)+'СЕТ СН'!$F$14+СВЦЭМ!$D$10+'СЕТ СН'!$F$6-'СЕТ СН'!$F$26</f>
        <v>1527.0087219199997</v>
      </c>
      <c r="I57" s="36">
        <f>SUMIFS(СВЦЭМ!$D$39:$D$782,СВЦЭМ!$A$39:$A$782,$A57,СВЦЭМ!$B$39:$B$782,I$47)+'СЕТ СН'!$F$14+СВЦЭМ!$D$10+'СЕТ СН'!$F$6-'СЕТ СН'!$F$26</f>
        <v>1460.8115836299999</v>
      </c>
      <c r="J57" s="36">
        <f>SUMIFS(СВЦЭМ!$D$39:$D$782,СВЦЭМ!$A$39:$A$782,$A57,СВЦЭМ!$B$39:$B$782,J$47)+'СЕТ СН'!$F$14+СВЦЭМ!$D$10+'СЕТ СН'!$F$6-'СЕТ СН'!$F$26</f>
        <v>1268.4321532199999</v>
      </c>
      <c r="K57" s="36">
        <f>SUMIFS(СВЦЭМ!$D$39:$D$782,СВЦЭМ!$A$39:$A$782,$A57,СВЦЭМ!$B$39:$B$782,K$47)+'СЕТ СН'!$F$14+СВЦЭМ!$D$10+'СЕТ СН'!$F$6-'СЕТ СН'!$F$26</f>
        <v>1226.6335615999999</v>
      </c>
      <c r="L57" s="36">
        <f>SUMIFS(СВЦЭМ!$D$39:$D$782,СВЦЭМ!$A$39:$A$782,$A57,СВЦЭМ!$B$39:$B$782,L$47)+'СЕТ СН'!$F$14+СВЦЭМ!$D$10+'СЕТ СН'!$F$6-'СЕТ СН'!$F$26</f>
        <v>1212.2413027199998</v>
      </c>
      <c r="M57" s="36">
        <f>SUMIFS(СВЦЭМ!$D$39:$D$782,СВЦЭМ!$A$39:$A$782,$A57,СВЦЭМ!$B$39:$B$782,M$47)+'СЕТ СН'!$F$14+СВЦЭМ!$D$10+'СЕТ СН'!$F$6-'СЕТ СН'!$F$26</f>
        <v>1319.9268541699998</v>
      </c>
      <c r="N57" s="36">
        <f>SUMIFS(СВЦЭМ!$D$39:$D$782,СВЦЭМ!$A$39:$A$782,$A57,СВЦЭМ!$B$39:$B$782,N$47)+'СЕТ СН'!$F$14+СВЦЭМ!$D$10+'СЕТ СН'!$F$6-'СЕТ СН'!$F$26</f>
        <v>1377.6864199499998</v>
      </c>
      <c r="O57" s="36">
        <f>SUMIFS(СВЦЭМ!$D$39:$D$782,СВЦЭМ!$A$39:$A$782,$A57,СВЦЭМ!$B$39:$B$782,O$47)+'СЕТ СН'!$F$14+СВЦЭМ!$D$10+'СЕТ СН'!$F$6-'СЕТ СН'!$F$26</f>
        <v>1402.8719902399998</v>
      </c>
      <c r="P57" s="36">
        <f>SUMIFS(СВЦЭМ!$D$39:$D$782,СВЦЭМ!$A$39:$A$782,$A57,СВЦЭМ!$B$39:$B$782,P$47)+'СЕТ СН'!$F$14+СВЦЭМ!$D$10+'СЕТ СН'!$F$6-'СЕТ СН'!$F$26</f>
        <v>1352.9282355099999</v>
      </c>
      <c r="Q57" s="36">
        <f>SUMIFS(СВЦЭМ!$D$39:$D$782,СВЦЭМ!$A$39:$A$782,$A57,СВЦЭМ!$B$39:$B$782,Q$47)+'СЕТ СН'!$F$14+СВЦЭМ!$D$10+'СЕТ СН'!$F$6-'СЕТ СН'!$F$26</f>
        <v>1415.8366073199998</v>
      </c>
      <c r="R57" s="36">
        <f>SUMIFS(СВЦЭМ!$D$39:$D$782,СВЦЭМ!$A$39:$A$782,$A57,СВЦЭМ!$B$39:$B$782,R$47)+'СЕТ СН'!$F$14+СВЦЭМ!$D$10+'СЕТ СН'!$F$6-'СЕТ СН'!$F$26</f>
        <v>1432.0505839199998</v>
      </c>
      <c r="S57" s="36">
        <f>SUMIFS(СВЦЭМ!$D$39:$D$782,СВЦЭМ!$A$39:$A$782,$A57,СВЦЭМ!$B$39:$B$782,S$47)+'СЕТ СН'!$F$14+СВЦЭМ!$D$10+'СЕТ СН'!$F$6-'СЕТ СН'!$F$26</f>
        <v>1392.6636386399998</v>
      </c>
      <c r="T57" s="36">
        <f>SUMIFS(СВЦЭМ!$D$39:$D$782,СВЦЭМ!$A$39:$A$782,$A57,СВЦЭМ!$B$39:$B$782,T$47)+'СЕТ СН'!$F$14+СВЦЭМ!$D$10+'СЕТ СН'!$F$6-'СЕТ СН'!$F$26</f>
        <v>1256.0060520399998</v>
      </c>
      <c r="U57" s="36">
        <f>SUMIFS(СВЦЭМ!$D$39:$D$782,СВЦЭМ!$A$39:$A$782,$A57,СВЦЭМ!$B$39:$B$782,U$47)+'СЕТ СН'!$F$14+СВЦЭМ!$D$10+'СЕТ СН'!$F$6-'СЕТ СН'!$F$26</f>
        <v>1091.8543559499999</v>
      </c>
      <c r="V57" s="36">
        <f>SUMIFS(СВЦЭМ!$D$39:$D$782,СВЦЭМ!$A$39:$A$782,$A57,СВЦЭМ!$B$39:$B$782,V$47)+'СЕТ СН'!$F$14+СВЦЭМ!$D$10+'СЕТ СН'!$F$6-'СЕТ СН'!$F$26</f>
        <v>1023.914354</v>
      </c>
      <c r="W57" s="36">
        <f>SUMIFS(СВЦЭМ!$D$39:$D$782,СВЦЭМ!$A$39:$A$782,$A57,СВЦЭМ!$B$39:$B$782,W$47)+'СЕТ СН'!$F$14+СВЦЭМ!$D$10+'СЕТ СН'!$F$6-'СЕТ СН'!$F$26</f>
        <v>1028.07742805</v>
      </c>
      <c r="X57" s="36">
        <f>SUMIFS(СВЦЭМ!$D$39:$D$782,СВЦЭМ!$A$39:$A$782,$A57,СВЦЭМ!$B$39:$B$782,X$47)+'СЕТ СН'!$F$14+СВЦЭМ!$D$10+'СЕТ СН'!$F$6-'СЕТ СН'!$F$26</f>
        <v>1016.88378245</v>
      </c>
      <c r="Y57" s="36">
        <f>SUMIFS(СВЦЭМ!$D$39:$D$782,СВЦЭМ!$A$39:$A$782,$A57,СВЦЭМ!$B$39:$B$782,Y$47)+'СЕТ СН'!$F$14+СВЦЭМ!$D$10+'СЕТ СН'!$F$6-'СЕТ СН'!$F$26</f>
        <v>1096.79030119</v>
      </c>
    </row>
    <row r="58" spans="1:25" ht="15.75" x14ac:dyDescent="0.2">
      <c r="A58" s="35">
        <f t="shared" si="1"/>
        <v>44692</v>
      </c>
      <c r="B58" s="36">
        <f>SUMIFS(СВЦЭМ!$D$39:$D$782,СВЦЭМ!$A$39:$A$782,$A58,СВЦЭМ!$B$39:$B$782,B$47)+'СЕТ СН'!$F$14+СВЦЭМ!$D$10+'СЕТ СН'!$F$6-'СЕТ СН'!$F$26</f>
        <v>1192.0730740399999</v>
      </c>
      <c r="C58" s="36">
        <f>SUMIFS(СВЦЭМ!$D$39:$D$782,СВЦЭМ!$A$39:$A$782,$A58,СВЦЭМ!$B$39:$B$782,C$47)+'СЕТ СН'!$F$14+СВЦЭМ!$D$10+'СЕТ СН'!$F$6-'СЕТ СН'!$F$26</f>
        <v>1283.2081510499997</v>
      </c>
      <c r="D58" s="36">
        <f>SUMIFS(СВЦЭМ!$D$39:$D$782,СВЦЭМ!$A$39:$A$782,$A58,СВЦЭМ!$B$39:$B$782,D$47)+'СЕТ СН'!$F$14+СВЦЭМ!$D$10+'СЕТ СН'!$F$6-'СЕТ СН'!$F$26</f>
        <v>1457.2227061099998</v>
      </c>
      <c r="E58" s="36">
        <f>SUMIFS(СВЦЭМ!$D$39:$D$782,СВЦЭМ!$A$39:$A$782,$A58,СВЦЭМ!$B$39:$B$782,E$47)+'СЕТ СН'!$F$14+СВЦЭМ!$D$10+'СЕТ СН'!$F$6-'СЕТ СН'!$F$26</f>
        <v>1546.6775687299998</v>
      </c>
      <c r="F58" s="36">
        <f>SUMIFS(СВЦЭМ!$D$39:$D$782,СВЦЭМ!$A$39:$A$782,$A58,СВЦЭМ!$B$39:$B$782,F$47)+'СЕТ СН'!$F$14+СВЦЭМ!$D$10+'СЕТ СН'!$F$6-'СЕТ СН'!$F$26</f>
        <v>1544.0372532099998</v>
      </c>
      <c r="G58" s="36">
        <f>SUMIFS(СВЦЭМ!$D$39:$D$782,СВЦЭМ!$A$39:$A$782,$A58,СВЦЭМ!$B$39:$B$782,G$47)+'СЕТ СН'!$F$14+СВЦЭМ!$D$10+'СЕТ СН'!$F$6-'СЕТ СН'!$F$26</f>
        <v>1544.5586932599999</v>
      </c>
      <c r="H58" s="36">
        <f>SUMIFS(СВЦЭМ!$D$39:$D$782,СВЦЭМ!$A$39:$A$782,$A58,СВЦЭМ!$B$39:$B$782,H$47)+'СЕТ СН'!$F$14+СВЦЭМ!$D$10+'СЕТ СН'!$F$6-'СЕТ СН'!$F$26</f>
        <v>1495.4964206099999</v>
      </c>
      <c r="I58" s="36">
        <f>SUMIFS(СВЦЭМ!$D$39:$D$782,СВЦЭМ!$A$39:$A$782,$A58,СВЦЭМ!$B$39:$B$782,I$47)+'СЕТ СН'!$F$14+СВЦЭМ!$D$10+'СЕТ СН'!$F$6-'СЕТ СН'!$F$26</f>
        <v>1400.7367258999998</v>
      </c>
      <c r="J58" s="36">
        <f>SUMIFS(СВЦЭМ!$D$39:$D$782,СВЦЭМ!$A$39:$A$782,$A58,СВЦЭМ!$B$39:$B$782,J$47)+'СЕТ СН'!$F$14+СВЦЭМ!$D$10+'СЕТ СН'!$F$6-'СЕТ СН'!$F$26</f>
        <v>1223.0150368699999</v>
      </c>
      <c r="K58" s="36">
        <f>SUMIFS(СВЦЭМ!$D$39:$D$782,СВЦЭМ!$A$39:$A$782,$A58,СВЦЭМ!$B$39:$B$782,K$47)+'СЕТ СН'!$F$14+СВЦЭМ!$D$10+'СЕТ СН'!$F$6-'СЕТ СН'!$F$26</f>
        <v>1214.5842195699997</v>
      </c>
      <c r="L58" s="36">
        <f>SUMIFS(СВЦЭМ!$D$39:$D$782,СВЦЭМ!$A$39:$A$782,$A58,СВЦЭМ!$B$39:$B$782,L$47)+'СЕТ СН'!$F$14+СВЦЭМ!$D$10+'СЕТ СН'!$F$6-'СЕТ СН'!$F$26</f>
        <v>1204.6251337499998</v>
      </c>
      <c r="M58" s="36">
        <f>SUMIFS(СВЦЭМ!$D$39:$D$782,СВЦЭМ!$A$39:$A$782,$A58,СВЦЭМ!$B$39:$B$782,M$47)+'СЕТ СН'!$F$14+СВЦЭМ!$D$10+'СЕТ СН'!$F$6-'СЕТ СН'!$F$26</f>
        <v>1303.8174510699998</v>
      </c>
      <c r="N58" s="36">
        <f>SUMIFS(СВЦЭМ!$D$39:$D$782,СВЦЭМ!$A$39:$A$782,$A58,СВЦЭМ!$B$39:$B$782,N$47)+'СЕТ СН'!$F$14+СВЦЭМ!$D$10+'СЕТ СН'!$F$6-'СЕТ СН'!$F$26</f>
        <v>1351.5406830099998</v>
      </c>
      <c r="O58" s="36">
        <f>SUMIFS(СВЦЭМ!$D$39:$D$782,СВЦЭМ!$A$39:$A$782,$A58,СВЦЭМ!$B$39:$B$782,O$47)+'СЕТ СН'!$F$14+СВЦЭМ!$D$10+'СЕТ СН'!$F$6-'СЕТ СН'!$F$26</f>
        <v>1362.8308838299997</v>
      </c>
      <c r="P58" s="36">
        <f>SUMIFS(СВЦЭМ!$D$39:$D$782,СВЦЭМ!$A$39:$A$782,$A58,СВЦЭМ!$B$39:$B$782,P$47)+'СЕТ СН'!$F$14+СВЦЭМ!$D$10+'СЕТ СН'!$F$6-'СЕТ СН'!$F$26</f>
        <v>1375.8502055099998</v>
      </c>
      <c r="Q58" s="36">
        <f>SUMIFS(СВЦЭМ!$D$39:$D$782,СВЦЭМ!$A$39:$A$782,$A58,СВЦЭМ!$B$39:$B$782,Q$47)+'СЕТ СН'!$F$14+СВЦЭМ!$D$10+'СЕТ СН'!$F$6-'СЕТ СН'!$F$26</f>
        <v>1381.0145567899999</v>
      </c>
      <c r="R58" s="36">
        <f>SUMIFS(СВЦЭМ!$D$39:$D$782,СВЦЭМ!$A$39:$A$782,$A58,СВЦЭМ!$B$39:$B$782,R$47)+'СЕТ СН'!$F$14+СВЦЭМ!$D$10+'СЕТ СН'!$F$6-'СЕТ СН'!$F$26</f>
        <v>1403.9461512499997</v>
      </c>
      <c r="S58" s="36">
        <f>SUMIFS(СВЦЭМ!$D$39:$D$782,СВЦЭМ!$A$39:$A$782,$A58,СВЦЭМ!$B$39:$B$782,S$47)+'СЕТ СН'!$F$14+СВЦЭМ!$D$10+'СЕТ СН'!$F$6-'СЕТ СН'!$F$26</f>
        <v>1365.1339435599998</v>
      </c>
      <c r="T58" s="36">
        <f>SUMIFS(СВЦЭМ!$D$39:$D$782,СВЦЭМ!$A$39:$A$782,$A58,СВЦЭМ!$B$39:$B$782,T$47)+'СЕТ СН'!$F$14+СВЦЭМ!$D$10+'СЕТ СН'!$F$6-'СЕТ СН'!$F$26</f>
        <v>1238.3764472399998</v>
      </c>
      <c r="U58" s="36">
        <f>SUMIFS(СВЦЭМ!$D$39:$D$782,СВЦЭМ!$A$39:$A$782,$A58,СВЦЭМ!$B$39:$B$782,U$47)+'СЕТ СН'!$F$14+СВЦЭМ!$D$10+'СЕТ СН'!$F$6-'СЕТ СН'!$F$26</f>
        <v>1121.1255409299997</v>
      </c>
      <c r="V58" s="36">
        <f>SUMIFS(СВЦЭМ!$D$39:$D$782,СВЦЭМ!$A$39:$A$782,$A58,СВЦЭМ!$B$39:$B$782,V$47)+'СЕТ СН'!$F$14+СВЦЭМ!$D$10+'СЕТ СН'!$F$6-'СЕТ СН'!$F$26</f>
        <v>1030.6108463999999</v>
      </c>
      <c r="W58" s="36">
        <f>SUMIFS(СВЦЭМ!$D$39:$D$782,СВЦЭМ!$A$39:$A$782,$A58,СВЦЭМ!$B$39:$B$782,W$47)+'СЕТ СН'!$F$14+СВЦЭМ!$D$10+'СЕТ СН'!$F$6-'СЕТ СН'!$F$26</f>
        <v>1026.18639381</v>
      </c>
      <c r="X58" s="36">
        <f>SUMIFS(СВЦЭМ!$D$39:$D$782,СВЦЭМ!$A$39:$A$782,$A58,СВЦЭМ!$B$39:$B$782,X$47)+'СЕТ СН'!$F$14+СВЦЭМ!$D$10+'СЕТ СН'!$F$6-'СЕТ СН'!$F$26</f>
        <v>1039.63735486</v>
      </c>
      <c r="Y58" s="36">
        <f>SUMIFS(СВЦЭМ!$D$39:$D$782,СВЦЭМ!$A$39:$A$782,$A58,СВЦЭМ!$B$39:$B$782,Y$47)+'СЕТ СН'!$F$14+СВЦЭМ!$D$10+'СЕТ СН'!$F$6-'СЕТ СН'!$F$26</f>
        <v>1065.5948218399999</v>
      </c>
    </row>
    <row r="59" spans="1:25" ht="15.75" x14ac:dyDescent="0.2">
      <c r="A59" s="35">
        <f t="shared" si="1"/>
        <v>44693</v>
      </c>
      <c r="B59" s="36">
        <f>SUMIFS(СВЦЭМ!$D$39:$D$782,СВЦЭМ!$A$39:$A$782,$A59,СВЦЭМ!$B$39:$B$782,B$47)+'СЕТ СН'!$F$14+СВЦЭМ!$D$10+'СЕТ СН'!$F$6-'СЕТ СН'!$F$26</f>
        <v>1170.9468198899999</v>
      </c>
      <c r="C59" s="36">
        <f>SUMIFS(СВЦЭМ!$D$39:$D$782,СВЦЭМ!$A$39:$A$782,$A59,СВЦЭМ!$B$39:$B$782,C$47)+'СЕТ СН'!$F$14+СВЦЭМ!$D$10+'СЕТ СН'!$F$6-'СЕТ СН'!$F$26</f>
        <v>1263.1158895899998</v>
      </c>
      <c r="D59" s="36">
        <f>SUMIFS(СВЦЭМ!$D$39:$D$782,СВЦЭМ!$A$39:$A$782,$A59,СВЦЭМ!$B$39:$B$782,D$47)+'СЕТ СН'!$F$14+СВЦЭМ!$D$10+'СЕТ СН'!$F$6-'СЕТ СН'!$F$26</f>
        <v>1372.3654937799997</v>
      </c>
      <c r="E59" s="36">
        <f>SUMIFS(СВЦЭМ!$D$39:$D$782,СВЦЭМ!$A$39:$A$782,$A59,СВЦЭМ!$B$39:$B$782,E$47)+'СЕТ СН'!$F$14+СВЦЭМ!$D$10+'СЕТ СН'!$F$6-'СЕТ СН'!$F$26</f>
        <v>1430.9586658299997</v>
      </c>
      <c r="F59" s="36">
        <f>SUMIFS(СВЦЭМ!$D$39:$D$782,СВЦЭМ!$A$39:$A$782,$A59,СВЦЭМ!$B$39:$B$782,F$47)+'СЕТ СН'!$F$14+СВЦЭМ!$D$10+'СЕТ СН'!$F$6-'СЕТ СН'!$F$26</f>
        <v>1434.7459682199999</v>
      </c>
      <c r="G59" s="36">
        <f>SUMIFS(СВЦЭМ!$D$39:$D$782,СВЦЭМ!$A$39:$A$782,$A59,СВЦЭМ!$B$39:$B$782,G$47)+'СЕТ СН'!$F$14+СВЦЭМ!$D$10+'СЕТ СН'!$F$6-'СЕТ СН'!$F$26</f>
        <v>1432.1297209799998</v>
      </c>
      <c r="H59" s="36">
        <f>SUMIFS(СВЦЭМ!$D$39:$D$782,СВЦЭМ!$A$39:$A$782,$A59,СВЦЭМ!$B$39:$B$782,H$47)+'СЕТ СН'!$F$14+СВЦЭМ!$D$10+'СЕТ СН'!$F$6-'СЕТ СН'!$F$26</f>
        <v>1441.6759783699999</v>
      </c>
      <c r="I59" s="36">
        <f>SUMIFS(СВЦЭМ!$D$39:$D$782,СВЦЭМ!$A$39:$A$782,$A59,СВЦЭМ!$B$39:$B$782,I$47)+'СЕТ СН'!$F$14+СВЦЭМ!$D$10+'СЕТ СН'!$F$6-'СЕТ СН'!$F$26</f>
        <v>1359.0195910699999</v>
      </c>
      <c r="J59" s="36">
        <f>SUMIFS(СВЦЭМ!$D$39:$D$782,СВЦЭМ!$A$39:$A$782,$A59,СВЦЭМ!$B$39:$B$782,J$47)+'СЕТ СН'!$F$14+СВЦЭМ!$D$10+'СЕТ СН'!$F$6-'СЕТ СН'!$F$26</f>
        <v>1220.8462959299998</v>
      </c>
      <c r="K59" s="36">
        <f>SUMIFS(СВЦЭМ!$D$39:$D$782,СВЦЭМ!$A$39:$A$782,$A59,СВЦЭМ!$B$39:$B$782,K$47)+'СЕТ СН'!$F$14+СВЦЭМ!$D$10+'СЕТ СН'!$F$6-'СЕТ СН'!$F$26</f>
        <v>1213.1729152199998</v>
      </c>
      <c r="L59" s="36">
        <f>SUMIFS(СВЦЭМ!$D$39:$D$782,СВЦЭМ!$A$39:$A$782,$A59,СВЦЭМ!$B$39:$B$782,L$47)+'СЕТ СН'!$F$14+СВЦЭМ!$D$10+'СЕТ СН'!$F$6-'СЕТ СН'!$F$26</f>
        <v>1189.8167102399998</v>
      </c>
      <c r="M59" s="36">
        <f>SUMIFS(СВЦЭМ!$D$39:$D$782,СВЦЭМ!$A$39:$A$782,$A59,СВЦЭМ!$B$39:$B$782,M$47)+'СЕТ СН'!$F$14+СВЦЭМ!$D$10+'СЕТ СН'!$F$6-'СЕТ СН'!$F$26</f>
        <v>1299.7512789299999</v>
      </c>
      <c r="N59" s="36">
        <f>SUMIFS(СВЦЭМ!$D$39:$D$782,СВЦЭМ!$A$39:$A$782,$A59,СВЦЭМ!$B$39:$B$782,N$47)+'СЕТ СН'!$F$14+СВЦЭМ!$D$10+'СЕТ СН'!$F$6-'СЕТ СН'!$F$26</f>
        <v>1361.2515354599998</v>
      </c>
      <c r="O59" s="36">
        <f>SUMIFS(СВЦЭМ!$D$39:$D$782,СВЦЭМ!$A$39:$A$782,$A59,СВЦЭМ!$B$39:$B$782,O$47)+'СЕТ СН'!$F$14+СВЦЭМ!$D$10+'СЕТ СН'!$F$6-'СЕТ СН'!$F$26</f>
        <v>1364.4420265999997</v>
      </c>
      <c r="P59" s="36">
        <f>SUMIFS(СВЦЭМ!$D$39:$D$782,СВЦЭМ!$A$39:$A$782,$A59,СВЦЭМ!$B$39:$B$782,P$47)+'СЕТ СН'!$F$14+СВЦЭМ!$D$10+'СЕТ СН'!$F$6-'СЕТ СН'!$F$26</f>
        <v>1362.1510605299998</v>
      </c>
      <c r="Q59" s="36">
        <f>SUMIFS(СВЦЭМ!$D$39:$D$782,СВЦЭМ!$A$39:$A$782,$A59,СВЦЭМ!$B$39:$B$782,Q$47)+'СЕТ СН'!$F$14+СВЦЭМ!$D$10+'СЕТ СН'!$F$6-'СЕТ СН'!$F$26</f>
        <v>1373.5997536599998</v>
      </c>
      <c r="R59" s="36">
        <f>SUMIFS(СВЦЭМ!$D$39:$D$782,СВЦЭМ!$A$39:$A$782,$A59,СВЦЭМ!$B$39:$B$782,R$47)+'СЕТ СН'!$F$14+СВЦЭМ!$D$10+'СЕТ СН'!$F$6-'СЕТ СН'!$F$26</f>
        <v>1397.1097146299999</v>
      </c>
      <c r="S59" s="36">
        <f>SUMIFS(СВЦЭМ!$D$39:$D$782,СВЦЭМ!$A$39:$A$782,$A59,СВЦЭМ!$B$39:$B$782,S$47)+'СЕТ СН'!$F$14+СВЦЭМ!$D$10+'СЕТ СН'!$F$6-'СЕТ СН'!$F$26</f>
        <v>1350.6046344799997</v>
      </c>
      <c r="T59" s="36">
        <f>SUMIFS(СВЦЭМ!$D$39:$D$782,СВЦЭМ!$A$39:$A$782,$A59,СВЦЭМ!$B$39:$B$782,T$47)+'СЕТ СН'!$F$14+СВЦЭМ!$D$10+'СЕТ СН'!$F$6-'СЕТ СН'!$F$26</f>
        <v>1236.2750921499999</v>
      </c>
      <c r="U59" s="36">
        <f>SUMIFS(СВЦЭМ!$D$39:$D$782,СВЦЭМ!$A$39:$A$782,$A59,СВЦЭМ!$B$39:$B$782,U$47)+'СЕТ СН'!$F$14+СВЦЭМ!$D$10+'СЕТ СН'!$F$6-'СЕТ СН'!$F$26</f>
        <v>1139.1647669599997</v>
      </c>
      <c r="V59" s="36">
        <f>SUMIFS(СВЦЭМ!$D$39:$D$782,СВЦЭМ!$A$39:$A$782,$A59,СВЦЭМ!$B$39:$B$782,V$47)+'СЕТ СН'!$F$14+СВЦЭМ!$D$10+'СЕТ СН'!$F$6-'СЕТ СН'!$F$26</f>
        <v>1047.60622502</v>
      </c>
      <c r="W59" s="36">
        <f>SUMIFS(СВЦЭМ!$D$39:$D$782,СВЦЭМ!$A$39:$A$782,$A59,СВЦЭМ!$B$39:$B$782,W$47)+'СЕТ СН'!$F$14+СВЦЭМ!$D$10+'СЕТ СН'!$F$6-'СЕТ СН'!$F$26</f>
        <v>1033.3182352900001</v>
      </c>
      <c r="X59" s="36">
        <f>SUMIFS(СВЦЭМ!$D$39:$D$782,СВЦЭМ!$A$39:$A$782,$A59,СВЦЭМ!$B$39:$B$782,X$47)+'СЕТ СН'!$F$14+СВЦЭМ!$D$10+'СЕТ СН'!$F$6-'СЕТ СН'!$F$26</f>
        <v>1049.0059327399999</v>
      </c>
      <c r="Y59" s="36">
        <f>SUMIFS(СВЦЭМ!$D$39:$D$782,СВЦЭМ!$A$39:$A$782,$A59,СВЦЭМ!$B$39:$B$782,Y$47)+'СЕТ СН'!$F$14+СВЦЭМ!$D$10+'СЕТ СН'!$F$6-'СЕТ СН'!$F$26</f>
        <v>1054.5902291800001</v>
      </c>
    </row>
    <row r="60" spans="1:25" ht="15.75" x14ac:dyDescent="0.2">
      <c r="A60" s="35">
        <f t="shared" si="1"/>
        <v>44694</v>
      </c>
      <c r="B60" s="36">
        <f>SUMIFS(СВЦЭМ!$D$39:$D$782,СВЦЭМ!$A$39:$A$782,$A60,СВЦЭМ!$B$39:$B$782,B$47)+'СЕТ СН'!$F$14+СВЦЭМ!$D$10+'СЕТ СН'!$F$6-'СЕТ СН'!$F$26</f>
        <v>1171.3497480499998</v>
      </c>
      <c r="C60" s="36">
        <f>SUMIFS(СВЦЭМ!$D$39:$D$782,СВЦЭМ!$A$39:$A$782,$A60,СВЦЭМ!$B$39:$B$782,C$47)+'СЕТ СН'!$F$14+СВЦЭМ!$D$10+'СЕТ СН'!$F$6-'СЕТ СН'!$F$26</f>
        <v>1290.1249132299997</v>
      </c>
      <c r="D60" s="36">
        <f>SUMIFS(СВЦЭМ!$D$39:$D$782,СВЦЭМ!$A$39:$A$782,$A60,СВЦЭМ!$B$39:$B$782,D$47)+'СЕТ СН'!$F$14+СВЦЭМ!$D$10+'СЕТ СН'!$F$6-'СЕТ СН'!$F$26</f>
        <v>1427.6650922299998</v>
      </c>
      <c r="E60" s="36">
        <f>SUMIFS(СВЦЭМ!$D$39:$D$782,СВЦЭМ!$A$39:$A$782,$A60,СВЦЭМ!$B$39:$B$782,E$47)+'СЕТ СН'!$F$14+СВЦЭМ!$D$10+'СЕТ СН'!$F$6-'СЕТ СН'!$F$26</f>
        <v>1481.9188826199997</v>
      </c>
      <c r="F60" s="36">
        <f>SUMIFS(СВЦЭМ!$D$39:$D$782,СВЦЭМ!$A$39:$A$782,$A60,СВЦЭМ!$B$39:$B$782,F$47)+'СЕТ СН'!$F$14+СВЦЭМ!$D$10+'СЕТ СН'!$F$6-'СЕТ СН'!$F$26</f>
        <v>1490.3827762199999</v>
      </c>
      <c r="G60" s="36">
        <f>SUMIFS(СВЦЭМ!$D$39:$D$782,СВЦЭМ!$A$39:$A$782,$A60,СВЦЭМ!$B$39:$B$782,G$47)+'СЕТ СН'!$F$14+СВЦЭМ!$D$10+'СЕТ СН'!$F$6-'СЕТ СН'!$F$26</f>
        <v>1497.3812990699998</v>
      </c>
      <c r="H60" s="36">
        <f>SUMIFS(СВЦЭМ!$D$39:$D$782,СВЦЭМ!$A$39:$A$782,$A60,СВЦЭМ!$B$39:$B$782,H$47)+'СЕТ СН'!$F$14+СВЦЭМ!$D$10+'СЕТ СН'!$F$6-'СЕТ СН'!$F$26</f>
        <v>1489.5626727099998</v>
      </c>
      <c r="I60" s="36">
        <f>SUMIFS(СВЦЭМ!$D$39:$D$782,СВЦЭМ!$A$39:$A$782,$A60,СВЦЭМ!$B$39:$B$782,I$47)+'СЕТ СН'!$F$14+СВЦЭМ!$D$10+'СЕТ СН'!$F$6-'СЕТ СН'!$F$26</f>
        <v>1378.6233576299999</v>
      </c>
      <c r="J60" s="36">
        <f>SUMIFS(СВЦЭМ!$D$39:$D$782,СВЦЭМ!$A$39:$A$782,$A60,СВЦЭМ!$B$39:$B$782,J$47)+'СЕТ СН'!$F$14+СВЦЭМ!$D$10+'СЕТ СН'!$F$6-'СЕТ СН'!$F$26</f>
        <v>1228.2040858799999</v>
      </c>
      <c r="K60" s="36">
        <f>SUMIFS(СВЦЭМ!$D$39:$D$782,СВЦЭМ!$A$39:$A$782,$A60,СВЦЭМ!$B$39:$B$782,K$47)+'СЕТ СН'!$F$14+СВЦЭМ!$D$10+'СЕТ СН'!$F$6-'СЕТ СН'!$F$26</f>
        <v>1217.3423196399999</v>
      </c>
      <c r="L60" s="36">
        <f>SUMIFS(СВЦЭМ!$D$39:$D$782,СВЦЭМ!$A$39:$A$782,$A60,СВЦЭМ!$B$39:$B$782,L$47)+'СЕТ СН'!$F$14+СВЦЭМ!$D$10+'СЕТ СН'!$F$6-'СЕТ СН'!$F$26</f>
        <v>1195.2597554399999</v>
      </c>
      <c r="M60" s="36">
        <f>SUMIFS(СВЦЭМ!$D$39:$D$782,СВЦЭМ!$A$39:$A$782,$A60,СВЦЭМ!$B$39:$B$782,M$47)+'СЕТ СН'!$F$14+СВЦЭМ!$D$10+'СЕТ СН'!$F$6-'СЕТ СН'!$F$26</f>
        <v>1306.7126110299998</v>
      </c>
      <c r="N60" s="36">
        <f>SUMIFS(СВЦЭМ!$D$39:$D$782,СВЦЭМ!$A$39:$A$782,$A60,СВЦЭМ!$B$39:$B$782,N$47)+'СЕТ СН'!$F$14+СВЦЭМ!$D$10+'СЕТ СН'!$F$6-'СЕТ СН'!$F$26</f>
        <v>1356.5410970899998</v>
      </c>
      <c r="O60" s="36">
        <f>SUMIFS(СВЦЭМ!$D$39:$D$782,СВЦЭМ!$A$39:$A$782,$A60,СВЦЭМ!$B$39:$B$782,O$47)+'СЕТ СН'!$F$14+СВЦЭМ!$D$10+'СЕТ СН'!$F$6-'СЕТ СН'!$F$26</f>
        <v>1337.6410896499999</v>
      </c>
      <c r="P60" s="36">
        <f>SUMIFS(СВЦЭМ!$D$39:$D$782,СВЦЭМ!$A$39:$A$782,$A60,СВЦЭМ!$B$39:$B$782,P$47)+'СЕТ СН'!$F$14+СВЦЭМ!$D$10+'СЕТ СН'!$F$6-'СЕТ СН'!$F$26</f>
        <v>1344.0720807399998</v>
      </c>
      <c r="Q60" s="36">
        <f>SUMIFS(СВЦЭМ!$D$39:$D$782,СВЦЭМ!$A$39:$A$782,$A60,СВЦЭМ!$B$39:$B$782,Q$47)+'СЕТ СН'!$F$14+СВЦЭМ!$D$10+'СЕТ СН'!$F$6-'СЕТ СН'!$F$26</f>
        <v>1356.6929636399998</v>
      </c>
      <c r="R60" s="36">
        <f>SUMIFS(СВЦЭМ!$D$39:$D$782,СВЦЭМ!$A$39:$A$782,$A60,СВЦЭМ!$B$39:$B$782,R$47)+'СЕТ СН'!$F$14+СВЦЭМ!$D$10+'СЕТ СН'!$F$6-'СЕТ СН'!$F$26</f>
        <v>1372.4322810299998</v>
      </c>
      <c r="S60" s="36">
        <f>SUMIFS(СВЦЭМ!$D$39:$D$782,СВЦЭМ!$A$39:$A$782,$A60,СВЦЭМ!$B$39:$B$782,S$47)+'СЕТ СН'!$F$14+СВЦЭМ!$D$10+'СЕТ СН'!$F$6-'СЕТ СН'!$F$26</f>
        <v>1336.7918550499999</v>
      </c>
      <c r="T60" s="36">
        <f>SUMIFS(СВЦЭМ!$D$39:$D$782,СВЦЭМ!$A$39:$A$782,$A60,СВЦЭМ!$B$39:$B$782,T$47)+'СЕТ СН'!$F$14+СВЦЭМ!$D$10+'СЕТ СН'!$F$6-'СЕТ СН'!$F$26</f>
        <v>1212.1848455399997</v>
      </c>
      <c r="U60" s="36">
        <f>SUMIFS(СВЦЭМ!$D$39:$D$782,СВЦЭМ!$A$39:$A$782,$A60,СВЦЭМ!$B$39:$B$782,U$47)+'СЕТ СН'!$F$14+СВЦЭМ!$D$10+'СЕТ СН'!$F$6-'СЕТ СН'!$F$26</f>
        <v>1115.7048319999999</v>
      </c>
      <c r="V60" s="36">
        <f>SUMIFS(СВЦЭМ!$D$39:$D$782,СВЦЭМ!$A$39:$A$782,$A60,СВЦЭМ!$B$39:$B$782,V$47)+'СЕТ СН'!$F$14+СВЦЭМ!$D$10+'СЕТ СН'!$F$6-'СЕТ СН'!$F$26</f>
        <v>1037.1988612299999</v>
      </c>
      <c r="W60" s="36">
        <f>SUMIFS(СВЦЭМ!$D$39:$D$782,СВЦЭМ!$A$39:$A$782,$A60,СВЦЭМ!$B$39:$B$782,W$47)+'СЕТ СН'!$F$14+СВЦЭМ!$D$10+'СЕТ СН'!$F$6-'СЕТ СН'!$F$26</f>
        <v>1016.2528987100001</v>
      </c>
      <c r="X60" s="36">
        <f>SUMIFS(СВЦЭМ!$D$39:$D$782,СВЦЭМ!$A$39:$A$782,$A60,СВЦЭМ!$B$39:$B$782,X$47)+'СЕТ СН'!$F$14+СВЦЭМ!$D$10+'СЕТ СН'!$F$6-'СЕТ СН'!$F$26</f>
        <v>1031.9464654999999</v>
      </c>
      <c r="Y60" s="36">
        <f>SUMIFS(СВЦЭМ!$D$39:$D$782,СВЦЭМ!$A$39:$A$782,$A60,СВЦЭМ!$B$39:$B$782,Y$47)+'СЕТ СН'!$F$14+СВЦЭМ!$D$10+'СЕТ СН'!$F$6-'СЕТ СН'!$F$26</f>
        <v>1038.93069354</v>
      </c>
    </row>
    <row r="61" spans="1:25" ht="15.75" x14ac:dyDescent="0.2">
      <c r="A61" s="35">
        <f t="shared" si="1"/>
        <v>44695</v>
      </c>
      <c r="B61" s="36">
        <f>SUMIFS(СВЦЭМ!$D$39:$D$782,СВЦЭМ!$A$39:$A$782,$A61,СВЦЭМ!$B$39:$B$782,B$47)+'СЕТ СН'!$F$14+СВЦЭМ!$D$10+'СЕТ СН'!$F$6-'СЕТ СН'!$F$26</f>
        <v>1168.8827469199998</v>
      </c>
      <c r="C61" s="36">
        <f>SUMIFS(СВЦЭМ!$D$39:$D$782,СВЦЭМ!$A$39:$A$782,$A61,СВЦЭМ!$B$39:$B$782,C$47)+'СЕТ СН'!$F$14+СВЦЭМ!$D$10+'СЕТ СН'!$F$6-'СЕТ СН'!$F$26</f>
        <v>1289.7943833899999</v>
      </c>
      <c r="D61" s="36">
        <f>SUMIFS(СВЦЭМ!$D$39:$D$782,СВЦЭМ!$A$39:$A$782,$A61,СВЦЭМ!$B$39:$B$782,D$47)+'СЕТ СН'!$F$14+СВЦЭМ!$D$10+'СЕТ СН'!$F$6-'СЕТ СН'!$F$26</f>
        <v>1441.0250937399999</v>
      </c>
      <c r="E61" s="36">
        <f>SUMIFS(СВЦЭМ!$D$39:$D$782,СВЦЭМ!$A$39:$A$782,$A61,СВЦЭМ!$B$39:$B$782,E$47)+'СЕТ СН'!$F$14+СВЦЭМ!$D$10+'СЕТ СН'!$F$6-'СЕТ СН'!$F$26</f>
        <v>1482.9976692699997</v>
      </c>
      <c r="F61" s="36">
        <f>SUMIFS(СВЦЭМ!$D$39:$D$782,СВЦЭМ!$A$39:$A$782,$A61,СВЦЭМ!$B$39:$B$782,F$47)+'СЕТ СН'!$F$14+СВЦЭМ!$D$10+'СЕТ СН'!$F$6-'СЕТ СН'!$F$26</f>
        <v>1486.4034953399998</v>
      </c>
      <c r="G61" s="36">
        <f>SUMIFS(СВЦЭМ!$D$39:$D$782,СВЦЭМ!$A$39:$A$782,$A61,СВЦЭМ!$B$39:$B$782,G$47)+'СЕТ СН'!$F$14+СВЦЭМ!$D$10+'СЕТ СН'!$F$6-'СЕТ СН'!$F$26</f>
        <v>1488.9045363699997</v>
      </c>
      <c r="H61" s="36">
        <f>SUMIFS(СВЦЭМ!$D$39:$D$782,СВЦЭМ!$A$39:$A$782,$A61,СВЦЭМ!$B$39:$B$782,H$47)+'СЕТ СН'!$F$14+СВЦЭМ!$D$10+'СЕТ СН'!$F$6-'СЕТ СН'!$F$26</f>
        <v>1479.2076405499997</v>
      </c>
      <c r="I61" s="36">
        <f>SUMIFS(СВЦЭМ!$D$39:$D$782,СВЦЭМ!$A$39:$A$782,$A61,СВЦЭМ!$B$39:$B$782,I$47)+'СЕТ СН'!$F$14+СВЦЭМ!$D$10+'СЕТ СН'!$F$6-'СЕТ СН'!$F$26</f>
        <v>1389.5654065999997</v>
      </c>
      <c r="J61" s="36">
        <f>SUMIFS(СВЦЭМ!$D$39:$D$782,СВЦЭМ!$A$39:$A$782,$A61,СВЦЭМ!$B$39:$B$782,J$47)+'СЕТ СН'!$F$14+СВЦЭМ!$D$10+'СЕТ СН'!$F$6-'СЕТ СН'!$F$26</f>
        <v>1222.2955912799998</v>
      </c>
      <c r="K61" s="36">
        <f>SUMIFS(СВЦЭМ!$D$39:$D$782,СВЦЭМ!$A$39:$A$782,$A61,СВЦЭМ!$B$39:$B$782,K$47)+'СЕТ СН'!$F$14+СВЦЭМ!$D$10+'СЕТ СН'!$F$6-'СЕТ СН'!$F$26</f>
        <v>1173.9200559099997</v>
      </c>
      <c r="L61" s="36">
        <f>SUMIFS(СВЦЭМ!$D$39:$D$782,СВЦЭМ!$A$39:$A$782,$A61,СВЦЭМ!$B$39:$B$782,L$47)+'СЕТ СН'!$F$14+СВЦЭМ!$D$10+'СЕТ СН'!$F$6-'СЕТ СН'!$F$26</f>
        <v>1153.5044027499998</v>
      </c>
      <c r="M61" s="36">
        <f>SUMIFS(СВЦЭМ!$D$39:$D$782,СВЦЭМ!$A$39:$A$782,$A61,СВЦЭМ!$B$39:$B$782,M$47)+'СЕТ СН'!$F$14+СВЦЭМ!$D$10+'СЕТ СН'!$F$6-'СЕТ СН'!$F$26</f>
        <v>1251.3722097199998</v>
      </c>
      <c r="N61" s="36">
        <f>SUMIFS(СВЦЭМ!$D$39:$D$782,СВЦЭМ!$A$39:$A$782,$A61,СВЦЭМ!$B$39:$B$782,N$47)+'СЕТ СН'!$F$14+СВЦЭМ!$D$10+'СЕТ СН'!$F$6-'СЕТ СН'!$F$26</f>
        <v>1287.4224680999998</v>
      </c>
      <c r="O61" s="36">
        <f>SUMIFS(СВЦЭМ!$D$39:$D$782,СВЦЭМ!$A$39:$A$782,$A61,СВЦЭМ!$B$39:$B$782,O$47)+'СЕТ СН'!$F$14+СВЦЭМ!$D$10+'СЕТ СН'!$F$6-'СЕТ СН'!$F$26</f>
        <v>1302.3413048199998</v>
      </c>
      <c r="P61" s="36">
        <f>SUMIFS(СВЦЭМ!$D$39:$D$782,СВЦЭМ!$A$39:$A$782,$A61,СВЦЭМ!$B$39:$B$782,P$47)+'СЕТ СН'!$F$14+СВЦЭМ!$D$10+'СЕТ СН'!$F$6-'СЕТ СН'!$F$26</f>
        <v>1324.7922851099997</v>
      </c>
      <c r="Q61" s="36">
        <f>SUMIFS(СВЦЭМ!$D$39:$D$782,СВЦЭМ!$A$39:$A$782,$A61,СВЦЭМ!$B$39:$B$782,Q$47)+'СЕТ СН'!$F$14+СВЦЭМ!$D$10+'СЕТ СН'!$F$6-'СЕТ СН'!$F$26</f>
        <v>1341.2115387699998</v>
      </c>
      <c r="R61" s="36">
        <f>SUMIFS(СВЦЭМ!$D$39:$D$782,СВЦЭМ!$A$39:$A$782,$A61,СВЦЭМ!$B$39:$B$782,R$47)+'СЕТ СН'!$F$14+СВЦЭМ!$D$10+'СЕТ СН'!$F$6-'СЕТ СН'!$F$26</f>
        <v>1345.4014958599998</v>
      </c>
      <c r="S61" s="36">
        <f>SUMIFS(СВЦЭМ!$D$39:$D$782,СВЦЭМ!$A$39:$A$782,$A61,СВЦЭМ!$B$39:$B$782,S$47)+'СЕТ СН'!$F$14+СВЦЭМ!$D$10+'СЕТ СН'!$F$6-'СЕТ СН'!$F$26</f>
        <v>1299.9707989999997</v>
      </c>
      <c r="T61" s="36">
        <f>SUMIFS(СВЦЭМ!$D$39:$D$782,СВЦЭМ!$A$39:$A$782,$A61,СВЦЭМ!$B$39:$B$782,T$47)+'СЕТ СН'!$F$14+СВЦЭМ!$D$10+'СЕТ СН'!$F$6-'СЕТ СН'!$F$26</f>
        <v>1177.3974933599998</v>
      </c>
      <c r="U61" s="36">
        <f>SUMIFS(СВЦЭМ!$D$39:$D$782,СВЦЭМ!$A$39:$A$782,$A61,СВЦЭМ!$B$39:$B$782,U$47)+'СЕТ СН'!$F$14+СВЦЭМ!$D$10+'СЕТ СН'!$F$6-'СЕТ СН'!$F$26</f>
        <v>1074.1556552699999</v>
      </c>
      <c r="V61" s="36">
        <f>SUMIFS(СВЦЭМ!$D$39:$D$782,СВЦЭМ!$A$39:$A$782,$A61,СВЦЭМ!$B$39:$B$782,V$47)+'СЕТ СН'!$F$14+СВЦЭМ!$D$10+'СЕТ СН'!$F$6-'СЕТ СН'!$F$26</f>
        <v>982.34694266000008</v>
      </c>
      <c r="W61" s="36">
        <f>SUMIFS(СВЦЭМ!$D$39:$D$782,СВЦЭМ!$A$39:$A$782,$A61,СВЦЭМ!$B$39:$B$782,W$47)+'СЕТ СН'!$F$14+СВЦЭМ!$D$10+'СЕТ СН'!$F$6-'СЕТ СН'!$F$26</f>
        <v>971.18580382000005</v>
      </c>
      <c r="X61" s="36">
        <f>SUMIFS(СВЦЭМ!$D$39:$D$782,СВЦЭМ!$A$39:$A$782,$A61,СВЦЭМ!$B$39:$B$782,X$47)+'СЕТ СН'!$F$14+СВЦЭМ!$D$10+'СЕТ СН'!$F$6-'СЕТ СН'!$F$26</f>
        <v>970.82508875000008</v>
      </c>
      <c r="Y61" s="36">
        <f>SUMIFS(СВЦЭМ!$D$39:$D$782,СВЦЭМ!$A$39:$A$782,$A61,СВЦЭМ!$B$39:$B$782,Y$47)+'СЕТ СН'!$F$14+СВЦЭМ!$D$10+'СЕТ СН'!$F$6-'СЕТ СН'!$F$26</f>
        <v>1000.84445257</v>
      </c>
    </row>
    <row r="62" spans="1:25" ht="15.75" x14ac:dyDescent="0.2">
      <c r="A62" s="35">
        <f t="shared" si="1"/>
        <v>44696</v>
      </c>
      <c r="B62" s="36">
        <f>SUMIFS(СВЦЭМ!$D$39:$D$782,СВЦЭМ!$A$39:$A$782,$A62,СВЦЭМ!$B$39:$B$782,B$47)+'СЕТ СН'!$F$14+СВЦЭМ!$D$10+'СЕТ СН'!$F$6-'СЕТ СН'!$F$26</f>
        <v>1085.4170542100001</v>
      </c>
      <c r="C62" s="36">
        <f>SUMIFS(СВЦЭМ!$D$39:$D$782,СВЦЭМ!$A$39:$A$782,$A62,СВЦЭМ!$B$39:$B$782,C$47)+'СЕТ СН'!$F$14+СВЦЭМ!$D$10+'СЕТ СН'!$F$6-'СЕТ СН'!$F$26</f>
        <v>1198.6435576399999</v>
      </c>
      <c r="D62" s="36">
        <f>SUMIFS(СВЦЭМ!$D$39:$D$782,СВЦЭМ!$A$39:$A$782,$A62,СВЦЭМ!$B$39:$B$782,D$47)+'СЕТ СН'!$F$14+СВЦЭМ!$D$10+'СЕТ СН'!$F$6-'СЕТ СН'!$F$26</f>
        <v>1330.1721803399998</v>
      </c>
      <c r="E62" s="36">
        <f>SUMIFS(СВЦЭМ!$D$39:$D$782,СВЦЭМ!$A$39:$A$782,$A62,СВЦЭМ!$B$39:$B$782,E$47)+'СЕТ СН'!$F$14+СВЦЭМ!$D$10+'СЕТ СН'!$F$6-'СЕТ СН'!$F$26</f>
        <v>1337.0531855499999</v>
      </c>
      <c r="F62" s="36">
        <f>SUMIFS(СВЦЭМ!$D$39:$D$782,СВЦЭМ!$A$39:$A$782,$A62,СВЦЭМ!$B$39:$B$782,F$47)+'СЕТ СН'!$F$14+СВЦЭМ!$D$10+'СЕТ СН'!$F$6-'СЕТ СН'!$F$26</f>
        <v>1337.1912335199997</v>
      </c>
      <c r="G62" s="36">
        <f>SUMIFS(СВЦЭМ!$D$39:$D$782,СВЦЭМ!$A$39:$A$782,$A62,СВЦЭМ!$B$39:$B$782,G$47)+'СЕТ СН'!$F$14+СВЦЭМ!$D$10+'СЕТ СН'!$F$6-'СЕТ СН'!$F$26</f>
        <v>1345.8068969999999</v>
      </c>
      <c r="H62" s="36">
        <f>SUMIFS(СВЦЭМ!$D$39:$D$782,СВЦЭМ!$A$39:$A$782,$A62,СВЦЭМ!$B$39:$B$782,H$47)+'СЕТ СН'!$F$14+СВЦЭМ!$D$10+'СЕТ СН'!$F$6-'СЕТ СН'!$F$26</f>
        <v>1331.6076677399999</v>
      </c>
      <c r="I62" s="36">
        <f>SUMIFS(СВЦЭМ!$D$39:$D$782,СВЦЭМ!$A$39:$A$782,$A62,СВЦЭМ!$B$39:$B$782,I$47)+'СЕТ СН'!$F$14+СВЦЭМ!$D$10+'СЕТ СН'!$F$6-'СЕТ СН'!$F$26</f>
        <v>1327.1656954499999</v>
      </c>
      <c r="J62" s="36">
        <f>SUMIFS(СВЦЭМ!$D$39:$D$782,СВЦЭМ!$A$39:$A$782,$A62,СВЦЭМ!$B$39:$B$782,J$47)+'СЕТ СН'!$F$14+СВЦЭМ!$D$10+'СЕТ СН'!$F$6-'СЕТ СН'!$F$26</f>
        <v>1159.7588595299999</v>
      </c>
      <c r="K62" s="36">
        <f>SUMIFS(СВЦЭМ!$D$39:$D$782,СВЦЭМ!$A$39:$A$782,$A62,СВЦЭМ!$B$39:$B$782,K$47)+'СЕТ СН'!$F$14+СВЦЭМ!$D$10+'СЕТ СН'!$F$6-'СЕТ СН'!$F$26</f>
        <v>1128.6350293099999</v>
      </c>
      <c r="L62" s="36">
        <f>SUMIFS(СВЦЭМ!$D$39:$D$782,СВЦЭМ!$A$39:$A$782,$A62,СВЦЭМ!$B$39:$B$782,L$47)+'СЕТ СН'!$F$14+СВЦЭМ!$D$10+'СЕТ СН'!$F$6-'СЕТ СН'!$F$26</f>
        <v>1109.3739297399998</v>
      </c>
      <c r="M62" s="36">
        <f>SUMIFS(СВЦЭМ!$D$39:$D$782,СВЦЭМ!$A$39:$A$782,$A62,СВЦЭМ!$B$39:$B$782,M$47)+'СЕТ СН'!$F$14+СВЦЭМ!$D$10+'СЕТ СН'!$F$6-'СЕТ СН'!$F$26</f>
        <v>1221.6251311099998</v>
      </c>
      <c r="N62" s="36">
        <f>SUMIFS(СВЦЭМ!$D$39:$D$782,СВЦЭМ!$A$39:$A$782,$A62,СВЦЭМ!$B$39:$B$782,N$47)+'СЕТ СН'!$F$14+СВЦЭМ!$D$10+'СЕТ СН'!$F$6-'СЕТ СН'!$F$26</f>
        <v>1279.0499403099998</v>
      </c>
      <c r="O62" s="36">
        <f>SUMIFS(СВЦЭМ!$D$39:$D$782,СВЦЭМ!$A$39:$A$782,$A62,СВЦЭМ!$B$39:$B$782,O$47)+'СЕТ СН'!$F$14+СВЦЭМ!$D$10+'СЕТ СН'!$F$6-'СЕТ СН'!$F$26</f>
        <v>1320.0068195899998</v>
      </c>
      <c r="P62" s="36">
        <f>SUMIFS(СВЦЭМ!$D$39:$D$782,СВЦЭМ!$A$39:$A$782,$A62,СВЦЭМ!$B$39:$B$782,P$47)+'СЕТ СН'!$F$14+СВЦЭМ!$D$10+'СЕТ СН'!$F$6-'СЕТ СН'!$F$26</f>
        <v>1342.7204427399997</v>
      </c>
      <c r="Q62" s="36">
        <f>SUMIFS(СВЦЭМ!$D$39:$D$782,СВЦЭМ!$A$39:$A$782,$A62,СВЦЭМ!$B$39:$B$782,Q$47)+'СЕТ СН'!$F$14+СВЦЭМ!$D$10+'СЕТ СН'!$F$6-'СЕТ СН'!$F$26</f>
        <v>1349.8125719599998</v>
      </c>
      <c r="R62" s="36">
        <f>SUMIFS(СВЦЭМ!$D$39:$D$782,СВЦЭМ!$A$39:$A$782,$A62,СВЦЭМ!$B$39:$B$782,R$47)+'СЕТ СН'!$F$14+СВЦЭМ!$D$10+'СЕТ СН'!$F$6-'СЕТ СН'!$F$26</f>
        <v>1330.6047418699998</v>
      </c>
      <c r="S62" s="36">
        <f>SUMIFS(СВЦЭМ!$D$39:$D$782,СВЦЭМ!$A$39:$A$782,$A62,СВЦЭМ!$B$39:$B$782,S$47)+'СЕТ СН'!$F$14+СВЦЭМ!$D$10+'СЕТ СН'!$F$6-'СЕТ СН'!$F$26</f>
        <v>1266.8882725599999</v>
      </c>
      <c r="T62" s="36">
        <f>SUMIFS(СВЦЭМ!$D$39:$D$782,СВЦЭМ!$A$39:$A$782,$A62,СВЦЭМ!$B$39:$B$782,T$47)+'СЕТ СН'!$F$14+СВЦЭМ!$D$10+'СЕТ СН'!$F$6-'СЕТ СН'!$F$26</f>
        <v>1186.3761429499998</v>
      </c>
      <c r="U62" s="36">
        <f>SUMIFS(СВЦЭМ!$D$39:$D$782,СВЦЭМ!$A$39:$A$782,$A62,СВЦЭМ!$B$39:$B$782,U$47)+'СЕТ СН'!$F$14+СВЦЭМ!$D$10+'СЕТ СН'!$F$6-'СЕТ СН'!$F$26</f>
        <v>1058.82266413</v>
      </c>
      <c r="V62" s="36">
        <f>SUMIFS(СВЦЭМ!$D$39:$D$782,СВЦЭМ!$A$39:$A$782,$A62,СВЦЭМ!$B$39:$B$782,V$47)+'СЕТ СН'!$F$14+СВЦЭМ!$D$10+'СЕТ СН'!$F$6-'СЕТ СН'!$F$26</f>
        <v>977.12947777000011</v>
      </c>
      <c r="W62" s="36">
        <f>SUMIFS(СВЦЭМ!$D$39:$D$782,СВЦЭМ!$A$39:$A$782,$A62,СВЦЭМ!$B$39:$B$782,W$47)+'СЕТ СН'!$F$14+СВЦЭМ!$D$10+'СЕТ СН'!$F$6-'СЕТ СН'!$F$26</f>
        <v>977.95426275000011</v>
      </c>
      <c r="X62" s="36">
        <f>SUMIFS(СВЦЭМ!$D$39:$D$782,СВЦЭМ!$A$39:$A$782,$A62,СВЦЭМ!$B$39:$B$782,X$47)+'СЕТ СН'!$F$14+СВЦЭМ!$D$10+'СЕТ СН'!$F$6-'СЕТ СН'!$F$26</f>
        <v>1027.80902573</v>
      </c>
      <c r="Y62" s="36">
        <f>SUMIFS(СВЦЭМ!$D$39:$D$782,СВЦЭМ!$A$39:$A$782,$A62,СВЦЭМ!$B$39:$B$782,Y$47)+'СЕТ СН'!$F$14+СВЦЭМ!$D$10+'СЕТ СН'!$F$6-'СЕТ СН'!$F$26</f>
        <v>1066.1109136099999</v>
      </c>
    </row>
    <row r="63" spans="1:25" ht="15.75" x14ac:dyDescent="0.2">
      <c r="A63" s="35">
        <f t="shared" si="1"/>
        <v>44697</v>
      </c>
      <c r="B63" s="36">
        <f>SUMIFS(СВЦЭМ!$D$39:$D$782,СВЦЭМ!$A$39:$A$782,$A63,СВЦЭМ!$B$39:$B$782,B$47)+'СЕТ СН'!$F$14+СВЦЭМ!$D$10+'СЕТ СН'!$F$6-'СЕТ СН'!$F$26</f>
        <v>1138.1813935799998</v>
      </c>
      <c r="C63" s="36">
        <f>SUMIFS(СВЦЭМ!$D$39:$D$782,СВЦЭМ!$A$39:$A$782,$A63,СВЦЭМ!$B$39:$B$782,C$47)+'СЕТ СН'!$F$14+СВЦЭМ!$D$10+'СЕТ СН'!$F$6-'СЕТ СН'!$F$26</f>
        <v>1264.5290898599999</v>
      </c>
      <c r="D63" s="36">
        <f>SUMIFS(СВЦЭМ!$D$39:$D$782,СВЦЭМ!$A$39:$A$782,$A63,СВЦЭМ!$B$39:$B$782,D$47)+'СЕТ СН'!$F$14+СВЦЭМ!$D$10+'СЕТ СН'!$F$6-'СЕТ СН'!$F$26</f>
        <v>1407.8496677999999</v>
      </c>
      <c r="E63" s="36">
        <f>SUMIFS(СВЦЭМ!$D$39:$D$782,СВЦЭМ!$A$39:$A$782,$A63,СВЦЭМ!$B$39:$B$782,E$47)+'СЕТ СН'!$F$14+СВЦЭМ!$D$10+'СЕТ СН'!$F$6-'СЕТ СН'!$F$26</f>
        <v>1462.9159541099998</v>
      </c>
      <c r="F63" s="36">
        <f>SUMIFS(СВЦЭМ!$D$39:$D$782,СВЦЭМ!$A$39:$A$782,$A63,СВЦЭМ!$B$39:$B$782,F$47)+'СЕТ СН'!$F$14+СВЦЭМ!$D$10+'СЕТ СН'!$F$6-'СЕТ СН'!$F$26</f>
        <v>1457.2517939899999</v>
      </c>
      <c r="G63" s="36">
        <f>SUMIFS(СВЦЭМ!$D$39:$D$782,СВЦЭМ!$A$39:$A$782,$A63,СВЦЭМ!$B$39:$B$782,G$47)+'СЕТ СН'!$F$14+СВЦЭМ!$D$10+'СЕТ СН'!$F$6-'СЕТ СН'!$F$26</f>
        <v>1465.9392016199997</v>
      </c>
      <c r="H63" s="36">
        <f>SUMIFS(СВЦЭМ!$D$39:$D$782,СВЦЭМ!$A$39:$A$782,$A63,СВЦЭМ!$B$39:$B$782,H$47)+'СЕТ СН'!$F$14+СВЦЭМ!$D$10+'СЕТ СН'!$F$6-'СЕТ СН'!$F$26</f>
        <v>1433.6824159099999</v>
      </c>
      <c r="I63" s="36">
        <f>SUMIFS(СВЦЭМ!$D$39:$D$782,СВЦЭМ!$A$39:$A$782,$A63,СВЦЭМ!$B$39:$B$782,I$47)+'СЕТ СН'!$F$14+СВЦЭМ!$D$10+'СЕТ СН'!$F$6-'СЕТ СН'!$F$26</f>
        <v>1354.9615367899999</v>
      </c>
      <c r="J63" s="36">
        <f>SUMIFS(СВЦЭМ!$D$39:$D$782,СВЦЭМ!$A$39:$A$782,$A63,СВЦЭМ!$B$39:$B$782,J$47)+'СЕТ СН'!$F$14+СВЦЭМ!$D$10+'СЕТ СН'!$F$6-'СЕТ СН'!$F$26</f>
        <v>1191.8983452999998</v>
      </c>
      <c r="K63" s="36">
        <f>SUMIFS(СВЦЭМ!$D$39:$D$782,СВЦЭМ!$A$39:$A$782,$A63,СВЦЭМ!$B$39:$B$782,K$47)+'СЕТ СН'!$F$14+СВЦЭМ!$D$10+'СЕТ СН'!$F$6-'СЕТ СН'!$F$26</f>
        <v>1137.6634559399999</v>
      </c>
      <c r="L63" s="36">
        <f>SUMIFS(СВЦЭМ!$D$39:$D$782,СВЦЭМ!$A$39:$A$782,$A63,СВЦЭМ!$B$39:$B$782,L$47)+'СЕТ СН'!$F$14+СВЦЭМ!$D$10+'СЕТ СН'!$F$6-'СЕТ СН'!$F$26</f>
        <v>1185.6823593999998</v>
      </c>
      <c r="M63" s="36">
        <f>SUMIFS(СВЦЭМ!$D$39:$D$782,СВЦЭМ!$A$39:$A$782,$A63,СВЦЭМ!$B$39:$B$782,M$47)+'СЕТ СН'!$F$14+СВЦЭМ!$D$10+'СЕТ СН'!$F$6-'СЕТ СН'!$F$26</f>
        <v>1313.1027815399998</v>
      </c>
      <c r="N63" s="36">
        <f>SUMIFS(СВЦЭМ!$D$39:$D$782,СВЦЭМ!$A$39:$A$782,$A63,СВЦЭМ!$B$39:$B$782,N$47)+'СЕТ СН'!$F$14+СВЦЭМ!$D$10+'СЕТ СН'!$F$6-'СЕТ СН'!$F$26</f>
        <v>1376.4518866899998</v>
      </c>
      <c r="O63" s="36">
        <f>SUMIFS(СВЦЭМ!$D$39:$D$782,СВЦЭМ!$A$39:$A$782,$A63,СВЦЭМ!$B$39:$B$782,O$47)+'СЕТ СН'!$F$14+СВЦЭМ!$D$10+'СЕТ СН'!$F$6-'СЕТ СН'!$F$26</f>
        <v>1399.3878517599999</v>
      </c>
      <c r="P63" s="36">
        <f>SUMIFS(СВЦЭМ!$D$39:$D$782,СВЦЭМ!$A$39:$A$782,$A63,СВЦЭМ!$B$39:$B$782,P$47)+'СЕТ СН'!$F$14+СВЦЭМ!$D$10+'СЕТ СН'!$F$6-'СЕТ СН'!$F$26</f>
        <v>1432.0316461899997</v>
      </c>
      <c r="Q63" s="36">
        <f>SUMIFS(СВЦЭМ!$D$39:$D$782,СВЦЭМ!$A$39:$A$782,$A63,СВЦЭМ!$B$39:$B$782,Q$47)+'СЕТ СН'!$F$14+СВЦЭМ!$D$10+'СЕТ СН'!$F$6-'СЕТ СН'!$F$26</f>
        <v>1429.5512416799997</v>
      </c>
      <c r="R63" s="36">
        <f>SUMIFS(СВЦЭМ!$D$39:$D$782,СВЦЭМ!$A$39:$A$782,$A63,СВЦЭМ!$B$39:$B$782,R$47)+'СЕТ СН'!$F$14+СВЦЭМ!$D$10+'СЕТ СН'!$F$6-'СЕТ СН'!$F$26</f>
        <v>1412.2354945199997</v>
      </c>
      <c r="S63" s="36">
        <f>SUMIFS(СВЦЭМ!$D$39:$D$782,СВЦЭМ!$A$39:$A$782,$A63,СВЦЭМ!$B$39:$B$782,S$47)+'СЕТ СН'!$F$14+СВЦЭМ!$D$10+'СЕТ СН'!$F$6-'СЕТ СН'!$F$26</f>
        <v>1362.0291624399999</v>
      </c>
      <c r="T63" s="36">
        <f>SUMIFS(СВЦЭМ!$D$39:$D$782,СВЦЭМ!$A$39:$A$782,$A63,СВЦЭМ!$B$39:$B$782,T$47)+'СЕТ СН'!$F$14+СВЦЭМ!$D$10+'СЕТ СН'!$F$6-'СЕТ СН'!$F$26</f>
        <v>1204.4559236999999</v>
      </c>
      <c r="U63" s="36">
        <f>SUMIFS(СВЦЭМ!$D$39:$D$782,СВЦЭМ!$A$39:$A$782,$A63,СВЦЭМ!$B$39:$B$782,U$47)+'СЕТ СН'!$F$14+СВЦЭМ!$D$10+'СЕТ СН'!$F$6-'СЕТ СН'!$F$26</f>
        <v>1050.1673597700001</v>
      </c>
      <c r="V63" s="36">
        <f>SUMIFS(СВЦЭМ!$D$39:$D$782,СВЦЭМ!$A$39:$A$782,$A63,СВЦЭМ!$B$39:$B$782,V$47)+'СЕТ СН'!$F$14+СВЦЭМ!$D$10+'СЕТ СН'!$F$6-'СЕТ СН'!$F$26</f>
        <v>969.69963352000002</v>
      </c>
      <c r="W63" s="36">
        <f>SUMIFS(СВЦЭМ!$D$39:$D$782,СВЦЭМ!$A$39:$A$782,$A63,СВЦЭМ!$B$39:$B$782,W$47)+'СЕТ СН'!$F$14+СВЦЭМ!$D$10+'СЕТ СН'!$F$6-'СЕТ СН'!$F$26</f>
        <v>990.11567408000008</v>
      </c>
      <c r="X63" s="36">
        <f>SUMIFS(СВЦЭМ!$D$39:$D$782,СВЦЭМ!$A$39:$A$782,$A63,СВЦЭМ!$B$39:$B$782,X$47)+'СЕТ СН'!$F$14+СВЦЭМ!$D$10+'СЕТ СН'!$F$6-'СЕТ СН'!$F$26</f>
        <v>983.83258834000003</v>
      </c>
      <c r="Y63" s="36">
        <f>SUMIFS(СВЦЭМ!$D$39:$D$782,СВЦЭМ!$A$39:$A$782,$A63,СВЦЭМ!$B$39:$B$782,Y$47)+'СЕТ СН'!$F$14+СВЦЭМ!$D$10+'СЕТ СН'!$F$6-'СЕТ СН'!$F$26</f>
        <v>1038.7241135500001</v>
      </c>
    </row>
    <row r="64" spans="1:25" ht="15.75" x14ac:dyDescent="0.2">
      <c r="A64" s="35">
        <f t="shared" si="1"/>
        <v>44698</v>
      </c>
      <c r="B64" s="36">
        <f>SUMIFS(СВЦЭМ!$D$39:$D$782,СВЦЭМ!$A$39:$A$782,$A64,СВЦЭМ!$B$39:$B$782,B$47)+'СЕТ СН'!$F$14+СВЦЭМ!$D$10+'СЕТ СН'!$F$6-'СЕТ СН'!$F$26</f>
        <v>1122.1951808599997</v>
      </c>
      <c r="C64" s="36">
        <f>SUMIFS(СВЦЭМ!$D$39:$D$782,СВЦЭМ!$A$39:$A$782,$A64,СВЦЭМ!$B$39:$B$782,C$47)+'СЕТ СН'!$F$14+СВЦЭМ!$D$10+'СЕТ СН'!$F$6-'СЕТ СН'!$F$26</f>
        <v>1266.7639048999997</v>
      </c>
      <c r="D64" s="36">
        <f>SUMIFS(СВЦЭМ!$D$39:$D$782,СВЦЭМ!$A$39:$A$782,$A64,СВЦЭМ!$B$39:$B$782,D$47)+'СЕТ СН'!$F$14+СВЦЭМ!$D$10+'СЕТ СН'!$F$6-'СЕТ СН'!$F$26</f>
        <v>1405.3628636799999</v>
      </c>
      <c r="E64" s="36">
        <f>SUMIFS(СВЦЭМ!$D$39:$D$782,СВЦЭМ!$A$39:$A$782,$A64,СВЦЭМ!$B$39:$B$782,E$47)+'СЕТ СН'!$F$14+СВЦЭМ!$D$10+'СЕТ СН'!$F$6-'СЕТ СН'!$F$26</f>
        <v>1449.0871470699999</v>
      </c>
      <c r="F64" s="36">
        <f>SUMIFS(СВЦЭМ!$D$39:$D$782,СВЦЭМ!$A$39:$A$782,$A64,СВЦЭМ!$B$39:$B$782,F$47)+'СЕТ СН'!$F$14+СВЦЭМ!$D$10+'СЕТ СН'!$F$6-'СЕТ СН'!$F$26</f>
        <v>1448.1199372499998</v>
      </c>
      <c r="G64" s="36">
        <f>SUMIFS(СВЦЭМ!$D$39:$D$782,СВЦЭМ!$A$39:$A$782,$A64,СВЦЭМ!$B$39:$B$782,G$47)+'СЕТ СН'!$F$14+СВЦЭМ!$D$10+'СЕТ СН'!$F$6-'СЕТ СН'!$F$26</f>
        <v>1446.2691775399999</v>
      </c>
      <c r="H64" s="36">
        <f>SUMIFS(СВЦЭМ!$D$39:$D$782,СВЦЭМ!$A$39:$A$782,$A64,СВЦЭМ!$B$39:$B$782,H$47)+'СЕТ СН'!$F$14+СВЦЭМ!$D$10+'СЕТ СН'!$F$6-'СЕТ СН'!$F$26</f>
        <v>1400.1314122699998</v>
      </c>
      <c r="I64" s="36">
        <f>SUMIFS(СВЦЭМ!$D$39:$D$782,СВЦЭМ!$A$39:$A$782,$A64,СВЦЭМ!$B$39:$B$782,I$47)+'СЕТ СН'!$F$14+СВЦЭМ!$D$10+'СЕТ СН'!$F$6-'СЕТ СН'!$F$26</f>
        <v>1346.2503501599999</v>
      </c>
      <c r="J64" s="36">
        <f>SUMIFS(СВЦЭМ!$D$39:$D$782,СВЦЭМ!$A$39:$A$782,$A64,СВЦЭМ!$B$39:$B$782,J$47)+'СЕТ СН'!$F$14+СВЦЭМ!$D$10+'СЕТ СН'!$F$6-'СЕТ СН'!$F$26</f>
        <v>1183.0677011799999</v>
      </c>
      <c r="K64" s="36">
        <f>SUMIFS(СВЦЭМ!$D$39:$D$782,СВЦЭМ!$A$39:$A$782,$A64,СВЦЭМ!$B$39:$B$782,K$47)+'СЕТ СН'!$F$14+СВЦЭМ!$D$10+'СЕТ СН'!$F$6-'СЕТ СН'!$F$26</f>
        <v>1169.6135161399998</v>
      </c>
      <c r="L64" s="36">
        <f>SUMIFS(СВЦЭМ!$D$39:$D$782,СВЦЭМ!$A$39:$A$782,$A64,СВЦЭМ!$B$39:$B$782,L$47)+'СЕТ СН'!$F$14+СВЦЭМ!$D$10+'СЕТ СН'!$F$6-'СЕТ СН'!$F$26</f>
        <v>1141.1517265599998</v>
      </c>
      <c r="M64" s="36">
        <f>SUMIFS(СВЦЭМ!$D$39:$D$782,СВЦЭМ!$A$39:$A$782,$A64,СВЦЭМ!$B$39:$B$782,M$47)+'СЕТ СН'!$F$14+СВЦЭМ!$D$10+'СЕТ СН'!$F$6-'СЕТ СН'!$F$26</f>
        <v>1257.7180912599999</v>
      </c>
      <c r="N64" s="36">
        <f>SUMIFS(СВЦЭМ!$D$39:$D$782,СВЦЭМ!$A$39:$A$782,$A64,СВЦЭМ!$B$39:$B$782,N$47)+'СЕТ СН'!$F$14+СВЦЭМ!$D$10+'СЕТ СН'!$F$6-'СЕТ СН'!$F$26</f>
        <v>1306.9585493699999</v>
      </c>
      <c r="O64" s="36">
        <f>SUMIFS(СВЦЭМ!$D$39:$D$782,СВЦЭМ!$A$39:$A$782,$A64,СВЦЭМ!$B$39:$B$782,O$47)+'СЕТ СН'!$F$14+СВЦЭМ!$D$10+'СЕТ СН'!$F$6-'СЕТ СН'!$F$26</f>
        <v>1306.8306015799999</v>
      </c>
      <c r="P64" s="36">
        <f>SUMIFS(СВЦЭМ!$D$39:$D$782,СВЦЭМ!$A$39:$A$782,$A64,СВЦЭМ!$B$39:$B$782,P$47)+'СЕТ СН'!$F$14+СВЦЭМ!$D$10+'СЕТ СН'!$F$6-'СЕТ СН'!$F$26</f>
        <v>1310.0333426999998</v>
      </c>
      <c r="Q64" s="36">
        <f>SUMIFS(СВЦЭМ!$D$39:$D$782,СВЦЭМ!$A$39:$A$782,$A64,СВЦЭМ!$B$39:$B$782,Q$47)+'СЕТ СН'!$F$14+СВЦЭМ!$D$10+'СЕТ СН'!$F$6-'СЕТ СН'!$F$26</f>
        <v>1319.4427386699999</v>
      </c>
      <c r="R64" s="36">
        <f>SUMIFS(СВЦЭМ!$D$39:$D$782,СВЦЭМ!$A$39:$A$782,$A64,СВЦЭМ!$B$39:$B$782,R$47)+'СЕТ СН'!$F$14+СВЦЭМ!$D$10+'СЕТ СН'!$F$6-'СЕТ СН'!$F$26</f>
        <v>1329.4217964699999</v>
      </c>
      <c r="S64" s="36">
        <f>SUMIFS(СВЦЭМ!$D$39:$D$782,СВЦЭМ!$A$39:$A$782,$A64,СВЦЭМ!$B$39:$B$782,S$47)+'СЕТ СН'!$F$14+СВЦЭМ!$D$10+'СЕТ СН'!$F$6-'СЕТ СН'!$F$26</f>
        <v>1292.7929895699999</v>
      </c>
      <c r="T64" s="36">
        <f>SUMIFS(СВЦЭМ!$D$39:$D$782,СВЦЭМ!$A$39:$A$782,$A64,СВЦЭМ!$B$39:$B$782,T$47)+'СЕТ СН'!$F$14+СВЦЭМ!$D$10+'СЕТ СН'!$F$6-'СЕТ СН'!$F$26</f>
        <v>1156.4617803399997</v>
      </c>
      <c r="U64" s="36">
        <f>SUMIFS(СВЦЭМ!$D$39:$D$782,СВЦЭМ!$A$39:$A$782,$A64,СВЦЭМ!$B$39:$B$782,U$47)+'СЕТ СН'!$F$14+СВЦЭМ!$D$10+'СЕТ СН'!$F$6-'СЕТ СН'!$F$26</f>
        <v>1047.41652017</v>
      </c>
      <c r="V64" s="36">
        <f>SUMIFS(СВЦЭМ!$D$39:$D$782,СВЦЭМ!$A$39:$A$782,$A64,СВЦЭМ!$B$39:$B$782,V$47)+'СЕТ СН'!$F$14+СВЦЭМ!$D$10+'СЕТ СН'!$F$6-'СЕТ СН'!$F$26</f>
        <v>950.45873523</v>
      </c>
      <c r="W64" s="36">
        <f>SUMIFS(СВЦЭМ!$D$39:$D$782,СВЦЭМ!$A$39:$A$782,$A64,СВЦЭМ!$B$39:$B$782,W$47)+'СЕТ СН'!$F$14+СВЦЭМ!$D$10+'СЕТ СН'!$F$6-'СЕТ СН'!$F$26</f>
        <v>945.13743591000002</v>
      </c>
      <c r="X64" s="36">
        <f>SUMIFS(СВЦЭМ!$D$39:$D$782,СВЦЭМ!$A$39:$A$782,$A64,СВЦЭМ!$B$39:$B$782,X$47)+'СЕТ СН'!$F$14+СВЦЭМ!$D$10+'СЕТ СН'!$F$6-'СЕТ СН'!$F$26</f>
        <v>965.9816477600001</v>
      </c>
      <c r="Y64" s="36">
        <f>SUMIFS(СВЦЭМ!$D$39:$D$782,СВЦЭМ!$A$39:$A$782,$A64,СВЦЭМ!$B$39:$B$782,Y$47)+'СЕТ СН'!$F$14+СВЦЭМ!$D$10+'СЕТ СН'!$F$6-'СЕТ СН'!$F$26</f>
        <v>1002.1440172900001</v>
      </c>
    </row>
    <row r="65" spans="1:25" ht="15.75" x14ac:dyDescent="0.2">
      <c r="A65" s="35">
        <f t="shared" si="1"/>
        <v>44699</v>
      </c>
      <c r="B65" s="36">
        <f>SUMIFS(СВЦЭМ!$D$39:$D$782,СВЦЭМ!$A$39:$A$782,$A65,СВЦЭМ!$B$39:$B$782,B$47)+'СЕТ СН'!$F$14+СВЦЭМ!$D$10+'СЕТ СН'!$F$6-'СЕТ СН'!$F$26</f>
        <v>1182.8405732299998</v>
      </c>
      <c r="C65" s="36">
        <f>SUMIFS(СВЦЭМ!$D$39:$D$782,СВЦЭМ!$A$39:$A$782,$A65,СВЦЭМ!$B$39:$B$782,C$47)+'СЕТ СН'!$F$14+СВЦЭМ!$D$10+'СЕТ СН'!$F$6-'СЕТ СН'!$F$26</f>
        <v>1337.2132133199998</v>
      </c>
      <c r="D65" s="36">
        <f>SUMIFS(СВЦЭМ!$D$39:$D$782,СВЦЭМ!$A$39:$A$782,$A65,СВЦЭМ!$B$39:$B$782,D$47)+'СЕТ СН'!$F$14+СВЦЭМ!$D$10+'СЕТ СН'!$F$6-'СЕТ СН'!$F$26</f>
        <v>1406.9216665199999</v>
      </c>
      <c r="E65" s="36">
        <f>SUMIFS(СВЦЭМ!$D$39:$D$782,СВЦЭМ!$A$39:$A$782,$A65,СВЦЭМ!$B$39:$B$782,E$47)+'СЕТ СН'!$F$14+СВЦЭМ!$D$10+'СЕТ СН'!$F$6-'СЕТ СН'!$F$26</f>
        <v>1408.7726136699998</v>
      </c>
      <c r="F65" s="36">
        <f>SUMIFS(СВЦЭМ!$D$39:$D$782,СВЦЭМ!$A$39:$A$782,$A65,СВЦЭМ!$B$39:$B$782,F$47)+'СЕТ СН'!$F$14+СВЦЭМ!$D$10+'СЕТ СН'!$F$6-'СЕТ СН'!$F$26</f>
        <v>1404.3957490399998</v>
      </c>
      <c r="G65" s="36">
        <f>SUMIFS(СВЦЭМ!$D$39:$D$782,СВЦЭМ!$A$39:$A$782,$A65,СВЦЭМ!$B$39:$B$782,G$47)+'СЕТ СН'!$F$14+СВЦЭМ!$D$10+'СЕТ СН'!$F$6-'СЕТ СН'!$F$26</f>
        <v>1418.1031854499997</v>
      </c>
      <c r="H65" s="36">
        <f>SUMIFS(СВЦЭМ!$D$39:$D$782,СВЦЭМ!$A$39:$A$782,$A65,СВЦЭМ!$B$39:$B$782,H$47)+'СЕТ СН'!$F$14+СВЦЭМ!$D$10+'СЕТ СН'!$F$6-'СЕТ СН'!$F$26</f>
        <v>1405.6707021999998</v>
      </c>
      <c r="I65" s="36">
        <f>SUMIFS(СВЦЭМ!$D$39:$D$782,СВЦЭМ!$A$39:$A$782,$A65,СВЦЭМ!$B$39:$B$782,I$47)+'СЕТ СН'!$F$14+СВЦЭМ!$D$10+'СЕТ СН'!$F$6-'СЕТ СН'!$F$26</f>
        <v>1303.9252688199999</v>
      </c>
      <c r="J65" s="36">
        <f>SUMIFS(СВЦЭМ!$D$39:$D$782,СВЦЭМ!$A$39:$A$782,$A65,СВЦЭМ!$B$39:$B$782,J$47)+'СЕТ СН'!$F$14+СВЦЭМ!$D$10+'СЕТ СН'!$F$6-'СЕТ СН'!$F$26</f>
        <v>1139.4000612599998</v>
      </c>
      <c r="K65" s="36">
        <f>SUMIFS(СВЦЭМ!$D$39:$D$782,СВЦЭМ!$A$39:$A$782,$A65,СВЦЭМ!$B$39:$B$782,K$47)+'СЕТ СН'!$F$14+СВЦЭМ!$D$10+'СЕТ СН'!$F$6-'СЕТ СН'!$F$26</f>
        <v>1141.4203814399998</v>
      </c>
      <c r="L65" s="36">
        <f>SUMIFS(СВЦЭМ!$D$39:$D$782,СВЦЭМ!$A$39:$A$782,$A65,СВЦЭМ!$B$39:$B$782,L$47)+'СЕТ СН'!$F$14+СВЦЭМ!$D$10+'СЕТ СН'!$F$6-'СЕТ СН'!$F$26</f>
        <v>1155.9444382399997</v>
      </c>
      <c r="M65" s="36">
        <f>SUMIFS(СВЦЭМ!$D$39:$D$782,СВЦЭМ!$A$39:$A$782,$A65,СВЦЭМ!$B$39:$B$782,M$47)+'СЕТ СН'!$F$14+СВЦЭМ!$D$10+'СЕТ СН'!$F$6-'СЕТ СН'!$F$26</f>
        <v>1278.8669108999998</v>
      </c>
      <c r="N65" s="36">
        <f>SUMIFS(СВЦЭМ!$D$39:$D$782,СВЦЭМ!$A$39:$A$782,$A65,СВЦЭМ!$B$39:$B$782,N$47)+'СЕТ СН'!$F$14+СВЦЭМ!$D$10+'СЕТ СН'!$F$6-'СЕТ СН'!$F$26</f>
        <v>1314.2794930499999</v>
      </c>
      <c r="O65" s="36">
        <f>SUMIFS(СВЦЭМ!$D$39:$D$782,СВЦЭМ!$A$39:$A$782,$A65,СВЦЭМ!$B$39:$B$782,O$47)+'СЕТ СН'!$F$14+СВЦЭМ!$D$10+'СЕТ СН'!$F$6-'СЕТ СН'!$F$26</f>
        <v>1311.3745598499997</v>
      </c>
      <c r="P65" s="36">
        <f>SUMIFS(СВЦЭМ!$D$39:$D$782,СВЦЭМ!$A$39:$A$782,$A65,СВЦЭМ!$B$39:$B$782,P$47)+'СЕТ СН'!$F$14+СВЦЭМ!$D$10+'СЕТ СН'!$F$6-'СЕТ СН'!$F$26</f>
        <v>1330.9306437399998</v>
      </c>
      <c r="Q65" s="36">
        <f>SUMIFS(СВЦЭМ!$D$39:$D$782,СВЦЭМ!$A$39:$A$782,$A65,СВЦЭМ!$B$39:$B$782,Q$47)+'СЕТ СН'!$F$14+СВЦЭМ!$D$10+'СЕТ СН'!$F$6-'СЕТ СН'!$F$26</f>
        <v>1346.3161058699998</v>
      </c>
      <c r="R65" s="36">
        <f>SUMIFS(СВЦЭМ!$D$39:$D$782,СВЦЭМ!$A$39:$A$782,$A65,СВЦЭМ!$B$39:$B$782,R$47)+'СЕТ СН'!$F$14+СВЦЭМ!$D$10+'СЕТ СН'!$F$6-'СЕТ СН'!$F$26</f>
        <v>1340.8367708799999</v>
      </c>
      <c r="S65" s="36">
        <f>SUMIFS(СВЦЭМ!$D$39:$D$782,СВЦЭМ!$A$39:$A$782,$A65,СВЦЭМ!$B$39:$B$782,S$47)+'СЕТ СН'!$F$14+СВЦЭМ!$D$10+'СЕТ СН'!$F$6-'СЕТ СН'!$F$26</f>
        <v>1289.9882147999999</v>
      </c>
      <c r="T65" s="36">
        <f>SUMIFS(СВЦЭМ!$D$39:$D$782,СВЦЭМ!$A$39:$A$782,$A65,СВЦЭМ!$B$39:$B$782,T$47)+'СЕТ СН'!$F$14+СВЦЭМ!$D$10+'СЕТ СН'!$F$6-'СЕТ СН'!$F$26</f>
        <v>1147.5788125499998</v>
      </c>
      <c r="U65" s="36">
        <f>SUMIFS(СВЦЭМ!$D$39:$D$782,СВЦЭМ!$A$39:$A$782,$A65,СВЦЭМ!$B$39:$B$782,U$47)+'СЕТ СН'!$F$14+СВЦЭМ!$D$10+'СЕТ СН'!$F$6-'СЕТ СН'!$F$26</f>
        <v>1030.8554478599999</v>
      </c>
      <c r="V65" s="36">
        <f>SUMIFS(СВЦЭМ!$D$39:$D$782,СВЦЭМ!$A$39:$A$782,$A65,СВЦЭМ!$B$39:$B$782,V$47)+'СЕТ СН'!$F$14+СВЦЭМ!$D$10+'СЕТ СН'!$F$6-'СЕТ СН'!$F$26</f>
        <v>945.3200103800001</v>
      </c>
      <c r="W65" s="36">
        <f>SUMIFS(СВЦЭМ!$D$39:$D$782,СВЦЭМ!$A$39:$A$782,$A65,СВЦЭМ!$B$39:$B$782,W$47)+'СЕТ СН'!$F$14+СВЦЭМ!$D$10+'СЕТ СН'!$F$6-'СЕТ СН'!$F$26</f>
        <v>971.58593753000002</v>
      </c>
      <c r="X65" s="36">
        <f>SUMIFS(СВЦЭМ!$D$39:$D$782,СВЦЭМ!$A$39:$A$782,$A65,СВЦЭМ!$B$39:$B$782,X$47)+'СЕТ СН'!$F$14+СВЦЭМ!$D$10+'СЕТ СН'!$F$6-'СЕТ СН'!$F$26</f>
        <v>1009.55369407</v>
      </c>
      <c r="Y65" s="36">
        <f>SUMIFS(СВЦЭМ!$D$39:$D$782,СВЦЭМ!$A$39:$A$782,$A65,СВЦЭМ!$B$39:$B$782,Y$47)+'СЕТ СН'!$F$14+СВЦЭМ!$D$10+'СЕТ СН'!$F$6-'СЕТ СН'!$F$26</f>
        <v>1047.3995351399999</v>
      </c>
    </row>
    <row r="66" spans="1:25" ht="15.75" x14ac:dyDescent="0.2">
      <c r="A66" s="35">
        <f t="shared" si="1"/>
        <v>44700</v>
      </c>
      <c r="B66" s="36">
        <f>SUMIFS(СВЦЭМ!$D$39:$D$782,СВЦЭМ!$A$39:$A$782,$A66,СВЦЭМ!$B$39:$B$782,B$47)+'СЕТ СН'!$F$14+СВЦЭМ!$D$10+'СЕТ СН'!$F$6-'СЕТ СН'!$F$26</f>
        <v>1165.4758129999998</v>
      </c>
      <c r="C66" s="36">
        <f>SUMIFS(СВЦЭМ!$D$39:$D$782,СВЦЭМ!$A$39:$A$782,$A66,СВЦЭМ!$B$39:$B$782,C$47)+'СЕТ СН'!$F$14+СВЦЭМ!$D$10+'СЕТ СН'!$F$6-'СЕТ СН'!$F$26</f>
        <v>1302.8403315499997</v>
      </c>
      <c r="D66" s="36">
        <f>SUMIFS(СВЦЭМ!$D$39:$D$782,СВЦЭМ!$A$39:$A$782,$A66,СВЦЭМ!$B$39:$B$782,D$47)+'СЕТ СН'!$F$14+СВЦЭМ!$D$10+'СЕТ СН'!$F$6-'СЕТ СН'!$F$26</f>
        <v>1427.6585689499998</v>
      </c>
      <c r="E66" s="36">
        <f>SUMIFS(СВЦЭМ!$D$39:$D$782,СВЦЭМ!$A$39:$A$782,$A66,СВЦЭМ!$B$39:$B$782,E$47)+'СЕТ СН'!$F$14+СВЦЭМ!$D$10+'СЕТ СН'!$F$6-'СЕТ СН'!$F$26</f>
        <v>1489.7050855199998</v>
      </c>
      <c r="F66" s="36">
        <f>SUMIFS(СВЦЭМ!$D$39:$D$782,СВЦЭМ!$A$39:$A$782,$A66,СВЦЭМ!$B$39:$B$782,F$47)+'СЕТ СН'!$F$14+СВЦЭМ!$D$10+'СЕТ СН'!$F$6-'СЕТ СН'!$F$26</f>
        <v>1457.5766273999998</v>
      </c>
      <c r="G66" s="36">
        <f>SUMIFS(СВЦЭМ!$D$39:$D$782,СВЦЭМ!$A$39:$A$782,$A66,СВЦЭМ!$B$39:$B$782,G$47)+'СЕТ СН'!$F$14+СВЦЭМ!$D$10+'СЕТ СН'!$F$6-'СЕТ СН'!$F$26</f>
        <v>1417.9588657699999</v>
      </c>
      <c r="H66" s="36">
        <f>SUMIFS(СВЦЭМ!$D$39:$D$782,СВЦЭМ!$A$39:$A$782,$A66,СВЦЭМ!$B$39:$B$782,H$47)+'СЕТ СН'!$F$14+СВЦЭМ!$D$10+'СЕТ СН'!$F$6-'СЕТ СН'!$F$26</f>
        <v>1378.5593720499999</v>
      </c>
      <c r="I66" s="36">
        <f>SUMIFS(СВЦЭМ!$D$39:$D$782,СВЦЭМ!$A$39:$A$782,$A66,СВЦЭМ!$B$39:$B$782,I$47)+'СЕТ СН'!$F$14+СВЦЭМ!$D$10+'СЕТ СН'!$F$6-'СЕТ СН'!$F$26</f>
        <v>1313.4613308999999</v>
      </c>
      <c r="J66" s="36">
        <f>SUMIFS(СВЦЭМ!$D$39:$D$782,СВЦЭМ!$A$39:$A$782,$A66,СВЦЭМ!$B$39:$B$782,J$47)+'СЕТ СН'!$F$14+СВЦЭМ!$D$10+'СЕТ СН'!$F$6-'СЕТ СН'!$F$26</f>
        <v>1161.5378107599997</v>
      </c>
      <c r="K66" s="36">
        <f>SUMIFS(СВЦЭМ!$D$39:$D$782,СВЦЭМ!$A$39:$A$782,$A66,СВЦЭМ!$B$39:$B$782,K$47)+'СЕТ СН'!$F$14+СВЦЭМ!$D$10+'СЕТ СН'!$F$6-'СЕТ СН'!$F$26</f>
        <v>1178.9323031399999</v>
      </c>
      <c r="L66" s="36">
        <f>SUMIFS(СВЦЭМ!$D$39:$D$782,СВЦЭМ!$A$39:$A$782,$A66,СВЦЭМ!$B$39:$B$782,L$47)+'СЕТ СН'!$F$14+СВЦЭМ!$D$10+'СЕТ СН'!$F$6-'СЕТ СН'!$F$26</f>
        <v>1170.9130438999998</v>
      </c>
      <c r="M66" s="36">
        <f>SUMIFS(СВЦЭМ!$D$39:$D$782,СВЦЭМ!$A$39:$A$782,$A66,СВЦЭМ!$B$39:$B$782,M$47)+'СЕТ СН'!$F$14+СВЦЭМ!$D$10+'СЕТ СН'!$F$6-'СЕТ СН'!$F$26</f>
        <v>1275.5452469499999</v>
      </c>
      <c r="N66" s="36">
        <f>SUMIFS(СВЦЭМ!$D$39:$D$782,СВЦЭМ!$A$39:$A$782,$A66,СВЦЭМ!$B$39:$B$782,N$47)+'СЕТ СН'!$F$14+СВЦЭМ!$D$10+'СЕТ СН'!$F$6-'СЕТ СН'!$F$26</f>
        <v>1326.7968289899998</v>
      </c>
      <c r="O66" s="36">
        <f>SUMIFS(СВЦЭМ!$D$39:$D$782,СВЦЭМ!$A$39:$A$782,$A66,СВЦЭМ!$B$39:$B$782,O$47)+'СЕТ СН'!$F$14+СВЦЭМ!$D$10+'СЕТ СН'!$F$6-'СЕТ СН'!$F$26</f>
        <v>1344.9831700599998</v>
      </c>
      <c r="P66" s="36">
        <f>SUMIFS(СВЦЭМ!$D$39:$D$782,СВЦЭМ!$A$39:$A$782,$A66,СВЦЭМ!$B$39:$B$782,P$47)+'СЕТ СН'!$F$14+СВЦЭМ!$D$10+'СЕТ СН'!$F$6-'СЕТ СН'!$F$26</f>
        <v>1349.4492556699997</v>
      </c>
      <c r="Q66" s="36">
        <f>SUMIFS(СВЦЭМ!$D$39:$D$782,СВЦЭМ!$A$39:$A$782,$A66,СВЦЭМ!$B$39:$B$782,Q$47)+'СЕТ СН'!$F$14+СВЦЭМ!$D$10+'СЕТ СН'!$F$6-'СЕТ СН'!$F$26</f>
        <v>1366.4298018299999</v>
      </c>
      <c r="R66" s="36">
        <f>SUMIFS(СВЦЭМ!$D$39:$D$782,СВЦЭМ!$A$39:$A$782,$A66,СВЦЭМ!$B$39:$B$782,R$47)+'СЕТ СН'!$F$14+СВЦЭМ!$D$10+'СЕТ СН'!$F$6-'СЕТ СН'!$F$26</f>
        <v>1352.6384377299999</v>
      </c>
      <c r="S66" s="36">
        <f>SUMIFS(СВЦЭМ!$D$39:$D$782,СВЦЭМ!$A$39:$A$782,$A66,СВЦЭМ!$B$39:$B$782,S$47)+'СЕТ СН'!$F$14+СВЦЭМ!$D$10+'СЕТ СН'!$F$6-'СЕТ СН'!$F$26</f>
        <v>1326.3700020099998</v>
      </c>
      <c r="T66" s="36">
        <f>SUMIFS(СВЦЭМ!$D$39:$D$782,СВЦЭМ!$A$39:$A$782,$A66,СВЦЭМ!$B$39:$B$782,T$47)+'СЕТ СН'!$F$14+СВЦЭМ!$D$10+'СЕТ СН'!$F$6-'СЕТ СН'!$F$26</f>
        <v>1174.7064936099998</v>
      </c>
      <c r="U66" s="36">
        <f>SUMIFS(СВЦЭМ!$D$39:$D$782,СВЦЭМ!$A$39:$A$782,$A66,СВЦЭМ!$B$39:$B$782,U$47)+'СЕТ СН'!$F$14+СВЦЭМ!$D$10+'СЕТ СН'!$F$6-'СЕТ СН'!$F$26</f>
        <v>1061.7086058499999</v>
      </c>
      <c r="V66" s="36">
        <f>SUMIFS(СВЦЭМ!$D$39:$D$782,СВЦЭМ!$A$39:$A$782,$A66,СВЦЭМ!$B$39:$B$782,V$47)+'СЕТ СН'!$F$14+СВЦЭМ!$D$10+'СЕТ СН'!$F$6-'СЕТ СН'!$F$26</f>
        <v>958.13264844000003</v>
      </c>
      <c r="W66" s="36">
        <f>SUMIFS(СВЦЭМ!$D$39:$D$782,СВЦЭМ!$A$39:$A$782,$A66,СВЦЭМ!$B$39:$B$782,W$47)+'СЕТ СН'!$F$14+СВЦЭМ!$D$10+'СЕТ СН'!$F$6-'СЕТ СН'!$F$26</f>
        <v>964.57722543000011</v>
      </c>
      <c r="X66" s="36">
        <f>SUMIFS(СВЦЭМ!$D$39:$D$782,СВЦЭМ!$A$39:$A$782,$A66,СВЦЭМ!$B$39:$B$782,X$47)+'СЕТ СН'!$F$14+СВЦЭМ!$D$10+'СЕТ СН'!$F$6-'СЕТ СН'!$F$26</f>
        <v>976.02588877000005</v>
      </c>
      <c r="Y66" s="36">
        <f>SUMIFS(СВЦЭМ!$D$39:$D$782,СВЦЭМ!$A$39:$A$782,$A66,СВЦЭМ!$B$39:$B$782,Y$47)+'СЕТ СН'!$F$14+СВЦЭМ!$D$10+'СЕТ СН'!$F$6-'СЕТ СН'!$F$26</f>
        <v>1000.03114485</v>
      </c>
    </row>
    <row r="67" spans="1:25" ht="15.75" x14ac:dyDescent="0.2">
      <c r="A67" s="35">
        <f t="shared" si="1"/>
        <v>44701</v>
      </c>
      <c r="B67" s="36">
        <f>SUMIFS(СВЦЭМ!$D$39:$D$782,СВЦЭМ!$A$39:$A$782,$A67,СВЦЭМ!$B$39:$B$782,B$47)+'СЕТ СН'!$F$14+СВЦЭМ!$D$10+'СЕТ СН'!$F$6-'СЕТ СН'!$F$26</f>
        <v>1158.8751731899999</v>
      </c>
      <c r="C67" s="36">
        <f>SUMIFS(СВЦЭМ!$D$39:$D$782,СВЦЭМ!$A$39:$A$782,$A67,СВЦЭМ!$B$39:$B$782,C$47)+'СЕТ СН'!$F$14+СВЦЭМ!$D$10+'СЕТ СН'!$F$6-'СЕТ СН'!$F$26</f>
        <v>1236.1719151599998</v>
      </c>
      <c r="D67" s="36">
        <f>SUMIFS(СВЦЭМ!$D$39:$D$782,СВЦЭМ!$A$39:$A$782,$A67,СВЦЭМ!$B$39:$B$782,D$47)+'СЕТ СН'!$F$14+СВЦЭМ!$D$10+'СЕТ СН'!$F$6-'СЕТ СН'!$F$26</f>
        <v>1385.9497471099999</v>
      </c>
      <c r="E67" s="36">
        <f>SUMIFS(СВЦЭМ!$D$39:$D$782,СВЦЭМ!$A$39:$A$782,$A67,СВЦЭМ!$B$39:$B$782,E$47)+'СЕТ СН'!$F$14+СВЦЭМ!$D$10+'СЕТ СН'!$F$6-'СЕТ СН'!$F$26</f>
        <v>1457.2639694299999</v>
      </c>
      <c r="F67" s="36">
        <f>SUMIFS(СВЦЭМ!$D$39:$D$782,СВЦЭМ!$A$39:$A$782,$A67,СВЦЭМ!$B$39:$B$782,F$47)+'СЕТ СН'!$F$14+СВЦЭМ!$D$10+'СЕТ СН'!$F$6-'СЕТ СН'!$F$26</f>
        <v>1451.3525212499999</v>
      </c>
      <c r="G67" s="36">
        <f>SUMIFS(СВЦЭМ!$D$39:$D$782,СВЦЭМ!$A$39:$A$782,$A67,СВЦЭМ!$B$39:$B$782,G$47)+'СЕТ СН'!$F$14+СВЦЭМ!$D$10+'СЕТ СН'!$F$6-'СЕТ СН'!$F$26</f>
        <v>1431.5799483999999</v>
      </c>
      <c r="H67" s="36">
        <f>SUMIFS(СВЦЭМ!$D$39:$D$782,СВЦЭМ!$A$39:$A$782,$A67,СВЦЭМ!$B$39:$B$782,H$47)+'СЕТ СН'!$F$14+СВЦЭМ!$D$10+'СЕТ СН'!$F$6-'СЕТ СН'!$F$26</f>
        <v>1365.0075072699999</v>
      </c>
      <c r="I67" s="36">
        <f>SUMIFS(СВЦЭМ!$D$39:$D$782,СВЦЭМ!$A$39:$A$782,$A67,СВЦЭМ!$B$39:$B$782,I$47)+'СЕТ СН'!$F$14+СВЦЭМ!$D$10+'СЕТ СН'!$F$6-'СЕТ СН'!$F$26</f>
        <v>1283.7013557499997</v>
      </c>
      <c r="J67" s="36">
        <f>SUMIFS(СВЦЭМ!$D$39:$D$782,СВЦЭМ!$A$39:$A$782,$A67,СВЦЭМ!$B$39:$B$782,J$47)+'СЕТ СН'!$F$14+СВЦЭМ!$D$10+'СЕТ СН'!$F$6-'СЕТ СН'!$F$26</f>
        <v>1125.9941346299997</v>
      </c>
      <c r="K67" s="36">
        <f>SUMIFS(СВЦЭМ!$D$39:$D$782,СВЦЭМ!$A$39:$A$782,$A67,СВЦЭМ!$B$39:$B$782,K$47)+'СЕТ СН'!$F$14+СВЦЭМ!$D$10+'СЕТ СН'!$F$6-'СЕТ СН'!$F$26</f>
        <v>1125.2920974499998</v>
      </c>
      <c r="L67" s="36">
        <f>SUMIFS(СВЦЭМ!$D$39:$D$782,СВЦЭМ!$A$39:$A$782,$A67,СВЦЭМ!$B$39:$B$782,L$47)+'СЕТ СН'!$F$14+СВЦЭМ!$D$10+'СЕТ СН'!$F$6-'СЕТ СН'!$F$26</f>
        <v>1122.6845969199999</v>
      </c>
      <c r="M67" s="36">
        <f>SUMIFS(СВЦЭМ!$D$39:$D$782,СВЦЭМ!$A$39:$A$782,$A67,СВЦЭМ!$B$39:$B$782,M$47)+'СЕТ СН'!$F$14+СВЦЭМ!$D$10+'СЕТ СН'!$F$6-'СЕТ СН'!$F$26</f>
        <v>1231.5188332699997</v>
      </c>
      <c r="N67" s="36">
        <f>SUMIFS(СВЦЭМ!$D$39:$D$782,СВЦЭМ!$A$39:$A$782,$A67,СВЦЭМ!$B$39:$B$782,N$47)+'СЕТ СН'!$F$14+СВЦЭМ!$D$10+'СЕТ СН'!$F$6-'СЕТ СН'!$F$26</f>
        <v>1257.9617835799997</v>
      </c>
      <c r="O67" s="36">
        <f>SUMIFS(СВЦЭМ!$D$39:$D$782,СВЦЭМ!$A$39:$A$782,$A67,СВЦЭМ!$B$39:$B$782,O$47)+'СЕТ СН'!$F$14+СВЦЭМ!$D$10+'СЕТ СН'!$F$6-'СЕТ СН'!$F$26</f>
        <v>1255.1809670699997</v>
      </c>
      <c r="P67" s="36">
        <f>SUMIFS(СВЦЭМ!$D$39:$D$782,СВЦЭМ!$A$39:$A$782,$A67,СВЦЭМ!$B$39:$B$782,P$47)+'СЕТ СН'!$F$14+СВЦЭМ!$D$10+'СЕТ СН'!$F$6-'СЕТ СН'!$F$26</f>
        <v>1252.8194192099998</v>
      </c>
      <c r="Q67" s="36">
        <f>SUMIFS(СВЦЭМ!$D$39:$D$782,СВЦЭМ!$A$39:$A$782,$A67,СВЦЭМ!$B$39:$B$782,Q$47)+'СЕТ СН'!$F$14+СВЦЭМ!$D$10+'СЕТ СН'!$F$6-'СЕТ СН'!$F$26</f>
        <v>1251.8004008599999</v>
      </c>
      <c r="R67" s="36">
        <f>SUMIFS(СВЦЭМ!$D$39:$D$782,СВЦЭМ!$A$39:$A$782,$A67,СВЦЭМ!$B$39:$B$782,R$47)+'СЕТ СН'!$F$14+СВЦЭМ!$D$10+'СЕТ СН'!$F$6-'СЕТ СН'!$F$26</f>
        <v>1251.8533276099997</v>
      </c>
      <c r="S67" s="36">
        <f>SUMIFS(СВЦЭМ!$D$39:$D$782,СВЦЭМ!$A$39:$A$782,$A67,СВЦЭМ!$B$39:$B$782,S$47)+'СЕТ СН'!$F$14+СВЦЭМ!$D$10+'СЕТ СН'!$F$6-'СЕТ СН'!$F$26</f>
        <v>1235.2286279299999</v>
      </c>
      <c r="T67" s="36">
        <f>SUMIFS(СВЦЭМ!$D$39:$D$782,СВЦЭМ!$A$39:$A$782,$A67,СВЦЭМ!$B$39:$B$782,T$47)+'СЕТ СН'!$F$14+СВЦЭМ!$D$10+'СЕТ СН'!$F$6-'СЕТ СН'!$F$26</f>
        <v>1126.0548398199999</v>
      </c>
      <c r="U67" s="36">
        <f>SUMIFS(СВЦЭМ!$D$39:$D$782,СВЦЭМ!$A$39:$A$782,$A67,СВЦЭМ!$B$39:$B$782,U$47)+'СЕТ СН'!$F$14+СВЦЭМ!$D$10+'СЕТ СН'!$F$6-'СЕТ СН'!$F$26</f>
        <v>1006.5361521000001</v>
      </c>
      <c r="V67" s="36">
        <f>SUMIFS(СВЦЭМ!$D$39:$D$782,СВЦЭМ!$A$39:$A$782,$A67,СВЦЭМ!$B$39:$B$782,V$47)+'СЕТ СН'!$F$14+СВЦЭМ!$D$10+'СЕТ СН'!$F$6-'СЕТ СН'!$F$26</f>
        <v>941.29315982000003</v>
      </c>
      <c r="W67" s="36">
        <f>SUMIFS(СВЦЭМ!$D$39:$D$782,СВЦЭМ!$A$39:$A$782,$A67,СВЦЭМ!$B$39:$B$782,W$47)+'СЕТ СН'!$F$14+СВЦЭМ!$D$10+'СЕТ СН'!$F$6-'СЕТ СН'!$F$26</f>
        <v>952.21150879000004</v>
      </c>
      <c r="X67" s="36">
        <f>SUMIFS(СВЦЭМ!$D$39:$D$782,СВЦЭМ!$A$39:$A$782,$A67,СВЦЭМ!$B$39:$B$782,X$47)+'СЕТ СН'!$F$14+СВЦЭМ!$D$10+'СЕТ СН'!$F$6-'СЕТ СН'!$F$26</f>
        <v>985.87386740000011</v>
      </c>
      <c r="Y67" s="36">
        <f>SUMIFS(СВЦЭМ!$D$39:$D$782,СВЦЭМ!$A$39:$A$782,$A67,СВЦЭМ!$B$39:$B$782,Y$47)+'СЕТ СН'!$F$14+СВЦЭМ!$D$10+'СЕТ СН'!$F$6-'СЕТ СН'!$F$26</f>
        <v>991.6095118500001</v>
      </c>
    </row>
    <row r="68" spans="1:25" ht="15.75" x14ac:dyDescent="0.2">
      <c r="A68" s="35">
        <f t="shared" si="1"/>
        <v>44702</v>
      </c>
      <c r="B68" s="36">
        <f>SUMIFS(СВЦЭМ!$D$39:$D$782,СВЦЭМ!$A$39:$A$782,$A68,СВЦЭМ!$B$39:$B$782,B$47)+'СЕТ СН'!$F$14+СВЦЭМ!$D$10+'СЕТ СН'!$F$6-'СЕТ СН'!$F$26</f>
        <v>1020.78158997</v>
      </c>
      <c r="C68" s="36">
        <f>SUMIFS(СВЦЭМ!$D$39:$D$782,СВЦЭМ!$A$39:$A$782,$A68,СВЦЭМ!$B$39:$B$782,C$47)+'СЕТ СН'!$F$14+СВЦЭМ!$D$10+'СЕТ СН'!$F$6-'СЕТ СН'!$F$26</f>
        <v>1151.6719183099999</v>
      </c>
      <c r="D68" s="36">
        <f>SUMIFS(СВЦЭМ!$D$39:$D$782,СВЦЭМ!$A$39:$A$782,$A68,СВЦЭМ!$B$39:$B$782,D$47)+'СЕТ СН'!$F$14+СВЦЭМ!$D$10+'СЕТ СН'!$F$6-'СЕТ СН'!$F$26</f>
        <v>1330.6349438199998</v>
      </c>
      <c r="E68" s="36">
        <f>SUMIFS(СВЦЭМ!$D$39:$D$782,СВЦЭМ!$A$39:$A$782,$A68,СВЦЭМ!$B$39:$B$782,E$47)+'СЕТ СН'!$F$14+СВЦЭМ!$D$10+'СЕТ СН'!$F$6-'СЕТ СН'!$F$26</f>
        <v>1418.0373302999999</v>
      </c>
      <c r="F68" s="36">
        <f>SUMIFS(СВЦЭМ!$D$39:$D$782,СВЦЭМ!$A$39:$A$782,$A68,СВЦЭМ!$B$39:$B$782,F$47)+'СЕТ СН'!$F$14+СВЦЭМ!$D$10+'СЕТ СН'!$F$6-'СЕТ СН'!$F$26</f>
        <v>1448.3082726699997</v>
      </c>
      <c r="G68" s="36">
        <f>SUMIFS(СВЦЭМ!$D$39:$D$782,СВЦЭМ!$A$39:$A$782,$A68,СВЦЭМ!$B$39:$B$782,G$47)+'СЕТ СН'!$F$14+СВЦЭМ!$D$10+'СЕТ СН'!$F$6-'СЕТ СН'!$F$26</f>
        <v>1488.0112769499999</v>
      </c>
      <c r="H68" s="36">
        <f>SUMIFS(СВЦЭМ!$D$39:$D$782,СВЦЭМ!$A$39:$A$782,$A68,СВЦЭМ!$B$39:$B$782,H$47)+'СЕТ СН'!$F$14+СВЦЭМ!$D$10+'СЕТ СН'!$F$6-'СЕТ СН'!$F$26</f>
        <v>1477.7850347699998</v>
      </c>
      <c r="I68" s="36">
        <f>SUMIFS(СВЦЭМ!$D$39:$D$782,СВЦЭМ!$A$39:$A$782,$A68,СВЦЭМ!$B$39:$B$782,I$47)+'СЕТ СН'!$F$14+СВЦЭМ!$D$10+'СЕТ СН'!$F$6-'СЕТ СН'!$F$26</f>
        <v>1435.9749080799998</v>
      </c>
      <c r="J68" s="36">
        <f>SUMIFS(СВЦЭМ!$D$39:$D$782,СВЦЭМ!$A$39:$A$782,$A68,СВЦЭМ!$B$39:$B$782,J$47)+'СЕТ СН'!$F$14+СВЦЭМ!$D$10+'СЕТ СН'!$F$6-'СЕТ СН'!$F$26</f>
        <v>1237.6477852999999</v>
      </c>
      <c r="K68" s="36">
        <f>SUMIFS(СВЦЭМ!$D$39:$D$782,СВЦЭМ!$A$39:$A$782,$A68,СВЦЭМ!$B$39:$B$782,K$47)+'СЕТ СН'!$F$14+СВЦЭМ!$D$10+'СЕТ СН'!$F$6-'СЕТ СН'!$F$26</f>
        <v>1192.0183257299998</v>
      </c>
      <c r="L68" s="36">
        <f>SUMIFS(СВЦЭМ!$D$39:$D$782,СВЦЭМ!$A$39:$A$782,$A68,СВЦЭМ!$B$39:$B$782,L$47)+'СЕТ СН'!$F$14+СВЦЭМ!$D$10+'СЕТ СН'!$F$6-'СЕТ СН'!$F$26</f>
        <v>1161.3630180099999</v>
      </c>
      <c r="M68" s="36">
        <f>SUMIFS(СВЦЭМ!$D$39:$D$782,СВЦЭМ!$A$39:$A$782,$A68,СВЦЭМ!$B$39:$B$782,M$47)+'СЕТ СН'!$F$14+СВЦЭМ!$D$10+'СЕТ СН'!$F$6-'СЕТ СН'!$F$26</f>
        <v>1256.1477691799998</v>
      </c>
      <c r="N68" s="36">
        <f>SUMIFS(СВЦЭМ!$D$39:$D$782,СВЦЭМ!$A$39:$A$782,$A68,СВЦЭМ!$B$39:$B$782,N$47)+'СЕТ СН'!$F$14+СВЦЭМ!$D$10+'СЕТ СН'!$F$6-'СЕТ СН'!$F$26</f>
        <v>1300.3916172299998</v>
      </c>
      <c r="O68" s="36">
        <f>SUMIFS(СВЦЭМ!$D$39:$D$782,СВЦЭМ!$A$39:$A$782,$A68,СВЦЭМ!$B$39:$B$782,O$47)+'СЕТ СН'!$F$14+СВЦЭМ!$D$10+'СЕТ СН'!$F$6-'СЕТ СН'!$F$26</f>
        <v>1263.4217926599999</v>
      </c>
      <c r="P68" s="36">
        <f>SUMIFS(СВЦЭМ!$D$39:$D$782,СВЦЭМ!$A$39:$A$782,$A68,СВЦЭМ!$B$39:$B$782,P$47)+'СЕТ СН'!$F$14+СВЦЭМ!$D$10+'СЕТ СН'!$F$6-'СЕТ СН'!$F$26</f>
        <v>1305.9094983999998</v>
      </c>
      <c r="Q68" s="36">
        <f>SUMIFS(СВЦЭМ!$D$39:$D$782,СВЦЭМ!$A$39:$A$782,$A68,СВЦЭМ!$B$39:$B$782,Q$47)+'СЕТ СН'!$F$14+СВЦЭМ!$D$10+'СЕТ СН'!$F$6-'СЕТ СН'!$F$26</f>
        <v>1288.0201395299998</v>
      </c>
      <c r="R68" s="36">
        <f>SUMIFS(СВЦЭМ!$D$39:$D$782,СВЦЭМ!$A$39:$A$782,$A68,СВЦЭМ!$B$39:$B$782,R$47)+'СЕТ СН'!$F$14+СВЦЭМ!$D$10+'СЕТ СН'!$F$6-'СЕТ СН'!$F$26</f>
        <v>1284.5221308399998</v>
      </c>
      <c r="S68" s="36">
        <f>SUMIFS(СВЦЭМ!$D$39:$D$782,СВЦЭМ!$A$39:$A$782,$A68,СВЦЭМ!$B$39:$B$782,S$47)+'СЕТ СН'!$F$14+СВЦЭМ!$D$10+'СЕТ СН'!$F$6-'СЕТ СН'!$F$26</f>
        <v>1257.5519656799997</v>
      </c>
      <c r="T68" s="36">
        <f>SUMIFS(СВЦЭМ!$D$39:$D$782,СВЦЭМ!$A$39:$A$782,$A68,СВЦЭМ!$B$39:$B$782,T$47)+'СЕТ СН'!$F$14+СВЦЭМ!$D$10+'СЕТ СН'!$F$6-'СЕТ СН'!$F$26</f>
        <v>1139.1133304299997</v>
      </c>
      <c r="U68" s="36">
        <f>SUMIFS(СВЦЭМ!$D$39:$D$782,СВЦЭМ!$A$39:$A$782,$A68,СВЦЭМ!$B$39:$B$782,U$47)+'СЕТ СН'!$F$14+СВЦЭМ!$D$10+'СЕТ СН'!$F$6-'СЕТ СН'!$F$26</f>
        <v>1028.6881121199999</v>
      </c>
      <c r="V68" s="36">
        <f>SUMIFS(СВЦЭМ!$D$39:$D$782,СВЦЭМ!$A$39:$A$782,$A68,СВЦЭМ!$B$39:$B$782,V$47)+'СЕТ СН'!$F$14+СВЦЭМ!$D$10+'СЕТ СН'!$F$6-'СЕТ СН'!$F$26</f>
        <v>941.30205794000005</v>
      </c>
      <c r="W68" s="36">
        <f>SUMIFS(СВЦЭМ!$D$39:$D$782,СВЦЭМ!$A$39:$A$782,$A68,СВЦЭМ!$B$39:$B$782,W$47)+'СЕТ СН'!$F$14+СВЦЭМ!$D$10+'СЕТ СН'!$F$6-'СЕТ СН'!$F$26</f>
        <v>891.69983120000006</v>
      </c>
      <c r="X68" s="36">
        <f>SUMIFS(СВЦЭМ!$D$39:$D$782,СВЦЭМ!$A$39:$A$782,$A68,СВЦЭМ!$B$39:$B$782,X$47)+'СЕТ СН'!$F$14+СВЦЭМ!$D$10+'СЕТ СН'!$F$6-'СЕТ СН'!$F$26</f>
        <v>910.21303373000001</v>
      </c>
      <c r="Y68" s="36">
        <f>SUMIFS(СВЦЭМ!$D$39:$D$782,СВЦЭМ!$A$39:$A$782,$A68,СВЦЭМ!$B$39:$B$782,Y$47)+'СЕТ СН'!$F$14+СВЦЭМ!$D$10+'СЕТ СН'!$F$6-'СЕТ СН'!$F$26</f>
        <v>939.31892701000004</v>
      </c>
    </row>
    <row r="69" spans="1:25" ht="15.75" x14ac:dyDescent="0.2">
      <c r="A69" s="35">
        <f t="shared" si="1"/>
        <v>44703</v>
      </c>
      <c r="B69" s="36">
        <f>SUMIFS(СВЦЭМ!$D$39:$D$782,СВЦЭМ!$A$39:$A$782,$A69,СВЦЭМ!$B$39:$B$782,B$47)+'СЕТ СН'!$F$14+СВЦЭМ!$D$10+'СЕТ СН'!$F$6-'СЕТ СН'!$F$26</f>
        <v>1148.6023687899997</v>
      </c>
      <c r="C69" s="36">
        <f>SUMIFS(СВЦЭМ!$D$39:$D$782,СВЦЭМ!$A$39:$A$782,$A69,СВЦЭМ!$B$39:$B$782,C$47)+'СЕТ СН'!$F$14+СВЦЭМ!$D$10+'СЕТ СН'!$F$6-'СЕТ СН'!$F$26</f>
        <v>1243.6327605599997</v>
      </c>
      <c r="D69" s="36">
        <f>SUMIFS(СВЦЭМ!$D$39:$D$782,СВЦЭМ!$A$39:$A$782,$A69,СВЦЭМ!$B$39:$B$782,D$47)+'СЕТ СН'!$F$14+СВЦЭМ!$D$10+'СЕТ СН'!$F$6-'СЕТ СН'!$F$26</f>
        <v>1368.7945050999999</v>
      </c>
      <c r="E69" s="36">
        <f>SUMIFS(СВЦЭМ!$D$39:$D$782,СВЦЭМ!$A$39:$A$782,$A69,СВЦЭМ!$B$39:$B$782,E$47)+'СЕТ СН'!$F$14+СВЦЭМ!$D$10+'СЕТ СН'!$F$6-'СЕТ СН'!$F$26</f>
        <v>1376.5919968299997</v>
      </c>
      <c r="F69" s="36">
        <f>SUMIFS(СВЦЭМ!$D$39:$D$782,СВЦЭМ!$A$39:$A$782,$A69,СВЦЭМ!$B$39:$B$782,F$47)+'СЕТ СН'!$F$14+СВЦЭМ!$D$10+'СЕТ СН'!$F$6-'СЕТ СН'!$F$26</f>
        <v>1376.4136867399998</v>
      </c>
      <c r="G69" s="36">
        <f>SUMIFS(СВЦЭМ!$D$39:$D$782,СВЦЭМ!$A$39:$A$782,$A69,СВЦЭМ!$B$39:$B$782,G$47)+'СЕТ СН'!$F$14+СВЦЭМ!$D$10+'СЕТ СН'!$F$6-'СЕТ СН'!$F$26</f>
        <v>1379.6626825699998</v>
      </c>
      <c r="H69" s="36">
        <f>SUMIFS(СВЦЭМ!$D$39:$D$782,СВЦЭМ!$A$39:$A$782,$A69,СВЦЭМ!$B$39:$B$782,H$47)+'СЕТ СН'!$F$14+СВЦЭМ!$D$10+'СЕТ СН'!$F$6-'СЕТ СН'!$F$26</f>
        <v>1347.0657977999999</v>
      </c>
      <c r="I69" s="36">
        <f>SUMIFS(СВЦЭМ!$D$39:$D$782,СВЦЭМ!$A$39:$A$782,$A69,СВЦЭМ!$B$39:$B$782,I$47)+'СЕТ СН'!$F$14+СВЦЭМ!$D$10+'СЕТ СН'!$F$6-'СЕТ СН'!$F$26</f>
        <v>1270.7835613299999</v>
      </c>
      <c r="J69" s="36">
        <f>SUMIFS(СВЦЭМ!$D$39:$D$782,СВЦЭМ!$A$39:$A$782,$A69,СВЦЭМ!$B$39:$B$782,J$47)+'СЕТ СН'!$F$14+СВЦЭМ!$D$10+'СЕТ СН'!$F$6-'СЕТ СН'!$F$26</f>
        <v>1195.1424806099999</v>
      </c>
      <c r="K69" s="36">
        <f>SUMIFS(СВЦЭМ!$D$39:$D$782,СВЦЭМ!$A$39:$A$782,$A69,СВЦЭМ!$B$39:$B$782,K$47)+'СЕТ СН'!$F$14+СВЦЭМ!$D$10+'СЕТ СН'!$F$6-'СЕТ СН'!$F$26</f>
        <v>1142.7929139399998</v>
      </c>
      <c r="L69" s="36">
        <f>SUMIFS(СВЦЭМ!$D$39:$D$782,СВЦЭМ!$A$39:$A$782,$A69,СВЦЭМ!$B$39:$B$782,L$47)+'СЕТ СН'!$F$14+СВЦЭМ!$D$10+'СЕТ СН'!$F$6-'СЕТ СН'!$F$26</f>
        <v>1122.5705505599999</v>
      </c>
      <c r="M69" s="36">
        <f>SUMIFS(СВЦЭМ!$D$39:$D$782,СВЦЭМ!$A$39:$A$782,$A69,СВЦЭМ!$B$39:$B$782,M$47)+'СЕТ СН'!$F$14+СВЦЭМ!$D$10+'СЕТ СН'!$F$6-'СЕТ СН'!$F$26</f>
        <v>1230.7367185299997</v>
      </c>
      <c r="N69" s="36">
        <f>SUMIFS(СВЦЭМ!$D$39:$D$782,СВЦЭМ!$A$39:$A$782,$A69,СВЦЭМ!$B$39:$B$782,N$47)+'СЕТ СН'!$F$14+СВЦЭМ!$D$10+'СЕТ СН'!$F$6-'СЕТ СН'!$F$26</f>
        <v>1280.4106176699997</v>
      </c>
      <c r="O69" s="36">
        <f>SUMIFS(СВЦЭМ!$D$39:$D$782,СВЦЭМ!$A$39:$A$782,$A69,СВЦЭМ!$B$39:$B$782,O$47)+'СЕТ СН'!$F$14+СВЦЭМ!$D$10+'СЕТ СН'!$F$6-'СЕТ СН'!$F$26</f>
        <v>1284.8573459099998</v>
      </c>
      <c r="P69" s="36">
        <f>SUMIFS(СВЦЭМ!$D$39:$D$782,СВЦЭМ!$A$39:$A$782,$A69,СВЦЭМ!$B$39:$B$782,P$47)+'СЕТ СН'!$F$14+СВЦЭМ!$D$10+'СЕТ СН'!$F$6-'СЕТ СН'!$F$26</f>
        <v>1314.2377929299998</v>
      </c>
      <c r="Q69" s="36">
        <f>SUMIFS(СВЦЭМ!$D$39:$D$782,СВЦЭМ!$A$39:$A$782,$A69,СВЦЭМ!$B$39:$B$782,Q$47)+'СЕТ СН'!$F$14+СВЦЭМ!$D$10+'СЕТ СН'!$F$6-'СЕТ СН'!$F$26</f>
        <v>1325.6239112499998</v>
      </c>
      <c r="R69" s="36">
        <f>SUMIFS(СВЦЭМ!$D$39:$D$782,СВЦЭМ!$A$39:$A$782,$A69,СВЦЭМ!$B$39:$B$782,R$47)+'СЕТ СН'!$F$14+СВЦЭМ!$D$10+'СЕТ СН'!$F$6-'СЕТ СН'!$F$26</f>
        <v>1320.0710470999998</v>
      </c>
      <c r="S69" s="36">
        <f>SUMIFS(СВЦЭМ!$D$39:$D$782,СВЦЭМ!$A$39:$A$782,$A69,СВЦЭМ!$B$39:$B$782,S$47)+'СЕТ СН'!$F$14+СВЦЭМ!$D$10+'СЕТ СН'!$F$6-'СЕТ СН'!$F$26</f>
        <v>1292.6236304499998</v>
      </c>
      <c r="T69" s="36">
        <f>SUMIFS(СВЦЭМ!$D$39:$D$782,СВЦЭМ!$A$39:$A$782,$A69,СВЦЭМ!$B$39:$B$782,T$47)+'СЕТ СН'!$F$14+СВЦЭМ!$D$10+'СЕТ СН'!$F$6-'СЕТ СН'!$F$26</f>
        <v>1159.0892026199999</v>
      </c>
      <c r="U69" s="36">
        <f>SUMIFS(СВЦЭМ!$D$39:$D$782,СВЦЭМ!$A$39:$A$782,$A69,СВЦЭМ!$B$39:$B$782,U$47)+'СЕТ СН'!$F$14+СВЦЭМ!$D$10+'СЕТ СН'!$F$6-'СЕТ СН'!$F$26</f>
        <v>1042.73395523</v>
      </c>
      <c r="V69" s="36">
        <f>SUMIFS(СВЦЭМ!$D$39:$D$782,СВЦЭМ!$A$39:$A$782,$A69,СВЦЭМ!$B$39:$B$782,V$47)+'СЕТ СН'!$F$14+СВЦЭМ!$D$10+'СЕТ СН'!$F$6-'СЕТ СН'!$F$26</f>
        <v>935.76685906</v>
      </c>
      <c r="W69" s="36">
        <f>SUMIFS(СВЦЭМ!$D$39:$D$782,СВЦЭМ!$A$39:$A$782,$A69,СВЦЭМ!$B$39:$B$782,W$47)+'СЕТ СН'!$F$14+СВЦЭМ!$D$10+'СЕТ СН'!$F$6-'СЕТ СН'!$F$26</f>
        <v>948.1503749200001</v>
      </c>
      <c r="X69" s="36">
        <f>SUMIFS(СВЦЭМ!$D$39:$D$782,СВЦЭМ!$A$39:$A$782,$A69,СВЦЭМ!$B$39:$B$782,X$47)+'СЕТ СН'!$F$14+СВЦЭМ!$D$10+'СЕТ СН'!$F$6-'СЕТ СН'!$F$26</f>
        <v>986.20953370000007</v>
      </c>
      <c r="Y69" s="36">
        <f>SUMIFS(СВЦЭМ!$D$39:$D$782,СВЦЭМ!$A$39:$A$782,$A69,СВЦЭМ!$B$39:$B$782,Y$47)+'СЕТ СН'!$F$14+СВЦЭМ!$D$10+'СЕТ СН'!$F$6-'СЕТ СН'!$F$26</f>
        <v>1047.38889191</v>
      </c>
    </row>
    <row r="70" spans="1:25" ht="15.75" x14ac:dyDescent="0.2">
      <c r="A70" s="35">
        <f t="shared" si="1"/>
        <v>44704</v>
      </c>
      <c r="B70" s="36">
        <f>SUMIFS(СВЦЭМ!$D$39:$D$782,СВЦЭМ!$A$39:$A$782,$A70,СВЦЭМ!$B$39:$B$782,B$47)+'СЕТ СН'!$F$14+СВЦЭМ!$D$10+'СЕТ СН'!$F$6-'СЕТ СН'!$F$26</f>
        <v>1161.2023122399999</v>
      </c>
      <c r="C70" s="36">
        <f>SUMIFS(СВЦЭМ!$D$39:$D$782,СВЦЭМ!$A$39:$A$782,$A70,СВЦЭМ!$B$39:$B$782,C$47)+'СЕТ СН'!$F$14+СВЦЭМ!$D$10+'СЕТ СН'!$F$6-'СЕТ СН'!$F$26</f>
        <v>1261.4684497399999</v>
      </c>
      <c r="D70" s="36">
        <f>SUMIFS(СВЦЭМ!$D$39:$D$782,СВЦЭМ!$A$39:$A$782,$A70,СВЦЭМ!$B$39:$B$782,D$47)+'СЕТ СН'!$F$14+СВЦЭМ!$D$10+'СЕТ СН'!$F$6-'СЕТ СН'!$F$26</f>
        <v>1373.8814352799998</v>
      </c>
      <c r="E70" s="36">
        <f>SUMIFS(СВЦЭМ!$D$39:$D$782,СВЦЭМ!$A$39:$A$782,$A70,СВЦЭМ!$B$39:$B$782,E$47)+'СЕТ СН'!$F$14+СВЦЭМ!$D$10+'СЕТ СН'!$F$6-'СЕТ СН'!$F$26</f>
        <v>1369.5419071799997</v>
      </c>
      <c r="F70" s="36">
        <f>SUMIFS(СВЦЭМ!$D$39:$D$782,СВЦЭМ!$A$39:$A$782,$A70,СВЦЭМ!$B$39:$B$782,F$47)+'СЕТ СН'!$F$14+СВЦЭМ!$D$10+'СЕТ СН'!$F$6-'СЕТ СН'!$F$26</f>
        <v>1362.2141143999997</v>
      </c>
      <c r="G70" s="36">
        <f>SUMIFS(СВЦЭМ!$D$39:$D$782,СВЦЭМ!$A$39:$A$782,$A70,СВЦЭМ!$B$39:$B$782,G$47)+'СЕТ СН'!$F$14+СВЦЭМ!$D$10+'СЕТ СН'!$F$6-'СЕТ СН'!$F$26</f>
        <v>1409.4415120899998</v>
      </c>
      <c r="H70" s="36">
        <f>SUMIFS(СВЦЭМ!$D$39:$D$782,СВЦЭМ!$A$39:$A$782,$A70,СВЦЭМ!$B$39:$B$782,H$47)+'СЕТ СН'!$F$14+СВЦЭМ!$D$10+'СЕТ СН'!$F$6-'СЕТ СН'!$F$26</f>
        <v>1348.1242039599999</v>
      </c>
      <c r="I70" s="36">
        <f>SUMIFS(СВЦЭМ!$D$39:$D$782,СВЦЭМ!$A$39:$A$782,$A70,СВЦЭМ!$B$39:$B$782,I$47)+'СЕТ СН'!$F$14+СВЦЭМ!$D$10+'СЕТ СН'!$F$6-'СЕТ СН'!$F$26</f>
        <v>1308.9873865499999</v>
      </c>
      <c r="J70" s="36">
        <f>SUMIFS(СВЦЭМ!$D$39:$D$782,СВЦЭМ!$A$39:$A$782,$A70,СВЦЭМ!$B$39:$B$782,J$47)+'СЕТ СН'!$F$14+СВЦЭМ!$D$10+'СЕТ СН'!$F$6-'СЕТ СН'!$F$26</f>
        <v>1155.08332157</v>
      </c>
      <c r="K70" s="36">
        <f>SUMIFS(СВЦЭМ!$D$39:$D$782,СВЦЭМ!$A$39:$A$782,$A70,СВЦЭМ!$B$39:$B$782,K$47)+'СЕТ СН'!$F$14+СВЦЭМ!$D$10+'СЕТ СН'!$F$6-'СЕТ СН'!$F$26</f>
        <v>1104.3991732899999</v>
      </c>
      <c r="L70" s="36">
        <f>SUMIFS(СВЦЭМ!$D$39:$D$782,СВЦЭМ!$A$39:$A$782,$A70,СВЦЭМ!$B$39:$B$782,L$47)+'СЕТ СН'!$F$14+СВЦЭМ!$D$10+'СЕТ СН'!$F$6-'СЕТ СН'!$F$26</f>
        <v>1125.0819398199997</v>
      </c>
      <c r="M70" s="36">
        <f>SUMIFS(СВЦЭМ!$D$39:$D$782,СВЦЭМ!$A$39:$A$782,$A70,СВЦЭМ!$B$39:$B$782,M$47)+'СЕТ СН'!$F$14+СВЦЭМ!$D$10+'СЕТ СН'!$F$6-'СЕТ СН'!$F$26</f>
        <v>1262.2540530399999</v>
      </c>
      <c r="N70" s="36">
        <f>SUMIFS(СВЦЭМ!$D$39:$D$782,СВЦЭМ!$A$39:$A$782,$A70,СВЦЭМ!$B$39:$B$782,N$47)+'СЕТ СН'!$F$14+СВЦЭМ!$D$10+'СЕТ СН'!$F$6-'СЕТ СН'!$F$26</f>
        <v>1315.3226848899999</v>
      </c>
      <c r="O70" s="36">
        <f>SUMIFS(СВЦЭМ!$D$39:$D$782,СВЦЭМ!$A$39:$A$782,$A70,СВЦЭМ!$B$39:$B$782,O$47)+'СЕТ СН'!$F$14+СВЦЭМ!$D$10+'СЕТ СН'!$F$6-'СЕТ СН'!$F$26</f>
        <v>1318.7611575999999</v>
      </c>
      <c r="P70" s="36">
        <f>SUMIFS(СВЦЭМ!$D$39:$D$782,СВЦЭМ!$A$39:$A$782,$A70,СВЦЭМ!$B$39:$B$782,P$47)+'СЕТ СН'!$F$14+СВЦЭМ!$D$10+'СЕТ СН'!$F$6-'СЕТ СН'!$F$26</f>
        <v>1318.9157240399998</v>
      </c>
      <c r="Q70" s="36">
        <f>SUMIFS(СВЦЭМ!$D$39:$D$782,СВЦЭМ!$A$39:$A$782,$A70,СВЦЭМ!$B$39:$B$782,Q$47)+'СЕТ СН'!$F$14+СВЦЭМ!$D$10+'СЕТ СН'!$F$6-'СЕТ СН'!$F$26</f>
        <v>1319.0860082999998</v>
      </c>
      <c r="R70" s="36">
        <f>SUMIFS(СВЦЭМ!$D$39:$D$782,СВЦЭМ!$A$39:$A$782,$A70,СВЦЭМ!$B$39:$B$782,R$47)+'СЕТ СН'!$F$14+СВЦЭМ!$D$10+'СЕТ СН'!$F$6-'СЕТ СН'!$F$26</f>
        <v>1319.1032690299999</v>
      </c>
      <c r="S70" s="36">
        <f>SUMIFS(СВЦЭМ!$D$39:$D$782,СВЦЭМ!$A$39:$A$782,$A70,СВЦЭМ!$B$39:$B$782,S$47)+'СЕТ СН'!$F$14+СВЦЭМ!$D$10+'СЕТ СН'!$F$6-'СЕТ СН'!$F$26</f>
        <v>1287.5348585999998</v>
      </c>
      <c r="T70" s="36">
        <f>SUMIFS(СВЦЭМ!$D$39:$D$782,СВЦЭМ!$A$39:$A$782,$A70,СВЦЭМ!$B$39:$B$782,T$47)+'СЕТ СН'!$F$14+СВЦЭМ!$D$10+'СЕТ СН'!$F$6-'СЕТ СН'!$F$26</f>
        <v>1183.1351131699998</v>
      </c>
      <c r="U70" s="36">
        <f>SUMIFS(СВЦЭМ!$D$39:$D$782,СВЦЭМ!$A$39:$A$782,$A70,СВЦЭМ!$B$39:$B$782,U$47)+'СЕТ СН'!$F$14+СВЦЭМ!$D$10+'СЕТ СН'!$F$6-'СЕТ СН'!$F$26</f>
        <v>1030.5062943200001</v>
      </c>
      <c r="V70" s="36">
        <f>SUMIFS(СВЦЭМ!$D$39:$D$782,СВЦЭМ!$A$39:$A$782,$A70,СВЦЭМ!$B$39:$B$782,V$47)+'СЕТ СН'!$F$14+СВЦЭМ!$D$10+'СЕТ СН'!$F$6-'СЕТ СН'!$F$26</f>
        <v>939.50072327000009</v>
      </c>
      <c r="W70" s="36">
        <f>SUMIFS(СВЦЭМ!$D$39:$D$782,СВЦЭМ!$A$39:$A$782,$A70,СВЦЭМ!$B$39:$B$782,W$47)+'СЕТ СН'!$F$14+СВЦЭМ!$D$10+'СЕТ СН'!$F$6-'СЕТ СН'!$F$26</f>
        <v>941.62929665000001</v>
      </c>
      <c r="X70" s="36">
        <f>SUMIFS(СВЦЭМ!$D$39:$D$782,СВЦЭМ!$A$39:$A$782,$A70,СВЦЭМ!$B$39:$B$782,X$47)+'СЕТ СН'!$F$14+СВЦЭМ!$D$10+'СЕТ СН'!$F$6-'СЕТ СН'!$F$26</f>
        <v>946.0074023200001</v>
      </c>
      <c r="Y70" s="36">
        <f>SUMIFS(СВЦЭМ!$D$39:$D$782,СВЦЭМ!$A$39:$A$782,$A70,СВЦЭМ!$B$39:$B$782,Y$47)+'СЕТ СН'!$F$14+СВЦЭМ!$D$10+'СЕТ СН'!$F$6-'СЕТ СН'!$F$26</f>
        <v>980.84435758000006</v>
      </c>
    </row>
    <row r="71" spans="1:25" ht="15.75" x14ac:dyDescent="0.2">
      <c r="A71" s="35">
        <f t="shared" si="1"/>
        <v>44705</v>
      </c>
      <c r="B71" s="36">
        <f>SUMIFS(СВЦЭМ!$D$39:$D$782,СВЦЭМ!$A$39:$A$782,$A71,СВЦЭМ!$B$39:$B$782,B$47)+'СЕТ СН'!$F$14+СВЦЭМ!$D$10+'СЕТ СН'!$F$6-'СЕТ СН'!$F$26</f>
        <v>1067.1564648399999</v>
      </c>
      <c r="C71" s="36">
        <f>SUMIFS(СВЦЭМ!$D$39:$D$782,СВЦЭМ!$A$39:$A$782,$A71,СВЦЭМ!$B$39:$B$782,C$47)+'СЕТ СН'!$F$14+СВЦЭМ!$D$10+'СЕТ СН'!$F$6-'СЕТ СН'!$F$26</f>
        <v>1211.3931548299997</v>
      </c>
      <c r="D71" s="36">
        <f>SUMIFS(СВЦЭМ!$D$39:$D$782,СВЦЭМ!$A$39:$A$782,$A71,СВЦЭМ!$B$39:$B$782,D$47)+'СЕТ СН'!$F$14+СВЦЭМ!$D$10+'СЕТ СН'!$F$6-'СЕТ СН'!$F$26</f>
        <v>1371.6618145199998</v>
      </c>
      <c r="E71" s="36">
        <f>SUMIFS(СВЦЭМ!$D$39:$D$782,СВЦЭМ!$A$39:$A$782,$A71,СВЦЭМ!$B$39:$B$782,E$47)+'СЕТ СН'!$F$14+СВЦЭМ!$D$10+'СЕТ СН'!$F$6-'СЕТ СН'!$F$26</f>
        <v>1387.2537001299997</v>
      </c>
      <c r="F71" s="36">
        <f>SUMIFS(СВЦЭМ!$D$39:$D$782,СВЦЭМ!$A$39:$A$782,$A71,СВЦЭМ!$B$39:$B$782,F$47)+'СЕТ СН'!$F$14+СВЦЭМ!$D$10+'СЕТ СН'!$F$6-'СЕТ СН'!$F$26</f>
        <v>1387.2902401899998</v>
      </c>
      <c r="G71" s="36">
        <f>SUMIFS(СВЦЭМ!$D$39:$D$782,СВЦЭМ!$A$39:$A$782,$A71,СВЦЭМ!$B$39:$B$782,G$47)+'СЕТ СН'!$F$14+СВЦЭМ!$D$10+'СЕТ СН'!$F$6-'СЕТ СН'!$F$26</f>
        <v>1397.2121083599998</v>
      </c>
      <c r="H71" s="36">
        <f>SUMIFS(СВЦЭМ!$D$39:$D$782,СВЦЭМ!$A$39:$A$782,$A71,СВЦЭМ!$B$39:$B$782,H$47)+'СЕТ СН'!$F$14+СВЦЭМ!$D$10+'СЕТ СН'!$F$6-'СЕТ СН'!$F$26</f>
        <v>1337.3984880999999</v>
      </c>
      <c r="I71" s="36">
        <f>SUMIFS(СВЦЭМ!$D$39:$D$782,СВЦЭМ!$A$39:$A$782,$A71,СВЦЭМ!$B$39:$B$782,I$47)+'СЕТ СН'!$F$14+СВЦЭМ!$D$10+'СЕТ СН'!$F$6-'СЕТ СН'!$F$26</f>
        <v>1292.0467480699999</v>
      </c>
      <c r="J71" s="36">
        <f>SUMIFS(СВЦЭМ!$D$39:$D$782,СВЦЭМ!$A$39:$A$782,$A71,СВЦЭМ!$B$39:$B$782,J$47)+'СЕТ СН'!$F$14+СВЦЭМ!$D$10+'СЕТ СН'!$F$6-'СЕТ СН'!$F$26</f>
        <v>1131.3115262099998</v>
      </c>
      <c r="K71" s="36">
        <f>SUMIFS(СВЦЭМ!$D$39:$D$782,СВЦЭМ!$A$39:$A$782,$A71,СВЦЭМ!$B$39:$B$782,K$47)+'СЕТ СН'!$F$14+СВЦЭМ!$D$10+'СЕТ СН'!$F$6-'СЕТ СН'!$F$26</f>
        <v>1121.9171066199997</v>
      </c>
      <c r="L71" s="36">
        <f>SUMIFS(СВЦЭМ!$D$39:$D$782,СВЦЭМ!$A$39:$A$782,$A71,СВЦЭМ!$B$39:$B$782,L$47)+'СЕТ СН'!$F$14+СВЦЭМ!$D$10+'СЕТ СН'!$F$6-'СЕТ СН'!$F$26</f>
        <v>1142.9754981699998</v>
      </c>
      <c r="M71" s="36">
        <f>SUMIFS(СВЦЭМ!$D$39:$D$782,СВЦЭМ!$A$39:$A$782,$A71,СВЦЭМ!$B$39:$B$782,M$47)+'СЕТ СН'!$F$14+СВЦЭМ!$D$10+'СЕТ СН'!$F$6-'СЕТ СН'!$F$26</f>
        <v>1218.2792621699998</v>
      </c>
      <c r="N71" s="36">
        <f>SUMIFS(СВЦЭМ!$D$39:$D$782,СВЦЭМ!$A$39:$A$782,$A71,СВЦЭМ!$B$39:$B$782,N$47)+'СЕТ СН'!$F$14+СВЦЭМ!$D$10+'СЕТ СН'!$F$6-'СЕТ СН'!$F$26</f>
        <v>1258.4419552599998</v>
      </c>
      <c r="O71" s="36">
        <f>SUMIFS(СВЦЭМ!$D$39:$D$782,СВЦЭМ!$A$39:$A$782,$A71,СВЦЭМ!$B$39:$B$782,O$47)+'СЕТ СН'!$F$14+СВЦЭМ!$D$10+'СЕТ СН'!$F$6-'СЕТ СН'!$F$26</f>
        <v>1308.2403331799999</v>
      </c>
      <c r="P71" s="36">
        <f>SUMIFS(СВЦЭМ!$D$39:$D$782,СВЦЭМ!$A$39:$A$782,$A71,СВЦЭМ!$B$39:$B$782,P$47)+'СЕТ СН'!$F$14+СВЦЭМ!$D$10+'СЕТ СН'!$F$6-'СЕТ СН'!$F$26</f>
        <v>1316.8521228799998</v>
      </c>
      <c r="Q71" s="36">
        <f>SUMIFS(СВЦЭМ!$D$39:$D$782,СВЦЭМ!$A$39:$A$782,$A71,СВЦЭМ!$B$39:$B$782,Q$47)+'СЕТ СН'!$F$14+СВЦЭМ!$D$10+'СЕТ СН'!$F$6-'СЕТ СН'!$F$26</f>
        <v>1328.6913029799998</v>
      </c>
      <c r="R71" s="36">
        <f>SUMIFS(СВЦЭМ!$D$39:$D$782,СВЦЭМ!$A$39:$A$782,$A71,СВЦЭМ!$B$39:$B$782,R$47)+'СЕТ СН'!$F$14+СВЦЭМ!$D$10+'СЕТ СН'!$F$6-'СЕТ СН'!$F$26</f>
        <v>1331.0293836999999</v>
      </c>
      <c r="S71" s="36">
        <f>SUMIFS(СВЦЭМ!$D$39:$D$782,СВЦЭМ!$A$39:$A$782,$A71,СВЦЭМ!$B$39:$B$782,S$47)+'СЕТ СН'!$F$14+СВЦЭМ!$D$10+'СЕТ СН'!$F$6-'СЕТ СН'!$F$26</f>
        <v>1281.6529517199999</v>
      </c>
      <c r="T71" s="36">
        <f>SUMIFS(СВЦЭМ!$D$39:$D$782,СВЦЭМ!$A$39:$A$782,$A71,СВЦЭМ!$B$39:$B$782,T$47)+'СЕТ СН'!$F$14+СВЦЭМ!$D$10+'СЕТ СН'!$F$6-'СЕТ СН'!$F$26</f>
        <v>1150.7299741799998</v>
      </c>
      <c r="U71" s="36">
        <f>SUMIFS(СВЦЭМ!$D$39:$D$782,СВЦЭМ!$A$39:$A$782,$A71,СВЦЭМ!$B$39:$B$782,U$47)+'СЕТ СН'!$F$14+СВЦЭМ!$D$10+'СЕТ СН'!$F$6-'СЕТ СН'!$F$26</f>
        <v>1022.05324183</v>
      </c>
      <c r="V71" s="36">
        <f>SUMIFS(СВЦЭМ!$D$39:$D$782,СВЦЭМ!$A$39:$A$782,$A71,СВЦЭМ!$B$39:$B$782,V$47)+'СЕТ СН'!$F$14+СВЦЭМ!$D$10+'СЕТ СН'!$F$6-'СЕТ СН'!$F$26</f>
        <v>920.19018466</v>
      </c>
      <c r="W71" s="36">
        <f>SUMIFS(СВЦЭМ!$D$39:$D$782,СВЦЭМ!$A$39:$A$782,$A71,СВЦЭМ!$B$39:$B$782,W$47)+'СЕТ СН'!$F$14+СВЦЭМ!$D$10+'СЕТ СН'!$F$6-'СЕТ СН'!$F$26</f>
        <v>941.96573273000001</v>
      </c>
      <c r="X71" s="36">
        <f>SUMIFS(СВЦЭМ!$D$39:$D$782,СВЦЭМ!$A$39:$A$782,$A71,СВЦЭМ!$B$39:$B$782,X$47)+'СЕТ СН'!$F$14+СВЦЭМ!$D$10+'СЕТ СН'!$F$6-'СЕТ СН'!$F$26</f>
        <v>975.0739081800001</v>
      </c>
      <c r="Y71" s="36">
        <f>SUMIFS(СВЦЭМ!$D$39:$D$782,СВЦЭМ!$A$39:$A$782,$A71,СВЦЭМ!$B$39:$B$782,Y$47)+'СЕТ СН'!$F$14+СВЦЭМ!$D$10+'СЕТ СН'!$F$6-'СЕТ СН'!$F$26</f>
        <v>984.26890846000003</v>
      </c>
    </row>
    <row r="72" spans="1:25" ht="15.75" x14ac:dyDescent="0.2">
      <c r="A72" s="35">
        <f t="shared" si="1"/>
        <v>44706</v>
      </c>
      <c r="B72" s="36">
        <f>SUMIFS(СВЦЭМ!$D$39:$D$782,СВЦЭМ!$A$39:$A$782,$A72,СВЦЭМ!$B$39:$B$782,B$47)+'СЕТ СН'!$F$14+СВЦЭМ!$D$10+'СЕТ СН'!$F$6-'СЕТ СН'!$F$26</f>
        <v>1046.26263625</v>
      </c>
      <c r="C72" s="36">
        <f>SUMIFS(СВЦЭМ!$D$39:$D$782,СВЦЭМ!$A$39:$A$782,$A72,СВЦЭМ!$B$39:$B$782,C$47)+'СЕТ СН'!$F$14+СВЦЭМ!$D$10+'СЕТ СН'!$F$6-'СЕТ СН'!$F$26</f>
        <v>1162.1627154499997</v>
      </c>
      <c r="D72" s="36">
        <f>SUMIFS(СВЦЭМ!$D$39:$D$782,СВЦЭМ!$A$39:$A$782,$A72,СВЦЭМ!$B$39:$B$782,D$47)+'СЕТ СН'!$F$14+СВЦЭМ!$D$10+'СЕТ СН'!$F$6-'СЕТ СН'!$F$26</f>
        <v>1307.1518213299998</v>
      </c>
      <c r="E72" s="36">
        <f>SUMIFS(СВЦЭМ!$D$39:$D$782,СВЦЭМ!$A$39:$A$782,$A72,СВЦЭМ!$B$39:$B$782,E$47)+'СЕТ СН'!$F$14+СВЦЭМ!$D$10+'СЕТ СН'!$F$6-'СЕТ СН'!$F$26</f>
        <v>1321.5112776899998</v>
      </c>
      <c r="F72" s="36">
        <f>SUMIFS(СВЦЭМ!$D$39:$D$782,СВЦЭМ!$A$39:$A$782,$A72,СВЦЭМ!$B$39:$B$782,F$47)+'СЕТ СН'!$F$14+СВЦЭМ!$D$10+'СЕТ СН'!$F$6-'СЕТ СН'!$F$26</f>
        <v>1326.5338840499999</v>
      </c>
      <c r="G72" s="36">
        <f>SUMIFS(СВЦЭМ!$D$39:$D$782,СВЦЭМ!$A$39:$A$782,$A72,СВЦЭМ!$B$39:$B$782,G$47)+'СЕТ СН'!$F$14+СВЦЭМ!$D$10+'СЕТ СН'!$F$6-'СЕТ СН'!$F$26</f>
        <v>1338.2881718499998</v>
      </c>
      <c r="H72" s="36">
        <f>SUMIFS(СВЦЭМ!$D$39:$D$782,СВЦЭМ!$A$39:$A$782,$A72,СВЦЭМ!$B$39:$B$782,H$47)+'СЕТ СН'!$F$14+СВЦЭМ!$D$10+'СЕТ СН'!$F$6-'СЕТ СН'!$F$26</f>
        <v>1244.4133500899998</v>
      </c>
      <c r="I72" s="36">
        <f>SUMIFS(СВЦЭМ!$D$39:$D$782,СВЦЭМ!$A$39:$A$782,$A72,СВЦЭМ!$B$39:$B$782,I$47)+'СЕТ СН'!$F$14+СВЦЭМ!$D$10+'СЕТ СН'!$F$6-'СЕТ СН'!$F$26</f>
        <v>1238.5136821599999</v>
      </c>
      <c r="J72" s="36">
        <f>SUMIFS(СВЦЭМ!$D$39:$D$782,СВЦЭМ!$A$39:$A$782,$A72,СВЦЭМ!$B$39:$B$782,J$47)+'СЕТ СН'!$F$14+СВЦЭМ!$D$10+'СЕТ СН'!$F$6-'СЕТ СН'!$F$26</f>
        <v>1085.3301812100001</v>
      </c>
      <c r="K72" s="36">
        <f>SUMIFS(СВЦЭМ!$D$39:$D$782,СВЦЭМ!$A$39:$A$782,$A72,СВЦЭМ!$B$39:$B$782,K$47)+'СЕТ СН'!$F$14+СВЦЭМ!$D$10+'СЕТ СН'!$F$6-'СЕТ СН'!$F$26</f>
        <v>1115.3931156699998</v>
      </c>
      <c r="L72" s="36">
        <f>SUMIFS(СВЦЭМ!$D$39:$D$782,СВЦЭМ!$A$39:$A$782,$A72,СВЦЭМ!$B$39:$B$782,L$47)+'СЕТ СН'!$F$14+СВЦЭМ!$D$10+'СЕТ СН'!$F$6-'СЕТ СН'!$F$26</f>
        <v>1100.2156009299999</v>
      </c>
      <c r="M72" s="36">
        <f>SUMIFS(СВЦЭМ!$D$39:$D$782,СВЦЭМ!$A$39:$A$782,$A72,СВЦЭМ!$B$39:$B$782,M$47)+'СЕТ СН'!$F$14+СВЦЭМ!$D$10+'СЕТ СН'!$F$6-'СЕТ СН'!$F$26</f>
        <v>1173.8949198699997</v>
      </c>
      <c r="N72" s="36">
        <f>SUMIFS(СВЦЭМ!$D$39:$D$782,СВЦЭМ!$A$39:$A$782,$A72,СВЦЭМ!$B$39:$B$782,N$47)+'СЕТ СН'!$F$14+СВЦЭМ!$D$10+'СЕТ СН'!$F$6-'СЕТ СН'!$F$26</f>
        <v>1220.6040433199998</v>
      </c>
      <c r="O72" s="36">
        <f>SUMIFS(СВЦЭМ!$D$39:$D$782,СВЦЭМ!$A$39:$A$782,$A72,СВЦЭМ!$B$39:$B$782,O$47)+'СЕТ СН'!$F$14+СВЦЭМ!$D$10+'СЕТ СН'!$F$6-'СЕТ СН'!$F$26</f>
        <v>1272.0162486299998</v>
      </c>
      <c r="P72" s="36">
        <f>SUMIFS(СВЦЭМ!$D$39:$D$782,СВЦЭМ!$A$39:$A$782,$A72,СВЦЭМ!$B$39:$B$782,P$47)+'СЕТ СН'!$F$14+СВЦЭМ!$D$10+'СЕТ СН'!$F$6-'СЕТ СН'!$F$26</f>
        <v>1289.8180885199997</v>
      </c>
      <c r="Q72" s="36">
        <f>SUMIFS(СВЦЭМ!$D$39:$D$782,СВЦЭМ!$A$39:$A$782,$A72,СВЦЭМ!$B$39:$B$782,Q$47)+'СЕТ СН'!$F$14+СВЦЭМ!$D$10+'СЕТ СН'!$F$6-'СЕТ СН'!$F$26</f>
        <v>1298.3320606499999</v>
      </c>
      <c r="R72" s="36">
        <f>SUMIFS(СВЦЭМ!$D$39:$D$782,СВЦЭМ!$A$39:$A$782,$A72,СВЦЭМ!$B$39:$B$782,R$47)+'СЕТ СН'!$F$14+СВЦЭМ!$D$10+'СЕТ СН'!$F$6-'СЕТ СН'!$F$26</f>
        <v>1293.2338808499999</v>
      </c>
      <c r="S72" s="36">
        <f>SUMIFS(СВЦЭМ!$D$39:$D$782,СВЦЭМ!$A$39:$A$782,$A72,СВЦЭМ!$B$39:$B$782,S$47)+'СЕТ СН'!$F$14+СВЦЭМ!$D$10+'СЕТ СН'!$F$6-'СЕТ СН'!$F$26</f>
        <v>1246.6003237999998</v>
      </c>
      <c r="T72" s="36">
        <f>SUMIFS(СВЦЭМ!$D$39:$D$782,СВЦЭМ!$A$39:$A$782,$A72,СВЦЭМ!$B$39:$B$782,T$47)+'СЕТ СН'!$F$14+СВЦЭМ!$D$10+'СЕТ СН'!$F$6-'СЕТ СН'!$F$26</f>
        <v>1107.7575820699999</v>
      </c>
      <c r="U72" s="36">
        <f>SUMIFS(СВЦЭМ!$D$39:$D$782,СВЦЭМ!$A$39:$A$782,$A72,СВЦЭМ!$B$39:$B$782,U$47)+'СЕТ СН'!$F$14+СВЦЭМ!$D$10+'СЕТ СН'!$F$6-'СЕТ СН'!$F$26</f>
        <v>1002.52777745</v>
      </c>
      <c r="V72" s="36">
        <f>SUMIFS(СВЦЭМ!$D$39:$D$782,СВЦЭМ!$A$39:$A$782,$A72,СВЦЭМ!$B$39:$B$782,V$47)+'СЕТ СН'!$F$14+СВЦЭМ!$D$10+'СЕТ СН'!$F$6-'СЕТ СН'!$F$26</f>
        <v>906.0867408900001</v>
      </c>
      <c r="W72" s="36">
        <f>SUMIFS(СВЦЭМ!$D$39:$D$782,СВЦЭМ!$A$39:$A$782,$A72,СВЦЭМ!$B$39:$B$782,W$47)+'СЕТ СН'!$F$14+СВЦЭМ!$D$10+'СЕТ СН'!$F$6-'СЕТ СН'!$F$26</f>
        <v>924.99226565000004</v>
      </c>
      <c r="X72" s="36">
        <f>SUMIFS(СВЦЭМ!$D$39:$D$782,СВЦЭМ!$A$39:$A$782,$A72,СВЦЭМ!$B$39:$B$782,X$47)+'СЕТ СН'!$F$14+СВЦЭМ!$D$10+'СЕТ СН'!$F$6-'СЕТ СН'!$F$26</f>
        <v>925.42009516000007</v>
      </c>
      <c r="Y72" s="36">
        <f>SUMIFS(СВЦЭМ!$D$39:$D$782,СВЦЭМ!$A$39:$A$782,$A72,СВЦЭМ!$B$39:$B$782,Y$47)+'СЕТ СН'!$F$14+СВЦЭМ!$D$10+'СЕТ СН'!$F$6-'СЕТ СН'!$F$26</f>
        <v>953.20756338000001</v>
      </c>
    </row>
    <row r="73" spans="1:25" ht="15.75" x14ac:dyDescent="0.2">
      <c r="A73" s="35">
        <f t="shared" si="1"/>
        <v>44707</v>
      </c>
      <c r="B73" s="36">
        <f>SUMIFS(СВЦЭМ!$D$39:$D$782,СВЦЭМ!$A$39:$A$782,$A73,СВЦЭМ!$B$39:$B$782,B$47)+'СЕТ СН'!$F$14+СВЦЭМ!$D$10+'СЕТ СН'!$F$6-'СЕТ СН'!$F$26</f>
        <v>1046.28661584</v>
      </c>
      <c r="C73" s="36">
        <f>SUMIFS(СВЦЭМ!$D$39:$D$782,СВЦЭМ!$A$39:$A$782,$A73,СВЦЭМ!$B$39:$B$782,C$47)+'СЕТ СН'!$F$14+СВЦЭМ!$D$10+'СЕТ СН'!$F$6-'СЕТ СН'!$F$26</f>
        <v>1140.6650157099998</v>
      </c>
      <c r="D73" s="36">
        <f>SUMIFS(СВЦЭМ!$D$39:$D$782,СВЦЭМ!$A$39:$A$782,$A73,СВЦЭМ!$B$39:$B$782,D$47)+'СЕТ СН'!$F$14+СВЦЭМ!$D$10+'СЕТ СН'!$F$6-'СЕТ СН'!$F$26</f>
        <v>1282.9572042699999</v>
      </c>
      <c r="E73" s="36">
        <f>SUMIFS(СВЦЭМ!$D$39:$D$782,СВЦЭМ!$A$39:$A$782,$A73,СВЦЭМ!$B$39:$B$782,E$47)+'СЕТ СН'!$F$14+СВЦЭМ!$D$10+'СЕТ СН'!$F$6-'СЕТ СН'!$F$26</f>
        <v>1316.9983197599997</v>
      </c>
      <c r="F73" s="36">
        <f>SUMIFS(СВЦЭМ!$D$39:$D$782,СВЦЭМ!$A$39:$A$782,$A73,СВЦЭМ!$B$39:$B$782,F$47)+'СЕТ СН'!$F$14+СВЦЭМ!$D$10+'СЕТ СН'!$F$6-'СЕТ СН'!$F$26</f>
        <v>1312.7194486199999</v>
      </c>
      <c r="G73" s="36">
        <f>SUMIFS(СВЦЭМ!$D$39:$D$782,СВЦЭМ!$A$39:$A$782,$A73,СВЦЭМ!$B$39:$B$782,G$47)+'СЕТ СН'!$F$14+СВЦЭМ!$D$10+'СЕТ СН'!$F$6-'СЕТ СН'!$F$26</f>
        <v>1313.4643205999998</v>
      </c>
      <c r="H73" s="36">
        <f>SUMIFS(СВЦЭМ!$D$39:$D$782,СВЦЭМ!$A$39:$A$782,$A73,СВЦЭМ!$B$39:$B$782,H$47)+'СЕТ СН'!$F$14+СВЦЭМ!$D$10+'СЕТ СН'!$F$6-'СЕТ СН'!$F$26</f>
        <v>1211.2570518499999</v>
      </c>
      <c r="I73" s="36">
        <f>SUMIFS(СВЦЭМ!$D$39:$D$782,СВЦЭМ!$A$39:$A$782,$A73,СВЦЭМ!$B$39:$B$782,I$47)+'СЕТ СН'!$F$14+СВЦЭМ!$D$10+'СЕТ СН'!$F$6-'СЕТ СН'!$F$26</f>
        <v>1190.4771076999998</v>
      </c>
      <c r="J73" s="36">
        <f>SUMIFS(СВЦЭМ!$D$39:$D$782,СВЦЭМ!$A$39:$A$782,$A73,СВЦЭМ!$B$39:$B$782,J$47)+'СЕТ СН'!$F$14+СВЦЭМ!$D$10+'СЕТ СН'!$F$6-'СЕТ СН'!$F$26</f>
        <v>1078.28762555</v>
      </c>
      <c r="K73" s="36">
        <f>SUMIFS(СВЦЭМ!$D$39:$D$782,СВЦЭМ!$A$39:$A$782,$A73,СВЦЭМ!$B$39:$B$782,K$47)+'СЕТ СН'!$F$14+СВЦЭМ!$D$10+'СЕТ СН'!$F$6-'СЕТ СН'!$F$26</f>
        <v>1109.1958776099998</v>
      </c>
      <c r="L73" s="36">
        <f>SUMIFS(СВЦЭМ!$D$39:$D$782,СВЦЭМ!$A$39:$A$782,$A73,СВЦЭМ!$B$39:$B$782,L$47)+'СЕТ СН'!$F$14+СВЦЭМ!$D$10+'СЕТ СН'!$F$6-'СЕТ СН'!$F$26</f>
        <v>1103.7799604999998</v>
      </c>
      <c r="M73" s="36">
        <f>SUMIFS(СВЦЭМ!$D$39:$D$782,СВЦЭМ!$A$39:$A$782,$A73,СВЦЭМ!$B$39:$B$782,M$47)+'СЕТ СН'!$F$14+СВЦЭМ!$D$10+'СЕТ СН'!$F$6-'СЕТ СН'!$F$26</f>
        <v>1167.3929137599998</v>
      </c>
      <c r="N73" s="36">
        <f>SUMIFS(СВЦЭМ!$D$39:$D$782,СВЦЭМ!$A$39:$A$782,$A73,СВЦЭМ!$B$39:$B$782,N$47)+'СЕТ СН'!$F$14+СВЦЭМ!$D$10+'СЕТ СН'!$F$6-'СЕТ СН'!$F$26</f>
        <v>1210.1784400399999</v>
      </c>
      <c r="O73" s="36">
        <f>SUMIFS(СВЦЭМ!$D$39:$D$782,СВЦЭМ!$A$39:$A$782,$A73,СВЦЭМ!$B$39:$B$782,O$47)+'СЕТ СН'!$F$14+СВЦЭМ!$D$10+'СЕТ СН'!$F$6-'СЕТ СН'!$F$26</f>
        <v>1242.9475169899999</v>
      </c>
      <c r="P73" s="36">
        <f>SUMIFS(СВЦЭМ!$D$39:$D$782,СВЦЭМ!$A$39:$A$782,$A73,СВЦЭМ!$B$39:$B$782,P$47)+'СЕТ СН'!$F$14+СВЦЭМ!$D$10+'СЕТ СН'!$F$6-'СЕТ СН'!$F$26</f>
        <v>1253.5947472599998</v>
      </c>
      <c r="Q73" s="36">
        <f>SUMIFS(СВЦЭМ!$D$39:$D$782,СВЦЭМ!$A$39:$A$782,$A73,СВЦЭМ!$B$39:$B$782,Q$47)+'СЕТ СН'!$F$14+СВЦЭМ!$D$10+'СЕТ СН'!$F$6-'СЕТ СН'!$F$26</f>
        <v>1259.0939441799999</v>
      </c>
      <c r="R73" s="36">
        <f>SUMIFS(СВЦЭМ!$D$39:$D$782,СВЦЭМ!$A$39:$A$782,$A73,СВЦЭМ!$B$39:$B$782,R$47)+'СЕТ СН'!$F$14+СВЦЭМ!$D$10+'СЕТ СН'!$F$6-'СЕТ СН'!$F$26</f>
        <v>1244.1539041199999</v>
      </c>
      <c r="S73" s="36">
        <f>SUMIFS(СВЦЭМ!$D$39:$D$782,СВЦЭМ!$A$39:$A$782,$A73,СВЦЭМ!$B$39:$B$782,S$47)+'СЕТ СН'!$F$14+СВЦЭМ!$D$10+'СЕТ СН'!$F$6-'СЕТ СН'!$F$26</f>
        <v>1191.8738954599999</v>
      </c>
      <c r="T73" s="36">
        <f>SUMIFS(СВЦЭМ!$D$39:$D$782,СВЦЭМ!$A$39:$A$782,$A73,СВЦЭМ!$B$39:$B$782,T$47)+'СЕТ СН'!$F$14+СВЦЭМ!$D$10+'СЕТ СН'!$F$6-'СЕТ СН'!$F$26</f>
        <v>1076.35664524</v>
      </c>
      <c r="U73" s="36">
        <f>SUMIFS(СВЦЭМ!$D$39:$D$782,СВЦЭМ!$A$39:$A$782,$A73,СВЦЭМ!$B$39:$B$782,U$47)+'СЕТ СН'!$F$14+СВЦЭМ!$D$10+'СЕТ СН'!$F$6-'СЕТ СН'!$F$26</f>
        <v>974.49608294000006</v>
      </c>
      <c r="V73" s="36">
        <f>SUMIFS(СВЦЭМ!$D$39:$D$782,СВЦЭМ!$A$39:$A$782,$A73,СВЦЭМ!$B$39:$B$782,V$47)+'СЕТ СН'!$F$14+СВЦЭМ!$D$10+'СЕТ СН'!$F$6-'СЕТ СН'!$F$26</f>
        <v>892.35995620000006</v>
      </c>
      <c r="W73" s="36">
        <f>SUMIFS(СВЦЭМ!$D$39:$D$782,СВЦЭМ!$A$39:$A$782,$A73,СВЦЭМ!$B$39:$B$782,W$47)+'СЕТ СН'!$F$14+СВЦЭМ!$D$10+'СЕТ СН'!$F$6-'СЕТ СН'!$F$26</f>
        <v>928.45292559000006</v>
      </c>
      <c r="X73" s="36">
        <f>SUMIFS(СВЦЭМ!$D$39:$D$782,СВЦЭМ!$A$39:$A$782,$A73,СВЦЭМ!$B$39:$B$782,X$47)+'СЕТ СН'!$F$14+СВЦЭМ!$D$10+'СЕТ СН'!$F$6-'СЕТ СН'!$F$26</f>
        <v>958.47897608000005</v>
      </c>
      <c r="Y73" s="36">
        <f>SUMIFS(СВЦЭМ!$D$39:$D$782,СВЦЭМ!$A$39:$A$782,$A73,СВЦЭМ!$B$39:$B$782,Y$47)+'СЕТ СН'!$F$14+СВЦЭМ!$D$10+'СЕТ СН'!$F$6-'СЕТ СН'!$F$26</f>
        <v>983.37675356000011</v>
      </c>
    </row>
    <row r="74" spans="1:25" ht="15.75" x14ac:dyDescent="0.2">
      <c r="A74" s="35">
        <f t="shared" si="1"/>
        <v>44708</v>
      </c>
      <c r="B74" s="36">
        <f>SUMIFS(СВЦЭМ!$D$39:$D$782,СВЦЭМ!$A$39:$A$782,$A74,СВЦЭМ!$B$39:$B$782,B$47)+'СЕТ СН'!$F$14+СВЦЭМ!$D$10+'СЕТ СН'!$F$6-'СЕТ СН'!$F$26</f>
        <v>1022.7144986400001</v>
      </c>
      <c r="C74" s="36">
        <f>SUMIFS(СВЦЭМ!$D$39:$D$782,СВЦЭМ!$A$39:$A$782,$A74,СВЦЭМ!$B$39:$B$782,C$47)+'СЕТ СН'!$F$14+СВЦЭМ!$D$10+'СЕТ СН'!$F$6-'СЕТ СН'!$F$26</f>
        <v>1131.7526590999998</v>
      </c>
      <c r="D74" s="36">
        <f>SUMIFS(СВЦЭМ!$D$39:$D$782,СВЦЭМ!$A$39:$A$782,$A74,СВЦЭМ!$B$39:$B$782,D$47)+'СЕТ СН'!$F$14+СВЦЭМ!$D$10+'СЕТ СН'!$F$6-'СЕТ СН'!$F$26</f>
        <v>1204.9155904399997</v>
      </c>
      <c r="E74" s="36">
        <f>SUMIFS(СВЦЭМ!$D$39:$D$782,СВЦЭМ!$A$39:$A$782,$A74,СВЦЭМ!$B$39:$B$782,E$47)+'СЕТ СН'!$F$14+СВЦЭМ!$D$10+'СЕТ СН'!$F$6-'СЕТ СН'!$F$26</f>
        <v>1199.0465694799998</v>
      </c>
      <c r="F74" s="36">
        <f>SUMIFS(СВЦЭМ!$D$39:$D$782,СВЦЭМ!$A$39:$A$782,$A74,СВЦЭМ!$B$39:$B$782,F$47)+'СЕТ СН'!$F$14+СВЦЭМ!$D$10+'СЕТ СН'!$F$6-'СЕТ СН'!$F$26</f>
        <v>1195.9452148899998</v>
      </c>
      <c r="G74" s="36">
        <f>SUMIFS(СВЦЭМ!$D$39:$D$782,СВЦЭМ!$A$39:$A$782,$A74,СВЦЭМ!$B$39:$B$782,G$47)+'СЕТ СН'!$F$14+СВЦЭМ!$D$10+'СЕТ СН'!$F$6-'СЕТ СН'!$F$26</f>
        <v>1182.7012880699999</v>
      </c>
      <c r="H74" s="36">
        <f>SUMIFS(СВЦЭМ!$D$39:$D$782,СВЦЭМ!$A$39:$A$782,$A74,СВЦЭМ!$B$39:$B$782,H$47)+'СЕТ СН'!$F$14+СВЦЭМ!$D$10+'СЕТ СН'!$F$6-'СЕТ СН'!$F$26</f>
        <v>1097.67827917</v>
      </c>
      <c r="I74" s="36">
        <f>SUMIFS(СВЦЭМ!$D$39:$D$782,СВЦЭМ!$A$39:$A$782,$A74,СВЦЭМ!$B$39:$B$782,I$47)+'СЕТ СН'!$F$14+СВЦЭМ!$D$10+'СЕТ СН'!$F$6-'СЕТ СН'!$F$26</f>
        <v>1020.0133455</v>
      </c>
      <c r="J74" s="36">
        <f>SUMIFS(СВЦЭМ!$D$39:$D$782,СВЦЭМ!$A$39:$A$782,$A74,СВЦЭМ!$B$39:$B$782,J$47)+'СЕТ СН'!$F$14+СВЦЭМ!$D$10+'СЕТ СН'!$F$6-'СЕТ СН'!$F$26</f>
        <v>933.28506558000004</v>
      </c>
      <c r="K74" s="36">
        <f>SUMIFS(СВЦЭМ!$D$39:$D$782,СВЦЭМ!$A$39:$A$782,$A74,СВЦЭМ!$B$39:$B$782,K$47)+'СЕТ СН'!$F$14+СВЦЭМ!$D$10+'СЕТ СН'!$F$6-'СЕТ СН'!$F$26</f>
        <v>937.82321566000007</v>
      </c>
      <c r="L74" s="36">
        <f>SUMIFS(СВЦЭМ!$D$39:$D$782,СВЦЭМ!$A$39:$A$782,$A74,СВЦЭМ!$B$39:$B$782,L$47)+'СЕТ СН'!$F$14+СВЦЭМ!$D$10+'СЕТ СН'!$F$6-'СЕТ СН'!$F$26</f>
        <v>947.81350499000007</v>
      </c>
      <c r="M74" s="36">
        <f>SUMIFS(СВЦЭМ!$D$39:$D$782,СВЦЭМ!$A$39:$A$782,$A74,СВЦЭМ!$B$39:$B$782,M$47)+'СЕТ СН'!$F$14+СВЦЭМ!$D$10+'СЕТ СН'!$F$6-'СЕТ СН'!$F$26</f>
        <v>1004.64746614</v>
      </c>
      <c r="N74" s="36">
        <f>SUMIFS(СВЦЭМ!$D$39:$D$782,СВЦЭМ!$A$39:$A$782,$A74,СВЦЭМ!$B$39:$B$782,N$47)+'СЕТ СН'!$F$14+СВЦЭМ!$D$10+'СЕТ СН'!$F$6-'СЕТ СН'!$F$26</f>
        <v>1053.23839284</v>
      </c>
      <c r="O74" s="36">
        <f>SUMIFS(СВЦЭМ!$D$39:$D$782,СВЦЭМ!$A$39:$A$782,$A74,СВЦЭМ!$B$39:$B$782,O$47)+'СЕТ СН'!$F$14+СВЦЭМ!$D$10+'СЕТ СН'!$F$6-'СЕТ СН'!$F$26</f>
        <v>1064.5055341699999</v>
      </c>
      <c r="P74" s="36">
        <f>SUMIFS(СВЦЭМ!$D$39:$D$782,СВЦЭМ!$A$39:$A$782,$A74,СВЦЭМ!$B$39:$B$782,P$47)+'СЕТ СН'!$F$14+СВЦЭМ!$D$10+'СЕТ СН'!$F$6-'СЕТ СН'!$F$26</f>
        <v>1048.2435085300001</v>
      </c>
      <c r="Q74" s="36">
        <f>SUMIFS(СВЦЭМ!$D$39:$D$782,СВЦЭМ!$A$39:$A$782,$A74,СВЦЭМ!$B$39:$B$782,Q$47)+'СЕТ СН'!$F$14+СВЦЭМ!$D$10+'СЕТ СН'!$F$6-'СЕТ СН'!$F$26</f>
        <v>1041.32134541</v>
      </c>
      <c r="R74" s="36">
        <f>SUMIFS(СВЦЭМ!$D$39:$D$782,СВЦЭМ!$A$39:$A$782,$A74,СВЦЭМ!$B$39:$B$782,R$47)+'СЕТ СН'!$F$14+СВЦЭМ!$D$10+'СЕТ СН'!$F$6-'СЕТ СН'!$F$26</f>
        <v>1042.0742728800001</v>
      </c>
      <c r="S74" s="36">
        <f>SUMIFS(СВЦЭМ!$D$39:$D$782,СВЦЭМ!$A$39:$A$782,$A74,СВЦЭМ!$B$39:$B$782,S$47)+'СЕТ СН'!$F$14+СВЦЭМ!$D$10+'СЕТ СН'!$F$6-'СЕТ СН'!$F$26</f>
        <v>1068.87215907</v>
      </c>
      <c r="T74" s="36">
        <f>SUMIFS(СВЦЭМ!$D$39:$D$782,СВЦЭМ!$A$39:$A$782,$A74,СВЦЭМ!$B$39:$B$782,T$47)+'СЕТ СН'!$F$14+СВЦЭМ!$D$10+'СЕТ СН'!$F$6-'СЕТ СН'!$F$26</f>
        <v>969.98377615000004</v>
      </c>
      <c r="U74" s="36">
        <f>SUMIFS(СВЦЭМ!$D$39:$D$782,СВЦЭМ!$A$39:$A$782,$A74,СВЦЭМ!$B$39:$B$782,U$47)+'СЕТ СН'!$F$14+СВЦЭМ!$D$10+'СЕТ СН'!$F$6-'СЕТ СН'!$F$26</f>
        <v>869.01933746000009</v>
      </c>
      <c r="V74" s="36">
        <f>SUMIFS(СВЦЭМ!$D$39:$D$782,СВЦЭМ!$A$39:$A$782,$A74,СВЦЭМ!$B$39:$B$782,V$47)+'СЕТ СН'!$F$14+СВЦЭМ!$D$10+'СЕТ СН'!$F$6-'СЕТ СН'!$F$26</f>
        <v>783.67829283000003</v>
      </c>
      <c r="W74" s="36">
        <f>SUMIFS(СВЦЭМ!$D$39:$D$782,СВЦЭМ!$A$39:$A$782,$A74,СВЦЭМ!$B$39:$B$782,W$47)+'СЕТ СН'!$F$14+СВЦЭМ!$D$10+'СЕТ СН'!$F$6-'СЕТ СН'!$F$26</f>
        <v>807.67251594000004</v>
      </c>
      <c r="X74" s="36">
        <f>SUMIFS(СВЦЭМ!$D$39:$D$782,СВЦЭМ!$A$39:$A$782,$A74,СВЦЭМ!$B$39:$B$782,X$47)+'СЕТ СН'!$F$14+СВЦЭМ!$D$10+'СЕТ СН'!$F$6-'СЕТ СН'!$F$26</f>
        <v>840.89269033000005</v>
      </c>
      <c r="Y74" s="36">
        <f>SUMIFS(СВЦЭМ!$D$39:$D$782,СВЦЭМ!$A$39:$A$782,$A74,СВЦЭМ!$B$39:$B$782,Y$47)+'СЕТ СН'!$F$14+СВЦЭМ!$D$10+'СЕТ СН'!$F$6-'СЕТ СН'!$F$26</f>
        <v>886.3606265200001</v>
      </c>
    </row>
    <row r="75" spans="1:25" ht="15.75" x14ac:dyDescent="0.2">
      <c r="A75" s="35">
        <f t="shared" si="1"/>
        <v>44709</v>
      </c>
      <c r="B75" s="36">
        <f>SUMIFS(СВЦЭМ!$D$39:$D$782,СВЦЭМ!$A$39:$A$782,$A75,СВЦЭМ!$B$39:$B$782,B$47)+'СЕТ СН'!$F$14+СВЦЭМ!$D$10+'СЕТ СН'!$F$6-'СЕТ СН'!$F$26</f>
        <v>967.23427200000003</v>
      </c>
      <c r="C75" s="36">
        <f>SUMIFS(СВЦЭМ!$D$39:$D$782,СВЦЭМ!$A$39:$A$782,$A75,СВЦЭМ!$B$39:$B$782,C$47)+'СЕТ СН'!$F$14+СВЦЭМ!$D$10+'СЕТ СН'!$F$6-'СЕТ СН'!$F$26</f>
        <v>1078.7686044</v>
      </c>
      <c r="D75" s="36">
        <f>SUMIFS(СВЦЭМ!$D$39:$D$782,СВЦЭМ!$A$39:$A$782,$A75,СВЦЭМ!$B$39:$B$782,D$47)+'СЕТ СН'!$F$14+СВЦЭМ!$D$10+'СЕТ СН'!$F$6-'СЕТ СН'!$F$26</f>
        <v>1211.7509606799999</v>
      </c>
      <c r="E75" s="36">
        <f>SUMIFS(СВЦЭМ!$D$39:$D$782,СВЦЭМ!$A$39:$A$782,$A75,СВЦЭМ!$B$39:$B$782,E$47)+'СЕТ СН'!$F$14+СВЦЭМ!$D$10+'СЕТ СН'!$F$6-'СЕТ СН'!$F$26</f>
        <v>1264.4318261299998</v>
      </c>
      <c r="F75" s="36">
        <f>SUMIFS(СВЦЭМ!$D$39:$D$782,СВЦЭМ!$A$39:$A$782,$A75,СВЦЭМ!$B$39:$B$782,F$47)+'СЕТ СН'!$F$14+СВЦЭМ!$D$10+'СЕТ СН'!$F$6-'СЕТ СН'!$F$26</f>
        <v>1252.7799215999999</v>
      </c>
      <c r="G75" s="36">
        <f>SUMIFS(СВЦЭМ!$D$39:$D$782,СВЦЭМ!$A$39:$A$782,$A75,СВЦЭМ!$B$39:$B$782,G$47)+'СЕТ СН'!$F$14+СВЦЭМ!$D$10+'СЕТ СН'!$F$6-'СЕТ СН'!$F$26</f>
        <v>1251.6999164899999</v>
      </c>
      <c r="H75" s="36">
        <f>SUMIFS(СВЦЭМ!$D$39:$D$782,СВЦЭМ!$A$39:$A$782,$A75,СВЦЭМ!$B$39:$B$782,H$47)+'СЕТ СН'!$F$14+СВЦЭМ!$D$10+'СЕТ СН'!$F$6-'СЕТ СН'!$F$26</f>
        <v>1184.8016402099997</v>
      </c>
      <c r="I75" s="36">
        <f>SUMIFS(СВЦЭМ!$D$39:$D$782,СВЦЭМ!$A$39:$A$782,$A75,СВЦЭМ!$B$39:$B$782,I$47)+'СЕТ СН'!$F$14+СВЦЭМ!$D$10+'СЕТ СН'!$F$6-'СЕТ СН'!$F$26</f>
        <v>1077.9655073399999</v>
      </c>
      <c r="J75" s="36">
        <f>SUMIFS(СВЦЭМ!$D$39:$D$782,СВЦЭМ!$A$39:$A$782,$A75,СВЦЭМ!$B$39:$B$782,J$47)+'СЕТ СН'!$F$14+СВЦЭМ!$D$10+'СЕТ СН'!$F$6-'СЕТ СН'!$F$26</f>
        <v>956.93591130000004</v>
      </c>
      <c r="K75" s="36">
        <f>SUMIFS(СВЦЭМ!$D$39:$D$782,СВЦЭМ!$A$39:$A$782,$A75,СВЦЭМ!$B$39:$B$782,K$47)+'СЕТ СН'!$F$14+СВЦЭМ!$D$10+'СЕТ СН'!$F$6-'СЕТ СН'!$F$26</f>
        <v>966.30123714000001</v>
      </c>
      <c r="L75" s="36">
        <f>SUMIFS(СВЦЭМ!$D$39:$D$782,СВЦЭМ!$A$39:$A$782,$A75,СВЦЭМ!$B$39:$B$782,L$47)+'СЕТ СН'!$F$14+СВЦЭМ!$D$10+'СЕТ СН'!$F$6-'СЕТ СН'!$F$26</f>
        <v>971.56222437000008</v>
      </c>
      <c r="M75" s="36">
        <f>SUMIFS(СВЦЭМ!$D$39:$D$782,СВЦЭМ!$A$39:$A$782,$A75,СВЦЭМ!$B$39:$B$782,M$47)+'СЕТ СН'!$F$14+СВЦЭМ!$D$10+'СЕТ СН'!$F$6-'СЕТ СН'!$F$26</f>
        <v>1008.58073027</v>
      </c>
      <c r="N75" s="36">
        <f>SUMIFS(СВЦЭМ!$D$39:$D$782,СВЦЭМ!$A$39:$A$782,$A75,СВЦЭМ!$B$39:$B$782,N$47)+'СЕТ СН'!$F$14+СВЦЭМ!$D$10+'СЕТ СН'!$F$6-'СЕТ СН'!$F$26</f>
        <v>1046.40176453</v>
      </c>
      <c r="O75" s="36">
        <f>SUMIFS(СВЦЭМ!$D$39:$D$782,СВЦЭМ!$A$39:$A$782,$A75,СВЦЭМ!$B$39:$B$782,O$47)+'СЕТ СН'!$F$14+СВЦЭМ!$D$10+'СЕТ СН'!$F$6-'СЕТ СН'!$F$26</f>
        <v>1075.1805412399999</v>
      </c>
      <c r="P75" s="36">
        <f>SUMIFS(СВЦЭМ!$D$39:$D$782,СВЦЭМ!$A$39:$A$782,$A75,СВЦЭМ!$B$39:$B$782,P$47)+'СЕТ СН'!$F$14+СВЦЭМ!$D$10+'СЕТ СН'!$F$6-'СЕТ СН'!$F$26</f>
        <v>1108.8858072899998</v>
      </c>
      <c r="Q75" s="36">
        <f>SUMIFS(СВЦЭМ!$D$39:$D$782,СВЦЭМ!$A$39:$A$782,$A75,СВЦЭМ!$B$39:$B$782,Q$47)+'СЕТ СН'!$F$14+СВЦЭМ!$D$10+'СЕТ СН'!$F$6-'СЕТ СН'!$F$26</f>
        <v>1107.5315872199999</v>
      </c>
      <c r="R75" s="36">
        <f>SUMIFS(СВЦЭМ!$D$39:$D$782,СВЦЭМ!$A$39:$A$782,$A75,СВЦЭМ!$B$39:$B$782,R$47)+'СЕТ СН'!$F$14+СВЦЭМ!$D$10+'СЕТ СН'!$F$6-'СЕТ СН'!$F$26</f>
        <v>1108.6350964399999</v>
      </c>
      <c r="S75" s="36">
        <f>SUMIFS(СВЦЭМ!$D$39:$D$782,СВЦЭМ!$A$39:$A$782,$A75,СВЦЭМ!$B$39:$B$782,S$47)+'СЕТ СН'!$F$14+СВЦЭМ!$D$10+'СЕТ СН'!$F$6-'СЕТ СН'!$F$26</f>
        <v>1061.7188999499999</v>
      </c>
      <c r="T75" s="36">
        <f>SUMIFS(СВЦЭМ!$D$39:$D$782,СВЦЭМ!$A$39:$A$782,$A75,СВЦЭМ!$B$39:$B$782,T$47)+'СЕТ СН'!$F$14+СВЦЭМ!$D$10+'СЕТ СН'!$F$6-'СЕТ СН'!$F$26</f>
        <v>983.07787042000007</v>
      </c>
      <c r="U75" s="36">
        <f>SUMIFS(СВЦЭМ!$D$39:$D$782,СВЦЭМ!$A$39:$A$782,$A75,СВЦЭМ!$B$39:$B$782,U$47)+'СЕТ СН'!$F$14+СВЦЭМ!$D$10+'СЕТ СН'!$F$6-'СЕТ СН'!$F$26</f>
        <v>889.92542218000006</v>
      </c>
      <c r="V75" s="36">
        <f>SUMIFS(СВЦЭМ!$D$39:$D$782,СВЦЭМ!$A$39:$A$782,$A75,СВЦЭМ!$B$39:$B$782,V$47)+'СЕТ СН'!$F$14+СВЦЭМ!$D$10+'СЕТ СН'!$F$6-'СЕТ СН'!$F$26</f>
        <v>854.73019671000009</v>
      </c>
      <c r="W75" s="36">
        <f>SUMIFS(СВЦЭМ!$D$39:$D$782,СВЦЭМ!$A$39:$A$782,$A75,СВЦЭМ!$B$39:$B$782,W$47)+'СЕТ СН'!$F$14+СВЦЭМ!$D$10+'СЕТ СН'!$F$6-'СЕТ СН'!$F$26</f>
        <v>858.07095009000011</v>
      </c>
      <c r="X75" s="36">
        <f>SUMIFS(СВЦЭМ!$D$39:$D$782,СВЦЭМ!$A$39:$A$782,$A75,СВЦЭМ!$B$39:$B$782,X$47)+'СЕТ СН'!$F$14+СВЦЭМ!$D$10+'СЕТ СН'!$F$6-'СЕТ СН'!$F$26</f>
        <v>850.74676838000005</v>
      </c>
      <c r="Y75" s="36">
        <f>SUMIFS(СВЦЭМ!$D$39:$D$782,СВЦЭМ!$A$39:$A$782,$A75,СВЦЭМ!$B$39:$B$782,Y$47)+'СЕТ СН'!$F$14+СВЦЭМ!$D$10+'СЕТ СН'!$F$6-'СЕТ СН'!$F$26</f>
        <v>871.56421123000007</v>
      </c>
    </row>
    <row r="76" spans="1:25" ht="15.75" x14ac:dyDescent="0.2">
      <c r="A76" s="35">
        <f t="shared" si="1"/>
        <v>44710</v>
      </c>
      <c r="B76" s="36">
        <f>SUMIFS(СВЦЭМ!$D$39:$D$782,СВЦЭМ!$A$39:$A$782,$A76,СВЦЭМ!$B$39:$B$782,B$47)+'СЕТ СН'!$F$14+СВЦЭМ!$D$10+'СЕТ СН'!$F$6-'СЕТ СН'!$F$26</f>
        <v>947.69635846000006</v>
      </c>
      <c r="C76" s="36">
        <f>SUMIFS(СВЦЭМ!$D$39:$D$782,СВЦЭМ!$A$39:$A$782,$A76,СВЦЭМ!$B$39:$B$782,C$47)+'СЕТ СН'!$F$14+СВЦЭМ!$D$10+'СЕТ СН'!$F$6-'СЕТ СН'!$F$26</f>
        <v>1066.76988013</v>
      </c>
      <c r="D76" s="36">
        <f>SUMIFS(СВЦЭМ!$D$39:$D$782,СВЦЭМ!$A$39:$A$782,$A76,СВЦЭМ!$B$39:$B$782,D$47)+'СЕТ СН'!$F$14+СВЦЭМ!$D$10+'СЕТ СН'!$F$6-'СЕТ СН'!$F$26</f>
        <v>1186.9125771899999</v>
      </c>
      <c r="E76" s="36">
        <f>SUMIFS(СВЦЭМ!$D$39:$D$782,СВЦЭМ!$A$39:$A$782,$A76,СВЦЭМ!$B$39:$B$782,E$47)+'СЕТ СН'!$F$14+СВЦЭМ!$D$10+'СЕТ СН'!$F$6-'СЕТ СН'!$F$26</f>
        <v>1240.0222500199998</v>
      </c>
      <c r="F76" s="36">
        <f>SUMIFS(СВЦЭМ!$D$39:$D$782,СВЦЭМ!$A$39:$A$782,$A76,СВЦЭМ!$B$39:$B$782,F$47)+'СЕТ СН'!$F$14+СВЦЭМ!$D$10+'СЕТ СН'!$F$6-'СЕТ СН'!$F$26</f>
        <v>1237.3160608499998</v>
      </c>
      <c r="G76" s="36">
        <f>SUMIFS(СВЦЭМ!$D$39:$D$782,СВЦЭМ!$A$39:$A$782,$A76,СВЦЭМ!$B$39:$B$782,G$47)+'СЕТ СН'!$F$14+СВЦЭМ!$D$10+'СЕТ СН'!$F$6-'СЕТ СН'!$F$26</f>
        <v>1226.0894940999999</v>
      </c>
      <c r="H76" s="36">
        <f>SUMIFS(СВЦЭМ!$D$39:$D$782,СВЦЭМ!$A$39:$A$782,$A76,СВЦЭМ!$B$39:$B$782,H$47)+'СЕТ СН'!$F$14+СВЦЭМ!$D$10+'СЕТ СН'!$F$6-'СЕТ СН'!$F$26</f>
        <v>1178.5964058399998</v>
      </c>
      <c r="I76" s="36">
        <f>SUMIFS(СВЦЭМ!$D$39:$D$782,СВЦЭМ!$A$39:$A$782,$A76,СВЦЭМ!$B$39:$B$782,I$47)+'СЕТ СН'!$F$14+СВЦЭМ!$D$10+'СЕТ СН'!$F$6-'СЕТ СН'!$F$26</f>
        <v>1078.1858344100001</v>
      </c>
      <c r="J76" s="36">
        <f>SUMIFS(СВЦЭМ!$D$39:$D$782,СВЦЭМ!$A$39:$A$782,$A76,СВЦЭМ!$B$39:$B$782,J$47)+'СЕТ СН'!$F$14+СВЦЭМ!$D$10+'СЕТ СН'!$F$6-'СЕТ СН'!$F$26</f>
        <v>942.31543877000001</v>
      </c>
      <c r="K76" s="36">
        <f>SUMIFS(СВЦЭМ!$D$39:$D$782,СВЦЭМ!$A$39:$A$782,$A76,СВЦЭМ!$B$39:$B$782,K$47)+'СЕТ СН'!$F$14+СВЦЭМ!$D$10+'СЕТ СН'!$F$6-'СЕТ СН'!$F$26</f>
        <v>935.51399093000009</v>
      </c>
      <c r="L76" s="36">
        <f>SUMIFS(СВЦЭМ!$D$39:$D$782,СВЦЭМ!$A$39:$A$782,$A76,СВЦЭМ!$B$39:$B$782,L$47)+'СЕТ СН'!$F$14+СВЦЭМ!$D$10+'СЕТ СН'!$F$6-'СЕТ СН'!$F$26</f>
        <v>942.71127397000009</v>
      </c>
      <c r="M76" s="36">
        <f>SUMIFS(СВЦЭМ!$D$39:$D$782,СВЦЭМ!$A$39:$A$782,$A76,СВЦЭМ!$B$39:$B$782,M$47)+'СЕТ СН'!$F$14+СВЦЭМ!$D$10+'СЕТ СН'!$F$6-'СЕТ СН'!$F$26</f>
        <v>1015.98722006</v>
      </c>
      <c r="N76" s="36">
        <f>SUMIFS(СВЦЭМ!$D$39:$D$782,СВЦЭМ!$A$39:$A$782,$A76,СВЦЭМ!$B$39:$B$782,N$47)+'СЕТ СН'!$F$14+СВЦЭМ!$D$10+'СЕТ СН'!$F$6-'СЕТ СН'!$F$26</f>
        <v>1054.8821581499999</v>
      </c>
      <c r="O76" s="36">
        <f>SUMIFS(СВЦЭМ!$D$39:$D$782,СВЦЭМ!$A$39:$A$782,$A76,СВЦЭМ!$B$39:$B$782,O$47)+'СЕТ СН'!$F$14+СВЦЭМ!$D$10+'СЕТ СН'!$F$6-'СЕТ СН'!$F$26</f>
        <v>1060.2633984300001</v>
      </c>
      <c r="P76" s="36">
        <f>SUMIFS(СВЦЭМ!$D$39:$D$782,СВЦЭМ!$A$39:$A$782,$A76,СВЦЭМ!$B$39:$B$782,P$47)+'СЕТ СН'!$F$14+СВЦЭМ!$D$10+'СЕТ СН'!$F$6-'СЕТ СН'!$F$26</f>
        <v>1059.8206270000001</v>
      </c>
      <c r="Q76" s="36">
        <f>SUMIFS(СВЦЭМ!$D$39:$D$782,СВЦЭМ!$A$39:$A$782,$A76,СВЦЭМ!$B$39:$B$782,Q$47)+'СЕТ СН'!$F$14+СВЦЭМ!$D$10+'СЕТ СН'!$F$6-'СЕТ СН'!$F$26</f>
        <v>1057.7587008</v>
      </c>
      <c r="R76" s="36">
        <f>SUMIFS(СВЦЭМ!$D$39:$D$782,СВЦЭМ!$A$39:$A$782,$A76,СВЦЭМ!$B$39:$B$782,R$47)+'СЕТ СН'!$F$14+СВЦЭМ!$D$10+'СЕТ СН'!$F$6-'СЕТ СН'!$F$26</f>
        <v>1052.2168897700001</v>
      </c>
      <c r="S76" s="36">
        <f>SUMIFS(СВЦЭМ!$D$39:$D$782,СВЦЭМ!$A$39:$A$782,$A76,СВЦЭМ!$B$39:$B$782,S$47)+'СЕТ СН'!$F$14+СВЦЭМ!$D$10+'СЕТ СН'!$F$6-'СЕТ СН'!$F$26</f>
        <v>1077.40062711</v>
      </c>
      <c r="T76" s="36">
        <f>SUMIFS(СВЦЭМ!$D$39:$D$782,СВЦЭМ!$A$39:$A$782,$A76,СВЦЭМ!$B$39:$B$782,T$47)+'СЕТ СН'!$F$14+СВЦЭМ!$D$10+'СЕТ СН'!$F$6-'СЕТ СН'!$F$26</f>
        <v>975.65517243000011</v>
      </c>
      <c r="U76" s="36">
        <f>SUMIFS(СВЦЭМ!$D$39:$D$782,СВЦЭМ!$A$39:$A$782,$A76,СВЦЭМ!$B$39:$B$782,U$47)+'СЕТ СН'!$F$14+СВЦЭМ!$D$10+'СЕТ СН'!$F$6-'СЕТ СН'!$F$26</f>
        <v>869.30150977000005</v>
      </c>
      <c r="V76" s="36">
        <f>SUMIFS(СВЦЭМ!$D$39:$D$782,СВЦЭМ!$A$39:$A$782,$A76,СВЦЭМ!$B$39:$B$782,V$47)+'СЕТ СН'!$F$14+СВЦЭМ!$D$10+'СЕТ СН'!$F$6-'СЕТ СН'!$F$26</f>
        <v>781.01490308000007</v>
      </c>
      <c r="W76" s="36">
        <f>SUMIFS(СВЦЭМ!$D$39:$D$782,СВЦЭМ!$A$39:$A$782,$A76,СВЦЭМ!$B$39:$B$782,W$47)+'СЕТ СН'!$F$14+СВЦЭМ!$D$10+'СЕТ СН'!$F$6-'СЕТ СН'!$F$26</f>
        <v>791.92074960000002</v>
      </c>
      <c r="X76" s="36">
        <f>SUMIFS(СВЦЭМ!$D$39:$D$782,СВЦЭМ!$A$39:$A$782,$A76,СВЦЭМ!$B$39:$B$782,X$47)+'СЕТ СН'!$F$14+СВЦЭМ!$D$10+'СЕТ СН'!$F$6-'СЕТ СН'!$F$26</f>
        <v>842.03733942000008</v>
      </c>
      <c r="Y76" s="36">
        <f>SUMIFS(СВЦЭМ!$D$39:$D$782,СВЦЭМ!$A$39:$A$782,$A76,СВЦЭМ!$B$39:$B$782,Y$47)+'СЕТ СН'!$F$14+СВЦЭМ!$D$10+'СЕТ СН'!$F$6-'СЕТ СН'!$F$26</f>
        <v>844.19972914000004</v>
      </c>
    </row>
    <row r="77" spans="1:25" ht="15.75" x14ac:dyDescent="0.2">
      <c r="A77" s="35">
        <f t="shared" si="1"/>
        <v>44711</v>
      </c>
      <c r="B77" s="36">
        <f>SUMIFS(СВЦЭМ!$D$39:$D$782,СВЦЭМ!$A$39:$A$782,$A77,СВЦЭМ!$B$39:$B$782,B$47)+'СЕТ СН'!$F$14+СВЦЭМ!$D$10+'СЕТ СН'!$F$6-'СЕТ СН'!$F$26</f>
        <v>959.86941482000009</v>
      </c>
      <c r="C77" s="36">
        <f>SUMIFS(СВЦЭМ!$D$39:$D$782,СВЦЭМ!$A$39:$A$782,$A77,СВЦЭМ!$B$39:$B$782,C$47)+'СЕТ СН'!$F$14+СВЦЭМ!$D$10+'СЕТ СН'!$F$6-'СЕТ СН'!$F$26</f>
        <v>1047.6505804799999</v>
      </c>
      <c r="D77" s="36">
        <f>SUMIFS(СВЦЭМ!$D$39:$D$782,СВЦЭМ!$A$39:$A$782,$A77,СВЦЭМ!$B$39:$B$782,D$47)+'СЕТ СН'!$F$14+СВЦЭМ!$D$10+'СЕТ СН'!$F$6-'СЕТ СН'!$F$26</f>
        <v>1197.9353399399997</v>
      </c>
      <c r="E77" s="36">
        <f>SUMIFS(СВЦЭМ!$D$39:$D$782,СВЦЭМ!$A$39:$A$782,$A77,СВЦЭМ!$B$39:$B$782,E$47)+'СЕТ СН'!$F$14+СВЦЭМ!$D$10+'СЕТ СН'!$F$6-'СЕТ СН'!$F$26</f>
        <v>1217.6301603499999</v>
      </c>
      <c r="F77" s="36">
        <f>SUMIFS(СВЦЭМ!$D$39:$D$782,СВЦЭМ!$A$39:$A$782,$A77,СВЦЭМ!$B$39:$B$782,F$47)+'СЕТ СН'!$F$14+СВЦЭМ!$D$10+'СЕТ СН'!$F$6-'СЕТ СН'!$F$26</f>
        <v>1214.2646314399999</v>
      </c>
      <c r="G77" s="36">
        <f>SUMIFS(СВЦЭМ!$D$39:$D$782,СВЦЭМ!$A$39:$A$782,$A77,СВЦЭМ!$B$39:$B$782,G$47)+'СЕТ СН'!$F$14+СВЦЭМ!$D$10+'СЕТ СН'!$F$6-'СЕТ СН'!$F$26</f>
        <v>1188.8375364799999</v>
      </c>
      <c r="H77" s="36">
        <f>SUMIFS(СВЦЭМ!$D$39:$D$782,СВЦЭМ!$A$39:$A$782,$A77,СВЦЭМ!$B$39:$B$782,H$47)+'СЕТ СН'!$F$14+СВЦЭМ!$D$10+'СЕТ СН'!$F$6-'СЕТ СН'!$F$26</f>
        <v>1095.8732128900001</v>
      </c>
      <c r="I77" s="36">
        <f>SUMIFS(СВЦЭМ!$D$39:$D$782,СВЦЭМ!$A$39:$A$782,$A77,СВЦЭМ!$B$39:$B$782,I$47)+'СЕТ СН'!$F$14+СВЦЭМ!$D$10+'СЕТ СН'!$F$6-'СЕТ СН'!$F$26</f>
        <v>1022.85700363</v>
      </c>
      <c r="J77" s="36">
        <f>SUMIFS(СВЦЭМ!$D$39:$D$782,СВЦЭМ!$A$39:$A$782,$A77,СВЦЭМ!$B$39:$B$782,J$47)+'СЕТ СН'!$F$14+СВЦЭМ!$D$10+'СЕТ СН'!$F$6-'СЕТ СН'!$F$26</f>
        <v>928.75543521000009</v>
      </c>
      <c r="K77" s="36">
        <f>SUMIFS(СВЦЭМ!$D$39:$D$782,СВЦЭМ!$A$39:$A$782,$A77,СВЦЭМ!$B$39:$B$782,K$47)+'СЕТ СН'!$F$14+СВЦЭМ!$D$10+'СЕТ СН'!$F$6-'СЕТ СН'!$F$26</f>
        <v>937.00157838000007</v>
      </c>
      <c r="L77" s="36">
        <f>SUMIFS(СВЦЭМ!$D$39:$D$782,СВЦЭМ!$A$39:$A$782,$A77,СВЦЭМ!$B$39:$B$782,L$47)+'СЕТ СН'!$F$14+СВЦЭМ!$D$10+'СЕТ СН'!$F$6-'СЕТ СН'!$F$26</f>
        <v>1005.3842680900001</v>
      </c>
      <c r="M77" s="36">
        <f>SUMIFS(СВЦЭМ!$D$39:$D$782,СВЦЭМ!$A$39:$A$782,$A77,СВЦЭМ!$B$39:$B$782,M$47)+'СЕТ СН'!$F$14+СВЦЭМ!$D$10+'СЕТ СН'!$F$6-'СЕТ СН'!$F$26</f>
        <v>1038.52387677</v>
      </c>
      <c r="N77" s="36">
        <f>SUMIFS(СВЦЭМ!$D$39:$D$782,СВЦЭМ!$A$39:$A$782,$A77,СВЦЭМ!$B$39:$B$782,N$47)+'СЕТ СН'!$F$14+СВЦЭМ!$D$10+'СЕТ СН'!$F$6-'СЕТ СН'!$F$26</f>
        <v>1138.0359439699998</v>
      </c>
      <c r="O77" s="36">
        <f>SUMIFS(СВЦЭМ!$D$39:$D$782,СВЦЭМ!$A$39:$A$782,$A77,СВЦЭМ!$B$39:$B$782,O$47)+'СЕТ СН'!$F$14+СВЦЭМ!$D$10+'СЕТ СН'!$F$6-'СЕТ СН'!$F$26</f>
        <v>1139.9304929899999</v>
      </c>
      <c r="P77" s="36">
        <f>SUMIFS(СВЦЭМ!$D$39:$D$782,СВЦЭМ!$A$39:$A$782,$A77,СВЦЭМ!$B$39:$B$782,P$47)+'СЕТ СН'!$F$14+СВЦЭМ!$D$10+'СЕТ СН'!$F$6-'СЕТ СН'!$F$26</f>
        <v>1132.1394976799997</v>
      </c>
      <c r="Q77" s="36">
        <f>SUMIFS(СВЦЭМ!$D$39:$D$782,СВЦЭМ!$A$39:$A$782,$A77,СВЦЭМ!$B$39:$B$782,Q$47)+'СЕТ СН'!$F$14+СВЦЭМ!$D$10+'СЕТ СН'!$F$6-'СЕТ СН'!$F$26</f>
        <v>1125.6879673499998</v>
      </c>
      <c r="R77" s="36">
        <f>SUMIFS(СВЦЭМ!$D$39:$D$782,СВЦЭМ!$A$39:$A$782,$A77,СВЦЭМ!$B$39:$B$782,R$47)+'СЕТ СН'!$F$14+СВЦЭМ!$D$10+'СЕТ СН'!$F$6-'СЕТ СН'!$F$26</f>
        <v>1109.9757640899998</v>
      </c>
      <c r="S77" s="36">
        <f>SUMIFS(СВЦЭМ!$D$39:$D$782,СВЦЭМ!$A$39:$A$782,$A77,СВЦЭМ!$B$39:$B$782,S$47)+'СЕТ СН'!$F$14+СВЦЭМ!$D$10+'СЕТ СН'!$F$6-'СЕТ СН'!$F$26</f>
        <v>1129.0516808299999</v>
      </c>
      <c r="T77" s="36">
        <f>SUMIFS(СВЦЭМ!$D$39:$D$782,СВЦЭМ!$A$39:$A$782,$A77,СВЦЭМ!$B$39:$B$782,T$47)+'СЕТ СН'!$F$14+СВЦЭМ!$D$10+'СЕТ СН'!$F$6-'СЕТ СН'!$F$26</f>
        <v>950.46967565000011</v>
      </c>
      <c r="U77" s="36">
        <f>SUMIFS(СВЦЭМ!$D$39:$D$782,СВЦЭМ!$A$39:$A$782,$A77,СВЦЭМ!$B$39:$B$782,U$47)+'СЕТ СН'!$F$14+СВЦЭМ!$D$10+'СЕТ СН'!$F$6-'СЕТ СН'!$F$26</f>
        <v>846.17611984000007</v>
      </c>
      <c r="V77" s="36">
        <f>SUMIFS(СВЦЭМ!$D$39:$D$782,СВЦЭМ!$A$39:$A$782,$A77,СВЦЭМ!$B$39:$B$782,V$47)+'СЕТ СН'!$F$14+СВЦЭМ!$D$10+'СЕТ СН'!$F$6-'СЕТ СН'!$F$26</f>
        <v>768.3985077000001</v>
      </c>
      <c r="W77" s="36">
        <f>SUMIFS(СВЦЭМ!$D$39:$D$782,СВЦЭМ!$A$39:$A$782,$A77,СВЦЭМ!$B$39:$B$782,W$47)+'СЕТ СН'!$F$14+СВЦЭМ!$D$10+'СЕТ СН'!$F$6-'СЕТ СН'!$F$26</f>
        <v>780.1458780800001</v>
      </c>
      <c r="X77" s="36">
        <f>SUMIFS(СВЦЭМ!$D$39:$D$782,СВЦЭМ!$A$39:$A$782,$A77,СВЦЭМ!$B$39:$B$782,X$47)+'СЕТ СН'!$F$14+СВЦЭМ!$D$10+'СЕТ СН'!$F$6-'СЕТ СН'!$F$26</f>
        <v>835.9596992700001</v>
      </c>
      <c r="Y77" s="36">
        <f>SUMIFS(СВЦЭМ!$D$39:$D$782,СВЦЭМ!$A$39:$A$782,$A77,СВЦЭМ!$B$39:$B$782,Y$47)+'СЕТ СН'!$F$14+СВЦЭМ!$D$10+'СЕТ СН'!$F$6-'СЕТ СН'!$F$26</f>
        <v>862.40215619000003</v>
      </c>
    </row>
    <row r="78" spans="1:25" ht="15.75" x14ac:dyDescent="0.2">
      <c r="A78" s="35">
        <f t="shared" si="1"/>
        <v>44712</v>
      </c>
      <c r="B78" s="36">
        <f>SUMIFS(СВЦЭМ!$D$39:$D$782,СВЦЭМ!$A$39:$A$782,$A78,СВЦЭМ!$B$39:$B$782,B$47)+'СЕТ СН'!$F$14+СВЦЭМ!$D$10+'СЕТ СН'!$F$6-'СЕТ СН'!$F$26</f>
        <v>971.41026303000001</v>
      </c>
      <c r="C78" s="36">
        <f>SUMIFS(СВЦЭМ!$D$39:$D$782,СВЦЭМ!$A$39:$A$782,$A78,СВЦЭМ!$B$39:$B$782,C$47)+'СЕТ СН'!$F$14+СВЦЭМ!$D$10+'СЕТ СН'!$F$6-'СЕТ СН'!$F$26</f>
        <v>1076.95319049</v>
      </c>
      <c r="D78" s="36">
        <f>SUMIFS(СВЦЭМ!$D$39:$D$782,СВЦЭМ!$A$39:$A$782,$A78,СВЦЭМ!$B$39:$B$782,D$47)+'СЕТ СН'!$F$14+СВЦЭМ!$D$10+'СЕТ СН'!$F$6-'СЕТ СН'!$F$26</f>
        <v>1208.4330042399997</v>
      </c>
      <c r="E78" s="36">
        <f>SUMIFS(СВЦЭМ!$D$39:$D$782,СВЦЭМ!$A$39:$A$782,$A78,СВЦЭМ!$B$39:$B$782,E$47)+'СЕТ СН'!$F$14+СВЦЭМ!$D$10+'СЕТ СН'!$F$6-'СЕТ СН'!$F$26</f>
        <v>1259.1825552199998</v>
      </c>
      <c r="F78" s="36">
        <f>SUMIFS(СВЦЭМ!$D$39:$D$782,СВЦЭМ!$A$39:$A$782,$A78,СВЦЭМ!$B$39:$B$782,F$47)+'СЕТ СН'!$F$14+СВЦЭМ!$D$10+'СЕТ СН'!$F$6-'СЕТ СН'!$F$26</f>
        <v>1249.1670610899998</v>
      </c>
      <c r="G78" s="36">
        <f>SUMIFS(СВЦЭМ!$D$39:$D$782,СВЦЭМ!$A$39:$A$782,$A78,СВЦЭМ!$B$39:$B$782,G$47)+'СЕТ СН'!$F$14+СВЦЭМ!$D$10+'СЕТ СН'!$F$6-'СЕТ СН'!$F$26</f>
        <v>1213.5971873499998</v>
      </c>
      <c r="H78" s="36">
        <f>SUMIFS(СВЦЭМ!$D$39:$D$782,СВЦЭМ!$A$39:$A$782,$A78,СВЦЭМ!$B$39:$B$782,H$47)+'СЕТ СН'!$F$14+СВЦЭМ!$D$10+'СЕТ СН'!$F$6-'СЕТ СН'!$F$26</f>
        <v>1101.21739359</v>
      </c>
      <c r="I78" s="36">
        <f>SUMIFS(СВЦЭМ!$D$39:$D$782,СВЦЭМ!$A$39:$A$782,$A78,СВЦЭМ!$B$39:$B$782,I$47)+'СЕТ СН'!$F$14+СВЦЭМ!$D$10+'СЕТ СН'!$F$6-'СЕТ СН'!$F$26</f>
        <v>1010.68629819</v>
      </c>
      <c r="J78" s="36">
        <f>SUMIFS(СВЦЭМ!$D$39:$D$782,СВЦЭМ!$A$39:$A$782,$A78,СВЦЭМ!$B$39:$B$782,J$47)+'СЕТ СН'!$F$14+СВЦЭМ!$D$10+'СЕТ СН'!$F$6-'СЕТ СН'!$F$26</f>
        <v>899.59751482000001</v>
      </c>
      <c r="K78" s="36">
        <f>SUMIFS(СВЦЭМ!$D$39:$D$782,СВЦЭМ!$A$39:$A$782,$A78,СВЦЭМ!$B$39:$B$782,K$47)+'СЕТ СН'!$F$14+СВЦЭМ!$D$10+'СЕТ СН'!$F$6-'СЕТ СН'!$F$26</f>
        <v>928.36921900000004</v>
      </c>
      <c r="L78" s="36">
        <f>SUMIFS(СВЦЭМ!$D$39:$D$782,СВЦЭМ!$A$39:$A$782,$A78,СВЦЭМ!$B$39:$B$782,L$47)+'СЕТ СН'!$F$14+СВЦЭМ!$D$10+'СЕТ СН'!$F$6-'СЕТ СН'!$F$26</f>
        <v>933.77712708000001</v>
      </c>
      <c r="M78" s="36">
        <f>SUMIFS(СВЦЭМ!$D$39:$D$782,СВЦЭМ!$A$39:$A$782,$A78,СВЦЭМ!$B$39:$B$782,M$47)+'СЕТ СН'!$F$14+СВЦЭМ!$D$10+'СЕТ СН'!$F$6-'СЕТ СН'!$F$26</f>
        <v>1013.6180324200001</v>
      </c>
      <c r="N78" s="36">
        <f>SUMIFS(СВЦЭМ!$D$39:$D$782,СВЦЭМ!$A$39:$A$782,$A78,СВЦЭМ!$B$39:$B$782,N$47)+'СЕТ СН'!$F$14+СВЦЭМ!$D$10+'СЕТ СН'!$F$6-'СЕТ СН'!$F$26</f>
        <v>1058.7139163700001</v>
      </c>
      <c r="O78" s="36">
        <f>SUMIFS(СВЦЭМ!$D$39:$D$782,СВЦЭМ!$A$39:$A$782,$A78,СВЦЭМ!$B$39:$B$782,O$47)+'СЕТ СН'!$F$14+СВЦЭМ!$D$10+'СЕТ СН'!$F$6-'СЕТ СН'!$F$26</f>
        <v>1140.4646423499998</v>
      </c>
      <c r="P78" s="36">
        <f>SUMIFS(СВЦЭМ!$D$39:$D$782,СВЦЭМ!$A$39:$A$782,$A78,СВЦЭМ!$B$39:$B$782,P$47)+'СЕТ СН'!$F$14+СВЦЭМ!$D$10+'СЕТ СН'!$F$6-'СЕТ СН'!$F$26</f>
        <v>1168.6223691899997</v>
      </c>
      <c r="Q78" s="36">
        <f>SUMIFS(СВЦЭМ!$D$39:$D$782,СВЦЭМ!$A$39:$A$782,$A78,СВЦЭМ!$B$39:$B$782,Q$47)+'СЕТ СН'!$F$14+СВЦЭМ!$D$10+'СЕТ СН'!$F$6-'СЕТ СН'!$F$26</f>
        <v>1159.8417888499998</v>
      </c>
      <c r="R78" s="36">
        <f>SUMIFS(СВЦЭМ!$D$39:$D$782,СВЦЭМ!$A$39:$A$782,$A78,СВЦЭМ!$B$39:$B$782,R$47)+'СЕТ СН'!$F$14+СВЦЭМ!$D$10+'СЕТ СН'!$F$6-'СЕТ СН'!$F$26</f>
        <v>1153.8961443999997</v>
      </c>
      <c r="S78" s="36">
        <f>SUMIFS(СВЦЭМ!$D$39:$D$782,СВЦЭМ!$A$39:$A$782,$A78,СВЦЭМ!$B$39:$B$782,S$47)+'СЕТ СН'!$F$14+СВЦЭМ!$D$10+'СЕТ СН'!$F$6-'СЕТ СН'!$F$26</f>
        <v>1061.2630423400001</v>
      </c>
      <c r="T78" s="36">
        <f>SUMIFS(СВЦЭМ!$D$39:$D$782,СВЦЭМ!$A$39:$A$782,$A78,СВЦЭМ!$B$39:$B$782,T$47)+'СЕТ СН'!$F$14+СВЦЭМ!$D$10+'СЕТ СН'!$F$6-'СЕТ СН'!$F$26</f>
        <v>954.74280825000005</v>
      </c>
      <c r="U78" s="36">
        <f>SUMIFS(СВЦЭМ!$D$39:$D$782,СВЦЭМ!$A$39:$A$782,$A78,СВЦЭМ!$B$39:$B$782,U$47)+'СЕТ СН'!$F$14+СВЦЭМ!$D$10+'СЕТ СН'!$F$6-'СЕТ СН'!$F$26</f>
        <v>846.47199405000003</v>
      </c>
      <c r="V78" s="36">
        <f>SUMIFS(СВЦЭМ!$D$39:$D$782,СВЦЭМ!$A$39:$A$782,$A78,СВЦЭМ!$B$39:$B$782,V$47)+'СЕТ СН'!$F$14+СВЦЭМ!$D$10+'СЕТ СН'!$F$6-'СЕТ СН'!$F$26</f>
        <v>772.41084733000002</v>
      </c>
      <c r="W78" s="36">
        <f>SUMIFS(СВЦЭМ!$D$39:$D$782,СВЦЭМ!$A$39:$A$782,$A78,СВЦЭМ!$B$39:$B$782,W$47)+'СЕТ СН'!$F$14+СВЦЭМ!$D$10+'СЕТ СН'!$F$6-'СЕТ СН'!$F$26</f>
        <v>785.99507444000005</v>
      </c>
      <c r="X78" s="36">
        <f>SUMIFS(СВЦЭМ!$D$39:$D$782,СВЦЭМ!$A$39:$A$782,$A78,СВЦЭМ!$B$39:$B$782,X$47)+'СЕТ СН'!$F$14+СВЦЭМ!$D$10+'СЕТ СН'!$F$6-'СЕТ СН'!$F$26</f>
        <v>801.57764336000002</v>
      </c>
      <c r="Y78" s="36">
        <f>SUMIFS(СВЦЭМ!$D$39:$D$782,СВЦЭМ!$A$39:$A$782,$A78,СВЦЭМ!$B$39:$B$782,Y$47)+'СЕТ СН'!$F$14+СВЦЭМ!$D$10+'СЕТ СН'!$F$6-'СЕТ СН'!$F$26</f>
        <v>804.19234067000002</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01.05.2022</v>
      </c>
      <c r="B84" s="36">
        <f>SUMIFS(СВЦЭМ!$D$39:$D$782,СВЦЭМ!$A$39:$A$782,$A84,СВЦЭМ!$B$39:$B$782,B$83)+'СЕТ СН'!$G$14+СВЦЭМ!$D$10+'СЕТ СН'!$G$6-'СЕТ СН'!$G$26</f>
        <v>1669.3779596899999</v>
      </c>
      <c r="C84" s="36">
        <f>SUMIFS(СВЦЭМ!$D$39:$D$782,СВЦЭМ!$A$39:$A$782,$A84,СВЦЭМ!$B$39:$B$782,C$83)+'СЕТ СН'!$G$14+СВЦЭМ!$D$10+'СЕТ СН'!$G$6-'СЕТ СН'!$G$26</f>
        <v>1800.9154003199999</v>
      </c>
      <c r="D84" s="36">
        <f>SUMIFS(СВЦЭМ!$D$39:$D$782,СВЦЭМ!$A$39:$A$782,$A84,СВЦЭМ!$B$39:$B$782,D$83)+'СЕТ СН'!$G$14+СВЦЭМ!$D$10+'СЕТ СН'!$G$6-'СЕТ СН'!$G$26</f>
        <v>1956.54209984</v>
      </c>
      <c r="E84" s="36">
        <f>SUMIFS(СВЦЭМ!$D$39:$D$782,СВЦЭМ!$A$39:$A$782,$A84,СВЦЭМ!$B$39:$B$782,E$83)+'СЕТ СН'!$G$14+СВЦЭМ!$D$10+'СЕТ СН'!$G$6-'СЕТ СН'!$G$26</f>
        <v>2022.4614947499999</v>
      </c>
      <c r="F84" s="36">
        <f>SUMIFS(СВЦЭМ!$D$39:$D$782,СВЦЭМ!$A$39:$A$782,$A84,СВЦЭМ!$B$39:$B$782,F$83)+'СЕТ СН'!$G$14+СВЦЭМ!$D$10+'СЕТ СН'!$G$6-'СЕТ СН'!$G$26</f>
        <v>2038.2442268099999</v>
      </c>
      <c r="G84" s="36">
        <f>SUMIFS(СВЦЭМ!$D$39:$D$782,СВЦЭМ!$A$39:$A$782,$A84,СВЦЭМ!$B$39:$B$782,G$83)+'СЕТ СН'!$G$14+СВЦЭМ!$D$10+'СЕТ СН'!$G$6-'СЕТ СН'!$G$26</f>
        <v>2011.25442421</v>
      </c>
      <c r="H84" s="36">
        <f>SUMIFS(СВЦЭМ!$D$39:$D$782,СВЦЭМ!$A$39:$A$782,$A84,СВЦЭМ!$B$39:$B$782,H$83)+'СЕТ СН'!$G$14+СВЦЭМ!$D$10+'СЕТ СН'!$G$6-'СЕТ СН'!$G$26</f>
        <v>1989.2277136</v>
      </c>
      <c r="I84" s="36">
        <f>SUMIFS(СВЦЭМ!$D$39:$D$782,СВЦЭМ!$A$39:$A$782,$A84,СВЦЭМ!$B$39:$B$782,I$83)+'СЕТ СН'!$G$14+СВЦЭМ!$D$10+'СЕТ СН'!$G$6-'СЕТ СН'!$G$26</f>
        <v>1916.2044349</v>
      </c>
      <c r="J84" s="36">
        <f>SUMIFS(СВЦЭМ!$D$39:$D$782,СВЦЭМ!$A$39:$A$782,$A84,СВЦЭМ!$B$39:$B$782,J$83)+'СЕТ СН'!$G$14+СВЦЭМ!$D$10+'СЕТ СН'!$G$6-'СЕТ СН'!$G$26</f>
        <v>1753.56213445</v>
      </c>
      <c r="K84" s="36">
        <f>SUMIFS(СВЦЭМ!$D$39:$D$782,СВЦЭМ!$A$39:$A$782,$A84,СВЦЭМ!$B$39:$B$782,K$83)+'СЕТ СН'!$G$14+СВЦЭМ!$D$10+'СЕТ СН'!$G$6-'СЕТ СН'!$G$26</f>
        <v>1712.42335561</v>
      </c>
      <c r="L84" s="36">
        <f>SUMIFS(СВЦЭМ!$D$39:$D$782,СВЦЭМ!$A$39:$A$782,$A84,СВЦЭМ!$B$39:$B$782,L$83)+'СЕТ СН'!$G$14+СВЦЭМ!$D$10+'СЕТ СН'!$G$6-'СЕТ СН'!$G$26</f>
        <v>1689.2406779199998</v>
      </c>
      <c r="M84" s="36">
        <f>SUMIFS(СВЦЭМ!$D$39:$D$782,СВЦЭМ!$A$39:$A$782,$A84,СВЦЭМ!$B$39:$B$782,M$83)+'СЕТ СН'!$G$14+СВЦЭМ!$D$10+'СЕТ СН'!$G$6-'СЕТ СН'!$G$26</f>
        <v>1789.8076171599998</v>
      </c>
      <c r="N84" s="36">
        <f>SUMIFS(СВЦЭМ!$D$39:$D$782,СВЦЭМ!$A$39:$A$782,$A84,СВЦЭМ!$B$39:$B$782,N$83)+'СЕТ СН'!$G$14+СВЦЭМ!$D$10+'СЕТ СН'!$G$6-'СЕТ СН'!$G$26</f>
        <v>1836.8106662799999</v>
      </c>
      <c r="O84" s="36">
        <f>SUMIFS(СВЦЭМ!$D$39:$D$782,СВЦЭМ!$A$39:$A$782,$A84,СВЦЭМ!$B$39:$B$782,O$83)+'СЕТ СН'!$G$14+СВЦЭМ!$D$10+'СЕТ СН'!$G$6-'СЕТ СН'!$G$26</f>
        <v>1849.50651526</v>
      </c>
      <c r="P84" s="36">
        <f>SUMIFS(СВЦЭМ!$D$39:$D$782,СВЦЭМ!$A$39:$A$782,$A84,СВЦЭМ!$B$39:$B$782,P$83)+'СЕТ СН'!$G$14+СВЦЭМ!$D$10+'СЕТ СН'!$G$6-'СЕТ СН'!$G$26</f>
        <v>1861.45183395</v>
      </c>
      <c r="Q84" s="36">
        <f>SUMIFS(СВЦЭМ!$D$39:$D$782,СВЦЭМ!$A$39:$A$782,$A84,СВЦЭМ!$B$39:$B$782,Q$83)+'СЕТ СН'!$G$14+СВЦЭМ!$D$10+'СЕТ СН'!$G$6-'СЕТ СН'!$G$26</f>
        <v>1877.6757667099998</v>
      </c>
      <c r="R84" s="36">
        <f>SUMIFS(СВЦЭМ!$D$39:$D$782,СВЦЭМ!$A$39:$A$782,$A84,СВЦЭМ!$B$39:$B$782,R$83)+'СЕТ СН'!$G$14+СВЦЭМ!$D$10+'СЕТ СН'!$G$6-'СЕТ СН'!$G$26</f>
        <v>1898.7030650899999</v>
      </c>
      <c r="S84" s="36">
        <f>SUMIFS(СВЦЭМ!$D$39:$D$782,СВЦЭМ!$A$39:$A$782,$A84,СВЦЭМ!$B$39:$B$782,S$83)+'СЕТ СН'!$G$14+СВЦЭМ!$D$10+'СЕТ СН'!$G$6-'СЕТ СН'!$G$26</f>
        <v>1854.8085551300001</v>
      </c>
      <c r="T84" s="36">
        <f>SUMIFS(СВЦЭМ!$D$39:$D$782,СВЦЭМ!$A$39:$A$782,$A84,СВЦЭМ!$B$39:$B$782,T$83)+'СЕТ СН'!$G$14+СВЦЭМ!$D$10+'СЕТ СН'!$G$6-'СЕТ СН'!$G$26</f>
        <v>1747.0339331600001</v>
      </c>
      <c r="U84" s="36">
        <f>SUMIFS(СВЦЭМ!$D$39:$D$782,СВЦЭМ!$A$39:$A$782,$A84,СВЦЭМ!$B$39:$B$782,U$83)+'СЕТ СН'!$G$14+СВЦЭМ!$D$10+'СЕТ СН'!$G$6-'СЕТ СН'!$G$26</f>
        <v>1646.6033903000002</v>
      </c>
      <c r="V84" s="36">
        <f>SUMIFS(СВЦЭМ!$D$39:$D$782,СВЦЭМ!$A$39:$A$782,$A84,СВЦЭМ!$B$39:$B$782,V$83)+'СЕТ СН'!$G$14+СВЦЭМ!$D$10+'СЕТ СН'!$G$6-'СЕТ СН'!$G$26</f>
        <v>1547.7651281600001</v>
      </c>
      <c r="W84" s="36">
        <f>SUMIFS(СВЦЭМ!$D$39:$D$782,СВЦЭМ!$A$39:$A$782,$A84,СВЦЭМ!$B$39:$B$782,W$83)+'СЕТ СН'!$G$14+СВЦЭМ!$D$10+'СЕТ СН'!$G$6-'СЕТ СН'!$G$26</f>
        <v>1535.3868176300002</v>
      </c>
      <c r="X84" s="36">
        <f>SUMIFS(СВЦЭМ!$D$39:$D$782,СВЦЭМ!$A$39:$A$782,$A84,СВЦЭМ!$B$39:$B$782,X$83)+'СЕТ СН'!$G$14+СВЦЭМ!$D$10+'СЕТ СН'!$G$6-'СЕТ СН'!$G$26</f>
        <v>1562.3785269099999</v>
      </c>
      <c r="Y84" s="36">
        <f>SUMIFS(СВЦЭМ!$D$39:$D$782,СВЦЭМ!$A$39:$A$782,$A84,СВЦЭМ!$B$39:$B$782,Y$83)+'СЕТ СН'!$G$14+СВЦЭМ!$D$10+'СЕТ СН'!$G$6-'СЕТ СН'!$G$26</f>
        <v>1599.57066214</v>
      </c>
      <c r="AA84" s="45"/>
    </row>
    <row r="85" spans="1:27" ht="15.75" x14ac:dyDescent="0.2">
      <c r="A85" s="35">
        <f>A84+1</f>
        <v>44683</v>
      </c>
      <c r="B85" s="36">
        <f>SUMIFS(СВЦЭМ!$D$39:$D$782,СВЦЭМ!$A$39:$A$782,$A85,СВЦЭМ!$B$39:$B$782,B$83)+'СЕТ СН'!$G$14+СВЦЭМ!$D$10+'СЕТ СН'!$G$6-'СЕТ СН'!$G$26</f>
        <v>1639.74926826</v>
      </c>
      <c r="C85" s="36">
        <f>SUMIFS(СВЦЭМ!$D$39:$D$782,СВЦЭМ!$A$39:$A$782,$A85,СВЦЭМ!$B$39:$B$782,C$83)+'СЕТ СН'!$G$14+СВЦЭМ!$D$10+'СЕТ СН'!$G$6-'СЕТ СН'!$G$26</f>
        <v>1766.0658909399999</v>
      </c>
      <c r="D85" s="36">
        <f>SUMIFS(СВЦЭМ!$D$39:$D$782,СВЦЭМ!$A$39:$A$782,$A85,СВЦЭМ!$B$39:$B$782,D$83)+'СЕТ СН'!$G$14+СВЦЭМ!$D$10+'СЕТ СН'!$G$6-'СЕТ СН'!$G$26</f>
        <v>1889.3199121999999</v>
      </c>
      <c r="E85" s="36">
        <f>SUMIFS(СВЦЭМ!$D$39:$D$782,СВЦЭМ!$A$39:$A$782,$A85,СВЦЭМ!$B$39:$B$782,E$83)+'СЕТ СН'!$G$14+СВЦЭМ!$D$10+'СЕТ СН'!$G$6-'СЕТ СН'!$G$26</f>
        <v>1945.69079201</v>
      </c>
      <c r="F85" s="36">
        <f>SUMIFS(СВЦЭМ!$D$39:$D$782,СВЦЭМ!$A$39:$A$782,$A85,СВЦЭМ!$B$39:$B$782,F$83)+'СЕТ СН'!$G$14+СВЦЭМ!$D$10+'СЕТ СН'!$G$6-'СЕТ СН'!$G$26</f>
        <v>1964.96472827</v>
      </c>
      <c r="G85" s="36">
        <f>SUMIFS(СВЦЭМ!$D$39:$D$782,СВЦЭМ!$A$39:$A$782,$A85,СВЦЭМ!$B$39:$B$782,G$83)+'СЕТ СН'!$G$14+СВЦЭМ!$D$10+'СЕТ СН'!$G$6-'СЕТ СН'!$G$26</f>
        <v>1989.7804527999999</v>
      </c>
      <c r="H85" s="36">
        <f>SUMIFS(СВЦЭМ!$D$39:$D$782,СВЦЭМ!$A$39:$A$782,$A85,СВЦЭМ!$B$39:$B$782,H$83)+'СЕТ СН'!$G$14+СВЦЭМ!$D$10+'СЕТ СН'!$G$6-'СЕТ СН'!$G$26</f>
        <v>2004.0877683399999</v>
      </c>
      <c r="I85" s="36">
        <f>SUMIFS(СВЦЭМ!$D$39:$D$782,СВЦЭМ!$A$39:$A$782,$A85,СВЦЭМ!$B$39:$B$782,I$83)+'СЕТ СН'!$G$14+СВЦЭМ!$D$10+'СЕТ СН'!$G$6-'СЕТ СН'!$G$26</f>
        <v>1907.8744411</v>
      </c>
      <c r="J85" s="36">
        <f>SUMIFS(СВЦЭМ!$D$39:$D$782,СВЦЭМ!$A$39:$A$782,$A85,СВЦЭМ!$B$39:$B$782,J$83)+'СЕТ СН'!$G$14+СВЦЭМ!$D$10+'СЕТ СН'!$G$6-'СЕТ СН'!$G$26</f>
        <v>1753.41841557</v>
      </c>
      <c r="K85" s="36">
        <f>SUMIFS(СВЦЭМ!$D$39:$D$782,СВЦЭМ!$A$39:$A$782,$A85,СВЦЭМ!$B$39:$B$782,K$83)+'СЕТ СН'!$G$14+СВЦЭМ!$D$10+'СЕТ СН'!$G$6-'СЕТ СН'!$G$26</f>
        <v>1712.9983473</v>
      </c>
      <c r="L85" s="36">
        <f>SUMIFS(СВЦЭМ!$D$39:$D$782,СВЦЭМ!$A$39:$A$782,$A85,СВЦЭМ!$B$39:$B$782,L$83)+'СЕТ СН'!$G$14+СВЦЭМ!$D$10+'СЕТ СН'!$G$6-'СЕТ СН'!$G$26</f>
        <v>1680.6689665500001</v>
      </c>
      <c r="M85" s="36">
        <f>SUMIFS(СВЦЭМ!$D$39:$D$782,СВЦЭМ!$A$39:$A$782,$A85,СВЦЭМ!$B$39:$B$782,M$83)+'СЕТ СН'!$G$14+СВЦЭМ!$D$10+'СЕТ СН'!$G$6-'СЕТ СН'!$G$26</f>
        <v>1752.13747917</v>
      </c>
      <c r="N85" s="36">
        <f>SUMIFS(СВЦЭМ!$D$39:$D$782,СВЦЭМ!$A$39:$A$782,$A85,СВЦЭМ!$B$39:$B$782,N$83)+'СЕТ СН'!$G$14+СВЦЭМ!$D$10+'СЕТ СН'!$G$6-'СЕТ СН'!$G$26</f>
        <v>1802.4621013999999</v>
      </c>
      <c r="O85" s="36">
        <f>SUMIFS(СВЦЭМ!$D$39:$D$782,СВЦЭМ!$A$39:$A$782,$A85,СВЦЭМ!$B$39:$B$782,O$83)+'СЕТ СН'!$G$14+СВЦЭМ!$D$10+'СЕТ СН'!$G$6-'СЕТ СН'!$G$26</f>
        <v>1837.8064853999999</v>
      </c>
      <c r="P85" s="36">
        <f>SUMIFS(СВЦЭМ!$D$39:$D$782,СВЦЭМ!$A$39:$A$782,$A85,СВЦЭМ!$B$39:$B$782,P$83)+'СЕТ СН'!$G$14+СВЦЭМ!$D$10+'СЕТ СН'!$G$6-'СЕТ СН'!$G$26</f>
        <v>1848.3170780099999</v>
      </c>
      <c r="Q85" s="36">
        <f>SUMIFS(СВЦЭМ!$D$39:$D$782,СВЦЭМ!$A$39:$A$782,$A85,СВЦЭМ!$B$39:$B$782,Q$83)+'СЕТ СН'!$G$14+СВЦЭМ!$D$10+'СЕТ СН'!$G$6-'СЕТ СН'!$G$26</f>
        <v>1869.93783435</v>
      </c>
      <c r="R85" s="36">
        <f>SUMIFS(СВЦЭМ!$D$39:$D$782,СВЦЭМ!$A$39:$A$782,$A85,СВЦЭМ!$B$39:$B$782,R$83)+'СЕТ СН'!$G$14+СВЦЭМ!$D$10+'СЕТ СН'!$G$6-'СЕТ СН'!$G$26</f>
        <v>1876.51627336</v>
      </c>
      <c r="S85" s="36">
        <f>SUMIFS(СВЦЭМ!$D$39:$D$782,СВЦЭМ!$A$39:$A$782,$A85,СВЦЭМ!$B$39:$B$782,S$83)+'СЕТ СН'!$G$14+СВЦЭМ!$D$10+'СЕТ СН'!$G$6-'СЕТ СН'!$G$26</f>
        <v>1815.3872810099999</v>
      </c>
      <c r="T85" s="36">
        <f>SUMIFS(СВЦЭМ!$D$39:$D$782,СВЦЭМ!$A$39:$A$782,$A85,СВЦЭМ!$B$39:$B$782,T$83)+'СЕТ СН'!$G$14+СВЦЭМ!$D$10+'СЕТ СН'!$G$6-'СЕТ СН'!$G$26</f>
        <v>1704.7995311100001</v>
      </c>
      <c r="U85" s="36">
        <f>SUMIFS(СВЦЭМ!$D$39:$D$782,СВЦЭМ!$A$39:$A$782,$A85,СВЦЭМ!$B$39:$B$782,U$83)+'СЕТ СН'!$G$14+СВЦЭМ!$D$10+'СЕТ СН'!$G$6-'СЕТ СН'!$G$26</f>
        <v>1604.48237829</v>
      </c>
      <c r="V85" s="36">
        <f>SUMIFS(СВЦЭМ!$D$39:$D$782,СВЦЭМ!$A$39:$A$782,$A85,СВЦЭМ!$B$39:$B$782,V$83)+'СЕТ СН'!$G$14+СВЦЭМ!$D$10+'СЕТ СН'!$G$6-'СЕТ СН'!$G$26</f>
        <v>1533.90000052</v>
      </c>
      <c r="W85" s="36">
        <f>SUMIFS(СВЦЭМ!$D$39:$D$782,СВЦЭМ!$A$39:$A$782,$A85,СВЦЭМ!$B$39:$B$782,W$83)+'СЕТ СН'!$G$14+СВЦЭМ!$D$10+'СЕТ СН'!$G$6-'СЕТ СН'!$G$26</f>
        <v>1537.9814312399999</v>
      </c>
      <c r="X85" s="36">
        <f>SUMIFS(СВЦЭМ!$D$39:$D$782,СВЦЭМ!$A$39:$A$782,$A85,СВЦЭМ!$B$39:$B$782,X$83)+'СЕТ СН'!$G$14+СВЦЭМ!$D$10+'СЕТ СН'!$G$6-'СЕТ СН'!$G$26</f>
        <v>1537.0004863500001</v>
      </c>
      <c r="Y85" s="36">
        <f>SUMIFS(СВЦЭМ!$D$39:$D$782,СВЦЭМ!$A$39:$A$782,$A85,СВЦЭМ!$B$39:$B$782,Y$83)+'СЕТ СН'!$G$14+СВЦЭМ!$D$10+'СЕТ СН'!$G$6-'СЕТ СН'!$G$26</f>
        <v>1585.4564903300002</v>
      </c>
    </row>
    <row r="86" spans="1:27" ht="15.75" x14ac:dyDescent="0.2">
      <c r="A86" s="35">
        <f t="shared" ref="A86:A114" si="2">A85+1</f>
        <v>44684</v>
      </c>
      <c r="B86" s="36">
        <f>SUMIFS(СВЦЭМ!$D$39:$D$782,СВЦЭМ!$A$39:$A$782,$A86,СВЦЭМ!$B$39:$B$782,B$83)+'СЕТ СН'!$G$14+СВЦЭМ!$D$10+'СЕТ СН'!$G$6-'СЕТ СН'!$G$26</f>
        <v>1611.5792473500001</v>
      </c>
      <c r="C86" s="36">
        <f>SUMIFS(СВЦЭМ!$D$39:$D$782,СВЦЭМ!$A$39:$A$782,$A86,СВЦЭМ!$B$39:$B$782,C$83)+'СЕТ СН'!$G$14+СВЦЭМ!$D$10+'СЕТ СН'!$G$6-'СЕТ СН'!$G$26</f>
        <v>1739.2903344399999</v>
      </c>
      <c r="D86" s="36">
        <f>SUMIFS(СВЦЭМ!$D$39:$D$782,СВЦЭМ!$A$39:$A$782,$A86,СВЦЭМ!$B$39:$B$782,D$83)+'СЕТ СН'!$G$14+СВЦЭМ!$D$10+'СЕТ СН'!$G$6-'СЕТ СН'!$G$26</f>
        <v>1846.67568465</v>
      </c>
      <c r="E86" s="36">
        <f>SUMIFS(СВЦЭМ!$D$39:$D$782,СВЦЭМ!$A$39:$A$782,$A86,СВЦЭМ!$B$39:$B$782,E$83)+'СЕТ СН'!$G$14+СВЦЭМ!$D$10+'СЕТ СН'!$G$6-'СЕТ СН'!$G$26</f>
        <v>1880.91017835</v>
      </c>
      <c r="F86" s="36">
        <f>SUMIFS(СВЦЭМ!$D$39:$D$782,СВЦЭМ!$A$39:$A$782,$A86,СВЦЭМ!$B$39:$B$782,F$83)+'СЕТ СН'!$G$14+СВЦЭМ!$D$10+'СЕТ СН'!$G$6-'СЕТ СН'!$G$26</f>
        <v>1896.86230613</v>
      </c>
      <c r="G86" s="36">
        <f>SUMIFS(СВЦЭМ!$D$39:$D$782,СВЦЭМ!$A$39:$A$782,$A86,СВЦЭМ!$B$39:$B$782,G$83)+'СЕТ СН'!$G$14+СВЦЭМ!$D$10+'СЕТ СН'!$G$6-'СЕТ СН'!$G$26</f>
        <v>1941.9212595699998</v>
      </c>
      <c r="H86" s="36">
        <f>SUMIFS(СВЦЭМ!$D$39:$D$782,СВЦЭМ!$A$39:$A$782,$A86,СВЦЭМ!$B$39:$B$782,H$83)+'СЕТ СН'!$G$14+СВЦЭМ!$D$10+'СЕТ СН'!$G$6-'СЕТ СН'!$G$26</f>
        <v>1953.4626010699999</v>
      </c>
      <c r="I86" s="36">
        <f>SUMIFS(СВЦЭМ!$D$39:$D$782,СВЦЭМ!$A$39:$A$782,$A86,СВЦЭМ!$B$39:$B$782,I$83)+'СЕТ СН'!$G$14+СВЦЭМ!$D$10+'СЕТ СН'!$G$6-'СЕТ СН'!$G$26</f>
        <v>1933.8794496200001</v>
      </c>
      <c r="J86" s="36">
        <f>SUMIFS(СВЦЭМ!$D$39:$D$782,СВЦЭМ!$A$39:$A$782,$A86,СВЦЭМ!$B$39:$B$782,J$83)+'СЕТ СН'!$G$14+СВЦЭМ!$D$10+'СЕТ СН'!$G$6-'СЕТ СН'!$G$26</f>
        <v>1821.63358034</v>
      </c>
      <c r="K86" s="36">
        <f>SUMIFS(СВЦЭМ!$D$39:$D$782,СВЦЭМ!$A$39:$A$782,$A86,СВЦЭМ!$B$39:$B$782,K$83)+'СЕТ СН'!$G$14+СВЦЭМ!$D$10+'СЕТ СН'!$G$6-'СЕТ СН'!$G$26</f>
        <v>1785.42721787</v>
      </c>
      <c r="L86" s="36">
        <f>SUMIFS(СВЦЭМ!$D$39:$D$782,СВЦЭМ!$A$39:$A$782,$A86,СВЦЭМ!$B$39:$B$782,L$83)+'СЕТ СН'!$G$14+СВЦЭМ!$D$10+'СЕТ СН'!$G$6-'СЕТ СН'!$G$26</f>
        <v>1763.9964488000001</v>
      </c>
      <c r="M86" s="36">
        <f>SUMIFS(СВЦЭМ!$D$39:$D$782,СВЦЭМ!$A$39:$A$782,$A86,СВЦЭМ!$B$39:$B$782,M$83)+'СЕТ СН'!$G$14+СВЦЭМ!$D$10+'СЕТ СН'!$G$6-'СЕТ СН'!$G$26</f>
        <v>1856.6162287099999</v>
      </c>
      <c r="N86" s="36">
        <f>SUMIFS(СВЦЭМ!$D$39:$D$782,СВЦЭМ!$A$39:$A$782,$A86,СВЦЭМ!$B$39:$B$782,N$83)+'СЕТ СН'!$G$14+СВЦЭМ!$D$10+'СЕТ СН'!$G$6-'СЕТ СН'!$G$26</f>
        <v>1901.7643905899999</v>
      </c>
      <c r="O86" s="36">
        <f>SUMIFS(СВЦЭМ!$D$39:$D$782,СВЦЭМ!$A$39:$A$782,$A86,СВЦЭМ!$B$39:$B$782,O$83)+'СЕТ СН'!$G$14+СВЦЭМ!$D$10+'СЕТ СН'!$G$6-'СЕТ СН'!$G$26</f>
        <v>1917.5415861899999</v>
      </c>
      <c r="P86" s="36">
        <f>SUMIFS(СВЦЭМ!$D$39:$D$782,СВЦЭМ!$A$39:$A$782,$A86,СВЦЭМ!$B$39:$B$782,P$83)+'СЕТ СН'!$G$14+СВЦЭМ!$D$10+'СЕТ СН'!$G$6-'СЕТ СН'!$G$26</f>
        <v>1937.21757733</v>
      </c>
      <c r="Q86" s="36">
        <f>SUMIFS(СВЦЭМ!$D$39:$D$782,СВЦЭМ!$A$39:$A$782,$A86,СВЦЭМ!$B$39:$B$782,Q$83)+'СЕТ СН'!$G$14+СВЦЭМ!$D$10+'СЕТ СН'!$G$6-'СЕТ СН'!$G$26</f>
        <v>1941.18810239</v>
      </c>
      <c r="R86" s="36">
        <f>SUMIFS(СВЦЭМ!$D$39:$D$782,СВЦЭМ!$A$39:$A$782,$A86,СВЦЭМ!$B$39:$B$782,R$83)+'СЕТ СН'!$G$14+СВЦЭМ!$D$10+'СЕТ СН'!$G$6-'СЕТ СН'!$G$26</f>
        <v>1951.55113663</v>
      </c>
      <c r="S86" s="36">
        <f>SUMIFS(СВЦЭМ!$D$39:$D$782,СВЦЭМ!$A$39:$A$782,$A86,СВЦЭМ!$B$39:$B$782,S$83)+'СЕТ СН'!$G$14+СВЦЭМ!$D$10+'СЕТ СН'!$G$6-'СЕТ СН'!$G$26</f>
        <v>1914.4819205700001</v>
      </c>
      <c r="T86" s="36">
        <f>SUMIFS(СВЦЭМ!$D$39:$D$782,СВЦЭМ!$A$39:$A$782,$A86,СВЦЭМ!$B$39:$B$782,T$83)+'СЕТ СН'!$G$14+СВЦЭМ!$D$10+'СЕТ СН'!$G$6-'СЕТ СН'!$G$26</f>
        <v>1795.9980769599999</v>
      </c>
      <c r="U86" s="36">
        <f>SUMIFS(СВЦЭМ!$D$39:$D$782,СВЦЭМ!$A$39:$A$782,$A86,СВЦЭМ!$B$39:$B$782,U$83)+'СЕТ СН'!$G$14+СВЦЭМ!$D$10+'СЕТ СН'!$G$6-'СЕТ СН'!$G$26</f>
        <v>1687.4631065299998</v>
      </c>
      <c r="V86" s="36">
        <f>SUMIFS(СВЦЭМ!$D$39:$D$782,СВЦЭМ!$A$39:$A$782,$A86,СВЦЭМ!$B$39:$B$782,V$83)+'СЕТ СН'!$G$14+СВЦЭМ!$D$10+'СЕТ СН'!$G$6-'СЕТ СН'!$G$26</f>
        <v>1588.7365157900001</v>
      </c>
      <c r="W86" s="36">
        <f>SUMIFS(СВЦЭМ!$D$39:$D$782,СВЦЭМ!$A$39:$A$782,$A86,СВЦЭМ!$B$39:$B$782,W$83)+'СЕТ СН'!$G$14+СВЦЭМ!$D$10+'СЕТ СН'!$G$6-'СЕТ СН'!$G$26</f>
        <v>1581.84151851</v>
      </c>
      <c r="X86" s="36">
        <f>SUMIFS(СВЦЭМ!$D$39:$D$782,СВЦЭМ!$A$39:$A$782,$A86,СВЦЭМ!$B$39:$B$782,X$83)+'СЕТ СН'!$G$14+СВЦЭМ!$D$10+'СЕТ СН'!$G$6-'СЕТ СН'!$G$26</f>
        <v>1592.0593284000001</v>
      </c>
      <c r="Y86" s="36">
        <f>SUMIFS(СВЦЭМ!$D$39:$D$782,СВЦЭМ!$A$39:$A$782,$A86,СВЦЭМ!$B$39:$B$782,Y$83)+'СЕТ СН'!$G$14+СВЦЭМ!$D$10+'СЕТ СН'!$G$6-'СЕТ СН'!$G$26</f>
        <v>1630.96068117</v>
      </c>
    </row>
    <row r="87" spans="1:27" ht="15.75" x14ac:dyDescent="0.2">
      <c r="A87" s="35">
        <f t="shared" si="2"/>
        <v>44685</v>
      </c>
      <c r="B87" s="36">
        <f>SUMIFS(СВЦЭМ!$D$39:$D$782,СВЦЭМ!$A$39:$A$782,$A87,СВЦЭМ!$B$39:$B$782,B$83)+'СЕТ СН'!$G$14+СВЦЭМ!$D$10+'СЕТ СН'!$G$6-'СЕТ СН'!$G$26</f>
        <v>1706.82953045</v>
      </c>
      <c r="C87" s="36">
        <f>SUMIFS(СВЦЭМ!$D$39:$D$782,СВЦЭМ!$A$39:$A$782,$A87,СВЦЭМ!$B$39:$B$782,C$83)+'СЕТ СН'!$G$14+СВЦЭМ!$D$10+'СЕТ СН'!$G$6-'СЕТ СН'!$G$26</f>
        <v>1867.6107933799999</v>
      </c>
      <c r="D87" s="36">
        <f>SUMIFS(СВЦЭМ!$D$39:$D$782,СВЦЭМ!$A$39:$A$782,$A87,СВЦЭМ!$B$39:$B$782,D$83)+'СЕТ СН'!$G$14+СВЦЭМ!$D$10+'СЕТ СН'!$G$6-'СЕТ СН'!$G$26</f>
        <v>1924.68426924</v>
      </c>
      <c r="E87" s="36">
        <f>SUMIFS(СВЦЭМ!$D$39:$D$782,СВЦЭМ!$A$39:$A$782,$A87,СВЦЭМ!$B$39:$B$782,E$83)+'СЕТ СН'!$G$14+СВЦЭМ!$D$10+'СЕТ СН'!$G$6-'СЕТ СН'!$G$26</f>
        <v>1893.9897956099999</v>
      </c>
      <c r="F87" s="36">
        <f>SUMIFS(СВЦЭМ!$D$39:$D$782,СВЦЭМ!$A$39:$A$782,$A87,СВЦЭМ!$B$39:$B$782,F$83)+'СЕТ СН'!$G$14+СВЦЭМ!$D$10+'СЕТ СН'!$G$6-'СЕТ СН'!$G$26</f>
        <v>1896.9734107499999</v>
      </c>
      <c r="G87" s="36">
        <f>SUMIFS(СВЦЭМ!$D$39:$D$782,СВЦЭМ!$A$39:$A$782,$A87,СВЦЭМ!$B$39:$B$782,G$83)+'СЕТ СН'!$G$14+СВЦЭМ!$D$10+'СЕТ СН'!$G$6-'СЕТ СН'!$G$26</f>
        <v>1889.6664340099999</v>
      </c>
      <c r="H87" s="36">
        <f>SUMIFS(СВЦЭМ!$D$39:$D$782,СВЦЭМ!$A$39:$A$782,$A87,СВЦЭМ!$B$39:$B$782,H$83)+'СЕТ СН'!$G$14+СВЦЭМ!$D$10+'СЕТ СН'!$G$6-'СЕТ СН'!$G$26</f>
        <v>1902.1637626899999</v>
      </c>
      <c r="I87" s="36">
        <f>SUMIFS(СВЦЭМ!$D$39:$D$782,СВЦЭМ!$A$39:$A$782,$A87,СВЦЭМ!$B$39:$B$782,I$83)+'СЕТ СН'!$G$14+СВЦЭМ!$D$10+'СЕТ СН'!$G$6-'СЕТ СН'!$G$26</f>
        <v>1823.0029614699999</v>
      </c>
      <c r="J87" s="36">
        <f>SUMIFS(СВЦЭМ!$D$39:$D$782,СВЦЭМ!$A$39:$A$782,$A87,СВЦЭМ!$B$39:$B$782,J$83)+'СЕТ СН'!$G$14+СВЦЭМ!$D$10+'СЕТ СН'!$G$6-'СЕТ СН'!$G$26</f>
        <v>1700.8937335799999</v>
      </c>
      <c r="K87" s="36">
        <f>SUMIFS(СВЦЭМ!$D$39:$D$782,СВЦЭМ!$A$39:$A$782,$A87,СВЦЭМ!$B$39:$B$782,K$83)+'СЕТ СН'!$G$14+СВЦЭМ!$D$10+'СЕТ СН'!$G$6-'СЕТ СН'!$G$26</f>
        <v>1685.3206988700001</v>
      </c>
      <c r="L87" s="36">
        <f>SUMIFS(СВЦЭМ!$D$39:$D$782,СВЦЭМ!$A$39:$A$782,$A87,СВЦЭМ!$B$39:$B$782,L$83)+'СЕТ СН'!$G$14+СВЦЭМ!$D$10+'СЕТ СН'!$G$6-'СЕТ СН'!$G$26</f>
        <v>1699.32335562</v>
      </c>
      <c r="M87" s="36">
        <f>SUMIFS(СВЦЭМ!$D$39:$D$782,СВЦЭМ!$A$39:$A$782,$A87,СВЦЭМ!$B$39:$B$782,M$83)+'СЕТ СН'!$G$14+СВЦЭМ!$D$10+'СЕТ СН'!$G$6-'СЕТ СН'!$G$26</f>
        <v>1807.2611311999999</v>
      </c>
      <c r="N87" s="36">
        <f>SUMIFS(СВЦЭМ!$D$39:$D$782,СВЦЭМ!$A$39:$A$782,$A87,СВЦЭМ!$B$39:$B$782,N$83)+'СЕТ СН'!$G$14+СВЦЭМ!$D$10+'СЕТ СН'!$G$6-'СЕТ СН'!$G$26</f>
        <v>1865.15083508</v>
      </c>
      <c r="O87" s="36">
        <f>SUMIFS(СВЦЭМ!$D$39:$D$782,СВЦЭМ!$A$39:$A$782,$A87,СВЦЭМ!$B$39:$B$782,O$83)+'СЕТ СН'!$G$14+СВЦЭМ!$D$10+'СЕТ СН'!$G$6-'СЕТ СН'!$G$26</f>
        <v>1869.96710042</v>
      </c>
      <c r="P87" s="36">
        <f>SUMIFS(СВЦЭМ!$D$39:$D$782,СВЦЭМ!$A$39:$A$782,$A87,СВЦЭМ!$B$39:$B$782,P$83)+'СЕТ СН'!$G$14+СВЦЭМ!$D$10+'СЕТ СН'!$G$6-'СЕТ СН'!$G$26</f>
        <v>1910.2194785499998</v>
      </c>
      <c r="Q87" s="36">
        <f>SUMIFS(СВЦЭМ!$D$39:$D$782,СВЦЭМ!$A$39:$A$782,$A87,СВЦЭМ!$B$39:$B$782,Q$83)+'СЕТ СН'!$G$14+СВЦЭМ!$D$10+'СЕТ СН'!$G$6-'СЕТ СН'!$G$26</f>
        <v>1913.9085725099999</v>
      </c>
      <c r="R87" s="36">
        <f>SUMIFS(СВЦЭМ!$D$39:$D$782,СВЦЭМ!$A$39:$A$782,$A87,СВЦЭМ!$B$39:$B$782,R$83)+'СЕТ СН'!$G$14+СВЦЭМ!$D$10+'СЕТ СН'!$G$6-'СЕТ СН'!$G$26</f>
        <v>1907.9964423899999</v>
      </c>
      <c r="S87" s="36">
        <f>SUMIFS(СВЦЭМ!$D$39:$D$782,СВЦЭМ!$A$39:$A$782,$A87,СВЦЭМ!$B$39:$B$782,S$83)+'СЕТ СН'!$G$14+СВЦЭМ!$D$10+'СЕТ СН'!$G$6-'СЕТ СН'!$G$26</f>
        <v>1846.7678001299998</v>
      </c>
      <c r="T87" s="36">
        <f>SUMIFS(СВЦЭМ!$D$39:$D$782,СВЦЭМ!$A$39:$A$782,$A87,СВЦЭМ!$B$39:$B$782,T$83)+'СЕТ СН'!$G$14+СВЦЭМ!$D$10+'СЕТ СН'!$G$6-'СЕТ СН'!$G$26</f>
        <v>1710.9207322299999</v>
      </c>
      <c r="U87" s="36">
        <f>SUMIFS(СВЦЭМ!$D$39:$D$782,СВЦЭМ!$A$39:$A$782,$A87,СВЦЭМ!$B$39:$B$782,U$83)+'СЕТ СН'!$G$14+СВЦЭМ!$D$10+'СЕТ СН'!$G$6-'СЕТ СН'!$G$26</f>
        <v>1592.55708104</v>
      </c>
      <c r="V87" s="36">
        <f>SUMIFS(СВЦЭМ!$D$39:$D$782,СВЦЭМ!$A$39:$A$782,$A87,СВЦЭМ!$B$39:$B$782,V$83)+'СЕТ СН'!$G$14+СВЦЭМ!$D$10+'СЕТ СН'!$G$6-'СЕТ СН'!$G$26</f>
        <v>1521.0176756599999</v>
      </c>
      <c r="W87" s="36">
        <f>SUMIFS(СВЦЭМ!$D$39:$D$782,СВЦЭМ!$A$39:$A$782,$A87,СВЦЭМ!$B$39:$B$782,W$83)+'СЕТ СН'!$G$14+СВЦЭМ!$D$10+'СЕТ СН'!$G$6-'СЕТ СН'!$G$26</f>
        <v>1554.1563733100002</v>
      </c>
      <c r="X87" s="36">
        <f>SUMIFS(СВЦЭМ!$D$39:$D$782,СВЦЭМ!$A$39:$A$782,$A87,СВЦЭМ!$B$39:$B$782,X$83)+'СЕТ СН'!$G$14+СВЦЭМ!$D$10+'СЕТ СН'!$G$6-'СЕТ СН'!$G$26</f>
        <v>1508.2118519800001</v>
      </c>
      <c r="Y87" s="36">
        <f>SUMIFS(СВЦЭМ!$D$39:$D$782,СВЦЭМ!$A$39:$A$782,$A87,СВЦЭМ!$B$39:$B$782,Y$83)+'СЕТ СН'!$G$14+СВЦЭМ!$D$10+'СЕТ СН'!$G$6-'СЕТ СН'!$G$26</f>
        <v>1502.5575017800002</v>
      </c>
    </row>
    <row r="88" spans="1:27" ht="15.75" x14ac:dyDescent="0.2">
      <c r="A88" s="35">
        <f t="shared" si="2"/>
        <v>44686</v>
      </c>
      <c r="B88" s="36">
        <f>SUMIFS(СВЦЭМ!$D$39:$D$782,СВЦЭМ!$A$39:$A$782,$A88,СВЦЭМ!$B$39:$B$782,B$83)+'СЕТ СН'!$G$14+СВЦЭМ!$D$10+'СЕТ СН'!$G$6-'СЕТ СН'!$G$26</f>
        <v>1674.6692665899998</v>
      </c>
      <c r="C88" s="36">
        <f>SUMIFS(СВЦЭМ!$D$39:$D$782,СВЦЭМ!$A$39:$A$782,$A88,СВЦЭМ!$B$39:$B$782,C$83)+'СЕТ СН'!$G$14+СВЦЭМ!$D$10+'СЕТ СН'!$G$6-'СЕТ СН'!$G$26</f>
        <v>1762.73393672</v>
      </c>
      <c r="D88" s="36">
        <f>SUMIFS(СВЦЭМ!$D$39:$D$782,СВЦЭМ!$A$39:$A$782,$A88,СВЦЭМ!$B$39:$B$782,D$83)+'СЕТ СН'!$G$14+СВЦЭМ!$D$10+'СЕТ СН'!$G$6-'СЕТ СН'!$G$26</f>
        <v>1905.72196751</v>
      </c>
      <c r="E88" s="36">
        <f>SUMIFS(СВЦЭМ!$D$39:$D$782,СВЦЭМ!$A$39:$A$782,$A88,СВЦЭМ!$B$39:$B$782,E$83)+'СЕТ СН'!$G$14+СВЦЭМ!$D$10+'СЕТ СН'!$G$6-'СЕТ СН'!$G$26</f>
        <v>1961.94970898</v>
      </c>
      <c r="F88" s="36">
        <f>SUMIFS(СВЦЭМ!$D$39:$D$782,СВЦЭМ!$A$39:$A$782,$A88,СВЦЭМ!$B$39:$B$782,F$83)+'СЕТ СН'!$G$14+СВЦЭМ!$D$10+'СЕТ СН'!$G$6-'СЕТ СН'!$G$26</f>
        <v>1989.0533065299999</v>
      </c>
      <c r="G88" s="36">
        <f>SUMIFS(СВЦЭМ!$D$39:$D$782,СВЦЭМ!$A$39:$A$782,$A88,СВЦЭМ!$B$39:$B$782,G$83)+'СЕТ СН'!$G$14+СВЦЭМ!$D$10+'СЕТ СН'!$G$6-'СЕТ СН'!$G$26</f>
        <v>1989.72464369</v>
      </c>
      <c r="H88" s="36">
        <f>SUMIFS(СВЦЭМ!$D$39:$D$782,СВЦЭМ!$A$39:$A$782,$A88,СВЦЭМ!$B$39:$B$782,H$83)+'СЕТ СН'!$G$14+СВЦЭМ!$D$10+'СЕТ СН'!$G$6-'СЕТ СН'!$G$26</f>
        <v>1975.7143946599999</v>
      </c>
      <c r="I88" s="36">
        <f>SUMIFS(СВЦЭМ!$D$39:$D$782,СВЦЭМ!$A$39:$A$782,$A88,СВЦЭМ!$B$39:$B$782,I$83)+'СЕТ СН'!$G$14+СВЦЭМ!$D$10+'СЕТ СН'!$G$6-'СЕТ СН'!$G$26</f>
        <v>1902.33010436</v>
      </c>
      <c r="J88" s="36">
        <f>SUMIFS(СВЦЭМ!$D$39:$D$782,СВЦЭМ!$A$39:$A$782,$A88,СВЦЭМ!$B$39:$B$782,J$83)+'СЕТ СН'!$G$14+СВЦЭМ!$D$10+'СЕТ СН'!$G$6-'СЕТ СН'!$G$26</f>
        <v>1789.8594094099999</v>
      </c>
      <c r="K88" s="36">
        <f>SUMIFS(СВЦЭМ!$D$39:$D$782,СВЦЭМ!$A$39:$A$782,$A88,СВЦЭМ!$B$39:$B$782,K$83)+'СЕТ СН'!$G$14+СВЦЭМ!$D$10+'СЕТ СН'!$G$6-'СЕТ СН'!$G$26</f>
        <v>1787.5287609699999</v>
      </c>
      <c r="L88" s="36">
        <f>SUMIFS(СВЦЭМ!$D$39:$D$782,СВЦЭМ!$A$39:$A$782,$A88,СВЦЭМ!$B$39:$B$782,L$83)+'СЕТ СН'!$G$14+СВЦЭМ!$D$10+'СЕТ СН'!$G$6-'СЕТ СН'!$G$26</f>
        <v>1783.35815454</v>
      </c>
      <c r="M88" s="36">
        <f>SUMIFS(СВЦЭМ!$D$39:$D$782,СВЦЭМ!$A$39:$A$782,$A88,СВЦЭМ!$B$39:$B$782,M$83)+'СЕТ СН'!$G$14+СВЦЭМ!$D$10+'СЕТ СН'!$G$6-'СЕТ СН'!$G$26</f>
        <v>1886.87677781</v>
      </c>
      <c r="N88" s="36">
        <f>SUMIFS(СВЦЭМ!$D$39:$D$782,СВЦЭМ!$A$39:$A$782,$A88,СВЦЭМ!$B$39:$B$782,N$83)+'СЕТ СН'!$G$14+СВЦЭМ!$D$10+'СЕТ СН'!$G$6-'СЕТ СН'!$G$26</f>
        <v>1968.21961308</v>
      </c>
      <c r="O88" s="36">
        <f>SUMIFS(СВЦЭМ!$D$39:$D$782,СВЦЭМ!$A$39:$A$782,$A88,СВЦЭМ!$B$39:$B$782,O$83)+'СЕТ СН'!$G$14+СВЦЭМ!$D$10+'СЕТ СН'!$G$6-'СЕТ СН'!$G$26</f>
        <v>1964.7653718899999</v>
      </c>
      <c r="P88" s="36">
        <f>SUMIFS(СВЦЭМ!$D$39:$D$782,СВЦЭМ!$A$39:$A$782,$A88,СВЦЭМ!$B$39:$B$782,P$83)+'СЕТ СН'!$G$14+СВЦЭМ!$D$10+'СЕТ СН'!$G$6-'СЕТ СН'!$G$26</f>
        <v>2009.25279533</v>
      </c>
      <c r="Q88" s="36">
        <f>SUMIFS(СВЦЭМ!$D$39:$D$782,СВЦЭМ!$A$39:$A$782,$A88,СВЦЭМ!$B$39:$B$782,Q$83)+'СЕТ СН'!$G$14+СВЦЭМ!$D$10+'СЕТ СН'!$G$6-'СЕТ СН'!$G$26</f>
        <v>2018.3353164299999</v>
      </c>
      <c r="R88" s="36">
        <f>SUMIFS(СВЦЭМ!$D$39:$D$782,СВЦЭМ!$A$39:$A$782,$A88,СВЦЭМ!$B$39:$B$782,R$83)+'СЕТ СН'!$G$14+СВЦЭМ!$D$10+'СЕТ СН'!$G$6-'СЕТ СН'!$G$26</f>
        <v>2032.4192802699999</v>
      </c>
      <c r="S88" s="36">
        <f>SUMIFS(СВЦЭМ!$D$39:$D$782,СВЦЭМ!$A$39:$A$782,$A88,СВЦЭМ!$B$39:$B$782,S$83)+'СЕТ СН'!$G$14+СВЦЭМ!$D$10+'СЕТ СН'!$G$6-'СЕТ СН'!$G$26</f>
        <v>1974.4995017199999</v>
      </c>
      <c r="T88" s="36">
        <f>SUMIFS(СВЦЭМ!$D$39:$D$782,СВЦЭМ!$A$39:$A$782,$A88,СВЦЭМ!$B$39:$B$782,T$83)+'СЕТ СН'!$G$14+СВЦЭМ!$D$10+'СЕТ СН'!$G$6-'СЕТ СН'!$G$26</f>
        <v>1835.1581661299999</v>
      </c>
      <c r="U88" s="36">
        <f>SUMIFS(СВЦЭМ!$D$39:$D$782,СВЦЭМ!$A$39:$A$782,$A88,СВЦЭМ!$B$39:$B$782,U$83)+'СЕТ СН'!$G$14+СВЦЭМ!$D$10+'СЕТ СН'!$G$6-'СЕТ СН'!$G$26</f>
        <v>1721.8419580299999</v>
      </c>
      <c r="V88" s="36">
        <f>SUMIFS(СВЦЭМ!$D$39:$D$782,СВЦЭМ!$A$39:$A$782,$A88,СВЦЭМ!$B$39:$B$782,V$83)+'СЕТ СН'!$G$14+СВЦЭМ!$D$10+'СЕТ СН'!$G$6-'СЕТ СН'!$G$26</f>
        <v>1610.0744476200002</v>
      </c>
      <c r="W88" s="36">
        <f>SUMIFS(СВЦЭМ!$D$39:$D$782,СВЦЭМ!$A$39:$A$782,$A88,СВЦЭМ!$B$39:$B$782,W$83)+'СЕТ СН'!$G$14+СВЦЭМ!$D$10+'СЕТ СН'!$G$6-'СЕТ СН'!$G$26</f>
        <v>1594.1825863500001</v>
      </c>
      <c r="X88" s="36">
        <f>SUMIFS(СВЦЭМ!$D$39:$D$782,СВЦЭМ!$A$39:$A$782,$A88,СВЦЭМ!$B$39:$B$782,X$83)+'СЕТ СН'!$G$14+СВЦЭМ!$D$10+'СЕТ СН'!$G$6-'СЕТ СН'!$G$26</f>
        <v>1609.5173683400001</v>
      </c>
      <c r="Y88" s="36">
        <f>SUMIFS(СВЦЭМ!$D$39:$D$782,СВЦЭМ!$A$39:$A$782,$A88,СВЦЭМ!$B$39:$B$782,Y$83)+'СЕТ СН'!$G$14+СВЦЭМ!$D$10+'СЕТ СН'!$G$6-'СЕТ СН'!$G$26</f>
        <v>1636.4296927</v>
      </c>
    </row>
    <row r="89" spans="1:27" ht="15.75" x14ac:dyDescent="0.2">
      <c r="A89" s="35">
        <f t="shared" si="2"/>
        <v>44687</v>
      </c>
      <c r="B89" s="36">
        <f>SUMIFS(СВЦЭМ!$D$39:$D$782,СВЦЭМ!$A$39:$A$782,$A89,СВЦЭМ!$B$39:$B$782,B$83)+'СЕТ СН'!$G$14+СВЦЭМ!$D$10+'СЕТ СН'!$G$6-'СЕТ СН'!$G$26</f>
        <v>1712.1634965399999</v>
      </c>
      <c r="C89" s="36">
        <f>SUMIFS(СВЦЭМ!$D$39:$D$782,СВЦЭМ!$A$39:$A$782,$A89,СВЦЭМ!$B$39:$B$782,C$83)+'СЕТ СН'!$G$14+СВЦЭМ!$D$10+'СЕТ СН'!$G$6-'СЕТ СН'!$G$26</f>
        <v>1849.3046422299999</v>
      </c>
      <c r="D89" s="36">
        <f>SUMIFS(СВЦЭМ!$D$39:$D$782,СВЦЭМ!$A$39:$A$782,$A89,СВЦЭМ!$B$39:$B$782,D$83)+'СЕТ СН'!$G$14+СВЦЭМ!$D$10+'СЕТ СН'!$G$6-'СЕТ СН'!$G$26</f>
        <v>1997.28953845</v>
      </c>
      <c r="E89" s="36">
        <f>SUMIFS(СВЦЭМ!$D$39:$D$782,СВЦЭМ!$A$39:$A$782,$A89,СВЦЭМ!$B$39:$B$782,E$83)+'СЕТ СН'!$G$14+СВЦЭМ!$D$10+'СЕТ СН'!$G$6-'СЕТ СН'!$G$26</f>
        <v>2047.2614771900001</v>
      </c>
      <c r="F89" s="36">
        <f>SUMIFS(СВЦЭМ!$D$39:$D$782,СВЦЭМ!$A$39:$A$782,$A89,СВЦЭМ!$B$39:$B$782,F$83)+'СЕТ СН'!$G$14+СВЦЭМ!$D$10+'СЕТ СН'!$G$6-'СЕТ СН'!$G$26</f>
        <v>2053.3906290599998</v>
      </c>
      <c r="G89" s="36">
        <f>SUMIFS(СВЦЭМ!$D$39:$D$782,СВЦЭМ!$A$39:$A$782,$A89,СВЦЭМ!$B$39:$B$782,G$83)+'СЕТ СН'!$G$14+СВЦЭМ!$D$10+'СЕТ СН'!$G$6-'СЕТ СН'!$G$26</f>
        <v>2036.23181647</v>
      </c>
      <c r="H89" s="36">
        <f>SUMIFS(СВЦЭМ!$D$39:$D$782,СВЦЭМ!$A$39:$A$782,$A89,СВЦЭМ!$B$39:$B$782,H$83)+'СЕТ СН'!$G$14+СВЦЭМ!$D$10+'СЕТ СН'!$G$6-'СЕТ СН'!$G$26</f>
        <v>1988.8220626499999</v>
      </c>
      <c r="I89" s="36">
        <f>SUMIFS(СВЦЭМ!$D$39:$D$782,СВЦЭМ!$A$39:$A$782,$A89,СВЦЭМ!$B$39:$B$782,I$83)+'СЕТ СН'!$G$14+СВЦЭМ!$D$10+'СЕТ СН'!$G$6-'СЕТ СН'!$G$26</f>
        <v>1934.00274775</v>
      </c>
      <c r="J89" s="36">
        <f>SUMIFS(СВЦЭМ!$D$39:$D$782,СВЦЭМ!$A$39:$A$782,$A89,СВЦЭМ!$B$39:$B$782,J$83)+'СЕТ СН'!$G$14+СВЦЭМ!$D$10+'СЕТ СН'!$G$6-'СЕТ СН'!$G$26</f>
        <v>1776.56555802</v>
      </c>
      <c r="K89" s="36">
        <f>SUMIFS(СВЦЭМ!$D$39:$D$782,СВЦЭМ!$A$39:$A$782,$A89,СВЦЭМ!$B$39:$B$782,K$83)+'СЕТ СН'!$G$14+СВЦЭМ!$D$10+'СЕТ СН'!$G$6-'СЕТ СН'!$G$26</f>
        <v>1784.6747495</v>
      </c>
      <c r="L89" s="36">
        <f>SUMIFS(СВЦЭМ!$D$39:$D$782,СВЦЭМ!$A$39:$A$782,$A89,СВЦЭМ!$B$39:$B$782,L$83)+'СЕТ СН'!$G$14+СВЦЭМ!$D$10+'СЕТ СН'!$G$6-'СЕТ СН'!$G$26</f>
        <v>1776.97441267</v>
      </c>
      <c r="M89" s="36">
        <f>SUMIFS(СВЦЭМ!$D$39:$D$782,СВЦЭМ!$A$39:$A$782,$A89,СВЦЭМ!$B$39:$B$782,M$83)+'СЕТ СН'!$G$14+СВЦЭМ!$D$10+'СЕТ СН'!$G$6-'СЕТ СН'!$G$26</f>
        <v>1911.5293582499999</v>
      </c>
      <c r="N89" s="36">
        <f>SUMIFS(СВЦЭМ!$D$39:$D$782,СВЦЭМ!$A$39:$A$782,$A89,СВЦЭМ!$B$39:$B$782,N$83)+'СЕТ СН'!$G$14+СВЦЭМ!$D$10+'СЕТ СН'!$G$6-'СЕТ СН'!$G$26</f>
        <v>1982.8902672899999</v>
      </c>
      <c r="O89" s="36">
        <f>SUMIFS(СВЦЭМ!$D$39:$D$782,СВЦЭМ!$A$39:$A$782,$A89,СВЦЭМ!$B$39:$B$782,O$83)+'СЕТ СН'!$G$14+СВЦЭМ!$D$10+'СЕТ СН'!$G$6-'СЕТ СН'!$G$26</f>
        <v>1986.7288127100001</v>
      </c>
      <c r="P89" s="36">
        <f>SUMIFS(СВЦЭМ!$D$39:$D$782,СВЦЭМ!$A$39:$A$782,$A89,СВЦЭМ!$B$39:$B$782,P$83)+'СЕТ СН'!$G$14+СВЦЭМ!$D$10+'СЕТ СН'!$G$6-'СЕТ СН'!$G$26</f>
        <v>1995.52286845</v>
      </c>
      <c r="Q89" s="36">
        <f>SUMIFS(СВЦЭМ!$D$39:$D$782,СВЦЭМ!$A$39:$A$782,$A89,СВЦЭМ!$B$39:$B$782,Q$83)+'СЕТ СН'!$G$14+СВЦЭМ!$D$10+'СЕТ СН'!$G$6-'СЕТ СН'!$G$26</f>
        <v>1989.55849306</v>
      </c>
      <c r="R89" s="36">
        <f>SUMIFS(СВЦЭМ!$D$39:$D$782,СВЦЭМ!$A$39:$A$782,$A89,СВЦЭМ!$B$39:$B$782,R$83)+'СЕТ СН'!$G$14+СВЦЭМ!$D$10+'СЕТ СН'!$G$6-'СЕТ СН'!$G$26</f>
        <v>1977.21327557</v>
      </c>
      <c r="S89" s="36">
        <f>SUMIFS(СВЦЭМ!$D$39:$D$782,СВЦЭМ!$A$39:$A$782,$A89,СВЦЭМ!$B$39:$B$782,S$83)+'СЕТ СН'!$G$14+СВЦЭМ!$D$10+'СЕТ СН'!$G$6-'СЕТ СН'!$G$26</f>
        <v>1929.0041588499998</v>
      </c>
      <c r="T89" s="36">
        <f>SUMIFS(СВЦЭМ!$D$39:$D$782,СВЦЭМ!$A$39:$A$782,$A89,СВЦЭМ!$B$39:$B$782,T$83)+'СЕТ СН'!$G$14+СВЦЭМ!$D$10+'СЕТ СН'!$G$6-'СЕТ СН'!$G$26</f>
        <v>1805.48240102</v>
      </c>
      <c r="U89" s="36">
        <f>SUMIFS(СВЦЭМ!$D$39:$D$782,СВЦЭМ!$A$39:$A$782,$A89,СВЦЭМ!$B$39:$B$782,U$83)+'СЕТ СН'!$G$14+СВЦЭМ!$D$10+'СЕТ СН'!$G$6-'СЕТ СН'!$G$26</f>
        <v>1684.37146076</v>
      </c>
      <c r="V89" s="36">
        <f>SUMIFS(СВЦЭМ!$D$39:$D$782,СВЦЭМ!$A$39:$A$782,$A89,СВЦЭМ!$B$39:$B$782,V$83)+'СЕТ СН'!$G$14+СВЦЭМ!$D$10+'СЕТ СН'!$G$6-'СЕТ СН'!$G$26</f>
        <v>1582.1053643700002</v>
      </c>
      <c r="W89" s="36">
        <f>SUMIFS(СВЦЭМ!$D$39:$D$782,СВЦЭМ!$A$39:$A$782,$A89,СВЦЭМ!$B$39:$B$782,W$83)+'СЕТ СН'!$G$14+СВЦЭМ!$D$10+'СЕТ СН'!$G$6-'СЕТ СН'!$G$26</f>
        <v>1569.76076764</v>
      </c>
      <c r="X89" s="36">
        <f>SUMIFS(СВЦЭМ!$D$39:$D$782,СВЦЭМ!$A$39:$A$782,$A89,СВЦЭМ!$B$39:$B$782,X$83)+'СЕТ СН'!$G$14+СВЦЭМ!$D$10+'СЕТ СН'!$G$6-'СЕТ СН'!$G$26</f>
        <v>1599.4117227300001</v>
      </c>
      <c r="Y89" s="36">
        <f>SUMIFS(СВЦЭМ!$D$39:$D$782,СВЦЭМ!$A$39:$A$782,$A89,СВЦЭМ!$B$39:$B$782,Y$83)+'СЕТ СН'!$G$14+СВЦЭМ!$D$10+'СЕТ СН'!$G$6-'СЕТ СН'!$G$26</f>
        <v>1607.45662128</v>
      </c>
    </row>
    <row r="90" spans="1:27" ht="15.75" x14ac:dyDescent="0.2">
      <c r="A90" s="35">
        <f t="shared" si="2"/>
        <v>44688</v>
      </c>
      <c r="B90" s="36">
        <f>SUMIFS(СВЦЭМ!$D$39:$D$782,СВЦЭМ!$A$39:$A$782,$A90,СВЦЭМ!$B$39:$B$782,B$83)+'СЕТ СН'!$G$14+СВЦЭМ!$D$10+'СЕТ СН'!$G$6-'СЕТ СН'!$G$26</f>
        <v>1715.9983299399998</v>
      </c>
      <c r="C90" s="36">
        <f>SUMIFS(СВЦЭМ!$D$39:$D$782,СВЦЭМ!$A$39:$A$782,$A90,СВЦЭМ!$B$39:$B$782,C$83)+'СЕТ СН'!$G$14+СВЦЭМ!$D$10+'СЕТ СН'!$G$6-'СЕТ СН'!$G$26</f>
        <v>1801.27332981</v>
      </c>
      <c r="D90" s="36">
        <f>SUMIFS(СВЦЭМ!$D$39:$D$782,СВЦЭМ!$A$39:$A$782,$A90,СВЦЭМ!$B$39:$B$782,D$83)+'СЕТ СН'!$G$14+СВЦЭМ!$D$10+'СЕТ СН'!$G$6-'СЕТ СН'!$G$26</f>
        <v>2005.63403576</v>
      </c>
      <c r="E90" s="36">
        <f>SUMIFS(СВЦЭМ!$D$39:$D$782,СВЦЭМ!$A$39:$A$782,$A90,СВЦЭМ!$B$39:$B$782,E$83)+'СЕТ СН'!$G$14+СВЦЭМ!$D$10+'СЕТ СН'!$G$6-'СЕТ СН'!$G$26</f>
        <v>2050.9860206900003</v>
      </c>
      <c r="F90" s="36">
        <f>SUMIFS(СВЦЭМ!$D$39:$D$782,СВЦЭМ!$A$39:$A$782,$A90,СВЦЭМ!$B$39:$B$782,F$83)+'СЕТ СН'!$G$14+СВЦЭМ!$D$10+'СЕТ СН'!$G$6-'СЕТ СН'!$G$26</f>
        <v>2053.6253087</v>
      </c>
      <c r="G90" s="36">
        <f>SUMIFS(СВЦЭМ!$D$39:$D$782,СВЦЭМ!$A$39:$A$782,$A90,СВЦЭМ!$B$39:$B$782,G$83)+'СЕТ СН'!$G$14+СВЦЭМ!$D$10+'СЕТ СН'!$G$6-'СЕТ СН'!$G$26</f>
        <v>2055.9381740399999</v>
      </c>
      <c r="H90" s="36">
        <f>SUMIFS(СВЦЭМ!$D$39:$D$782,СВЦЭМ!$A$39:$A$782,$A90,СВЦЭМ!$B$39:$B$782,H$83)+'СЕТ СН'!$G$14+СВЦЭМ!$D$10+'СЕТ СН'!$G$6-'СЕТ СН'!$G$26</f>
        <v>2032.4580025799999</v>
      </c>
      <c r="I90" s="36">
        <f>SUMIFS(СВЦЭМ!$D$39:$D$782,СВЦЭМ!$A$39:$A$782,$A90,СВЦЭМ!$B$39:$B$782,I$83)+'СЕТ СН'!$G$14+СВЦЭМ!$D$10+'СЕТ СН'!$G$6-'СЕТ СН'!$G$26</f>
        <v>1932.30339873</v>
      </c>
      <c r="J90" s="36">
        <f>SUMIFS(СВЦЭМ!$D$39:$D$782,СВЦЭМ!$A$39:$A$782,$A90,СВЦЭМ!$B$39:$B$782,J$83)+'СЕТ СН'!$G$14+СВЦЭМ!$D$10+'СЕТ СН'!$G$6-'СЕТ СН'!$G$26</f>
        <v>1794.15567622</v>
      </c>
      <c r="K90" s="36">
        <f>SUMIFS(СВЦЭМ!$D$39:$D$782,СВЦЭМ!$A$39:$A$782,$A90,СВЦЭМ!$B$39:$B$782,K$83)+'СЕТ СН'!$G$14+СВЦЭМ!$D$10+'СЕТ СН'!$G$6-'СЕТ СН'!$G$26</f>
        <v>1783.09791137</v>
      </c>
      <c r="L90" s="36">
        <f>SUMIFS(СВЦЭМ!$D$39:$D$782,СВЦЭМ!$A$39:$A$782,$A90,СВЦЭМ!$B$39:$B$782,L$83)+'СЕТ СН'!$G$14+СВЦЭМ!$D$10+'СЕТ СН'!$G$6-'СЕТ СН'!$G$26</f>
        <v>1776.5744572799999</v>
      </c>
      <c r="M90" s="36">
        <f>SUMIFS(СВЦЭМ!$D$39:$D$782,СВЦЭМ!$A$39:$A$782,$A90,СВЦЭМ!$B$39:$B$782,M$83)+'СЕТ СН'!$G$14+СВЦЭМ!$D$10+'СЕТ СН'!$G$6-'СЕТ СН'!$G$26</f>
        <v>1880.7721180399999</v>
      </c>
      <c r="N90" s="36">
        <f>SUMIFS(СВЦЭМ!$D$39:$D$782,СВЦЭМ!$A$39:$A$782,$A90,СВЦЭМ!$B$39:$B$782,N$83)+'СЕТ СН'!$G$14+СВЦЭМ!$D$10+'СЕТ СН'!$G$6-'СЕТ СН'!$G$26</f>
        <v>1923.1323104199998</v>
      </c>
      <c r="O90" s="36">
        <f>SUMIFS(СВЦЭМ!$D$39:$D$782,СВЦЭМ!$A$39:$A$782,$A90,СВЦЭМ!$B$39:$B$782,O$83)+'СЕТ СН'!$G$14+СВЦЭМ!$D$10+'СЕТ СН'!$G$6-'СЕТ СН'!$G$26</f>
        <v>1946.9367805299999</v>
      </c>
      <c r="P90" s="36">
        <f>SUMIFS(СВЦЭМ!$D$39:$D$782,СВЦЭМ!$A$39:$A$782,$A90,СВЦЭМ!$B$39:$B$782,P$83)+'СЕТ СН'!$G$14+СВЦЭМ!$D$10+'СЕТ СН'!$G$6-'СЕТ СН'!$G$26</f>
        <v>1968.02082526</v>
      </c>
      <c r="Q90" s="36">
        <f>SUMIFS(СВЦЭМ!$D$39:$D$782,СВЦЭМ!$A$39:$A$782,$A90,СВЦЭМ!$B$39:$B$782,Q$83)+'СЕТ СН'!$G$14+СВЦЭМ!$D$10+'СЕТ СН'!$G$6-'СЕТ СН'!$G$26</f>
        <v>1973.3996741999999</v>
      </c>
      <c r="R90" s="36">
        <f>SUMIFS(СВЦЭМ!$D$39:$D$782,СВЦЭМ!$A$39:$A$782,$A90,СВЦЭМ!$B$39:$B$782,R$83)+'СЕТ СН'!$G$14+СВЦЭМ!$D$10+'СЕТ СН'!$G$6-'СЕТ СН'!$G$26</f>
        <v>1967.4495506999999</v>
      </c>
      <c r="S90" s="36">
        <f>SUMIFS(СВЦЭМ!$D$39:$D$782,СВЦЭМ!$A$39:$A$782,$A90,СВЦЭМ!$B$39:$B$782,S$83)+'СЕТ СН'!$G$14+СВЦЭМ!$D$10+'СЕТ СН'!$G$6-'СЕТ СН'!$G$26</f>
        <v>1921.22152665</v>
      </c>
      <c r="T90" s="36">
        <f>SUMIFS(СВЦЭМ!$D$39:$D$782,СВЦЭМ!$A$39:$A$782,$A90,СВЦЭМ!$B$39:$B$782,T$83)+'СЕТ СН'!$G$14+СВЦЭМ!$D$10+'СЕТ СН'!$G$6-'СЕТ СН'!$G$26</f>
        <v>1795.46872747</v>
      </c>
      <c r="U90" s="36">
        <f>SUMIFS(СВЦЭМ!$D$39:$D$782,СВЦЭМ!$A$39:$A$782,$A90,СВЦЭМ!$B$39:$B$782,U$83)+'СЕТ СН'!$G$14+СВЦЭМ!$D$10+'СЕТ СН'!$G$6-'СЕТ СН'!$G$26</f>
        <v>1657.6746191300001</v>
      </c>
      <c r="V90" s="36">
        <f>SUMIFS(СВЦЭМ!$D$39:$D$782,СВЦЭМ!$A$39:$A$782,$A90,СВЦЭМ!$B$39:$B$782,V$83)+'СЕТ СН'!$G$14+СВЦЭМ!$D$10+'СЕТ СН'!$G$6-'СЕТ СН'!$G$26</f>
        <v>1557.4054741899999</v>
      </c>
      <c r="W90" s="36">
        <f>SUMIFS(СВЦЭМ!$D$39:$D$782,СВЦЭМ!$A$39:$A$782,$A90,СВЦЭМ!$B$39:$B$782,W$83)+'СЕТ СН'!$G$14+СВЦЭМ!$D$10+'СЕТ СН'!$G$6-'СЕТ СН'!$G$26</f>
        <v>1580.7011906600001</v>
      </c>
      <c r="X90" s="36">
        <f>SUMIFS(СВЦЭМ!$D$39:$D$782,СВЦЭМ!$A$39:$A$782,$A90,СВЦЭМ!$B$39:$B$782,X$83)+'СЕТ СН'!$G$14+СВЦЭМ!$D$10+'СЕТ СН'!$G$6-'СЕТ СН'!$G$26</f>
        <v>1592.7728734500001</v>
      </c>
      <c r="Y90" s="36">
        <f>SUMIFS(СВЦЭМ!$D$39:$D$782,СВЦЭМ!$A$39:$A$782,$A90,СВЦЭМ!$B$39:$B$782,Y$83)+'СЕТ СН'!$G$14+СВЦЭМ!$D$10+'СЕТ СН'!$G$6-'СЕТ СН'!$G$26</f>
        <v>1611.6779472200001</v>
      </c>
    </row>
    <row r="91" spans="1:27" ht="15.75" x14ac:dyDescent="0.2">
      <c r="A91" s="35">
        <f t="shared" si="2"/>
        <v>44689</v>
      </c>
      <c r="B91" s="36">
        <f>SUMIFS(СВЦЭМ!$D$39:$D$782,СВЦЭМ!$A$39:$A$782,$A91,СВЦЭМ!$B$39:$B$782,B$83)+'СЕТ СН'!$G$14+СВЦЭМ!$D$10+'СЕТ СН'!$G$6-'СЕТ СН'!$G$26</f>
        <v>1691.3211952300001</v>
      </c>
      <c r="C91" s="36">
        <f>SUMIFS(СВЦЭМ!$D$39:$D$782,СВЦЭМ!$A$39:$A$782,$A91,СВЦЭМ!$B$39:$B$782,C$83)+'СЕТ СН'!$G$14+СВЦЭМ!$D$10+'СЕТ СН'!$G$6-'СЕТ СН'!$G$26</f>
        <v>1823.60616602</v>
      </c>
      <c r="D91" s="36">
        <f>SUMIFS(СВЦЭМ!$D$39:$D$782,СВЦЭМ!$A$39:$A$782,$A91,СВЦЭМ!$B$39:$B$782,D$83)+'СЕТ СН'!$G$14+СВЦЭМ!$D$10+'СЕТ СН'!$G$6-'СЕТ СН'!$G$26</f>
        <v>1983.49622458</v>
      </c>
      <c r="E91" s="36">
        <f>SUMIFS(СВЦЭМ!$D$39:$D$782,СВЦЭМ!$A$39:$A$782,$A91,СВЦЭМ!$B$39:$B$782,E$83)+'СЕТ СН'!$G$14+СВЦЭМ!$D$10+'СЕТ СН'!$G$6-'СЕТ СН'!$G$26</f>
        <v>2060.86401144</v>
      </c>
      <c r="F91" s="36">
        <f>SUMIFS(СВЦЭМ!$D$39:$D$782,СВЦЭМ!$A$39:$A$782,$A91,СВЦЭМ!$B$39:$B$782,F$83)+'СЕТ СН'!$G$14+СВЦЭМ!$D$10+'СЕТ СН'!$G$6-'СЕТ СН'!$G$26</f>
        <v>2072.4701172699997</v>
      </c>
      <c r="G91" s="36">
        <f>SUMIFS(СВЦЭМ!$D$39:$D$782,СВЦЭМ!$A$39:$A$782,$A91,СВЦЭМ!$B$39:$B$782,G$83)+'СЕТ СН'!$G$14+СВЦЭМ!$D$10+'СЕТ СН'!$G$6-'СЕТ СН'!$G$26</f>
        <v>2072.8773819399999</v>
      </c>
      <c r="H91" s="36">
        <f>SUMIFS(СВЦЭМ!$D$39:$D$782,СВЦЭМ!$A$39:$A$782,$A91,СВЦЭМ!$B$39:$B$782,H$83)+'СЕТ СН'!$G$14+СВЦЭМ!$D$10+'СЕТ СН'!$G$6-'СЕТ СН'!$G$26</f>
        <v>2053.37289672</v>
      </c>
      <c r="I91" s="36">
        <f>SUMIFS(СВЦЭМ!$D$39:$D$782,СВЦЭМ!$A$39:$A$782,$A91,СВЦЭМ!$B$39:$B$782,I$83)+'СЕТ СН'!$G$14+СВЦЭМ!$D$10+'СЕТ СН'!$G$6-'СЕТ СН'!$G$26</f>
        <v>1972.0962798799999</v>
      </c>
      <c r="J91" s="36">
        <f>SUMIFS(СВЦЭМ!$D$39:$D$782,СВЦЭМ!$A$39:$A$782,$A91,СВЦЭМ!$B$39:$B$782,J$83)+'СЕТ СН'!$G$14+СВЦЭМ!$D$10+'СЕТ СН'!$G$6-'СЕТ СН'!$G$26</f>
        <v>1794.7779399799999</v>
      </c>
      <c r="K91" s="36">
        <f>SUMIFS(СВЦЭМ!$D$39:$D$782,СВЦЭМ!$A$39:$A$782,$A91,СВЦЭМ!$B$39:$B$782,K$83)+'СЕТ СН'!$G$14+СВЦЭМ!$D$10+'СЕТ СН'!$G$6-'СЕТ СН'!$G$26</f>
        <v>1760.52113218</v>
      </c>
      <c r="L91" s="36">
        <f>SUMIFS(СВЦЭМ!$D$39:$D$782,СВЦЭМ!$A$39:$A$782,$A91,СВЦЭМ!$B$39:$B$782,L$83)+'СЕТ СН'!$G$14+СВЦЭМ!$D$10+'СЕТ СН'!$G$6-'СЕТ СН'!$G$26</f>
        <v>1753.5217421299999</v>
      </c>
      <c r="M91" s="36">
        <f>SUMIFS(СВЦЭМ!$D$39:$D$782,СВЦЭМ!$A$39:$A$782,$A91,СВЦЭМ!$B$39:$B$782,M$83)+'СЕТ СН'!$G$14+СВЦЭМ!$D$10+'СЕТ СН'!$G$6-'СЕТ СН'!$G$26</f>
        <v>1850.20759383</v>
      </c>
      <c r="N91" s="36">
        <f>SUMIFS(СВЦЭМ!$D$39:$D$782,СВЦЭМ!$A$39:$A$782,$A91,СВЦЭМ!$B$39:$B$782,N$83)+'СЕТ СН'!$G$14+СВЦЭМ!$D$10+'СЕТ СН'!$G$6-'СЕТ СН'!$G$26</f>
        <v>1905.93245963</v>
      </c>
      <c r="O91" s="36">
        <f>SUMIFS(СВЦЭМ!$D$39:$D$782,СВЦЭМ!$A$39:$A$782,$A91,СВЦЭМ!$B$39:$B$782,O$83)+'СЕТ СН'!$G$14+СВЦЭМ!$D$10+'СЕТ СН'!$G$6-'СЕТ СН'!$G$26</f>
        <v>1939.34957977</v>
      </c>
      <c r="P91" s="36">
        <f>SUMIFS(СВЦЭМ!$D$39:$D$782,СВЦЭМ!$A$39:$A$782,$A91,СВЦЭМ!$B$39:$B$782,P$83)+'СЕТ СН'!$G$14+СВЦЭМ!$D$10+'СЕТ СН'!$G$6-'СЕТ СН'!$G$26</f>
        <v>1962.3702408899999</v>
      </c>
      <c r="Q91" s="36">
        <f>SUMIFS(СВЦЭМ!$D$39:$D$782,СВЦЭМ!$A$39:$A$782,$A91,СВЦЭМ!$B$39:$B$782,Q$83)+'СЕТ СН'!$G$14+СВЦЭМ!$D$10+'СЕТ СН'!$G$6-'СЕТ СН'!$G$26</f>
        <v>1977.00137251</v>
      </c>
      <c r="R91" s="36">
        <f>SUMIFS(СВЦЭМ!$D$39:$D$782,СВЦЭМ!$A$39:$A$782,$A91,СВЦЭМ!$B$39:$B$782,R$83)+'СЕТ СН'!$G$14+СВЦЭМ!$D$10+'СЕТ СН'!$G$6-'СЕТ СН'!$G$26</f>
        <v>1977.0869790299998</v>
      </c>
      <c r="S91" s="36">
        <f>SUMIFS(СВЦЭМ!$D$39:$D$782,СВЦЭМ!$A$39:$A$782,$A91,СВЦЭМ!$B$39:$B$782,S$83)+'СЕТ СН'!$G$14+СВЦЭМ!$D$10+'СЕТ СН'!$G$6-'СЕТ СН'!$G$26</f>
        <v>1926.0554604199999</v>
      </c>
      <c r="T91" s="36">
        <f>SUMIFS(СВЦЭМ!$D$39:$D$782,СВЦЭМ!$A$39:$A$782,$A91,СВЦЭМ!$B$39:$B$782,T$83)+'СЕТ СН'!$G$14+СВЦЭМ!$D$10+'СЕТ СН'!$G$6-'СЕТ СН'!$G$26</f>
        <v>1779.7138360899999</v>
      </c>
      <c r="U91" s="36">
        <f>SUMIFS(СВЦЭМ!$D$39:$D$782,СВЦЭМ!$A$39:$A$782,$A91,СВЦЭМ!$B$39:$B$782,U$83)+'СЕТ СН'!$G$14+СВЦЭМ!$D$10+'СЕТ СН'!$G$6-'СЕТ СН'!$G$26</f>
        <v>1629.7178079400001</v>
      </c>
      <c r="V91" s="36">
        <f>SUMIFS(СВЦЭМ!$D$39:$D$782,СВЦЭМ!$A$39:$A$782,$A91,СВЦЭМ!$B$39:$B$782,V$83)+'СЕТ СН'!$G$14+СВЦЭМ!$D$10+'СЕТ СН'!$G$6-'СЕТ СН'!$G$26</f>
        <v>1536.36654064</v>
      </c>
      <c r="W91" s="36">
        <f>SUMIFS(СВЦЭМ!$D$39:$D$782,СВЦЭМ!$A$39:$A$782,$A91,СВЦЭМ!$B$39:$B$782,W$83)+'СЕТ СН'!$G$14+СВЦЭМ!$D$10+'СЕТ СН'!$G$6-'СЕТ СН'!$G$26</f>
        <v>1550.97671158</v>
      </c>
      <c r="X91" s="36">
        <f>SUMIFS(СВЦЭМ!$D$39:$D$782,СВЦЭМ!$A$39:$A$782,$A91,СВЦЭМ!$B$39:$B$782,X$83)+'СЕТ СН'!$G$14+СВЦЭМ!$D$10+'СЕТ СН'!$G$6-'СЕТ СН'!$G$26</f>
        <v>1554.0233593400001</v>
      </c>
      <c r="Y91" s="36">
        <f>SUMIFS(СВЦЭМ!$D$39:$D$782,СВЦЭМ!$A$39:$A$782,$A91,СВЦЭМ!$B$39:$B$782,Y$83)+'СЕТ СН'!$G$14+СВЦЭМ!$D$10+'СЕТ СН'!$G$6-'СЕТ СН'!$G$26</f>
        <v>1605.3478454200001</v>
      </c>
    </row>
    <row r="92" spans="1:27" ht="15.75" x14ac:dyDescent="0.2">
      <c r="A92" s="35">
        <f t="shared" si="2"/>
        <v>44690</v>
      </c>
      <c r="B92" s="36">
        <f>SUMIFS(СВЦЭМ!$D$39:$D$782,СВЦЭМ!$A$39:$A$782,$A92,СВЦЭМ!$B$39:$B$782,B$83)+'СЕТ СН'!$G$14+СВЦЭМ!$D$10+'СЕТ СН'!$G$6-'СЕТ СН'!$G$26</f>
        <v>1719.7945537399999</v>
      </c>
      <c r="C92" s="36">
        <f>SUMIFS(СВЦЭМ!$D$39:$D$782,СВЦЭМ!$A$39:$A$782,$A92,СВЦЭМ!$B$39:$B$782,C$83)+'СЕТ СН'!$G$14+СВЦЭМ!$D$10+'СЕТ СН'!$G$6-'СЕТ СН'!$G$26</f>
        <v>1847.91317667</v>
      </c>
      <c r="D92" s="36">
        <f>SUMIFS(СВЦЭМ!$D$39:$D$782,СВЦЭМ!$A$39:$A$782,$A92,СВЦЭМ!$B$39:$B$782,D$83)+'СЕТ СН'!$G$14+СВЦЭМ!$D$10+'СЕТ СН'!$G$6-'СЕТ СН'!$G$26</f>
        <v>2008.63600041</v>
      </c>
      <c r="E92" s="36">
        <f>SUMIFS(СВЦЭМ!$D$39:$D$782,СВЦЭМ!$A$39:$A$782,$A92,СВЦЭМ!$B$39:$B$782,E$83)+'СЕТ СН'!$G$14+СВЦЭМ!$D$10+'СЕТ СН'!$G$6-'СЕТ СН'!$G$26</f>
        <v>2089.67229202</v>
      </c>
      <c r="F92" s="36">
        <f>SUMIFS(СВЦЭМ!$D$39:$D$782,СВЦЭМ!$A$39:$A$782,$A92,СВЦЭМ!$B$39:$B$782,F$83)+'СЕТ СН'!$G$14+СВЦЭМ!$D$10+'СЕТ СН'!$G$6-'СЕТ СН'!$G$26</f>
        <v>2118.6479309400002</v>
      </c>
      <c r="G92" s="36">
        <f>SUMIFS(СВЦЭМ!$D$39:$D$782,СВЦЭМ!$A$39:$A$782,$A92,СВЦЭМ!$B$39:$B$782,G$83)+'СЕТ СН'!$G$14+СВЦЭМ!$D$10+'СЕТ СН'!$G$6-'СЕТ СН'!$G$26</f>
        <v>2105.7663707900001</v>
      </c>
      <c r="H92" s="36">
        <f>SUMIFS(СВЦЭМ!$D$39:$D$782,СВЦЭМ!$A$39:$A$782,$A92,СВЦЭМ!$B$39:$B$782,H$83)+'СЕТ СН'!$G$14+СВЦЭМ!$D$10+'СЕТ СН'!$G$6-'СЕТ СН'!$G$26</f>
        <v>2085.4255801299996</v>
      </c>
      <c r="I92" s="36">
        <f>SUMIFS(СВЦЭМ!$D$39:$D$782,СВЦЭМ!$A$39:$A$782,$A92,СВЦЭМ!$B$39:$B$782,I$83)+'СЕТ СН'!$G$14+СВЦЭМ!$D$10+'СЕТ СН'!$G$6-'СЕТ СН'!$G$26</f>
        <v>2020.0342115199999</v>
      </c>
      <c r="J92" s="36">
        <f>SUMIFS(СВЦЭМ!$D$39:$D$782,СВЦЭМ!$A$39:$A$782,$A92,СВЦЭМ!$B$39:$B$782,J$83)+'СЕТ СН'!$G$14+СВЦЭМ!$D$10+'СЕТ СН'!$G$6-'СЕТ СН'!$G$26</f>
        <v>1832.47072045</v>
      </c>
      <c r="K92" s="36">
        <f>SUMIFS(СВЦЭМ!$D$39:$D$782,СВЦЭМ!$A$39:$A$782,$A92,СВЦЭМ!$B$39:$B$782,K$83)+'СЕТ СН'!$G$14+СВЦЭМ!$D$10+'СЕТ СН'!$G$6-'СЕТ СН'!$G$26</f>
        <v>1801.0363137899999</v>
      </c>
      <c r="L92" s="36">
        <f>SUMIFS(СВЦЭМ!$D$39:$D$782,СВЦЭМ!$A$39:$A$782,$A92,СВЦЭМ!$B$39:$B$782,L$83)+'СЕТ СН'!$G$14+СВЦЭМ!$D$10+'СЕТ СН'!$G$6-'СЕТ СН'!$G$26</f>
        <v>1774.49077659</v>
      </c>
      <c r="M92" s="36">
        <f>SUMIFS(СВЦЭМ!$D$39:$D$782,СВЦЭМ!$A$39:$A$782,$A92,СВЦЭМ!$B$39:$B$782,M$83)+'СЕТ СН'!$G$14+СВЦЭМ!$D$10+'СЕТ СН'!$G$6-'СЕТ СН'!$G$26</f>
        <v>1868.0347425299999</v>
      </c>
      <c r="N92" s="36">
        <f>SUMIFS(СВЦЭМ!$D$39:$D$782,СВЦЭМ!$A$39:$A$782,$A92,СВЦЭМ!$B$39:$B$782,N$83)+'СЕТ СН'!$G$14+СВЦЭМ!$D$10+'СЕТ СН'!$G$6-'СЕТ СН'!$G$26</f>
        <v>1908.61907572</v>
      </c>
      <c r="O92" s="36">
        <f>SUMIFS(СВЦЭМ!$D$39:$D$782,СВЦЭМ!$A$39:$A$782,$A92,СВЦЭМ!$B$39:$B$782,O$83)+'СЕТ СН'!$G$14+СВЦЭМ!$D$10+'СЕТ СН'!$G$6-'СЕТ СН'!$G$26</f>
        <v>1929.62486397</v>
      </c>
      <c r="P92" s="36">
        <f>SUMIFS(СВЦЭМ!$D$39:$D$782,СВЦЭМ!$A$39:$A$782,$A92,СВЦЭМ!$B$39:$B$782,P$83)+'СЕТ СН'!$G$14+СВЦЭМ!$D$10+'СЕТ СН'!$G$6-'СЕТ СН'!$G$26</f>
        <v>1945.75865692</v>
      </c>
      <c r="Q92" s="36">
        <f>SUMIFS(СВЦЭМ!$D$39:$D$782,СВЦЭМ!$A$39:$A$782,$A92,СВЦЭМ!$B$39:$B$782,Q$83)+'СЕТ СН'!$G$14+СВЦЭМ!$D$10+'СЕТ СН'!$G$6-'СЕТ СН'!$G$26</f>
        <v>1959.5472878399999</v>
      </c>
      <c r="R92" s="36">
        <f>SUMIFS(СВЦЭМ!$D$39:$D$782,СВЦЭМ!$A$39:$A$782,$A92,СВЦЭМ!$B$39:$B$782,R$83)+'СЕТ СН'!$G$14+СВЦЭМ!$D$10+'СЕТ СН'!$G$6-'СЕТ СН'!$G$26</f>
        <v>1967.3778805899999</v>
      </c>
      <c r="S92" s="36">
        <f>SUMIFS(СВЦЭМ!$D$39:$D$782,СВЦЭМ!$A$39:$A$782,$A92,СВЦЭМ!$B$39:$B$782,S$83)+'СЕТ СН'!$G$14+СВЦЭМ!$D$10+'СЕТ СН'!$G$6-'СЕТ СН'!$G$26</f>
        <v>1921.8704487699999</v>
      </c>
      <c r="T92" s="36">
        <f>SUMIFS(СВЦЭМ!$D$39:$D$782,СВЦЭМ!$A$39:$A$782,$A92,СВЦЭМ!$B$39:$B$782,T$83)+'СЕТ СН'!$G$14+СВЦЭМ!$D$10+'СЕТ СН'!$G$6-'СЕТ СН'!$G$26</f>
        <v>1795.0423126199998</v>
      </c>
      <c r="U92" s="36">
        <f>SUMIFS(СВЦЭМ!$D$39:$D$782,СВЦЭМ!$A$39:$A$782,$A92,СВЦЭМ!$B$39:$B$782,U$83)+'СЕТ СН'!$G$14+СВЦЭМ!$D$10+'СЕТ СН'!$G$6-'СЕТ СН'!$G$26</f>
        <v>1664.1041762399998</v>
      </c>
      <c r="V92" s="36">
        <f>SUMIFS(СВЦЭМ!$D$39:$D$782,СВЦЭМ!$A$39:$A$782,$A92,СВЦЭМ!$B$39:$B$782,V$83)+'СЕТ СН'!$G$14+СВЦЭМ!$D$10+'СЕТ СН'!$G$6-'СЕТ СН'!$G$26</f>
        <v>1527.0869202600002</v>
      </c>
      <c r="W92" s="36">
        <f>SUMIFS(СВЦЭМ!$D$39:$D$782,СВЦЭМ!$A$39:$A$782,$A92,СВЦЭМ!$B$39:$B$782,W$83)+'СЕТ СН'!$G$14+СВЦЭМ!$D$10+'СЕТ СН'!$G$6-'СЕТ СН'!$G$26</f>
        <v>1515.01551462</v>
      </c>
      <c r="X92" s="36">
        <f>SUMIFS(СВЦЭМ!$D$39:$D$782,СВЦЭМ!$A$39:$A$782,$A92,СВЦЭМ!$B$39:$B$782,X$83)+'СЕТ СН'!$G$14+СВЦЭМ!$D$10+'СЕТ СН'!$G$6-'СЕТ СН'!$G$26</f>
        <v>1579.71516406</v>
      </c>
      <c r="Y92" s="36">
        <f>SUMIFS(СВЦЭМ!$D$39:$D$782,СВЦЭМ!$A$39:$A$782,$A92,СВЦЭМ!$B$39:$B$782,Y$83)+'СЕТ СН'!$G$14+СВЦЭМ!$D$10+'СЕТ СН'!$G$6-'СЕТ СН'!$G$26</f>
        <v>1608.7151229599999</v>
      </c>
    </row>
    <row r="93" spans="1:27" ht="15.75" x14ac:dyDescent="0.2">
      <c r="A93" s="35">
        <f t="shared" si="2"/>
        <v>44691</v>
      </c>
      <c r="B93" s="36">
        <f>SUMIFS(СВЦЭМ!$D$39:$D$782,СВЦЭМ!$A$39:$A$782,$A93,СВЦЭМ!$B$39:$B$782,B$83)+'СЕТ СН'!$G$14+СВЦЭМ!$D$10+'СЕТ СН'!$G$6-'СЕТ СН'!$G$26</f>
        <v>1702.4939016999999</v>
      </c>
      <c r="C93" s="36">
        <f>SUMIFS(СВЦЭМ!$D$39:$D$782,СВЦЭМ!$A$39:$A$782,$A93,СВЦЭМ!$B$39:$B$782,C$83)+'СЕТ СН'!$G$14+СВЦЭМ!$D$10+'СЕТ СН'!$G$6-'СЕТ СН'!$G$26</f>
        <v>1836.21944173</v>
      </c>
      <c r="D93" s="36">
        <f>SUMIFS(СВЦЭМ!$D$39:$D$782,СВЦЭМ!$A$39:$A$782,$A93,СВЦЭМ!$B$39:$B$782,D$83)+'СЕТ СН'!$G$14+СВЦЭМ!$D$10+'СЕТ СН'!$G$6-'СЕТ СН'!$G$26</f>
        <v>1975.0002656899999</v>
      </c>
      <c r="E93" s="36">
        <f>SUMIFS(СВЦЭМ!$D$39:$D$782,СВЦЭМ!$A$39:$A$782,$A93,СВЦЭМ!$B$39:$B$782,E$83)+'СЕТ СН'!$G$14+СВЦЭМ!$D$10+'СЕТ СН'!$G$6-'СЕТ СН'!$G$26</f>
        <v>2046.80489693</v>
      </c>
      <c r="F93" s="36">
        <f>SUMIFS(СВЦЭМ!$D$39:$D$782,СВЦЭМ!$A$39:$A$782,$A93,СВЦЭМ!$B$39:$B$782,F$83)+'СЕТ СН'!$G$14+СВЦЭМ!$D$10+'СЕТ СН'!$G$6-'СЕТ СН'!$G$26</f>
        <v>2061.5695538999998</v>
      </c>
      <c r="G93" s="36">
        <f>SUMIFS(СВЦЭМ!$D$39:$D$782,СВЦЭМ!$A$39:$A$782,$A93,СВЦЭМ!$B$39:$B$782,G$83)+'СЕТ СН'!$G$14+СВЦЭМ!$D$10+'СЕТ СН'!$G$6-'СЕТ СН'!$G$26</f>
        <v>2099.99552141</v>
      </c>
      <c r="H93" s="36">
        <f>SUMIFS(СВЦЭМ!$D$39:$D$782,СВЦЭМ!$A$39:$A$782,$A93,СВЦЭМ!$B$39:$B$782,H$83)+'СЕТ СН'!$G$14+СВЦЭМ!$D$10+'СЕТ СН'!$G$6-'СЕТ СН'!$G$26</f>
        <v>2078.1287219199999</v>
      </c>
      <c r="I93" s="36">
        <f>SUMIFS(СВЦЭМ!$D$39:$D$782,СВЦЭМ!$A$39:$A$782,$A93,СВЦЭМ!$B$39:$B$782,I$83)+'СЕТ СН'!$G$14+СВЦЭМ!$D$10+'СЕТ СН'!$G$6-'СЕТ СН'!$G$26</f>
        <v>2011.93158363</v>
      </c>
      <c r="J93" s="36">
        <f>SUMIFS(СВЦЭМ!$D$39:$D$782,СВЦЭМ!$A$39:$A$782,$A93,СВЦЭМ!$B$39:$B$782,J$83)+'СЕТ СН'!$G$14+СВЦЭМ!$D$10+'СЕТ СН'!$G$6-'СЕТ СН'!$G$26</f>
        <v>1819.55215322</v>
      </c>
      <c r="K93" s="36">
        <f>SUMIFS(СВЦЭМ!$D$39:$D$782,СВЦЭМ!$A$39:$A$782,$A93,СВЦЭМ!$B$39:$B$782,K$83)+'СЕТ СН'!$G$14+СВЦЭМ!$D$10+'СЕТ СН'!$G$6-'СЕТ СН'!$G$26</f>
        <v>1777.7535616</v>
      </c>
      <c r="L93" s="36">
        <f>SUMIFS(СВЦЭМ!$D$39:$D$782,СВЦЭМ!$A$39:$A$782,$A93,СВЦЭМ!$B$39:$B$782,L$83)+'СЕТ СН'!$G$14+СВЦЭМ!$D$10+'СЕТ СН'!$G$6-'СЕТ СН'!$G$26</f>
        <v>1763.3613027199999</v>
      </c>
      <c r="M93" s="36">
        <f>SUMIFS(СВЦЭМ!$D$39:$D$782,СВЦЭМ!$A$39:$A$782,$A93,СВЦЭМ!$B$39:$B$782,M$83)+'СЕТ СН'!$G$14+СВЦЭМ!$D$10+'СЕТ СН'!$G$6-'СЕТ СН'!$G$26</f>
        <v>1871.04685417</v>
      </c>
      <c r="N93" s="36">
        <f>SUMIFS(СВЦЭМ!$D$39:$D$782,СВЦЭМ!$A$39:$A$782,$A93,СВЦЭМ!$B$39:$B$782,N$83)+'СЕТ СН'!$G$14+СВЦЭМ!$D$10+'СЕТ СН'!$G$6-'СЕТ СН'!$G$26</f>
        <v>1928.80641995</v>
      </c>
      <c r="O93" s="36">
        <f>SUMIFS(СВЦЭМ!$D$39:$D$782,СВЦЭМ!$A$39:$A$782,$A93,СВЦЭМ!$B$39:$B$782,O$83)+'СЕТ СН'!$G$14+СВЦЭМ!$D$10+'СЕТ СН'!$G$6-'СЕТ СН'!$G$26</f>
        <v>1953.99199024</v>
      </c>
      <c r="P93" s="36">
        <f>SUMIFS(СВЦЭМ!$D$39:$D$782,СВЦЭМ!$A$39:$A$782,$A93,СВЦЭМ!$B$39:$B$782,P$83)+'СЕТ СН'!$G$14+СВЦЭМ!$D$10+'СЕТ СН'!$G$6-'СЕТ СН'!$G$26</f>
        <v>1904.04823551</v>
      </c>
      <c r="Q93" s="36">
        <f>SUMIFS(СВЦЭМ!$D$39:$D$782,СВЦЭМ!$A$39:$A$782,$A93,СВЦЭМ!$B$39:$B$782,Q$83)+'СЕТ СН'!$G$14+СВЦЭМ!$D$10+'СЕТ СН'!$G$6-'СЕТ СН'!$G$26</f>
        <v>1966.9566073199999</v>
      </c>
      <c r="R93" s="36">
        <f>SUMIFS(СВЦЭМ!$D$39:$D$782,СВЦЭМ!$A$39:$A$782,$A93,СВЦЭМ!$B$39:$B$782,R$83)+'СЕТ СН'!$G$14+СВЦЭМ!$D$10+'СЕТ СН'!$G$6-'СЕТ СН'!$G$26</f>
        <v>1983.1705839199999</v>
      </c>
      <c r="S93" s="36">
        <f>SUMIFS(СВЦЭМ!$D$39:$D$782,СВЦЭМ!$A$39:$A$782,$A93,СВЦЭМ!$B$39:$B$782,S$83)+'СЕТ СН'!$G$14+СВЦЭМ!$D$10+'СЕТ СН'!$G$6-'СЕТ СН'!$G$26</f>
        <v>1943.7836386399999</v>
      </c>
      <c r="T93" s="36">
        <f>SUMIFS(СВЦЭМ!$D$39:$D$782,СВЦЭМ!$A$39:$A$782,$A93,СВЦЭМ!$B$39:$B$782,T$83)+'СЕТ СН'!$G$14+СВЦЭМ!$D$10+'СЕТ СН'!$G$6-'СЕТ СН'!$G$26</f>
        <v>1807.1260520399999</v>
      </c>
      <c r="U93" s="36">
        <f>SUMIFS(СВЦЭМ!$D$39:$D$782,СВЦЭМ!$A$39:$A$782,$A93,СВЦЭМ!$B$39:$B$782,U$83)+'СЕТ СН'!$G$14+СВЦЭМ!$D$10+'СЕТ СН'!$G$6-'СЕТ СН'!$G$26</f>
        <v>1642.97435595</v>
      </c>
      <c r="V93" s="36">
        <f>SUMIFS(СВЦЭМ!$D$39:$D$782,СВЦЭМ!$A$39:$A$782,$A93,СВЦЭМ!$B$39:$B$782,V$83)+'СЕТ СН'!$G$14+СВЦЭМ!$D$10+'СЕТ СН'!$G$6-'СЕТ СН'!$G$26</f>
        <v>1575.0343539999999</v>
      </c>
      <c r="W93" s="36">
        <f>SUMIFS(СВЦЭМ!$D$39:$D$782,СВЦЭМ!$A$39:$A$782,$A93,СВЦЭМ!$B$39:$B$782,W$83)+'СЕТ СН'!$G$14+СВЦЭМ!$D$10+'СЕТ СН'!$G$6-'СЕТ СН'!$G$26</f>
        <v>1579.1974280500001</v>
      </c>
      <c r="X93" s="36">
        <f>SUMIFS(СВЦЭМ!$D$39:$D$782,СВЦЭМ!$A$39:$A$782,$A93,СВЦЭМ!$B$39:$B$782,X$83)+'СЕТ СН'!$G$14+СВЦЭМ!$D$10+'СЕТ СН'!$G$6-'СЕТ СН'!$G$26</f>
        <v>1568.00378245</v>
      </c>
      <c r="Y93" s="36">
        <f>SUMIFS(СВЦЭМ!$D$39:$D$782,СВЦЭМ!$A$39:$A$782,$A93,СВЦЭМ!$B$39:$B$782,Y$83)+'СЕТ СН'!$G$14+СВЦЭМ!$D$10+'СЕТ СН'!$G$6-'СЕТ СН'!$G$26</f>
        <v>1647.9103011900002</v>
      </c>
    </row>
    <row r="94" spans="1:27" ht="15.75" x14ac:dyDescent="0.2">
      <c r="A94" s="35">
        <f t="shared" si="2"/>
        <v>44692</v>
      </c>
      <c r="B94" s="36">
        <f>SUMIFS(СВЦЭМ!$D$39:$D$782,СВЦЭМ!$A$39:$A$782,$A94,СВЦЭМ!$B$39:$B$782,B$83)+'СЕТ СН'!$G$14+СВЦЭМ!$D$10+'СЕТ СН'!$G$6-'СЕТ СН'!$G$26</f>
        <v>1743.1930740400001</v>
      </c>
      <c r="C94" s="36">
        <f>SUMIFS(СВЦЭМ!$D$39:$D$782,СВЦЭМ!$A$39:$A$782,$A94,СВЦЭМ!$B$39:$B$782,C$83)+'СЕТ СН'!$G$14+СВЦЭМ!$D$10+'СЕТ СН'!$G$6-'СЕТ СН'!$G$26</f>
        <v>1834.3281510499999</v>
      </c>
      <c r="D94" s="36">
        <f>SUMIFS(СВЦЭМ!$D$39:$D$782,СВЦЭМ!$A$39:$A$782,$A94,СВЦЭМ!$B$39:$B$782,D$83)+'СЕТ СН'!$G$14+СВЦЭМ!$D$10+'СЕТ СН'!$G$6-'СЕТ СН'!$G$26</f>
        <v>2008.3427061099999</v>
      </c>
      <c r="E94" s="36">
        <f>SUMIFS(СВЦЭМ!$D$39:$D$782,СВЦЭМ!$A$39:$A$782,$A94,СВЦЭМ!$B$39:$B$782,E$83)+'СЕТ СН'!$G$14+СВЦЭМ!$D$10+'СЕТ СН'!$G$6-'СЕТ СН'!$G$26</f>
        <v>2097.79756873</v>
      </c>
      <c r="F94" s="36">
        <f>SUMIFS(СВЦЭМ!$D$39:$D$782,СВЦЭМ!$A$39:$A$782,$A94,СВЦЭМ!$B$39:$B$782,F$83)+'СЕТ СН'!$G$14+СВЦЭМ!$D$10+'СЕТ СН'!$G$6-'СЕТ СН'!$G$26</f>
        <v>2095.1572532099999</v>
      </c>
      <c r="G94" s="36">
        <f>SUMIFS(СВЦЭМ!$D$39:$D$782,СВЦЭМ!$A$39:$A$782,$A94,СВЦЭМ!$B$39:$B$782,G$83)+'СЕТ СН'!$G$14+СВЦЭМ!$D$10+'СЕТ СН'!$G$6-'СЕТ СН'!$G$26</f>
        <v>2095.6786932599998</v>
      </c>
      <c r="H94" s="36">
        <f>SUMIFS(СВЦЭМ!$D$39:$D$782,СВЦЭМ!$A$39:$A$782,$A94,СВЦЭМ!$B$39:$B$782,H$83)+'СЕТ СН'!$G$14+СВЦЭМ!$D$10+'СЕТ СН'!$G$6-'СЕТ СН'!$G$26</f>
        <v>2046.61642061</v>
      </c>
      <c r="I94" s="36">
        <f>SUMIFS(СВЦЭМ!$D$39:$D$782,СВЦЭМ!$A$39:$A$782,$A94,СВЦЭМ!$B$39:$B$782,I$83)+'СЕТ СН'!$G$14+СВЦЭМ!$D$10+'СЕТ СН'!$G$6-'СЕТ СН'!$G$26</f>
        <v>1951.8567258999999</v>
      </c>
      <c r="J94" s="36">
        <f>SUMIFS(СВЦЭМ!$D$39:$D$782,СВЦЭМ!$A$39:$A$782,$A94,СВЦЭМ!$B$39:$B$782,J$83)+'СЕТ СН'!$G$14+СВЦЭМ!$D$10+'СЕТ СН'!$G$6-'СЕТ СН'!$G$26</f>
        <v>1774.13503687</v>
      </c>
      <c r="K94" s="36">
        <f>SUMIFS(СВЦЭМ!$D$39:$D$782,СВЦЭМ!$A$39:$A$782,$A94,СВЦЭМ!$B$39:$B$782,K$83)+'СЕТ СН'!$G$14+СВЦЭМ!$D$10+'СЕТ СН'!$G$6-'СЕТ СН'!$G$26</f>
        <v>1765.7042195699999</v>
      </c>
      <c r="L94" s="36">
        <f>SUMIFS(СВЦЭМ!$D$39:$D$782,СВЦЭМ!$A$39:$A$782,$A94,СВЦЭМ!$B$39:$B$782,L$83)+'СЕТ СН'!$G$14+СВЦЭМ!$D$10+'СЕТ СН'!$G$6-'СЕТ СН'!$G$26</f>
        <v>1755.7451337499999</v>
      </c>
      <c r="M94" s="36">
        <f>SUMIFS(СВЦЭМ!$D$39:$D$782,СВЦЭМ!$A$39:$A$782,$A94,СВЦЭМ!$B$39:$B$782,M$83)+'СЕТ СН'!$G$14+СВЦЭМ!$D$10+'СЕТ СН'!$G$6-'СЕТ СН'!$G$26</f>
        <v>1854.93745107</v>
      </c>
      <c r="N94" s="36">
        <f>SUMIFS(СВЦЭМ!$D$39:$D$782,СВЦЭМ!$A$39:$A$782,$A94,СВЦЭМ!$B$39:$B$782,N$83)+'СЕТ СН'!$G$14+СВЦЭМ!$D$10+'СЕТ СН'!$G$6-'СЕТ СН'!$G$26</f>
        <v>1902.66068301</v>
      </c>
      <c r="O94" s="36">
        <f>SUMIFS(СВЦЭМ!$D$39:$D$782,СВЦЭМ!$A$39:$A$782,$A94,СВЦЭМ!$B$39:$B$782,O$83)+'СЕТ СН'!$G$14+СВЦЭМ!$D$10+'СЕТ СН'!$G$6-'СЕТ СН'!$G$26</f>
        <v>1913.9508838299998</v>
      </c>
      <c r="P94" s="36">
        <f>SUMIFS(СВЦЭМ!$D$39:$D$782,СВЦЭМ!$A$39:$A$782,$A94,СВЦЭМ!$B$39:$B$782,P$83)+'СЕТ СН'!$G$14+СВЦЭМ!$D$10+'СЕТ СН'!$G$6-'СЕТ СН'!$G$26</f>
        <v>1926.9702055099999</v>
      </c>
      <c r="Q94" s="36">
        <f>SUMIFS(СВЦЭМ!$D$39:$D$782,СВЦЭМ!$A$39:$A$782,$A94,СВЦЭМ!$B$39:$B$782,Q$83)+'СЕТ СН'!$G$14+СВЦЭМ!$D$10+'СЕТ СН'!$G$6-'СЕТ СН'!$G$26</f>
        <v>1932.13455679</v>
      </c>
      <c r="R94" s="36">
        <f>SUMIFS(СВЦЭМ!$D$39:$D$782,СВЦЭМ!$A$39:$A$782,$A94,СВЦЭМ!$B$39:$B$782,R$83)+'СЕТ СН'!$G$14+СВЦЭМ!$D$10+'СЕТ СН'!$G$6-'СЕТ СН'!$G$26</f>
        <v>1955.0661512499998</v>
      </c>
      <c r="S94" s="36">
        <f>SUMIFS(СВЦЭМ!$D$39:$D$782,СВЦЭМ!$A$39:$A$782,$A94,СВЦЭМ!$B$39:$B$782,S$83)+'СЕТ СН'!$G$14+СВЦЭМ!$D$10+'СЕТ СН'!$G$6-'СЕТ СН'!$G$26</f>
        <v>1916.2539435599999</v>
      </c>
      <c r="T94" s="36">
        <f>SUMIFS(СВЦЭМ!$D$39:$D$782,СВЦЭМ!$A$39:$A$782,$A94,СВЦЭМ!$B$39:$B$782,T$83)+'СЕТ СН'!$G$14+СВЦЭМ!$D$10+'СЕТ СН'!$G$6-'СЕТ СН'!$G$26</f>
        <v>1789.49644724</v>
      </c>
      <c r="U94" s="36">
        <f>SUMIFS(СВЦЭМ!$D$39:$D$782,СВЦЭМ!$A$39:$A$782,$A94,СВЦЭМ!$B$39:$B$782,U$83)+'СЕТ СН'!$G$14+СВЦЭМ!$D$10+'СЕТ СН'!$G$6-'СЕТ СН'!$G$26</f>
        <v>1672.2455409299998</v>
      </c>
      <c r="V94" s="36">
        <f>SUMIFS(СВЦЭМ!$D$39:$D$782,СВЦЭМ!$A$39:$A$782,$A94,СВЦЭМ!$B$39:$B$782,V$83)+'СЕТ СН'!$G$14+СВЦЭМ!$D$10+'СЕТ СН'!$G$6-'СЕТ СН'!$G$26</f>
        <v>1581.7308464</v>
      </c>
      <c r="W94" s="36">
        <f>SUMIFS(СВЦЭМ!$D$39:$D$782,СВЦЭМ!$A$39:$A$782,$A94,СВЦЭМ!$B$39:$B$782,W$83)+'СЕТ СН'!$G$14+СВЦЭМ!$D$10+'СЕТ СН'!$G$6-'СЕТ СН'!$G$26</f>
        <v>1577.3063938099999</v>
      </c>
      <c r="X94" s="36">
        <f>SUMIFS(СВЦЭМ!$D$39:$D$782,СВЦЭМ!$A$39:$A$782,$A94,СВЦЭМ!$B$39:$B$782,X$83)+'СЕТ СН'!$G$14+СВЦЭМ!$D$10+'СЕТ СН'!$G$6-'СЕТ СН'!$G$26</f>
        <v>1590.7573548600001</v>
      </c>
      <c r="Y94" s="36">
        <f>SUMIFS(СВЦЭМ!$D$39:$D$782,СВЦЭМ!$A$39:$A$782,$A94,СВЦЭМ!$B$39:$B$782,Y$83)+'СЕТ СН'!$G$14+СВЦЭМ!$D$10+'СЕТ СН'!$G$6-'СЕТ СН'!$G$26</f>
        <v>1616.71482184</v>
      </c>
    </row>
    <row r="95" spans="1:27" ht="15.75" x14ac:dyDescent="0.2">
      <c r="A95" s="35">
        <f t="shared" si="2"/>
        <v>44693</v>
      </c>
      <c r="B95" s="36">
        <f>SUMIFS(СВЦЭМ!$D$39:$D$782,СВЦЭМ!$A$39:$A$782,$A95,СВЦЭМ!$B$39:$B$782,B$83)+'СЕТ СН'!$G$14+СВЦЭМ!$D$10+'СЕТ СН'!$G$6-'СЕТ СН'!$G$26</f>
        <v>1722.06681989</v>
      </c>
      <c r="C95" s="36">
        <f>SUMIFS(СВЦЭМ!$D$39:$D$782,СВЦЭМ!$A$39:$A$782,$A95,СВЦЭМ!$B$39:$B$782,C$83)+'СЕТ СН'!$G$14+СВЦЭМ!$D$10+'СЕТ СН'!$G$6-'СЕТ СН'!$G$26</f>
        <v>1814.2358895899999</v>
      </c>
      <c r="D95" s="36">
        <f>SUMIFS(СВЦЭМ!$D$39:$D$782,СВЦЭМ!$A$39:$A$782,$A95,СВЦЭМ!$B$39:$B$782,D$83)+'СЕТ СН'!$G$14+СВЦЭМ!$D$10+'СЕТ СН'!$G$6-'СЕТ СН'!$G$26</f>
        <v>1923.4854937799998</v>
      </c>
      <c r="E95" s="36">
        <f>SUMIFS(СВЦЭМ!$D$39:$D$782,СВЦЭМ!$A$39:$A$782,$A95,СВЦЭМ!$B$39:$B$782,E$83)+'СЕТ СН'!$G$14+СВЦЭМ!$D$10+'СЕТ СН'!$G$6-'СЕТ СН'!$G$26</f>
        <v>1982.0786658299999</v>
      </c>
      <c r="F95" s="36">
        <f>SUMIFS(СВЦЭМ!$D$39:$D$782,СВЦЭМ!$A$39:$A$782,$A95,СВЦЭМ!$B$39:$B$782,F$83)+'СЕТ СН'!$G$14+СВЦЭМ!$D$10+'СЕТ СН'!$G$6-'СЕТ СН'!$G$26</f>
        <v>1985.86596822</v>
      </c>
      <c r="G95" s="36">
        <f>SUMIFS(СВЦЭМ!$D$39:$D$782,СВЦЭМ!$A$39:$A$782,$A95,СВЦЭМ!$B$39:$B$782,G$83)+'СЕТ СН'!$G$14+СВЦЭМ!$D$10+'СЕТ СН'!$G$6-'СЕТ СН'!$G$26</f>
        <v>1983.2497209799999</v>
      </c>
      <c r="H95" s="36">
        <f>SUMIFS(СВЦЭМ!$D$39:$D$782,СВЦЭМ!$A$39:$A$782,$A95,СВЦЭМ!$B$39:$B$782,H$83)+'СЕТ СН'!$G$14+СВЦЭМ!$D$10+'СЕТ СН'!$G$6-'СЕТ СН'!$G$26</f>
        <v>1992.7959783700001</v>
      </c>
      <c r="I95" s="36">
        <f>SUMIFS(СВЦЭМ!$D$39:$D$782,СВЦЭМ!$A$39:$A$782,$A95,СВЦЭМ!$B$39:$B$782,I$83)+'СЕТ СН'!$G$14+СВЦЭМ!$D$10+'СЕТ СН'!$G$6-'СЕТ СН'!$G$26</f>
        <v>1910.1395910700001</v>
      </c>
      <c r="J95" s="36">
        <f>SUMIFS(СВЦЭМ!$D$39:$D$782,СВЦЭМ!$A$39:$A$782,$A95,СВЦЭМ!$B$39:$B$782,J$83)+'СЕТ СН'!$G$14+СВЦЭМ!$D$10+'СЕТ СН'!$G$6-'СЕТ СН'!$G$26</f>
        <v>1771.9662959299999</v>
      </c>
      <c r="K95" s="36">
        <f>SUMIFS(СВЦЭМ!$D$39:$D$782,СВЦЭМ!$A$39:$A$782,$A95,СВЦЭМ!$B$39:$B$782,K$83)+'СЕТ СН'!$G$14+СВЦЭМ!$D$10+'СЕТ СН'!$G$6-'СЕТ СН'!$G$26</f>
        <v>1764.2929152199999</v>
      </c>
      <c r="L95" s="36">
        <f>SUMIFS(СВЦЭМ!$D$39:$D$782,СВЦЭМ!$A$39:$A$782,$A95,СВЦЭМ!$B$39:$B$782,L$83)+'СЕТ СН'!$G$14+СВЦЭМ!$D$10+'СЕТ СН'!$G$6-'СЕТ СН'!$G$26</f>
        <v>1740.9367102399999</v>
      </c>
      <c r="M95" s="36">
        <f>SUMIFS(СВЦЭМ!$D$39:$D$782,СВЦЭМ!$A$39:$A$782,$A95,СВЦЭМ!$B$39:$B$782,M$83)+'СЕТ СН'!$G$14+СВЦЭМ!$D$10+'СЕТ СН'!$G$6-'СЕТ СН'!$G$26</f>
        <v>1850.87127893</v>
      </c>
      <c r="N95" s="36">
        <f>SUMIFS(СВЦЭМ!$D$39:$D$782,СВЦЭМ!$A$39:$A$782,$A95,СВЦЭМ!$B$39:$B$782,N$83)+'СЕТ СН'!$G$14+СВЦЭМ!$D$10+'СЕТ СН'!$G$6-'СЕТ СН'!$G$26</f>
        <v>1912.3715354599999</v>
      </c>
      <c r="O95" s="36">
        <f>SUMIFS(СВЦЭМ!$D$39:$D$782,СВЦЭМ!$A$39:$A$782,$A95,СВЦЭМ!$B$39:$B$782,O$83)+'СЕТ СН'!$G$14+СВЦЭМ!$D$10+'СЕТ СН'!$G$6-'СЕТ СН'!$G$26</f>
        <v>1915.5620265999999</v>
      </c>
      <c r="P95" s="36">
        <f>SUMIFS(СВЦЭМ!$D$39:$D$782,СВЦЭМ!$A$39:$A$782,$A95,СВЦЭМ!$B$39:$B$782,P$83)+'СЕТ СН'!$G$14+СВЦЭМ!$D$10+'СЕТ СН'!$G$6-'СЕТ СН'!$G$26</f>
        <v>1913.2710605299999</v>
      </c>
      <c r="Q95" s="36">
        <f>SUMIFS(СВЦЭМ!$D$39:$D$782,СВЦЭМ!$A$39:$A$782,$A95,СВЦЭМ!$B$39:$B$782,Q$83)+'СЕТ СН'!$G$14+СВЦЭМ!$D$10+'СЕТ СН'!$G$6-'СЕТ СН'!$G$26</f>
        <v>1924.7197536599999</v>
      </c>
      <c r="R95" s="36">
        <f>SUMIFS(СВЦЭМ!$D$39:$D$782,СВЦЭМ!$A$39:$A$782,$A95,СВЦЭМ!$B$39:$B$782,R$83)+'СЕТ СН'!$G$14+СВЦЭМ!$D$10+'СЕТ СН'!$G$6-'СЕТ СН'!$G$26</f>
        <v>1948.22971463</v>
      </c>
      <c r="S95" s="36">
        <f>SUMIFS(СВЦЭМ!$D$39:$D$782,СВЦЭМ!$A$39:$A$782,$A95,СВЦЭМ!$B$39:$B$782,S$83)+'СЕТ СН'!$G$14+СВЦЭМ!$D$10+'СЕТ СН'!$G$6-'СЕТ СН'!$G$26</f>
        <v>1901.7246344799998</v>
      </c>
      <c r="T95" s="36">
        <f>SUMIFS(СВЦЭМ!$D$39:$D$782,СВЦЭМ!$A$39:$A$782,$A95,СВЦЭМ!$B$39:$B$782,T$83)+'СЕТ СН'!$G$14+СВЦЭМ!$D$10+'СЕТ СН'!$G$6-'СЕТ СН'!$G$26</f>
        <v>1787.39509215</v>
      </c>
      <c r="U95" s="36">
        <f>SUMIFS(СВЦЭМ!$D$39:$D$782,СВЦЭМ!$A$39:$A$782,$A95,СВЦЭМ!$B$39:$B$782,U$83)+'СЕТ СН'!$G$14+СВЦЭМ!$D$10+'СЕТ СН'!$G$6-'СЕТ СН'!$G$26</f>
        <v>1690.2847669599998</v>
      </c>
      <c r="V95" s="36">
        <f>SUMIFS(СВЦЭМ!$D$39:$D$782,СВЦЭМ!$A$39:$A$782,$A95,СВЦЭМ!$B$39:$B$782,V$83)+'СЕТ СН'!$G$14+СВЦЭМ!$D$10+'СЕТ СН'!$G$6-'СЕТ СН'!$G$26</f>
        <v>1598.7262250200001</v>
      </c>
      <c r="W95" s="36">
        <f>SUMIFS(СВЦЭМ!$D$39:$D$782,СВЦЭМ!$A$39:$A$782,$A95,СВЦЭМ!$B$39:$B$782,W$83)+'СЕТ СН'!$G$14+СВЦЭМ!$D$10+'СЕТ СН'!$G$6-'СЕТ СН'!$G$26</f>
        <v>1584.4382352900002</v>
      </c>
      <c r="X95" s="36">
        <f>SUMIFS(СВЦЭМ!$D$39:$D$782,СВЦЭМ!$A$39:$A$782,$A95,СВЦЭМ!$B$39:$B$782,X$83)+'СЕТ СН'!$G$14+СВЦЭМ!$D$10+'СЕТ СН'!$G$6-'СЕТ СН'!$G$26</f>
        <v>1600.1259327400001</v>
      </c>
      <c r="Y95" s="36">
        <f>SUMIFS(СВЦЭМ!$D$39:$D$782,СВЦЭМ!$A$39:$A$782,$A95,СВЦЭМ!$B$39:$B$782,Y$83)+'СЕТ СН'!$G$14+СВЦЭМ!$D$10+'СЕТ СН'!$G$6-'СЕТ СН'!$G$26</f>
        <v>1605.7102291800002</v>
      </c>
    </row>
    <row r="96" spans="1:27" ht="15.75" x14ac:dyDescent="0.2">
      <c r="A96" s="35">
        <f t="shared" si="2"/>
        <v>44694</v>
      </c>
      <c r="B96" s="36">
        <f>SUMIFS(СВЦЭМ!$D$39:$D$782,СВЦЭМ!$A$39:$A$782,$A96,СВЦЭМ!$B$39:$B$782,B$83)+'СЕТ СН'!$G$14+СВЦЭМ!$D$10+'СЕТ СН'!$G$6-'СЕТ СН'!$G$26</f>
        <v>1722.4697480499999</v>
      </c>
      <c r="C96" s="36">
        <f>SUMIFS(СВЦЭМ!$D$39:$D$782,СВЦЭМ!$A$39:$A$782,$A96,СВЦЭМ!$B$39:$B$782,C$83)+'СЕТ СН'!$G$14+СВЦЭМ!$D$10+'СЕТ СН'!$G$6-'СЕТ СН'!$G$26</f>
        <v>1841.2449132299998</v>
      </c>
      <c r="D96" s="36">
        <f>SUMIFS(СВЦЭМ!$D$39:$D$782,СВЦЭМ!$A$39:$A$782,$A96,СВЦЭМ!$B$39:$B$782,D$83)+'СЕТ СН'!$G$14+СВЦЭМ!$D$10+'СЕТ СН'!$G$6-'СЕТ СН'!$G$26</f>
        <v>1978.7850922299999</v>
      </c>
      <c r="E96" s="36">
        <f>SUMIFS(СВЦЭМ!$D$39:$D$782,СВЦЭМ!$A$39:$A$782,$A96,СВЦЭМ!$B$39:$B$782,E$83)+'СЕТ СН'!$G$14+СВЦЭМ!$D$10+'СЕТ СН'!$G$6-'СЕТ СН'!$G$26</f>
        <v>2033.0388826199999</v>
      </c>
      <c r="F96" s="36">
        <f>SUMIFS(СВЦЭМ!$D$39:$D$782,СВЦЭМ!$A$39:$A$782,$A96,СВЦЭМ!$B$39:$B$782,F$83)+'СЕТ СН'!$G$14+СВЦЭМ!$D$10+'СЕТ СН'!$G$6-'СЕТ СН'!$G$26</f>
        <v>2041.50277622</v>
      </c>
      <c r="G96" s="36">
        <f>SUMIFS(СВЦЭМ!$D$39:$D$782,СВЦЭМ!$A$39:$A$782,$A96,СВЦЭМ!$B$39:$B$782,G$83)+'СЕТ СН'!$G$14+СВЦЭМ!$D$10+'СЕТ СН'!$G$6-'СЕТ СН'!$G$26</f>
        <v>2048.5012990699997</v>
      </c>
      <c r="H96" s="36">
        <f>SUMIFS(СВЦЭМ!$D$39:$D$782,СВЦЭМ!$A$39:$A$782,$A96,СВЦЭМ!$B$39:$B$782,H$83)+'СЕТ СН'!$G$14+СВЦЭМ!$D$10+'СЕТ СН'!$G$6-'СЕТ СН'!$G$26</f>
        <v>2040.6826727099999</v>
      </c>
      <c r="I96" s="36">
        <f>SUMIFS(СВЦЭМ!$D$39:$D$782,СВЦЭМ!$A$39:$A$782,$A96,СВЦЭМ!$B$39:$B$782,I$83)+'СЕТ СН'!$G$14+СВЦЭМ!$D$10+'СЕТ СН'!$G$6-'СЕТ СН'!$G$26</f>
        <v>1929.74335763</v>
      </c>
      <c r="J96" s="36">
        <f>SUMIFS(СВЦЭМ!$D$39:$D$782,СВЦЭМ!$A$39:$A$782,$A96,СВЦЭМ!$B$39:$B$782,J$83)+'СЕТ СН'!$G$14+СВЦЭМ!$D$10+'СЕТ СН'!$G$6-'СЕТ СН'!$G$26</f>
        <v>1779.32408588</v>
      </c>
      <c r="K96" s="36">
        <f>SUMIFS(СВЦЭМ!$D$39:$D$782,СВЦЭМ!$A$39:$A$782,$A96,СВЦЭМ!$B$39:$B$782,K$83)+'СЕТ СН'!$G$14+СВЦЭМ!$D$10+'СЕТ СН'!$G$6-'СЕТ СН'!$G$26</f>
        <v>1768.46231964</v>
      </c>
      <c r="L96" s="36">
        <f>SUMIFS(СВЦЭМ!$D$39:$D$782,СВЦЭМ!$A$39:$A$782,$A96,СВЦЭМ!$B$39:$B$782,L$83)+'СЕТ СН'!$G$14+СВЦЭМ!$D$10+'СЕТ СН'!$G$6-'СЕТ СН'!$G$26</f>
        <v>1746.3797554400001</v>
      </c>
      <c r="M96" s="36">
        <f>SUMIFS(СВЦЭМ!$D$39:$D$782,СВЦЭМ!$A$39:$A$782,$A96,СВЦЭМ!$B$39:$B$782,M$83)+'СЕТ СН'!$G$14+СВЦЭМ!$D$10+'СЕТ СН'!$G$6-'СЕТ СН'!$G$26</f>
        <v>1857.83261103</v>
      </c>
      <c r="N96" s="36">
        <f>SUMIFS(СВЦЭМ!$D$39:$D$782,СВЦЭМ!$A$39:$A$782,$A96,СВЦЭМ!$B$39:$B$782,N$83)+'СЕТ СН'!$G$14+СВЦЭМ!$D$10+'СЕТ СН'!$G$6-'СЕТ СН'!$G$26</f>
        <v>1907.6610970899999</v>
      </c>
      <c r="O96" s="36">
        <f>SUMIFS(СВЦЭМ!$D$39:$D$782,СВЦЭМ!$A$39:$A$782,$A96,СВЦЭМ!$B$39:$B$782,O$83)+'СЕТ СН'!$G$14+СВЦЭМ!$D$10+'СЕТ СН'!$G$6-'СЕТ СН'!$G$26</f>
        <v>1888.76108965</v>
      </c>
      <c r="P96" s="36">
        <f>SUMIFS(СВЦЭМ!$D$39:$D$782,СВЦЭМ!$A$39:$A$782,$A96,СВЦЭМ!$B$39:$B$782,P$83)+'СЕТ СН'!$G$14+СВЦЭМ!$D$10+'СЕТ СН'!$G$6-'СЕТ СН'!$G$26</f>
        <v>1895.1920807399999</v>
      </c>
      <c r="Q96" s="36">
        <f>SUMIFS(СВЦЭМ!$D$39:$D$782,СВЦЭМ!$A$39:$A$782,$A96,СВЦЭМ!$B$39:$B$782,Q$83)+'СЕТ СН'!$G$14+СВЦЭМ!$D$10+'СЕТ СН'!$G$6-'СЕТ СН'!$G$26</f>
        <v>1907.8129636399999</v>
      </c>
      <c r="R96" s="36">
        <f>SUMIFS(СВЦЭМ!$D$39:$D$782,СВЦЭМ!$A$39:$A$782,$A96,СВЦЭМ!$B$39:$B$782,R$83)+'СЕТ СН'!$G$14+СВЦЭМ!$D$10+'СЕТ СН'!$G$6-'СЕТ СН'!$G$26</f>
        <v>1923.5522810299999</v>
      </c>
      <c r="S96" s="36">
        <f>SUMIFS(СВЦЭМ!$D$39:$D$782,СВЦЭМ!$A$39:$A$782,$A96,СВЦЭМ!$B$39:$B$782,S$83)+'СЕТ СН'!$G$14+СВЦЭМ!$D$10+'СЕТ СН'!$G$6-'СЕТ СН'!$G$26</f>
        <v>1887.91185505</v>
      </c>
      <c r="T96" s="36">
        <f>SUMIFS(СВЦЭМ!$D$39:$D$782,СВЦЭМ!$A$39:$A$782,$A96,СВЦЭМ!$B$39:$B$782,T$83)+'СЕТ СН'!$G$14+СВЦЭМ!$D$10+'СЕТ СН'!$G$6-'СЕТ СН'!$G$26</f>
        <v>1763.3048455399999</v>
      </c>
      <c r="U96" s="36">
        <f>SUMIFS(СВЦЭМ!$D$39:$D$782,СВЦЭМ!$A$39:$A$782,$A96,СВЦЭМ!$B$39:$B$782,U$83)+'СЕТ СН'!$G$14+СВЦЭМ!$D$10+'СЕТ СН'!$G$6-'СЕТ СН'!$G$26</f>
        <v>1666.824832</v>
      </c>
      <c r="V96" s="36">
        <f>SUMIFS(СВЦЭМ!$D$39:$D$782,СВЦЭМ!$A$39:$A$782,$A96,СВЦЭМ!$B$39:$B$782,V$83)+'СЕТ СН'!$G$14+СВЦЭМ!$D$10+'СЕТ СН'!$G$6-'СЕТ СН'!$G$26</f>
        <v>1588.31886123</v>
      </c>
      <c r="W96" s="36">
        <f>SUMIFS(СВЦЭМ!$D$39:$D$782,СВЦЭМ!$A$39:$A$782,$A96,СВЦЭМ!$B$39:$B$782,W$83)+'СЕТ СН'!$G$14+СВЦЭМ!$D$10+'СЕТ СН'!$G$6-'СЕТ СН'!$G$26</f>
        <v>1567.3728987100001</v>
      </c>
      <c r="X96" s="36">
        <f>SUMIFS(СВЦЭМ!$D$39:$D$782,СВЦЭМ!$A$39:$A$782,$A96,СВЦЭМ!$B$39:$B$782,X$83)+'СЕТ СН'!$G$14+СВЦЭМ!$D$10+'СЕТ СН'!$G$6-'СЕТ СН'!$G$26</f>
        <v>1583.0664655</v>
      </c>
      <c r="Y96" s="36">
        <f>SUMIFS(СВЦЭМ!$D$39:$D$782,СВЦЭМ!$A$39:$A$782,$A96,СВЦЭМ!$B$39:$B$782,Y$83)+'СЕТ СН'!$G$14+СВЦЭМ!$D$10+'СЕТ СН'!$G$6-'СЕТ СН'!$G$26</f>
        <v>1590.0506935400001</v>
      </c>
    </row>
    <row r="97" spans="1:25" ht="15.75" x14ac:dyDescent="0.2">
      <c r="A97" s="35">
        <f t="shared" si="2"/>
        <v>44695</v>
      </c>
      <c r="B97" s="36">
        <f>SUMIFS(СВЦЭМ!$D$39:$D$782,СВЦЭМ!$A$39:$A$782,$A97,СВЦЭМ!$B$39:$B$782,B$83)+'СЕТ СН'!$G$14+СВЦЭМ!$D$10+'СЕТ СН'!$G$6-'СЕТ СН'!$G$26</f>
        <v>1720.0027469199999</v>
      </c>
      <c r="C97" s="36">
        <f>SUMIFS(СВЦЭМ!$D$39:$D$782,СВЦЭМ!$A$39:$A$782,$A97,СВЦЭМ!$B$39:$B$782,C$83)+'СЕТ СН'!$G$14+СВЦЭМ!$D$10+'СЕТ СН'!$G$6-'СЕТ СН'!$G$26</f>
        <v>1840.91438339</v>
      </c>
      <c r="D97" s="36">
        <f>SUMIFS(СВЦЭМ!$D$39:$D$782,СВЦЭМ!$A$39:$A$782,$A97,СВЦЭМ!$B$39:$B$782,D$83)+'СЕТ СН'!$G$14+СВЦЭМ!$D$10+'СЕТ СН'!$G$6-'СЕТ СН'!$G$26</f>
        <v>1992.14509374</v>
      </c>
      <c r="E97" s="36">
        <f>SUMIFS(СВЦЭМ!$D$39:$D$782,СВЦЭМ!$A$39:$A$782,$A97,СВЦЭМ!$B$39:$B$782,E$83)+'СЕТ СН'!$G$14+СВЦЭМ!$D$10+'СЕТ СН'!$G$6-'СЕТ СН'!$G$26</f>
        <v>2034.1176692699999</v>
      </c>
      <c r="F97" s="36">
        <f>SUMIFS(СВЦЭМ!$D$39:$D$782,СВЦЭМ!$A$39:$A$782,$A97,СВЦЭМ!$B$39:$B$782,F$83)+'СЕТ СН'!$G$14+СВЦЭМ!$D$10+'СЕТ СН'!$G$6-'СЕТ СН'!$G$26</f>
        <v>2037.52349534</v>
      </c>
      <c r="G97" s="36">
        <f>SUMIFS(СВЦЭМ!$D$39:$D$782,СВЦЭМ!$A$39:$A$782,$A97,СВЦЭМ!$B$39:$B$782,G$83)+'СЕТ СН'!$G$14+СВЦЭМ!$D$10+'СЕТ СН'!$G$6-'СЕТ СН'!$G$26</f>
        <v>2040.0245363699999</v>
      </c>
      <c r="H97" s="36">
        <f>SUMIFS(СВЦЭМ!$D$39:$D$782,СВЦЭМ!$A$39:$A$782,$A97,СВЦЭМ!$B$39:$B$782,H$83)+'СЕТ СН'!$G$14+СВЦЭМ!$D$10+'СЕТ СН'!$G$6-'СЕТ СН'!$G$26</f>
        <v>2030.3276405499998</v>
      </c>
      <c r="I97" s="36">
        <f>SUMIFS(СВЦЭМ!$D$39:$D$782,СВЦЭМ!$A$39:$A$782,$A97,СВЦЭМ!$B$39:$B$782,I$83)+'СЕТ СН'!$G$14+СВЦЭМ!$D$10+'СЕТ СН'!$G$6-'СЕТ СН'!$G$26</f>
        <v>1940.6854065999999</v>
      </c>
      <c r="J97" s="36">
        <f>SUMIFS(СВЦЭМ!$D$39:$D$782,СВЦЭМ!$A$39:$A$782,$A97,СВЦЭМ!$B$39:$B$782,J$83)+'СЕТ СН'!$G$14+СВЦЭМ!$D$10+'СЕТ СН'!$G$6-'СЕТ СН'!$G$26</f>
        <v>1773.4155912799999</v>
      </c>
      <c r="K97" s="36">
        <f>SUMIFS(СВЦЭМ!$D$39:$D$782,СВЦЭМ!$A$39:$A$782,$A97,СВЦЭМ!$B$39:$B$782,K$83)+'СЕТ СН'!$G$14+СВЦЭМ!$D$10+'СЕТ СН'!$G$6-'СЕТ СН'!$G$26</f>
        <v>1725.0400559099999</v>
      </c>
      <c r="L97" s="36">
        <f>SUMIFS(СВЦЭМ!$D$39:$D$782,СВЦЭМ!$A$39:$A$782,$A97,СВЦЭМ!$B$39:$B$782,L$83)+'СЕТ СН'!$G$14+СВЦЭМ!$D$10+'СЕТ СН'!$G$6-'СЕТ СН'!$G$26</f>
        <v>1704.6244027499999</v>
      </c>
      <c r="M97" s="36">
        <f>SUMIFS(СВЦЭМ!$D$39:$D$782,СВЦЭМ!$A$39:$A$782,$A97,СВЦЭМ!$B$39:$B$782,M$83)+'СЕТ СН'!$G$14+СВЦЭМ!$D$10+'СЕТ СН'!$G$6-'СЕТ СН'!$G$26</f>
        <v>1802.4922097199999</v>
      </c>
      <c r="N97" s="36">
        <f>SUMIFS(СВЦЭМ!$D$39:$D$782,СВЦЭМ!$A$39:$A$782,$A97,СВЦЭМ!$B$39:$B$782,N$83)+'СЕТ СН'!$G$14+СВЦЭМ!$D$10+'СЕТ СН'!$G$6-'СЕТ СН'!$G$26</f>
        <v>1838.5424681</v>
      </c>
      <c r="O97" s="36">
        <f>SUMIFS(СВЦЭМ!$D$39:$D$782,СВЦЭМ!$A$39:$A$782,$A97,СВЦЭМ!$B$39:$B$782,O$83)+'СЕТ СН'!$G$14+СВЦЭМ!$D$10+'СЕТ СН'!$G$6-'СЕТ СН'!$G$26</f>
        <v>1853.4613048199999</v>
      </c>
      <c r="P97" s="36">
        <f>SUMIFS(СВЦЭМ!$D$39:$D$782,СВЦЭМ!$A$39:$A$782,$A97,СВЦЭМ!$B$39:$B$782,P$83)+'СЕТ СН'!$G$14+СВЦЭМ!$D$10+'СЕТ СН'!$G$6-'СЕТ СН'!$G$26</f>
        <v>1875.9122851099999</v>
      </c>
      <c r="Q97" s="36">
        <f>SUMIFS(СВЦЭМ!$D$39:$D$782,СВЦЭМ!$A$39:$A$782,$A97,СВЦЭМ!$B$39:$B$782,Q$83)+'СЕТ СН'!$G$14+СВЦЭМ!$D$10+'СЕТ СН'!$G$6-'СЕТ СН'!$G$26</f>
        <v>1892.33153877</v>
      </c>
      <c r="R97" s="36">
        <f>SUMIFS(СВЦЭМ!$D$39:$D$782,СВЦЭМ!$A$39:$A$782,$A97,СВЦЭМ!$B$39:$B$782,R$83)+'СЕТ СН'!$G$14+СВЦЭМ!$D$10+'СЕТ СН'!$G$6-'СЕТ СН'!$G$26</f>
        <v>1896.52149586</v>
      </c>
      <c r="S97" s="36">
        <f>SUMIFS(СВЦЭМ!$D$39:$D$782,СВЦЭМ!$A$39:$A$782,$A97,СВЦЭМ!$B$39:$B$782,S$83)+'СЕТ СН'!$G$14+СВЦЭМ!$D$10+'СЕТ СН'!$G$6-'СЕТ СН'!$G$26</f>
        <v>1851.0907989999998</v>
      </c>
      <c r="T97" s="36">
        <f>SUMIFS(СВЦЭМ!$D$39:$D$782,СВЦЭМ!$A$39:$A$782,$A97,СВЦЭМ!$B$39:$B$782,T$83)+'СЕТ СН'!$G$14+СВЦЭМ!$D$10+'СЕТ СН'!$G$6-'СЕТ СН'!$G$26</f>
        <v>1728.5174933599999</v>
      </c>
      <c r="U97" s="36">
        <f>SUMIFS(СВЦЭМ!$D$39:$D$782,СВЦЭМ!$A$39:$A$782,$A97,СВЦЭМ!$B$39:$B$782,U$83)+'СЕТ СН'!$G$14+СВЦЭМ!$D$10+'СЕТ СН'!$G$6-'СЕТ СН'!$G$26</f>
        <v>1625.27565527</v>
      </c>
      <c r="V97" s="36">
        <f>SUMIFS(СВЦЭМ!$D$39:$D$782,СВЦЭМ!$A$39:$A$782,$A97,СВЦЭМ!$B$39:$B$782,V$83)+'СЕТ СН'!$G$14+СВЦЭМ!$D$10+'СЕТ СН'!$G$6-'СЕТ СН'!$G$26</f>
        <v>1533.4669426600001</v>
      </c>
      <c r="W97" s="36">
        <f>SUMIFS(СВЦЭМ!$D$39:$D$782,СВЦЭМ!$A$39:$A$782,$A97,СВЦЭМ!$B$39:$B$782,W$83)+'СЕТ СН'!$G$14+СВЦЭМ!$D$10+'СЕТ СН'!$G$6-'СЕТ СН'!$G$26</f>
        <v>1522.3058038200002</v>
      </c>
      <c r="X97" s="36">
        <f>SUMIFS(СВЦЭМ!$D$39:$D$782,СВЦЭМ!$A$39:$A$782,$A97,СВЦЭМ!$B$39:$B$782,X$83)+'СЕТ СН'!$G$14+СВЦЭМ!$D$10+'СЕТ СН'!$G$6-'СЕТ СН'!$G$26</f>
        <v>1521.9450887500002</v>
      </c>
      <c r="Y97" s="36">
        <f>SUMIFS(СВЦЭМ!$D$39:$D$782,СВЦЭМ!$A$39:$A$782,$A97,СВЦЭМ!$B$39:$B$782,Y$83)+'СЕТ СН'!$G$14+СВЦЭМ!$D$10+'СЕТ СН'!$G$6-'СЕТ СН'!$G$26</f>
        <v>1551.96445257</v>
      </c>
    </row>
    <row r="98" spans="1:25" ht="15.75" x14ac:dyDescent="0.2">
      <c r="A98" s="35">
        <f t="shared" si="2"/>
        <v>44696</v>
      </c>
      <c r="B98" s="36">
        <f>SUMIFS(СВЦЭМ!$D$39:$D$782,СВЦЭМ!$A$39:$A$782,$A98,СВЦЭМ!$B$39:$B$782,B$83)+'СЕТ СН'!$G$14+СВЦЭМ!$D$10+'СЕТ СН'!$G$6-'СЕТ СН'!$G$26</f>
        <v>1636.53705421</v>
      </c>
      <c r="C98" s="36">
        <f>SUMIFS(СВЦЭМ!$D$39:$D$782,СВЦЭМ!$A$39:$A$782,$A98,СВЦЭМ!$B$39:$B$782,C$83)+'СЕТ СН'!$G$14+СВЦЭМ!$D$10+'СЕТ СН'!$G$6-'СЕТ СН'!$G$26</f>
        <v>1749.76355764</v>
      </c>
      <c r="D98" s="36">
        <f>SUMIFS(СВЦЭМ!$D$39:$D$782,СВЦЭМ!$A$39:$A$782,$A98,СВЦЭМ!$B$39:$B$782,D$83)+'СЕТ СН'!$G$14+СВЦЭМ!$D$10+'СЕТ СН'!$G$6-'СЕТ СН'!$G$26</f>
        <v>1881.29218034</v>
      </c>
      <c r="E98" s="36">
        <f>SUMIFS(СВЦЭМ!$D$39:$D$782,СВЦЭМ!$A$39:$A$782,$A98,СВЦЭМ!$B$39:$B$782,E$83)+'СЕТ СН'!$G$14+СВЦЭМ!$D$10+'СЕТ СН'!$G$6-'СЕТ СН'!$G$26</f>
        <v>1888.17318555</v>
      </c>
      <c r="F98" s="36">
        <f>SUMIFS(СВЦЭМ!$D$39:$D$782,СВЦЭМ!$A$39:$A$782,$A98,СВЦЭМ!$B$39:$B$782,F$83)+'СЕТ СН'!$G$14+СВЦЭМ!$D$10+'СЕТ СН'!$G$6-'СЕТ СН'!$G$26</f>
        <v>1888.3112335199999</v>
      </c>
      <c r="G98" s="36">
        <f>SUMIFS(СВЦЭМ!$D$39:$D$782,СВЦЭМ!$A$39:$A$782,$A98,СВЦЭМ!$B$39:$B$782,G$83)+'СЕТ СН'!$G$14+СВЦЭМ!$D$10+'СЕТ СН'!$G$6-'СЕТ СН'!$G$26</f>
        <v>1896.9268970000001</v>
      </c>
      <c r="H98" s="36">
        <f>SUMIFS(СВЦЭМ!$D$39:$D$782,СВЦЭМ!$A$39:$A$782,$A98,СВЦЭМ!$B$39:$B$782,H$83)+'СЕТ СН'!$G$14+СВЦЭМ!$D$10+'СЕТ СН'!$G$6-'СЕТ СН'!$G$26</f>
        <v>1882.72766774</v>
      </c>
      <c r="I98" s="36">
        <f>SUMIFS(СВЦЭМ!$D$39:$D$782,СВЦЭМ!$A$39:$A$782,$A98,СВЦЭМ!$B$39:$B$782,I$83)+'СЕТ СН'!$G$14+СВЦЭМ!$D$10+'СЕТ СН'!$G$6-'СЕТ СН'!$G$26</f>
        <v>1878.28569545</v>
      </c>
      <c r="J98" s="36">
        <f>SUMIFS(СВЦЭМ!$D$39:$D$782,СВЦЭМ!$A$39:$A$782,$A98,СВЦЭМ!$B$39:$B$782,J$83)+'СЕТ СН'!$G$14+СВЦЭМ!$D$10+'СЕТ СН'!$G$6-'СЕТ СН'!$G$26</f>
        <v>1710.87885953</v>
      </c>
      <c r="K98" s="36">
        <f>SUMIFS(СВЦЭМ!$D$39:$D$782,СВЦЭМ!$A$39:$A$782,$A98,СВЦЭМ!$B$39:$B$782,K$83)+'СЕТ СН'!$G$14+СВЦЭМ!$D$10+'СЕТ СН'!$G$6-'СЕТ СН'!$G$26</f>
        <v>1679.7550293100001</v>
      </c>
      <c r="L98" s="36">
        <f>SUMIFS(СВЦЭМ!$D$39:$D$782,СВЦЭМ!$A$39:$A$782,$A98,СВЦЭМ!$B$39:$B$782,L$83)+'СЕТ СН'!$G$14+СВЦЭМ!$D$10+'СЕТ СН'!$G$6-'СЕТ СН'!$G$26</f>
        <v>1660.4939297399999</v>
      </c>
      <c r="M98" s="36">
        <f>SUMIFS(СВЦЭМ!$D$39:$D$782,СВЦЭМ!$A$39:$A$782,$A98,СВЦЭМ!$B$39:$B$782,M$83)+'СЕТ СН'!$G$14+СВЦЭМ!$D$10+'СЕТ СН'!$G$6-'СЕТ СН'!$G$26</f>
        <v>1772.7451311099999</v>
      </c>
      <c r="N98" s="36">
        <f>SUMIFS(СВЦЭМ!$D$39:$D$782,СВЦЭМ!$A$39:$A$782,$A98,СВЦЭМ!$B$39:$B$782,N$83)+'СЕТ СН'!$G$14+СВЦЭМ!$D$10+'СЕТ СН'!$G$6-'СЕТ СН'!$G$26</f>
        <v>1830.1699403099999</v>
      </c>
      <c r="O98" s="36">
        <f>SUMIFS(СВЦЭМ!$D$39:$D$782,СВЦЭМ!$A$39:$A$782,$A98,СВЦЭМ!$B$39:$B$782,O$83)+'СЕТ СН'!$G$14+СВЦЭМ!$D$10+'СЕТ СН'!$G$6-'СЕТ СН'!$G$26</f>
        <v>1871.12681959</v>
      </c>
      <c r="P98" s="36">
        <f>SUMIFS(СВЦЭМ!$D$39:$D$782,СВЦЭМ!$A$39:$A$782,$A98,СВЦЭМ!$B$39:$B$782,P$83)+'СЕТ СН'!$G$14+СВЦЭМ!$D$10+'СЕТ СН'!$G$6-'СЕТ СН'!$G$26</f>
        <v>1893.8404427399998</v>
      </c>
      <c r="Q98" s="36">
        <f>SUMIFS(СВЦЭМ!$D$39:$D$782,СВЦЭМ!$A$39:$A$782,$A98,СВЦЭМ!$B$39:$B$782,Q$83)+'СЕТ СН'!$G$14+СВЦЭМ!$D$10+'СЕТ СН'!$G$6-'СЕТ СН'!$G$26</f>
        <v>1900.9325719599999</v>
      </c>
      <c r="R98" s="36">
        <f>SUMIFS(СВЦЭМ!$D$39:$D$782,СВЦЭМ!$A$39:$A$782,$A98,СВЦЭМ!$B$39:$B$782,R$83)+'СЕТ СН'!$G$14+СВЦЭМ!$D$10+'СЕТ СН'!$G$6-'СЕТ СН'!$G$26</f>
        <v>1881.7247418699999</v>
      </c>
      <c r="S98" s="36">
        <f>SUMIFS(СВЦЭМ!$D$39:$D$782,СВЦЭМ!$A$39:$A$782,$A98,СВЦЭМ!$B$39:$B$782,S$83)+'СЕТ СН'!$G$14+СВЦЭМ!$D$10+'СЕТ СН'!$G$6-'СЕТ СН'!$G$26</f>
        <v>1818.00827256</v>
      </c>
      <c r="T98" s="36">
        <f>SUMIFS(СВЦЭМ!$D$39:$D$782,СВЦЭМ!$A$39:$A$782,$A98,СВЦЭМ!$B$39:$B$782,T$83)+'СЕТ СН'!$G$14+СВЦЭМ!$D$10+'СЕТ СН'!$G$6-'СЕТ СН'!$G$26</f>
        <v>1737.4961429499999</v>
      </c>
      <c r="U98" s="36">
        <f>SUMIFS(СВЦЭМ!$D$39:$D$782,СВЦЭМ!$A$39:$A$782,$A98,СВЦЭМ!$B$39:$B$782,U$83)+'СЕТ СН'!$G$14+СВЦЭМ!$D$10+'СЕТ СН'!$G$6-'СЕТ СН'!$G$26</f>
        <v>1609.9426641300001</v>
      </c>
      <c r="V98" s="36">
        <f>SUMIFS(СВЦЭМ!$D$39:$D$782,СВЦЭМ!$A$39:$A$782,$A98,СВЦЭМ!$B$39:$B$782,V$83)+'СЕТ СН'!$G$14+СВЦЭМ!$D$10+'СЕТ СН'!$G$6-'СЕТ СН'!$G$26</f>
        <v>1528.2494777700001</v>
      </c>
      <c r="W98" s="36">
        <f>SUMIFS(СВЦЭМ!$D$39:$D$782,СВЦЭМ!$A$39:$A$782,$A98,СВЦЭМ!$B$39:$B$782,W$83)+'СЕТ СН'!$G$14+СВЦЭМ!$D$10+'СЕТ СН'!$G$6-'СЕТ СН'!$G$26</f>
        <v>1529.0742627500001</v>
      </c>
      <c r="X98" s="36">
        <f>SUMIFS(СВЦЭМ!$D$39:$D$782,СВЦЭМ!$A$39:$A$782,$A98,СВЦЭМ!$B$39:$B$782,X$83)+'СЕТ СН'!$G$14+СВЦЭМ!$D$10+'СЕТ СН'!$G$6-'СЕТ СН'!$G$26</f>
        <v>1578.9290257299999</v>
      </c>
      <c r="Y98" s="36">
        <f>SUMIFS(СВЦЭМ!$D$39:$D$782,СВЦЭМ!$A$39:$A$782,$A98,СВЦЭМ!$B$39:$B$782,Y$83)+'СЕТ СН'!$G$14+СВЦЭМ!$D$10+'СЕТ СН'!$G$6-'СЕТ СН'!$G$26</f>
        <v>1617.23091361</v>
      </c>
    </row>
    <row r="99" spans="1:25" ht="15.75" x14ac:dyDescent="0.2">
      <c r="A99" s="35">
        <f t="shared" si="2"/>
        <v>44697</v>
      </c>
      <c r="B99" s="36">
        <f>SUMIFS(СВЦЭМ!$D$39:$D$782,СВЦЭМ!$A$39:$A$782,$A99,СВЦЭМ!$B$39:$B$782,B$83)+'СЕТ СН'!$G$14+СВЦЭМ!$D$10+'СЕТ СН'!$G$6-'СЕТ СН'!$G$26</f>
        <v>1689.30139358</v>
      </c>
      <c r="C99" s="36">
        <f>SUMIFS(СВЦЭМ!$D$39:$D$782,СВЦЭМ!$A$39:$A$782,$A99,СВЦЭМ!$B$39:$B$782,C$83)+'СЕТ СН'!$G$14+СВЦЭМ!$D$10+'СЕТ СН'!$G$6-'СЕТ СН'!$G$26</f>
        <v>1815.64908986</v>
      </c>
      <c r="D99" s="36">
        <f>SUMIFS(СВЦЭМ!$D$39:$D$782,СВЦЭМ!$A$39:$A$782,$A99,СВЦЭМ!$B$39:$B$782,D$83)+'СЕТ СН'!$G$14+СВЦЭМ!$D$10+'СЕТ СН'!$G$6-'СЕТ СН'!$G$26</f>
        <v>1958.9696678</v>
      </c>
      <c r="E99" s="36">
        <f>SUMIFS(СВЦЭМ!$D$39:$D$782,СВЦЭМ!$A$39:$A$782,$A99,СВЦЭМ!$B$39:$B$782,E$83)+'СЕТ СН'!$G$14+СВЦЭМ!$D$10+'СЕТ СН'!$G$6-'СЕТ СН'!$G$26</f>
        <v>2014.0359541099999</v>
      </c>
      <c r="F99" s="36">
        <f>SUMIFS(СВЦЭМ!$D$39:$D$782,СВЦЭМ!$A$39:$A$782,$A99,СВЦЭМ!$B$39:$B$782,F$83)+'СЕТ СН'!$G$14+СВЦЭМ!$D$10+'СЕТ СН'!$G$6-'СЕТ СН'!$G$26</f>
        <v>2008.37179399</v>
      </c>
      <c r="G99" s="36">
        <f>SUMIFS(СВЦЭМ!$D$39:$D$782,СВЦЭМ!$A$39:$A$782,$A99,СВЦЭМ!$B$39:$B$782,G$83)+'СЕТ СН'!$G$14+СВЦЭМ!$D$10+'СЕТ СН'!$G$6-'СЕТ СН'!$G$26</f>
        <v>2017.0592016199998</v>
      </c>
      <c r="H99" s="36">
        <f>SUMIFS(СВЦЭМ!$D$39:$D$782,СВЦЭМ!$A$39:$A$782,$A99,СВЦЭМ!$B$39:$B$782,H$83)+'СЕТ СН'!$G$14+СВЦЭМ!$D$10+'СЕТ СН'!$G$6-'СЕТ СН'!$G$26</f>
        <v>1984.80241591</v>
      </c>
      <c r="I99" s="36">
        <f>SUMIFS(СВЦЭМ!$D$39:$D$782,СВЦЭМ!$A$39:$A$782,$A99,СВЦЭМ!$B$39:$B$782,I$83)+'СЕТ СН'!$G$14+СВЦЭМ!$D$10+'СЕТ СН'!$G$6-'СЕТ СН'!$G$26</f>
        <v>1906.08153679</v>
      </c>
      <c r="J99" s="36">
        <f>SUMIFS(СВЦЭМ!$D$39:$D$782,СВЦЭМ!$A$39:$A$782,$A99,СВЦЭМ!$B$39:$B$782,J$83)+'СЕТ СН'!$G$14+СВЦЭМ!$D$10+'СЕТ СН'!$G$6-'СЕТ СН'!$G$26</f>
        <v>1743.0183453</v>
      </c>
      <c r="K99" s="36">
        <f>SUMIFS(СВЦЭМ!$D$39:$D$782,СВЦЭМ!$A$39:$A$782,$A99,СВЦЭМ!$B$39:$B$782,K$83)+'СЕТ СН'!$G$14+СВЦЭМ!$D$10+'СЕТ СН'!$G$6-'СЕТ СН'!$G$26</f>
        <v>1688.7834559400001</v>
      </c>
      <c r="L99" s="36">
        <f>SUMIFS(СВЦЭМ!$D$39:$D$782,СВЦЭМ!$A$39:$A$782,$A99,СВЦЭМ!$B$39:$B$782,L$83)+'СЕТ СН'!$G$14+СВЦЭМ!$D$10+'СЕТ СН'!$G$6-'СЕТ СН'!$G$26</f>
        <v>1736.8023593999999</v>
      </c>
      <c r="M99" s="36">
        <f>SUMIFS(СВЦЭМ!$D$39:$D$782,СВЦЭМ!$A$39:$A$782,$A99,СВЦЭМ!$B$39:$B$782,M$83)+'СЕТ СН'!$G$14+СВЦЭМ!$D$10+'СЕТ СН'!$G$6-'СЕТ СН'!$G$26</f>
        <v>1864.2227815399999</v>
      </c>
      <c r="N99" s="36">
        <f>SUMIFS(СВЦЭМ!$D$39:$D$782,СВЦЭМ!$A$39:$A$782,$A99,СВЦЭМ!$B$39:$B$782,N$83)+'СЕТ СН'!$G$14+СВЦЭМ!$D$10+'СЕТ СН'!$G$6-'СЕТ СН'!$G$26</f>
        <v>1927.5718866899999</v>
      </c>
      <c r="O99" s="36">
        <f>SUMIFS(СВЦЭМ!$D$39:$D$782,СВЦЭМ!$A$39:$A$782,$A99,СВЦЭМ!$B$39:$B$782,O$83)+'СЕТ СН'!$G$14+СВЦЭМ!$D$10+'СЕТ СН'!$G$6-'СЕТ СН'!$G$26</f>
        <v>1950.50785176</v>
      </c>
      <c r="P99" s="36">
        <f>SUMIFS(СВЦЭМ!$D$39:$D$782,СВЦЭМ!$A$39:$A$782,$A99,СВЦЭМ!$B$39:$B$782,P$83)+'СЕТ СН'!$G$14+СВЦЭМ!$D$10+'СЕТ СН'!$G$6-'СЕТ СН'!$G$26</f>
        <v>1983.1516461899998</v>
      </c>
      <c r="Q99" s="36">
        <f>SUMIFS(СВЦЭМ!$D$39:$D$782,СВЦЭМ!$A$39:$A$782,$A99,СВЦЭМ!$B$39:$B$782,Q$83)+'СЕТ СН'!$G$14+СВЦЭМ!$D$10+'СЕТ СН'!$G$6-'СЕТ СН'!$G$26</f>
        <v>1980.6712416799999</v>
      </c>
      <c r="R99" s="36">
        <f>SUMIFS(СВЦЭМ!$D$39:$D$782,СВЦЭМ!$A$39:$A$782,$A99,СВЦЭМ!$B$39:$B$782,R$83)+'СЕТ СН'!$G$14+СВЦЭМ!$D$10+'СЕТ СН'!$G$6-'СЕТ СН'!$G$26</f>
        <v>1963.3554945199999</v>
      </c>
      <c r="S99" s="36">
        <f>SUMIFS(СВЦЭМ!$D$39:$D$782,СВЦЭМ!$A$39:$A$782,$A99,СВЦЭМ!$B$39:$B$782,S$83)+'СЕТ СН'!$G$14+СВЦЭМ!$D$10+'СЕТ СН'!$G$6-'СЕТ СН'!$G$26</f>
        <v>1913.1491624400001</v>
      </c>
      <c r="T99" s="36">
        <f>SUMIFS(СВЦЭМ!$D$39:$D$782,СВЦЭМ!$A$39:$A$782,$A99,СВЦЭМ!$B$39:$B$782,T$83)+'СЕТ СН'!$G$14+СВЦЭМ!$D$10+'СЕТ СН'!$G$6-'СЕТ СН'!$G$26</f>
        <v>1755.5759237</v>
      </c>
      <c r="U99" s="36">
        <f>SUMIFS(СВЦЭМ!$D$39:$D$782,СВЦЭМ!$A$39:$A$782,$A99,СВЦЭМ!$B$39:$B$782,U$83)+'СЕТ СН'!$G$14+СВЦЭМ!$D$10+'СЕТ СН'!$G$6-'СЕТ СН'!$G$26</f>
        <v>1601.28735977</v>
      </c>
      <c r="V99" s="36">
        <f>SUMIFS(СВЦЭМ!$D$39:$D$782,СВЦЭМ!$A$39:$A$782,$A99,СВЦЭМ!$B$39:$B$782,V$83)+'СЕТ СН'!$G$14+СВЦЭМ!$D$10+'СЕТ СН'!$G$6-'СЕТ СН'!$G$26</f>
        <v>1520.81963352</v>
      </c>
      <c r="W99" s="36">
        <f>SUMIFS(СВЦЭМ!$D$39:$D$782,СВЦЭМ!$A$39:$A$782,$A99,СВЦЭМ!$B$39:$B$782,W$83)+'СЕТ СН'!$G$14+СВЦЭМ!$D$10+'СЕТ СН'!$G$6-'СЕТ СН'!$G$26</f>
        <v>1541.2356740800001</v>
      </c>
      <c r="X99" s="36">
        <f>SUMIFS(СВЦЭМ!$D$39:$D$782,СВЦЭМ!$A$39:$A$782,$A99,СВЦЭМ!$B$39:$B$782,X$83)+'СЕТ СН'!$G$14+СВЦЭМ!$D$10+'СЕТ СН'!$G$6-'СЕТ СН'!$G$26</f>
        <v>1534.9525883400001</v>
      </c>
      <c r="Y99" s="36">
        <f>SUMIFS(СВЦЭМ!$D$39:$D$782,СВЦЭМ!$A$39:$A$782,$A99,СВЦЭМ!$B$39:$B$782,Y$83)+'СЕТ СН'!$G$14+СВЦЭМ!$D$10+'СЕТ СН'!$G$6-'СЕТ СН'!$G$26</f>
        <v>1589.8441135500002</v>
      </c>
    </row>
    <row r="100" spans="1:25" ht="15.75" x14ac:dyDescent="0.2">
      <c r="A100" s="35">
        <f t="shared" si="2"/>
        <v>44698</v>
      </c>
      <c r="B100" s="36">
        <f>SUMIFS(СВЦЭМ!$D$39:$D$782,СВЦЭМ!$A$39:$A$782,$A100,СВЦЭМ!$B$39:$B$782,B$83)+'СЕТ СН'!$G$14+СВЦЭМ!$D$10+'СЕТ СН'!$G$6-'СЕТ СН'!$G$26</f>
        <v>1673.3151808599998</v>
      </c>
      <c r="C100" s="36">
        <f>SUMIFS(СВЦЭМ!$D$39:$D$782,СВЦЭМ!$A$39:$A$782,$A100,СВЦЭМ!$B$39:$B$782,C$83)+'СЕТ СН'!$G$14+СВЦЭМ!$D$10+'СЕТ СН'!$G$6-'СЕТ СН'!$G$26</f>
        <v>1817.8839048999998</v>
      </c>
      <c r="D100" s="36">
        <f>SUMIFS(СВЦЭМ!$D$39:$D$782,СВЦЭМ!$A$39:$A$782,$A100,СВЦЭМ!$B$39:$B$782,D$83)+'СЕТ СН'!$G$14+СВЦЭМ!$D$10+'СЕТ СН'!$G$6-'СЕТ СН'!$G$26</f>
        <v>1956.48286368</v>
      </c>
      <c r="E100" s="36">
        <f>SUMIFS(СВЦЭМ!$D$39:$D$782,СВЦЭМ!$A$39:$A$782,$A100,СВЦЭМ!$B$39:$B$782,E$83)+'СЕТ СН'!$G$14+СВЦЭМ!$D$10+'СЕТ СН'!$G$6-'СЕТ СН'!$G$26</f>
        <v>2000.20714707</v>
      </c>
      <c r="F100" s="36">
        <f>SUMIFS(СВЦЭМ!$D$39:$D$782,СВЦЭМ!$A$39:$A$782,$A100,СВЦЭМ!$B$39:$B$782,F$83)+'СЕТ СН'!$G$14+СВЦЭМ!$D$10+'СЕТ СН'!$G$6-'СЕТ СН'!$G$26</f>
        <v>1999.2399372499999</v>
      </c>
      <c r="G100" s="36">
        <f>SUMIFS(СВЦЭМ!$D$39:$D$782,СВЦЭМ!$A$39:$A$782,$A100,СВЦЭМ!$B$39:$B$782,G$83)+'СЕТ СН'!$G$14+СВЦЭМ!$D$10+'СЕТ СН'!$G$6-'СЕТ СН'!$G$26</f>
        <v>1997.38917754</v>
      </c>
      <c r="H100" s="36">
        <f>SUMIFS(СВЦЭМ!$D$39:$D$782,СВЦЭМ!$A$39:$A$782,$A100,СВЦЭМ!$B$39:$B$782,H$83)+'СЕТ СН'!$G$14+СВЦЭМ!$D$10+'СЕТ СН'!$G$6-'СЕТ СН'!$G$26</f>
        <v>1951.2514122699999</v>
      </c>
      <c r="I100" s="36">
        <f>SUMIFS(СВЦЭМ!$D$39:$D$782,СВЦЭМ!$A$39:$A$782,$A100,СВЦЭМ!$B$39:$B$782,I$83)+'СЕТ СН'!$G$14+СВЦЭМ!$D$10+'СЕТ СН'!$G$6-'СЕТ СН'!$G$26</f>
        <v>1897.37035016</v>
      </c>
      <c r="J100" s="36">
        <f>SUMIFS(СВЦЭМ!$D$39:$D$782,СВЦЭМ!$A$39:$A$782,$A100,СВЦЭМ!$B$39:$B$782,J$83)+'СЕТ СН'!$G$14+СВЦЭМ!$D$10+'СЕТ СН'!$G$6-'СЕТ СН'!$G$26</f>
        <v>1734.18770118</v>
      </c>
      <c r="K100" s="36">
        <f>SUMIFS(СВЦЭМ!$D$39:$D$782,СВЦЭМ!$A$39:$A$782,$A100,СВЦЭМ!$B$39:$B$782,K$83)+'СЕТ СН'!$G$14+СВЦЭМ!$D$10+'СЕТ СН'!$G$6-'СЕТ СН'!$G$26</f>
        <v>1720.7335161399999</v>
      </c>
      <c r="L100" s="36">
        <f>SUMIFS(СВЦЭМ!$D$39:$D$782,СВЦЭМ!$A$39:$A$782,$A100,СВЦЭМ!$B$39:$B$782,L$83)+'СЕТ СН'!$G$14+СВЦЭМ!$D$10+'СЕТ СН'!$G$6-'СЕТ СН'!$G$26</f>
        <v>1692.2717265599999</v>
      </c>
      <c r="M100" s="36">
        <f>SUMIFS(СВЦЭМ!$D$39:$D$782,СВЦЭМ!$A$39:$A$782,$A100,СВЦЭМ!$B$39:$B$782,M$83)+'СЕТ СН'!$G$14+СВЦЭМ!$D$10+'СЕТ СН'!$G$6-'СЕТ СН'!$G$26</f>
        <v>1808.8380912600001</v>
      </c>
      <c r="N100" s="36">
        <f>SUMIFS(СВЦЭМ!$D$39:$D$782,СВЦЭМ!$A$39:$A$782,$A100,СВЦЭМ!$B$39:$B$782,N$83)+'СЕТ СН'!$G$14+СВЦЭМ!$D$10+'СЕТ СН'!$G$6-'СЕТ СН'!$G$26</f>
        <v>1858.07854937</v>
      </c>
      <c r="O100" s="36">
        <f>SUMIFS(СВЦЭМ!$D$39:$D$782,СВЦЭМ!$A$39:$A$782,$A100,СВЦЭМ!$B$39:$B$782,O$83)+'СЕТ СН'!$G$14+СВЦЭМ!$D$10+'СЕТ СН'!$G$6-'СЕТ СН'!$G$26</f>
        <v>1857.95060158</v>
      </c>
      <c r="P100" s="36">
        <f>SUMIFS(СВЦЭМ!$D$39:$D$782,СВЦЭМ!$A$39:$A$782,$A100,СВЦЭМ!$B$39:$B$782,P$83)+'СЕТ СН'!$G$14+СВЦЭМ!$D$10+'СЕТ СН'!$G$6-'СЕТ СН'!$G$26</f>
        <v>1861.1533426999999</v>
      </c>
      <c r="Q100" s="36">
        <f>SUMIFS(СВЦЭМ!$D$39:$D$782,СВЦЭМ!$A$39:$A$782,$A100,СВЦЭМ!$B$39:$B$782,Q$83)+'СЕТ СН'!$G$14+СВЦЭМ!$D$10+'СЕТ СН'!$G$6-'СЕТ СН'!$G$26</f>
        <v>1870.56273867</v>
      </c>
      <c r="R100" s="36">
        <f>SUMIFS(СВЦЭМ!$D$39:$D$782,СВЦЭМ!$A$39:$A$782,$A100,СВЦЭМ!$B$39:$B$782,R$83)+'СЕТ СН'!$G$14+СВЦЭМ!$D$10+'СЕТ СН'!$G$6-'СЕТ СН'!$G$26</f>
        <v>1880.54179647</v>
      </c>
      <c r="S100" s="36">
        <f>SUMIFS(СВЦЭМ!$D$39:$D$782,СВЦЭМ!$A$39:$A$782,$A100,СВЦЭМ!$B$39:$B$782,S$83)+'СЕТ СН'!$G$14+СВЦЭМ!$D$10+'СЕТ СН'!$G$6-'СЕТ СН'!$G$26</f>
        <v>1843.91298957</v>
      </c>
      <c r="T100" s="36">
        <f>SUMIFS(СВЦЭМ!$D$39:$D$782,СВЦЭМ!$A$39:$A$782,$A100,СВЦЭМ!$B$39:$B$782,T$83)+'СЕТ СН'!$G$14+СВЦЭМ!$D$10+'СЕТ СН'!$G$6-'СЕТ СН'!$G$26</f>
        <v>1707.5817803399998</v>
      </c>
      <c r="U100" s="36">
        <f>SUMIFS(СВЦЭМ!$D$39:$D$782,СВЦЭМ!$A$39:$A$782,$A100,СВЦЭМ!$B$39:$B$782,U$83)+'СЕТ СН'!$G$14+СВЦЭМ!$D$10+'СЕТ СН'!$G$6-'СЕТ СН'!$G$26</f>
        <v>1598.5365201700001</v>
      </c>
      <c r="V100" s="36">
        <f>SUMIFS(СВЦЭМ!$D$39:$D$782,СВЦЭМ!$A$39:$A$782,$A100,СВЦЭМ!$B$39:$B$782,V$83)+'СЕТ СН'!$G$14+СВЦЭМ!$D$10+'СЕТ СН'!$G$6-'СЕТ СН'!$G$26</f>
        <v>1501.5787352299999</v>
      </c>
      <c r="W100" s="36">
        <f>SUMIFS(СВЦЭМ!$D$39:$D$782,СВЦЭМ!$A$39:$A$782,$A100,СВЦЭМ!$B$39:$B$782,W$83)+'СЕТ СН'!$G$14+СВЦЭМ!$D$10+'СЕТ СН'!$G$6-'СЕТ СН'!$G$26</f>
        <v>1496.2574359099999</v>
      </c>
      <c r="X100" s="36">
        <f>SUMIFS(СВЦЭМ!$D$39:$D$782,СВЦЭМ!$A$39:$A$782,$A100,СВЦЭМ!$B$39:$B$782,X$83)+'СЕТ СН'!$G$14+СВЦЭМ!$D$10+'СЕТ СН'!$G$6-'СЕТ СН'!$G$26</f>
        <v>1517.1016477600001</v>
      </c>
      <c r="Y100" s="36">
        <f>SUMIFS(СВЦЭМ!$D$39:$D$782,СВЦЭМ!$A$39:$A$782,$A100,СВЦЭМ!$B$39:$B$782,Y$83)+'СЕТ СН'!$G$14+СВЦЭМ!$D$10+'СЕТ СН'!$G$6-'СЕТ СН'!$G$26</f>
        <v>1553.2640172900001</v>
      </c>
    </row>
    <row r="101" spans="1:25" ht="15.75" x14ac:dyDescent="0.2">
      <c r="A101" s="35">
        <f t="shared" si="2"/>
        <v>44699</v>
      </c>
      <c r="B101" s="36">
        <f>SUMIFS(СВЦЭМ!$D$39:$D$782,СВЦЭМ!$A$39:$A$782,$A101,СВЦЭМ!$B$39:$B$782,B$83)+'СЕТ СН'!$G$14+СВЦЭМ!$D$10+'СЕТ СН'!$G$6-'СЕТ СН'!$G$26</f>
        <v>1733.9605732299999</v>
      </c>
      <c r="C101" s="36">
        <f>SUMIFS(СВЦЭМ!$D$39:$D$782,СВЦЭМ!$A$39:$A$782,$A101,СВЦЭМ!$B$39:$B$782,C$83)+'СЕТ СН'!$G$14+СВЦЭМ!$D$10+'СЕТ СН'!$G$6-'СЕТ СН'!$G$26</f>
        <v>1888.3332133199999</v>
      </c>
      <c r="D101" s="36">
        <f>SUMIFS(СВЦЭМ!$D$39:$D$782,СВЦЭМ!$A$39:$A$782,$A101,СВЦЭМ!$B$39:$B$782,D$83)+'СЕТ СН'!$G$14+СВЦЭМ!$D$10+'СЕТ СН'!$G$6-'СЕТ СН'!$G$26</f>
        <v>1958.04166652</v>
      </c>
      <c r="E101" s="36">
        <f>SUMIFS(СВЦЭМ!$D$39:$D$782,СВЦЭМ!$A$39:$A$782,$A101,СВЦЭМ!$B$39:$B$782,E$83)+'СЕТ СН'!$G$14+СВЦЭМ!$D$10+'СЕТ СН'!$G$6-'СЕТ СН'!$G$26</f>
        <v>1959.8926136699999</v>
      </c>
      <c r="F101" s="36">
        <f>SUMIFS(СВЦЭМ!$D$39:$D$782,СВЦЭМ!$A$39:$A$782,$A101,СВЦЭМ!$B$39:$B$782,F$83)+'СЕТ СН'!$G$14+СВЦЭМ!$D$10+'СЕТ СН'!$G$6-'СЕТ СН'!$G$26</f>
        <v>1955.5157490399999</v>
      </c>
      <c r="G101" s="36">
        <f>SUMIFS(СВЦЭМ!$D$39:$D$782,СВЦЭМ!$A$39:$A$782,$A101,СВЦЭМ!$B$39:$B$782,G$83)+'СЕТ СН'!$G$14+СВЦЭМ!$D$10+'СЕТ СН'!$G$6-'СЕТ СН'!$G$26</f>
        <v>1969.2231854499998</v>
      </c>
      <c r="H101" s="36">
        <f>SUMIFS(СВЦЭМ!$D$39:$D$782,СВЦЭМ!$A$39:$A$782,$A101,СВЦЭМ!$B$39:$B$782,H$83)+'СЕТ СН'!$G$14+СВЦЭМ!$D$10+'СЕТ СН'!$G$6-'СЕТ СН'!$G$26</f>
        <v>1956.7907021999999</v>
      </c>
      <c r="I101" s="36">
        <f>SUMIFS(СВЦЭМ!$D$39:$D$782,СВЦЭМ!$A$39:$A$782,$A101,СВЦЭМ!$B$39:$B$782,I$83)+'СЕТ СН'!$G$14+СВЦЭМ!$D$10+'СЕТ СН'!$G$6-'СЕТ СН'!$G$26</f>
        <v>1855.04526882</v>
      </c>
      <c r="J101" s="36">
        <f>SUMIFS(СВЦЭМ!$D$39:$D$782,СВЦЭМ!$A$39:$A$782,$A101,СВЦЭМ!$B$39:$B$782,J$83)+'СЕТ СН'!$G$14+СВЦЭМ!$D$10+'СЕТ СН'!$G$6-'СЕТ СН'!$G$26</f>
        <v>1690.5200612599999</v>
      </c>
      <c r="K101" s="36">
        <f>SUMIFS(СВЦЭМ!$D$39:$D$782,СВЦЭМ!$A$39:$A$782,$A101,СВЦЭМ!$B$39:$B$782,K$83)+'СЕТ СН'!$G$14+СВЦЭМ!$D$10+'СЕТ СН'!$G$6-'СЕТ СН'!$G$26</f>
        <v>1692.5403814399999</v>
      </c>
      <c r="L101" s="36">
        <f>SUMIFS(СВЦЭМ!$D$39:$D$782,СВЦЭМ!$A$39:$A$782,$A101,СВЦЭМ!$B$39:$B$782,L$83)+'СЕТ СН'!$G$14+СВЦЭМ!$D$10+'СЕТ СН'!$G$6-'СЕТ СН'!$G$26</f>
        <v>1707.0644382399998</v>
      </c>
      <c r="M101" s="36">
        <f>SUMIFS(СВЦЭМ!$D$39:$D$782,СВЦЭМ!$A$39:$A$782,$A101,СВЦЭМ!$B$39:$B$782,M$83)+'СЕТ СН'!$G$14+СВЦЭМ!$D$10+'СЕТ СН'!$G$6-'СЕТ СН'!$G$26</f>
        <v>1829.9869108999999</v>
      </c>
      <c r="N101" s="36">
        <f>SUMIFS(СВЦЭМ!$D$39:$D$782,СВЦЭМ!$A$39:$A$782,$A101,СВЦЭМ!$B$39:$B$782,N$83)+'СЕТ СН'!$G$14+СВЦЭМ!$D$10+'СЕТ СН'!$G$6-'СЕТ СН'!$G$26</f>
        <v>1865.39949305</v>
      </c>
      <c r="O101" s="36">
        <f>SUMIFS(СВЦЭМ!$D$39:$D$782,СВЦЭМ!$A$39:$A$782,$A101,СВЦЭМ!$B$39:$B$782,O$83)+'СЕТ СН'!$G$14+СВЦЭМ!$D$10+'СЕТ СН'!$G$6-'СЕТ СН'!$G$26</f>
        <v>1862.4945598499999</v>
      </c>
      <c r="P101" s="36">
        <f>SUMIFS(СВЦЭМ!$D$39:$D$782,СВЦЭМ!$A$39:$A$782,$A101,СВЦЭМ!$B$39:$B$782,P$83)+'СЕТ СН'!$G$14+СВЦЭМ!$D$10+'СЕТ СН'!$G$6-'СЕТ СН'!$G$26</f>
        <v>1882.0506437399999</v>
      </c>
      <c r="Q101" s="36">
        <f>SUMIFS(СВЦЭМ!$D$39:$D$782,СВЦЭМ!$A$39:$A$782,$A101,СВЦЭМ!$B$39:$B$782,Q$83)+'СЕТ СН'!$G$14+СВЦЭМ!$D$10+'СЕТ СН'!$G$6-'СЕТ СН'!$G$26</f>
        <v>1897.4361058699999</v>
      </c>
      <c r="R101" s="36">
        <f>SUMIFS(СВЦЭМ!$D$39:$D$782,СВЦЭМ!$A$39:$A$782,$A101,СВЦЭМ!$B$39:$B$782,R$83)+'СЕТ СН'!$G$14+СВЦЭМ!$D$10+'СЕТ СН'!$G$6-'СЕТ СН'!$G$26</f>
        <v>1891.95677088</v>
      </c>
      <c r="S101" s="36">
        <f>SUMIFS(СВЦЭМ!$D$39:$D$782,СВЦЭМ!$A$39:$A$782,$A101,СВЦЭМ!$B$39:$B$782,S$83)+'СЕТ СН'!$G$14+СВЦЭМ!$D$10+'СЕТ СН'!$G$6-'СЕТ СН'!$G$26</f>
        <v>1841.1082148</v>
      </c>
      <c r="T101" s="36">
        <f>SUMIFS(СВЦЭМ!$D$39:$D$782,СВЦЭМ!$A$39:$A$782,$A101,СВЦЭМ!$B$39:$B$782,T$83)+'СЕТ СН'!$G$14+СВЦЭМ!$D$10+'СЕТ СН'!$G$6-'СЕТ СН'!$G$26</f>
        <v>1698.69881255</v>
      </c>
      <c r="U101" s="36">
        <f>SUMIFS(СВЦЭМ!$D$39:$D$782,СВЦЭМ!$A$39:$A$782,$A101,СВЦЭМ!$B$39:$B$782,U$83)+'СЕТ СН'!$G$14+СВЦЭМ!$D$10+'СЕТ СН'!$G$6-'СЕТ СН'!$G$26</f>
        <v>1581.97544786</v>
      </c>
      <c r="V101" s="36">
        <f>SUMIFS(СВЦЭМ!$D$39:$D$782,СВЦЭМ!$A$39:$A$782,$A101,СВЦЭМ!$B$39:$B$782,V$83)+'СЕТ СН'!$G$14+СВЦЭМ!$D$10+'СЕТ СН'!$G$6-'СЕТ СН'!$G$26</f>
        <v>1496.4400103800001</v>
      </c>
      <c r="W101" s="36">
        <f>SUMIFS(СВЦЭМ!$D$39:$D$782,СВЦЭМ!$A$39:$A$782,$A101,СВЦЭМ!$B$39:$B$782,W$83)+'СЕТ СН'!$G$14+СВЦЭМ!$D$10+'СЕТ СН'!$G$6-'СЕТ СН'!$G$26</f>
        <v>1522.70593753</v>
      </c>
      <c r="X101" s="36">
        <f>SUMIFS(СВЦЭМ!$D$39:$D$782,СВЦЭМ!$A$39:$A$782,$A101,СВЦЭМ!$B$39:$B$782,X$83)+'СЕТ СН'!$G$14+СВЦЭМ!$D$10+'СЕТ СН'!$G$6-'СЕТ СН'!$G$26</f>
        <v>1560.67369407</v>
      </c>
      <c r="Y101" s="36">
        <f>SUMIFS(СВЦЭМ!$D$39:$D$782,СВЦЭМ!$A$39:$A$782,$A101,СВЦЭМ!$B$39:$B$782,Y$83)+'СЕТ СН'!$G$14+СВЦЭМ!$D$10+'СЕТ СН'!$G$6-'СЕТ СН'!$G$26</f>
        <v>1598.51953514</v>
      </c>
    </row>
    <row r="102" spans="1:25" ht="15.75" x14ac:dyDescent="0.2">
      <c r="A102" s="35">
        <f t="shared" si="2"/>
        <v>44700</v>
      </c>
      <c r="B102" s="36">
        <f>SUMIFS(СВЦЭМ!$D$39:$D$782,СВЦЭМ!$A$39:$A$782,$A102,СВЦЭМ!$B$39:$B$782,B$83)+'СЕТ СН'!$G$14+СВЦЭМ!$D$10+'СЕТ СН'!$G$6-'СЕТ СН'!$G$26</f>
        <v>1716.5958129999999</v>
      </c>
      <c r="C102" s="36">
        <f>SUMIFS(СВЦЭМ!$D$39:$D$782,СВЦЭМ!$A$39:$A$782,$A102,СВЦЭМ!$B$39:$B$782,C$83)+'СЕТ СН'!$G$14+СВЦЭМ!$D$10+'СЕТ СН'!$G$6-'СЕТ СН'!$G$26</f>
        <v>1853.9603315499999</v>
      </c>
      <c r="D102" s="36">
        <f>SUMIFS(СВЦЭМ!$D$39:$D$782,СВЦЭМ!$A$39:$A$782,$A102,СВЦЭМ!$B$39:$B$782,D$83)+'СЕТ СН'!$G$14+СВЦЭМ!$D$10+'СЕТ СН'!$G$6-'СЕТ СН'!$G$26</f>
        <v>1978.7785689499999</v>
      </c>
      <c r="E102" s="36">
        <f>SUMIFS(СВЦЭМ!$D$39:$D$782,СВЦЭМ!$A$39:$A$782,$A102,СВЦЭМ!$B$39:$B$782,E$83)+'СЕТ СН'!$G$14+СВЦЭМ!$D$10+'СЕТ СН'!$G$6-'СЕТ СН'!$G$26</f>
        <v>2040.8250855199999</v>
      </c>
      <c r="F102" s="36">
        <f>SUMIFS(СВЦЭМ!$D$39:$D$782,СВЦЭМ!$A$39:$A$782,$A102,СВЦЭМ!$B$39:$B$782,F$83)+'СЕТ СН'!$G$14+СВЦЭМ!$D$10+'СЕТ СН'!$G$6-'СЕТ СН'!$G$26</f>
        <v>2008.6966273999999</v>
      </c>
      <c r="G102" s="36">
        <f>SUMIFS(СВЦЭМ!$D$39:$D$782,СВЦЭМ!$A$39:$A$782,$A102,СВЦЭМ!$B$39:$B$782,G$83)+'СЕТ СН'!$G$14+СВЦЭМ!$D$10+'СЕТ СН'!$G$6-'СЕТ СН'!$G$26</f>
        <v>1969.07886577</v>
      </c>
      <c r="H102" s="36">
        <f>SUMIFS(СВЦЭМ!$D$39:$D$782,СВЦЭМ!$A$39:$A$782,$A102,СВЦЭМ!$B$39:$B$782,H$83)+'СЕТ СН'!$G$14+СВЦЭМ!$D$10+'СЕТ СН'!$G$6-'СЕТ СН'!$G$26</f>
        <v>1929.67937205</v>
      </c>
      <c r="I102" s="36">
        <f>SUMIFS(СВЦЭМ!$D$39:$D$782,СВЦЭМ!$A$39:$A$782,$A102,СВЦЭМ!$B$39:$B$782,I$83)+'СЕТ СН'!$G$14+СВЦЭМ!$D$10+'СЕТ СН'!$G$6-'СЕТ СН'!$G$26</f>
        <v>1864.5813309</v>
      </c>
      <c r="J102" s="36">
        <f>SUMIFS(СВЦЭМ!$D$39:$D$782,СВЦЭМ!$A$39:$A$782,$A102,СВЦЭМ!$B$39:$B$782,J$83)+'СЕТ СН'!$G$14+СВЦЭМ!$D$10+'СЕТ СН'!$G$6-'СЕТ СН'!$G$26</f>
        <v>1712.6578107599998</v>
      </c>
      <c r="K102" s="36">
        <f>SUMIFS(СВЦЭМ!$D$39:$D$782,СВЦЭМ!$A$39:$A$782,$A102,СВЦЭМ!$B$39:$B$782,K$83)+'СЕТ СН'!$G$14+СВЦЭМ!$D$10+'СЕТ СН'!$G$6-'СЕТ СН'!$G$26</f>
        <v>1730.05230314</v>
      </c>
      <c r="L102" s="36">
        <f>SUMIFS(СВЦЭМ!$D$39:$D$782,СВЦЭМ!$A$39:$A$782,$A102,СВЦЭМ!$B$39:$B$782,L$83)+'СЕТ СН'!$G$14+СВЦЭМ!$D$10+'СЕТ СН'!$G$6-'СЕТ СН'!$G$26</f>
        <v>1722.0330438999999</v>
      </c>
      <c r="M102" s="36">
        <f>SUMIFS(СВЦЭМ!$D$39:$D$782,СВЦЭМ!$A$39:$A$782,$A102,СВЦЭМ!$B$39:$B$782,M$83)+'СЕТ СН'!$G$14+СВЦЭМ!$D$10+'СЕТ СН'!$G$6-'СЕТ СН'!$G$26</f>
        <v>1826.66524695</v>
      </c>
      <c r="N102" s="36">
        <f>SUMIFS(СВЦЭМ!$D$39:$D$782,СВЦЭМ!$A$39:$A$782,$A102,СВЦЭМ!$B$39:$B$782,N$83)+'СЕТ СН'!$G$14+СВЦЭМ!$D$10+'СЕТ СН'!$G$6-'СЕТ СН'!$G$26</f>
        <v>1877.9168289899999</v>
      </c>
      <c r="O102" s="36">
        <f>SUMIFS(СВЦЭМ!$D$39:$D$782,СВЦЭМ!$A$39:$A$782,$A102,СВЦЭМ!$B$39:$B$782,O$83)+'СЕТ СН'!$G$14+СВЦЭМ!$D$10+'СЕТ СН'!$G$6-'СЕТ СН'!$G$26</f>
        <v>1896.1031700599999</v>
      </c>
      <c r="P102" s="36">
        <f>SUMIFS(СВЦЭМ!$D$39:$D$782,СВЦЭМ!$A$39:$A$782,$A102,СВЦЭМ!$B$39:$B$782,P$83)+'СЕТ СН'!$G$14+СВЦЭМ!$D$10+'СЕТ СН'!$G$6-'СЕТ СН'!$G$26</f>
        <v>1900.5692556699998</v>
      </c>
      <c r="Q102" s="36">
        <f>SUMIFS(СВЦЭМ!$D$39:$D$782,СВЦЭМ!$A$39:$A$782,$A102,СВЦЭМ!$B$39:$B$782,Q$83)+'СЕТ СН'!$G$14+СВЦЭМ!$D$10+'СЕТ СН'!$G$6-'СЕТ СН'!$G$26</f>
        <v>1917.54980183</v>
      </c>
      <c r="R102" s="36">
        <f>SUMIFS(СВЦЭМ!$D$39:$D$782,СВЦЭМ!$A$39:$A$782,$A102,СВЦЭМ!$B$39:$B$782,R$83)+'СЕТ СН'!$G$14+СВЦЭМ!$D$10+'СЕТ СН'!$G$6-'СЕТ СН'!$G$26</f>
        <v>1903.75843773</v>
      </c>
      <c r="S102" s="36">
        <f>SUMIFS(СВЦЭМ!$D$39:$D$782,СВЦЭМ!$A$39:$A$782,$A102,СВЦЭМ!$B$39:$B$782,S$83)+'СЕТ СН'!$G$14+СВЦЭМ!$D$10+'СЕТ СН'!$G$6-'СЕТ СН'!$G$26</f>
        <v>1877.4900020099999</v>
      </c>
      <c r="T102" s="36">
        <f>SUMIFS(СВЦЭМ!$D$39:$D$782,СВЦЭМ!$A$39:$A$782,$A102,СВЦЭМ!$B$39:$B$782,T$83)+'СЕТ СН'!$G$14+СВЦЭМ!$D$10+'СЕТ СН'!$G$6-'СЕТ СН'!$G$26</f>
        <v>1725.8264936099999</v>
      </c>
      <c r="U102" s="36">
        <f>SUMIFS(СВЦЭМ!$D$39:$D$782,СВЦЭМ!$A$39:$A$782,$A102,СВЦЭМ!$B$39:$B$782,U$83)+'СЕТ СН'!$G$14+СВЦЭМ!$D$10+'СЕТ СН'!$G$6-'СЕТ СН'!$G$26</f>
        <v>1612.82860585</v>
      </c>
      <c r="V102" s="36">
        <f>SUMIFS(СВЦЭМ!$D$39:$D$782,СВЦЭМ!$A$39:$A$782,$A102,СВЦЭМ!$B$39:$B$782,V$83)+'СЕТ СН'!$G$14+СВЦЭМ!$D$10+'СЕТ СН'!$G$6-'СЕТ СН'!$G$26</f>
        <v>1509.25264844</v>
      </c>
      <c r="W102" s="36">
        <f>SUMIFS(СВЦЭМ!$D$39:$D$782,СВЦЭМ!$A$39:$A$782,$A102,СВЦЭМ!$B$39:$B$782,W$83)+'СЕТ СН'!$G$14+СВЦЭМ!$D$10+'СЕТ СН'!$G$6-'СЕТ СН'!$G$26</f>
        <v>1515.6972254300001</v>
      </c>
      <c r="X102" s="36">
        <f>SUMIFS(СВЦЭМ!$D$39:$D$782,СВЦЭМ!$A$39:$A$782,$A102,СВЦЭМ!$B$39:$B$782,X$83)+'СЕТ СН'!$G$14+СВЦЭМ!$D$10+'СЕТ СН'!$G$6-'СЕТ СН'!$G$26</f>
        <v>1527.1458887700001</v>
      </c>
      <c r="Y102" s="36">
        <f>SUMIFS(СВЦЭМ!$D$39:$D$782,СВЦЭМ!$A$39:$A$782,$A102,СВЦЭМ!$B$39:$B$782,Y$83)+'СЕТ СН'!$G$14+СВЦЭМ!$D$10+'СЕТ СН'!$G$6-'СЕТ СН'!$G$26</f>
        <v>1551.15114485</v>
      </c>
    </row>
    <row r="103" spans="1:25" ht="15.75" x14ac:dyDescent="0.2">
      <c r="A103" s="35">
        <f t="shared" si="2"/>
        <v>44701</v>
      </c>
      <c r="B103" s="36">
        <f>SUMIFS(СВЦЭМ!$D$39:$D$782,СВЦЭМ!$A$39:$A$782,$A103,СВЦЭМ!$B$39:$B$782,B$83)+'СЕТ СН'!$G$14+СВЦЭМ!$D$10+'СЕТ СН'!$G$6-'СЕТ СН'!$G$26</f>
        <v>1709.9951731900001</v>
      </c>
      <c r="C103" s="36">
        <f>SUMIFS(СВЦЭМ!$D$39:$D$782,СВЦЭМ!$A$39:$A$782,$A103,СВЦЭМ!$B$39:$B$782,C$83)+'СЕТ СН'!$G$14+СВЦЭМ!$D$10+'СЕТ СН'!$G$6-'СЕТ СН'!$G$26</f>
        <v>1787.2919151599999</v>
      </c>
      <c r="D103" s="36">
        <f>SUMIFS(СВЦЭМ!$D$39:$D$782,СВЦЭМ!$A$39:$A$782,$A103,СВЦЭМ!$B$39:$B$782,D$83)+'СЕТ СН'!$G$14+СВЦЭМ!$D$10+'СЕТ СН'!$G$6-'СЕТ СН'!$G$26</f>
        <v>1937.06974711</v>
      </c>
      <c r="E103" s="36">
        <f>SUMIFS(СВЦЭМ!$D$39:$D$782,СВЦЭМ!$A$39:$A$782,$A103,СВЦЭМ!$B$39:$B$782,E$83)+'СЕТ СН'!$G$14+СВЦЭМ!$D$10+'СЕТ СН'!$G$6-'СЕТ СН'!$G$26</f>
        <v>2008.38396943</v>
      </c>
      <c r="F103" s="36">
        <f>SUMIFS(СВЦЭМ!$D$39:$D$782,СВЦЭМ!$A$39:$A$782,$A103,СВЦЭМ!$B$39:$B$782,F$83)+'СЕТ СН'!$G$14+СВЦЭМ!$D$10+'СЕТ СН'!$G$6-'СЕТ СН'!$G$26</f>
        <v>2002.47252125</v>
      </c>
      <c r="G103" s="36">
        <f>SUMIFS(СВЦЭМ!$D$39:$D$782,СВЦЭМ!$A$39:$A$782,$A103,СВЦЭМ!$B$39:$B$782,G$83)+'СЕТ СН'!$G$14+СВЦЭМ!$D$10+'СЕТ СН'!$G$6-'СЕТ СН'!$G$26</f>
        <v>1982.6999484</v>
      </c>
      <c r="H103" s="36">
        <f>SUMIFS(СВЦЭМ!$D$39:$D$782,СВЦЭМ!$A$39:$A$782,$A103,СВЦЭМ!$B$39:$B$782,H$83)+'СЕТ СН'!$G$14+СВЦЭМ!$D$10+'СЕТ СН'!$G$6-'СЕТ СН'!$G$26</f>
        <v>1916.12750727</v>
      </c>
      <c r="I103" s="36">
        <f>SUMIFS(СВЦЭМ!$D$39:$D$782,СВЦЭМ!$A$39:$A$782,$A103,СВЦЭМ!$B$39:$B$782,I$83)+'СЕТ СН'!$G$14+СВЦЭМ!$D$10+'СЕТ СН'!$G$6-'СЕТ СН'!$G$26</f>
        <v>1834.8213557499998</v>
      </c>
      <c r="J103" s="36">
        <f>SUMIFS(СВЦЭМ!$D$39:$D$782,СВЦЭМ!$A$39:$A$782,$A103,СВЦЭМ!$B$39:$B$782,J$83)+'СЕТ СН'!$G$14+СВЦЭМ!$D$10+'СЕТ СН'!$G$6-'СЕТ СН'!$G$26</f>
        <v>1677.1141346299999</v>
      </c>
      <c r="K103" s="36">
        <f>SUMIFS(СВЦЭМ!$D$39:$D$782,СВЦЭМ!$A$39:$A$782,$A103,СВЦЭМ!$B$39:$B$782,K$83)+'СЕТ СН'!$G$14+СВЦЭМ!$D$10+'СЕТ СН'!$G$6-'СЕТ СН'!$G$26</f>
        <v>1676.4120974499999</v>
      </c>
      <c r="L103" s="36">
        <f>SUMIFS(СВЦЭМ!$D$39:$D$782,СВЦЭМ!$A$39:$A$782,$A103,СВЦЭМ!$B$39:$B$782,L$83)+'СЕТ СН'!$G$14+СВЦЭМ!$D$10+'СЕТ СН'!$G$6-'СЕТ СН'!$G$26</f>
        <v>1673.80459692</v>
      </c>
      <c r="M103" s="36">
        <f>SUMIFS(СВЦЭМ!$D$39:$D$782,СВЦЭМ!$A$39:$A$782,$A103,СВЦЭМ!$B$39:$B$782,M$83)+'СЕТ СН'!$G$14+СВЦЭМ!$D$10+'СЕТ СН'!$G$6-'СЕТ СН'!$G$26</f>
        <v>1782.6388332699999</v>
      </c>
      <c r="N103" s="36">
        <f>SUMIFS(СВЦЭМ!$D$39:$D$782,СВЦЭМ!$A$39:$A$782,$A103,СВЦЭМ!$B$39:$B$782,N$83)+'СЕТ СН'!$G$14+СВЦЭМ!$D$10+'СЕТ СН'!$G$6-'СЕТ СН'!$G$26</f>
        <v>1809.0817835799999</v>
      </c>
      <c r="O103" s="36">
        <f>SUMIFS(СВЦЭМ!$D$39:$D$782,СВЦЭМ!$A$39:$A$782,$A103,СВЦЭМ!$B$39:$B$782,O$83)+'СЕТ СН'!$G$14+СВЦЭМ!$D$10+'СЕТ СН'!$G$6-'СЕТ СН'!$G$26</f>
        <v>1806.3009670699998</v>
      </c>
      <c r="P103" s="36">
        <f>SUMIFS(СВЦЭМ!$D$39:$D$782,СВЦЭМ!$A$39:$A$782,$A103,СВЦЭМ!$B$39:$B$782,P$83)+'СЕТ СН'!$G$14+СВЦЭМ!$D$10+'СЕТ СН'!$G$6-'СЕТ СН'!$G$26</f>
        <v>1803.9394192099999</v>
      </c>
      <c r="Q103" s="36">
        <f>SUMIFS(СВЦЭМ!$D$39:$D$782,СВЦЭМ!$A$39:$A$782,$A103,СВЦЭМ!$B$39:$B$782,Q$83)+'СЕТ СН'!$G$14+СВЦЭМ!$D$10+'СЕТ СН'!$G$6-'СЕТ СН'!$G$26</f>
        <v>1802.92040086</v>
      </c>
      <c r="R103" s="36">
        <f>SUMIFS(СВЦЭМ!$D$39:$D$782,СВЦЭМ!$A$39:$A$782,$A103,СВЦЭМ!$B$39:$B$782,R$83)+'СЕТ СН'!$G$14+СВЦЭМ!$D$10+'СЕТ СН'!$G$6-'СЕТ СН'!$G$26</f>
        <v>1802.9733276099998</v>
      </c>
      <c r="S103" s="36">
        <f>SUMIFS(СВЦЭМ!$D$39:$D$782,СВЦЭМ!$A$39:$A$782,$A103,СВЦЭМ!$B$39:$B$782,S$83)+'СЕТ СН'!$G$14+СВЦЭМ!$D$10+'СЕТ СН'!$G$6-'СЕТ СН'!$G$26</f>
        <v>1786.34862793</v>
      </c>
      <c r="T103" s="36">
        <f>SUMIFS(СВЦЭМ!$D$39:$D$782,СВЦЭМ!$A$39:$A$782,$A103,СВЦЭМ!$B$39:$B$782,T$83)+'СЕТ СН'!$G$14+СВЦЭМ!$D$10+'СЕТ СН'!$G$6-'СЕТ СН'!$G$26</f>
        <v>1677.17483982</v>
      </c>
      <c r="U103" s="36">
        <f>SUMIFS(СВЦЭМ!$D$39:$D$782,СВЦЭМ!$A$39:$A$782,$A103,СВЦЭМ!$B$39:$B$782,U$83)+'СЕТ СН'!$G$14+СВЦЭМ!$D$10+'СЕТ СН'!$G$6-'СЕТ СН'!$G$26</f>
        <v>1557.6561521000001</v>
      </c>
      <c r="V103" s="36">
        <f>SUMIFS(СВЦЭМ!$D$39:$D$782,СВЦЭМ!$A$39:$A$782,$A103,СВЦЭМ!$B$39:$B$782,V$83)+'СЕТ СН'!$G$14+СВЦЭМ!$D$10+'СЕТ СН'!$G$6-'СЕТ СН'!$G$26</f>
        <v>1492.4131598200001</v>
      </c>
      <c r="W103" s="36">
        <f>SUMIFS(СВЦЭМ!$D$39:$D$782,СВЦЭМ!$A$39:$A$782,$A103,СВЦЭМ!$B$39:$B$782,W$83)+'СЕТ СН'!$G$14+СВЦЭМ!$D$10+'СЕТ СН'!$G$6-'СЕТ СН'!$G$26</f>
        <v>1503.33150879</v>
      </c>
      <c r="X103" s="36">
        <f>SUMIFS(СВЦЭМ!$D$39:$D$782,СВЦЭМ!$A$39:$A$782,$A103,СВЦЭМ!$B$39:$B$782,X$83)+'СЕТ СН'!$G$14+СВЦЭМ!$D$10+'СЕТ СН'!$G$6-'СЕТ СН'!$G$26</f>
        <v>1536.9938674</v>
      </c>
      <c r="Y103" s="36">
        <f>SUMIFS(СВЦЭМ!$D$39:$D$782,СВЦЭМ!$A$39:$A$782,$A103,СВЦЭМ!$B$39:$B$782,Y$83)+'СЕТ СН'!$G$14+СВЦЭМ!$D$10+'СЕТ СН'!$G$6-'СЕТ СН'!$G$26</f>
        <v>1542.7295118500001</v>
      </c>
    </row>
    <row r="104" spans="1:25" ht="15.75" x14ac:dyDescent="0.2">
      <c r="A104" s="35">
        <f t="shared" si="2"/>
        <v>44702</v>
      </c>
      <c r="B104" s="36">
        <f>SUMIFS(СВЦЭМ!$D$39:$D$782,СВЦЭМ!$A$39:$A$782,$A104,СВЦЭМ!$B$39:$B$782,B$83)+'СЕТ СН'!$G$14+СВЦЭМ!$D$10+'СЕТ СН'!$G$6-'СЕТ СН'!$G$26</f>
        <v>1571.90158997</v>
      </c>
      <c r="C104" s="36">
        <f>SUMIFS(СВЦЭМ!$D$39:$D$782,СВЦЭМ!$A$39:$A$782,$A104,СВЦЭМ!$B$39:$B$782,C$83)+'СЕТ СН'!$G$14+СВЦЭМ!$D$10+'СЕТ СН'!$G$6-'СЕТ СН'!$G$26</f>
        <v>1702.79191831</v>
      </c>
      <c r="D104" s="36">
        <f>SUMIFS(СВЦЭМ!$D$39:$D$782,СВЦЭМ!$A$39:$A$782,$A104,СВЦЭМ!$B$39:$B$782,D$83)+'СЕТ СН'!$G$14+СВЦЭМ!$D$10+'СЕТ СН'!$G$6-'СЕТ СН'!$G$26</f>
        <v>1881.7549438199999</v>
      </c>
      <c r="E104" s="36">
        <f>SUMIFS(СВЦЭМ!$D$39:$D$782,СВЦЭМ!$A$39:$A$782,$A104,СВЦЭМ!$B$39:$B$782,E$83)+'СЕТ СН'!$G$14+СВЦЭМ!$D$10+'СЕТ СН'!$G$6-'СЕТ СН'!$G$26</f>
        <v>1969.1573303</v>
      </c>
      <c r="F104" s="36">
        <f>SUMIFS(СВЦЭМ!$D$39:$D$782,СВЦЭМ!$A$39:$A$782,$A104,СВЦЭМ!$B$39:$B$782,F$83)+'СЕТ СН'!$G$14+СВЦЭМ!$D$10+'СЕТ СН'!$G$6-'СЕТ СН'!$G$26</f>
        <v>1999.4282726699998</v>
      </c>
      <c r="G104" s="36">
        <f>SUMIFS(СВЦЭМ!$D$39:$D$782,СВЦЭМ!$A$39:$A$782,$A104,СВЦЭМ!$B$39:$B$782,G$83)+'СЕТ СН'!$G$14+СВЦЭМ!$D$10+'СЕТ СН'!$G$6-'СЕТ СН'!$G$26</f>
        <v>2039.13127695</v>
      </c>
      <c r="H104" s="36">
        <f>SUMIFS(СВЦЭМ!$D$39:$D$782,СВЦЭМ!$A$39:$A$782,$A104,СВЦЭМ!$B$39:$B$782,H$83)+'СЕТ СН'!$G$14+СВЦЭМ!$D$10+'СЕТ СН'!$G$6-'СЕТ СН'!$G$26</f>
        <v>2028.9050347699999</v>
      </c>
      <c r="I104" s="36">
        <f>SUMIFS(СВЦЭМ!$D$39:$D$782,СВЦЭМ!$A$39:$A$782,$A104,СВЦЭМ!$B$39:$B$782,I$83)+'СЕТ СН'!$G$14+СВЦЭМ!$D$10+'СЕТ СН'!$G$6-'СЕТ СН'!$G$26</f>
        <v>1987.0949080799999</v>
      </c>
      <c r="J104" s="36">
        <f>SUMIFS(СВЦЭМ!$D$39:$D$782,СВЦЭМ!$A$39:$A$782,$A104,СВЦЭМ!$B$39:$B$782,J$83)+'СЕТ СН'!$G$14+СВЦЭМ!$D$10+'СЕТ СН'!$G$6-'СЕТ СН'!$G$26</f>
        <v>1788.7677853</v>
      </c>
      <c r="K104" s="36">
        <f>SUMIFS(СВЦЭМ!$D$39:$D$782,СВЦЭМ!$A$39:$A$782,$A104,СВЦЭМ!$B$39:$B$782,K$83)+'СЕТ СН'!$G$14+СВЦЭМ!$D$10+'СЕТ СН'!$G$6-'СЕТ СН'!$G$26</f>
        <v>1743.1383257299999</v>
      </c>
      <c r="L104" s="36">
        <f>SUMIFS(СВЦЭМ!$D$39:$D$782,СВЦЭМ!$A$39:$A$782,$A104,СВЦЭМ!$B$39:$B$782,L$83)+'СЕТ СН'!$G$14+СВЦЭМ!$D$10+'СЕТ СН'!$G$6-'СЕТ СН'!$G$26</f>
        <v>1712.48301801</v>
      </c>
      <c r="M104" s="36">
        <f>SUMIFS(СВЦЭМ!$D$39:$D$782,СВЦЭМ!$A$39:$A$782,$A104,СВЦЭМ!$B$39:$B$782,M$83)+'СЕТ СН'!$G$14+СВЦЭМ!$D$10+'СЕТ СН'!$G$6-'СЕТ СН'!$G$26</f>
        <v>1807.26776918</v>
      </c>
      <c r="N104" s="36">
        <f>SUMIFS(СВЦЭМ!$D$39:$D$782,СВЦЭМ!$A$39:$A$782,$A104,СВЦЭМ!$B$39:$B$782,N$83)+'СЕТ СН'!$G$14+СВЦЭМ!$D$10+'СЕТ СН'!$G$6-'СЕТ СН'!$G$26</f>
        <v>1851.51161723</v>
      </c>
      <c r="O104" s="36">
        <f>SUMIFS(СВЦЭМ!$D$39:$D$782,СВЦЭМ!$A$39:$A$782,$A104,СВЦЭМ!$B$39:$B$782,O$83)+'СЕТ СН'!$G$14+СВЦЭМ!$D$10+'СЕТ СН'!$G$6-'СЕТ СН'!$G$26</f>
        <v>1814.5417926600001</v>
      </c>
      <c r="P104" s="36">
        <f>SUMIFS(СВЦЭМ!$D$39:$D$782,СВЦЭМ!$A$39:$A$782,$A104,СВЦЭМ!$B$39:$B$782,P$83)+'СЕТ СН'!$G$14+СВЦЭМ!$D$10+'СЕТ СН'!$G$6-'СЕТ СН'!$G$26</f>
        <v>1857.0294984</v>
      </c>
      <c r="Q104" s="36">
        <f>SUMIFS(СВЦЭМ!$D$39:$D$782,СВЦЭМ!$A$39:$A$782,$A104,СВЦЭМ!$B$39:$B$782,Q$83)+'СЕТ СН'!$G$14+СВЦЭМ!$D$10+'СЕТ СН'!$G$6-'СЕТ СН'!$G$26</f>
        <v>1839.1401395299999</v>
      </c>
      <c r="R104" s="36">
        <f>SUMIFS(СВЦЭМ!$D$39:$D$782,СВЦЭМ!$A$39:$A$782,$A104,СВЦЭМ!$B$39:$B$782,R$83)+'СЕТ СН'!$G$14+СВЦЭМ!$D$10+'СЕТ СН'!$G$6-'СЕТ СН'!$G$26</f>
        <v>1835.6421308399999</v>
      </c>
      <c r="S104" s="36">
        <f>SUMIFS(СВЦЭМ!$D$39:$D$782,СВЦЭМ!$A$39:$A$782,$A104,СВЦЭМ!$B$39:$B$782,S$83)+'СЕТ СН'!$G$14+СВЦЭМ!$D$10+'СЕТ СН'!$G$6-'СЕТ СН'!$G$26</f>
        <v>1808.6719656799999</v>
      </c>
      <c r="T104" s="36">
        <f>SUMIFS(СВЦЭМ!$D$39:$D$782,СВЦЭМ!$A$39:$A$782,$A104,СВЦЭМ!$B$39:$B$782,T$83)+'СЕТ СН'!$G$14+СВЦЭМ!$D$10+'СЕТ СН'!$G$6-'СЕТ СН'!$G$26</f>
        <v>1690.2333304299998</v>
      </c>
      <c r="U104" s="36">
        <f>SUMIFS(СВЦЭМ!$D$39:$D$782,СВЦЭМ!$A$39:$A$782,$A104,СВЦЭМ!$B$39:$B$782,U$83)+'СЕТ СН'!$G$14+СВЦЭМ!$D$10+'СЕТ СН'!$G$6-'СЕТ СН'!$G$26</f>
        <v>1579.80811212</v>
      </c>
      <c r="V104" s="36">
        <f>SUMIFS(СВЦЭМ!$D$39:$D$782,СВЦЭМ!$A$39:$A$782,$A104,СВЦЭМ!$B$39:$B$782,V$83)+'СЕТ СН'!$G$14+СВЦЭМ!$D$10+'СЕТ СН'!$G$6-'СЕТ СН'!$G$26</f>
        <v>1492.4220579400001</v>
      </c>
      <c r="W104" s="36">
        <f>SUMIFS(СВЦЭМ!$D$39:$D$782,СВЦЭМ!$A$39:$A$782,$A104,СВЦЭМ!$B$39:$B$782,W$83)+'СЕТ СН'!$G$14+СВЦЭМ!$D$10+'СЕТ СН'!$G$6-'СЕТ СН'!$G$26</f>
        <v>1442.8198312</v>
      </c>
      <c r="X104" s="36">
        <f>SUMIFS(СВЦЭМ!$D$39:$D$782,СВЦЭМ!$A$39:$A$782,$A104,СВЦЭМ!$B$39:$B$782,X$83)+'СЕТ СН'!$G$14+СВЦЭМ!$D$10+'СЕТ СН'!$G$6-'СЕТ СН'!$G$26</f>
        <v>1461.3330337299999</v>
      </c>
      <c r="Y104" s="36">
        <f>SUMIFS(СВЦЭМ!$D$39:$D$782,СВЦЭМ!$A$39:$A$782,$A104,СВЦЭМ!$B$39:$B$782,Y$83)+'СЕТ СН'!$G$14+СВЦЭМ!$D$10+'СЕТ СН'!$G$6-'СЕТ СН'!$G$26</f>
        <v>1490.43892701</v>
      </c>
    </row>
    <row r="105" spans="1:25" ht="15.75" x14ac:dyDescent="0.2">
      <c r="A105" s="35">
        <f t="shared" si="2"/>
        <v>44703</v>
      </c>
      <c r="B105" s="36">
        <f>SUMIFS(СВЦЭМ!$D$39:$D$782,СВЦЭМ!$A$39:$A$782,$A105,СВЦЭМ!$B$39:$B$782,B$83)+'СЕТ СН'!$G$14+СВЦЭМ!$D$10+'СЕТ СН'!$G$6-'СЕТ СН'!$G$26</f>
        <v>1699.7223687899998</v>
      </c>
      <c r="C105" s="36">
        <f>SUMIFS(СВЦЭМ!$D$39:$D$782,СВЦЭМ!$A$39:$A$782,$A105,СВЦЭМ!$B$39:$B$782,C$83)+'СЕТ СН'!$G$14+СВЦЭМ!$D$10+'СЕТ СН'!$G$6-'СЕТ СН'!$G$26</f>
        <v>1794.7527605599998</v>
      </c>
      <c r="D105" s="36">
        <f>SUMIFS(СВЦЭМ!$D$39:$D$782,СВЦЭМ!$A$39:$A$782,$A105,СВЦЭМ!$B$39:$B$782,D$83)+'СЕТ СН'!$G$14+СВЦЭМ!$D$10+'СЕТ СН'!$G$6-'СЕТ СН'!$G$26</f>
        <v>1919.9145051</v>
      </c>
      <c r="E105" s="36">
        <f>SUMIFS(СВЦЭМ!$D$39:$D$782,СВЦЭМ!$A$39:$A$782,$A105,СВЦЭМ!$B$39:$B$782,E$83)+'СЕТ СН'!$G$14+СВЦЭМ!$D$10+'СЕТ СН'!$G$6-'СЕТ СН'!$G$26</f>
        <v>1927.7119968299999</v>
      </c>
      <c r="F105" s="36">
        <f>SUMIFS(СВЦЭМ!$D$39:$D$782,СВЦЭМ!$A$39:$A$782,$A105,СВЦЭМ!$B$39:$B$782,F$83)+'СЕТ СН'!$G$14+СВЦЭМ!$D$10+'СЕТ СН'!$G$6-'СЕТ СН'!$G$26</f>
        <v>1927.5336867399999</v>
      </c>
      <c r="G105" s="36">
        <f>SUMIFS(СВЦЭМ!$D$39:$D$782,СВЦЭМ!$A$39:$A$782,$A105,СВЦЭМ!$B$39:$B$782,G$83)+'СЕТ СН'!$G$14+СВЦЭМ!$D$10+'СЕТ СН'!$G$6-'СЕТ СН'!$G$26</f>
        <v>1930.7826825699999</v>
      </c>
      <c r="H105" s="36">
        <f>SUMIFS(СВЦЭМ!$D$39:$D$782,СВЦЭМ!$A$39:$A$782,$A105,СВЦЭМ!$B$39:$B$782,H$83)+'СЕТ СН'!$G$14+СВЦЭМ!$D$10+'СЕТ СН'!$G$6-'СЕТ СН'!$G$26</f>
        <v>1898.1857978</v>
      </c>
      <c r="I105" s="36">
        <f>SUMIFS(СВЦЭМ!$D$39:$D$782,СВЦЭМ!$A$39:$A$782,$A105,СВЦЭМ!$B$39:$B$782,I$83)+'СЕТ СН'!$G$14+СВЦЭМ!$D$10+'СЕТ СН'!$G$6-'СЕТ СН'!$G$26</f>
        <v>1821.90356133</v>
      </c>
      <c r="J105" s="36">
        <f>SUMIFS(СВЦЭМ!$D$39:$D$782,СВЦЭМ!$A$39:$A$782,$A105,СВЦЭМ!$B$39:$B$782,J$83)+'СЕТ СН'!$G$14+СВЦЭМ!$D$10+'СЕТ СН'!$G$6-'СЕТ СН'!$G$26</f>
        <v>1746.26248061</v>
      </c>
      <c r="K105" s="36">
        <f>SUMIFS(СВЦЭМ!$D$39:$D$782,СВЦЭМ!$A$39:$A$782,$A105,СВЦЭМ!$B$39:$B$782,K$83)+'СЕТ СН'!$G$14+СВЦЭМ!$D$10+'СЕТ СН'!$G$6-'СЕТ СН'!$G$26</f>
        <v>1693.91291394</v>
      </c>
      <c r="L105" s="36">
        <f>SUMIFS(СВЦЭМ!$D$39:$D$782,СВЦЭМ!$A$39:$A$782,$A105,СВЦЭМ!$B$39:$B$782,L$83)+'СЕТ СН'!$G$14+СВЦЭМ!$D$10+'СЕТ СН'!$G$6-'СЕТ СН'!$G$26</f>
        <v>1673.69055056</v>
      </c>
      <c r="M105" s="36">
        <f>SUMIFS(СВЦЭМ!$D$39:$D$782,СВЦЭМ!$A$39:$A$782,$A105,СВЦЭМ!$B$39:$B$782,M$83)+'СЕТ СН'!$G$14+СВЦЭМ!$D$10+'СЕТ СН'!$G$6-'СЕТ СН'!$G$26</f>
        <v>1781.8567185299999</v>
      </c>
      <c r="N105" s="36">
        <f>SUMIFS(СВЦЭМ!$D$39:$D$782,СВЦЭМ!$A$39:$A$782,$A105,СВЦЭМ!$B$39:$B$782,N$83)+'СЕТ СН'!$G$14+СВЦЭМ!$D$10+'СЕТ СН'!$G$6-'СЕТ СН'!$G$26</f>
        <v>1831.5306176699999</v>
      </c>
      <c r="O105" s="36">
        <f>SUMIFS(СВЦЭМ!$D$39:$D$782,СВЦЭМ!$A$39:$A$782,$A105,СВЦЭМ!$B$39:$B$782,O$83)+'СЕТ СН'!$G$14+СВЦЭМ!$D$10+'СЕТ СН'!$G$6-'СЕТ СН'!$G$26</f>
        <v>1835.9773459099999</v>
      </c>
      <c r="P105" s="36">
        <f>SUMIFS(СВЦЭМ!$D$39:$D$782,СВЦЭМ!$A$39:$A$782,$A105,СВЦЭМ!$B$39:$B$782,P$83)+'СЕТ СН'!$G$14+СВЦЭМ!$D$10+'СЕТ СН'!$G$6-'СЕТ СН'!$G$26</f>
        <v>1865.35779293</v>
      </c>
      <c r="Q105" s="36">
        <f>SUMIFS(СВЦЭМ!$D$39:$D$782,СВЦЭМ!$A$39:$A$782,$A105,СВЦЭМ!$B$39:$B$782,Q$83)+'СЕТ СН'!$G$14+СВЦЭМ!$D$10+'СЕТ СН'!$G$6-'СЕТ СН'!$G$26</f>
        <v>1876.7439112499999</v>
      </c>
      <c r="R105" s="36">
        <f>SUMIFS(СВЦЭМ!$D$39:$D$782,СВЦЭМ!$A$39:$A$782,$A105,СВЦЭМ!$B$39:$B$782,R$83)+'СЕТ СН'!$G$14+СВЦЭМ!$D$10+'СЕТ СН'!$G$6-'СЕТ СН'!$G$26</f>
        <v>1871.1910470999999</v>
      </c>
      <c r="S105" s="36">
        <f>SUMIFS(СВЦЭМ!$D$39:$D$782,СВЦЭМ!$A$39:$A$782,$A105,СВЦЭМ!$B$39:$B$782,S$83)+'СЕТ СН'!$G$14+СВЦЭМ!$D$10+'СЕТ СН'!$G$6-'СЕТ СН'!$G$26</f>
        <v>1843.74363045</v>
      </c>
      <c r="T105" s="36">
        <f>SUMIFS(СВЦЭМ!$D$39:$D$782,СВЦЭМ!$A$39:$A$782,$A105,СВЦЭМ!$B$39:$B$782,T$83)+'СЕТ СН'!$G$14+СВЦЭМ!$D$10+'СЕТ СН'!$G$6-'СЕТ СН'!$G$26</f>
        <v>1710.20920262</v>
      </c>
      <c r="U105" s="36">
        <f>SUMIFS(СВЦЭМ!$D$39:$D$782,СВЦЭМ!$A$39:$A$782,$A105,СВЦЭМ!$B$39:$B$782,U$83)+'СЕТ СН'!$G$14+СВЦЭМ!$D$10+'СЕТ СН'!$G$6-'СЕТ СН'!$G$26</f>
        <v>1593.8539552300001</v>
      </c>
      <c r="V105" s="36">
        <f>SUMIFS(СВЦЭМ!$D$39:$D$782,СВЦЭМ!$A$39:$A$782,$A105,СВЦЭМ!$B$39:$B$782,V$83)+'СЕТ СН'!$G$14+СВЦЭМ!$D$10+'СЕТ СН'!$G$6-'СЕТ СН'!$G$26</f>
        <v>1486.88685906</v>
      </c>
      <c r="W105" s="36">
        <f>SUMIFS(СВЦЭМ!$D$39:$D$782,СВЦЭМ!$A$39:$A$782,$A105,СВЦЭМ!$B$39:$B$782,W$83)+'СЕТ СН'!$G$14+СВЦЭМ!$D$10+'СЕТ СН'!$G$6-'СЕТ СН'!$G$26</f>
        <v>1499.27037492</v>
      </c>
      <c r="X105" s="36">
        <f>SUMIFS(СВЦЭМ!$D$39:$D$782,СВЦЭМ!$A$39:$A$782,$A105,СВЦЭМ!$B$39:$B$782,X$83)+'СЕТ СН'!$G$14+СВЦЭМ!$D$10+'СЕТ СН'!$G$6-'СЕТ СН'!$G$26</f>
        <v>1537.3295337</v>
      </c>
      <c r="Y105" s="36">
        <f>SUMIFS(СВЦЭМ!$D$39:$D$782,СВЦЭМ!$A$39:$A$782,$A105,СВЦЭМ!$B$39:$B$782,Y$83)+'СЕТ СН'!$G$14+СВЦЭМ!$D$10+'СЕТ СН'!$G$6-'СЕТ СН'!$G$26</f>
        <v>1598.5088919100001</v>
      </c>
    </row>
    <row r="106" spans="1:25" ht="15.75" x14ac:dyDescent="0.2">
      <c r="A106" s="35">
        <f t="shared" si="2"/>
        <v>44704</v>
      </c>
      <c r="B106" s="36">
        <f>SUMIFS(СВЦЭМ!$D$39:$D$782,СВЦЭМ!$A$39:$A$782,$A106,СВЦЭМ!$B$39:$B$782,B$83)+'СЕТ СН'!$G$14+СВЦЭМ!$D$10+'СЕТ СН'!$G$6-'СЕТ СН'!$G$26</f>
        <v>1712.32231224</v>
      </c>
      <c r="C106" s="36">
        <f>SUMIFS(СВЦЭМ!$D$39:$D$782,СВЦЭМ!$A$39:$A$782,$A106,СВЦЭМ!$B$39:$B$782,C$83)+'СЕТ СН'!$G$14+СВЦЭМ!$D$10+'СЕТ СН'!$G$6-'СЕТ СН'!$G$26</f>
        <v>1812.58844974</v>
      </c>
      <c r="D106" s="36">
        <f>SUMIFS(СВЦЭМ!$D$39:$D$782,СВЦЭМ!$A$39:$A$782,$A106,СВЦЭМ!$B$39:$B$782,D$83)+'СЕТ СН'!$G$14+СВЦЭМ!$D$10+'СЕТ СН'!$G$6-'СЕТ СН'!$G$26</f>
        <v>1925.0014352799999</v>
      </c>
      <c r="E106" s="36">
        <f>SUMIFS(СВЦЭМ!$D$39:$D$782,СВЦЭМ!$A$39:$A$782,$A106,СВЦЭМ!$B$39:$B$782,E$83)+'СЕТ СН'!$G$14+СВЦЭМ!$D$10+'СЕТ СН'!$G$6-'СЕТ СН'!$G$26</f>
        <v>1920.6619071799998</v>
      </c>
      <c r="F106" s="36">
        <f>SUMIFS(СВЦЭМ!$D$39:$D$782,СВЦЭМ!$A$39:$A$782,$A106,СВЦЭМ!$B$39:$B$782,F$83)+'СЕТ СН'!$G$14+СВЦЭМ!$D$10+'СЕТ СН'!$G$6-'СЕТ СН'!$G$26</f>
        <v>1913.3341143999999</v>
      </c>
      <c r="G106" s="36">
        <f>SUMIFS(СВЦЭМ!$D$39:$D$782,СВЦЭМ!$A$39:$A$782,$A106,СВЦЭМ!$B$39:$B$782,G$83)+'СЕТ СН'!$G$14+СВЦЭМ!$D$10+'СЕТ СН'!$G$6-'СЕТ СН'!$G$26</f>
        <v>1960.56151209</v>
      </c>
      <c r="H106" s="36">
        <f>SUMIFS(СВЦЭМ!$D$39:$D$782,СВЦЭМ!$A$39:$A$782,$A106,СВЦЭМ!$B$39:$B$782,H$83)+'СЕТ СН'!$G$14+СВЦЭМ!$D$10+'СЕТ СН'!$G$6-'СЕТ СН'!$G$26</f>
        <v>1899.24420396</v>
      </c>
      <c r="I106" s="36">
        <f>SUMIFS(СВЦЭМ!$D$39:$D$782,СВЦЭМ!$A$39:$A$782,$A106,СВЦЭМ!$B$39:$B$782,I$83)+'СЕТ СН'!$G$14+СВЦЭМ!$D$10+'СЕТ СН'!$G$6-'СЕТ СН'!$G$26</f>
        <v>1860.10738655</v>
      </c>
      <c r="J106" s="36">
        <f>SUMIFS(СВЦЭМ!$D$39:$D$782,СВЦЭМ!$A$39:$A$782,$A106,СВЦЭМ!$B$39:$B$782,J$83)+'СЕТ СН'!$G$14+СВЦЭМ!$D$10+'СЕТ СН'!$G$6-'СЕТ СН'!$G$26</f>
        <v>1706.2033215700001</v>
      </c>
      <c r="K106" s="36">
        <f>SUMIFS(СВЦЭМ!$D$39:$D$782,СВЦЭМ!$A$39:$A$782,$A106,СВЦЭМ!$B$39:$B$782,K$83)+'СЕТ СН'!$G$14+СВЦЭМ!$D$10+'СЕТ СН'!$G$6-'СЕТ СН'!$G$26</f>
        <v>1655.51917329</v>
      </c>
      <c r="L106" s="36">
        <f>SUMIFS(СВЦЭМ!$D$39:$D$782,СВЦЭМ!$A$39:$A$782,$A106,СВЦЭМ!$B$39:$B$782,L$83)+'СЕТ СН'!$G$14+СВЦЭМ!$D$10+'СЕТ СН'!$G$6-'СЕТ СН'!$G$26</f>
        <v>1676.2019398199998</v>
      </c>
      <c r="M106" s="36">
        <f>SUMIFS(СВЦЭМ!$D$39:$D$782,СВЦЭМ!$A$39:$A$782,$A106,СВЦЭМ!$B$39:$B$782,M$83)+'СЕТ СН'!$G$14+СВЦЭМ!$D$10+'СЕТ СН'!$G$6-'СЕТ СН'!$G$26</f>
        <v>1813.37405304</v>
      </c>
      <c r="N106" s="36">
        <f>SUMIFS(СВЦЭМ!$D$39:$D$782,СВЦЭМ!$A$39:$A$782,$A106,СВЦЭМ!$B$39:$B$782,N$83)+'СЕТ СН'!$G$14+СВЦЭМ!$D$10+'СЕТ СН'!$G$6-'СЕТ СН'!$G$26</f>
        <v>1866.44268489</v>
      </c>
      <c r="O106" s="36">
        <f>SUMIFS(СВЦЭМ!$D$39:$D$782,СВЦЭМ!$A$39:$A$782,$A106,СВЦЭМ!$B$39:$B$782,O$83)+'СЕТ СН'!$G$14+СВЦЭМ!$D$10+'СЕТ СН'!$G$6-'СЕТ СН'!$G$26</f>
        <v>1869.8811576000001</v>
      </c>
      <c r="P106" s="36">
        <f>SUMIFS(СВЦЭМ!$D$39:$D$782,СВЦЭМ!$A$39:$A$782,$A106,СВЦЭМ!$B$39:$B$782,P$83)+'СЕТ СН'!$G$14+СВЦЭМ!$D$10+'СЕТ СН'!$G$6-'СЕТ СН'!$G$26</f>
        <v>1870.0357240399999</v>
      </c>
      <c r="Q106" s="36">
        <f>SUMIFS(СВЦЭМ!$D$39:$D$782,СВЦЭМ!$A$39:$A$782,$A106,СВЦЭМ!$B$39:$B$782,Q$83)+'СЕТ СН'!$G$14+СВЦЭМ!$D$10+'СЕТ СН'!$G$6-'СЕТ СН'!$G$26</f>
        <v>1870.2060082999999</v>
      </c>
      <c r="R106" s="36">
        <f>SUMIFS(СВЦЭМ!$D$39:$D$782,СВЦЭМ!$A$39:$A$782,$A106,СВЦЭМ!$B$39:$B$782,R$83)+'СЕТ СН'!$G$14+СВЦЭМ!$D$10+'СЕТ СН'!$G$6-'СЕТ СН'!$G$26</f>
        <v>1870.22326903</v>
      </c>
      <c r="S106" s="36">
        <f>SUMIFS(СВЦЭМ!$D$39:$D$782,СВЦЭМ!$A$39:$A$782,$A106,СВЦЭМ!$B$39:$B$782,S$83)+'СЕТ СН'!$G$14+СВЦЭМ!$D$10+'СЕТ СН'!$G$6-'СЕТ СН'!$G$26</f>
        <v>1838.6548585999999</v>
      </c>
      <c r="T106" s="36">
        <f>SUMIFS(СВЦЭМ!$D$39:$D$782,СВЦЭМ!$A$39:$A$782,$A106,СВЦЭМ!$B$39:$B$782,T$83)+'СЕТ СН'!$G$14+СВЦЭМ!$D$10+'СЕТ СН'!$G$6-'СЕТ СН'!$G$26</f>
        <v>1734.25511317</v>
      </c>
      <c r="U106" s="36">
        <f>SUMIFS(СВЦЭМ!$D$39:$D$782,СВЦЭМ!$A$39:$A$782,$A106,СВЦЭМ!$B$39:$B$782,U$83)+'СЕТ СН'!$G$14+СВЦЭМ!$D$10+'СЕТ СН'!$G$6-'СЕТ СН'!$G$26</f>
        <v>1581.6262943199999</v>
      </c>
      <c r="V106" s="36">
        <f>SUMIFS(СВЦЭМ!$D$39:$D$782,СВЦЭМ!$A$39:$A$782,$A106,СВЦЭМ!$B$39:$B$782,V$83)+'СЕТ СН'!$G$14+СВЦЭМ!$D$10+'СЕТ СН'!$G$6-'СЕТ СН'!$G$26</f>
        <v>1490.6207232700001</v>
      </c>
      <c r="W106" s="36">
        <f>SUMIFS(СВЦЭМ!$D$39:$D$782,СВЦЭМ!$A$39:$A$782,$A106,СВЦЭМ!$B$39:$B$782,W$83)+'СЕТ СН'!$G$14+СВЦЭМ!$D$10+'СЕТ СН'!$G$6-'СЕТ СН'!$G$26</f>
        <v>1492.7492966499999</v>
      </c>
      <c r="X106" s="36">
        <f>SUMIFS(СВЦЭМ!$D$39:$D$782,СВЦЭМ!$A$39:$A$782,$A106,СВЦЭМ!$B$39:$B$782,X$83)+'СЕТ СН'!$G$14+СВЦЭМ!$D$10+'СЕТ СН'!$G$6-'СЕТ СН'!$G$26</f>
        <v>1497.1274023200001</v>
      </c>
      <c r="Y106" s="36">
        <f>SUMIFS(СВЦЭМ!$D$39:$D$782,СВЦЭМ!$A$39:$A$782,$A106,СВЦЭМ!$B$39:$B$782,Y$83)+'СЕТ СН'!$G$14+СВЦЭМ!$D$10+'СЕТ СН'!$G$6-'СЕТ СН'!$G$26</f>
        <v>1531.9643575800001</v>
      </c>
    </row>
    <row r="107" spans="1:25" ht="15.75" x14ac:dyDescent="0.2">
      <c r="A107" s="35">
        <f t="shared" si="2"/>
        <v>44705</v>
      </c>
      <c r="B107" s="36">
        <f>SUMIFS(СВЦЭМ!$D$39:$D$782,СВЦЭМ!$A$39:$A$782,$A107,СВЦЭМ!$B$39:$B$782,B$83)+'СЕТ СН'!$G$14+СВЦЭМ!$D$10+'СЕТ СН'!$G$6-'СЕТ СН'!$G$26</f>
        <v>1618.27646484</v>
      </c>
      <c r="C107" s="36">
        <f>SUMIFS(СВЦЭМ!$D$39:$D$782,СВЦЭМ!$A$39:$A$782,$A107,СВЦЭМ!$B$39:$B$782,C$83)+'СЕТ СН'!$G$14+СВЦЭМ!$D$10+'СЕТ СН'!$G$6-'СЕТ СН'!$G$26</f>
        <v>1762.5131548299998</v>
      </c>
      <c r="D107" s="36">
        <f>SUMIFS(СВЦЭМ!$D$39:$D$782,СВЦЭМ!$A$39:$A$782,$A107,СВЦЭМ!$B$39:$B$782,D$83)+'СЕТ СН'!$G$14+СВЦЭМ!$D$10+'СЕТ СН'!$G$6-'СЕТ СН'!$G$26</f>
        <v>1922.7818145199999</v>
      </c>
      <c r="E107" s="36">
        <f>SUMIFS(СВЦЭМ!$D$39:$D$782,СВЦЭМ!$A$39:$A$782,$A107,СВЦЭМ!$B$39:$B$782,E$83)+'СЕТ СН'!$G$14+СВЦЭМ!$D$10+'СЕТ СН'!$G$6-'СЕТ СН'!$G$26</f>
        <v>1938.3737001299999</v>
      </c>
      <c r="F107" s="36">
        <f>SUMIFS(СВЦЭМ!$D$39:$D$782,СВЦЭМ!$A$39:$A$782,$A107,СВЦЭМ!$B$39:$B$782,F$83)+'СЕТ СН'!$G$14+СВЦЭМ!$D$10+'СЕТ СН'!$G$6-'СЕТ СН'!$G$26</f>
        <v>1938.41024019</v>
      </c>
      <c r="G107" s="36">
        <f>SUMIFS(СВЦЭМ!$D$39:$D$782,СВЦЭМ!$A$39:$A$782,$A107,СВЦЭМ!$B$39:$B$782,G$83)+'СЕТ СН'!$G$14+СВЦЭМ!$D$10+'СЕТ СН'!$G$6-'СЕТ СН'!$G$26</f>
        <v>1948.3321083599999</v>
      </c>
      <c r="H107" s="36">
        <f>SUMIFS(СВЦЭМ!$D$39:$D$782,СВЦЭМ!$A$39:$A$782,$A107,СВЦЭМ!$B$39:$B$782,H$83)+'СЕТ СН'!$G$14+СВЦЭМ!$D$10+'СЕТ СН'!$G$6-'СЕТ СН'!$G$26</f>
        <v>1888.5184881</v>
      </c>
      <c r="I107" s="36">
        <f>SUMIFS(СВЦЭМ!$D$39:$D$782,СВЦЭМ!$A$39:$A$782,$A107,СВЦЭМ!$B$39:$B$782,I$83)+'СЕТ СН'!$G$14+СВЦЭМ!$D$10+'СЕТ СН'!$G$6-'СЕТ СН'!$G$26</f>
        <v>1843.16674807</v>
      </c>
      <c r="J107" s="36">
        <f>SUMIFS(СВЦЭМ!$D$39:$D$782,СВЦЭМ!$A$39:$A$782,$A107,СВЦЭМ!$B$39:$B$782,J$83)+'СЕТ СН'!$G$14+СВЦЭМ!$D$10+'СЕТ СН'!$G$6-'СЕТ СН'!$G$26</f>
        <v>1682.4315262099999</v>
      </c>
      <c r="K107" s="36">
        <f>SUMIFS(СВЦЭМ!$D$39:$D$782,СВЦЭМ!$A$39:$A$782,$A107,СВЦЭМ!$B$39:$B$782,K$83)+'СЕТ СН'!$G$14+СВЦЭМ!$D$10+'СЕТ СН'!$G$6-'СЕТ СН'!$G$26</f>
        <v>1673.0371066199998</v>
      </c>
      <c r="L107" s="36">
        <f>SUMIFS(СВЦЭМ!$D$39:$D$782,СВЦЭМ!$A$39:$A$782,$A107,СВЦЭМ!$B$39:$B$782,L$83)+'СЕТ СН'!$G$14+СВЦЭМ!$D$10+'СЕТ СН'!$G$6-'СЕТ СН'!$G$26</f>
        <v>1694.0954981699999</v>
      </c>
      <c r="M107" s="36">
        <f>SUMIFS(СВЦЭМ!$D$39:$D$782,СВЦЭМ!$A$39:$A$782,$A107,СВЦЭМ!$B$39:$B$782,M$83)+'СЕТ СН'!$G$14+СВЦЭМ!$D$10+'СЕТ СН'!$G$6-'СЕТ СН'!$G$26</f>
        <v>1769.3992621699999</v>
      </c>
      <c r="N107" s="36">
        <f>SUMIFS(СВЦЭМ!$D$39:$D$782,СВЦЭМ!$A$39:$A$782,$A107,СВЦЭМ!$B$39:$B$782,N$83)+'СЕТ СН'!$G$14+СВЦЭМ!$D$10+'СЕТ СН'!$G$6-'СЕТ СН'!$G$26</f>
        <v>1809.5619552599999</v>
      </c>
      <c r="O107" s="36">
        <f>SUMIFS(СВЦЭМ!$D$39:$D$782,СВЦЭМ!$A$39:$A$782,$A107,СВЦЭМ!$B$39:$B$782,O$83)+'СЕТ СН'!$G$14+СВЦЭМ!$D$10+'СЕТ СН'!$G$6-'СЕТ СН'!$G$26</f>
        <v>1859.36033318</v>
      </c>
      <c r="P107" s="36">
        <f>SUMIFS(СВЦЭМ!$D$39:$D$782,СВЦЭМ!$A$39:$A$782,$A107,СВЦЭМ!$B$39:$B$782,P$83)+'СЕТ СН'!$G$14+СВЦЭМ!$D$10+'СЕТ СН'!$G$6-'СЕТ СН'!$G$26</f>
        <v>1867.9721228799999</v>
      </c>
      <c r="Q107" s="36">
        <f>SUMIFS(СВЦЭМ!$D$39:$D$782,СВЦЭМ!$A$39:$A$782,$A107,СВЦЭМ!$B$39:$B$782,Q$83)+'СЕТ СН'!$G$14+СВЦЭМ!$D$10+'СЕТ СН'!$G$6-'СЕТ СН'!$G$26</f>
        <v>1879.8113029799999</v>
      </c>
      <c r="R107" s="36">
        <f>SUMIFS(СВЦЭМ!$D$39:$D$782,СВЦЭМ!$A$39:$A$782,$A107,СВЦЭМ!$B$39:$B$782,R$83)+'СЕТ СН'!$G$14+СВЦЭМ!$D$10+'СЕТ СН'!$G$6-'СЕТ СН'!$G$26</f>
        <v>1882.1493837</v>
      </c>
      <c r="S107" s="36">
        <f>SUMIFS(СВЦЭМ!$D$39:$D$782,СВЦЭМ!$A$39:$A$782,$A107,СВЦЭМ!$B$39:$B$782,S$83)+'СЕТ СН'!$G$14+СВЦЭМ!$D$10+'СЕТ СН'!$G$6-'СЕТ СН'!$G$26</f>
        <v>1832.77295172</v>
      </c>
      <c r="T107" s="36">
        <f>SUMIFS(СВЦЭМ!$D$39:$D$782,СВЦЭМ!$A$39:$A$782,$A107,СВЦЭМ!$B$39:$B$782,T$83)+'СЕТ СН'!$G$14+СВЦЭМ!$D$10+'СЕТ СН'!$G$6-'СЕТ СН'!$G$26</f>
        <v>1701.8499741799999</v>
      </c>
      <c r="U107" s="36">
        <f>SUMIFS(СВЦЭМ!$D$39:$D$782,СВЦЭМ!$A$39:$A$782,$A107,СВЦЭМ!$B$39:$B$782,U$83)+'СЕТ СН'!$G$14+СВЦЭМ!$D$10+'СЕТ СН'!$G$6-'СЕТ СН'!$G$26</f>
        <v>1573.1732418300001</v>
      </c>
      <c r="V107" s="36">
        <f>SUMIFS(СВЦЭМ!$D$39:$D$782,СВЦЭМ!$A$39:$A$782,$A107,СВЦЭМ!$B$39:$B$782,V$83)+'СЕТ СН'!$G$14+СВЦЭМ!$D$10+'СЕТ СН'!$G$6-'СЕТ СН'!$G$26</f>
        <v>1471.31018466</v>
      </c>
      <c r="W107" s="36">
        <f>SUMIFS(СВЦЭМ!$D$39:$D$782,СВЦЭМ!$A$39:$A$782,$A107,СВЦЭМ!$B$39:$B$782,W$83)+'СЕТ СН'!$G$14+СВЦЭМ!$D$10+'СЕТ СН'!$G$6-'СЕТ СН'!$G$26</f>
        <v>1493.08573273</v>
      </c>
      <c r="X107" s="36">
        <f>SUMIFS(СВЦЭМ!$D$39:$D$782,СВЦЭМ!$A$39:$A$782,$A107,СВЦЭМ!$B$39:$B$782,X$83)+'СЕТ СН'!$G$14+СВЦЭМ!$D$10+'СЕТ СН'!$G$6-'СЕТ СН'!$G$26</f>
        <v>1526.1939081800001</v>
      </c>
      <c r="Y107" s="36">
        <f>SUMIFS(СВЦЭМ!$D$39:$D$782,СВЦЭМ!$A$39:$A$782,$A107,СВЦЭМ!$B$39:$B$782,Y$83)+'СЕТ СН'!$G$14+СВЦЭМ!$D$10+'СЕТ СН'!$G$6-'СЕТ СН'!$G$26</f>
        <v>1535.38890846</v>
      </c>
    </row>
    <row r="108" spans="1:25" ht="15.75" x14ac:dyDescent="0.2">
      <c r="A108" s="35">
        <f t="shared" si="2"/>
        <v>44706</v>
      </c>
      <c r="B108" s="36">
        <f>SUMIFS(СВЦЭМ!$D$39:$D$782,СВЦЭМ!$A$39:$A$782,$A108,СВЦЭМ!$B$39:$B$782,B$83)+'СЕТ СН'!$G$14+СВЦЭМ!$D$10+'СЕТ СН'!$G$6-'СЕТ СН'!$G$26</f>
        <v>1597.3826362499999</v>
      </c>
      <c r="C108" s="36">
        <f>SUMIFS(СВЦЭМ!$D$39:$D$782,СВЦЭМ!$A$39:$A$782,$A108,СВЦЭМ!$B$39:$B$782,C$83)+'СЕТ СН'!$G$14+СВЦЭМ!$D$10+'СЕТ СН'!$G$6-'СЕТ СН'!$G$26</f>
        <v>1713.2827154499998</v>
      </c>
      <c r="D108" s="36">
        <f>SUMIFS(СВЦЭМ!$D$39:$D$782,СВЦЭМ!$A$39:$A$782,$A108,СВЦЭМ!$B$39:$B$782,D$83)+'СЕТ СН'!$G$14+СВЦЭМ!$D$10+'СЕТ СН'!$G$6-'СЕТ СН'!$G$26</f>
        <v>1858.27182133</v>
      </c>
      <c r="E108" s="36">
        <f>SUMIFS(СВЦЭМ!$D$39:$D$782,СВЦЭМ!$A$39:$A$782,$A108,СВЦЭМ!$B$39:$B$782,E$83)+'СЕТ СН'!$G$14+СВЦЭМ!$D$10+'СЕТ СН'!$G$6-'СЕТ СН'!$G$26</f>
        <v>1872.6312776899999</v>
      </c>
      <c r="F108" s="36">
        <f>SUMIFS(СВЦЭМ!$D$39:$D$782,СВЦЭМ!$A$39:$A$782,$A108,СВЦЭМ!$B$39:$B$782,F$83)+'СЕТ СН'!$G$14+СВЦЭМ!$D$10+'СЕТ СН'!$G$6-'СЕТ СН'!$G$26</f>
        <v>1877.65388405</v>
      </c>
      <c r="G108" s="36">
        <f>SUMIFS(СВЦЭМ!$D$39:$D$782,СВЦЭМ!$A$39:$A$782,$A108,СВЦЭМ!$B$39:$B$782,G$83)+'СЕТ СН'!$G$14+СВЦЭМ!$D$10+'СЕТ СН'!$G$6-'СЕТ СН'!$G$26</f>
        <v>1889.4081718499999</v>
      </c>
      <c r="H108" s="36">
        <f>SUMIFS(СВЦЭМ!$D$39:$D$782,СВЦЭМ!$A$39:$A$782,$A108,СВЦЭМ!$B$39:$B$782,H$83)+'СЕТ СН'!$G$14+СВЦЭМ!$D$10+'СЕТ СН'!$G$6-'СЕТ СН'!$G$26</f>
        <v>1795.5333500899999</v>
      </c>
      <c r="I108" s="36">
        <f>SUMIFS(СВЦЭМ!$D$39:$D$782,СВЦЭМ!$A$39:$A$782,$A108,СВЦЭМ!$B$39:$B$782,I$83)+'СЕТ СН'!$G$14+СВЦЭМ!$D$10+'СЕТ СН'!$G$6-'СЕТ СН'!$G$26</f>
        <v>1789.63368216</v>
      </c>
      <c r="J108" s="36">
        <f>SUMIFS(СВЦЭМ!$D$39:$D$782,СВЦЭМ!$A$39:$A$782,$A108,СВЦЭМ!$B$39:$B$782,J$83)+'СЕТ СН'!$G$14+СВЦЭМ!$D$10+'СЕТ СН'!$G$6-'СЕТ СН'!$G$26</f>
        <v>1636.4501812100002</v>
      </c>
      <c r="K108" s="36">
        <f>SUMIFS(СВЦЭМ!$D$39:$D$782,СВЦЭМ!$A$39:$A$782,$A108,СВЦЭМ!$B$39:$B$782,K$83)+'СЕТ СН'!$G$14+СВЦЭМ!$D$10+'СЕТ СН'!$G$6-'СЕТ СН'!$G$26</f>
        <v>1666.5131156699999</v>
      </c>
      <c r="L108" s="36">
        <f>SUMIFS(СВЦЭМ!$D$39:$D$782,СВЦЭМ!$A$39:$A$782,$A108,СВЦЭМ!$B$39:$B$782,L$83)+'СЕТ СН'!$G$14+СВЦЭМ!$D$10+'СЕТ СН'!$G$6-'СЕТ СН'!$G$26</f>
        <v>1651.3356009300001</v>
      </c>
      <c r="M108" s="36">
        <f>SUMIFS(СВЦЭМ!$D$39:$D$782,СВЦЭМ!$A$39:$A$782,$A108,СВЦЭМ!$B$39:$B$782,M$83)+'СЕТ СН'!$G$14+СВЦЭМ!$D$10+'СЕТ СН'!$G$6-'СЕТ СН'!$G$26</f>
        <v>1725.0149198699999</v>
      </c>
      <c r="N108" s="36">
        <f>SUMIFS(СВЦЭМ!$D$39:$D$782,СВЦЭМ!$A$39:$A$782,$A108,СВЦЭМ!$B$39:$B$782,N$83)+'СЕТ СН'!$G$14+СВЦЭМ!$D$10+'СЕТ СН'!$G$6-'СЕТ СН'!$G$26</f>
        <v>1771.72404332</v>
      </c>
      <c r="O108" s="36">
        <f>SUMIFS(СВЦЭМ!$D$39:$D$782,СВЦЭМ!$A$39:$A$782,$A108,СВЦЭМ!$B$39:$B$782,O$83)+'СЕТ СН'!$G$14+СВЦЭМ!$D$10+'СЕТ СН'!$G$6-'СЕТ СН'!$G$26</f>
        <v>1823.13624863</v>
      </c>
      <c r="P108" s="36">
        <f>SUMIFS(СВЦЭМ!$D$39:$D$782,СВЦЭМ!$A$39:$A$782,$A108,СВЦЭМ!$B$39:$B$782,P$83)+'СЕТ СН'!$G$14+СВЦЭМ!$D$10+'СЕТ СН'!$G$6-'СЕТ СН'!$G$26</f>
        <v>1840.9380885199998</v>
      </c>
      <c r="Q108" s="36">
        <f>SUMIFS(СВЦЭМ!$D$39:$D$782,СВЦЭМ!$A$39:$A$782,$A108,СВЦЭМ!$B$39:$B$782,Q$83)+'СЕТ СН'!$G$14+СВЦЭМ!$D$10+'СЕТ СН'!$G$6-'СЕТ СН'!$G$26</f>
        <v>1849.45206065</v>
      </c>
      <c r="R108" s="36">
        <f>SUMIFS(СВЦЭМ!$D$39:$D$782,СВЦЭМ!$A$39:$A$782,$A108,СВЦЭМ!$B$39:$B$782,R$83)+'СЕТ СН'!$G$14+СВЦЭМ!$D$10+'СЕТ СН'!$G$6-'СЕТ СН'!$G$26</f>
        <v>1844.35388085</v>
      </c>
      <c r="S108" s="36">
        <f>SUMIFS(СВЦЭМ!$D$39:$D$782,СВЦЭМ!$A$39:$A$782,$A108,СВЦЭМ!$B$39:$B$782,S$83)+'СЕТ СН'!$G$14+СВЦЭМ!$D$10+'СЕТ СН'!$G$6-'СЕТ СН'!$G$26</f>
        <v>1797.7203238</v>
      </c>
      <c r="T108" s="36">
        <f>SUMIFS(СВЦЭМ!$D$39:$D$782,СВЦЭМ!$A$39:$A$782,$A108,СВЦЭМ!$B$39:$B$782,T$83)+'СЕТ СН'!$G$14+СВЦЭМ!$D$10+'СЕТ СН'!$G$6-'СЕТ СН'!$G$26</f>
        <v>1658.87758207</v>
      </c>
      <c r="U108" s="36">
        <f>SUMIFS(СВЦЭМ!$D$39:$D$782,СВЦЭМ!$A$39:$A$782,$A108,СВЦЭМ!$B$39:$B$782,U$83)+'СЕТ СН'!$G$14+СВЦЭМ!$D$10+'СЕТ СН'!$G$6-'СЕТ СН'!$G$26</f>
        <v>1553.6477774499999</v>
      </c>
      <c r="V108" s="36">
        <f>SUMIFS(СВЦЭМ!$D$39:$D$782,СВЦЭМ!$A$39:$A$782,$A108,СВЦЭМ!$B$39:$B$782,V$83)+'СЕТ СН'!$G$14+СВЦЭМ!$D$10+'СЕТ СН'!$G$6-'СЕТ СН'!$G$26</f>
        <v>1457.2067408900002</v>
      </c>
      <c r="W108" s="36">
        <f>SUMIFS(СВЦЭМ!$D$39:$D$782,СВЦЭМ!$A$39:$A$782,$A108,СВЦЭМ!$B$39:$B$782,W$83)+'СЕТ СН'!$G$14+СВЦЭМ!$D$10+'СЕТ СН'!$G$6-'СЕТ СН'!$G$26</f>
        <v>1476.1122656500002</v>
      </c>
      <c r="X108" s="36">
        <f>SUMIFS(СВЦЭМ!$D$39:$D$782,СВЦЭМ!$A$39:$A$782,$A108,СВЦЭМ!$B$39:$B$782,X$83)+'СЕТ СН'!$G$14+СВЦЭМ!$D$10+'СЕТ СН'!$G$6-'СЕТ СН'!$G$26</f>
        <v>1476.54009516</v>
      </c>
      <c r="Y108" s="36">
        <f>SUMIFS(СВЦЭМ!$D$39:$D$782,СВЦЭМ!$A$39:$A$782,$A108,СВЦЭМ!$B$39:$B$782,Y$83)+'СЕТ СН'!$G$14+СВЦЭМ!$D$10+'СЕТ СН'!$G$6-'СЕТ СН'!$G$26</f>
        <v>1504.3275633799999</v>
      </c>
    </row>
    <row r="109" spans="1:25" ht="15.75" x14ac:dyDescent="0.2">
      <c r="A109" s="35">
        <f t="shared" si="2"/>
        <v>44707</v>
      </c>
      <c r="B109" s="36">
        <f>SUMIFS(СВЦЭМ!$D$39:$D$782,СВЦЭМ!$A$39:$A$782,$A109,СВЦЭМ!$B$39:$B$782,B$83)+'СЕТ СН'!$G$14+СВЦЭМ!$D$10+'СЕТ СН'!$G$6-'СЕТ СН'!$G$26</f>
        <v>1597.4066158400001</v>
      </c>
      <c r="C109" s="36">
        <f>SUMIFS(СВЦЭМ!$D$39:$D$782,СВЦЭМ!$A$39:$A$782,$A109,СВЦЭМ!$B$39:$B$782,C$83)+'СЕТ СН'!$G$14+СВЦЭМ!$D$10+'СЕТ СН'!$G$6-'СЕТ СН'!$G$26</f>
        <v>1691.7850157099999</v>
      </c>
      <c r="D109" s="36">
        <f>SUMIFS(СВЦЭМ!$D$39:$D$782,СВЦЭМ!$A$39:$A$782,$A109,СВЦЭМ!$B$39:$B$782,D$83)+'СЕТ СН'!$G$14+СВЦЭМ!$D$10+'СЕТ СН'!$G$6-'СЕТ СН'!$G$26</f>
        <v>1834.07720427</v>
      </c>
      <c r="E109" s="36">
        <f>SUMIFS(СВЦЭМ!$D$39:$D$782,СВЦЭМ!$A$39:$A$782,$A109,СВЦЭМ!$B$39:$B$782,E$83)+'СЕТ СН'!$G$14+СВЦЭМ!$D$10+'СЕТ СН'!$G$6-'СЕТ СН'!$G$26</f>
        <v>1868.1183197599998</v>
      </c>
      <c r="F109" s="36">
        <f>SUMIFS(СВЦЭМ!$D$39:$D$782,СВЦЭМ!$A$39:$A$782,$A109,СВЦЭМ!$B$39:$B$782,F$83)+'СЕТ СН'!$G$14+СВЦЭМ!$D$10+'СЕТ СН'!$G$6-'СЕТ СН'!$G$26</f>
        <v>1863.83944862</v>
      </c>
      <c r="G109" s="36">
        <f>SUMIFS(СВЦЭМ!$D$39:$D$782,СВЦЭМ!$A$39:$A$782,$A109,СВЦЭМ!$B$39:$B$782,G$83)+'СЕТ СН'!$G$14+СВЦЭМ!$D$10+'СЕТ СН'!$G$6-'СЕТ СН'!$G$26</f>
        <v>1864.5843206</v>
      </c>
      <c r="H109" s="36">
        <f>SUMIFS(СВЦЭМ!$D$39:$D$782,СВЦЭМ!$A$39:$A$782,$A109,СВЦЭМ!$B$39:$B$782,H$83)+'СЕТ СН'!$G$14+СВЦЭМ!$D$10+'СЕТ СН'!$G$6-'СЕТ СН'!$G$26</f>
        <v>1762.37705185</v>
      </c>
      <c r="I109" s="36">
        <f>SUMIFS(СВЦЭМ!$D$39:$D$782,СВЦЭМ!$A$39:$A$782,$A109,СВЦЭМ!$B$39:$B$782,I$83)+'СЕТ СН'!$G$14+СВЦЭМ!$D$10+'СЕТ СН'!$G$6-'СЕТ СН'!$G$26</f>
        <v>1741.5971076999999</v>
      </c>
      <c r="J109" s="36">
        <f>SUMIFS(СВЦЭМ!$D$39:$D$782,СВЦЭМ!$A$39:$A$782,$A109,СВЦЭМ!$B$39:$B$782,J$83)+'СЕТ СН'!$G$14+СВЦЭМ!$D$10+'СЕТ СН'!$G$6-'СЕТ СН'!$G$26</f>
        <v>1629.4076255499999</v>
      </c>
      <c r="K109" s="36">
        <f>SUMIFS(СВЦЭМ!$D$39:$D$782,СВЦЭМ!$A$39:$A$782,$A109,СВЦЭМ!$B$39:$B$782,K$83)+'СЕТ СН'!$G$14+СВЦЭМ!$D$10+'СЕТ СН'!$G$6-'СЕТ СН'!$G$26</f>
        <v>1660.3158776099999</v>
      </c>
      <c r="L109" s="36">
        <f>SUMIFS(СВЦЭМ!$D$39:$D$782,СВЦЭМ!$A$39:$A$782,$A109,СВЦЭМ!$B$39:$B$782,L$83)+'СЕТ СН'!$G$14+СВЦЭМ!$D$10+'СЕТ СН'!$G$6-'СЕТ СН'!$G$26</f>
        <v>1654.8999604999999</v>
      </c>
      <c r="M109" s="36">
        <f>SUMIFS(СВЦЭМ!$D$39:$D$782,СВЦЭМ!$A$39:$A$782,$A109,СВЦЭМ!$B$39:$B$782,M$83)+'СЕТ СН'!$G$14+СВЦЭМ!$D$10+'СЕТ СН'!$G$6-'СЕТ СН'!$G$26</f>
        <v>1718.5129137599999</v>
      </c>
      <c r="N109" s="36">
        <f>SUMIFS(СВЦЭМ!$D$39:$D$782,СВЦЭМ!$A$39:$A$782,$A109,СВЦЭМ!$B$39:$B$782,N$83)+'СЕТ СН'!$G$14+СВЦЭМ!$D$10+'СЕТ СН'!$G$6-'СЕТ СН'!$G$26</f>
        <v>1761.2984400400001</v>
      </c>
      <c r="O109" s="36">
        <f>SUMIFS(СВЦЭМ!$D$39:$D$782,СВЦЭМ!$A$39:$A$782,$A109,СВЦЭМ!$B$39:$B$782,O$83)+'СЕТ СН'!$G$14+СВЦЭМ!$D$10+'СЕТ СН'!$G$6-'СЕТ СН'!$G$26</f>
        <v>1794.0675169900001</v>
      </c>
      <c r="P109" s="36">
        <f>SUMIFS(СВЦЭМ!$D$39:$D$782,СВЦЭМ!$A$39:$A$782,$A109,СВЦЭМ!$B$39:$B$782,P$83)+'СЕТ СН'!$G$14+СВЦЭМ!$D$10+'СЕТ СН'!$G$6-'СЕТ СН'!$G$26</f>
        <v>1804.71474726</v>
      </c>
      <c r="Q109" s="36">
        <f>SUMIFS(СВЦЭМ!$D$39:$D$782,СВЦЭМ!$A$39:$A$782,$A109,СВЦЭМ!$B$39:$B$782,Q$83)+'СЕТ СН'!$G$14+СВЦЭМ!$D$10+'СЕТ СН'!$G$6-'СЕТ СН'!$G$26</f>
        <v>1810.21394418</v>
      </c>
      <c r="R109" s="36">
        <f>SUMIFS(СВЦЭМ!$D$39:$D$782,СВЦЭМ!$A$39:$A$782,$A109,СВЦЭМ!$B$39:$B$782,R$83)+'СЕТ СН'!$G$14+СВЦЭМ!$D$10+'СЕТ СН'!$G$6-'СЕТ СН'!$G$26</f>
        <v>1795.27390412</v>
      </c>
      <c r="S109" s="36">
        <f>SUMIFS(СВЦЭМ!$D$39:$D$782,СВЦЭМ!$A$39:$A$782,$A109,СВЦЭМ!$B$39:$B$782,S$83)+'СЕТ СН'!$G$14+СВЦЭМ!$D$10+'СЕТ СН'!$G$6-'СЕТ СН'!$G$26</f>
        <v>1742.99389546</v>
      </c>
      <c r="T109" s="36">
        <f>SUMIFS(СВЦЭМ!$D$39:$D$782,СВЦЭМ!$A$39:$A$782,$A109,СВЦЭМ!$B$39:$B$782,T$83)+'СЕТ СН'!$G$14+СВЦЭМ!$D$10+'СЕТ СН'!$G$6-'СЕТ СН'!$G$26</f>
        <v>1627.4766452399999</v>
      </c>
      <c r="U109" s="36">
        <f>SUMIFS(СВЦЭМ!$D$39:$D$782,СВЦЭМ!$A$39:$A$782,$A109,СВЦЭМ!$B$39:$B$782,U$83)+'СЕТ СН'!$G$14+СВЦЭМ!$D$10+'СЕТ СН'!$G$6-'СЕТ СН'!$G$26</f>
        <v>1525.6160829400001</v>
      </c>
      <c r="V109" s="36">
        <f>SUMIFS(СВЦЭМ!$D$39:$D$782,СВЦЭМ!$A$39:$A$782,$A109,СВЦЭМ!$B$39:$B$782,V$83)+'СЕТ СН'!$G$14+СВЦЭМ!$D$10+'СЕТ СН'!$G$6-'СЕТ СН'!$G$26</f>
        <v>1443.4799562000001</v>
      </c>
      <c r="W109" s="36">
        <f>SUMIFS(СВЦЭМ!$D$39:$D$782,СВЦЭМ!$A$39:$A$782,$A109,СВЦЭМ!$B$39:$B$782,W$83)+'СЕТ СН'!$G$14+СВЦЭМ!$D$10+'СЕТ СН'!$G$6-'СЕТ СН'!$G$26</f>
        <v>1479.5729255900001</v>
      </c>
      <c r="X109" s="36">
        <f>SUMIFS(СВЦЭМ!$D$39:$D$782,СВЦЭМ!$A$39:$A$782,$A109,СВЦЭМ!$B$39:$B$782,X$83)+'СЕТ СН'!$G$14+СВЦЭМ!$D$10+'СЕТ СН'!$G$6-'СЕТ СН'!$G$26</f>
        <v>1509.5989760800001</v>
      </c>
      <c r="Y109" s="36">
        <f>SUMIFS(СВЦЭМ!$D$39:$D$782,СВЦЭМ!$A$39:$A$782,$A109,СВЦЭМ!$B$39:$B$782,Y$83)+'СЕТ СН'!$G$14+СВЦЭМ!$D$10+'СЕТ СН'!$G$6-'СЕТ СН'!$G$26</f>
        <v>1534.4967535600001</v>
      </c>
    </row>
    <row r="110" spans="1:25" ht="15.75" x14ac:dyDescent="0.2">
      <c r="A110" s="35">
        <f t="shared" si="2"/>
        <v>44708</v>
      </c>
      <c r="B110" s="36">
        <f>SUMIFS(СВЦЭМ!$D$39:$D$782,СВЦЭМ!$A$39:$A$782,$A110,СВЦЭМ!$B$39:$B$782,B$83)+'СЕТ СН'!$G$14+СВЦЭМ!$D$10+'СЕТ СН'!$G$6-'СЕТ СН'!$G$26</f>
        <v>1573.8344986400002</v>
      </c>
      <c r="C110" s="36">
        <f>SUMIFS(СВЦЭМ!$D$39:$D$782,СВЦЭМ!$A$39:$A$782,$A110,СВЦЭМ!$B$39:$B$782,C$83)+'СЕТ СН'!$G$14+СВЦЭМ!$D$10+'СЕТ СН'!$G$6-'СЕТ СН'!$G$26</f>
        <v>1682.8726591</v>
      </c>
      <c r="D110" s="36">
        <f>SUMIFS(СВЦЭМ!$D$39:$D$782,СВЦЭМ!$A$39:$A$782,$A110,СВЦЭМ!$B$39:$B$782,D$83)+'СЕТ СН'!$G$14+СВЦЭМ!$D$10+'СЕТ СН'!$G$6-'СЕТ СН'!$G$26</f>
        <v>1756.0355904399999</v>
      </c>
      <c r="E110" s="36">
        <f>SUMIFS(СВЦЭМ!$D$39:$D$782,СВЦЭМ!$A$39:$A$782,$A110,СВЦЭМ!$B$39:$B$782,E$83)+'СЕТ СН'!$G$14+СВЦЭМ!$D$10+'СЕТ СН'!$G$6-'СЕТ СН'!$G$26</f>
        <v>1750.1665694799999</v>
      </c>
      <c r="F110" s="36">
        <f>SUMIFS(СВЦЭМ!$D$39:$D$782,СВЦЭМ!$A$39:$A$782,$A110,СВЦЭМ!$B$39:$B$782,F$83)+'СЕТ СН'!$G$14+СВЦЭМ!$D$10+'СЕТ СН'!$G$6-'СЕТ СН'!$G$26</f>
        <v>1747.0652148899999</v>
      </c>
      <c r="G110" s="36">
        <f>SUMIFS(СВЦЭМ!$D$39:$D$782,СВЦЭМ!$A$39:$A$782,$A110,СВЦЭМ!$B$39:$B$782,G$83)+'СЕТ СН'!$G$14+СВЦЭМ!$D$10+'СЕТ СН'!$G$6-'СЕТ СН'!$G$26</f>
        <v>1733.82128807</v>
      </c>
      <c r="H110" s="36">
        <f>SUMIFS(СВЦЭМ!$D$39:$D$782,СВЦЭМ!$A$39:$A$782,$A110,СВЦЭМ!$B$39:$B$782,H$83)+'СЕТ СН'!$G$14+СВЦЭМ!$D$10+'СЕТ СН'!$G$6-'СЕТ СН'!$G$26</f>
        <v>1648.7982791700001</v>
      </c>
      <c r="I110" s="36">
        <f>SUMIFS(СВЦЭМ!$D$39:$D$782,СВЦЭМ!$A$39:$A$782,$A110,СВЦЭМ!$B$39:$B$782,I$83)+'СЕТ СН'!$G$14+СВЦЭМ!$D$10+'СЕТ СН'!$G$6-'СЕТ СН'!$G$26</f>
        <v>1571.1333454999999</v>
      </c>
      <c r="J110" s="36">
        <f>SUMIFS(СВЦЭМ!$D$39:$D$782,СВЦЭМ!$A$39:$A$782,$A110,СВЦЭМ!$B$39:$B$782,J$83)+'СЕТ СН'!$G$14+СВЦЭМ!$D$10+'СЕТ СН'!$G$6-'СЕТ СН'!$G$26</f>
        <v>1484.4050655800002</v>
      </c>
      <c r="K110" s="36">
        <f>SUMIFS(СВЦЭМ!$D$39:$D$782,СВЦЭМ!$A$39:$A$782,$A110,СВЦЭМ!$B$39:$B$782,K$83)+'СЕТ СН'!$G$14+СВЦЭМ!$D$10+'СЕТ СН'!$G$6-'СЕТ СН'!$G$26</f>
        <v>1488.9432156600001</v>
      </c>
      <c r="L110" s="36">
        <f>SUMIFS(СВЦЭМ!$D$39:$D$782,СВЦЭМ!$A$39:$A$782,$A110,СВЦЭМ!$B$39:$B$782,L$83)+'СЕТ СН'!$G$14+СВЦЭМ!$D$10+'СЕТ СН'!$G$6-'СЕТ СН'!$G$26</f>
        <v>1498.9335049900001</v>
      </c>
      <c r="M110" s="36">
        <f>SUMIFS(СВЦЭМ!$D$39:$D$782,СВЦЭМ!$A$39:$A$782,$A110,СВЦЭМ!$B$39:$B$782,M$83)+'СЕТ СН'!$G$14+СВЦЭМ!$D$10+'СЕТ СН'!$G$6-'СЕТ СН'!$G$26</f>
        <v>1555.7674661400001</v>
      </c>
      <c r="N110" s="36">
        <f>SUMIFS(СВЦЭМ!$D$39:$D$782,СВЦЭМ!$A$39:$A$782,$A110,СВЦЭМ!$B$39:$B$782,N$83)+'СЕТ СН'!$G$14+СВЦЭМ!$D$10+'СЕТ СН'!$G$6-'СЕТ СН'!$G$26</f>
        <v>1604.3583928400001</v>
      </c>
      <c r="O110" s="36">
        <f>SUMIFS(СВЦЭМ!$D$39:$D$782,СВЦЭМ!$A$39:$A$782,$A110,СВЦЭМ!$B$39:$B$782,O$83)+'СЕТ СН'!$G$14+СВЦЭМ!$D$10+'СЕТ СН'!$G$6-'СЕТ СН'!$G$26</f>
        <v>1615.62553417</v>
      </c>
      <c r="P110" s="36">
        <f>SUMIFS(СВЦЭМ!$D$39:$D$782,СВЦЭМ!$A$39:$A$782,$A110,СВЦЭМ!$B$39:$B$782,P$83)+'СЕТ СН'!$G$14+СВЦЭМ!$D$10+'СЕТ СН'!$G$6-'СЕТ СН'!$G$26</f>
        <v>1599.3635085300002</v>
      </c>
      <c r="Q110" s="36">
        <f>SUMIFS(СВЦЭМ!$D$39:$D$782,СВЦЭМ!$A$39:$A$782,$A110,СВЦЭМ!$B$39:$B$782,Q$83)+'СЕТ СН'!$G$14+СВЦЭМ!$D$10+'СЕТ СН'!$G$6-'СЕТ СН'!$G$26</f>
        <v>1592.4413454099999</v>
      </c>
      <c r="R110" s="36">
        <f>SUMIFS(СВЦЭМ!$D$39:$D$782,СВЦЭМ!$A$39:$A$782,$A110,СВЦЭМ!$B$39:$B$782,R$83)+'СЕТ СН'!$G$14+СВЦЭМ!$D$10+'СЕТ СН'!$G$6-'СЕТ СН'!$G$26</f>
        <v>1593.19427288</v>
      </c>
      <c r="S110" s="36">
        <f>SUMIFS(СВЦЭМ!$D$39:$D$782,СВЦЭМ!$A$39:$A$782,$A110,СВЦЭМ!$B$39:$B$782,S$83)+'СЕТ СН'!$G$14+СВЦЭМ!$D$10+'СЕТ СН'!$G$6-'СЕТ СН'!$G$26</f>
        <v>1619.9921590700001</v>
      </c>
      <c r="T110" s="36">
        <f>SUMIFS(СВЦЭМ!$D$39:$D$782,СВЦЭМ!$A$39:$A$782,$A110,СВЦЭМ!$B$39:$B$782,T$83)+'СЕТ СН'!$G$14+СВЦЭМ!$D$10+'СЕТ СН'!$G$6-'СЕТ СН'!$G$26</f>
        <v>1521.1037761500002</v>
      </c>
      <c r="U110" s="36">
        <f>SUMIFS(СВЦЭМ!$D$39:$D$782,СВЦЭМ!$A$39:$A$782,$A110,СВЦЭМ!$B$39:$B$782,U$83)+'СЕТ СН'!$G$14+СВЦЭМ!$D$10+'СЕТ СН'!$G$6-'СЕТ СН'!$G$26</f>
        <v>1420.1393374600002</v>
      </c>
      <c r="V110" s="36">
        <f>SUMIFS(СВЦЭМ!$D$39:$D$782,СВЦЭМ!$A$39:$A$782,$A110,СВЦЭМ!$B$39:$B$782,V$83)+'СЕТ СН'!$G$14+СВЦЭМ!$D$10+'СЕТ СН'!$G$6-'СЕТ СН'!$G$26</f>
        <v>1334.79829283</v>
      </c>
      <c r="W110" s="36">
        <f>SUMIFS(СВЦЭМ!$D$39:$D$782,СВЦЭМ!$A$39:$A$782,$A110,СВЦЭМ!$B$39:$B$782,W$83)+'СЕТ СН'!$G$14+СВЦЭМ!$D$10+'СЕТ СН'!$G$6-'СЕТ СН'!$G$26</f>
        <v>1358.7925159400002</v>
      </c>
      <c r="X110" s="36">
        <f>SUMIFS(СВЦЭМ!$D$39:$D$782,СВЦЭМ!$A$39:$A$782,$A110,СВЦЭМ!$B$39:$B$782,X$83)+'СЕТ СН'!$G$14+СВЦЭМ!$D$10+'СЕТ СН'!$G$6-'СЕТ СН'!$G$26</f>
        <v>1392.0126903300002</v>
      </c>
      <c r="Y110" s="36">
        <f>SUMIFS(СВЦЭМ!$D$39:$D$782,СВЦЭМ!$A$39:$A$782,$A110,СВЦЭМ!$B$39:$B$782,Y$83)+'СЕТ СН'!$G$14+СВЦЭМ!$D$10+'СЕТ СН'!$G$6-'СЕТ СН'!$G$26</f>
        <v>1437.48062652</v>
      </c>
    </row>
    <row r="111" spans="1:25" ht="15.75" x14ac:dyDescent="0.2">
      <c r="A111" s="35">
        <f t="shared" si="2"/>
        <v>44709</v>
      </c>
      <c r="B111" s="36">
        <f>SUMIFS(СВЦЭМ!$D$39:$D$782,СВЦЭМ!$A$39:$A$782,$A111,СВЦЭМ!$B$39:$B$782,B$83)+'СЕТ СН'!$G$14+СВЦЭМ!$D$10+'СЕТ СН'!$G$6-'СЕТ СН'!$G$26</f>
        <v>1518.354272</v>
      </c>
      <c r="C111" s="36">
        <f>SUMIFS(СВЦЭМ!$D$39:$D$782,СВЦЭМ!$A$39:$A$782,$A111,СВЦЭМ!$B$39:$B$782,C$83)+'СЕТ СН'!$G$14+СВЦЭМ!$D$10+'СЕТ СН'!$G$6-'СЕТ СН'!$G$26</f>
        <v>1629.8886044000001</v>
      </c>
      <c r="D111" s="36">
        <f>SUMIFS(СВЦЭМ!$D$39:$D$782,СВЦЭМ!$A$39:$A$782,$A111,СВЦЭМ!$B$39:$B$782,D$83)+'СЕТ СН'!$G$14+СВЦЭМ!$D$10+'СЕТ СН'!$G$6-'СЕТ СН'!$G$26</f>
        <v>1762.8709606800001</v>
      </c>
      <c r="E111" s="36">
        <f>SUMIFS(СВЦЭМ!$D$39:$D$782,СВЦЭМ!$A$39:$A$782,$A111,СВЦЭМ!$B$39:$B$782,E$83)+'СЕТ СН'!$G$14+СВЦЭМ!$D$10+'СЕТ СН'!$G$6-'СЕТ СН'!$G$26</f>
        <v>1815.5518261299999</v>
      </c>
      <c r="F111" s="36">
        <f>SUMIFS(СВЦЭМ!$D$39:$D$782,СВЦЭМ!$A$39:$A$782,$A111,СВЦЭМ!$B$39:$B$782,F$83)+'СЕТ СН'!$G$14+СВЦЭМ!$D$10+'СЕТ СН'!$G$6-'СЕТ СН'!$G$26</f>
        <v>1803.8999216</v>
      </c>
      <c r="G111" s="36">
        <f>SUMIFS(СВЦЭМ!$D$39:$D$782,СВЦЭМ!$A$39:$A$782,$A111,СВЦЭМ!$B$39:$B$782,G$83)+'СЕТ СН'!$G$14+СВЦЭМ!$D$10+'СЕТ СН'!$G$6-'СЕТ СН'!$G$26</f>
        <v>1802.81991649</v>
      </c>
      <c r="H111" s="36">
        <f>SUMIFS(СВЦЭМ!$D$39:$D$782,СВЦЭМ!$A$39:$A$782,$A111,СВЦЭМ!$B$39:$B$782,H$83)+'СЕТ СН'!$G$14+СВЦЭМ!$D$10+'СЕТ СН'!$G$6-'СЕТ СН'!$G$26</f>
        <v>1735.9216402099999</v>
      </c>
      <c r="I111" s="36">
        <f>SUMIFS(СВЦЭМ!$D$39:$D$782,СВЦЭМ!$A$39:$A$782,$A111,СВЦЭМ!$B$39:$B$782,I$83)+'СЕТ СН'!$G$14+СВЦЭМ!$D$10+'СЕТ СН'!$G$6-'СЕТ СН'!$G$26</f>
        <v>1629.08550734</v>
      </c>
      <c r="J111" s="36">
        <f>SUMIFS(СВЦЭМ!$D$39:$D$782,СВЦЭМ!$A$39:$A$782,$A111,СВЦЭМ!$B$39:$B$782,J$83)+'СЕТ СН'!$G$14+СВЦЭМ!$D$10+'СЕТ СН'!$G$6-'СЕТ СН'!$G$26</f>
        <v>1508.0559112999999</v>
      </c>
      <c r="K111" s="36">
        <f>SUMIFS(СВЦЭМ!$D$39:$D$782,СВЦЭМ!$A$39:$A$782,$A111,СВЦЭМ!$B$39:$B$782,K$83)+'СЕТ СН'!$G$14+СВЦЭМ!$D$10+'СЕТ СН'!$G$6-'СЕТ СН'!$G$26</f>
        <v>1517.4212371399999</v>
      </c>
      <c r="L111" s="36">
        <f>SUMIFS(СВЦЭМ!$D$39:$D$782,СВЦЭМ!$A$39:$A$782,$A111,СВЦЭМ!$B$39:$B$782,L$83)+'СЕТ СН'!$G$14+СВЦЭМ!$D$10+'СЕТ СН'!$G$6-'СЕТ СН'!$G$26</f>
        <v>1522.6822243700001</v>
      </c>
      <c r="M111" s="36">
        <f>SUMIFS(СВЦЭМ!$D$39:$D$782,СВЦЭМ!$A$39:$A$782,$A111,СВЦЭМ!$B$39:$B$782,M$83)+'СЕТ СН'!$G$14+СВЦЭМ!$D$10+'СЕТ СН'!$G$6-'СЕТ СН'!$G$26</f>
        <v>1559.7007302699999</v>
      </c>
      <c r="N111" s="36">
        <f>SUMIFS(СВЦЭМ!$D$39:$D$782,СВЦЭМ!$A$39:$A$782,$A111,СВЦЭМ!$B$39:$B$782,N$83)+'СЕТ СН'!$G$14+СВЦЭМ!$D$10+'СЕТ СН'!$G$6-'СЕТ СН'!$G$26</f>
        <v>1597.5217645299999</v>
      </c>
      <c r="O111" s="36">
        <f>SUMIFS(СВЦЭМ!$D$39:$D$782,СВЦЭМ!$A$39:$A$782,$A111,СВЦЭМ!$B$39:$B$782,O$83)+'СЕТ СН'!$G$14+СВЦЭМ!$D$10+'СЕТ СН'!$G$6-'СЕТ СН'!$G$26</f>
        <v>1626.30054124</v>
      </c>
      <c r="P111" s="36">
        <f>SUMIFS(СВЦЭМ!$D$39:$D$782,СВЦЭМ!$A$39:$A$782,$A111,СВЦЭМ!$B$39:$B$782,P$83)+'СЕТ СН'!$G$14+СВЦЭМ!$D$10+'СЕТ СН'!$G$6-'СЕТ СН'!$G$26</f>
        <v>1660.0058072899999</v>
      </c>
      <c r="Q111" s="36">
        <f>SUMIFS(СВЦЭМ!$D$39:$D$782,СВЦЭМ!$A$39:$A$782,$A111,СВЦЭМ!$B$39:$B$782,Q$83)+'СЕТ СН'!$G$14+СВЦЭМ!$D$10+'СЕТ СН'!$G$6-'СЕТ СН'!$G$26</f>
        <v>1658.65158722</v>
      </c>
      <c r="R111" s="36">
        <f>SUMIFS(СВЦЭМ!$D$39:$D$782,СВЦЭМ!$A$39:$A$782,$A111,СВЦЭМ!$B$39:$B$782,R$83)+'СЕТ СН'!$G$14+СВЦЭМ!$D$10+'СЕТ СН'!$G$6-'СЕТ СН'!$G$26</f>
        <v>1659.75509644</v>
      </c>
      <c r="S111" s="36">
        <f>SUMIFS(СВЦЭМ!$D$39:$D$782,СВЦЭМ!$A$39:$A$782,$A111,СВЦЭМ!$B$39:$B$782,S$83)+'СЕТ СН'!$G$14+СВЦЭМ!$D$10+'СЕТ СН'!$G$6-'СЕТ СН'!$G$26</f>
        <v>1612.83889995</v>
      </c>
      <c r="T111" s="36">
        <f>SUMIFS(СВЦЭМ!$D$39:$D$782,СВЦЭМ!$A$39:$A$782,$A111,СВЦЭМ!$B$39:$B$782,T$83)+'СЕТ СН'!$G$14+СВЦЭМ!$D$10+'СЕТ СН'!$G$6-'СЕТ СН'!$G$26</f>
        <v>1534.1978704200001</v>
      </c>
      <c r="U111" s="36">
        <f>SUMIFS(СВЦЭМ!$D$39:$D$782,СВЦЭМ!$A$39:$A$782,$A111,СВЦЭМ!$B$39:$B$782,U$83)+'СЕТ СН'!$G$14+СВЦЭМ!$D$10+'СЕТ СН'!$G$6-'СЕТ СН'!$G$26</f>
        <v>1441.0454221800001</v>
      </c>
      <c r="V111" s="36">
        <f>SUMIFS(СВЦЭМ!$D$39:$D$782,СВЦЭМ!$A$39:$A$782,$A111,СВЦЭМ!$B$39:$B$782,V$83)+'СЕТ СН'!$G$14+СВЦЭМ!$D$10+'СЕТ СН'!$G$6-'СЕТ СН'!$G$26</f>
        <v>1405.8501967100001</v>
      </c>
      <c r="W111" s="36">
        <f>SUMIFS(СВЦЭМ!$D$39:$D$782,СВЦЭМ!$A$39:$A$782,$A111,СВЦЭМ!$B$39:$B$782,W$83)+'СЕТ СН'!$G$14+СВЦЭМ!$D$10+'СЕТ СН'!$G$6-'СЕТ СН'!$G$26</f>
        <v>1409.1909500900001</v>
      </c>
      <c r="X111" s="36">
        <f>SUMIFS(СВЦЭМ!$D$39:$D$782,СВЦЭМ!$A$39:$A$782,$A111,СВЦЭМ!$B$39:$B$782,X$83)+'СЕТ СН'!$G$14+СВЦЭМ!$D$10+'СЕТ СН'!$G$6-'СЕТ СН'!$G$26</f>
        <v>1401.8667683799999</v>
      </c>
      <c r="Y111" s="36">
        <f>SUMIFS(СВЦЭМ!$D$39:$D$782,СВЦЭМ!$A$39:$A$782,$A111,СВЦЭМ!$B$39:$B$782,Y$83)+'СЕТ СН'!$G$14+СВЦЭМ!$D$10+'СЕТ СН'!$G$6-'СЕТ СН'!$G$26</f>
        <v>1422.6842112300001</v>
      </c>
    </row>
    <row r="112" spans="1:25" ht="15.75" x14ac:dyDescent="0.2">
      <c r="A112" s="35">
        <f t="shared" si="2"/>
        <v>44710</v>
      </c>
      <c r="B112" s="36">
        <f>SUMIFS(СВЦЭМ!$D$39:$D$782,СВЦЭМ!$A$39:$A$782,$A112,СВЦЭМ!$B$39:$B$782,B$83)+'СЕТ СН'!$G$14+СВЦЭМ!$D$10+'СЕТ СН'!$G$6-'СЕТ СН'!$G$26</f>
        <v>1498.8163584600002</v>
      </c>
      <c r="C112" s="36">
        <f>SUMIFS(СВЦЭМ!$D$39:$D$782,СВЦЭМ!$A$39:$A$782,$A112,СВЦЭМ!$B$39:$B$782,C$83)+'СЕТ СН'!$G$14+СВЦЭМ!$D$10+'СЕТ СН'!$G$6-'СЕТ СН'!$G$26</f>
        <v>1617.8898801300002</v>
      </c>
      <c r="D112" s="36">
        <f>SUMIFS(СВЦЭМ!$D$39:$D$782,СВЦЭМ!$A$39:$A$782,$A112,СВЦЭМ!$B$39:$B$782,D$83)+'СЕТ СН'!$G$14+СВЦЭМ!$D$10+'СЕТ СН'!$G$6-'СЕТ СН'!$G$26</f>
        <v>1738.03257719</v>
      </c>
      <c r="E112" s="36">
        <f>SUMIFS(СВЦЭМ!$D$39:$D$782,СВЦЭМ!$A$39:$A$782,$A112,СВЦЭМ!$B$39:$B$782,E$83)+'СЕТ СН'!$G$14+СВЦЭМ!$D$10+'СЕТ СН'!$G$6-'СЕТ СН'!$G$26</f>
        <v>1791.1422500199999</v>
      </c>
      <c r="F112" s="36">
        <f>SUMIFS(СВЦЭМ!$D$39:$D$782,СВЦЭМ!$A$39:$A$782,$A112,СВЦЭМ!$B$39:$B$782,F$83)+'СЕТ СН'!$G$14+СВЦЭМ!$D$10+'СЕТ СН'!$G$6-'СЕТ СН'!$G$26</f>
        <v>1788.4360608499999</v>
      </c>
      <c r="G112" s="36">
        <f>SUMIFS(СВЦЭМ!$D$39:$D$782,СВЦЭМ!$A$39:$A$782,$A112,СВЦЭМ!$B$39:$B$782,G$83)+'СЕТ СН'!$G$14+СВЦЭМ!$D$10+'СЕТ СН'!$G$6-'СЕТ СН'!$G$26</f>
        <v>1777.2094941</v>
      </c>
      <c r="H112" s="36">
        <f>SUMIFS(СВЦЭМ!$D$39:$D$782,СВЦЭМ!$A$39:$A$782,$A112,СВЦЭМ!$B$39:$B$782,H$83)+'СЕТ СН'!$G$14+СВЦЭМ!$D$10+'СЕТ СН'!$G$6-'СЕТ СН'!$G$26</f>
        <v>1729.7164058399999</v>
      </c>
      <c r="I112" s="36">
        <f>SUMIFS(СВЦЭМ!$D$39:$D$782,СВЦЭМ!$A$39:$A$782,$A112,СВЦЭМ!$B$39:$B$782,I$83)+'СЕТ СН'!$G$14+СВЦЭМ!$D$10+'СЕТ СН'!$G$6-'СЕТ СН'!$G$26</f>
        <v>1629.30583441</v>
      </c>
      <c r="J112" s="36">
        <f>SUMIFS(СВЦЭМ!$D$39:$D$782,СВЦЭМ!$A$39:$A$782,$A112,СВЦЭМ!$B$39:$B$782,J$83)+'СЕТ СН'!$G$14+СВЦЭМ!$D$10+'СЕТ СН'!$G$6-'СЕТ СН'!$G$26</f>
        <v>1493.43543877</v>
      </c>
      <c r="K112" s="36">
        <f>SUMIFS(СВЦЭМ!$D$39:$D$782,СВЦЭМ!$A$39:$A$782,$A112,СВЦЭМ!$B$39:$B$782,K$83)+'СЕТ СН'!$G$14+СВЦЭМ!$D$10+'СЕТ СН'!$G$6-'СЕТ СН'!$G$26</f>
        <v>1486.63399093</v>
      </c>
      <c r="L112" s="36">
        <f>SUMIFS(СВЦЭМ!$D$39:$D$782,СВЦЭМ!$A$39:$A$782,$A112,СВЦЭМ!$B$39:$B$782,L$83)+'СЕТ СН'!$G$14+СВЦЭМ!$D$10+'СЕТ СН'!$G$6-'СЕТ СН'!$G$26</f>
        <v>1493.83127397</v>
      </c>
      <c r="M112" s="36">
        <f>SUMIFS(СВЦЭМ!$D$39:$D$782,СВЦЭМ!$A$39:$A$782,$A112,СВЦЭМ!$B$39:$B$782,M$83)+'СЕТ СН'!$G$14+СВЦЭМ!$D$10+'СЕТ СН'!$G$6-'СЕТ СН'!$G$26</f>
        <v>1567.1072200600001</v>
      </c>
      <c r="N112" s="36">
        <f>SUMIFS(СВЦЭМ!$D$39:$D$782,СВЦЭМ!$A$39:$A$782,$A112,СВЦЭМ!$B$39:$B$782,N$83)+'СЕТ СН'!$G$14+СВЦЭМ!$D$10+'СЕТ СН'!$G$6-'СЕТ СН'!$G$26</f>
        <v>1606.00215815</v>
      </c>
      <c r="O112" s="36">
        <f>SUMIFS(СВЦЭМ!$D$39:$D$782,СВЦЭМ!$A$39:$A$782,$A112,СВЦЭМ!$B$39:$B$782,O$83)+'СЕТ СН'!$G$14+СВЦЭМ!$D$10+'СЕТ СН'!$G$6-'СЕТ СН'!$G$26</f>
        <v>1611.3833984299999</v>
      </c>
      <c r="P112" s="36">
        <f>SUMIFS(СВЦЭМ!$D$39:$D$782,СВЦЭМ!$A$39:$A$782,$A112,СВЦЭМ!$B$39:$B$782,P$83)+'СЕТ СН'!$G$14+СВЦЭМ!$D$10+'СЕТ СН'!$G$6-'СЕТ СН'!$G$26</f>
        <v>1610.9406269999999</v>
      </c>
      <c r="Q112" s="36">
        <f>SUMIFS(СВЦЭМ!$D$39:$D$782,СВЦЭМ!$A$39:$A$782,$A112,СВЦЭМ!$B$39:$B$782,Q$83)+'СЕТ СН'!$G$14+СВЦЭМ!$D$10+'СЕТ СН'!$G$6-'СЕТ СН'!$G$26</f>
        <v>1608.8787007999999</v>
      </c>
      <c r="R112" s="36">
        <f>SUMIFS(СВЦЭМ!$D$39:$D$782,СВЦЭМ!$A$39:$A$782,$A112,СВЦЭМ!$B$39:$B$782,R$83)+'СЕТ СН'!$G$14+СВЦЭМ!$D$10+'СЕТ СН'!$G$6-'СЕТ СН'!$G$26</f>
        <v>1603.3368897700002</v>
      </c>
      <c r="S112" s="36">
        <f>SUMIFS(СВЦЭМ!$D$39:$D$782,СВЦЭМ!$A$39:$A$782,$A112,СВЦЭМ!$B$39:$B$782,S$83)+'СЕТ СН'!$G$14+СВЦЭМ!$D$10+'СЕТ СН'!$G$6-'СЕТ СН'!$G$26</f>
        <v>1628.5206271100001</v>
      </c>
      <c r="T112" s="36">
        <f>SUMIFS(СВЦЭМ!$D$39:$D$782,СВЦЭМ!$A$39:$A$782,$A112,СВЦЭМ!$B$39:$B$782,T$83)+'СЕТ СН'!$G$14+СВЦЭМ!$D$10+'СЕТ СН'!$G$6-'СЕТ СН'!$G$26</f>
        <v>1526.7751724300001</v>
      </c>
      <c r="U112" s="36">
        <f>SUMIFS(СВЦЭМ!$D$39:$D$782,СВЦЭМ!$A$39:$A$782,$A112,СВЦЭМ!$B$39:$B$782,U$83)+'СЕТ СН'!$G$14+СВЦЭМ!$D$10+'СЕТ СН'!$G$6-'СЕТ СН'!$G$26</f>
        <v>1420.4215097700001</v>
      </c>
      <c r="V112" s="36">
        <f>SUMIFS(СВЦЭМ!$D$39:$D$782,СВЦЭМ!$A$39:$A$782,$A112,СВЦЭМ!$B$39:$B$782,V$83)+'СЕТ СН'!$G$14+СВЦЭМ!$D$10+'СЕТ СН'!$G$6-'СЕТ СН'!$G$26</f>
        <v>1332.1349030800002</v>
      </c>
      <c r="W112" s="36">
        <f>SUMIFS(СВЦЭМ!$D$39:$D$782,СВЦЭМ!$A$39:$A$782,$A112,СВЦЭМ!$B$39:$B$782,W$83)+'СЕТ СН'!$G$14+СВЦЭМ!$D$10+'СЕТ СН'!$G$6-'СЕТ СН'!$G$26</f>
        <v>1343.0407496</v>
      </c>
      <c r="X112" s="36">
        <f>SUMIFS(СВЦЭМ!$D$39:$D$782,СВЦЭМ!$A$39:$A$782,$A112,СВЦЭМ!$B$39:$B$782,X$83)+'СЕТ СН'!$G$14+СВЦЭМ!$D$10+'СЕТ СН'!$G$6-'СЕТ СН'!$G$26</f>
        <v>1393.15733942</v>
      </c>
      <c r="Y112" s="36">
        <f>SUMIFS(СВЦЭМ!$D$39:$D$782,СВЦЭМ!$A$39:$A$782,$A112,СВЦЭМ!$B$39:$B$782,Y$83)+'СЕТ СН'!$G$14+СВЦЭМ!$D$10+'СЕТ СН'!$G$6-'СЕТ СН'!$G$26</f>
        <v>1395.3197291400002</v>
      </c>
    </row>
    <row r="113" spans="1:27" ht="15.75" x14ac:dyDescent="0.2">
      <c r="A113" s="35">
        <f t="shared" si="2"/>
        <v>44711</v>
      </c>
      <c r="B113" s="36">
        <f>SUMIFS(СВЦЭМ!$D$39:$D$782,СВЦЭМ!$A$39:$A$782,$A113,СВЦЭМ!$B$39:$B$782,B$83)+'СЕТ СН'!$G$14+СВЦЭМ!$D$10+'СЕТ СН'!$G$6-'СЕТ СН'!$G$26</f>
        <v>1510.9894148200001</v>
      </c>
      <c r="C113" s="36">
        <f>SUMIFS(СВЦЭМ!$D$39:$D$782,СВЦЭМ!$A$39:$A$782,$A113,СВЦЭМ!$B$39:$B$782,C$83)+'СЕТ СН'!$G$14+СВЦЭМ!$D$10+'СЕТ СН'!$G$6-'СЕТ СН'!$G$26</f>
        <v>1598.77058048</v>
      </c>
      <c r="D113" s="36">
        <f>SUMIFS(СВЦЭМ!$D$39:$D$782,СВЦЭМ!$A$39:$A$782,$A113,СВЦЭМ!$B$39:$B$782,D$83)+'СЕТ СН'!$G$14+СВЦЭМ!$D$10+'СЕТ СН'!$G$6-'СЕТ СН'!$G$26</f>
        <v>1749.0553399399998</v>
      </c>
      <c r="E113" s="36">
        <f>SUMIFS(СВЦЭМ!$D$39:$D$782,СВЦЭМ!$A$39:$A$782,$A113,СВЦЭМ!$B$39:$B$782,E$83)+'СЕТ СН'!$G$14+СВЦЭМ!$D$10+'СЕТ СН'!$G$6-'СЕТ СН'!$G$26</f>
        <v>1768.75016035</v>
      </c>
      <c r="F113" s="36">
        <f>SUMIFS(СВЦЭМ!$D$39:$D$782,СВЦЭМ!$A$39:$A$782,$A113,СВЦЭМ!$B$39:$B$782,F$83)+'СЕТ СН'!$G$14+СВЦЭМ!$D$10+'СЕТ СН'!$G$6-'СЕТ СН'!$G$26</f>
        <v>1765.38463144</v>
      </c>
      <c r="G113" s="36">
        <f>SUMIFS(СВЦЭМ!$D$39:$D$782,СВЦЭМ!$A$39:$A$782,$A113,СВЦЭМ!$B$39:$B$782,G$83)+'СЕТ СН'!$G$14+СВЦЭМ!$D$10+'СЕТ СН'!$G$6-'СЕТ СН'!$G$26</f>
        <v>1739.95753648</v>
      </c>
      <c r="H113" s="36">
        <f>SUMIFS(СВЦЭМ!$D$39:$D$782,СВЦЭМ!$A$39:$A$782,$A113,СВЦЭМ!$B$39:$B$782,H$83)+'СЕТ СН'!$G$14+СВЦЭМ!$D$10+'СЕТ СН'!$G$6-'СЕТ СН'!$G$26</f>
        <v>1646.99321289</v>
      </c>
      <c r="I113" s="36">
        <f>SUMIFS(СВЦЭМ!$D$39:$D$782,СВЦЭМ!$A$39:$A$782,$A113,СВЦЭМ!$B$39:$B$782,I$83)+'СЕТ СН'!$G$14+СВЦЭМ!$D$10+'СЕТ СН'!$G$6-'СЕТ СН'!$G$26</f>
        <v>1573.9770036300001</v>
      </c>
      <c r="J113" s="36">
        <f>SUMIFS(СВЦЭМ!$D$39:$D$782,СВЦЭМ!$A$39:$A$782,$A113,СВЦЭМ!$B$39:$B$782,J$83)+'СЕТ СН'!$G$14+СВЦЭМ!$D$10+'СЕТ СН'!$G$6-'СЕТ СН'!$G$26</f>
        <v>1479.87543521</v>
      </c>
      <c r="K113" s="36">
        <f>SUMIFS(СВЦЭМ!$D$39:$D$782,СВЦЭМ!$A$39:$A$782,$A113,СВЦЭМ!$B$39:$B$782,K$83)+'СЕТ СН'!$G$14+СВЦЭМ!$D$10+'СЕТ СН'!$G$6-'СЕТ СН'!$G$26</f>
        <v>1488.1215783800001</v>
      </c>
      <c r="L113" s="36">
        <f>SUMIFS(СВЦЭМ!$D$39:$D$782,СВЦЭМ!$A$39:$A$782,$A113,СВЦЭМ!$B$39:$B$782,L$83)+'СЕТ СН'!$G$14+СВЦЭМ!$D$10+'СЕТ СН'!$G$6-'СЕТ СН'!$G$26</f>
        <v>1556.5042680900001</v>
      </c>
      <c r="M113" s="36">
        <f>SUMIFS(СВЦЭМ!$D$39:$D$782,СВЦЭМ!$A$39:$A$782,$A113,СВЦЭМ!$B$39:$B$782,M$83)+'СЕТ СН'!$G$14+СВЦЭМ!$D$10+'СЕТ СН'!$G$6-'СЕТ СН'!$G$26</f>
        <v>1589.6438767700001</v>
      </c>
      <c r="N113" s="36">
        <f>SUMIFS(СВЦЭМ!$D$39:$D$782,СВЦЭМ!$A$39:$A$782,$A113,СВЦЭМ!$B$39:$B$782,N$83)+'СЕТ СН'!$G$14+СВЦЭМ!$D$10+'СЕТ СН'!$G$6-'СЕТ СН'!$G$26</f>
        <v>1689.15594397</v>
      </c>
      <c r="O113" s="36">
        <f>SUMIFS(СВЦЭМ!$D$39:$D$782,СВЦЭМ!$A$39:$A$782,$A113,СВЦЭМ!$B$39:$B$782,O$83)+'СЕТ СН'!$G$14+СВЦЭМ!$D$10+'СЕТ СН'!$G$6-'СЕТ СН'!$G$26</f>
        <v>1691.0504929900001</v>
      </c>
      <c r="P113" s="36">
        <f>SUMIFS(СВЦЭМ!$D$39:$D$782,СВЦЭМ!$A$39:$A$782,$A113,СВЦЭМ!$B$39:$B$782,P$83)+'СЕТ СН'!$G$14+СВЦЭМ!$D$10+'СЕТ СН'!$G$6-'СЕТ СН'!$G$26</f>
        <v>1683.2594976799999</v>
      </c>
      <c r="Q113" s="36">
        <f>SUMIFS(СВЦЭМ!$D$39:$D$782,СВЦЭМ!$A$39:$A$782,$A113,СВЦЭМ!$B$39:$B$782,Q$83)+'СЕТ СН'!$G$14+СВЦЭМ!$D$10+'СЕТ СН'!$G$6-'СЕТ СН'!$G$26</f>
        <v>1676.8079673499999</v>
      </c>
      <c r="R113" s="36">
        <f>SUMIFS(СВЦЭМ!$D$39:$D$782,СВЦЭМ!$A$39:$A$782,$A113,СВЦЭМ!$B$39:$B$782,R$83)+'СЕТ СН'!$G$14+СВЦЭМ!$D$10+'СЕТ СН'!$G$6-'СЕТ СН'!$G$26</f>
        <v>1661.0957640899999</v>
      </c>
      <c r="S113" s="36">
        <f>SUMIFS(СВЦЭМ!$D$39:$D$782,СВЦЭМ!$A$39:$A$782,$A113,СВЦЭМ!$B$39:$B$782,S$83)+'СЕТ СН'!$G$14+СВЦЭМ!$D$10+'СЕТ СН'!$G$6-'СЕТ СН'!$G$26</f>
        <v>1680.17168083</v>
      </c>
      <c r="T113" s="36">
        <f>SUMIFS(СВЦЭМ!$D$39:$D$782,СВЦЭМ!$A$39:$A$782,$A113,СВЦЭМ!$B$39:$B$782,T$83)+'СЕТ СН'!$G$14+СВЦЭМ!$D$10+'СЕТ СН'!$G$6-'СЕТ СН'!$G$26</f>
        <v>1501.5896756500001</v>
      </c>
      <c r="U113" s="36">
        <f>SUMIFS(СВЦЭМ!$D$39:$D$782,СВЦЭМ!$A$39:$A$782,$A113,СВЦЭМ!$B$39:$B$782,U$83)+'СЕТ СН'!$G$14+СВЦЭМ!$D$10+'СЕТ СН'!$G$6-'СЕТ СН'!$G$26</f>
        <v>1397.2961198400001</v>
      </c>
      <c r="V113" s="36">
        <f>SUMIFS(СВЦЭМ!$D$39:$D$782,СВЦЭМ!$A$39:$A$782,$A113,СВЦЭМ!$B$39:$B$782,V$83)+'СЕТ СН'!$G$14+СВЦЭМ!$D$10+'СЕТ СН'!$G$6-'СЕТ СН'!$G$26</f>
        <v>1319.5185077000001</v>
      </c>
      <c r="W113" s="36">
        <f>SUMIFS(СВЦЭМ!$D$39:$D$782,СВЦЭМ!$A$39:$A$782,$A113,СВЦЭМ!$B$39:$B$782,W$83)+'СЕТ СН'!$G$14+СВЦЭМ!$D$10+'СЕТ СН'!$G$6-'СЕТ СН'!$G$26</f>
        <v>1331.2658780800002</v>
      </c>
      <c r="X113" s="36">
        <f>SUMIFS(СВЦЭМ!$D$39:$D$782,СВЦЭМ!$A$39:$A$782,$A113,СВЦЭМ!$B$39:$B$782,X$83)+'СЕТ СН'!$G$14+СВЦЭМ!$D$10+'СЕТ СН'!$G$6-'СЕТ СН'!$G$26</f>
        <v>1387.0796992700002</v>
      </c>
      <c r="Y113" s="36">
        <f>SUMIFS(СВЦЭМ!$D$39:$D$782,СВЦЭМ!$A$39:$A$782,$A113,СВЦЭМ!$B$39:$B$782,Y$83)+'СЕТ СН'!$G$14+СВЦЭМ!$D$10+'СЕТ СН'!$G$6-'СЕТ СН'!$G$26</f>
        <v>1413.52215619</v>
      </c>
    </row>
    <row r="114" spans="1:27" ht="15.75" x14ac:dyDescent="0.2">
      <c r="A114" s="35">
        <f t="shared" si="2"/>
        <v>44712</v>
      </c>
      <c r="B114" s="36">
        <f>SUMIFS(СВЦЭМ!$D$39:$D$782,СВЦЭМ!$A$39:$A$782,$A114,СВЦЭМ!$B$39:$B$782,B$83)+'СЕТ СН'!$G$14+СВЦЭМ!$D$10+'СЕТ СН'!$G$6-'СЕТ СН'!$G$26</f>
        <v>1522.53026303</v>
      </c>
      <c r="C114" s="36">
        <f>SUMIFS(СВЦЭМ!$D$39:$D$782,СВЦЭМ!$A$39:$A$782,$A114,СВЦЭМ!$B$39:$B$782,C$83)+'СЕТ СН'!$G$14+СВЦЭМ!$D$10+'СЕТ СН'!$G$6-'СЕТ СН'!$G$26</f>
        <v>1628.0731904900001</v>
      </c>
      <c r="D114" s="36">
        <f>SUMIFS(СВЦЭМ!$D$39:$D$782,СВЦЭМ!$A$39:$A$782,$A114,СВЦЭМ!$B$39:$B$782,D$83)+'СЕТ СН'!$G$14+СВЦЭМ!$D$10+'СЕТ СН'!$G$6-'СЕТ СН'!$G$26</f>
        <v>1759.5530042399998</v>
      </c>
      <c r="E114" s="36">
        <f>SUMIFS(СВЦЭМ!$D$39:$D$782,СВЦЭМ!$A$39:$A$782,$A114,СВЦЭМ!$B$39:$B$782,E$83)+'СЕТ СН'!$G$14+СВЦЭМ!$D$10+'СЕТ СН'!$G$6-'СЕТ СН'!$G$26</f>
        <v>1810.3025552199999</v>
      </c>
      <c r="F114" s="36">
        <f>SUMIFS(СВЦЭМ!$D$39:$D$782,СВЦЭМ!$A$39:$A$782,$A114,СВЦЭМ!$B$39:$B$782,F$83)+'СЕТ СН'!$G$14+СВЦЭМ!$D$10+'СЕТ СН'!$G$6-'СЕТ СН'!$G$26</f>
        <v>1800.28706109</v>
      </c>
      <c r="G114" s="36">
        <f>SUMIFS(СВЦЭМ!$D$39:$D$782,СВЦЭМ!$A$39:$A$782,$A114,СВЦЭМ!$B$39:$B$782,G$83)+'СЕТ СН'!$G$14+СВЦЭМ!$D$10+'СЕТ СН'!$G$6-'СЕТ СН'!$G$26</f>
        <v>1764.7171873499999</v>
      </c>
      <c r="H114" s="36">
        <f>SUMIFS(СВЦЭМ!$D$39:$D$782,СВЦЭМ!$A$39:$A$782,$A114,СВЦЭМ!$B$39:$B$782,H$83)+'СЕТ СН'!$G$14+СВЦЭМ!$D$10+'СЕТ СН'!$G$6-'СЕТ СН'!$G$26</f>
        <v>1652.3373935899999</v>
      </c>
      <c r="I114" s="36">
        <f>SUMIFS(СВЦЭМ!$D$39:$D$782,СВЦЭМ!$A$39:$A$782,$A114,СВЦЭМ!$B$39:$B$782,I$83)+'СЕТ СН'!$G$14+СВЦЭМ!$D$10+'СЕТ СН'!$G$6-'СЕТ СН'!$G$26</f>
        <v>1561.80629819</v>
      </c>
      <c r="J114" s="36">
        <f>SUMIFS(СВЦЭМ!$D$39:$D$782,СВЦЭМ!$A$39:$A$782,$A114,СВЦЭМ!$B$39:$B$782,J$83)+'СЕТ СН'!$G$14+СВЦЭМ!$D$10+'СЕТ СН'!$G$6-'СЕТ СН'!$G$26</f>
        <v>1450.7175148199999</v>
      </c>
      <c r="K114" s="36">
        <f>SUMIFS(СВЦЭМ!$D$39:$D$782,СВЦЭМ!$A$39:$A$782,$A114,СВЦЭМ!$B$39:$B$782,K$83)+'СЕТ СН'!$G$14+СВЦЭМ!$D$10+'СЕТ СН'!$G$6-'СЕТ СН'!$G$26</f>
        <v>1479.489219</v>
      </c>
      <c r="L114" s="36">
        <f>SUMIFS(СВЦЭМ!$D$39:$D$782,СВЦЭМ!$A$39:$A$782,$A114,СВЦЭМ!$B$39:$B$782,L$83)+'СЕТ СН'!$G$14+СВЦЭМ!$D$10+'СЕТ СН'!$G$6-'СЕТ СН'!$G$26</f>
        <v>1484.89712708</v>
      </c>
      <c r="M114" s="36">
        <f>SUMIFS(СВЦЭМ!$D$39:$D$782,СВЦЭМ!$A$39:$A$782,$A114,СВЦЭМ!$B$39:$B$782,M$83)+'СЕТ СН'!$G$14+СВЦЭМ!$D$10+'СЕТ СН'!$G$6-'СЕТ СН'!$G$26</f>
        <v>1564.7380324200001</v>
      </c>
      <c r="N114" s="36">
        <f>SUMIFS(СВЦЭМ!$D$39:$D$782,СВЦЭМ!$A$39:$A$782,$A114,СВЦЭМ!$B$39:$B$782,N$83)+'СЕТ СН'!$G$14+СВЦЭМ!$D$10+'СЕТ СН'!$G$6-'СЕТ СН'!$G$26</f>
        <v>1609.8339163700002</v>
      </c>
      <c r="O114" s="36">
        <f>SUMIFS(СВЦЭМ!$D$39:$D$782,СВЦЭМ!$A$39:$A$782,$A114,СВЦЭМ!$B$39:$B$782,O$83)+'СЕТ СН'!$G$14+СВЦЭМ!$D$10+'СЕТ СН'!$G$6-'СЕТ СН'!$G$26</f>
        <v>1691.58464235</v>
      </c>
      <c r="P114" s="36">
        <f>SUMIFS(СВЦЭМ!$D$39:$D$782,СВЦЭМ!$A$39:$A$782,$A114,СВЦЭМ!$B$39:$B$782,P$83)+'СЕТ СН'!$G$14+СВЦЭМ!$D$10+'СЕТ СН'!$G$6-'СЕТ СН'!$G$26</f>
        <v>1719.7423691899999</v>
      </c>
      <c r="Q114" s="36">
        <f>SUMIFS(СВЦЭМ!$D$39:$D$782,СВЦЭМ!$A$39:$A$782,$A114,СВЦЭМ!$B$39:$B$782,Q$83)+'СЕТ СН'!$G$14+СВЦЭМ!$D$10+'СЕТ СН'!$G$6-'СЕТ СН'!$G$26</f>
        <v>1710.9617888499999</v>
      </c>
      <c r="R114" s="36">
        <f>SUMIFS(СВЦЭМ!$D$39:$D$782,СВЦЭМ!$A$39:$A$782,$A114,СВЦЭМ!$B$39:$B$782,R$83)+'СЕТ СН'!$G$14+СВЦЭМ!$D$10+'СЕТ СН'!$G$6-'СЕТ СН'!$G$26</f>
        <v>1705.0161443999998</v>
      </c>
      <c r="S114" s="36">
        <f>SUMIFS(СВЦЭМ!$D$39:$D$782,СВЦЭМ!$A$39:$A$782,$A114,СВЦЭМ!$B$39:$B$782,S$83)+'СЕТ СН'!$G$14+СВЦЭМ!$D$10+'СЕТ СН'!$G$6-'СЕТ СН'!$G$26</f>
        <v>1612.38304234</v>
      </c>
      <c r="T114" s="36">
        <f>SUMIFS(СВЦЭМ!$D$39:$D$782,СВЦЭМ!$A$39:$A$782,$A114,СВЦЭМ!$B$39:$B$782,T$83)+'СЕТ СН'!$G$14+СВЦЭМ!$D$10+'СЕТ СН'!$G$6-'СЕТ СН'!$G$26</f>
        <v>1505.8628082499999</v>
      </c>
      <c r="U114" s="36">
        <f>SUMIFS(СВЦЭМ!$D$39:$D$782,СВЦЭМ!$A$39:$A$782,$A114,СВЦЭМ!$B$39:$B$782,U$83)+'СЕТ СН'!$G$14+СВЦЭМ!$D$10+'СЕТ СН'!$G$6-'СЕТ СН'!$G$26</f>
        <v>1397.59199405</v>
      </c>
      <c r="V114" s="36">
        <f>SUMIFS(СВЦЭМ!$D$39:$D$782,СВЦЭМ!$A$39:$A$782,$A114,СВЦЭМ!$B$39:$B$782,V$83)+'СЕТ СН'!$G$14+СВЦЭМ!$D$10+'СЕТ СН'!$G$6-'СЕТ СН'!$G$26</f>
        <v>1323.5308473300001</v>
      </c>
      <c r="W114" s="36">
        <f>SUMIFS(СВЦЭМ!$D$39:$D$782,СВЦЭМ!$A$39:$A$782,$A114,СВЦЭМ!$B$39:$B$782,W$83)+'СЕТ СН'!$G$14+СВЦЭМ!$D$10+'СЕТ СН'!$G$6-'СЕТ СН'!$G$26</f>
        <v>1337.1150744400002</v>
      </c>
      <c r="X114" s="36">
        <f>SUMIFS(СВЦЭМ!$D$39:$D$782,СВЦЭМ!$A$39:$A$782,$A114,СВЦЭМ!$B$39:$B$782,X$83)+'СЕТ СН'!$G$14+СВЦЭМ!$D$10+'СЕТ СН'!$G$6-'СЕТ СН'!$G$26</f>
        <v>1352.69764336</v>
      </c>
      <c r="Y114" s="36">
        <f>SUMIFS(СВЦЭМ!$D$39:$D$782,СВЦЭМ!$A$39:$A$782,$A114,СВЦЭМ!$B$39:$B$782,Y$83)+'СЕТ СН'!$G$14+СВЦЭМ!$D$10+'СЕТ СН'!$G$6-'СЕТ СН'!$G$26</f>
        <v>1355.3123406700001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01.05.2022</v>
      </c>
      <c r="B120" s="36">
        <f>SUMIFS(СВЦЭМ!$D$39:$D$782,СВЦЭМ!$A$39:$A$782,$A120,СВЦЭМ!$B$39:$B$782,B$119)+'СЕТ СН'!$H$14+СВЦЭМ!$D$10+'СЕТ СН'!$H$6-'СЕТ СН'!$H$26</f>
        <v>1473.2579596899998</v>
      </c>
      <c r="C120" s="36">
        <f>SUMIFS(СВЦЭМ!$D$39:$D$782,СВЦЭМ!$A$39:$A$782,$A120,СВЦЭМ!$B$39:$B$782,C$119)+'СЕТ СН'!$H$14+СВЦЭМ!$D$10+'СЕТ СН'!$H$6-'СЕТ СН'!$H$26</f>
        <v>1604.7954003199998</v>
      </c>
      <c r="D120" s="36">
        <f>SUMIFS(СВЦЭМ!$D$39:$D$782,СВЦЭМ!$A$39:$A$782,$A120,СВЦЭМ!$B$39:$B$782,D$119)+'СЕТ СН'!$H$14+СВЦЭМ!$D$10+'СЕТ СН'!$H$6-'СЕТ СН'!$H$26</f>
        <v>1760.4220998399999</v>
      </c>
      <c r="E120" s="36">
        <f>SUMIFS(СВЦЭМ!$D$39:$D$782,СВЦЭМ!$A$39:$A$782,$A120,СВЦЭМ!$B$39:$B$782,E$119)+'СЕТ СН'!$H$14+СВЦЭМ!$D$10+'СЕТ СН'!$H$6-'СЕТ СН'!$H$26</f>
        <v>1826.3414947499998</v>
      </c>
      <c r="F120" s="36">
        <f>SUMIFS(СВЦЭМ!$D$39:$D$782,СВЦЭМ!$A$39:$A$782,$A120,СВЦЭМ!$B$39:$B$782,F$119)+'СЕТ СН'!$H$14+СВЦЭМ!$D$10+'СЕТ СН'!$H$6-'СЕТ СН'!$H$26</f>
        <v>1842.1242268099998</v>
      </c>
      <c r="G120" s="36">
        <f>SUMIFS(СВЦЭМ!$D$39:$D$782,СВЦЭМ!$A$39:$A$782,$A120,СВЦЭМ!$B$39:$B$782,G$119)+'СЕТ СН'!$H$14+СВЦЭМ!$D$10+'СЕТ СН'!$H$6-'СЕТ СН'!$H$26</f>
        <v>1815.1344242099999</v>
      </c>
      <c r="H120" s="36">
        <f>SUMIFS(СВЦЭМ!$D$39:$D$782,СВЦЭМ!$A$39:$A$782,$A120,СВЦЭМ!$B$39:$B$782,H$119)+'СЕТ СН'!$H$14+СВЦЭМ!$D$10+'СЕТ СН'!$H$6-'СЕТ СН'!$H$26</f>
        <v>1793.1077135999999</v>
      </c>
      <c r="I120" s="36">
        <f>SUMIFS(СВЦЭМ!$D$39:$D$782,СВЦЭМ!$A$39:$A$782,$A120,СВЦЭМ!$B$39:$B$782,I$119)+'СЕТ СН'!$H$14+СВЦЭМ!$D$10+'СЕТ СН'!$H$6-'СЕТ СН'!$H$26</f>
        <v>1720.0844348999999</v>
      </c>
      <c r="J120" s="36">
        <f>SUMIFS(СВЦЭМ!$D$39:$D$782,СВЦЭМ!$A$39:$A$782,$A120,СВЦЭМ!$B$39:$B$782,J$119)+'СЕТ СН'!$H$14+СВЦЭМ!$D$10+'СЕТ СН'!$H$6-'СЕТ СН'!$H$26</f>
        <v>1557.4421344499999</v>
      </c>
      <c r="K120" s="36">
        <f>SUMIFS(СВЦЭМ!$D$39:$D$782,СВЦЭМ!$A$39:$A$782,$A120,СВЦЭМ!$B$39:$B$782,K$119)+'СЕТ СН'!$H$14+СВЦЭМ!$D$10+'СЕТ СН'!$H$6-'СЕТ СН'!$H$26</f>
        <v>1516.3033556099999</v>
      </c>
      <c r="L120" s="36">
        <f>SUMIFS(СВЦЭМ!$D$39:$D$782,СВЦЭМ!$A$39:$A$782,$A120,СВЦЭМ!$B$39:$B$782,L$119)+'СЕТ СН'!$H$14+СВЦЭМ!$D$10+'СЕТ СН'!$H$6-'СЕТ СН'!$H$26</f>
        <v>1493.1206779199997</v>
      </c>
      <c r="M120" s="36">
        <f>SUMIFS(СВЦЭМ!$D$39:$D$782,СВЦЭМ!$A$39:$A$782,$A120,СВЦЭМ!$B$39:$B$782,M$119)+'СЕТ СН'!$H$14+СВЦЭМ!$D$10+'СЕТ СН'!$H$6-'СЕТ СН'!$H$26</f>
        <v>1593.6876171599997</v>
      </c>
      <c r="N120" s="36">
        <f>SUMIFS(СВЦЭМ!$D$39:$D$782,СВЦЭМ!$A$39:$A$782,$A120,СВЦЭМ!$B$39:$B$782,N$119)+'СЕТ СН'!$H$14+СВЦЭМ!$D$10+'СЕТ СН'!$H$6-'СЕТ СН'!$H$26</f>
        <v>1640.6906662799997</v>
      </c>
      <c r="O120" s="36">
        <f>SUMIFS(СВЦЭМ!$D$39:$D$782,СВЦЭМ!$A$39:$A$782,$A120,СВЦЭМ!$B$39:$B$782,O$119)+'СЕТ СН'!$H$14+СВЦЭМ!$D$10+'СЕТ СН'!$H$6-'СЕТ СН'!$H$26</f>
        <v>1653.3865152599999</v>
      </c>
      <c r="P120" s="36">
        <f>SUMIFS(СВЦЭМ!$D$39:$D$782,СВЦЭМ!$A$39:$A$782,$A120,СВЦЭМ!$B$39:$B$782,P$119)+'СЕТ СН'!$H$14+СВЦЭМ!$D$10+'СЕТ СН'!$H$6-'СЕТ СН'!$H$26</f>
        <v>1665.3318339499999</v>
      </c>
      <c r="Q120" s="36">
        <f>SUMIFS(СВЦЭМ!$D$39:$D$782,СВЦЭМ!$A$39:$A$782,$A120,СВЦЭМ!$B$39:$B$782,Q$119)+'СЕТ СН'!$H$14+СВЦЭМ!$D$10+'СЕТ СН'!$H$6-'СЕТ СН'!$H$26</f>
        <v>1681.5557667099997</v>
      </c>
      <c r="R120" s="36">
        <f>SUMIFS(СВЦЭМ!$D$39:$D$782,СВЦЭМ!$A$39:$A$782,$A120,СВЦЭМ!$B$39:$B$782,R$119)+'СЕТ СН'!$H$14+СВЦЭМ!$D$10+'СЕТ СН'!$H$6-'СЕТ СН'!$H$26</f>
        <v>1702.5830650899998</v>
      </c>
      <c r="S120" s="36">
        <f>SUMIFS(СВЦЭМ!$D$39:$D$782,СВЦЭМ!$A$39:$A$782,$A120,СВЦЭМ!$B$39:$B$782,S$119)+'СЕТ СН'!$H$14+СВЦЭМ!$D$10+'СЕТ СН'!$H$6-'СЕТ СН'!$H$26</f>
        <v>1658.6885551299999</v>
      </c>
      <c r="T120" s="36">
        <f>SUMIFS(СВЦЭМ!$D$39:$D$782,СВЦЭМ!$A$39:$A$782,$A120,СВЦЭМ!$B$39:$B$782,T$119)+'СЕТ СН'!$H$14+СВЦЭМ!$D$10+'СЕТ СН'!$H$6-'СЕТ СН'!$H$26</f>
        <v>1550.9139331599999</v>
      </c>
      <c r="U120" s="36">
        <f>SUMIFS(СВЦЭМ!$D$39:$D$782,СВЦЭМ!$A$39:$A$782,$A120,СВЦЭМ!$B$39:$B$782,U$119)+'СЕТ СН'!$H$14+СВЦЭМ!$D$10+'СЕТ СН'!$H$6-'СЕТ СН'!$H$26</f>
        <v>1450.4833903000001</v>
      </c>
      <c r="V120" s="36">
        <f>SUMIFS(СВЦЭМ!$D$39:$D$782,СВЦЭМ!$A$39:$A$782,$A120,СВЦЭМ!$B$39:$B$782,V$119)+'СЕТ СН'!$H$14+СВЦЭМ!$D$10+'СЕТ СН'!$H$6-'СЕТ СН'!$H$26</f>
        <v>1351.64512816</v>
      </c>
      <c r="W120" s="36">
        <f>SUMIFS(СВЦЭМ!$D$39:$D$782,СВЦЭМ!$A$39:$A$782,$A120,СВЦЭМ!$B$39:$B$782,W$119)+'СЕТ СН'!$H$14+СВЦЭМ!$D$10+'СЕТ СН'!$H$6-'СЕТ СН'!$H$26</f>
        <v>1339.2668176300001</v>
      </c>
      <c r="X120" s="36">
        <f>SUMIFS(СВЦЭМ!$D$39:$D$782,СВЦЭМ!$A$39:$A$782,$A120,СВЦЭМ!$B$39:$B$782,X$119)+'СЕТ СН'!$H$14+СВЦЭМ!$D$10+'СЕТ СН'!$H$6-'СЕТ СН'!$H$26</f>
        <v>1366.25852691</v>
      </c>
      <c r="Y120" s="36">
        <f>SUMIFS(СВЦЭМ!$D$39:$D$782,СВЦЭМ!$A$39:$A$782,$A120,СВЦЭМ!$B$39:$B$782,Y$119)+'СЕТ СН'!$H$14+СВЦЭМ!$D$10+'СЕТ СН'!$H$6-'СЕТ СН'!$H$26</f>
        <v>1403.4506621400001</v>
      </c>
      <c r="AA120" s="45"/>
    </row>
    <row r="121" spans="1:27" ht="15.75" x14ac:dyDescent="0.2">
      <c r="A121" s="35">
        <f>A120+1</f>
        <v>44683</v>
      </c>
      <c r="B121" s="36">
        <f>SUMIFS(СВЦЭМ!$D$39:$D$782,СВЦЭМ!$A$39:$A$782,$A121,СВЦЭМ!$B$39:$B$782,B$119)+'СЕТ СН'!$H$14+СВЦЭМ!$D$10+'СЕТ СН'!$H$6-'СЕТ СН'!$H$26</f>
        <v>1443.6292682599999</v>
      </c>
      <c r="C121" s="36">
        <f>SUMIFS(СВЦЭМ!$D$39:$D$782,СВЦЭМ!$A$39:$A$782,$A121,СВЦЭМ!$B$39:$B$782,C$119)+'СЕТ СН'!$H$14+СВЦЭМ!$D$10+'СЕТ СН'!$H$6-'СЕТ СН'!$H$26</f>
        <v>1569.9458909399998</v>
      </c>
      <c r="D121" s="36">
        <f>SUMIFS(СВЦЭМ!$D$39:$D$782,СВЦЭМ!$A$39:$A$782,$A121,СВЦЭМ!$B$39:$B$782,D$119)+'СЕТ СН'!$H$14+СВЦЭМ!$D$10+'СЕТ СН'!$H$6-'СЕТ СН'!$H$26</f>
        <v>1693.1999121999997</v>
      </c>
      <c r="E121" s="36">
        <f>SUMIFS(СВЦЭМ!$D$39:$D$782,СВЦЭМ!$A$39:$A$782,$A121,СВЦЭМ!$B$39:$B$782,E$119)+'СЕТ СН'!$H$14+СВЦЭМ!$D$10+'СЕТ СН'!$H$6-'СЕТ СН'!$H$26</f>
        <v>1749.5707920099999</v>
      </c>
      <c r="F121" s="36">
        <f>SUMIFS(СВЦЭМ!$D$39:$D$782,СВЦЭМ!$A$39:$A$782,$A121,СВЦЭМ!$B$39:$B$782,F$119)+'СЕТ СН'!$H$14+СВЦЭМ!$D$10+'СЕТ СН'!$H$6-'СЕТ СН'!$H$26</f>
        <v>1768.8447282699999</v>
      </c>
      <c r="G121" s="36">
        <f>SUMIFS(СВЦЭМ!$D$39:$D$782,СВЦЭМ!$A$39:$A$782,$A121,СВЦЭМ!$B$39:$B$782,G$119)+'СЕТ СН'!$H$14+СВЦЭМ!$D$10+'СЕТ СН'!$H$6-'СЕТ СН'!$H$26</f>
        <v>1793.6604527999998</v>
      </c>
      <c r="H121" s="36">
        <f>SUMIFS(СВЦЭМ!$D$39:$D$782,СВЦЭМ!$A$39:$A$782,$A121,СВЦЭМ!$B$39:$B$782,H$119)+'СЕТ СН'!$H$14+СВЦЭМ!$D$10+'СЕТ СН'!$H$6-'СЕТ СН'!$H$26</f>
        <v>1807.9677683399998</v>
      </c>
      <c r="I121" s="36">
        <f>SUMIFS(СВЦЭМ!$D$39:$D$782,СВЦЭМ!$A$39:$A$782,$A121,СВЦЭМ!$B$39:$B$782,I$119)+'СЕТ СН'!$H$14+СВЦЭМ!$D$10+'СЕТ СН'!$H$6-'СЕТ СН'!$H$26</f>
        <v>1711.7544410999999</v>
      </c>
      <c r="J121" s="36">
        <f>SUMIFS(СВЦЭМ!$D$39:$D$782,СВЦЭМ!$A$39:$A$782,$A121,СВЦЭМ!$B$39:$B$782,J$119)+'СЕТ СН'!$H$14+СВЦЭМ!$D$10+'СЕТ СН'!$H$6-'СЕТ СН'!$H$26</f>
        <v>1557.2984155699999</v>
      </c>
      <c r="K121" s="36">
        <f>SUMIFS(СВЦЭМ!$D$39:$D$782,СВЦЭМ!$A$39:$A$782,$A121,СВЦЭМ!$B$39:$B$782,K$119)+'СЕТ СН'!$H$14+СВЦЭМ!$D$10+'СЕТ СН'!$H$6-'СЕТ СН'!$H$26</f>
        <v>1516.8783472999999</v>
      </c>
      <c r="L121" s="36">
        <f>SUMIFS(СВЦЭМ!$D$39:$D$782,СВЦЭМ!$A$39:$A$782,$A121,СВЦЭМ!$B$39:$B$782,L$119)+'СЕТ СН'!$H$14+СВЦЭМ!$D$10+'СЕТ СН'!$H$6-'СЕТ СН'!$H$26</f>
        <v>1484.5489665499999</v>
      </c>
      <c r="M121" s="36">
        <f>SUMIFS(СВЦЭМ!$D$39:$D$782,СВЦЭМ!$A$39:$A$782,$A121,СВЦЭМ!$B$39:$B$782,M$119)+'СЕТ СН'!$H$14+СВЦЭМ!$D$10+'СЕТ СН'!$H$6-'СЕТ СН'!$H$26</f>
        <v>1556.0174791699999</v>
      </c>
      <c r="N121" s="36">
        <f>SUMIFS(СВЦЭМ!$D$39:$D$782,СВЦЭМ!$A$39:$A$782,$A121,СВЦЭМ!$B$39:$B$782,N$119)+'СЕТ СН'!$H$14+СВЦЭМ!$D$10+'СЕТ СН'!$H$6-'СЕТ СН'!$H$26</f>
        <v>1606.3421013999998</v>
      </c>
      <c r="O121" s="36">
        <f>SUMIFS(СВЦЭМ!$D$39:$D$782,СВЦЭМ!$A$39:$A$782,$A121,СВЦЭМ!$B$39:$B$782,O$119)+'СЕТ СН'!$H$14+СВЦЭМ!$D$10+'СЕТ СН'!$H$6-'СЕТ СН'!$H$26</f>
        <v>1641.6864853999998</v>
      </c>
      <c r="P121" s="36">
        <f>SUMIFS(СВЦЭМ!$D$39:$D$782,СВЦЭМ!$A$39:$A$782,$A121,СВЦЭМ!$B$39:$B$782,P$119)+'СЕТ СН'!$H$14+СВЦЭМ!$D$10+'СЕТ СН'!$H$6-'СЕТ СН'!$H$26</f>
        <v>1652.1970780099998</v>
      </c>
      <c r="Q121" s="36">
        <f>SUMIFS(СВЦЭМ!$D$39:$D$782,СВЦЭМ!$A$39:$A$782,$A121,СВЦЭМ!$B$39:$B$782,Q$119)+'СЕТ СН'!$H$14+СВЦЭМ!$D$10+'СЕТ СН'!$H$6-'СЕТ СН'!$H$26</f>
        <v>1673.8178343499999</v>
      </c>
      <c r="R121" s="36">
        <f>SUMIFS(СВЦЭМ!$D$39:$D$782,СВЦЭМ!$A$39:$A$782,$A121,СВЦЭМ!$B$39:$B$782,R$119)+'СЕТ СН'!$H$14+СВЦЭМ!$D$10+'СЕТ СН'!$H$6-'СЕТ СН'!$H$26</f>
        <v>1680.3962733599999</v>
      </c>
      <c r="S121" s="36">
        <f>SUMIFS(СВЦЭМ!$D$39:$D$782,СВЦЭМ!$A$39:$A$782,$A121,СВЦЭМ!$B$39:$B$782,S$119)+'СЕТ СН'!$H$14+СВЦЭМ!$D$10+'СЕТ СН'!$H$6-'СЕТ СН'!$H$26</f>
        <v>1619.2672810099998</v>
      </c>
      <c r="T121" s="36">
        <f>SUMIFS(СВЦЭМ!$D$39:$D$782,СВЦЭМ!$A$39:$A$782,$A121,СВЦЭМ!$B$39:$B$782,T$119)+'СЕТ СН'!$H$14+СВЦЭМ!$D$10+'СЕТ СН'!$H$6-'СЕТ СН'!$H$26</f>
        <v>1508.67953111</v>
      </c>
      <c r="U121" s="36">
        <f>SUMIFS(СВЦЭМ!$D$39:$D$782,СВЦЭМ!$A$39:$A$782,$A121,СВЦЭМ!$B$39:$B$782,U$119)+'СЕТ СН'!$H$14+СВЦЭМ!$D$10+'СЕТ СН'!$H$6-'СЕТ СН'!$H$26</f>
        <v>1408.3623782899999</v>
      </c>
      <c r="V121" s="36">
        <f>SUMIFS(СВЦЭМ!$D$39:$D$782,СВЦЭМ!$A$39:$A$782,$A121,СВЦЭМ!$B$39:$B$782,V$119)+'СЕТ СН'!$H$14+СВЦЭМ!$D$10+'СЕТ СН'!$H$6-'СЕТ СН'!$H$26</f>
        <v>1337.7800005199999</v>
      </c>
      <c r="W121" s="36">
        <f>SUMIFS(СВЦЭМ!$D$39:$D$782,СВЦЭМ!$A$39:$A$782,$A121,СВЦЭМ!$B$39:$B$782,W$119)+'СЕТ СН'!$H$14+СВЦЭМ!$D$10+'СЕТ СН'!$H$6-'СЕТ СН'!$H$26</f>
        <v>1341.86143124</v>
      </c>
      <c r="X121" s="36">
        <f>SUMIFS(СВЦЭМ!$D$39:$D$782,СВЦЭМ!$A$39:$A$782,$A121,СВЦЭМ!$B$39:$B$782,X$119)+'СЕТ СН'!$H$14+СВЦЭМ!$D$10+'СЕТ СН'!$H$6-'СЕТ СН'!$H$26</f>
        <v>1340.88048635</v>
      </c>
      <c r="Y121" s="36">
        <f>SUMIFS(СВЦЭМ!$D$39:$D$782,СВЦЭМ!$A$39:$A$782,$A121,СВЦЭМ!$B$39:$B$782,Y$119)+'СЕТ СН'!$H$14+СВЦЭМ!$D$10+'СЕТ СН'!$H$6-'СЕТ СН'!$H$26</f>
        <v>1389.3364903300001</v>
      </c>
    </row>
    <row r="122" spans="1:27" ht="15.75" x14ac:dyDescent="0.2">
      <c r="A122" s="35">
        <f t="shared" ref="A122:A150" si="3">A121+1</f>
        <v>44684</v>
      </c>
      <c r="B122" s="36">
        <f>SUMIFS(СВЦЭМ!$D$39:$D$782,СВЦЭМ!$A$39:$A$782,$A122,СВЦЭМ!$B$39:$B$782,B$119)+'СЕТ СН'!$H$14+СВЦЭМ!$D$10+'СЕТ СН'!$H$6-'СЕТ СН'!$H$26</f>
        <v>1415.4592473499999</v>
      </c>
      <c r="C122" s="36">
        <f>SUMIFS(СВЦЭМ!$D$39:$D$782,СВЦЭМ!$A$39:$A$782,$A122,СВЦЭМ!$B$39:$B$782,C$119)+'СЕТ СН'!$H$14+СВЦЭМ!$D$10+'СЕТ СН'!$H$6-'СЕТ СН'!$H$26</f>
        <v>1543.1703344399998</v>
      </c>
      <c r="D122" s="36">
        <f>SUMIFS(СВЦЭМ!$D$39:$D$782,СВЦЭМ!$A$39:$A$782,$A122,СВЦЭМ!$B$39:$B$782,D$119)+'СЕТ СН'!$H$14+СВЦЭМ!$D$10+'СЕТ СН'!$H$6-'СЕТ СН'!$H$26</f>
        <v>1650.5556846499999</v>
      </c>
      <c r="E122" s="36">
        <f>SUMIFS(СВЦЭМ!$D$39:$D$782,СВЦЭМ!$A$39:$A$782,$A122,СВЦЭМ!$B$39:$B$782,E$119)+'СЕТ СН'!$H$14+СВЦЭМ!$D$10+'СЕТ СН'!$H$6-'СЕТ СН'!$H$26</f>
        <v>1684.7901783499999</v>
      </c>
      <c r="F122" s="36">
        <f>SUMIFS(СВЦЭМ!$D$39:$D$782,СВЦЭМ!$A$39:$A$782,$A122,СВЦЭМ!$B$39:$B$782,F$119)+'СЕТ СН'!$H$14+СВЦЭМ!$D$10+'СЕТ СН'!$H$6-'СЕТ СН'!$H$26</f>
        <v>1700.7423061299999</v>
      </c>
      <c r="G122" s="36">
        <f>SUMIFS(СВЦЭМ!$D$39:$D$782,СВЦЭМ!$A$39:$A$782,$A122,СВЦЭМ!$B$39:$B$782,G$119)+'СЕТ СН'!$H$14+СВЦЭМ!$D$10+'СЕТ СН'!$H$6-'СЕТ СН'!$H$26</f>
        <v>1745.8012595699997</v>
      </c>
      <c r="H122" s="36">
        <f>SUMIFS(СВЦЭМ!$D$39:$D$782,СВЦЭМ!$A$39:$A$782,$A122,СВЦЭМ!$B$39:$B$782,H$119)+'СЕТ СН'!$H$14+СВЦЭМ!$D$10+'СЕТ СН'!$H$6-'СЕТ СН'!$H$26</f>
        <v>1757.3426010699998</v>
      </c>
      <c r="I122" s="36">
        <f>SUMIFS(СВЦЭМ!$D$39:$D$782,СВЦЭМ!$A$39:$A$782,$A122,СВЦЭМ!$B$39:$B$782,I$119)+'СЕТ СН'!$H$14+СВЦЭМ!$D$10+'СЕТ СН'!$H$6-'СЕТ СН'!$H$26</f>
        <v>1737.7594496199999</v>
      </c>
      <c r="J122" s="36">
        <f>SUMIFS(СВЦЭМ!$D$39:$D$782,СВЦЭМ!$A$39:$A$782,$A122,СВЦЭМ!$B$39:$B$782,J$119)+'СЕТ СН'!$H$14+СВЦЭМ!$D$10+'СЕТ СН'!$H$6-'СЕТ СН'!$H$26</f>
        <v>1625.5135803399999</v>
      </c>
      <c r="K122" s="36">
        <f>SUMIFS(СВЦЭМ!$D$39:$D$782,СВЦЭМ!$A$39:$A$782,$A122,СВЦЭМ!$B$39:$B$782,K$119)+'СЕТ СН'!$H$14+СВЦЭМ!$D$10+'СЕТ СН'!$H$6-'СЕТ СН'!$H$26</f>
        <v>1589.3072178699999</v>
      </c>
      <c r="L122" s="36">
        <f>SUMIFS(СВЦЭМ!$D$39:$D$782,СВЦЭМ!$A$39:$A$782,$A122,СВЦЭМ!$B$39:$B$782,L$119)+'СЕТ СН'!$H$14+СВЦЭМ!$D$10+'СЕТ СН'!$H$6-'СЕТ СН'!$H$26</f>
        <v>1567.8764487999999</v>
      </c>
      <c r="M122" s="36">
        <f>SUMIFS(СВЦЭМ!$D$39:$D$782,СВЦЭМ!$A$39:$A$782,$A122,СВЦЭМ!$B$39:$B$782,M$119)+'СЕТ СН'!$H$14+СВЦЭМ!$D$10+'СЕТ СН'!$H$6-'СЕТ СН'!$H$26</f>
        <v>1660.4962287099997</v>
      </c>
      <c r="N122" s="36">
        <f>SUMIFS(СВЦЭМ!$D$39:$D$782,СВЦЭМ!$A$39:$A$782,$A122,СВЦЭМ!$B$39:$B$782,N$119)+'СЕТ СН'!$H$14+СВЦЭМ!$D$10+'СЕТ СН'!$H$6-'СЕТ СН'!$H$26</f>
        <v>1705.6443905899998</v>
      </c>
      <c r="O122" s="36">
        <f>SUMIFS(СВЦЭМ!$D$39:$D$782,СВЦЭМ!$A$39:$A$782,$A122,СВЦЭМ!$B$39:$B$782,O$119)+'СЕТ СН'!$H$14+СВЦЭМ!$D$10+'СЕТ СН'!$H$6-'СЕТ СН'!$H$26</f>
        <v>1721.4215861899997</v>
      </c>
      <c r="P122" s="36">
        <f>SUMIFS(СВЦЭМ!$D$39:$D$782,СВЦЭМ!$A$39:$A$782,$A122,СВЦЭМ!$B$39:$B$782,P$119)+'СЕТ СН'!$H$14+СВЦЭМ!$D$10+'СЕТ СН'!$H$6-'СЕТ СН'!$H$26</f>
        <v>1741.0975773299999</v>
      </c>
      <c r="Q122" s="36">
        <f>SUMIFS(СВЦЭМ!$D$39:$D$782,СВЦЭМ!$A$39:$A$782,$A122,СВЦЭМ!$B$39:$B$782,Q$119)+'СЕТ СН'!$H$14+СВЦЭМ!$D$10+'СЕТ СН'!$H$6-'СЕТ СН'!$H$26</f>
        <v>1745.0681023899999</v>
      </c>
      <c r="R122" s="36">
        <f>SUMIFS(СВЦЭМ!$D$39:$D$782,СВЦЭМ!$A$39:$A$782,$A122,СВЦЭМ!$B$39:$B$782,R$119)+'СЕТ СН'!$H$14+СВЦЭМ!$D$10+'СЕТ СН'!$H$6-'СЕТ СН'!$H$26</f>
        <v>1755.4311366299999</v>
      </c>
      <c r="S122" s="36">
        <f>SUMIFS(СВЦЭМ!$D$39:$D$782,СВЦЭМ!$A$39:$A$782,$A122,СВЦЭМ!$B$39:$B$782,S$119)+'СЕТ СН'!$H$14+СВЦЭМ!$D$10+'СЕТ СН'!$H$6-'СЕТ СН'!$H$26</f>
        <v>1718.3619205699999</v>
      </c>
      <c r="T122" s="36">
        <f>SUMIFS(СВЦЭМ!$D$39:$D$782,СВЦЭМ!$A$39:$A$782,$A122,СВЦЭМ!$B$39:$B$782,T$119)+'СЕТ СН'!$H$14+СВЦЭМ!$D$10+'СЕТ СН'!$H$6-'СЕТ СН'!$H$26</f>
        <v>1599.8780769599998</v>
      </c>
      <c r="U122" s="36">
        <f>SUMIFS(СВЦЭМ!$D$39:$D$782,СВЦЭМ!$A$39:$A$782,$A122,СВЦЭМ!$B$39:$B$782,U$119)+'СЕТ СН'!$H$14+СВЦЭМ!$D$10+'СЕТ СН'!$H$6-'СЕТ СН'!$H$26</f>
        <v>1491.3431065299997</v>
      </c>
      <c r="V122" s="36">
        <f>SUMIFS(СВЦЭМ!$D$39:$D$782,СВЦЭМ!$A$39:$A$782,$A122,СВЦЭМ!$B$39:$B$782,V$119)+'СЕТ СН'!$H$14+СВЦЭМ!$D$10+'СЕТ СН'!$H$6-'СЕТ СН'!$H$26</f>
        <v>1392.61651579</v>
      </c>
      <c r="W122" s="36">
        <f>SUMIFS(СВЦЭМ!$D$39:$D$782,СВЦЭМ!$A$39:$A$782,$A122,СВЦЭМ!$B$39:$B$782,W$119)+'СЕТ СН'!$H$14+СВЦЭМ!$D$10+'СЕТ СН'!$H$6-'СЕТ СН'!$H$26</f>
        <v>1385.7215185099999</v>
      </c>
      <c r="X122" s="36">
        <f>SUMIFS(СВЦЭМ!$D$39:$D$782,СВЦЭМ!$A$39:$A$782,$A122,СВЦЭМ!$B$39:$B$782,X$119)+'СЕТ СН'!$H$14+СВЦЭМ!$D$10+'СЕТ СН'!$H$6-'СЕТ СН'!$H$26</f>
        <v>1395.9393284</v>
      </c>
      <c r="Y122" s="36">
        <f>SUMIFS(СВЦЭМ!$D$39:$D$782,СВЦЭМ!$A$39:$A$782,$A122,СВЦЭМ!$B$39:$B$782,Y$119)+'СЕТ СН'!$H$14+СВЦЭМ!$D$10+'СЕТ СН'!$H$6-'СЕТ СН'!$H$26</f>
        <v>1434.8406811699999</v>
      </c>
    </row>
    <row r="123" spans="1:27" ht="15.75" x14ac:dyDescent="0.2">
      <c r="A123" s="35">
        <f t="shared" si="3"/>
        <v>44685</v>
      </c>
      <c r="B123" s="36">
        <f>SUMIFS(СВЦЭМ!$D$39:$D$782,СВЦЭМ!$A$39:$A$782,$A123,СВЦЭМ!$B$39:$B$782,B$119)+'СЕТ СН'!$H$14+СВЦЭМ!$D$10+'СЕТ СН'!$H$6-'СЕТ СН'!$H$26</f>
        <v>1510.7095304499999</v>
      </c>
      <c r="C123" s="36">
        <f>SUMIFS(СВЦЭМ!$D$39:$D$782,СВЦЭМ!$A$39:$A$782,$A123,СВЦЭМ!$B$39:$B$782,C$119)+'СЕТ СН'!$H$14+СВЦЭМ!$D$10+'СЕТ СН'!$H$6-'СЕТ СН'!$H$26</f>
        <v>1671.4907933799998</v>
      </c>
      <c r="D123" s="36">
        <f>SUMIFS(СВЦЭМ!$D$39:$D$782,СВЦЭМ!$A$39:$A$782,$A123,СВЦЭМ!$B$39:$B$782,D$119)+'СЕТ СН'!$H$14+СВЦЭМ!$D$10+'СЕТ СН'!$H$6-'СЕТ СН'!$H$26</f>
        <v>1728.5642692399999</v>
      </c>
      <c r="E123" s="36">
        <f>SUMIFS(СВЦЭМ!$D$39:$D$782,СВЦЭМ!$A$39:$A$782,$A123,СВЦЭМ!$B$39:$B$782,E$119)+'СЕТ СН'!$H$14+СВЦЭМ!$D$10+'СЕТ СН'!$H$6-'СЕТ СН'!$H$26</f>
        <v>1697.8697956099998</v>
      </c>
      <c r="F123" s="36">
        <f>SUMIFS(СВЦЭМ!$D$39:$D$782,СВЦЭМ!$A$39:$A$782,$A123,СВЦЭМ!$B$39:$B$782,F$119)+'СЕТ СН'!$H$14+СВЦЭМ!$D$10+'СЕТ СН'!$H$6-'СЕТ СН'!$H$26</f>
        <v>1700.8534107499997</v>
      </c>
      <c r="G123" s="36">
        <f>SUMIFS(СВЦЭМ!$D$39:$D$782,СВЦЭМ!$A$39:$A$782,$A123,СВЦЭМ!$B$39:$B$782,G$119)+'СЕТ СН'!$H$14+СВЦЭМ!$D$10+'СЕТ СН'!$H$6-'СЕТ СН'!$H$26</f>
        <v>1693.5464340099998</v>
      </c>
      <c r="H123" s="36">
        <f>SUMIFS(СВЦЭМ!$D$39:$D$782,СВЦЭМ!$A$39:$A$782,$A123,СВЦЭМ!$B$39:$B$782,H$119)+'СЕТ СН'!$H$14+СВЦЭМ!$D$10+'СЕТ СН'!$H$6-'СЕТ СН'!$H$26</f>
        <v>1706.0437626899998</v>
      </c>
      <c r="I123" s="36">
        <f>SUMIFS(СВЦЭМ!$D$39:$D$782,СВЦЭМ!$A$39:$A$782,$A123,СВЦЭМ!$B$39:$B$782,I$119)+'СЕТ СН'!$H$14+СВЦЭМ!$D$10+'СЕТ СН'!$H$6-'СЕТ СН'!$H$26</f>
        <v>1626.8829614699998</v>
      </c>
      <c r="J123" s="36">
        <f>SUMIFS(СВЦЭМ!$D$39:$D$782,СВЦЭМ!$A$39:$A$782,$A123,СВЦЭМ!$B$39:$B$782,J$119)+'СЕТ СН'!$H$14+СВЦЭМ!$D$10+'СЕТ СН'!$H$6-'СЕТ СН'!$H$26</f>
        <v>1504.7737335799998</v>
      </c>
      <c r="K123" s="36">
        <f>SUMIFS(СВЦЭМ!$D$39:$D$782,СВЦЭМ!$A$39:$A$782,$A123,СВЦЭМ!$B$39:$B$782,K$119)+'СЕТ СН'!$H$14+СВЦЭМ!$D$10+'СЕТ СН'!$H$6-'СЕТ СН'!$H$26</f>
        <v>1489.20069887</v>
      </c>
      <c r="L123" s="36">
        <f>SUMIFS(СВЦЭМ!$D$39:$D$782,СВЦЭМ!$A$39:$A$782,$A123,СВЦЭМ!$B$39:$B$782,L$119)+'СЕТ СН'!$H$14+СВЦЭМ!$D$10+'СЕТ СН'!$H$6-'СЕТ СН'!$H$26</f>
        <v>1503.2033556199999</v>
      </c>
      <c r="M123" s="36">
        <f>SUMIFS(СВЦЭМ!$D$39:$D$782,СВЦЭМ!$A$39:$A$782,$A123,СВЦЭМ!$B$39:$B$782,M$119)+'СЕТ СН'!$H$14+СВЦЭМ!$D$10+'СЕТ СН'!$H$6-'СЕТ СН'!$H$26</f>
        <v>1611.1411311999998</v>
      </c>
      <c r="N123" s="36">
        <f>SUMIFS(СВЦЭМ!$D$39:$D$782,СВЦЭМ!$A$39:$A$782,$A123,СВЦЭМ!$B$39:$B$782,N$119)+'СЕТ СН'!$H$14+СВЦЭМ!$D$10+'СЕТ СН'!$H$6-'СЕТ СН'!$H$26</f>
        <v>1669.0308350799999</v>
      </c>
      <c r="O123" s="36">
        <f>SUMIFS(СВЦЭМ!$D$39:$D$782,СВЦЭМ!$A$39:$A$782,$A123,СВЦЭМ!$B$39:$B$782,O$119)+'СЕТ СН'!$H$14+СВЦЭМ!$D$10+'СЕТ СН'!$H$6-'СЕТ СН'!$H$26</f>
        <v>1673.8471004199998</v>
      </c>
      <c r="P123" s="36">
        <f>SUMIFS(СВЦЭМ!$D$39:$D$782,СВЦЭМ!$A$39:$A$782,$A123,СВЦЭМ!$B$39:$B$782,P$119)+'СЕТ СН'!$H$14+СВЦЭМ!$D$10+'СЕТ СН'!$H$6-'СЕТ СН'!$H$26</f>
        <v>1714.0994785499997</v>
      </c>
      <c r="Q123" s="36">
        <f>SUMIFS(СВЦЭМ!$D$39:$D$782,СВЦЭМ!$A$39:$A$782,$A123,СВЦЭМ!$B$39:$B$782,Q$119)+'СЕТ СН'!$H$14+СВЦЭМ!$D$10+'СЕТ СН'!$H$6-'СЕТ СН'!$H$26</f>
        <v>1717.7885725099998</v>
      </c>
      <c r="R123" s="36">
        <f>SUMIFS(СВЦЭМ!$D$39:$D$782,СВЦЭМ!$A$39:$A$782,$A123,СВЦЭМ!$B$39:$B$782,R$119)+'СЕТ СН'!$H$14+СВЦЭМ!$D$10+'СЕТ СН'!$H$6-'СЕТ СН'!$H$26</f>
        <v>1711.8764423899997</v>
      </c>
      <c r="S123" s="36">
        <f>SUMIFS(СВЦЭМ!$D$39:$D$782,СВЦЭМ!$A$39:$A$782,$A123,СВЦЭМ!$B$39:$B$782,S$119)+'СЕТ СН'!$H$14+СВЦЭМ!$D$10+'СЕТ СН'!$H$6-'СЕТ СН'!$H$26</f>
        <v>1650.6478001299997</v>
      </c>
      <c r="T123" s="36">
        <f>SUMIFS(СВЦЭМ!$D$39:$D$782,СВЦЭМ!$A$39:$A$782,$A123,СВЦЭМ!$B$39:$B$782,T$119)+'СЕТ СН'!$H$14+СВЦЭМ!$D$10+'СЕТ СН'!$H$6-'СЕТ СН'!$H$26</f>
        <v>1514.8007322299998</v>
      </c>
      <c r="U123" s="36">
        <f>SUMIFS(СВЦЭМ!$D$39:$D$782,СВЦЭМ!$A$39:$A$782,$A123,СВЦЭМ!$B$39:$B$782,U$119)+'СЕТ СН'!$H$14+СВЦЭМ!$D$10+'СЕТ СН'!$H$6-'СЕТ СН'!$H$26</f>
        <v>1396.4370810400001</v>
      </c>
      <c r="V123" s="36">
        <f>SUMIFS(СВЦЭМ!$D$39:$D$782,СВЦЭМ!$A$39:$A$782,$A123,СВЦЭМ!$B$39:$B$782,V$119)+'СЕТ СН'!$H$14+СВЦЭМ!$D$10+'СЕТ СН'!$H$6-'СЕТ СН'!$H$26</f>
        <v>1324.89767566</v>
      </c>
      <c r="W123" s="36">
        <f>SUMIFS(СВЦЭМ!$D$39:$D$782,СВЦЭМ!$A$39:$A$782,$A123,СВЦЭМ!$B$39:$B$782,W$119)+'СЕТ СН'!$H$14+СВЦЭМ!$D$10+'СЕТ СН'!$H$6-'СЕТ СН'!$H$26</f>
        <v>1358.03637331</v>
      </c>
      <c r="X123" s="36">
        <f>SUMIFS(СВЦЭМ!$D$39:$D$782,СВЦЭМ!$A$39:$A$782,$A123,СВЦЭМ!$B$39:$B$782,X$119)+'СЕТ СН'!$H$14+СВЦЭМ!$D$10+'СЕТ СН'!$H$6-'СЕТ СН'!$H$26</f>
        <v>1312.09185198</v>
      </c>
      <c r="Y123" s="36">
        <f>SUMIFS(СВЦЭМ!$D$39:$D$782,СВЦЭМ!$A$39:$A$782,$A123,СВЦЭМ!$B$39:$B$782,Y$119)+'СЕТ СН'!$H$14+СВЦЭМ!$D$10+'СЕТ СН'!$H$6-'СЕТ СН'!$H$26</f>
        <v>1306.43750178</v>
      </c>
    </row>
    <row r="124" spans="1:27" ht="15.75" x14ac:dyDescent="0.2">
      <c r="A124" s="35">
        <f t="shared" si="3"/>
        <v>44686</v>
      </c>
      <c r="B124" s="36">
        <f>SUMIFS(СВЦЭМ!$D$39:$D$782,СВЦЭМ!$A$39:$A$782,$A124,СВЦЭМ!$B$39:$B$782,B$119)+'СЕТ СН'!$H$14+СВЦЭМ!$D$10+'СЕТ СН'!$H$6-'СЕТ СН'!$H$26</f>
        <v>1478.5492665899997</v>
      </c>
      <c r="C124" s="36">
        <f>SUMIFS(СВЦЭМ!$D$39:$D$782,СВЦЭМ!$A$39:$A$782,$A124,СВЦЭМ!$B$39:$B$782,C$119)+'СЕТ СН'!$H$14+СВЦЭМ!$D$10+'СЕТ СН'!$H$6-'СЕТ СН'!$H$26</f>
        <v>1566.6139367199999</v>
      </c>
      <c r="D124" s="36">
        <f>SUMIFS(СВЦЭМ!$D$39:$D$782,СВЦЭМ!$A$39:$A$782,$A124,СВЦЭМ!$B$39:$B$782,D$119)+'СЕТ СН'!$H$14+СВЦЭМ!$D$10+'СЕТ СН'!$H$6-'СЕТ СН'!$H$26</f>
        <v>1709.6019675099999</v>
      </c>
      <c r="E124" s="36">
        <f>SUMIFS(СВЦЭМ!$D$39:$D$782,СВЦЭМ!$A$39:$A$782,$A124,СВЦЭМ!$B$39:$B$782,E$119)+'СЕТ СН'!$H$14+СВЦЭМ!$D$10+'СЕТ СН'!$H$6-'СЕТ СН'!$H$26</f>
        <v>1765.8297089799999</v>
      </c>
      <c r="F124" s="36">
        <f>SUMIFS(СВЦЭМ!$D$39:$D$782,СВЦЭМ!$A$39:$A$782,$A124,СВЦЭМ!$B$39:$B$782,F$119)+'СЕТ СН'!$H$14+СВЦЭМ!$D$10+'СЕТ СН'!$H$6-'СЕТ СН'!$H$26</f>
        <v>1792.9333065299998</v>
      </c>
      <c r="G124" s="36">
        <f>SUMIFS(СВЦЭМ!$D$39:$D$782,СВЦЭМ!$A$39:$A$782,$A124,СВЦЭМ!$B$39:$B$782,G$119)+'СЕТ СН'!$H$14+СВЦЭМ!$D$10+'СЕТ СН'!$H$6-'СЕТ СН'!$H$26</f>
        <v>1793.6046436899999</v>
      </c>
      <c r="H124" s="36">
        <f>SUMIFS(СВЦЭМ!$D$39:$D$782,СВЦЭМ!$A$39:$A$782,$A124,СВЦЭМ!$B$39:$B$782,H$119)+'СЕТ СН'!$H$14+СВЦЭМ!$D$10+'СЕТ СН'!$H$6-'СЕТ СН'!$H$26</f>
        <v>1779.5943946599998</v>
      </c>
      <c r="I124" s="36">
        <f>SUMIFS(СВЦЭМ!$D$39:$D$782,СВЦЭМ!$A$39:$A$782,$A124,СВЦЭМ!$B$39:$B$782,I$119)+'СЕТ СН'!$H$14+СВЦЭМ!$D$10+'СЕТ СН'!$H$6-'СЕТ СН'!$H$26</f>
        <v>1706.2101043599998</v>
      </c>
      <c r="J124" s="36">
        <f>SUMIFS(СВЦЭМ!$D$39:$D$782,СВЦЭМ!$A$39:$A$782,$A124,СВЦЭМ!$B$39:$B$782,J$119)+'СЕТ СН'!$H$14+СВЦЭМ!$D$10+'СЕТ СН'!$H$6-'СЕТ СН'!$H$26</f>
        <v>1593.7394094099998</v>
      </c>
      <c r="K124" s="36">
        <f>SUMIFS(СВЦЭМ!$D$39:$D$782,СВЦЭМ!$A$39:$A$782,$A124,СВЦЭМ!$B$39:$B$782,K$119)+'СЕТ СН'!$H$14+СВЦЭМ!$D$10+'СЕТ СН'!$H$6-'СЕТ СН'!$H$26</f>
        <v>1591.4087609699998</v>
      </c>
      <c r="L124" s="36">
        <f>SUMIFS(СВЦЭМ!$D$39:$D$782,СВЦЭМ!$A$39:$A$782,$A124,СВЦЭМ!$B$39:$B$782,L$119)+'СЕТ СН'!$H$14+СВЦЭМ!$D$10+'СЕТ СН'!$H$6-'СЕТ СН'!$H$26</f>
        <v>1587.2381545399999</v>
      </c>
      <c r="M124" s="36">
        <f>SUMIFS(СВЦЭМ!$D$39:$D$782,СВЦЭМ!$A$39:$A$782,$A124,СВЦЭМ!$B$39:$B$782,M$119)+'СЕТ СН'!$H$14+СВЦЭМ!$D$10+'СЕТ СН'!$H$6-'СЕТ СН'!$H$26</f>
        <v>1690.7567778099999</v>
      </c>
      <c r="N124" s="36">
        <f>SUMIFS(СВЦЭМ!$D$39:$D$782,СВЦЭМ!$A$39:$A$782,$A124,СВЦЭМ!$B$39:$B$782,N$119)+'СЕТ СН'!$H$14+СВЦЭМ!$D$10+'СЕТ СН'!$H$6-'СЕТ СН'!$H$26</f>
        <v>1772.0996130799999</v>
      </c>
      <c r="O124" s="36">
        <f>SUMIFS(СВЦЭМ!$D$39:$D$782,СВЦЭМ!$A$39:$A$782,$A124,СВЦЭМ!$B$39:$B$782,O$119)+'СЕТ СН'!$H$14+СВЦЭМ!$D$10+'СЕТ СН'!$H$6-'СЕТ СН'!$H$26</f>
        <v>1768.6453718899998</v>
      </c>
      <c r="P124" s="36">
        <f>SUMIFS(СВЦЭМ!$D$39:$D$782,СВЦЭМ!$A$39:$A$782,$A124,СВЦЭМ!$B$39:$B$782,P$119)+'СЕТ СН'!$H$14+СВЦЭМ!$D$10+'СЕТ СН'!$H$6-'СЕТ СН'!$H$26</f>
        <v>1813.1327953299999</v>
      </c>
      <c r="Q124" s="36">
        <f>SUMIFS(СВЦЭМ!$D$39:$D$782,СВЦЭМ!$A$39:$A$782,$A124,СВЦЭМ!$B$39:$B$782,Q$119)+'СЕТ СН'!$H$14+СВЦЭМ!$D$10+'СЕТ СН'!$H$6-'СЕТ СН'!$H$26</f>
        <v>1822.2153164299998</v>
      </c>
      <c r="R124" s="36">
        <f>SUMIFS(СВЦЭМ!$D$39:$D$782,СВЦЭМ!$A$39:$A$782,$A124,СВЦЭМ!$B$39:$B$782,R$119)+'СЕТ СН'!$H$14+СВЦЭМ!$D$10+'СЕТ СН'!$H$6-'СЕТ СН'!$H$26</f>
        <v>1836.2992802699998</v>
      </c>
      <c r="S124" s="36">
        <f>SUMIFS(СВЦЭМ!$D$39:$D$782,СВЦЭМ!$A$39:$A$782,$A124,СВЦЭМ!$B$39:$B$782,S$119)+'СЕТ СН'!$H$14+СВЦЭМ!$D$10+'СЕТ СН'!$H$6-'СЕТ СН'!$H$26</f>
        <v>1778.3795017199998</v>
      </c>
      <c r="T124" s="36">
        <f>SUMIFS(СВЦЭМ!$D$39:$D$782,СВЦЭМ!$A$39:$A$782,$A124,СВЦЭМ!$B$39:$B$782,T$119)+'СЕТ СН'!$H$14+СВЦЭМ!$D$10+'СЕТ СН'!$H$6-'СЕТ СН'!$H$26</f>
        <v>1639.0381661299998</v>
      </c>
      <c r="U124" s="36">
        <f>SUMIFS(СВЦЭМ!$D$39:$D$782,СВЦЭМ!$A$39:$A$782,$A124,СВЦЭМ!$B$39:$B$782,U$119)+'СЕТ СН'!$H$14+СВЦЭМ!$D$10+'СЕТ СН'!$H$6-'СЕТ СН'!$H$26</f>
        <v>1525.7219580299998</v>
      </c>
      <c r="V124" s="36">
        <f>SUMIFS(СВЦЭМ!$D$39:$D$782,СВЦЭМ!$A$39:$A$782,$A124,СВЦЭМ!$B$39:$B$782,V$119)+'СЕТ СН'!$H$14+СВЦЭМ!$D$10+'СЕТ СН'!$H$6-'СЕТ СН'!$H$26</f>
        <v>1413.9544476200001</v>
      </c>
      <c r="W124" s="36">
        <f>SUMIFS(СВЦЭМ!$D$39:$D$782,СВЦЭМ!$A$39:$A$782,$A124,СВЦЭМ!$B$39:$B$782,W$119)+'СЕТ СН'!$H$14+СВЦЭМ!$D$10+'СЕТ СН'!$H$6-'СЕТ СН'!$H$26</f>
        <v>1398.0625863499999</v>
      </c>
      <c r="X124" s="36">
        <f>SUMIFS(СВЦЭМ!$D$39:$D$782,СВЦЭМ!$A$39:$A$782,$A124,СВЦЭМ!$B$39:$B$782,X$119)+'СЕТ СН'!$H$14+СВЦЭМ!$D$10+'СЕТ СН'!$H$6-'СЕТ СН'!$H$26</f>
        <v>1413.39736834</v>
      </c>
      <c r="Y124" s="36">
        <f>SUMIFS(СВЦЭМ!$D$39:$D$782,СВЦЭМ!$A$39:$A$782,$A124,СВЦЭМ!$B$39:$B$782,Y$119)+'СЕТ СН'!$H$14+СВЦЭМ!$D$10+'СЕТ СН'!$H$6-'СЕТ СН'!$H$26</f>
        <v>1440.3096926999999</v>
      </c>
    </row>
    <row r="125" spans="1:27" ht="15.75" x14ac:dyDescent="0.2">
      <c r="A125" s="35">
        <f t="shared" si="3"/>
        <v>44687</v>
      </c>
      <c r="B125" s="36">
        <f>SUMIFS(СВЦЭМ!$D$39:$D$782,СВЦЭМ!$A$39:$A$782,$A125,СВЦЭМ!$B$39:$B$782,B$119)+'СЕТ СН'!$H$14+СВЦЭМ!$D$10+'СЕТ СН'!$H$6-'СЕТ СН'!$H$26</f>
        <v>1516.0434965399998</v>
      </c>
      <c r="C125" s="36">
        <f>SUMIFS(СВЦЭМ!$D$39:$D$782,СВЦЭМ!$A$39:$A$782,$A125,СВЦЭМ!$B$39:$B$782,C$119)+'СЕТ СН'!$H$14+СВЦЭМ!$D$10+'СЕТ СН'!$H$6-'СЕТ СН'!$H$26</f>
        <v>1653.1846422299998</v>
      </c>
      <c r="D125" s="36">
        <f>SUMIFS(СВЦЭМ!$D$39:$D$782,СВЦЭМ!$A$39:$A$782,$A125,СВЦЭМ!$B$39:$B$782,D$119)+'СЕТ СН'!$H$14+СВЦЭМ!$D$10+'СЕТ СН'!$H$6-'СЕТ СН'!$H$26</f>
        <v>1801.1695384499999</v>
      </c>
      <c r="E125" s="36">
        <f>SUMIFS(СВЦЭМ!$D$39:$D$782,СВЦЭМ!$A$39:$A$782,$A125,СВЦЭМ!$B$39:$B$782,E$119)+'СЕТ СН'!$H$14+СВЦЭМ!$D$10+'СЕТ СН'!$H$6-'СЕТ СН'!$H$26</f>
        <v>1851.1414771899999</v>
      </c>
      <c r="F125" s="36">
        <f>SUMIFS(СВЦЭМ!$D$39:$D$782,СВЦЭМ!$A$39:$A$782,$A125,СВЦЭМ!$B$39:$B$782,F$119)+'СЕТ СН'!$H$14+СВЦЭМ!$D$10+'СЕТ СН'!$H$6-'СЕТ СН'!$H$26</f>
        <v>1857.2706290599999</v>
      </c>
      <c r="G125" s="36">
        <f>SUMIFS(СВЦЭМ!$D$39:$D$782,СВЦЭМ!$A$39:$A$782,$A125,СВЦЭМ!$B$39:$B$782,G$119)+'СЕТ СН'!$H$14+СВЦЭМ!$D$10+'СЕТ СН'!$H$6-'СЕТ СН'!$H$26</f>
        <v>1840.1118164699999</v>
      </c>
      <c r="H125" s="36">
        <f>SUMIFS(СВЦЭМ!$D$39:$D$782,СВЦЭМ!$A$39:$A$782,$A125,СВЦЭМ!$B$39:$B$782,H$119)+'СЕТ СН'!$H$14+СВЦЭМ!$D$10+'СЕТ СН'!$H$6-'СЕТ СН'!$H$26</f>
        <v>1792.7020626499998</v>
      </c>
      <c r="I125" s="36">
        <f>SUMIFS(СВЦЭМ!$D$39:$D$782,СВЦЭМ!$A$39:$A$782,$A125,СВЦЭМ!$B$39:$B$782,I$119)+'СЕТ СН'!$H$14+СВЦЭМ!$D$10+'СЕТ СН'!$H$6-'СЕТ СН'!$H$26</f>
        <v>1737.8827477499999</v>
      </c>
      <c r="J125" s="36">
        <f>SUMIFS(СВЦЭМ!$D$39:$D$782,СВЦЭМ!$A$39:$A$782,$A125,СВЦЭМ!$B$39:$B$782,J$119)+'СЕТ СН'!$H$14+СВЦЭМ!$D$10+'СЕТ СН'!$H$6-'СЕТ СН'!$H$26</f>
        <v>1580.4455580199999</v>
      </c>
      <c r="K125" s="36">
        <f>SUMIFS(СВЦЭМ!$D$39:$D$782,СВЦЭМ!$A$39:$A$782,$A125,СВЦЭМ!$B$39:$B$782,K$119)+'СЕТ СН'!$H$14+СВЦЭМ!$D$10+'СЕТ СН'!$H$6-'СЕТ СН'!$H$26</f>
        <v>1588.5547494999998</v>
      </c>
      <c r="L125" s="36">
        <f>SUMIFS(СВЦЭМ!$D$39:$D$782,СВЦЭМ!$A$39:$A$782,$A125,СВЦЭМ!$B$39:$B$782,L$119)+'СЕТ СН'!$H$14+СВЦЭМ!$D$10+'СЕТ СН'!$H$6-'СЕТ СН'!$H$26</f>
        <v>1580.8544126699999</v>
      </c>
      <c r="M125" s="36">
        <f>SUMIFS(СВЦЭМ!$D$39:$D$782,СВЦЭМ!$A$39:$A$782,$A125,СВЦЭМ!$B$39:$B$782,M$119)+'СЕТ СН'!$H$14+СВЦЭМ!$D$10+'СЕТ СН'!$H$6-'СЕТ СН'!$H$26</f>
        <v>1715.4093582499997</v>
      </c>
      <c r="N125" s="36">
        <f>SUMIFS(СВЦЭМ!$D$39:$D$782,СВЦЭМ!$A$39:$A$782,$A125,СВЦЭМ!$B$39:$B$782,N$119)+'СЕТ СН'!$H$14+СВЦЭМ!$D$10+'СЕТ СН'!$H$6-'СЕТ СН'!$H$26</f>
        <v>1786.7702672899998</v>
      </c>
      <c r="O125" s="36">
        <f>SUMIFS(СВЦЭМ!$D$39:$D$782,СВЦЭМ!$A$39:$A$782,$A125,СВЦЭМ!$B$39:$B$782,O$119)+'СЕТ СН'!$H$14+СВЦЭМ!$D$10+'СЕТ СН'!$H$6-'СЕТ СН'!$H$26</f>
        <v>1790.6088127099999</v>
      </c>
      <c r="P125" s="36">
        <f>SUMIFS(СВЦЭМ!$D$39:$D$782,СВЦЭМ!$A$39:$A$782,$A125,СВЦЭМ!$B$39:$B$782,P$119)+'СЕТ СН'!$H$14+СВЦЭМ!$D$10+'СЕТ СН'!$H$6-'СЕТ СН'!$H$26</f>
        <v>1799.4028684499999</v>
      </c>
      <c r="Q125" s="36">
        <f>SUMIFS(СВЦЭМ!$D$39:$D$782,СВЦЭМ!$A$39:$A$782,$A125,СВЦЭМ!$B$39:$B$782,Q$119)+'СЕТ СН'!$H$14+СВЦЭМ!$D$10+'СЕТ СН'!$H$6-'СЕТ СН'!$H$26</f>
        <v>1793.4384930599999</v>
      </c>
      <c r="R125" s="36">
        <f>SUMIFS(СВЦЭМ!$D$39:$D$782,СВЦЭМ!$A$39:$A$782,$A125,СВЦЭМ!$B$39:$B$782,R$119)+'СЕТ СН'!$H$14+СВЦЭМ!$D$10+'СЕТ СН'!$H$6-'СЕТ СН'!$H$26</f>
        <v>1781.0932755699998</v>
      </c>
      <c r="S125" s="36">
        <f>SUMIFS(СВЦЭМ!$D$39:$D$782,СВЦЭМ!$A$39:$A$782,$A125,СВЦЭМ!$B$39:$B$782,S$119)+'СЕТ СН'!$H$14+СВЦЭМ!$D$10+'СЕТ СН'!$H$6-'СЕТ СН'!$H$26</f>
        <v>1732.8841588499997</v>
      </c>
      <c r="T125" s="36">
        <f>SUMIFS(СВЦЭМ!$D$39:$D$782,СВЦЭМ!$A$39:$A$782,$A125,СВЦЭМ!$B$39:$B$782,T$119)+'СЕТ СН'!$H$14+СВЦЭМ!$D$10+'СЕТ СН'!$H$6-'СЕТ СН'!$H$26</f>
        <v>1609.3624010199999</v>
      </c>
      <c r="U125" s="36">
        <f>SUMIFS(СВЦЭМ!$D$39:$D$782,СВЦЭМ!$A$39:$A$782,$A125,СВЦЭМ!$B$39:$B$782,U$119)+'СЕТ СН'!$H$14+СВЦЭМ!$D$10+'СЕТ СН'!$H$6-'СЕТ СН'!$H$26</f>
        <v>1488.2514607599999</v>
      </c>
      <c r="V125" s="36">
        <f>SUMIFS(СВЦЭМ!$D$39:$D$782,СВЦЭМ!$A$39:$A$782,$A125,СВЦЭМ!$B$39:$B$782,V$119)+'СЕТ СН'!$H$14+СВЦЭМ!$D$10+'СЕТ СН'!$H$6-'СЕТ СН'!$H$26</f>
        <v>1385.9853643700001</v>
      </c>
      <c r="W125" s="36">
        <f>SUMIFS(СВЦЭМ!$D$39:$D$782,СВЦЭМ!$A$39:$A$782,$A125,СВЦЭМ!$B$39:$B$782,W$119)+'СЕТ СН'!$H$14+СВЦЭМ!$D$10+'СЕТ СН'!$H$6-'СЕТ СН'!$H$26</f>
        <v>1373.6407676399999</v>
      </c>
      <c r="X125" s="36">
        <f>SUMIFS(СВЦЭМ!$D$39:$D$782,СВЦЭМ!$A$39:$A$782,$A125,СВЦЭМ!$B$39:$B$782,X$119)+'СЕТ СН'!$H$14+СВЦЭМ!$D$10+'СЕТ СН'!$H$6-'СЕТ СН'!$H$26</f>
        <v>1403.2917227299999</v>
      </c>
      <c r="Y125" s="36">
        <f>SUMIFS(СВЦЭМ!$D$39:$D$782,СВЦЭМ!$A$39:$A$782,$A125,СВЦЭМ!$B$39:$B$782,Y$119)+'СЕТ СН'!$H$14+СВЦЭМ!$D$10+'СЕТ СН'!$H$6-'СЕТ СН'!$H$26</f>
        <v>1411.3366212799999</v>
      </c>
    </row>
    <row r="126" spans="1:27" ht="15.75" x14ac:dyDescent="0.2">
      <c r="A126" s="35">
        <f t="shared" si="3"/>
        <v>44688</v>
      </c>
      <c r="B126" s="36">
        <f>SUMIFS(СВЦЭМ!$D$39:$D$782,СВЦЭМ!$A$39:$A$782,$A126,СВЦЭМ!$B$39:$B$782,B$119)+'СЕТ СН'!$H$14+СВЦЭМ!$D$10+'СЕТ СН'!$H$6-'СЕТ СН'!$H$26</f>
        <v>1519.8783299399997</v>
      </c>
      <c r="C126" s="36">
        <f>SUMIFS(СВЦЭМ!$D$39:$D$782,СВЦЭМ!$A$39:$A$782,$A126,СВЦЭМ!$B$39:$B$782,C$119)+'СЕТ СН'!$H$14+СВЦЭМ!$D$10+'СЕТ СН'!$H$6-'СЕТ СН'!$H$26</f>
        <v>1605.1533298099998</v>
      </c>
      <c r="D126" s="36">
        <f>SUMIFS(СВЦЭМ!$D$39:$D$782,СВЦЭМ!$A$39:$A$782,$A126,СВЦЭМ!$B$39:$B$782,D$119)+'СЕТ СН'!$H$14+СВЦЭМ!$D$10+'СЕТ СН'!$H$6-'СЕТ СН'!$H$26</f>
        <v>1809.5140357599998</v>
      </c>
      <c r="E126" s="36">
        <f>SUMIFS(СВЦЭМ!$D$39:$D$782,СВЦЭМ!$A$39:$A$782,$A126,СВЦЭМ!$B$39:$B$782,E$119)+'СЕТ СН'!$H$14+СВЦЭМ!$D$10+'СЕТ СН'!$H$6-'СЕТ СН'!$H$26</f>
        <v>1854.8660206899999</v>
      </c>
      <c r="F126" s="36">
        <f>SUMIFS(СВЦЭМ!$D$39:$D$782,СВЦЭМ!$A$39:$A$782,$A126,СВЦЭМ!$B$39:$B$782,F$119)+'СЕТ СН'!$H$14+СВЦЭМ!$D$10+'СЕТ СН'!$H$6-'СЕТ СН'!$H$26</f>
        <v>1857.5053086999999</v>
      </c>
      <c r="G126" s="36">
        <f>SUMIFS(СВЦЭМ!$D$39:$D$782,СВЦЭМ!$A$39:$A$782,$A126,СВЦЭМ!$B$39:$B$782,G$119)+'СЕТ СН'!$H$14+СВЦЭМ!$D$10+'СЕТ СН'!$H$6-'СЕТ СН'!$H$26</f>
        <v>1859.8181740399998</v>
      </c>
      <c r="H126" s="36">
        <f>SUMIFS(СВЦЭМ!$D$39:$D$782,СВЦЭМ!$A$39:$A$782,$A126,СВЦЭМ!$B$39:$B$782,H$119)+'СЕТ СН'!$H$14+СВЦЭМ!$D$10+'СЕТ СН'!$H$6-'СЕТ СН'!$H$26</f>
        <v>1836.3380025799997</v>
      </c>
      <c r="I126" s="36">
        <f>SUMIFS(СВЦЭМ!$D$39:$D$782,СВЦЭМ!$A$39:$A$782,$A126,СВЦЭМ!$B$39:$B$782,I$119)+'СЕТ СН'!$H$14+СВЦЭМ!$D$10+'СЕТ СН'!$H$6-'СЕТ СН'!$H$26</f>
        <v>1736.1833987299999</v>
      </c>
      <c r="J126" s="36">
        <f>SUMIFS(СВЦЭМ!$D$39:$D$782,СВЦЭМ!$A$39:$A$782,$A126,СВЦЭМ!$B$39:$B$782,J$119)+'СЕТ СН'!$H$14+СВЦЭМ!$D$10+'СЕТ СН'!$H$6-'СЕТ СН'!$H$26</f>
        <v>1598.0356762199999</v>
      </c>
      <c r="K126" s="36">
        <f>SUMIFS(СВЦЭМ!$D$39:$D$782,СВЦЭМ!$A$39:$A$782,$A126,СВЦЭМ!$B$39:$B$782,K$119)+'СЕТ СН'!$H$14+СВЦЭМ!$D$10+'СЕТ СН'!$H$6-'СЕТ СН'!$H$26</f>
        <v>1586.9779113699999</v>
      </c>
      <c r="L126" s="36">
        <f>SUMIFS(СВЦЭМ!$D$39:$D$782,СВЦЭМ!$A$39:$A$782,$A126,СВЦЭМ!$B$39:$B$782,L$119)+'СЕТ СН'!$H$14+СВЦЭМ!$D$10+'СЕТ СН'!$H$6-'СЕТ СН'!$H$26</f>
        <v>1580.4544572799998</v>
      </c>
      <c r="M126" s="36">
        <f>SUMIFS(СВЦЭМ!$D$39:$D$782,СВЦЭМ!$A$39:$A$782,$A126,СВЦЭМ!$B$39:$B$782,M$119)+'СЕТ СН'!$H$14+СВЦЭМ!$D$10+'СЕТ СН'!$H$6-'СЕТ СН'!$H$26</f>
        <v>1684.6521180399998</v>
      </c>
      <c r="N126" s="36">
        <f>SUMIFS(СВЦЭМ!$D$39:$D$782,СВЦЭМ!$A$39:$A$782,$A126,СВЦЭМ!$B$39:$B$782,N$119)+'СЕТ СН'!$H$14+СВЦЭМ!$D$10+'СЕТ СН'!$H$6-'СЕТ СН'!$H$26</f>
        <v>1727.0123104199997</v>
      </c>
      <c r="O126" s="36">
        <f>SUMIFS(СВЦЭМ!$D$39:$D$782,СВЦЭМ!$A$39:$A$782,$A126,СВЦЭМ!$B$39:$B$782,O$119)+'СЕТ СН'!$H$14+СВЦЭМ!$D$10+'СЕТ СН'!$H$6-'СЕТ СН'!$H$26</f>
        <v>1750.8167805299997</v>
      </c>
      <c r="P126" s="36">
        <f>SUMIFS(СВЦЭМ!$D$39:$D$782,СВЦЭМ!$A$39:$A$782,$A126,СВЦЭМ!$B$39:$B$782,P$119)+'СЕТ СН'!$H$14+СВЦЭМ!$D$10+'СЕТ СН'!$H$6-'СЕТ СН'!$H$26</f>
        <v>1771.9008252599999</v>
      </c>
      <c r="Q126" s="36">
        <f>SUMIFS(СВЦЭМ!$D$39:$D$782,СВЦЭМ!$A$39:$A$782,$A126,СВЦЭМ!$B$39:$B$782,Q$119)+'СЕТ СН'!$H$14+СВЦЭМ!$D$10+'СЕТ СН'!$H$6-'СЕТ СН'!$H$26</f>
        <v>1777.2796741999998</v>
      </c>
      <c r="R126" s="36">
        <f>SUMIFS(СВЦЭМ!$D$39:$D$782,СВЦЭМ!$A$39:$A$782,$A126,СВЦЭМ!$B$39:$B$782,R$119)+'СЕТ СН'!$H$14+СВЦЭМ!$D$10+'СЕТ СН'!$H$6-'СЕТ СН'!$H$26</f>
        <v>1771.3295506999998</v>
      </c>
      <c r="S126" s="36">
        <f>SUMIFS(СВЦЭМ!$D$39:$D$782,СВЦЭМ!$A$39:$A$782,$A126,СВЦЭМ!$B$39:$B$782,S$119)+'СЕТ СН'!$H$14+СВЦЭМ!$D$10+'СЕТ СН'!$H$6-'СЕТ СН'!$H$26</f>
        <v>1725.1015266499999</v>
      </c>
      <c r="T126" s="36">
        <f>SUMIFS(СВЦЭМ!$D$39:$D$782,СВЦЭМ!$A$39:$A$782,$A126,СВЦЭМ!$B$39:$B$782,T$119)+'СЕТ СН'!$H$14+СВЦЭМ!$D$10+'СЕТ СН'!$H$6-'СЕТ СН'!$H$26</f>
        <v>1599.3487274699999</v>
      </c>
      <c r="U126" s="36">
        <f>SUMIFS(СВЦЭМ!$D$39:$D$782,СВЦЭМ!$A$39:$A$782,$A126,СВЦЭМ!$B$39:$B$782,U$119)+'СЕТ СН'!$H$14+СВЦЭМ!$D$10+'СЕТ СН'!$H$6-'СЕТ СН'!$H$26</f>
        <v>1461.55461913</v>
      </c>
      <c r="V126" s="36">
        <f>SUMIFS(СВЦЭМ!$D$39:$D$782,СВЦЭМ!$A$39:$A$782,$A126,СВЦЭМ!$B$39:$B$782,V$119)+'СЕТ СН'!$H$14+СВЦЭМ!$D$10+'СЕТ СН'!$H$6-'СЕТ СН'!$H$26</f>
        <v>1361.2854741900001</v>
      </c>
      <c r="W126" s="36">
        <f>SUMIFS(СВЦЭМ!$D$39:$D$782,СВЦЭМ!$A$39:$A$782,$A126,СВЦЭМ!$B$39:$B$782,W$119)+'СЕТ СН'!$H$14+СВЦЭМ!$D$10+'СЕТ СН'!$H$6-'СЕТ СН'!$H$26</f>
        <v>1384.5811906599999</v>
      </c>
      <c r="X126" s="36">
        <f>SUMIFS(СВЦЭМ!$D$39:$D$782,СВЦЭМ!$A$39:$A$782,$A126,СВЦЭМ!$B$39:$B$782,X$119)+'СЕТ СН'!$H$14+СВЦЭМ!$D$10+'СЕТ СН'!$H$6-'СЕТ СН'!$H$26</f>
        <v>1396.65287345</v>
      </c>
      <c r="Y126" s="36">
        <f>SUMIFS(СВЦЭМ!$D$39:$D$782,СВЦЭМ!$A$39:$A$782,$A126,СВЦЭМ!$B$39:$B$782,Y$119)+'СЕТ СН'!$H$14+СВЦЭМ!$D$10+'СЕТ СН'!$H$6-'СЕТ СН'!$H$26</f>
        <v>1415.55794722</v>
      </c>
    </row>
    <row r="127" spans="1:27" ht="15.75" x14ac:dyDescent="0.2">
      <c r="A127" s="35">
        <f t="shared" si="3"/>
        <v>44689</v>
      </c>
      <c r="B127" s="36">
        <f>SUMIFS(СВЦЭМ!$D$39:$D$782,СВЦЭМ!$A$39:$A$782,$A127,СВЦЭМ!$B$39:$B$782,B$119)+'СЕТ СН'!$H$14+СВЦЭМ!$D$10+'СЕТ СН'!$H$6-'СЕТ СН'!$H$26</f>
        <v>1495.2011952299999</v>
      </c>
      <c r="C127" s="36">
        <f>SUMIFS(СВЦЭМ!$D$39:$D$782,СВЦЭМ!$A$39:$A$782,$A127,СВЦЭМ!$B$39:$B$782,C$119)+'СЕТ СН'!$H$14+СВЦЭМ!$D$10+'СЕТ СН'!$H$6-'СЕТ СН'!$H$26</f>
        <v>1627.4861660199999</v>
      </c>
      <c r="D127" s="36">
        <f>SUMIFS(СВЦЭМ!$D$39:$D$782,СВЦЭМ!$A$39:$A$782,$A127,СВЦЭМ!$B$39:$B$782,D$119)+'СЕТ СН'!$H$14+СВЦЭМ!$D$10+'СЕТ СН'!$H$6-'СЕТ СН'!$H$26</f>
        <v>1787.3762245799999</v>
      </c>
      <c r="E127" s="36">
        <f>SUMIFS(СВЦЭМ!$D$39:$D$782,СВЦЭМ!$A$39:$A$782,$A127,СВЦЭМ!$B$39:$B$782,E$119)+'СЕТ СН'!$H$14+СВЦЭМ!$D$10+'СЕТ СН'!$H$6-'СЕТ СН'!$H$26</f>
        <v>1864.7440114399999</v>
      </c>
      <c r="F127" s="36">
        <f>SUMIFS(СВЦЭМ!$D$39:$D$782,СВЦЭМ!$A$39:$A$782,$A127,СВЦЭМ!$B$39:$B$782,F$119)+'СЕТ СН'!$H$14+СВЦЭМ!$D$10+'СЕТ СН'!$H$6-'СЕТ СН'!$H$26</f>
        <v>1876.3501172699998</v>
      </c>
      <c r="G127" s="36">
        <f>SUMIFS(СВЦЭМ!$D$39:$D$782,СВЦЭМ!$A$39:$A$782,$A127,СВЦЭМ!$B$39:$B$782,G$119)+'СЕТ СН'!$H$14+СВЦЭМ!$D$10+'СЕТ СН'!$H$6-'СЕТ СН'!$H$26</f>
        <v>1876.7573819399997</v>
      </c>
      <c r="H127" s="36">
        <f>SUMIFS(СВЦЭМ!$D$39:$D$782,СВЦЭМ!$A$39:$A$782,$A127,СВЦЭМ!$B$39:$B$782,H$119)+'СЕТ СН'!$H$14+СВЦЭМ!$D$10+'СЕТ СН'!$H$6-'СЕТ СН'!$H$26</f>
        <v>1857.2528967199999</v>
      </c>
      <c r="I127" s="36">
        <f>SUMIFS(СВЦЭМ!$D$39:$D$782,СВЦЭМ!$A$39:$A$782,$A127,СВЦЭМ!$B$39:$B$782,I$119)+'СЕТ СН'!$H$14+СВЦЭМ!$D$10+'СЕТ СН'!$H$6-'СЕТ СН'!$H$26</f>
        <v>1775.9762798799998</v>
      </c>
      <c r="J127" s="36">
        <f>SUMIFS(СВЦЭМ!$D$39:$D$782,СВЦЭМ!$A$39:$A$782,$A127,СВЦЭМ!$B$39:$B$782,J$119)+'СЕТ СН'!$H$14+СВЦЭМ!$D$10+'СЕТ СН'!$H$6-'СЕТ СН'!$H$26</f>
        <v>1598.6579399799998</v>
      </c>
      <c r="K127" s="36">
        <f>SUMIFS(СВЦЭМ!$D$39:$D$782,СВЦЭМ!$A$39:$A$782,$A127,СВЦЭМ!$B$39:$B$782,K$119)+'СЕТ СН'!$H$14+СВЦЭМ!$D$10+'СЕТ СН'!$H$6-'СЕТ СН'!$H$26</f>
        <v>1564.4011321799999</v>
      </c>
      <c r="L127" s="36">
        <f>SUMIFS(СВЦЭМ!$D$39:$D$782,СВЦЭМ!$A$39:$A$782,$A127,СВЦЭМ!$B$39:$B$782,L$119)+'СЕТ СН'!$H$14+СВЦЭМ!$D$10+'СЕТ СН'!$H$6-'СЕТ СН'!$H$26</f>
        <v>1557.4017421299998</v>
      </c>
      <c r="M127" s="36">
        <f>SUMIFS(СВЦЭМ!$D$39:$D$782,СВЦЭМ!$A$39:$A$782,$A127,СВЦЭМ!$B$39:$B$782,M$119)+'СЕТ СН'!$H$14+СВЦЭМ!$D$10+'СЕТ СН'!$H$6-'СЕТ СН'!$H$26</f>
        <v>1654.0875938299998</v>
      </c>
      <c r="N127" s="36">
        <f>SUMIFS(СВЦЭМ!$D$39:$D$782,СВЦЭМ!$A$39:$A$782,$A127,СВЦЭМ!$B$39:$B$782,N$119)+'СЕТ СН'!$H$14+СВЦЭМ!$D$10+'СЕТ СН'!$H$6-'СЕТ СН'!$H$26</f>
        <v>1709.8124596299999</v>
      </c>
      <c r="O127" s="36">
        <f>SUMIFS(СВЦЭМ!$D$39:$D$782,СВЦЭМ!$A$39:$A$782,$A127,СВЦЭМ!$B$39:$B$782,O$119)+'СЕТ СН'!$H$14+СВЦЭМ!$D$10+'СЕТ СН'!$H$6-'СЕТ СН'!$H$26</f>
        <v>1743.2295797699999</v>
      </c>
      <c r="P127" s="36">
        <f>SUMIFS(СВЦЭМ!$D$39:$D$782,СВЦЭМ!$A$39:$A$782,$A127,СВЦЭМ!$B$39:$B$782,P$119)+'СЕТ СН'!$H$14+СВЦЭМ!$D$10+'СЕТ СН'!$H$6-'СЕТ СН'!$H$26</f>
        <v>1766.2502408899998</v>
      </c>
      <c r="Q127" s="36">
        <f>SUMIFS(СВЦЭМ!$D$39:$D$782,СВЦЭМ!$A$39:$A$782,$A127,СВЦЭМ!$B$39:$B$782,Q$119)+'СЕТ СН'!$H$14+СВЦЭМ!$D$10+'СЕТ СН'!$H$6-'СЕТ СН'!$H$26</f>
        <v>1780.8813725099999</v>
      </c>
      <c r="R127" s="36">
        <f>SUMIFS(СВЦЭМ!$D$39:$D$782,СВЦЭМ!$A$39:$A$782,$A127,СВЦЭМ!$B$39:$B$782,R$119)+'СЕТ СН'!$H$14+СВЦЭМ!$D$10+'СЕТ СН'!$H$6-'СЕТ СН'!$H$26</f>
        <v>1780.9669790299997</v>
      </c>
      <c r="S127" s="36">
        <f>SUMIFS(СВЦЭМ!$D$39:$D$782,СВЦЭМ!$A$39:$A$782,$A127,СВЦЭМ!$B$39:$B$782,S$119)+'СЕТ СН'!$H$14+СВЦЭМ!$D$10+'СЕТ СН'!$H$6-'СЕТ СН'!$H$26</f>
        <v>1729.9354604199998</v>
      </c>
      <c r="T127" s="36">
        <f>SUMIFS(СВЦЭМ!$D$39:$D$782,СВЦЭМ!$A$39:$A$782,$A127,СВЦЭМ!$B$39:$B$782,T$119)+'СЕТ СН'!$H$14+СВЦЭМ!$D$10+'СЕТ СН'!$H$6-'СЕТ СН'!$H$26</f>
        <v>1583.5938360899997</v>
      </c>
      <c r="U127" s="36">
        <f>SUMIFS(СВЦЭМ!$D$39:$D$782,СВЦЭМ!$A$39:$A$782,$A127,СВЦЭМ!$B$39:$B$782,U$119)+'СЕТ СН'!$H$14+СВЦЭМ!$D$10+'СЕТ СН'!$H$6-'СЕТ СН'!$H$26</f>
        <v>1433.5978079399999</v>
      </c>
      <c r="V127" s="36">
        <f>SUMIFS(СВЦЭМ!$D$39:$D$782,СВЦЭМ!$A$39:$A$782,$A127,СВЦЭМ!$B$39:$B$782,V$119)+'СЕТ СН'!$H$14+СВЦЭМ!$D$10+'СЕТ СН'!$H$6-'СЕТ СН'!$H$26</f>
        <v>1340.2465406399999</v>
      </c>
      <c r="W127" s="36">
        <f>SUMIFS(СВЦЭМ!$D$39:$D$782,СВЦЭМ!$A$39:$A$782,$A127,СВЦЭМ!$B$39:$B$782,W$119)+'СЕТ СН'!$H$14+СВЦЭМ!$D$10+'СЕТ СН'!$H$6-'СЕТ СН'!$H$26</f>
        <v>1354.8567115799999</v>
      </c>
      <c r="X127" s="36">
        <f>SUMIFS(СВЦЭМ!$D$39:$D$782,СВЦЭМ!$A$39:$A$782,$A127,СВЦЭМ!$B$39:$B$782,X$119)+'СЕТ СН'!$H$14+СВЦЭМ!$D$10+'СЕТ СН'!$H$6-'СЕТ СН'!$H$26</f>
        <v>1357.90335934</v>
      </c>
      <c r="Y127" s="36">
        <f>SUMIFS(СВЦЭМ!$D$39:$D$782,СВЦЭМ!$A$39:$A$782,$A127,СВЦЭМ!$B$39:$B$782,Y$119)+'СЕТ СН'!$H$14+СВЦЭМ!$D$10+'СЕТ СН'!$H$6-'СЕТ СН'!$H$26</f>
        <v>1409.22784542</v>
      </c>
    </row>
    <row r="128" spans="1:27" ht="15.75" x14ac:dyDescent="0.2">
      <c r="A128" s="35">
        <f t="shared" si="3"/>
        <v>44690</v>
      </c>
      <c r="B128" s="36">
        <f>SUMIFS(СВЦЭМ!$D$39:$D$782,СВЦЭМ!$A$39:$A$782,$A128,СВЦЭМ!$B$39:$B$782,B$119)+'СЕТ СН'!$H$14+СВЦЭМ!$D$10+'СЕТ СН'!$H$6-'СЕТ СН'!$H$26</f>
        <v>1523.6745537399997</v>
      </c>
      <c r="C128" s="36">
        <f>SUMIFS(СВЦЭМ!$D$39:$D$782,СВЦЭМ!$A$39:$A$782,$A128,СВЦЭМ!$B$39:$B$782,C$119)+'СЕТ СН'!$H$14+СВЦЭМ!$D$10+'СЕТ СН'!$H$6-'СЕТ СН'!$H$26</f>
        <v>1651.7931766699999</v>
      </c>
      <c r="D128" s="36">
        <f>SUMIFS(СВЦЭМ!$D$39:$D$782,СВЦЭМ!$A$39:$A$782,$A128,СВЦЭМ!$B$39:$B$782,D$119)+'СЕТ СН'!$H$14+СВЦЭМ!$D$10+'СЕТ СН'!$H$6-'СЕТ СН'!$H$26</f>
        <v>1812.5160004099998</v>
      </c>
      <c r="E128" s="36">
        <f>SUMIFS(СВЦЭМ!$D$39:$D$782,СВЦЭМ!$A$39:$A$782,$A128,СВЦЭМ!$B$39:$B$782,E$119)+'СЕТ СН'!$H$14+СВЦЭМ!$D$10+'СЕТ СН'!$H$6-'СЕТ СН'!$H$26</f>
        <v>1893.5522920199999</v>
      </c>
      <c r="F128" s="36">
        <f>SUMIFS(СВЦЭМ!$D$39:$D$782,СВЦЭМ!$A$39:$A$782,$A128,СВЦЭМ!$B$39:$B$782,F$119)+'СЕТ СН'!$H$14+СВЦЭМ!$D$10+'СЕТ СН'!$H$6-'СЕТ СН'!$H$26</f>
        <v>1922.5279309399998</v>
      </c>
      <c r="G128" s="36">
        <f>SUMIFS(СВЦЭМ!$D$39:$D$782,СВЦЭМ!$A$39:$A$782,$A128,СВЦЭМ!$B$39:$B$782,G$119)+'СЕТ СН'!$H$14+СВЦЭМ!$D$10+'СЕТ СН'!$H$6-'СЕТ СН'!$H$26</f>
        <v>1909.6463707899998</v>
      </c>
      <c r="H128" s="36">
        <f>SUMIFS(СВЦЭМ!$D$39:$D$782,СВЦЭМ!$A$39:$A$782,$A128,СВЦЭМ!$B$39:$B$782,H$119)+'СЕТ СН'!$H$14+СВЦЭМ!$D$10+'СЕТ СН'!$H$6-'СЕТ СН'!$H$26</f>
        <v>1889.3055801299997</v>
      </c>
      <c r="I128" s="36">
        <f>SUMIFS(СВЦЭМ!$D$39:$D$782,СВЦЭМ!$A$39:$A$782,$A128,СВЦЭМ!$B$39:$B$782,I$119)+'СЕТ СН'!$H$14+СВЦЭМ!$D$10+'СЕТ СН'!$H$6-'СЕТ СН'!$H$26</f>
        <v>1823.9142115199998</v>
      </c>
      <c r="J128" s="36">
        <f>SUMIFS(СВЦЭМ!$D$39:$D$782,СВЦЭМ!$A$39:$A$782,$A128,СВЦЭМ!$B$39:$B$782,J$119)+'СЕТ СН'!$H$14+СВЦЭМ!$D$10+'СЕТ СН'!$H$6-'СЕТ СН'!$H$26</f>
        <v>1636.3507204499999</v>
      </c>
      <c r="K128" s="36">
        <f>SUMIFS(СВЦЭМ!$D$39:$D$782,СВЦЭМ!$A$39:$A$782,$A128,СВЦЭМ!$B$39:$B$782,K$119)+'СЕТ СН'!$H$14+СВЦЭМ!$D$10+'СЕТ СН'!$H$6-'СЕТ СН'!$H$26</f>
        <v>1604.9163137899998</v>
      </c>
      <c r="L128" s="36">
        <f>SUMIFS(СВЦЭМ!$D$39:$D$782,СВЦЭМ!$A$39:$A$782,$A128,СВЦЭМ!$B$39:$B$782,L$119)+'СЕТ СН'!$H$14+СВЦЭМ!$D$10+'СЕТ СН'!$H$6-'СЕТ СН'!$H$26</f>
        <v>1578.3707765899999</v>
      </c>
      <c r="M128" s="36">
        <f>SUMIFS(СВЦЭМ!$D$39:$D$782,СВЦЭМ!$A$39:$A$782,$A128,СВЦЭМ!$B$39:$B$782,M$119)+'СЕТ СН'!$H$14+СВЦЭМ!$D$10+'СЕТ СН'!$H$6-'СЕТ СН'!$H$26</f>
        <v>1671.9147425299998</v>
      </c>
      <c r="N128" s="36">
        <f>SUMIFS(СВЦЭМ!$D$39:$D$782,СВЦЭМ!$A$39:$A$782,$A128,СВЦЭМ!$B$39:$B$782,N$119)+'СЕТ СН'!$H$14+СВЦЭМ!$D$10+'СЕТ СН'!$H$6-'СЕТ СН'!$H$26</f>
        <v>1712.4990757199998</v>
      </c>
      <c r="O128" s="36">
        <f>SUMIFS(СВЦЭМ!$D$39:$D$782,СВЦЭМ!$A$39:$A$782,$A128,СВЦЭМ!$B$39:$B$782,O$119)+'СЕТ СН'!$H$14+СВЦЭМ!$D$10+'СЕТ СН'!$H$6-'СЕТ СН'!$H$26</f>
        <v>1733.5048639699999</v>
      </c>
      <c r="P128" s="36">
        <f>SUMIFS(СВЦЭМ!$D$39:$D$782,СВЦЭМ!$A$39:$A$782,$A128,СВЦЭМ!$B$39:$B$782,P$119)+'СЕТ СН'!$H$14+СВЦЭМ!$D$10+'СЕТ СН'!$H$6-'СЕТ СН'!$H$26</f>
        <v>1749.6386569199999</v>
      </c>
      <c r="Q128" s="36">
        <f>SUMIFS(СВЦЭМ!$D$39:$D$782,СВЦЭМ!$A$39:$A$782,$A128,СВЦЭМ!$B$39:$B$782,Q$119)+'СЕТ СН'!$H$14+СВЦЭМ!$D$10+'СЕТ СН'!$H$6-'СЕТ СН'!$H$26</f>
        <v>1763.4272878399997</v>
      </c>
      <c r="R128" s="36">
        <f>SUMIFS(СВЦЭМ!$D$39:$D$782,СВЦЭМ!$A$39:$A$782,$A128,СВЦЭМ!$B$39:$B$782,R$119)+'СЕТ СН'!$H$14+СВЦЭМ!$D$10+'СЕТ СН'!$H$6-'СЕТ СН'!$H$26</f>
        <v>1771.2578805899998</v>
      </c>
      <c r="S128" s="36">
        <f>SUMIFS(СВЦЭМ!$D$39:$D$782,СВЦЭМ!$A$39:$A$782,$A128,СВЦЭМ!$B$39:$B$782,S$119)+'СЕТ СН'!$H$14+СВЦЭМ!$D$10+'СЕТ СН'!$H$6-'СЕТ СН'!$H$26</f>
        <v>1725.7504487699998</v>
      </c>
      <c r="T128" s="36">
        <f>SUMIFS(СВЦЭМ!$D$39:$D$782,СВЦЭМ!$A$39:$A$782,$A128,СВЦЭМ!$B$39:$B$782,T$119)+'СЕТ СН'!$H$14+СВЦЭМ!$D$10+'СЕТ СН'!$H$6-'СЕТ СН'!$H$26</f>
        <v>1598.9223126199997</v>
      </c>
      <c r="U128" s="36">
        <f>SUMIFS(СВЦЭМ!$D$39:$D$782,СВЦЭМ!$A$39:$A$782,$A128,СВЦЭМ!$B$39:$B$782,U$119)+'СЕТ СН'!$H$14+СВЦЭМ!$D$10+'СЕТ СН'!$H$6-'СЕТ СН'!$H$26</f>
        <v>1467.9841762399997</v>
      </c>
      <c r="V128" s="36">
        <f>SUMIFS(СВЦЭМ!$D$39:$D$782,СВЦЭМ!$A$39:$A$782,$A128,СВЦЭМ!$B$39:$B$782,V$119)+'СЕТ СН'!$H$14+СВЦЭМ!$D$10+'СЕТ СН'!$H$6-'СЕТ СН'!$H$26</f>
        <v>1330.9669202600001</v>
      </c>
      <c r="W128" s="36">
        <f>SUMIFS(СВЦЭМ!$D$39:$D$782,СВЦЭМ!$A$39:$A$782,$A128,СВЦЭМ!$B$39:$B$782,W$119)+'СЕТ СН'!$H$14+СВЦЭМ!$D$10+'СЕТ СН'!$H$6-'СЕТ СН'!$H$26</f>
        <v>1318.8955146200001</v>
      </c>
      <c r="X128" s="36">
        <f>SUMIFS(СВЦЭМ!$D$39:$D$782,СВЦЭМ!$A$39:$A$782,$A128,СВЦЭМ!$B$39:$B$782,X$119)+'СЕТ СН'!$H$14+СВЦЭМ!$D$10+'СЕТ СН'!$H$6-'СЕТ СН'!$H$26</f>
        <v>1383.5951640599999</v>
      </c>
      <c r="Y128" s="36">
        <f>SUMIFS(СВЦЭМ!$D$39:$D$782,СВЦЭМ!$A$39:$A$782,$A128,СВЦЭМ!$B$39:$B$782,Y$119)+'СЕТ СН'!$H$14+СВЦЭМ!$D$10+'СЕТ СН'!$H$6-'СЕТ СН'!$H$26</f>
        <v>1412.59512296</v>
      </c>
    </row>
    <row r="129" spans="1:25" ht="15.75" x14ac:dyDescent="0.2">
      <c r="A129" s="35">
        <f t="shared" si="3"/>
        <v>44691</v>
      </c>
      <c r="B129" s="36">
        <f>SUMIFS(СВЦЭМ!$D$39:$D$782,СВЦЭМ!$A$39:$A$782,$A129,СВЦЭМ!$B$39:$B$782,B$119)+'СЕТ СН'!$H$14+СВЦЭМ!$D$10+'СЕТ СН'!$H$6-'СЕТ СН'!$H$26</f>
        <v>1506.3739016999998</v>
      </c>
      <c r="C129" s="36">
        <f>SUMIFS(СВЦЭМ!$D$39:$D$782,СВЦЭМ!$A$39:$A$782,$A129,СВЦЭМ!$B$39:$B$782,C$119)+'СЕТ СН'!$H$14+СВЦЭМ!$D$10+'СЕТ СН'!$H$6-'СЕТ СН'!$H$26</f>
        <v>1640.0994417299999</v>
      </c>
      <c r="D129" s="36">
        <f>SUMIFS(СВЦЭМ!$D$39:$D$782,СВЦЭМ!$A$39:$A$782,$A129,СВЦЭМ!$B$39:$B$782,D$119)+'СЕТ СН'!$H$14+СВЦЭМ!$D$10+'СЕТ СН'!$H$6-'СЕТ СН'!$H$26</f>
        <v>1778.8802656899998</v>
      </c>
      <c r="E129" s="36">
        <f>SUMIFS(СВЦЭМ!$D$39:$D$782,СВЦЭМ!$A$39:$A$782,$A129,СВЦЭМ!$B$39:$B$782,E$119)+'СЕТ СН'!$H$14+СВЦЭМ!$D$10+'СЕТ СН'!$H$6-'СЕТ СН'!$H$26</f>
        <v>1850.6848969299999</v>
      </c>
      <c r="F129" s="36">
        <f>SUMIFS(СВЦЭМ!$D$39:$D$782,СВЦЭМ!$A$39:$A$782,$A129,СВЦЭМ!$B$39:$B$782,F$119)+'СЕТ СН'!$H$14+СВЦЭМ!$D$10+'СЕТ СН'!$H$6-'СЕТ СН'!$H$26</f>
        <v>1865.4495538999997</v>
      </c>
      <c r="G129" s="36">
        <f>SUMIFS(СВЦЭМ!$D$39:$D$782,СВЦЭМ!$A$39:$A$782,$A129,СВЦЭМ!$B$39:$B$782,G$119)+'СЕТ СН'!$H$14+СВЦЭМ!$D$10+'СЕТ СН'!$H$6-'СЕТ СН'!$H$26</f>
        <v>1903.8755214099999</v>
      </c>
      <c r="H129" s="36">
        <f>SUMIFS(СВЦЭМ!$D$39:$D$782,СВЦЭМ!$A$39:$A$782,$A129,СВЦЭМ!$B$39:$B$782,H$119)+'СЕТ СН'!$H$14+СВЦЭМ!$D$10+'СЕТ СН'!$H$6-'СЕТ СН'!$H$26</f>
        <v>1882.0087219199997</v>
      </c>
      <c r="I129" s="36">
        <f>SUMIFS(СВЦЭМ!$D$39:$D$782,СВЦЭМ!$A$39:$A$782,$A129,СВЦЭМ!$B$39:$B$782,I$119)+'СЕТ СН'!$H$14+СВЦЭМ!$D$10+'СЕТ СН'!$H$6-'СЕТ СН'!$H$26</f>
        <v>1815.8115836299999</v>
      </c>
      <c r="J129" s="36">
        <f>SUMIFS(СВЦЭМ!$D$39:$D$782,СВЦЭМ!$A$39:$A$782,$A129,СВЦЭМ!$B$39:$B$782,J$119)+'СЕТ СН'!$H$14+СВЦЭМ!$D$10+'СЕТ СН'!$H$6-'СЕТ СН'!$H$26</f>
        <v>1623.4321532199999</v>
      </c>
      <c r="K129" s="36">
        <f>SUMIFS(СВЦЭМ!$D$39:$D$782,СВЦЭМ!$A$39:$A$782,$A129,СВЦЭМ!$B$39:$B$782,K$119)+'СЕТ СН'!$H$14+СВЦЭМ!$D$10+'СЕТ СН'!$H$6-'СЕТ СН'!$H$26</f>
        <v>1581.6335615999999</v>
      </c>
      <c r="L129" s="36">
        <f>SUMIFS(СВЦЭМ!$D$39:$D$782,СВЦЭМ!$A$39:$A$782,$A129,СВЦЭМ!$B$39:$B$782,L$119)+'СЕТ СН'!$H$14+СВЦЭМ!$D$10+'СЕТ СН'!$H$6-'СЕТ СН'!$H$26</f>
        <v>1567.2413027199998</v>
      </c>
      <c r="M129" s="36">
        <f>SUMIFS(СВЦЭМ!$D$39:$D$782,СВЦЭМ!$A$39:$A$782,$A129,СВЦЭМ!$B$39:$B$782,M$119)+'СЕТ СН'!$H$14+СВЦЭМ!$D$10+'СЕТ СН'!$H$6-'СЕТ СН'!$H$26</f>
        <v>1674.9268541699998</v>
      </c>
      <c r="N129" s="36">
        <f>SUMIFS(СВЦЭМ!$D$39:$D$782,СВЦЭМ!$A$39:$A$782,$A129,СВЦЭМ!$B$39:$B$782,N$119)+'СЕТ СН'!$H$14+СВЦЭМ!$D$10+'СЕТ СН'!$H$6-'СЕТ СН'!$H$26</f>
        <v>1732.6864199499998</v>
      </c>
      <c r="O129" s="36">
        <f>SUMIFS(СВЦЭМ!$D$39:$D$782,СВЦЭМ!$A$39:$A$782,$A129,СВЦЭМ!$B$39:$B$782,O$119)+'СЕТ СН'!$H$14+СВЦЭМ!$D$10+'СЕТ СН'!$H$6-'СЕТ СН'!$H$26</f>
        <v>1757.8719902399998</v>
      </c>
      <c r="P129" s="36">
        <f>SUMIFS(СВЦЭМ!$D$39:$D$782,СВЦЭМ!$A$39:$A$782,$A129,СВЦЭМ!$B$39:$B$782,P$119)+'СЕТ СН'!$H$14+СВЦЭМ!$D$10+'СЕТ СН'!$H$6-'СЕТ СН'!$H$26</f>
        <v>1707.9282355099999</v>
      </c>
      <c r="Q129" s="36">
        <f>SUMIFS(СВЦЭМ!$D$39:$D$782,СВЦЭМ!$A$39:$A$782,$A129,СВЦЭМ!$B$39:$B$782,Q$119)+'СЕТ СН'!$H$14+СВЦЭМ!$D$10+'СЕТ СН'!$H$6-'СЕТ СН'!$H$26</f>
        <v>1770.8366073199998</v>
      </c>
      <c r="R129" s="36">
        <f>SUMIFS(СВЦЭМ!$D$39:$D$782,СВЦЭМ!$A$39:$A$782,$A129,СВЦЭМ!$B$39:$B$782,R$119)+'СЕТ СН'!$H$14+СВЦЭМ!$D$10+'СЕТ СН'!$H$6-'СЕТ СН'!$H$26</f>
        <v>1787.0505839199998</v>
      </c>
      <c r="S129" s="36">
        <f>SUMIFS(СВЦЭМ!$D$39:$D$782,СВЦЭМ!$A$39:$A$782,$A129,СВЦЭМ!$B$39:$B$782,S$119)+'СЕТ СН'!$H$14+СВЦЭМ!$D$10+'СЕТ СН'!$H$6-'СЕТ СН'!$H$26</f>
        <v>1747.6636386399998</v>
      </c>
      <c r="T129" s="36">
        <f>SUMIFS(СВЦЭМ!$D$39:$D$782,СВЦЭМ!$A$39:$A$782,$A129,СВЦЭМ!$B$39:$B$782,T$119)+'СЕТ СН'!$H$14+СВЦЭМ!$D$10+'СЕТ СН'!$H$6-'СЕТ СН'!$H$26</f>
        <v>1611.0060520399998</v>
      </c>
      <c r="U129" s="36">
        <f>SUMIFS(СВЦЭМ!$D$39:$D$782,СВЦЭМ!$A$39:$A$782,$A129,СВЦЭМ!$B$39:$B$782,U$119)+'СЕТ СН'!$H$14+СВЦЭМ!$D$10+'СЕТ СН'!$H$6-'СЕТ СН'!$H$26</f>
        <v>1446.8543559499999</v>
      </c>
      <c r="V129" s="36">
        <f>SUMIFS(СВЦЭМ!$D$39:$D$782,СВЦЭМ!$A$39:$A$782,$A129,СВЦЭМ!$B$39:$B$782,V$119)+'СЕТ СН'!$H$14+СВЦЭМ!$D$10+'СЕТ СН'!$H$6-'СЕТ СН'!$H$26</f>
        <v>1378.914354</v>
      </c>
      <c r="W129" s="36">
        <f>SUMIFS(СВЦЭМ!$D$39:$D$782,СВЦЭМ!$A$39:$A$782,$A129,СВЦЭМ!$B$39:$B$782,W$119)+'СЕТ СН'!$H$14+СВЦЭМ!$D$10+'СЕТ СН'!$H$6-'СЕТ СН'!$H$26</f>
        <v>1383.07742805</v>
      </c>
      <c r="X129" s="36">
        <f>SUMIFS(СВЦЭМ!$D$39:$D$782,СВЦЭМ!$A$39:$A$782,$A129,СВЦЭМ!$B$39:$B$782,X$119)+'СЕТ СН'!$H$14+СВЦЭМ!$D$10+'СЕТ СН'!$H$6-'СЕТ СН'!$H$26</f>
        <v>1371.8837824499999</v>
      </c>
      <c r="Y129" s="36">
        <f>SUMIFS(СВЦЭМ!$D$39:$D$782,СВЦЭМ!$A$39:$A$782,$A129,СВЦЭМ!$B$39:$B$782,Y$119)+'СЕТ СН'!$H$14+СВЦЭМ!$D$10+'СЕТ СН'!$H$6-'СЕТ СН'!$H$26</f>
        <v>1451.79030119</v>
      </c>
    </row>
    <row r="130" spans="1:25" ht="15.75" x14ac:dyDescent="0.2">
      <c r="A130" s="35">
        <f t="shared" si="3"/>
        <v>44692</v>
      </c>
      <c r="B130" s="36">
        <f>SUMIFS(СВЦЭМ!$D$39:$D$782,СВЦЭМ!$A$39:$A$782,$A130,СВЦЭМ!$B$39:$B$782,B$119)+'СЕТ СН'!$H$14+СВЦЭМ!$D$10+'СЕТ СН'!$H$6-'СЕТ СН'!$H$26</f>
        <v>1547.0730740399999</v>
      </c>
      <c r="C130" s="36">
        <f>SUMIFS(СВЦЭМ!$D$39:$D$782,СВЦЭМ!$A$39:$A$782,$A130,СВЦЭМ!$B$39:$B$782,C$119)+'СЕТ СН'!$H$14+СВЦЭМ!$D$10+'СЕТ СН'!$H$6-'СЕТ СН'!$H$26</f>
        <v>1638.2081510499997</v>
      </c>
      <c r="D130" s="36">
        <f>SUMIFS(СВЦЭМ!$D$39:$D$782,СВЦЭМ!$A$39:$A$782,$A130,СВЦЭМ!$B$39:$B$782,D$119)+'СЕТ СН'!$H$14+СВЦЭМ!$D$10+'СЕТ СН'!$H$6-'СЕТ СН'!$H$26</f>
        <v>1812.2227061099998</v>
      </c>
      <c r="E130" s="36">
        <f>SUMIFS(СВЦЭМ!$D$39:$D$782,СВЦЭМ!$A$39:$A$782,$A130,СВЦЭМ!$B$39:$B$782,E$119)+'СЕТ СН'!$H$14+СВЦЭМ!$D$10+'СЕТ СН'!$H$6-'СЕТ СН'!$H$26</f>
        <v>1901.6775687299998</v>
      </c>
      <c r="F130" s="36">
        <f>SUMIFS(СВЦЭМ!$D$39:$D$782,СВЦЭМ!$A$39:$A$782,$A130,СВЦЭМ!$B$39:$B$782,F$119)+'СЕТ СН'!$H$14+СВЦЭМ!$D$10+'СЕТ СН'!$H$6-'СЕТ СН'!$H$26</f>
        <v>1899.0372532099998</v>
      </c>
      <c r="G130" s="36">
        <f>SUMIFS(СВЦЭМ!$D$39:$D$782,СВЦЭМ!$A$39:$A$782,$A130,СВЦЭМ!$B$39:$B$782,G$119)+'СЕТ СН'!$H$14+СВЦЭМ!$D$10+'СЕТ СН'!$H$6-'СЕТ СН'!$H$26</f>
        <v>1899.5586932599999</v>
      </c>
      <c r="H130" s="36">
        <f>SUMIFS(СВЦЭМ!$D$39:$D$782,СВЦЭМ!$A$39:$A$782,$A130,СВЦЭМ!$B$39:$B$782,H$119)+'СЕТ СН'!$H$14+СВЦЭМ!$D$10+'СЕТ СН'!$H$6-'СЕТ СН'!$H$26</f>
        <v>1850.4964206099999</v>
      </c>
      <c r="I130" s="36">
        <f>SUMIFS(СВЦЭМ!$D$39:$D$782,СВЦЭМ!$A$39:$A$782,$A130,СВЦЭМ!$B$39:$B$782,I$119)+'СЕТ СН'!$H$14+СВЦЭМ!$D$10+'СЕТ СН'!$H$6-'СЕТ СН'!$H$26</f>
        <v>1755.7367258999998</v>
      </c>
      <c r="J130" s="36">
        <f>SUMIFS(СВЦЭМ!$D$39:$D$782,СВЦЭМ!$A$39:$A$782,$A130,СВЦЭМ!$B$39:$B$782,J$119)+'СЕТ СН'!$H$14+СВЦЭМ!$D$10+'СЕТ СН'!$H$6-'СЕТ СН'!$H$26</f>
        <v>1578.0150368699999</v>
      </c>
      <c r="K130" s="36">
        <f>SUMIFS(СВЦЭМ!$D$39:$D$782,СВЦЭМ!$A$39:$A$782,$A130,СВЦЭМ!$B$39:$B$782,K$119)+'СЕТ СН'!$H$14+СВЦЭМ!$D$10+'СЕТ СН'!$H$6-'СЕТ СН'!$H$26</f>
        <v>1569.5842195699997</v>
      </c>
      <c r="L130" s="36">
        <f>SUMIFS(СВЦЭМ!$D$39:$D$782,СВЦЭМ!$A$39:$A$782,$A130,СВЦЭМ!$B$39:$B$782,L$119)+'СЕТ СН'!$H$14+СВЦЭМ!$D$10+'СЕТ СН'!$H$6-'СЕТ СН'!$H$26</f>
        <v>1559.6251337499998</v>
      </c>
      <c r="M130" s="36">
        <f>SUMIFS(СВЦЭМ!$D$39:$D$782,СВЦЭМ!$A$39:$A$782,$A130,СВЦЭМ!$B$39:$B$782,M$119)+'СЕТ СН'!$H$14+СВЦЭМ!$D$10+'СЕТ СН'!$H$6-'СЕТ СН'!$H$26</f>
        <v>1658.8174510699998</v>
      </c>
      <c r="N130" s="36">
        <f>SUMIFS(СВЦЭМ!$D$39:$D$782,СВЦЭМ!$A$39:$A$782,$A130,СВЦЭМ!$B$39:$B$782,N$119)+'СЕТ СН'!$H$14+СВЦЭМ!$D$10+'СЕТ СН'!$H$6-'СЕТ СН'!$H$26</f>
        <v>1706.5406830099998</v>
      </c>
      <c r="O130" s="36">
        <f>SUMIFS(СВЦЭМ!$D$39:$D$782,СВЦЭМ!$A$39:$A$782,$A130,СВЦЭМ!$B$39:$B$782,O$119)+'СЕТ СН'!$H$14+СВЦЭМ!$D$10+'СЕТ СН'!$H$6-'СЕТ СН'!$H$26</f>
        <v>1717.8308838299997</v>
      </c>
      <c r="P130" s="36">
        <f>SUMIFS(СВЦЭМ!$D$39:$D$782,СВЦЭМ!$A$39:$A$782,$A130,СВЦЭМ!$B$39:$B$782,P$119)+'СЕТ СН'!$H$14+СВЦЭМ!$D$10+'СЕТ СН'!$H$6-'СЕТ СН'!$H$26</f>
        <v>1730.8502055099998</v>
      </c>
      <c r="Q130" s="36">
        <f>SUMIFS(СВЦЭМ!$D$39:$D$782,СВЦЭМ!$A$39:$A$782,$A130,СВЦЭМ!$B$39:$B$782,Q$119)+'СЕТ СН'!$H$14+СВЦЭМ!$D$10+'СЕТ СН'!$H$6-'СЕТ СН'!$H$26</f>
        <v>1736.0145567899999</v>
      </c>
      <c r="R130" s="36">
        <f>SUMIFS(СВЦЭМ!$D$39:$D$782,СВЦЭМ!$A$39:$A$782,$A130,СВЦЭМ!$B$39:$B$782,R$119)+'СЕТ СН'!$H$14+СВЦЭМ!$D$10+'СЕТ СН'!$H$6-'СЕТ СН'!$H$26</f>
        <v>1758.9461512499997</v>
      </c>
      <c r="S130" s="36">
        <f>SUMIFS(СВЦЭМ!$D$39:$D$782,СВЦЭМ!$A$39:$A$782,$A130,СВЦЭМ!$B$39:$B$782,S$119)+'СЕТ СН'!$H$14+СВЦЭМ!$D$10+'СЕТ СН'!$H$6-'СЕТ СН'!$H$26</f>
        <v>1720.1339435599998</v>
      </c>
      <c r="T130" s="36">
        <f>SUMIFS(СВЦЭМ!$D$39:$D$782,СВЦЭМ!$A$39:$A$782,$A130,СВЦЭМ!$B$39:$B$782,T$119)+'СЕТ СН'!$H$14+СВЦЭМ!$D$10+'СЕТ СН'!$H$6-'СЕТ СН'!$H$26</f>
        <v>1593.3764472399998</v>
      </c>
      <c r="U130" s="36">
        <f>SUMIFS(СВЦЭМ!$D$39:$D$782,СВЦЭМ!$A$39:$A$782,$A130,СВЦЭМ!$B$39:$B$782,U$119)+'СЕТ СН'!$H$14+СВЦЭМ!$D$10+'СЕТ СН'!$H$6-'СЕТ СН'!$H$26</f>
        <v>1476.1255409299997</v>
      </c>
      <c r="V130" s="36">
        <f>SUMIFS(СВЦЭМ!$D$39:$D$782,СВЦЭМ!$A$39:$A$782,$A130,СВЦЭМ!$B$39:$B$782,V$119)+'СЕТ СН'!$H$14+СВЦЭМ!$D$10+'СЕТ СН'!$H$6-'СЕТ СН'!$H$26</f>
        <v>1385.6108463999999</v>
      </c>
      <c r="W130" s="36">
        <f>SUMIFS(СВЦЭМ!$D$39:$D$782,СВЦЭМ!$A$39:$A$782,$A130,СВЦЭМ!$B$39:$B$782,W$119)+'СЕТ СН'!$H$14+СВЦЭМ!$D$10+'СЕТ СН'!$H$6-'СЕТ СН'!$H$26</f>
        <v>1381.18639381</v>
      </c>
      <c r="X130" s="36">
        <f>SUMIFS(СВЦЭМ!$D$39:$D$782,СВЦЭМ!$A$39:$A$782,$A130,СВЦЭМ!$B$39:$B$782,X$119)+'СЕТ СН'!$H$14+СВЦЭМ!$D$10+'СЕТ СН'!$H$6-'СЕТ СН'!$H$26</f>
        <v>1394.63735486</v>
      </c>
      <c r="Y130" s="36">
        <f>SUMIFS(СВЦЭМ!$D$39:$D$782,СВЦЭМ!$A$39:$A$782,$A130,СВЦЭМ!$B$39:$B$782,Y$119)+'СЕТ СН'!$H$14+СВЦЭМ!$D$10+'СЕТ СН'!$H$6-'СЕТ СН'!$H$26</f>
        <v>1420.5948218399999</v>
      </c>
    </row>
    <row r="131" spans="1:25" ht="15.75" x14ac:dyDescent="0.2">
      <c r="A131" s="35">
        <f t="shared" si="3"/>
        <v>44693</v>
      </c>
      <c r="B131" s="36">
        <f>SUMIFS(СВЦЭМ!$D$39:$D$782,СВЦЭМ!$A$39:$A$782,$A131,СВЦЭМ!$B$39:$B$782,B$119)+'СЕТ СН'!$H$14+СВЦЭМ!$D$10+'СЕТ СН'!$H$6-'СЕТ СН'!$H$26</f>
        <v>1525.9468198899999</v>
      </c>
      <c r="C131" s="36">
        <f>SUMIFS(СВЦЭМ!$D$39:$D$782,СВЦЭМ!$A$39:$A$782,$A131,СВЦЭМ!$B$39:$B$782,C$119)+'СЕТ СН'!$H$14+СВЦЭМ!$D$10+'СЕТ СН'!$H$6-'СЕТ СН'!$H$26</f>
        <v>1618.1158895899998</v>
      </c>
      <c r="D131" s="36">
        <f>SUMIFS(СВЦЭМ!$D$39:$D$782,СВЦЭМ!$A$39:$A$782,$A131,СВЦЭМ!$B$39:$B$782,D$119)+'СЕТ СН'!$H$14+СВЦЭМ!$D$10+'СЕТ СН'!$H$6-'СЕТ СН'!$H$26</f>
        <v>1727.3654937799997</v>
      </c>
      <c r="E131" s="36">
        <f>SUMIFS(СВЦЭМ!$D$39:$D$782,СВЦЭМ!$A$39:$A$782,$A131,СВЦЭМ!$B$39:$B$782,E$119)+'СЕТ СН'!$H$14+СВЦЭМ!$D$10+'СЕТ СН'!$H$6-'СЕТ СН'!$H$26</f>
        <v>1785.9586658299997</v>
      </c>
      <c r="F131" s="36">
        <f>SUMIFS(СВЦЭМ!$D$39:$D$782,СВЦЭМ!$A$39:$A$782,$A131,СВЦЭМ!$B$39:$B$782,F$119)+'СЕТ СН'!$H$14+СВЦЭМ!$D$10+'СЕТ СН'!$H$6-'СЕТ СН'!$H$26</f>
        <v>1789.7459682199999</v>
      </c>
      <c r="G131" s="36">
        <f>SUMIFS(СВЦЭМ!$D$39:$D$782,СВЦЭМ!$A$39:$A$782,$A131,СВЦЭМ!$B$39:$B$782,G$119)+'СЕТ СН'!$H$14+СВЦЭМ!$D$10+'СЕТ СН'!$H$6-'СЕТ СН'!$H$26</f>
        <v>1787.1297209799998</v>
      </c>
      <c r="H131" s="36">
        <f>SUMIFS(СВЦЭМ!$D$39:$D$782,СВЦЭМ!$A$39:$A$782,$A131,СВЦЭМ!$B$39:$B$782,H$119)+'СЕТ СН'!$H$14+СВЦЭМ!$D$10+'СЕТ СН'!$H$6-'СЕТ СН'!$H$26</f>
        <v>1796.6759783699999</v>
      </c>
      <c r="I131" s="36">
        <f>SUMIFS(СВЦЭМ!$D$39:$D$782,СВЦЭМ!$A$39:$A$782,$A131,СВЦЭМ!$B$39:$B$782,I$119)+'СЕТ СН'!$H$14+СВЦЭМ!$D$10+'СЕТ СН'!$H$6-'СЕТ СН'!$H$26</f>
        <v>1714.0195910699999</v>
      </c>
      <c r="J131" s="36">
        <f>SUMIFS(СВЦЭМ!$D$39:$D$782,СВЦЭМ!$A$39:$A$782,$A131,СВЦЭМ!$B$39:$B$782,J$119)+'СЕТ СН'!$H$14+СВЦЭМ!$D$10+'СЕТ СН'!$H$6-'СЕТ СН'!$H$26</f>
        <v>1575.8462959299998</v>
      </c>
      <c r="K131" s="36">
        <f>SUMIFS(СВЦЭМ!$D$39:$D$782,СВЦЭМ!$A$39:$A$782,$A131,СВЦЭМ!$B$39:$B$782,K$119)+'СЕТ СН'!$H$14+СВЦЭМ!$D$10+'СЕТ СН'!$H$6-'СЕТ СН'!$H$26</f>
        <v>1568.1729152199998</v>
      </c>
      <c r="L131" s="36">
        <f>SUMIFS(СВЦЭМ!$D$39:$D$782,СВЦЭМ!$A$39:$A$782,$A131,СВЦЭМ!$B$39:$B$782,L$119)+'СЕТ СН'!$H$14+СВЦЭМ!$D$10+'СЕТ СН'!$H$6-'СЕТ СН'!$H$26</f>
        <v>1544.8167102399998</v>
      </c>
      <c r="M131" s="36">
        <f>SUMIFS(СВЦЭМ!$D$39:$D$782,СВЦЭМ!$A$39:$A$782,$A131,СВЦЭМ!$B$39:$B$782,M$119)+'СЕТ СН'!$H$14+СВЦЭМ!$D$10+'СЕТ СН'!$H$6-'СЕТ СН'!$H$26</f>
        <v>1654.7512789299999</v>
      </c>
      <c r="N131" s="36">
        <f>SUMIFS(СВЦЭМ!$D$39:$D$782,СВЦЭМ!$A$39:$A$782,$A131,СВЦЭМ!$B$39:$B$782,N$119)+'СЕТ СН'!$H$14+СВЦЭМ!$D$10+'СЕТ СН'!$H$6-'СЕТ СН'!$H$26</f>
        <v>1716.2515354599998</v>
      </c>
      <c r="O131" s="36">
        <f>SUMIFS(СВЦЭМ!$D$39:$D$782,СВЦЭМ!$A$39:$A$782,$A131,СВЦЭМ!$B$39:$B$782,O$119)+'СЕТ СН'!$H$14+СВЦЭМ!$D$10+'СЕТ СН'!$H$6-'СЕТ СН'!$H$26</f>
        <v>1719.4420265999997</v>
      </c>
      <c r="P131" s="36">
        <f>SUMIFS(СВЦЭМ!$D$39:$D$782,СВЦЭМ!$A$39:$A$782,$A131,СВЦЭМ!$B$39:$B$782,P$119)+'СЕТ СН'!$H$14+СВЦЭМ!$D$10+'СЕТ СН'!$H$6-'СЕТ СН'!$H$26</f>
        <v>1717.1510605299998</v>
      </c>
      <c r="Q131" s="36">
        <f>SUMIFS(СВЦЭМ!$D$39:$D$782,СВЦЭМ!$A$39:$A$782,$A131,СВЦЭМ!$B$39:$B$782,Q$119)+'СЕТ СН'!$H$14+СВЦЭМ!$D$10+'СЕТ СН'!$H$6-'СЕТ СН'!$H$26</f>
        <v>1728.5997536599998</v>
      </c>
      <c r="R131" s="36">
        <f>SUMIFS(СВЦЭМ!$D$39:$D$782,СВЦЭМ!$A$39:$A$782,$A131,СВЦЭМ!$B$39:$B$782,R$119)+'СЕТ СН'!$H$14+СВЦЭМ!$D$10+'СЕТ СН'!$H$6-'СЕТ СН'!$H$26</f>
        <v>1752.1097146299999</v>
      </c>
      <c r="S131" s="36">
        <f>SUMIFS(СВЦЭМ!$D$39:$D$782,СВЦЭМ!$A$39:$A$782,$A131,СВЦЭМ!$B$39:$B$782,S$119)+'СЕТ СН'!$H$14+СВЦЭМ!$D$10+'СЕТ СН'!$H$6-'СЕТ СН'!$H$26</f>
        <v>1705.6046344799997</v>
      </c>
      <c r="T131" s="36">
        <f>SUMIFS(СВЦЭМ!$D$39:$D$782,СВЦЭМ!$A$39:$A$782,$A131,СВЦЭМ!$B$39:$B$782,T$119)+'СЕТ СН'!$H$14+СВЦЭМ!$D$10+'СЕТ СН'!$H$6-'СЕТ СН'!$H$26</f>
        <v>1591.2750921499999</v>
      </c>
      <c r="U131" s="36">
        <f>SUMIFS(СВЦЭМ!$D$39:$D$782,СВЦЭМ!$A$39:$A$782,$A131,СВЦЭМ!$B$39:$B$782,U$119)+'СЕТ СН'!$H$14+СВЦЭМ!$D$10+'СЕТ СН'!$H$6-'СЕТ СН'!$H$26</f>
        <v>1494.1647669599997</v>
      </c>
      <c r="V131" s="36">
        <f>SUMIFS(СВЦЭМ!$D$39:$D$782,СВЦЭМ!$A$39:$A$782,$A131,СВЦЭМ!$B$39:$B$782,V$119)+'СЕТ СН'!$H$14+СВЦЭМ!$D$10+'СЕТ СН'!$H$6-'СЕТ СН'!$H$26</f>
        <v>1402.60622502</v>
      </c>
      <c r="W131" s="36">
        <f>SUMIFS(СВЦЭМ!$D$39:$D$782,СВЦЭМ!$A$39:$A$782,$A131,СВЦЭМ!$B$39:$B$782,W$119)+'СЕТ СН'!$H$14+СВЦЭМ!$D$10+'СЕТ СН'!$H$6-'СЕТ СН'!$H$26</f>
        <v>1388.3182352900001</v>
      </c>
      <c r="X131" s="36">
        <f>SUMIFS(СВЦЭМ!$D$39:$D$782,СВЦЭМ!$A$39:$A$782,$A131,СВЦЭМ!$B$39:$B$782,X$119)+'СЕТ СН'!$H$14+СВЦЭМ!$D$10+'СЕТ СН'!$H$6-'СЕТ СН'!$H$26</f>
        <v>1404.0059327399999</v>
      </c>
      <c r="Y131" s="36">
        <f>SUMIFS(СВЦЭМ!$D$39:$D$782,СВЦЭМ!$A$39:$A$782,$A131,СВЦЭМ!$B$39:$B$782,Y$119)+'СЕТ СН'!$H$14+СВЦЭМ!$D$10+'СЕТ СН'!$H$6-'СЕТ СН'!$H$26</f>
        <v>1409.5902291800001</v>
      </c>
    </row>
    <row r="132" spans="1:25" ht="15.75" x14ac:dyDescent="0.2">
      <c r="A132" s="35">
        <f t="shared" si="3"/>
        <v>44694</v>
      </c>
      <c r="B132" s="36">
        <f>SUMIFS(СВЦЭМ!$D$39:$D$782,СВЦЭМ!$A$39:$A$782,$A132,СВЦЭМ!$B$39:$B$782,B$119)+'СЕТ СН'!$H$14+СВЦЭМ!$D$10+'СЕТ СН'!$H$6-'СЕТ СН'!$H$26</f>
        <v>1526.3497480499998</v>
      </c>
      <c r="C132" s="36">
        <f>SUMIFS(СВЦЭМ!$D$39:$D$782,СВЦЭМ!$A$39:$A$782,$A132,СВЦЭМ!$B$39:$B$782,C$119)+'СЕТ СН'!$H$14+СВЦЭМ!$D$10+'СЕТ СН'!$H$6-'СЕТ СН'!$H$26</f>
        <v>1645.1249132299997</v>
      </c>
      <c r="D132" s="36">
        <f>SUMIFS(СВЦЭМ!$D$39:$D$782,СВЦЭМ!$A$39:$A$782,$A132,СВЦЭМ!$B$39:$B$782,D$119)+'СЕТ СН'!$H$14+СВЦЭМ!$D$10+'СЕТ СН'!$H$6-'СЕТ СН'!$H$26</f>
        <v>1782.6650922299998</v>
      </c>
      <c r="E132" s="36">
        <f>SUMIFS(СВЦЭМ!$D$39:$D$782,СВЦЭМ!$A$39:$A$782,$A132,СВЦЭМ!$B$39:$B$782,E$119)+'СЕТ СН'!$H$14+СВЦЭМ!$D$10+'СЕТ СН'!$H$6-'СЕТ СН'!$H$26</f>
        <v>1836.9188826199997</v>
      </c>
      <c r="F132" s="36">
        <f>SUMIFS(СВЦЭМ!$D$39:$D$782,СВЦЭМ!$A$39:$A$782,$A132,СВЦЭМ!$B$39:$B$782,F$119)+'СЕТ СН'!$H$14+СВЦЭМ!$D$10+'СЕТ СН'!$H$6-'СЕТ СН'!$H$26</f>
        <v>1845.3827762199999</v>
      </c>
      <c r="G132" s="36">
        <f>SUMIFS(СВЦЭМ!$D$39:$D$782,СВЦЭМ!$A$39:$A$782,$A132,СВЦЭМ!$B$39:$B$782,G$119)+'СЕТ СН'!$H$14+СВЦЭМ!$D$10+'СЕТ СН'!$H$6-'СЕТ СН'!$H$26</f>
        <v>1852.3812990699998</v>
      </c>
      <c r="H132" s="36">
        <f>SUMIFS(СВЦЭМ!$D$39:$D$782,СВЦЭМ!$A$39:$A$782,$A132,СВЦЭМ!$B$39:$B$782,H$119)+'СЕТ СН'!$H$14+СВЦЭМ!$D$10+'СЕТ СН'!$H$6-'СЕТ СН'!$H$26</f>
        <v>1844.5626727099998</v>
      </c>
      <c r="I132" s="36">
        <f>SUMIFS(СВЦЭМ!$D$39:$D$782,СВЦЭМ!$A$39:$A$782,$A132,СВЦЭМ!$B$39:$B$782,I$119)+'СЕТ СН'!$H$14+СВЦЭМ!$D$10+'СЕТ СН'!$H$6-'СЕТ СН'!$H$26</f>
        <v>1733.6233576299999</v>
      </c>
      <c r="J132" s="36">
        <f>SUMIFS(СВЦЭМ!$D$39:$D$782,СВЦЭМ!$A$39:$A$782,$A132,СВЦЭМ!$B$39:$B$782,J$119)+'СЕТ СН'!$H$14+СВЦЭМ!$D$10+'СЕТ СН'!$H$6-'СЕТ СН'!$H$26</f>
        <v>1583.2040858799999</v>
      </c>
      <c r="K132" s="36">
        <f>SUMIFS(СВЦЭМ!$D$39:$D$782,СВЦЭМ!$A$39:$A$782,$A132,СВЦЭМ!$B$39:$B$782,K$119)+'СЕТ СН'!$H$14+СВЦЭМ!$D$10+'СЕТ СН'!$H$6-'СЕТ СН'!$H$26</f>
        <v>1572.3423196399999</v>
      </c>
      <c r="L132" s="36">
        <f>SUMIFS(СВЦЭМ!$D$39:$D$782,СВЦЭМ!$A$39:$A$782,$A132,СВЦЭМ!$B$39:$B$782,L$119)+'СЕТ СН'!$H$14+СВЦЭМ!$D$10+'СЕТ СН'!$H$6-'СЕТ СН'!$H$26</f>
        <v>1550.2597554399999</v>
      </c>
      <c r="M132" s="36">
        <f>SUMIFS(СВЦЭМ!$D$39:$D$782,СВЦЭМ!$A$39:$A$782,$A132,СВЦЭМ!$B$39:$B$782,M$119)+'СЕТ СН'!$H$14+СВЦЭМ!$D$10+'СЕТ СН'!$H$6-'СЕТ СН'!$H$26</f>
        <v>1661.7126110299998</v>
      </c>
      <c r="N132" s="36">
        <f>SUMIFS(СВЦЭМ!$D$39:$D$782,СВЦЭМ!$A$39:$A$782,$A132,СВЦЭМ!$B$39:$B$782,N$119)+'СЕТ СН'!$H$14+СВЦЭМ!$D$10+'СЕТ СН'!$H$6-'СЕТ СН'!$H$26</f>
        <v>1711.5410970899998</v>
      </c>
      <c r="O132" s="36">
        <f>SUMIFS(СВЦЭМ!$D$39:$D$782,СВЦЭМ!$A$39:$A$782,$A132,СВЦЭМ!$B$39:$B$782,O$119)+'СЕТ СН'!$H$14+СВЦЭМ!$D$10+'СЕТ СН'!$H$6-'СЕТ СН'!$H$26</f>
        <v>1692.6410896499999</v>
      </c>
      <c r="P132" s="36">
        <f>SUMIFS(СВЦЭМ!$D$39:$D$782,СВЦЭМ!$A$39:$A$782,$A132,СВЦЭМ!$B$39:$B$782,P$119)+'СЕТ СН'!$H$14+СВЦЭМ!$D$10+'СЕТ СН'!$H$6-'СЕТ СН'!$H$26</f>
        <v>1699.0720807399998</v>
      </c>
      <c r="Q132" s="36">
        <f>SUMIFS(СВЦЭМ!$D$39:$D$782,СВЦЭМ!$A$39:$A$782,$A132,СВЦЭМ!$B$39:$B$782,Q$119)+'СЕТ СН'!$H$14+СВЦЭМ!$D$10+'СЕТ СН'!$H$6-'СЕТ СН'!$H$26</f>
        <v>1711.6929636399998</v>
      </c>
      <c r="R132" s="36">
        <f>SUMIFS(СВЦЭМ!$D$39:$D$782,СВЦЭМ!$A$39:$A$782,$A132,СВЦЭМ!$B$39:$B$782,R$119)+'СЕТ СН'!$H$14+СВЦЭМ!$D$10+'СЕТ СН'!$H$6-'СЕТ СН'!$H$26</f>
        <v>1727.4322810299998</v>
      </c>
      <c r="S132" s="36">
        <f>SUMIFS(СВЦЭМ!$D$39:$D$782,СВЦЭМ!$A$39:$A$782,$A132,СВЦЭМ!$B$39:$B$782,S$119)+'СЕТ СН'!$H$14+СВЦЭМ!$D$10+'СЕТ СН'!$H$6-'СЕТ СН'!$H$26</f>
        <v>1691.7918550499999</v>
      </c>
      <c r="T132" s="36">
        <f>SUMIFS(СВЦЭМ!$D$39:$D$782,СВЦЭМ!$A$39:$A$782,$A132,СВЦЭМ!$B$39:$B$782,T$119)+'СЕТ СН'!$H$14+СВЦЭМ!$D$10+'СЕТ СН'!$H$6-'СЕТ СН'!$H$26</f>
        <v>1567.1848455399997</v>
      </c>
      <c r="U132" s="36">
        <f>SUMIFS(СВЦЭМ!$D$39:$D$782,СВЦЭМ!$A$39:$A$782,$A132,СВЦЭМ!$B$39:$B$782,U$119)+'СЕТ СН'!$H$14+СВЦЭМ!$D$10+'СЕТ СН'!$H$6-'СЕТ СН'!$H$26</f>
        <v>1470.7048319999999</v>
      </c>
      <c r="V132" s="36">
        <f>SUMIFS(СВЦЭМ!$D$39:$D$782,СВЦЭМ!$A$39:$A$782,$A132,СВЦЭМ!$B$39:$B$782,V$119)+'СЕТ СН'!$H$14+СВЦЭМ!$D$10+'СЕТ СН'!$H$6-'СЕТ СН'!$H$26</f>
        <v>1392.1988612299999</v>
      </c>
      <c r="W132" s="36">
        <f>SUMIFS(СВЦЭМ!$D$39:$D$782,СВЦЭМ!$A$39:$A$782,$A132,СВЦЭМ!$B$39:$B$782,W$119)+'СЕТ СН'!$H$14+СВЦЭМ!$D$10+'СЕТ СН'!$H$6-'СЕТ СН'!$H$26</f>
        <v>1371.25289871</v>
      </c>
      <c r="X132" s="36">
        <f>SUMIFS(СВЦЭМ!$D$39:$D$782,СВЦЭМ!$A$39:$A$782,$A132,СВЦЭМ!$B$39:$B$782,X$119)+'СЕТ СН'!$H$14+СВЦЭМ!$D$10+'СЕТ СН'!$H$6-'СЕТ СН'!$H$26</f>
        <v>1386.9464654999999</v>
      </c>
      <c r="Y132" s="36">
        <f>SUMIFS(СВЦЭМ!$D$39:$D$782,СВЦЭМ!$A$39:$A$782,$A132,СВЦЭМ!$B$39:$B$782,Y$119)+'СЕТ СН'!$H$14+СВЦЭМ!$D$10+'СЕТ СН'!$H$6-'СЕТ СН'!$H$26</f>
        <v>1393.93069354</v>
      </c>
    </row>
    <row r="133" spans="1:25" ht="15.75" x14ac:dyDescent="0.2">
      <c r="A133" s="35">
        <f t="shared" si="3"/>
        <v>44695</v>
      </c>
      <c r="B133" s="36">
        <f>SUMIFS(СВЦЭМ!$D$39:$D$782,СВЦЭМ!$A$39:$A$782,$A133,СВЦЭМ!$B$39:$B$782,B$119)+'СЕТ СН'!$H$14+СВЦЭМ!$D$10+'СЕТ СН'!$H$6-'СЕТ СН'!$H$26</f>
        <v>1523.8827469199998</v>
      </c>
      <c r="C133" s="36">
        <f>SUMIFS(СВЦЭМ!$D$39:$D$782,СВЦЭМ!$A$39:$A$782,$A133,СВЦЭМ!$B$39:$B$782,C$119)+'СЕТ СН'!$H$14+СВЦЭМ!$D$10+'СЕТ СН'!$H$6-'СЕТ СН'!$H$26</f>
        <v>1644.7943833899999</v>
      </c>
      <c r="D133" s="36">
        <f>SUMIFS(СВЦЭМ!$D$39:$D$782,СВЦЭМ!$A$39:$A$782,$A133,СВЦЭМ!$B$39:$B$782,D$119)+'СЕТ СН'!$H$14+СВЦЭМ!$D$10+'СЕТ СН'!$H$6-'СЕТ СН'!$H$26</f>
        <v>1796.0250937399999</v>
      </c>
      <c r="E133" s="36">
        <f>SUMIFS(СВЦЭМ!$D$39:$D$782,СВЦЭМ!$A$39:$A$782,$A133,СВЦЭМ!$B$39:$B$782,E$119)+'СЕТ СН'!$H$14+СВЦЭМ!$D$10+'СЕТ СН'!$H$6-'СЕТ СН'!$H$26</f>
        <v>1837.9976692699997</v>
      </c>
      <c r="F133" s="36">
        <f>SUMIFS(СВЦЭМ!$D$39:$D$782,СВЦЭМ!$A$39:$A$782,$A133,СВЦЭМ!$B$39:$B$782,F$119)+'СЕТ СН'!$H$14+СВЦЭМ!$D$10+'СЕТ СН'!$H$6-'СЕТ СН'!$H$26</f>
        <v>1841.4034953399998</v>
      </c>
      <c r="G133" s="36">
        <f>SUMIFS(СВЦЭМ!$D$39:$D$782,СВЦЭМ!$A$39:$A$782,$A133,СВЦЭМ!$B$39:$B$782,G$119)+'СЕТ СН'!$H$14+СВЦЭМ!$D$10+'СЕТ СН'!$H$6-'СЕТ СН'!$H$26</f>
        <v>1843.9045363699997</v>
      </c>
      <c r="H133" s="36">
        <f>SUMIFS(СВЦЭМ!$D$39:$D$782,СВЦЭМ!$A$39:$A$782,$A133,СВЦЭМ!$B$39:$B$782,H$119)+'СЕТ СН'!$H$14+СВЦЭМ!$D$10+'СЕТ СН'!$H$6-'СЕТ СН'!$H$26</f>
        <v>1834.2076405499997</v>
      </c>
      <c r="I133" s="36">
        <f>SUMIFS(СВЦЭМ!$D$39:$D$782,СВЦЭМ!$A$39:$A$782,$A133,СВЦЭМ!$B$39:$B$782,I$119)+'СЕТ СН'!$H$14+СВЦЭМ!$D$10+'СЕТ СН'!$H$6-'СЕТ СН'!$H$26</f>
        <v>1744.5654065999997</v>
      </c>
      <c r="J133" s="36">
        <f>SUMIFS(СВЦЭМ!$D$39:$D$782,СВЦЭМ!$A$39:$A$782,$A133,СВЦЭМ!$B$39:$B$782,J$119)+'СЕТ СН'!$H$14+СВЦЭМ!$D$10+'СЕТ СН'!$H$6-'СЕТ СН'!$H$26</f>
        <v>1577.2955912799998</v>
      </c>
      <c r="K133" s="36">
        <f>SUMIFS(СВЦЭМ!$D$39:$D$782,СВЦЭМ!$A$39:$A$782,$A133,СВЦЭМ!$B$39:$B$782,K$119)+'СЕТ СН'!$H$14+СВЦЭМ!$D$10+'СЕТ СН'!$H$6-'СЕТ СН'!$H$26</f>
        <v>1528.9200559099997</v>
      </c>
      <c r="L133" s="36">
        <f>SUMIFS(СВЦЭМ!$D$39:$D$782,СВЦЭМ!$A$39:$A$782,$A133,СВЦЭМ!$B$39:$B$782,L$119)+'СЕТ СН'!$H$14+СВЦЭМ!$D$10+'СЕТ СН'!$H$6-'СЕТ СН'!$H$26</f>
        <v>1508.5044027499998</v>
      </c>
      <c r="M133" s="36">
        <f>SUMIFS(СВЦЭМ!$D$39:$D$782,СВЦЭМ!$A$39:$A$782,$A133,СВЦЭМ!$B$39:$B$782,M$119)+'СЕТ СН'!$H$14+СВЦЭМ!$D$10+'СЕТ СН'!$H$6-'СЕТ СН'!$H$26</f>
        <v>1606.3722097199998</v>
      </c>
      <c r="N133" s="36">
        <f>SUMIFS(СВЦЭМ!$D$39:$D$782,СВЦЭМ!$A$39:$A$782,$A133,СВЦЭМ!$B$39:$B$782,N$119)+'СЕТ СН'!$H$14+СВЦЭМ!$D$10+'СЕТ СН'!$H$6-'СЕТ СН'!$H$26</f>
        <v>1642.4224680999998</v>
      </c>
      <c r="O133" s="36">
        <f>SUMIFS(СВЦЭМ!$D$39:$D$782,СВЦЭМ!$A$39:$A$782,$A133,СВЦЭМ!$B$39:$B$782,O$119)+'СЕТ СН'!$H$14+СВЦЭМ!$D$10+'СЕТ СН'!$H$6-'СЕТ СН'!$H$26</f>
        <v>1657.3413048199998</v>
      </c>
      <c r="P133" s="36">
        <f>SUMIFS(СВЦЭМ!$D$39:$D$782,СВЦЭМ!$A$39:$A$782,$A133,СВЦЭМ!$B$39:$B$782,P$119)+'СЕТ СН'!$H$14+СВЦЭМ!$D$10+'СЕТ СН'!$H$6-'СЕТ СН'!$H$26</f>
        <v>1679.7922851099997</v>
      </c>
      <c r="Q133" s="36">
        <f>SUMIFS(СВЦЭМ!$D$39:$D$782,СВЦЭМ!$A$39:$A$782,$A133,СВЦЭМ!$B$39:$B$782,Q$119)+'СЕТ СН'!$H$14+СВЦЭМ!$D$10+'СЕТ СН'!$H$6-'СЕТ СН'!$H$26</f>
        <v>1696.2115387699998</v>
      </c>
      <c r="R133" s="36">
        <f>SUMIFS(СВЦЭМ!$D$39:$D$782,СВЦЭМ!$A$39:$A$782,$A133,СВЦЭМ!$B$39:$B$782,R$119)+'СЕТ СН'!$H$14+СВЦЭМ!$D$10+'СЕТ СН'!$H$6-'СЕТ СН'!$H$26</f>
        <v>1700.4014958599998</v>
      </c>
      <c r="S133" s="36">
        <f>SUMIFS(СВЦЭМ!$D$39:$D$782,СВЦЭМ!$A$39:$A$782,$A133,СВЦЭМ!$B$39:$B$782,S$119)+'СЕТ СН'!$H$14+СВЦЭМ!$D$10+'СЕТ СН'!$H$6-'СЕТ СН'!$H$26</f>
        <v>1654.9707989999997</v>
      </c>
      <c r="T133" s="36">
        <f>SUMIFS(СВЦЭМ!$D$39:$D$782,СВЦЭМ!$A$39:$A$782,$A133,СВЦЭМ!$B$39:$B$782,T$119)+'СЕТ СН'!$H$14+СВЦЭМ!$D$10+'СЕТ СН'!$H$6-'СЕТ СН'!$H$26</f>
        <v>1532.3974933599998</v>
      </c>
      <c r="U133" s="36">
        <f>SUMIFS(СВЦЭМ!$D$39:$D$782,СВЦЭМ!$A$39:$A$782,$A133,СВЦЭМ!$B$39:$B$782,U$119)+'СЕТ СН'!$H$14+СВЦЭМ!$D$10+'СЕТ СН'!$H$6-'СЕТ СН'!$H$26</f>
        <v>1429.1556552699999</v>
      </c>
      <c r="V133" s="36">
        <f>SUMIFS(СВЦЭМ!$D$39:$D$782,СВЦЭМ!$A$39:$A$782,$A133,СВЦЭМ!$B$39:$B$782,V$119)+'СЕТ СН'!$H$14+СВЦЭМ!$D$10+'СЕТ СН'!$H$6-'СЕТ СН'!$H$26</f>
        <v>1337.34694266</v>
      </c>
      <c r="W133" s="36">
        <f>SUMIFS(СВЦЭМ!$D$39:$D$782,СВЦЭМ!$A$39:$A$782,$A133,СВЦЭМ!$B$39:$B$782,W$119)+'СЕТ СН'!$H$14+СВЦЭМ!$D$10+'СЕТ СН'!$H$6-'СЕТ СН'!$H$26</f>
        <v>1326.18580382</v>
      </c>
      <c r="X133" s="36">
        <f>SUMIFS(СВЦЭМ!$D$39:$D$782,СВЦЭМ!$A$39:$A$782,$A133,СВЦЭМ!$B$39:$B$782,X$119)+'СЕТ СН'!$H$14+СВЦЭМ!$D$10+'СЕТ СН'!$H$6-'СЕТ СН'!$H$26</f>
        <v>1325.8250887500001</v>
      </c>
      <c r="Y133" s="36">
        <f>SUMIFS(СВЦЭМ!$D$39:$D$782,СВЦЭМ!$A$39:$A$782,$A133,СВЦЭМ!$B$39:$B$782,Y$119)+'СЕТ СН'!$H$14+СВЦЭМ!$D$10+'СЕТ СН'!$H$6-'СЕТ СН'!$H$26</f>
        <v>1355.8444525699999</v>
      </c>
    </row>
    <row r="134" spans="1:25" ht="15.75" x14ac:dyDescent="0.2">
      <c r="A134" s="35">
        <f t="shared" si="3"/>
        <v>44696</v>
      </c>
      <c r="B134" s="36">
        <f>SUMIFS(СВЦЭМ!$D$39:$D$782,СВЦЭМ!$A$39:$A$782,$A134,СВЦЭМ!$B$39:$B$782,B$119)+'СЕТ СН'!$H$14+СВЦЭМ!$D$10+'СЕТ СН'!$H$6-'СЕТ СН'!$H$26</f>
        <v>1440.4170542100001</v>
      </c>
      <c r="C134" s="36">
        <f>SUMIFS(СВЦЭМ!$D$39:$D$782,СВЦЭМ!$A$39:$A$782,$A134,СВЦЭМ!$B$39:$B$782,C$119)+'СЕТ СН'!$H$14+СВЦЭМ!$D$10+'СЕТ СН'!$H$6-'СЕТ СН'!$H$26</f>
        <v>1553.6435576399999</v>
      </c>
      <c r="D134" s="36">
        <f>SUMIFS(СВЦЭМ!$D$39:$D$782,СВЦЭМ!$A$39:$A$782,$A134,СВЦЭМ!$B$39:$B$782,D$119)+'СЕТ СН'!$H$14+СВЦЭМ!$D$10+'СЕТ СН'!$H$6-'СЕТ СН'!$H$26</f>
        <v>1685.1721803399998</v>
      </c>
      <c r="E134" s="36">
        <f>SUMIFS(СВЦЭМ!$D$39:$D$782,СВЦЭМ!$A$39:$A$782,$A134,СВЦЭМ!$B$39:$B$782,E$119)+'СЕТ СН'!$H$14+СВЦЭМ!$D$10+'СЕТ СН'!$H$6-'СЕТ СН'!$H$26</f>
        <v>1692.0531855499999</v>
      </c>
      <c r="F134" s="36">
        <f>SUMIFS(СВЦЭМ!$D$39:$D$782,СВЦЭМ!$A$39:$A$782,$A134,СВЦЭМ!$B$39:$B$782,F$119)+'СЕТ СН'!$H$14+СВЦЭМ!$D$10+'СЕТ СН'!$H$6-'СЕТ СН'!$H$26</f>
        <v>1692.1912335199997</v>
      </c>
      <c r="G134" s="36">
        <f>SUMIFS(СВЦЭМ!$D$39:$D$782,СВЦЭМ!$A$39:$A$782,$A134,СВЦЭМ!$B$39:$B$782,G$119)+'СЕТ СН'!$H$14+СВЦЭМ!$D$10+'СЕТ СН'!$H$6-'СЕТ СН'!$H$26</f>
        <v>1700.8068969999999</v>
      </c>
      <c r="H134" s="36">
        <f>SUMIFS(СВЦЭМ!$D$39:$D$782,СВЦЭМ!$A$39:$A$782,$A134,СВЦЭМ!$B$39:$B$782,H$119)+'СЕТ СН'!$H$14+СВЦЭМ!$D$10+'СЕТ СН'!$H$6-'СЕТ СН'!$H$26</f>
        <v>1686.6076677399999</v>
      </c>
      <c r="I134" s="36">
        <f>SUMIFS(СВЦЭМ!$D$39:$D$782,СВЦЭМ!$A$39:$A$782,$A134,СВЦЭМ!$B$39:$B$782,I$119)+'СЕТ СН'!$H$14+СВЦЭМ!$D$10+'СЕТ СН'!$H$6-'СЕТ СН'!$H$26</f>
        <v>1682.1656954499999</v>
      </c>
      <c r="J134" s="36">
        <f>SUMIFS(СВЦЭМ!$D$39:$D$782,СВЦЭМ!$A$39:$A$782,$A134,СВЦЭМ!$B$39:$B$782,J$119)+'СЕТ СН'!$H$14+СВЦЭМ!$D$10+'СЕТ СН'!$H$6-'СЕТ СН'!$H$26</f>
        <v>1514.7588595299999</v>
      </c>
      <c r="K134" s="36">
        <f>SUMIFS(СВЦЭМ!$D$39:$D$782,СВЦЭМ!$A$39:$A$782,$A134,СВЦЭМ!$B$39:$B$782,K$119)+'СЕТ СН'!$H$14+СВЦЭМ!$D$10+'СЕТ СН'!$H$6-'СЕТ СН'!$H$26</f>
        <v>1483.6350293099999</v>
      </c>
      <c r="L134" s="36">
        <f>SUMIFS(СВЦЭМ!$D$39:$D$782,СВЦЭМ!$A$39:$A$782,$A134,СВЦЭМ!$B$39:$B$782,L$119)+'СЕТ СН'!$H$14+СВЦЭМ!$D$10+'СЕТ СН'!$H$6-'СЕТ СН'!$H$26</f>
        <v>1464.3739297399998</v>
      </c>
      <c r="M134" s="36">
        <f>SUMIFS(СВЦЭМ!$D$39:$D$782,СВЦЭМ!$A$39:$A$782,$A134,СВЦЭМ!$B$39:$B$782,M$119)+'СЕТ СН'!$H$14+СВЦЭМ!$D$10+'СЕТ СН'!$H$6-'СЕТ СН'!$H$26</f>
        <v>1576.6251311099998</v>
      </c>
      <c r="N134" s="36">
        <f>SUMIFS(СВЦЭМ!$D$39:$D$782,СВЦЭМ!$A$39:$A$782,$A134,СВЦЭМ!$B$39:$B$782,N$119)+'СЕТ СН'!$H$14+СВЦЭМ!$D$10+'СЕТ СН'!$H$6-'СЕТ СН'!$H$26</f>
        <v>1634.0499403099998</v>
      </c>
      <c r="O134" s="36">
        <f>SUMIFS(СВЦЭМ!$D$39:$D$782,СВЦЭМ!$A$39:$A$782,$A134,СВЦЭМ!$B$39:$B$782,O$119)+'СЕТ СН'!$H$14+СВЦЭМ!$D$10+'СЕТ СН'!$H$6-'СЕТ СН'!$H$26</f>
        <v>1675.0068195899998</v>
      </c>
      <c r="P134" s="36">
        <f>SUMIFS(СВЦЭМ!$D$39:$D$782,СВЦЭМ!$A$39:$A$782,$A134,СВЦЭМ!$B$39:$B$782,P$119)+'СЕТ СН'!$H$14+СВЦЭМ!$D$10+'СЕТ СН'!$H$6-'СЕТ СН'!$H$26</f>
        <v>1697.7204427399997</v>
      </c>
      <c r="Q134" s="36">
        <f>SUMIFS(СВЦЭМ!$D$39:$D$782,СВЦЭМ!$A$39:$A$782,$A134,СВЦЭМ!$B$39:$B$782,Q$119)+'СЕТ СН'!$H$14+СВЦЭМ!$D$10+'СЕТ СН'!$H$6-'СЕТ СН'!$H$26</f>
        <v>1704.8125719599998</v>
      </c>
      <c r="R134" s="36">
        <f>SUMIFS(СВЦЭМ!$D$39:$D$782,СВЦЭМ!$A$39:$A$782,$A134,СВЦЭМ!$B$39:$B$782,R$119)+'СЕТ СН'!$H$14+СВЦЭМ!$D$10+'СЕТ СН'!$H$6-'СЕТ СН'!$H$26</f>
        <v>1685.6047418699998</v>
      </c>
      <c r="S134" s="36">
        <f>SUMIFS(СВЦЭМ!$D$39:$D$782,СВЦЭМ!$A$39:$A$782,$A134,СВЦЭМ!$B$39:$B$782,S$119)+'СЕТ СН'!$H$14+СВЦЭМ!$D$10+'СЕТ СН'!$H$6-'СЕТ СН'!$H$26</f>
        <v>1621.8882725599999</v>
      </c>
      <c r="T134" s="36">
        <f>SUMIFS(СВЦЭМ!$D$39:$D$782,СВЦЭМ!$A$39:$A$782,$A134,СВЦЭМ!$B$39:$B$782,T$119)+'СЕТ СН'!$H$14+СВЦЭМ!$D$10+'СЕТ СН'!$H$6-'СЕТ СН'!$H$26</f>
        <v>1541.3761429499998</v>
      </c>
      <c r="U134" s="36">
        <f>SUMIFS(СВЦЭМ!$D$39:$D$782,СВЦЭМ!$A$39:$A$782,$A134,СВЦЭМ!$B$39:$B$782,U$119)+'СЕТ СН'!$H$14+СВЦЭМ!$D$10+'СЕТ СН'!$H$6-'СЕТ СН'!$H$26</f>
        <v>1413.82266413</v>
      </c>
      <c r="V134" s="36">
        <f>SUMIFS(СВЦЭМ!$D$39:$D$782,СВЦЭМ!$A$39:$A$782,$A134,СВЦЭМ!$B$39:$B$782,V$119)+'СЕТ СН'!$H$14+СВЦЭМ!$D$10+'СЕТ СН'!$H$6-'СЕТ СН'!$H$26</f>
        <v>1332.12947777</v>
      </c>
      <c r="W134" s="36">
        <f>SUMIFS(СВЦЭМ!$D$39:$D$782,СВЦЭМ!$A$39:$A$782,$A134,СВЦЭМ!$B$39:$B$782,W$119)+'СЕТ СН'!$H$14+СВЦЭМ!$D$10+'СЕТ СН'!$H$6-'СЕТ СН'!$H$26</f>
        <v>1332.95426275</v>
      </c>
      <c r="X134" s="36">
        <f>SUMIFS(СВЦЭМ!$D$39:$D$782,СВЦЭМ!$A$39:$A$782,$A134,СВЦЭМ!$B$39:$B$782,X$119)+'СЕТ СН'!$H$14+СВЦЭМ!$D$10+'СЕТ СН'!$H$6-'СЕТ СН'!$H$26</f>
        <v>1382.80902573</v>
      </c>
      <c r="Y134" s="36">
        <f>SUMIFS(СВЦЭМ!$D$39:$D$782,СВЦЭМ!$A$39:$A$782,$A134,СВЦЭМ!$B$39:$B$782,Y$119)+'СЕТ СН'!$H$14+СВЦЭМ!$D$10+'СЕТ СН'!$H$6-'СЕТ СН'!$H$26</f>
        <v>1421.1109136099999</v>
      </c>
    </row>
    <row r="135" spans="1:25" ht="15.75" x14ac:dyDescent="0.2">
      <c r="A135" s="35">
        <f t="shared" si="3"/>
        <v>44697</v>
      </c>
      <c r="B135" s="36">
        <f>SUMIFS(СВЦЭМ!$D$39:$D$782,СВЦЭМ!$A$39:$A$782,$A135,СВЦЭМ!$B$39:$B$782,B$119)+'СЕТ СН'!$H$14+СВЦЭМ!$D$10+'СЕТ СН'!$H$6-'СЕТ СН'!$H$26</f>
        <v>1493.1813935799998</v>
      </c>
      <c r="C135" s="36">
        <f>SUMIFS(СВЦЭМ!$D$39:$D$782,СВЦЭМ!$A$39:$A$782,$A135,СВЦЭМ!$B$39:$B$782,C$119)+'СЕТ СН'!$H$14+СВЦЭМ!$D$10+'СЕТ СН'!$H$6-'СЕТ СН'!$H$26</f>
        <v>1619.5290898599999</v>
      </c>
      <c r="D135" s="36">
        <f>SUMIFS(СВЦЭМ!$D$39:$D$782,СВЦЭМ!$A$39:$A$782,$A135,СВЦЭМ!$B$39:$B$782,D$119)+'СЕТ СН'!$H$14+СВЦЭМ!$D$10+'СЕТ СН'!$H$6-'СЕТ СН'!$H$26</f>
        <v>1762.8496677999999</v>
      </c>
      <c r="E135" s="36">
        <f>SUMIFS(СВЦЭМ!$D$39:$D$782,СВЦЭМ!$A$39:$A$782,$A135,СВЦЭМ!$B$39:$B$782,E$119)+'СЕТ СН'!$H$14+СВЦЭМ!$D$10+'СЕТ СН'!$H$6-'СЕТ СН'!$H$26</f>
        <v>1817.9159541099998</v>
      </c>
      <c r="F135" s="36">
        <f>SUMIFS(СВЦЭМ!$D$39:$D$782,СВЦЭМ!$A$39:$A$782,$A135,СВЦЭМ!$B$39:$B$782,F$119)+'СЕТ СН'!$H$14+СВЦЭМ!$D$10+'СЕТ СН'!$H$6-'СЕТ СН'!$H$26</f>
        <v>1812.2517939899999</v>
      </c>
      <c r="G135" s="36">
        <f>SUMIFS(СВЦЭМ!$D$39:$D$782,СВЦЭМ!$A$39:$A$782,$A135,СВЦЭМ!$B$39:$B$782,G$119)+'СЕТ СН'!$H$14+СВЦЭМ!$D$10+'СЕТ СН'!$H$6-'СЕТ СН'!$H$26</f>
        <v>1820.9392016199997</v>
      </c>
      <c r="H135" s="36">
        <f>SUMIFS(СВЦЭМ!$D$39:$D$782,СВЦЭМ!$A$39:$A$782,$A135,СВЦЭМ!$B$39:$B$782,H$119)+'СЕТ СН'!$H$14+СВЦЭМ!$D$10+'СЕТ СН'!$H$6-'СЕТ СН'!$H$26</f>
        <v>1788.6824159099999</v>
      </c>
      <c r="I135" s="36">
        <f>SUMIFS(СВЦЭМ!$D$39:$D$782,СВЦЭМ!$A$39:$A$782,$A135,СВЦЭМ!$B$39:$B$782,I$119)+'СЕТ СН'!$H$14+СВЦЭМ!$D$10+'СЕТ СН'!$H$6-'СЕТ СН'!$H$26</f>
        <v>1709.9615367899999</v>
      </c>
      <c r="J135" s="36">
        <f>SUMIFS(СВЦЭМ!$D$39:$D$782,СВЦЭМ!$A$39:$A$782,$A135,СВЦЭМ!$B$39:$B$782,J$119)+'СЕТ СН'!$H$14+СВЦЭМ!$D$10+'СЕТ СН'!$H$6-'СЕТ СН'!$H$26</f>
        <v>1546.8983452999998</v>
      </c>
      <c r="K135" s="36">
        <f>SUMIFS(СВЦЭМ!$D$39:$D$782,СВЦЭМ!$A$39:$A$782,$A135,СВЦЭМ!$B$39:$B$782,K$119)+'СЕТ СН'!$H$14+СВЦЭМ!$D$10+'СЕТ СН'!$H$6-'СЕТ СН'!$H$26</f>
        <v>1492.6634559399999</v>
      </c>
      <c r="L135" s="36">
        <f>SUMIFS(СВЦЭМ!$D$39:$D$782,СВЦЭМ!$A$39:$A$782,$A135,СВЦЭМ!$B$39:$B$782,L$119)+'СЕТ СН'!$H$14+СВЦЭМ!$D$10+'СЕТ СН'!$H$6-'СЕТ СН'!$H$26</f>
        <v>1540.6823593999998</v>
      </c>
      <c r="M135" s="36">
        <f>SUMIFS(СВЦЭМ!$D$39:$D$782,СВЦЭМ!$A$39:$A$782,$A135,СВЦЭМ!$B$39:$B$782,M$119)+'СЕТ СН'!$H$14+СВЦЭМ!$D$10+'СЕТ СН'!$H$6-'СЕТ СН'!$H$26</f>
        <v>1668.1027815399998</v>
      </c>
      <c r="N135" s="36">
        <f>SUMIFS(СВЦЭМ!$D$39:$D$782,СВЦЭМ!$A$39:$A$782,$A135,СВЦЭМ!$B$39:$B$782,N$119)+'СЕТ СН'!$H$14+СВЦЭМ!$D$10+'СЕТ СН'!$H$6-'СЕТ СН'!$H$26</f>
        <v>1731.4518866899998</v>
      </c>
      <c r="O135" s="36">
        <f>SUMIFS(СВЦЭМ!$D$39:$D$782,СВЦЭМ!$A$39:$A$782,$A135,СВЦЭМ!$B$39:$B$782,O$119)+'СЕТ СН'!$H$14+СВЦЭМ!$D$10+'СЕТ СН'!$H$6-'СЕТ СН'!$H$26</f>
        <v>1754.3878517599999</v>
      </c>
      <c r="P135" s="36">
        <f>SUMIFS(СВЦЭМ!$D$39:$D$782,СВЦЭМ!$A$39:$A$782,$A135,СВЦЭМ!$B$39:$B$782,P$119)+'СЕТ СН'!$H$14+СВЦЭМ!$D$10+'СЕТ СН'!$H$6-'СЕТ СН'!$H$26</f>
        <v>1787.0316461899997</v>
      </c>
      <c r="Q135" s="36">
        <f>SUMIFS(СВЦЭМ!$D$39:$D$782,СВЦЭМ!$A$39:$A$782,$A135,СВЦЭМ!$B$39:$B$782,Q$119)+'СЕТ СН'!$H$14+СВЦЭМ!$D$10+'СЕТ СН'!$H$6-'СЕТ СН'!$H$26</f>
        <v>1784.5512416799997</v>
      </c>
      <c r="R135" s="36">
        <f>SUMIFS(СВЦЭМ!$D$39:$D$782,СВЦЭМ!$A$39:$A$782,$A135,СВЦЭМ!$B$39:$B$782,R$119)+'СЕТ СН'!$H$14+СВЦЭМ!$D$10+'СЕТ СН'!$H$6-'СЕТ СН'!$H$26</f>
        <v>1767.2354945199997</v>
      </c>
      <c r="S135" s="36">
        <f>SUMIFS(СВЦЭМ!$D$39:$D$782,СВЦЭМ!$A$39:$A$782,$A135,СВЦЭМ!$B$39:$B$782,S$119)+'СЕТ СН'!$H$14+СВЦЭМ!$D$10+'СЕТ СН'!$H$6-'СЕТ СН'!$H$26</f>
        <v>1717.0291624399999</v>
      </c>
      <c r="T135" s="36">
        <f>SUMIFS(СВЦЭМ!$D$39:$D$782,СВЦЭМ!$A$39:$A$782,$A135,СВЦЭМ!$B$39:$B$782,T$119)+'СЕТ СН'!$H$14+СВЦЭМ!$D$10+'СЕТ СН'!$H$6-'СЕТ СН'!$H$26</f>
        <v>1559.4559236999999</v>
      </c>
      <c r="U135" s="36">
        <f>SUMIFS(СВЦЭМ!$D$39:$D$782,СВЦЭМ!$A$39:$A$782,$A135,СВЦЭМ!$B$39:$B$782,U$119)+'СЕТ СН'!$H$14+СВЦЭМ!$D$10+'СЕТ СН'!$H$6-'СЕТ СН'!$H$26</f>
        <v>1405.1673597700001</v>
      </c>
      <c r="V135" s="36">
        <f>SUMIFS(СВЦЭМ!$D$39:$D$782,СВЦЭМ!$A$39:$A$782,$A135,СВЦЭМ!$B$39:$B$782,V$119)+'СЕТ СН'!$H$14+СВЦЭМ!$D$10+'СЕТ СН'!$H$6-'СЕТ СН'!$H$26</f>
        <v>1324.6996335199999</v>
      </c>
      <c r="W135" s="36">
        <f>SUMIFS(СВЦЭМ!$D$39:$D$782,СВЦЭМ!$A$39:$A$782,$A135,СВЦЭМ!$B$39:$B$782,W$119)+'СЕТ СН'!$H$14+СВЦЭМ!$D$10+'СЕТ СН'!$H$6-'СЕТ СН'!$H$26</f>
        <v>1345.11567408</v>
      </c>
      <c r="X135" s="36">
        <f>SUMIFS(СВЦЭМ!$D$39:$D$782,СВЦЭМ!$A$39:$A$782,$A135,СВЦЭМ!$B$39:$B$782,X$119)+'СЕТ СН'!$H$14+СВЦЭМ!$D$10+'СЕТ СН'!$H$6-'СЕТ СН'!$H$26</f>
        <v>1338.83258834</v>
      </c>
      <c r="Y135" s="36">
        <f>SUMIFS(СВЦЭМ!$D$39:$D$782,СВЦЭМ!$A$39:$A$782,$A135,СВЦЭМ!$B$39:$B$782,Y$119)+'СЕТ СН'!$H$14+СВЦЭМ!$D$10+'СЕТ СН'!$H$6-'СЕТ СН'!$H$26</f>
        <v>1393.7241135500001</v>
      </c>
    </row>
    <row r="136" spans="1:25" ht="15.75" x14ac:dyDescent="0.2">
      <c r="A136" s="35">
        <f t="shared" si="3"/>
        <v>44698</v>
      </c>
      <c r="B136" s="36">
        <f>SUMIFS(СВЦЭМ!$D$39:$D$782,СВЦЭМ!$A$39:$A$782,$A136,СВЦЭМ!$B$39:$B$782,B$119)+'СЕТ СН'!$H$14+СВЦЭМ!$D$10+'СЕТ СН'!$H$6-'СЕТ СН'!$H$26</f>
        <v>1477.1951808599997</v>
      </c>
      <c r="C136" s="36">
        <f>SUMIFS(СВЦЭМ!$D$39:$D$782,СВЦЭМ!$A$39:$A$782,$A136,СВЦЭМ!$B$39:$B$782,C$119)+'СЕТ СН'!$H$14+СВЦЭМ!$D$10+'СЕТ СН'!$H$6-'СЕТ СН'!$H$26</f>
        <v>1621.7639048999997</v>
      </c>
      <c r="D136" s="36">
        <f>SUMIFS(СВЦЭМ!$D$39:$D$782,СВЦЭМ!$A$39:$A$782,$A136,СВЦЭМ!$B$39:$B$782,D$119)+'СЕТ СН'!$H$14+СВЦЭМ!$D$10+'СЕТ СН'!$H$6-'СЕТ СН'!$H$26</f>
        <v>1760.3628636799999</v>
      </c>
      <c r="E136" s="36">
        <f>SUMIFS(СВЦЭМ!$D$39:$D$782,СВЦЭМ!$A$39:$A$782,$A136,СВЦЭМ!$B$39:$B$782,E$119)+'СЕТ СН'!$H$14+СВЦЭМ!$D$10+'СЕТ СН'!$H$6-'СЕТ СН'!$H$26</f>
        <v>1804.0871470699999</v>
      </c>
      <c r="F136" s="36">
        <f>SUMIFS(СВЦЭМ!$D$39:$D$782,СВЦЭМ!$A$39:$A$782,$A136,СВЦЭМ!$B$39:$B$782,F$119)+'СЕТ СН'!$H$14+СВЦЭМ!$D$10+'СЕТ СН'!$H$6-'СЕТ СН'!$H$26</f>
        <v>1803.1199372499998</v>
      </c>
      <c r="G136" s="36">
        <f>SUMIFS(СВЦЭМ!$D$39:$D$782,СВЦЭМ!$A$39:$A$782,$A136,СВЦЭМ!$B$39:$B$782,G$119)+'СЕТ СН'!$H$14+СВЦЭМ!$D$10+'СЕТ СН'!$H$6-'СЕТ СН'!$H$26</f>
        <v>1801.2691775399999</v>
      </c>
      <c r="H136" s="36">
        <f>SUMIFS(СВЦЭМ!$D$39:$D$782,СВЦЭМ!$A$39:$A$782,$A136,СВЦЭМ!$B$39:$B$782,H$119)+'СЕТ СН'!$H$14+СВЦЭМ!$D$10+'СЕТ СН'!$H$6-'СЕТ СН'!$H$26</f>
        <v>1755.1314122699998</v>
      </c>
      <c r="I136" s="36">
        <f>SUMIFS(СВЦЭМ!$D$39:$D$782,СВЦЭМ!$A$39:$A$782,$A136,СВЦЭМ!$B$39:$B$782,I$119)+'СЕТ СН'!$H$14+СВЦЭМ!$D$10+'СЕТ СН'!$H$6-'СЕТ СН'!$H$26</f>
        <v>1701.2503501599999</v>
      </c>
      <c r="J136" s="36">
        <f>SUMIFS(СВЦЭМ!$D$39:$D$782,СВЦЭМ!$A$39:$A$782,$A136,СВЦЭМ!$B$39:$B$782,J$119)+'СЕТ СН'!$H$14+СВЦЭМ!$D$10+'СЕТ СН'!$H$6-'СЕТ СН'!$H$26</f>
        <v>1538.0677011799999</v>
      </c>
      <c r="K136" s="36">
        <f>SUMIFS(СВЦЭМ!$D$39:$D$782,СВЦЭМ!$A$39:$A$782,$A136,СВЦЭМ!$B$39:$B$782,K$119)+'СЕТ СН'!$H$14+СВЦЭМ!$D$10+'СЕТ СН'!$H$6-'СЕТ СН'!$H$26</f>
        <v>1524.6135161399998</v>
      </c>
      <c r="L136" s="36">
        <f>SUMIFS(СВЦЭМ!$D$39:$D$782,СВЦЭМ!$A$39:$A$782,$A136,СВЦЭМ!$B$39:$B$782,L$119)+'СЕТ СН'!$H$14+СВЦЭМ!$D$10+'СЕТ СН'!$H$6-'СЕТ СН'!$H$26</f>
        <v>1496.1517265599998</v>
      </c>
      <c r="M136" s="36">
        <f>SUMIFS(СВЦЭМ!$D$39:$D$782,СВЦЭМ!$A$39:$A$782,$A136,СВЦЭМ!$B$39:$B$782,M$119)+'СЕТ СН'!$H$14+СВЦЭМ!$D$10+'СЕТ СН'!$H$6-'СЕТ СН'!$H$26</f>
        <v>1612.7180912599999</v>
      </c>
      <c r="N136" s="36">
        <f>SUMIFS(СВЦЭМ!$D$39:$D$782,СВЦЭМ!$A$39:$A$782,$A136,СВЦЭМ!$B$39:$B$782,N$119)+'СЕТ СН'!$H$14+СВЦЭМ!$D$10+'СЕТ СН'!$H$6-'СЕТ СН'!$H$26</f>
        <v>1661.9585493699999</v>
      </c>
      <c r="O136" s="36">
        <f>SUMIFS(СВЦЭМ!$D$39:$D$782,СВЦЭМ!$A$39:$A$782,$A136,СВЦЭМ!$B$39:$B$782,O$119)+'СЕТ СН'!$H$14+СВЦЭМ!$D$10+'СЕТ СН'!$H$6-'СЕТ СН'!$H$26</f>
        <v>1661.8306015799999</v>
      </c>
      <c r="P136" s="36">
        <f>SUMIFS(СВЦЭМ!$D$39:$D$782,СВЦЭМ!$A$39:$A$782,$A136,СВЦЭМ!$B$39:$B$782,P$119)+'СЕТ СН'!$H$14+СВЦЭМ!$D$10+'СЕТ СН'!$H$6-'СЕТ СН'!$H$26</f>
        <v>1665.0333426999998</v>
      </c>
      <c r="Q136" s="36">
        <f>SUMIFS(СВЦЭМ!$D$39:$D$782,СВЦЭМ!$A$39:$A$782,$A136,СВЦЭМ!$B$39:$B$782,Q$119)+'СЕТ СН'!$H$14+СВЦЭМ!$D$10+'СЕТ СН'!$H$6-'СЕТ СН'!$H$26</f>
        <v>1674.4427386699999</v>
      </c>
      <c r="R136" s="36">
        <f>SUMIFS(СВЦЭМ!$D$39:$D$782,СВЦЭМ!$A$39:$A$782,$A136,СВЦЭМ!$B$39:$B$782,R$119)+'СЕТ СН'!$H$14+СВЦЭМ!$D$10+'СЕТ СН'!$H$6-'СЕТ СН'!$H$26</f>
        <v>1684.4217964699999</v>
      </c>
      <c r="S136" s="36">
        <f>SUMIFS(СВЦЭМ!$D$39:$D$782,СВЦЭМ!$A$39:$A$782,$A136,СВЦЭМ!$B$39:$B$782,S$119)+'СЕТ СН'!$H$14+СВЦЭМ!$D$10+'СЕТ СН'!$H$6-'СЕТ СН'!$H$26</f>
        <v>1647.7929895699999</v>
      </c>
      <c r="T136" s="36">
        <f>SUMIFS(СВЦЭМ!$D$39:$D$782,СВЦЭМ!$A$39:$A$782,$A136,СВЦЭМ!$B$39:$B$782,T$119)+'СЕТ СН'!$H$14+СВЦЭМ!$D$10+'СЕТ СН'!$H$6-'СЕТ СН'!$H$26</f>
        <v>1511.4617803399997</v>
      </c>
      <c r="U136" s="36">
        <f>SUMIFS(СВЦЭМ!$D$39:$D$782,СВЦЭМ!$A$39:$A$782,$A136,СВЦЭМ!$B$39:$B$782,U$119)+'СЕТ СН'!$H$14+СВЦЭМ!$D$10+'СЕТ СН'!$H$6-'СЕТ СН'!$H$26</f>
        <v>1402.41652017</v>
      </c>
      <c r="V136" s="36">
        <f>SUMIFS(СВЦЭМ!$D$39:$D$782,СВЦЭМ!$A$39:$A$782,$A136,СВЦЭМ!$B$39:$B$782,V$119)+'СЕТ СН'!$H$14+СВЦЭМ!$D$10+'СЕТ СН'!$H$6-'СЕТ СН'!$H$26</f>
        <v>1305.45873523</v>
      </c>
      <c r="W136" s="36">
        <f>SUMIFS(СВЦЭМ!$D$39:$D$782,СВЦЭМ!$A$39:$A$782,$A136,СВЦЭМ!$B$39:$B$782,W$119)+'СЕТ СН'!$H$14+СВЦЭМ!$D$10+'СЕТ СН'!$H$6-'СЕТ СН'!$H$26</f>
        <v>1300.13743591</v>
      </c>
      <c r="X136" s="36">
        <f>SUMIFS(СВЦЭМ!$D$39:$D$782,СВЦЭМ!$A$39:$A$782,$A136,СВЦЭМ!$B$39:$B$782,X$119)+'СЕТ СН'!$H$14+СВЦЭМ!$D$10+'СЕТ СН'!$H$6-'СЕТ СН'!$H$26</f>
        <v>1320.98164776</v>
      </c>
      <c r="Y136" s="36">
        <f>SUMIFS(СВЦЭМ!$D$39:$D$782,СВЦЭМ!$A$39:$A$782,$A136,СВЦЭМ!$B$39:$B$782,Y$119)+'СЕТ СН'!$H$14+СВЦЭМ!$D$10+'СЕТ СН'!$H$6-'СЕТ СН'!$H$26</f>
        <v>1357.14401729</v>
      </c>
    </row>
    <row r="137" spans="1:25" ht="15.75" x14ac:dyDescent="0.2">
      <c r="A137" s="35">
        <f t="shared" si="3"/>
        <v>44699</v>
      </c>
      <c r="B137" s="36">
        <f>SUMIFS(СВЦЭМ!$D$39:$D$782,СВЦЭМ!$A$39:$A$782,$A137,СВЦЭМ!$B$39:$B$782,B$119)+'СЕТ СН'!$H$14+СВЦЭМ!$D$10+'СЕТ СН'!$H$6-'СЕТ СН'!$H$26</f>
        <v>1537.8405732299998</v>
      </c>
      <c r="C137" s="36">
        <f>SUMIFS(СВЦЭМ!$D$39:$D$782,СВЦЭМ!$A$39:$A$782,$A137,СВЦЭМ!$B$39:$B$782,C$119)+'СЕТ СН'!$H$14+СВЦЭМ!$D$10+'СЕТ СН'!$H$6-'СЕТ СН'!$H$26</f>
        <v>1692.2132133199998</v>
      </c>
      <c r="D137" s="36">
        <f>SUMIFS(СВЦЭМ!$D$39:$D$782,СВЦЭМ!$A$39:$A$782,$A137,СВЦЭМ!$B$39:$B$782,D$119)+'СЕТ СН'!$H$14+СВЦЭМ!$D$10+'СЕТ СН'!$H$6-'СЕТ СН'!$H$26</f>
        <v>1761.9216665199999</v>
      </c>
      <c r="E137" s="36">
        <f>SUMIFS(СВЦЭМ!$D$39:$D$782,СВЦЭМ!$A$39:$A$782,$A137,СВЦЭМ!$B$39:$B$782,E$119)+'СЕТ СН'!$H$14+СВЦЭМ!$D$10+'СЕТ СН'!$H$6-'СЕТ СН'!$H$26</f>
        <v>1763.7726136699998</v>
      </c>
      <c r="F137" s="36">
        <f>SUMIFS(СВЦЭМ!$D$39:$D$782,СВЦЭМ!$A$39:$A$782,$A137,СВЦЭМ!$B$39:$B$782,F$119)+'СЕТ СН'!$H$14+СВЦЭМ!$D$10+'СЕТ СН'!$H$6-'СЕТ СН'!$H$26</f>
        <v>1759.3957490399998</v>
      </c>
      <c r="G137" s="36">
        <f>SUMIFS(СВЦЭМ!$D$39:$D$782,СВЦЭМ!$A$39:$A$782,$A137,СВЦЭМ!$B$39:$B$782,G$119)+'СЕТ СН'!$H$14+СВЦЭМ!$D$10+'СЕТ СН'!$H$6-'СЕТ СН'!$H$26</f>
        <v>1773.1031854499997</v>
      </c>
      <c r="H137" s="36">
        <f>SUMIFS(СВЦЭМ!$D$39:$D$782,СВЦЭМ!$A$39:$A$782,$A137,СВЦЭМ!$B$39:$B$782,H$119)+'СЕТ СН'!$H$14+СВЦЭМ!$D$10+'СЕТ СН'!$H$6-'СЕТ СН'!$H$26</f>
        <v>1760.6707021999998</v>
      </c>
      <c r="I137" s="36">
        <f>SUMIFS(СВЦЭМ!$D$39:$D$782,СВЦЭМ!$A$39:$A$782,$A137,СВЦЭМ!$B$39:$B$782,I$119)+'СЕТ СН'!$H$14+СВЦЭМ!$D$10+'СЕТ СН'!$H$6-'СЕТ СН'!$H$26</f>
        <v>1658.9252688199999</v>
      </c>
      <c r="J137" s="36">
        <f>SUMIFS(СВЦЭМ!$D$39:$D$782,СВЦЭМ!$A$39:$A$782,$A137,СВЦЭМ!$B$39:$B$782,J$119)+'СЕТ СН'!$H$14+СВЦЭМ!$D$10+'СЕТ СН'!$H$6-'СЕТ СН'!$H$26</f>
        <v>1494.4000612599998</v>
      </c>
      <c r="K137" s="36">
        <f>SUMIFS(СВЦЭМ!$D$39:$D$782,СВЦЭМ!$A$39:$A$782,$A137,СВЦЭМ!$B$39:$B$782,K$119)+'СЕТ СН'!$H$14+СВЦЭМ!$D$10+'СЕТ СН'!$H$6-'СЕТ СН'!$H$26</f>
        <v>1496.4203814399998</v>
      </c>
      <c r="L137" s="36">
        <f>SUMIFS(СВЦЭМ!$D$39:$D$782,СВЦЭМ!$A$39:$A$782,$A137,СВЦЭМ!$B$39:$B$782,L$119)+'СЕТ СН'!$H$14+СВЦЭМ!$D$10+'СЕТ СН'!$H$6-'СЕТ СН'!$H$26</f>
        <v>1510.9444382399997</v>
      </c>
      <c r="M137" s="36">
        <f>SUMIFS(СВЦЭМ!$D$39:$D$782,СВЦЭМ!$A$39:$A$782,$A137,СВЦЭМ!$B$39:$B$782,M$119)+'СЕТ СН'!$H$14+СВЦЭМ!$D$10+'СЕТ СН'!$H$6-'СЕТ СН'!$H$26</f>
        <v>1633.8669108999998</v>
      </c>
      <c r="N137" s="36">
        <f>SUMIFS(СВЦЭМ!$D$39:$D$782,СВЦЭМ!$A$39:$A$782,$A137,СВЦЭМ!$B$39:$B$782,N$119)+'СЕТ СН'!$H$14+СВЦЭМ!$D$10+'СЕТ СН'!$H$6-'СЕТ СН'!$H$26</f>
        <v>1669.2794930499999</v>
      </c>
      <c r="O137" s="36">
        <f>SUMIFS(СВЦЭМ!$D$39:$D$782,СВЦЭМ!$A$39:$A$782,$A137,СВЦЭМ!$B$39:$B$782,O$119)+'СЕТ СН'!$H$14+СВЦЭМ!$D$10+'СЕТ СН'!$H$6-'СЕТ СН'!$H$26</f>
        <v>1666.3745598499997</v>
      </c>
      <c r="P137" s="36">
        <f>SUMIFS(СВЦЭМ!$D$39:$D$782,СВЦЭМ!$A$39:$A$782,$A137,СВЦЭМ!$B$39:$B$782,P$119)+'СЕТ СН'!$H$14+СВЦЭМ!$D$10+'СЕТ СН'!$H$6-'СЕТ СН'!$H$26</f>
        <v>1685.9306437399998</v>
      </c>
      <c r="Q137" s="36">
        <f>SUMIFS(СВЦЭМ!$D$39:$D$782,СВЦЭМ!$A$39:$A$782,$A137,СВЦЭМ!$B$39:$B$782,Q$119)+'СЕТ СН'!$H$14+СВЦЭМ!$D$10+'СЕТ СН'!$H$6-'СЕТ СН'!$H$26</f>
        <v>1701.3161058699998</v>
      </c>
      <c r="R137" s="36">
        <f>SUMIFS(СВЦЭМ!$D$39:$D$782,СВЦЭМ!$A$39:$A$782,$A137,СВЦЭМ!$B$39:$B$782,R$119)+'СЕТ СН'!$H$14+СВЦЭМ!$D$10+'СЕТ СН'!$H$6-'СЕТ СН'!$H$26</f>
        <v>1695.8367708799999</v>
      </c>
      <c r="S137" s="36">
        <f>SUMIFS(СВЦЭМ!$D$39:$D$782,СВЦЭМ!$A$39:$A$782,$A137,СВЦЭМ!$B$39:$B$782,S$119)+'СЕТ СН'!$H$14+СВЦЭМ!$D$10+'СЕТ СН'!$H$6-'СЕТ СН'!$H$26</f>
        <v>1644.9882147999999</v>
      </c>
      <c r="T137" s="36">
        <f>SUMIFS(СВЦЭМ!$D$39:$D$782,СВЦЭМ!$A$39:$A$782,$A137,СВЦЭМ!$B$39:$B$782,T$119)+'СЕТ СН'!$H$14+СВЦЭМ!$D$10+'СЕТ СН'!$H$6-'СЕТ СН'!$H$26</f>
        <v>1502.5788125499998</v>
      </c>
      <c r="U137" s="36">
        <f>SUMIFS(СВЦЭМ!$D$39:$D$782,СВЦЭМ!$A$39:$A$782,$A137,СВЦЭМ!$B$39:$B$782,U$119)+'СЕТ СН'!$H$14+СВЦЭМ!$D$10+'СЕТ СН'!$H$6-'СЕТ СН'!$H$26</f>
        <v>1385.8554478599999</v>
      </c>
      <c r="V137" s="36">
        <f>SUMIFS(СВЦЭМ!$D$39:$D$782,СВЦЭМ!$A$39:$A$782,$A137,СВЦЭМ!$B$39:$B$782,V$119)+'СЕТ СН'!$H$14+СВЦЭМ!$D$10+'СЕТ СН'!$H$6-'СЕТ СН'!$H$26</f>
        <v>1300.32001038</v>
      </c>
      <c r="W137" s="36">
        <f>SUMIFS(СВЦЭМ!$D$39:$D$782,СВЦЭМ!$A$39:$A$782,$A137,СВЦЭМ!$B$39:$B$782,W$119)+'СЕТ СН'!$H$14+СВЦЭМ!$D$10+'СЕТ СН'!$H$6-'СЕТ СН'!$H$26</f>
        <v>1326.5859375299999</v>
      </c>
      <c r="X137" s="36">
        <f>SUMIFS(СВЦЭМ!$D$39:$D$782,СВЦЭМ!$A$39:$A$782,$A137,СВЦЭМ!$B$39:$B$782,X$119)+'СЕТ СН'!$H$14+СВЦЭМ!$D$10+'СЕТ СН'!$H$6-'СЕТ СН'!$H$26</f>
        <v>1364.5536940699999</v>
      </c>
      <c r="Y137" s="36">
        <f>SUMIFS(СВЦЭМ!$D$39:$D$782,СВЦЭМ!$A$39:$A$782,$A137,СВЦЭМ!$B$39:$B$782,Y$119)+'СЕТ СН'!$H$14+СВЦЭМ!$D$10+'СЕТ СН'!$H$6-'СЕТ СН'!$H$26</f>
        <v>1402.3995351399999</v>
      </c>
    </row>
    <row r="138" spans="1:25" ht="15.75" x14ac:dyDescent="0.2">
      <c r="A138" s="35">
        <f t="shared" si="3"/>
        <v>44700</v>
      </c>
      <c r="B138" s="36">
        <f>SUMIFS(СВЦЭМ!$D$39:$D$782,СВЦЭМ!$A$39:$A$782,$A138,СВЦЭМ!$B$39:$B$782,B$119)+'СЕТ СН'!$H$14+СВЦЭМ!$D$10+'СЕТ СН'!$H$6-'СЕТ СН'!$H$26</f>
        <v>1520.4758129999998</v>
      </c>
      <c r="C138" s="36">
        <f>SUMIFS(СВЦЭМ!$D$39:$D$782,СВЦЭМ!$A$39:$A$782,$A138,СВЦЭМ!$B$39:$B$782,C$119)+'СЕТ СН'!$H$14+СВЦЭМ!$D$10+'СЕТ СН'!$H$6-'СЕТ СН'!$H$26</f>
        <v>1657.8403315499997</v>
      </c>
      <c r="D138" s="36">
        <f>SUMIFS(СВЦЭМ!$D$39:$D$782,СВЦЭМ!$A$39:$A$782,$A138,СВЦЭМ!$B$39:$B$782,D$119)+'СЕТ СН'!$H$14+СВЦЭМ!$D$10+'СЕТ СН'!$H$6-'СЕТ СН'!$H$26</f>
        <v>1782.6585689499998</v>
      </c>
      <c r="E138" s="36">
        <f>SUMIFS(СВЦЭМ!$D$39:$D$782,СВЦЭМ!$A$39:$A$782,$A138,СВЦЭМ!$B$39:$B$782,E$119)+'СЕТ СН'!$H$14+СВЦЭМ!$D$10+'СЕТ СН'!$H$6-'СЕТ СН'!$H$26</f>
        <v>1844.7050855199998</v>
      </c>
      <c r="F138" s="36">
        <f>SUMIFS(СВЦЭМ!$D$39:$D$782,СВЦЭМ!$A$39:$A$782,$A138,СВЦЭМ!$B$39:$B$782,F$119)+'СЕТ СН'!$H$14+СВЦЭМ!$D$10+'СЕТ СН'!$H$6-'СЕТ СН'!$H$26</f>
        <v>1812.5766273999998</v>
      </c>
      <c r="G138" s="36">
        <f>SUMIFS(СВЦЭМ!$D$39:$D$782,СВЦЭМ!$A$39:$A$782,$A138,СВЦЭМ!$B$39:$B$782,G$119)+'СЕТ СН'!$H$14+СВЦЭМ!$D$10+'СЕТ СН'!$H$6-'СЕТ СН'!$H$26</f>
        <v>1772.9588657699999</v>
      </c>
      <c r="H138" s="36">
        <f>SUMIFS(СВЦЭМ!$D$39:$D$782,СВЦЭМ!$A$39:$A$782,$A138,СВЦЭМ!$B$39:$B$782,H$119)+'СЕТ СН'!$H$14+СВЦЭМ!$D$10+'СЕТ СН'!$H$6-'СЕТ СН'!$H$26</f>
        <v>1733.5593720499999</v>
      </c>
      <c r="I138" s="36">
        <f>SUMIFS(СВЦЭМ!$D$39:$D$782,СВЦЭМ!$A$39:$A$782,$A138,СВЦЭМ!$B$39:$B$782,I$119)+'СЕТ СН'!$H$14+СВЦЭМ!$D$10+'СЕТ СН'!$H$6-'СЕТ СН'!$H$26</f>
        <v>1668.4613308999999</v>
      </c>
      <c r="J138" s="36">
        <f>SUMIFS(СВЦЭМ!$D$39:$D$782,СВЦЭМ!$A$39:$A$782,$A138,СВЦЭМ!$B$39:$B$782,J$119)+'СЕТ СН'!$H$14+СВЦЭМ!$D$10+'СЕТ СН'!$H$6-'СЕТ СН'!$H$26</f>
        <v>1516.5378107599997</v>
      </c>
      <c r="K138" s="36">
        <f>SUMIFS(СВЦЭМ!$D$39:$D$782,СВЦЭМ!$A$39:$A$782,$A138,СВЦЭМ!$B$39:$B$782,K$119)+'СЕТ СН'!$H$14+СВЦЭМ!$D$10+'СЕТ СН'!$H$6-'СЕТ СН'!$H$26</f>
        <v>1533.9323031399999</v>
      </c>
      <c r="L138" s="36">
        <f>SUMIFS(СВЦЭМ!$D$39:$D$782,СВЦЭМ!$A$39:$A$782,$A138,СВЦЭМ!$B$39:$B$782,L$119)+'СЕТ СН'!$H$14+СВЦЭМ!$D$10+'СЕТ СН'!$H$6-'СЕТ СН'!$H$26</f>
        <v>1525.9130438999998</v>
      </c>
      <c r="M138" s="36">
        <f>SUMIFS(СВЦЭМ!$D$39:$D$782,СВЦЭМ!$A$39:$A$782,$A138,СВЦЭМ!$B$39:$B$782,M$119)+'СЕТ СН'!$H$14+СВЦЭМ!$D$10+'СЕТ СН'!$H$6-'СЕТ СН'!$H$26</f>
        <v>1630.5452469499999</v>
      </c>
      <c r="N138" s="36">
        <f>SUMIFS(СВЦЭМ!$D$39:$D$782,СВЦЭМ!$A$39:$A$782,$A138,СВЦЭМ!$B$39:$B$782,N$119)+'СЕТ СН'!$H$14+СВЦЭМ!$D$10+'СЕТ СН'!$H$6-'СЕТ СН'!$H$26</f>
        <v>1681.7968289899998</v>
      </c>
      <c r="O138" s="36">
        <f>SUMIFS(СВЦЭМ!$D$39:$D$782,СВЦЭМ!$A$39:$A$782,$A138,СВЦЭМ!$B$39:$B$782,O$119)+'СЕТ СН'!$H$14+СВЦЭМ!$D$10+'СЕТ СН'!$H$6-'СЕТ СН'!$H$26</f>
        <v>1699.9831700599998</v>
      </c>
      <c r="P138" s="36">
        <f>SUMIFS(СВЦЭМ!$D$39:$D$782,СВЦЭМ!$A$39:$A$782,$A138,СВЦЭМ!$B$39:$B$782,P$119)+'СЕТ СН'!$H$14+СВЦЭМ!$D$10+'СЕТ СН'!$H$6-'СЕТ СН'!$H$26</f>
        <v>1704.4492556699997</v>
      </c>
      <c r="Q138" s="36">
        <f>SUMIFS(СВЦЭМ!$D$39:$D$782,СВЦЭМ!$A$39:$A$782,$A138,СВЦЭМ!$B$39:$B$782,Q$119)+'СЕТ СН'!$H$14+СВЦЭМ!$D$10+'СЕТ СН'!$H$6-'СЕТ СН'!$H$26</f>
        <v>1721.4298018299999</v>
      </c>
      <c r="R138" s="36">
        <f>SUMIFS(СВЦЭМ!$D$39:$D$782,СВЦЭМ!$A$39:$A$782,$A138,СВЦЭМ!$B$39:$B$782,R$119)+'СЕТ СН'!$H$14+СВЦЭМ!$D$10+'СЕТ СН'!$H$6-'СЕТ СН'!$H$26</f>
        <v>1707.6384377299999</v>
      </c>
      <c r="S138" s="36">
        <f>SUMIFS(СВЦЭМ!$D$39:$D$782,СВЦЭМ!$A$39:$A$782,$A138,СВЦЭМ!$B$39:$B$782,S$119)+'СЕТ СН'!$H$14+СВЦЭМ!$D$10+'СЕТ СН'!$H$6-'СЕТ СН'!$H$26</f>
        <v>1681.3700020099998</v>
      </c>
      <c r="T138" s="36">
        <f>SUMIFS(СВЦЭМ!$D$39:$D$782,СВЦЭМ!$A$39:$A$782,$A138,СВЦЭМ!$B$39:$B$782,T$119)+'СЕТ СН'!$H$14+СВЦЭМ!$D$10+'СЕТ СН'!$H$6-'СЕТ СН'!$H$26</f>
        <v>1529.7064936099998</v>
      </c>
      <c r="U138" s="36">
        <f>SUMIFS(СВЦЭМ!$D$39:$D$782,СВЦЭМ!$A$39:$A$782,$A138,СВЦЭМ!$B$39:$B$782,U$119)+'СЕТ СН'!$H$14+СВЦЭМ!$D$10+'СЕТ СН'!$H$6-'СЕТ СН'!$H$26</f>
        <v>1416.7086058499999</v>
      </c>
      <c r="V138" s="36">
        <f>SUMIFS(СВЦЭМ!$D$39:$D$782,СВЦЭМ!$A$39:$A$782,$A138,СВЦЭМ!$B$39:$B$782,V$119)+'СЕТ СН'!$H$14+СВЦЭМ!$D$10+'СЕТ СН'!$H$6-'СЕТ СН'!$H$26</f>
        <v>1313.1326484399999</v>
      </c>
      <c r="W138" s="36">
        <f>SUMIFS(СВЦЭМ!$D$39:$D$782,СВЦЭМ!$A$39:$A$782,$A138,СВЦЭМ!$B$39:$B$782,W$119)+'СЕТ СН'!$H$14+СВЦЭМ!$D$10+'СЕТ СН'!$H$6-'СЕТ СН'!$H$26</f>
        <v>1319.57722543</v>
      </c>
      <c r="X138" s="36">
        <f>SUMIFS(СВЦЭМ!$D$39:$D$782,СВЦЭМ!$A$39:$A$782,$A138,СВЦЭМ!$B$39:$B$782,X$119)+'СЕТ СН'!$H$14+СВЦЭМ!$D$10+'СЕТ СН'!$H$6-'СЕТ СН'!$H$26</f>
        <v>1331.0258887699999</v>
      </c>
      <c r="Y138" s="36">
        <f>SUMIFS(СВЦЭМ!$D$39:$D$782,СВЦЭМ!$A$39:$A$782,$A138,СВЦЭМ!$B$39:$B$782,Y$119)+'СЕТ СН'!$H$14+СВЦЭМ!$D$10+'СЕТ СН'!$H$6-'СЕТ СН'!$H$26</f>
        <v>1355.0311448499999</v>
      </c>
    </row>
    <row r="139" spans="1:25" ht="15.75" x14ac:dyDescent="0.2">
      <c r="A139" s="35">
        <f t="shared" si="3"/>
        <v>44701</v>
      </c>
      <c r="B139" s="36">
        <f>SUMIFS(СВЦЭМ!$D$39:$D$782,СВЦЭМ!$A$39:$A$782,$A139,СВЦЭМ!$B$39:$B$782,B$119)+'СЕТ СН'!$H$14+СВЦЭМ!$D$10+'СЕТ СН'!$H$6-'СЕТ СН'!$H$26</f>
        <v>1513.8751731899999</v>
      </c>
      <c r="C139" s="36">
        <f>SUMIFS(СВЦЭМ!$D$39:$D$782,СВЦЭМ!$A$39:$A$782,$A139,СВЦЭМ!$B$39:$B$782,C$119)+'СЕТ СН'!$H$14+СВЦЭМ!$D$10+'СЕТ СН'!$H$6-'СЕТ СН'!$H$26</f>
        <v>1591.1719151599998</v>
      </c>
      <c r="D139" s="36">
        <f>SUMIFS(СВЦЭМ!$D$39:$D$782,СВЦЭМ!$A$39:$A$782,$A139,СВЦЭМ!$B$39:$B$782,D$119)+'СЕТ СН'!$H$14+СВЦЭМ!$D$10+'СЕТ СН'!$H$6-'СЕТ СН'!$H$26</f>
        <v>1740.9497471099999</v>
      </c>
      <c r="E139" s="36">
        <f>SUMIFS(СВЦЭМ!$D$39:$D$782,СВЦЭМ!$A$39:$A$782,$A139,СВЦЭМ!$B$39:$B$782,E$119)+'СЕТ СН'!$H$14+СВЦЭМ!$D$10+'СЕТ СН'!$H$6-'СЕТ СН'!$H$26</f>
        <v>1812.2639694299999</v>
      </c>
      <c r="F139" s="36">
        <f>SUMIFS(СВЦЭМ!$D$39:$D$782,СВЦЭМ!$A$39:$A$782,$A139,СВЦЭМ!$B$39:$B$782,F$119)+'СЕТ СН'!$H$14+СВЦЭМ!$D$10+'СЕТ СН'!$H$6-'СЕТ СН'!$H$26</f>
        <v>1806.3525212499999</v>
      </c>
      <c r="G139" s="36">
        <f>SUMIFS(СВЦЭМ!$D$39:$D$782,СВЦЭМ!$A$39:$A$782,$A139,СВЦЭМ!$B$39:$B$782,G$119)+'СЕТ СН'!$H$14+СВЦЭМ!$D$10+'СЕТ СН'!$H$6-'СЕТ СН'!$H$26</f>
        <v>1786.5799483999999</v>
      </c>
      <c r="H139" s="36">
        <f>SUMIFS(СВЦЭМ!$D$39:$D$782,СВЦЭМ!$A$39:$A$782,$A139,СВЦЭМ!$B$39:$B$782,H$119)+'СЕТ СН'!$H$14+СВЦЭМ!$D$10+'СЕТ СН'!$H$6-'СЕТ СН'!$H$26</f>
        <v>1720.0075072699999</v>
      </c>
      <c r="I139" s="36">
        <f>SUMIFS(СВЦЭМ!$D$39:$D$782,СВЦЭМ!$A$39:$A$782,$A139,СВЦЭМ!$B$39:$B$782,I$119)+'СЕТ СН'!$H$14+СВЦЭМ!$D$10+'СЕТ СН'!$H$6-'СЕТ СН'!$H$26</f>
        <v>1638.7013557499997</v>
      </c>
      <c r="J139" s="36">
        <f>SUMIFS(СВЦЭМ!$D$39:$D$782,СВЦЭМ!$A$39:$A$782,$A139,СВЦЭМ!$B$39:$B$782,J$119)+'СЕТ СН'!$H$14+СВЦЭМ!$D$10+'СЕТ СН'!$H$6-'СЕТ СН'!$H$26</f>
        <v>1480.9941346299997</v>
      </c>
      <c r="K139" s="36">
        <f>SUMIFS(СВЦЭМ!$D$39:$D$782,СВЦЭМ!$A$39:$A$782,$A139,СВЦЭМ!$B$39:$B$782,K$119)+'СЕТ СН'!$H$14+СВЦЭМ!$D$10+'СЕТ СН'!$H$6-'СЕТ СН'!$H$26</f>
        <v>1480.2920974499998</v>
      </c>
      <c r="L139" s="36">
        <f>SUMIFS(СВЦЭМ!$D$39:$D$782,СВЦЭМ!$A$39:$A$782,$A139,СВЦЭМ!$B$39:$B$782,L$119)+'СЕТ СН'!$H$14+СВЦЭМ!$D$10+'СЕТ СН'!$H$6-'СЕТ СН'!$H$26</f>
        <v>1477.6845969199999</v>
      </c>
      <c r="M139" s="36">
        <f>SUMIFS(СВЦЭМ!$D$39:$D$782,СВЦЭМ!$A$39:$A$782,$A139,СВЦЭМ!$B$39:$B$782,M$119)+'СЕТ СН'!$H$14+СВЦЭМ!$D$10+'СЕТ СН'!$H$6-'СЕТ СН'!$H$26</f>
        <v>1586.5188332699997</v>
      </c>
      <c r="N139" s="36">
        <f>SUMIFS(СВЦЭМ!$D$39:$D$782,СВЦЭМ!$A$39:$A$782,$A139,СВЦЭМ!$B$39:$B$782,N$119)+'СЕТ СН'!$H$14+СВЦЭМ!$D$10+'СЕТ СН'!$H$6-'СЕТ СН'!$H$26</f>
        <v>1612.9617835799997</v>
      </c>
      <c r="O139" s="36">
        <f>SUMIFS(СВЦЭМ!$D$39:$D$782,СВЦЭМ!$A$39:$A$782,$A139,СВЦЭМ!$B$39:$B$782,O$119)+'СЕТ СН'!$H$14+СВЦЭМ!$D$10+'СЕТ СН'!$H$6-'СЕТ СН'!$H$26</f>
        <v>1610.1809670699997</v>
      </c>
      <c r="P139" s="36">
        <f>SUMIFS(СВЦЭМ!$D$39:$D$782,СВЦЭМ!$A$39:$A$782,$A139,СВЦЭМ!$B$39:$B$782,P$119)+'СЕТ СН'!$H$14+СВЦЭМ!$D$10+'СЕТ СН'!$H$6-'СЕТ СН'!$H$26</f>
        <v>1607.8194192099998</v>
      </c>
      <c r="Q139" s="36">
        <f>SUMIFS(СВЦЭМ!$D$39:$D$782,СВЦЭМ!$A$39:$A$782,$A139,СВЦЭМ!$B$39:$B$782,Q$119)+'СЕТ СН'!$H$14+СВЦЭМ!$D$10+'СЕТ СН'!$H$6-'СЕТ СН'!$H$26</f>
        <v>1606.8004008599999</v>
      </c>
      <c r="R139" s="36">
        <f>SUMIFS(СВЦЭМ!$D$39:$D$782,СВЦЭМ!$A$39:$A$782,$A139,СВЦЭМ!$B$39:$B$782,R$119)+'СЕТ СН'!$H$14+СВЦЭМ!$D$10+'СЕТ СН'!$H$6-'СЕТ СН'!$H$26</f>
        <v>1606.8533276099997</v>
      </c>
      <c r="S139" s="36">
        <f>SUMIFS(СВЦЭМ!$D$39:$D$782,СВЦЭМ!$A$39:$A$782,$A139,СВЦЭМ!$B$39:$B$782,S$119)+'СЕТ СН'!$H$14+СВЦЭМ!$D$10+'СЕТ СН'!$H$6-'СЕТ СН'!$H$26</f>
        <v>1590.2286279299999</v>
      </c>
      <c r="T139" s="36">
        <f>SUMIFS(СВЦЭМ!$D$39:$D$782,СВЦЭМ!$A$39:$A$782,$A139,СВЦЭМ!$B$39:$B$782,T$119)+'СЕТ СН'!$H$14+СВЦЭМ!$D$10+'СЕТ СН'!$H$6-'СЕТ СН'!$H$26</f>
        <v>1481.0548398199999</v>
      </c>
      <c r="U139" s="36">
        <f>SUMIFS(СВЦЭМ!$D$39:$D$782,СВЦЭМ!$A$39:$A$782,$A139,СВЦЭМ!$B$39:$B$782,U$119)+'СЕТ СН'!$H$14+СВЦЭМ!$D$10+'СЕТ СН'!$H$6-'СЕТ СН'!$H$26</f>
        <v>1361.5361521</v>
      </c>
      <c r="V139" s="36">
        <f>SUMIFS(СВЦЭМ!$D$39:$D$782,СВЦЭМ!$A$39:$A$782,$A139,СВЦЭМ!$B$39:$B$782,V$119)+'СЕТ СН'!$H$14+СВЦЭМ!$D$10+'СЕТ СН'!$H$6-'СЕТ СН'!$H$26</f>
        <v>1296.29315982</v>
      </c>
      <c r="W139" s="36">
        <f>SUMIFS(СВЦЭМ!$D$39:$D$782,СВЦЭМ!$A$39:$A$782,$A139,СВЦЭМ!$B$39:$B$782,W$119)+'СЕТ СН'!$H$14+СВЦЭМ!$D$10+'СЕТ СН'!$H$6-'СЕТ СН'!$H$26</f>
        <v>1307.2115087899999</v>
      </c>
      <c r="X139" s="36">
        <f>SUMIFS(СВЦЭМ!$D$39:$D$782,СВЦЭМ!$A$39:$A$782,$A139,СВЦЭМ!$B$39:$B$782,X$119)+'СЕТ СН'!$H$14+СВЦЭМ!$D$10+'СЕТ СН'!$H$6-'СЕТ СН'!$H$26</f>
        <v>1340.8738674000001</v>
      </c>
      <c r="Y139" s="36">
        <f>SUMIFS(СВЦЭМ!$D$39:$D$782,СВЦЭМ!$A$39:$A$782,$A139,СВЦЭМ!$B$39:$B$782,Y$119)+'СЕТ СН'!$H$14+СВЦЭМ!$D$10+'СЕТ СН'!$H$6-'СЕТ СН'!$H$26</f>
        <v>1346.60951185</v>
      </c>
    </row>
    <row r="140" spans="1:25" ht="15.75" x14ac:dyDescent="0.2">
      <c r="A140" s="35">
        <f t="shared" si="3"/>
        <v>44702</v>
      </c>
      <c r="B140" s="36">
        <f>SUMIFS(СВЦЭМ!$D$39:$D$782,СВЦЭМ!$A$39:$A$782,$A140,СВЦЭМ!$B$39:$B$782,B$119)+'СЕТ СН'!$H$14+СВЦЭМ!$D$10+'СЕТ СН'!$H$6-'СЕТ СН'!$H$26</f>
        <v>1375.7815899699999</v>
      </c>
      <c r="C140" s="36">
        <f>SUMIFS(СВЦЭМ!$D$39:$D$782,СВЦЭМ!$A$39:$A$782,$A140,СВЦЭМ!$B$39:$B$782,C$119)+'СЕТ СН'!$H$14+СВЦЭМ!$D$10+'СЕТ СН'!$H$6-'СЕТ СН'!$H$26</f>
        <v>1506.6719183099999</v>
      </c>
      <c r="D140" s="36">
        <f>SUMIFS(СВЦЭМ!$D$39:$D$782,СВЦЭМ!$A$39:$A$782,$A140,СВЦЭМ!$B$39:$B$782,D$119)+'СЕТ СН'!$H$14+СВЦЭМ!$D$10+'СЕТ СН'!$H$6-'СЕТ СН'!$H$26</f>
        <v>1685.6349438199998</v>
      </c>
      <c r="E140" s="36">
        <f>SUMIFS(СВЦЭМ!$D$39:$D$782,СВЦЭМ!$A$39:$A$782,$A140,СВЦЭМ!$B$39:$B$782,E$119)+'СЕТ СН'!$H$14+СВЦЭМ!$D$10+'СЕТ СН'!$H$6-'СЕТ СН'!$H$26</f>
        <v>1773.0373302999999</v>
      </c>
      <c r="F140" s="36">
        <f>SUMIFS(СВЦЭМ!$D$39:$D$782,СВЦЭМ!$A$39:$A$782,$A140,СВЦЭМ!$B$39:$B$782,F$119)+'СЕТ СН'!$H$14+СВЦЭМ!$D$10+'СЕТ СН'!$H$6-'СЕТ СН'!$H$26</f>
        <v>1803.3082726699997</v>
      </c>
      <c r="G140" s="36">
        <f>SUMIFS(СВЦЭМ!$D$39:$D$782,СВЦЭМ!$A$39:$A$782,$A140,СВЦЭМ!$B$39:$B$782,G$119)+'СЕТ СН'!$H$14+СВЦЭМ!$D$10+'СЕТ СН'!$H$6-'СЕТ СН'!$H$26</f>
        <v>1843.0112769499999</v>
      </c>
      <c r="H140" s="36">
        <f>SUMIFS(СВЦЭМ!$D$39:$D$782,СВЦЭМ!$A$39:$A$782,$A140,СВЦЭМ!$B$39:$B$782,H$119)+'СЕТ СН'!$H$14+СВЦЭМ!$D$10+'СЕТ СН'!$H$6-'СЕТ СН'!$H$26</f>
        <v>1832.7850347699998</v>
      </c>
      <c r="I140" s="36">
        <f>SUMIFS(СВЦЭМ!$D$39:$D$782,СВЦЭМ!$A$39:$A$782,$A140,СВЦЭМ!$B$39:$B$782,I$119)+'СЕТ СН'!$H$14+СВЦЭМ!$D$10+'СЕТ СН'!$H$6-'СЕТ СН'!$H$26</f>
        <v>1790.9749080799998</v>
      </c>
      <c r="J140" s="36">
        <f>SUMIFS(СВЦЭМ!$D$39:$D$782,СВЦЭМ!$A$39:$A$782,$A140,СВЦЭМ!$B$39:$B$782,J$119)+'СЕТ СН'!$H$14+СВЦЭМ!$D$10+'СЕТ СН'!$H$6-'СЕТ СН'!$H$26</f>
        <v>1592.6477852999999</v>
      </c>
      <c r="K140" s="36">
        <f>SUMIFS(СВЦЭМ!$D$39:$D$782,СВЦЭМ!$A$39:$A$782,$A140,СВЦЭМ!$B$39:$B$782,K$119)+'СЕТ СН'!$H$14+СВЦЭМ!$D$10+'СЕТ СН'!$H$6-'СЕТ СН'!$H$26</f>
        <v>1547.0183257299998</v>
      </c>
      <c r="L140" s="36">
        <f>SUMIFS(СВЦЭМ!$D$39:$D$782,СВЦЭМ!$A$39:$A$782,$A140,СВЦЭМ!$B$39:$B$782,L$119)+'СЕТ СН'!$H$14+СВЦЭМ!$D$10+'СЕТ СН'!$H$6-'СЕТ СН'!$H$26</f>
        <v>1516.3630180099999</v>
      </c>
      <c r="M140" s="36">
        <f>SUMIFS(СВЦЭМ!$D$39:$D$782,СВЦЭМ!$A$39:$A$782,$A140,СВЦЭМ!$B$39:$B$782,M$119)+'СЕТ СН'!$H$14+СВЦЭМ!$D$10+'СЕТ СН'!$H$6-'СЕТ СН'!$H$26</f>
        <v>1611.1477691799998</v>
      </c>
      <c r="N140" s="36">
        <f>SUMIFS(СВЦЭМ!$D$39:$D$782,СВЦЭМ!$A$39:$A$782,$A140,СВЦЭМ!$B$39:$B$782,N$119)+'СЕТ СН'!$H$14+СВЦЭМ!$D$10+'СЕТ СН'!$H$6-'СЕТ СН'!$H$26</f>
        <v>1655.3916172299998</v>
      </c>
      <c r="O140" s="36">
        <f>SUMIFS(СВЦЭМ!$D$39:$D$782,СВЦЭМ!$A$39:$A$782,$A140,СВЦЭМ!$B$39:$B$782,O$119)+'СЕТ СН'!$H$14+СВЦЭМ!$D$10+'СЕТ СН'!$H$6-'СЕТ СН'!$H$26</f>
        <v>1618.4217926599999</v>
      </c>
      <c r="P140" s="36">
        <f>SUMIFS(СВЦЭМ!$D$39:$D$782,СВЦЭМ!$A$39:$A$782,$A140,СВЦЭМ!$B$39:$B$782,P$119)+'СЕТ СН'!$H$14+СВЦЭМ!$D$10+'СЕТ СН'!$H$6-'СЕТ СН'!$H$26</f>
        <v>1660.9094983999998</v>
      </c>
      <c r="Q140" s="36">
        <f>SUMIFS(СВЦЭМ!$D$39:$D$782,СВЦЭМ!$A$39:$A$782,$A140,СВЦЭМ!$B$39:$B$782,Q$119)+'СЕТ СН'!$H$14+СВЦЭМ!$D$10+'СЕТ СН'!$H$6-'СЕТ СН'!$H$26</f>
        <v>1643.0201395299998</v>
      </c>
      <c r="R140" s="36">
        <f>SUMIFS(СВЦЭМ!$D$39:$D$782,СВЦЭМ!$A$39:$A$782,$A140,СВЦЭМ!$B$39:$B$782,R$119)+'СЕТ СН'!$H$14+СВЦЭМ!$D$10+'СЕТ СН'!$H$6-'СЕТ СН'!$H$26</f>
        <v>1639.5221308399998</v>
      </c>
      <c r="S140" s="36">
        <f>SUMIFS(СВЦЭМ!$D$39:$D$782,СВЦЭМ!$A$39:$A$782,$A140,СВЦЭМ!$B$39:$B$782,S$119)+'СЕТ СН'!$H$14+СВЦЭМ!$D$10+'СЕТ СН'!$H$6-'СЕТ СН'!$H$26</f>
        <v>1612.5519656799997</v>
      </c>
      <c r="T140" s="36">
        <f>SUMIFS(СВЦЭМ!$D$39:$D$782,СВЦЭМ!$A$39:$A$782,$A140,СВЦЭМ!$B$39:$B$782,T$119)+'СЕТ СН'!$H$14+СВЦЭМ!$D$10+'СЕТ СН'!$H$6-'СЕТ СН'!$H$26</f>
        <v>1494.1133304299997</v>
      </c>
      <c r="U140" s="36">
        <f>SUMIFS(СВЦЭМ!$D$39:$D$782,СВЦЭМ!$A$39:$A$782,$A140,СВЦЭМ!$B$39:$B$782,U$119)+'СЕТ СН'!$H$14+СВЦЭМ!$D$10+'СЕТ СН'!$H$6-'СЕТ СН'!$H$26</f>
        <v>1383.6881121199999</v>
      </c>
      <c r="V140" s="36">
        <f>SUMIFS(СВЦЭМ!$D$39:$D$782,СВЦЭМ!$A$39:$A$782,$A140,СВЦЭМ!$B$39:$B$782,V$119)+'СЕТ СН'!$H$14+СВЦЭМ!$D$10+'СЕТ СН'!$H$6-'СЕТ СН'!$H$26</f>
        <v>1296.3020579399999</v>
      </c>
      <c r="W140" s="36">
        <f>SUMIFS(СВЦЭМ!$D$39:$D$782,СВЦЭМ!$A$39:$A$782,$A140,СВЦЭМ!$B$39:$B$782,W$119)+'СЕТ СН'!$H$14+СВЦЭМ!$D$10+'СЕТ СН'!$H$6-'СЕТ СН'!$H$26</f>
        <v>1246.6998312000001</v>
      </c>
      <c r="X140" s="36">
        <f>SUMIFS(СВЦЭМ!$D$39:$D$782,СВЦЭМ!$A$39:$A$782,$A140,СВЦЭМ!$B$39:$B$782,X$119)+'СЕТ СН'!$H$14+СВЦЭМ!$D$10+'СЕТ СН'!$H$6-'СЕТ СН'!$H$26</f>
        <v>1265.21303373</v>
      </c>
      <c r="Y140" s="36">
        <f>SUMIFS(СВЦЭМ!$D$39:$D$782,СВЦЭМ!$A$39:$A$782,$A140,СВЦЭМ!$B$39:$B$782,Y$119)+'СЕТ СН'!$H$14+СВЦЭМ!$D$10+'СЕТ СН'!$H$6-'СЕТ СН'!$H$26</f>
        <v>1294.3189270099999</v>
      </c>
    </row>
    <row r="141" spans="1:25" ht="15.75" x14ac:dyDescent="0.2">
      <c r="A141" s="35">
        <f t="shared" si="3"/>
        <v>44703</v>
      </c>
      <c r="B141" s="36">
        <f>SUMIFS(СВЦЭМ!$D$39:$D$782,СВЦЭМ!$A$39:$A$782,$A141,СВЦЭМ!$B$39:$B$782,B$119)+'СЕТ СН'!$H$14+СВЦЭМ!$D$10+'СЕТ СН'!$H$6-'СЕТ СН'!$H$26</f>
        <v>1503.6023687899997</v>
      </c>
      <c r="C141" s="36">
        <f>SUMIFS(СВЦЭМ!$D$39:$D$782,СВЦЭМ!$A$39:$A$782,$A141,СВЦЭМ!$B$39:$B$782,C$119)+'СЕТ СН'!$H$14+СВЦЭМ!$D$10+'СЕТ СН'!$H$6-'СЕТ СН'!$H$26</f>
        <v>1598.6327605599997</v>
      </c>
      <c r="D141" s="36">
        <f>SUMIFS(СВЦЭМ!$D$39:$D$782,СВЦЭМ!$A$39:$A$782,$A141,СВЦЭМ!$B$39:$B$782,D$119)+'СЕТ СН'!$H$14+СВЦЭМ!$D$10+'СЕТ СН'!$H$6-'СЕТ СН'!$H$26</f>
        <v>1723.7945050999999</v>
      </c>
      <c r="E141" s="36">
        <f>SUMIFS(СВЦЭМ!$D$39:$D$782,СВЦЭМ!$A$39:$A$782,$A141,СВЦЭМ!$B$39:$B$782,E$119)+'СЕТ СН'!$H$14+СВЦЭМ!$D$10+'СЕТ СН'!$H$6-'СЕТ СН'!$H$26</f>
        <v>1731.5919968299997</v>
      </c>
      <c r="F141" s="36">
        <f>SUMIFS(СВЦЭМ!$D$39:$D$782,СВЦЭМ!$A$39:$A$782,$A141,СВЦЭМ!$B$39:$B$782,F$119)+'СЕТ СН'!$H$14+СВЦЭМ!$D$10+'СЕТ СН'!$H$6-'СЕТ СН'!$H$26</f>
        <v>1731.4136867399998</v>
      </c>
      <c r="G141" s="36">
        <f>SUMIFS(СВЦЭМ!$D$39:$D$782,СВЦЭМ!$A$39:$A$782,$A141,СВЦЭМ!$B$39:$B$782,G$119)+'СЕТ СН'!$H$14+СВЦЭМ!$D$10+'СЕТ СН'!$H$6-'СЕТ СН'!$H$26</f>
        <v>1734.6626825699998</v>
      </c>
      <c r="H141" s="36">
        <f>SUMIFS(СВЦЭМ!$D$39:$D$782,СВЦЭМ!$A$39:$A$782,$A141,СВЦЭМ!$B$39:$B$782,H$119)+'СЕТ СН'!$H$14+СВЦЭМ!$D$10+'СЕТ СН'!$H$6-'СЕТ СН'!$H$26</f>
        <v>1702.0657977999999</v>
      </c>
      <c r="I141" s="36">
        <f>SUMIFS(СВЦЭМ!$D$39:$D$782,СВЦЭМ!$A$39:$A$782,$A141,СВЦЭМ!$B$39:$B$782,I$119)+'СЕТ СН'!$H$14+СВЦЭМ!$D$10+'СЕТ СН'!$H$6-'СЕТ СН'!$H$26</f>
        <v>1625.7835613299999</v>
      </c>
      <c r="J141" s="36">
        <f>SUMIFS(СВЦЭМ!$D$39:$D$782,СВЦЭМ!$A$39:$A$782,$A141,СВЦЭМ!$B$39:$B$782,J$119)+'СЕТ СН'!$H$14+СВЦЭМ!$D$10+'СЕТ СН'!$H$6-'СЕТ СН'!$H$26</f>
        <v>1550.1424806099999</v>
      </c>
      <c r="K141" s="36">
        <f>SUMIFS(СВЦЭМ!$D$39:$D$782,СВЦЭМ!$A$39:$A$782,$A141,СВЦЭМ!$B$39:$B$782,K$119)+'СЕТ СН'!$H$14+СВЦЭМ!$D$10+'СЕТ СН'!$H$6-'СЕТ СН'!$H$26</f>
        <v>1497.7929139399998</v>
      </c>
      <c r="L141" s="36">
        <f>SUMIFS(СВЦЭМ!$D$39:$D$782,СВЦЭМ!$A$39:$A$782,$A141,СВЦЭМ!$B$39:$B$782,L$119)+'СЕТ СН'!$H$14+СВЦЭМ!$D$10+'СЕТ СН'!$H$6-'СЕТ СН'!$H$26</f>
        <v>1477.5705505599999</v>
      </c>
      <c r="M141" s="36">
        <f>SUMIFS(СВЦЭМ!$D$39:$D$782,СВЦЭМ!$A$39:$A$782,$A141,СВЦЭМ!$B$39:$B$782,M$119)+'СЕТ СН'!$H$14+СВЦЭМ!$D$10+'СЕТ СН'!$H$6-'СЕТ СН'!$H$26</f>
        <v>1585.7367185299997</v>
      </c>
      <c r="N141" s="36">
        <f>SUMIFS(СВЦЭМ!$D$39:$D$782,СВЦЭМ!$A$39:$A$782,$A141,СВЦЭМ!$B$39:$B$782,N$119)+'СЕТ СН'!$H$14+СВЦЭМ!$D$10+'СЕТ СН'!$H$6-'СЕТ СН'!$H$26</f>
        <v>1635.4106176699997</v>
      </c>
      <c r="O141" s="36">
        <f>SUMIFS(СВЦЭМ!$D$39:$D$782,СВЦЭМ!$A$39:$A$782,$A141,СВЦЭМ!$B$39:$B$782,O$119)+'СЕТ СН'!$H$14+СВЦЭМ!$D$10+'СЕТ СН'!$H$6-'СЕТ СН'!$H$26</f>
        <v>1639.8573459099998</v>
      </c>
      <c r="P141" s="36">
        <f>SUMIFS(СВЦЭМ!$D$39:$D$782,СВЦЭМ!$A$39:$A$782,$A141,СВЦЭМ!$B$39:$B$782,P$119)+'СЕТ СН'!$H$14+СВЦЭМ!$D$10+'СЕТ СН'!$H$6-'СЕТ СН'!$H$26</f>
        <v>1669.2377929299998</v>
      </c>
      <c r="Q141" s="36">
        <f>SUMIFS(СВЦЭМ!$D$39:$D$782,СВЦЭМ!$A$39:$A$782,$A141,СВЦЭМ!$B$39:$B$782,Q$119)+'СЕТ СН'!$H$14+СВЦЭМ!$D$10+'СЕТ СН'!$H$6-'СЕТ СН'!$H$26</f>
        <v>1680.6239112499998</v>
      </c>
      <c r="R141" s="36">
        <f>SUMIFS(СВЦЭМ!$D$39:$D$782,СВЦЭМ!$A$39:$A$782,$A141,СВЦЭМ!$B$39:$B$782,R$119)+'СЕТ СН'!$H$14+СВЦЭМ!$D$10+'СЕТ СН'!$H$6-'СЕТ СН'!$H$26</f>
        <v>1675.0710470999998</v>
      </c>
      <c r="S141" s="36">
        <f>SUMIFS(СВЦЭМ!$D$39:$D$782,СВЦЭМ!$A$39:$A$782,$A141,СВЦЭМ!$B$39:$B$782,S$119)+'СЕТ СН'!$H$14+СВЦЭМ!$D$10+'СЕТ СН'!$H$6-'СЕТ СН'!$H$26</f>
        <v>1647.6236304499998</v>
      </c>
      <c r="T141" s="36">
        <f>SUMIFS(СВЦЭМ!$D$39:$D$782,СВЦЭМ!$A$39:$A$782,$A141,СВЦЭМ!$B$39:$B$782,T$119)+'СЕТ СН'!$H$14+СВЦЭМ!$D$10+'СЕТ СН'!$H$6-'СЕТ СН'!$H$26</f>
        <v>1514.0892026199999</v>
      </c>
      <c r="U141" s="36">
        <f>SUMIFS(СВЦЭМ!$D$39:$D$782,СВЦЭМ!$A$39:$A$782,$A141,СВЦЭМ!$B$39:$B$782,U$119)+'СЕТ СН'!$H$14+СВЦЭМ!$D$10+'СЕТ СН'!$H$6-'СЕТ СН'!$H$26</f>
        <v>1397.73395523</v>
      </c>
      <c r="V141" s="36">
        <f>SUMIFS(СВЦЭМ!$D$39:$D$782,СВЦЭМ!$A$39:$A$782,$A141,СВЦЭМ!$B$39:$B$782,V$119)+'СЕТ СН'!$H$14+СВЦЭМ!$D$10+'СЕТ СН'!$H$6-'СЕТ СН'!$H$26</f>
        <v>1290.7668590599999</v>
      </c>
      <c r="W141" s="36">
        <f>SUMIFS(СВЦЭМ!$D$39:$D$782,СВЦЭМ!$A$39:$A$782,$A141,СВЦЭМ!$B$39:$B$782,W$119)+'СЕТ СН'!$H$14+СВЦЭМ!$D$10+'СЕТ СН'!$H$6-'СЕТ СН'!$H$26</f>
        <v>1303.1503749200001</v>
      </c>
      <c r="X141" s="36">
        <f>SUMIFS(СВЦЭМ!$D$39:$D$782,СВЦЭМ!$A$39:$A$782,$A141,СВЦЭМ!$B$39:$B$782,X$119)+'СЕТ СН'!$H$14+СВЦЭМ!$D$10+'СЕТ СН'!$H$6-'СЕТ СН'!$H$26</f>
        <v>1341.2095337000001</v>
      </c>
      <c r="Y141" s="36">
        <f>SUMIFS(СВЦЭМ!$D$39:$D$782,СВЦЭМ!$A$39:$A$782,$A141,СВЦЭМ!$B$39:$B$782,Y$119)+'СЕТ СН'!$H$14+СВЦЭМ!$D$10+'СЕТ СН'!$H$6-'СЕТ СН'!$H$26</f>
        <v>1402.38889191</v>
      </c>
    </row>
    <row r="142" spans="1:25" ht="15.75" x14ac:dyDescent="0.2">
      <c r="A142" s="35">
        <f t="shared" si="3"/>
        <v>44704</v>
      </c>
      <c r="B142" s="36">
        <f>SUMIFS(СВЦЭМ!$D$39:$D$782,СВЦЭМ!$A$39:$A$782,$A142,СВЦЭМ!$B$39:$B$782,B$119)+'СЕТ СН'!$H$14+СВЦЭМ!$D$10+'СЕТ СН'!$H$6-'СЕТ СН'!$H$26</f>
        <v>1516.2023122399999</v>
      </c>
      <c r="C142" s="36">
        <f>SUMIFS(СВЦЭМ!$D$39:$D$782,СВЦЭМ!$A$39:$A$782,$A142,СВЦЭМ!$B$39:$B$782,C$119)+'СЕТ СН'!$H$14+СВЦЭМ!$D$10+'СЕТ СН'!$H$6-'СЕТ СН'!$H$26</f>
        <v>1616.4684497399999</v>
      </c>
      <c r="D142" s="36">
        <f>SUMIFS(СВЦЭМ!$D$39:$D$782,СВЦЭМ!$A$39:$A$782,$A142,СВЦЭМ!$B$39:$B$782,D$119)+'СЕТ СН'!$H$14+СВЦЭМ!$D$10+'СЕТ СН'!$H$6-'СЕТ СН'!$H$26</f>
        <v>1728.8814352799998</v>
      </c>
      <c r="E142" s="36">
        <f>SUMIFS(СВЦЭМ!$D$39:$D$782,СВЦЭМ!$A$39:$A$782,$A142,СВЦЭМ!$B$39:$B$782,E$119)+'СЕТ СН'!$H$14+СВЦЭМ!$D$10+'СЕТ СН'!$H$6-'СЕТ СН'!$H$26</f>
        <v>1724.5419071799997</v>
      </c>
      <c r="F142" s="36">
        <f>SUMIFS(СВЦЭМ!$D$39:$D$782,СВЦЭМ!$A$39:$A$782,$A142,СВЦЭМ!$B$39:$B$782,F$119)+'СЕТ СН'!$H$14+СВЦЭМ!$D$10+'СЕТ СН'!$H$6-'СЕТ СН'!$H$26</f>
        <v>1717.2141143999997</v>
      </c>
      <c r="G142" s="36">
        <f>SUMIFS(СВЦЭМ!$D$39:$D$782,СВЦЭМ!$A$39:$A$782,$A142,СВЦЭМ!$B$39:$B$782,G$119)+'СЕТ СН'!$H$14+СВЦЭМ!$D$10+'СЕТ СН'!$H$6-'СЕТ СН'!$H$26</f>
        <v>1764.4415120899998</v>
      </c>
      <c r="H142" s="36">
        <f>SUMIFS(СВЦЭМ!$D$39:$D$782,СВЦЭМ!$A$39:$A$782,$A142,СВЦЭМ!$B$39:$B$782,H$119)+'СЕТ СН'!$H$14+СВЦЭМ!$D$10+'СЕТ СН'!$H$6-'СЕТ СН'!$H$26</f>
        <v>1703.1242039599999</v>
      </c>
      <c r="I142" s="36">
        <f>SUMIFS(СВЦЭМ!$D$39:$D$782,СВЦЭМ!$A$39:$A$782,$A142,СВЦЭМ!$B$39:$B$782,I$119)+'СЕТ СН'!$H$14+СВЦЭМ!$D$10+'СЕТ СН'!$H$6-'СЕТ СН'!$H$26</f>
        <v>1663.9873865499999</v>
      </c>
      <c r="J142" s="36">
        <f>SUMIFS(СВЦЭМ!$D$39:$D$782,СВЦЭМ!$A$39:$A$782,$A142,СВЦЭМ!$B$39:$B$782,J$119)+'СЕТ СН'!$H$14+СВЦЭМ!$D$10+'СЕТ СН'!$H$6-'СЕТ СН'!$H$26</f>
        <v>1510.08332157</v>
      </c>
      <c r="K142" s="36">
        <f>SUMIFS(СВЦЭМ!$D$39:$D$782,СВЦЭМ!$A$39:$A$782,$A142,СВЦЭМ!$B$39:$B$782,K$119)+'СЕТ СН'!$H$14+СВЦЭМ!$D$10+'СЕТ СН'!$H$6-'СЕТ СН'!$H$26</f>
        <v>1459.3991732899999</v>
      </c>
      <c r="L142" s="36">
        <f>SUMIFS(СВЦЭМ!$D$39:$D$782,СВЦЭМ!$A$39:$A$782,$A142,СВЦЭМ!$B$39:$B$782,L$119)+'СЕТ СН'!$H$14+СВЦЭМ!$D$10+'СЕТ СН'!$H$6-'СЕТ СН'!$H$26</f>
        <v>1480.0819398199997</v>
      </c>
      <c r="M142" s="36">
        <f>SUMIFS(СВЦЭМ!$D$39:$D$782,СВЦЭМ!$A$39:$A$782,$A142,СВЦЭМ!$B$39:$B$782,M$119)+'СЕТ СН'!$H$14+СВЦЭМ!$D$10+'СЕТ СН'!$H$6-'СЕТ СН'!$H$26</f>
        <v>1617.2540530399999</v>
      </c>
      <c r="N142" s="36">
        <f>SUMIFS(СВЦЭМ!$D$39:$D$782,СВЦЭМ!$A$39:$A$782,$A142,СВЦЭМ!$B$39:$B$782,N$119)+'СЕТ СН'!$H$14+СВЦЭМ!$D$10+'СЕТ СН'!$H$6-'СЕТ СН'!$H$26</f>
        <v>1670.3226848899999</v>
      </c>
      <c r="O142" s="36">
        <f>SUMIFS(СВЦЭМ!$D$39:$D$782,СВЦЭМ!$A$39:$A$782,$A142,СВЦЭМ!$B$39:$B$782,O$119)+'СЕТ СН'!$H$14+СВЦЭМ!$D$10+'СЕТ СН'!$H$6-'СЕТ СН'!$H$26</f>
        <v>1673.7611575999999</v>
      </c>
      <c r="P142" s="36">
        <f>SUMIFS(СВЦЭМ!$D$39:$D$782,СВЦЭМ!$A$39:$A$782,$A142,СВЦЭМ!$B$39:$B$782,P$119)+'СЕТ СН'!$H$14+СВЦЭМ!$D$10+'СЕТ СН'!$H$6-'СЕТ СН'!$H$26</f>
        <v>1673.9157240399998</v>
      </c>
      <c r="Q142" s="36">
        <f>SUMIFS(СВЦЭМ!$D$39:$D$782,СВЦЭМ!$A$39:$A$782,$A142,СВЦЭМ!$B$39:$B$782,Q$119)+'СЕТ СН'!$H$14+СВЦЭМ!$D$10+'СЕТ СН'!$H$6-'СЕТ СН'!$H$26</f>
        <v>1674.0860082999998</v>
      </c>
      <c r="R142" s="36">
        <f>SUMIFS(СВЦЭМ!$D$39:$D$782,СВЦЭМ!$A$39:$A$782,$A142,СВЦЭМ!$B$39:$B$782,R$119)+'СЕТ СН'!$H$14+СВЦЭМ!$D$10+'СЕТ СН'!$H$6-'СЕТ СН'!$H$26</f>
        <v>1674.1032690299999</v>
      </c>
      <c r="S142" s="36">
        <f>SUMIFS(СВЦЭМ!$D$39:$D$782,СВЦЭМ!$A$39:$A$782,$A142,СВЦЭМ!$B$39:$B$782,S$119)+'СЕТ СН'!$H$14+СВЦЭМ!$D$10+'СЕТ СН'!$H$6-'СЕТ СН'!$H$26</f>
        <v>1642.5348585999998</v>
      </c>
      <c r="T142" s="36">
        <f>SUMIFS(СВЦЭМ!$D$39:$D$782,СВЦЭМ!$A$39:$A$782,$A142,СВЦЭМ!$B$39:$B$782,T$119)+'СЕТ СН'!$H$14+СВЦЭМ!$D$10+'СЕТ СН'!$H$6-'СЕТ СН'!$H$26</f>
        <v>1538.1351131699998</v>
      </c>
      <c r="U142" s="36">
        <f>SUMIFS(СВЦЭМ!$D$39:$D$782,СВЦЭМ!$A$39:$A$782,$A142,СВЦЭМ!$B$39:$B$782,U$119)+'СЕТ СН'!$H$14+СВЦЭМ!$D$10+'СЕТ СН'!$H$6-'СЕТ СН'!$H$26</f>
        <v>1385.5062943200001</v>
      </c>
      <c r="V142" s="36">
        <f>SUMIFS(СВЦЭМ!$D$39:$D$782,СВЦЭМ!$A$39:$A$782,$A142,СВЦЭМ!$B$39:$B$782,V$119)+'СЕТ СН'!$H$14+СВЦЭМ!$D$10+'СЕТ СН'!$H$6-'СЕТ СН'!$H$26</f>
        <v>1294.50072327</v>
      </c>
      <c r="W142" s="36">
        <f>SUMIFS(СВЦЭМ!$D$39:$D$782,СВЦЭМ!$A$39:$A$782,$A142,СВЦЭМ!$B$39:$B$782,W$119)+'СЕТ СН'!$H$14+СВЦЭМ!$D$10+'СЕТ СН'!$H$6-'СЕТ СН'!$H$26</f>
        <v>1296.62929665</v>
      </c>
      <c r="X142" s="36">
        <f>SUMIFS(СВЦЭМ!$D$39:$D$782,СВЦЭМ!$A$39:$A$782,$A142,СВЦЭМ!$B$39:$B$782,X$119)+'СЕТ СН'!$H$14+СВЦЭМ!$D$10+'СЕТ СН'!$H$6-'СЕТ СН'!$H$26</f>
        <v>1301.00740232</v>
      </c>
      <c r="Y142" s="36">
        <f>SUMIFS(СВЦЭМ!$D$39:$D$782,СВЦЭМ!$A$39:$A$782,$A142,СВЦЭМ!$B$39:$B$782,Y$119)+'СЕТ СН'!$H$14+СВЦЭМ!$D$10+'СЕТ СН'!$H$6-'СЕТ СН'!$H$26</f>
        <v>1335.84435758</v>
      </c>
    </row>
    <row r="143" spans="1:25" ht="15.75" x14ac:dyDescent="0.2">
      <c r="A143" s="35">
        <f t="shared" si="3"/>
        <v>44705</v>
      </c>
      <c r="B143" s="36">
        <f>SUMIFS(СВЦЭМ!$D$39:$D$782,СВЦЭМ!$A$39:$A$782,$A143,СВЦЭМ!$B$39:$B$782,B$119)+'СЕТ СН'!$H$14+СВЦЭМ!$D$10+'СЕТ СН'!$H$6-'СЕТ СН'!$H$26</f>
        <v>1422.1564648399999</v>
      </c>
      <c r="C143" s="36">
        <f>SUMIFS(СВЦЭМ!$D$39:$D$782,СВЦЭМ!$A$39:$A$782,$A143,СВЦЭМ!$B$39:$B$782,C$119)+'СЕТ СН'!$H$14+СВЦЭМ!$D$10+'СЕТ СН'!$H$6-'СЕТ СН'!$H$26</f>
        <v>1566.3931548299997</v>
      </c>
      <c r="D143" s="36">
        <f>SUMIFS(СВЦЭМ!$D$39:$D$782,СВЦЭМ!$A$39:$A$782,$A143,СВЦЭМ!$B$39:$B$782,D$119)+'СЕТ СН'!$H$14+СВЦЭМ!$D$10+'СЕТ СН'!$H$6-'СЕТ СН'!$H$26</f>
        <v>1726.6618145199998</v>
      </c>
      <c r="E143" s="36">
        <f>SUMIFS(СВЦЭМ!$D$39:$D$782,СВЦЭМ!$A$39:$A$782,$A143,СВЦЭМ!$B$39:$B$782,E$119)+'СЕТ СН'!$H$14+СВЦЭМ!$D$10+'СЕТ СН'!$H$6-'СЕТ СН'!$H$26</f>
        <v>1742.2537001299997</v>
      </c>
      <c r="F143" s="36">
        <f>SUMIFS(СВЦЭМ!$D$39:$D$782,СВЦЭМ!$A$39:$A$782,$A143,СВЦЭМ!$B$39:$B$782,F$119)+'СЕТ СН'!$H$14+СВЦЭМ!$D$10+'СЕТ СН'!$H$6-'СЕТ СН'!$H$26</f>
        <v>1742.2902401899998</v>
      </c>
      <c r="G143" s="36">
        <f>SUMIFS(СВЦЭМ!$D$39:$D$782,СВЦЭМ!$A$39:$A$782,$A143,СВЦЭМ!$B$39:$B$782,G$119)+'СЕТ СН'!$H$14+СВЦЭМ!$D$10+'СЕТ СН'!$H$6-'СЕТ СН'!$H$26</f>
        <v>1752.2121083599998</v>
      </c>
      <c r="H143" s="36">
        <f>SUMIFS(СВЦЭМ!$D$39:$D$782,СВЦЭМ!$A$39:$A$782,$A143,СВЦЭМ!$B$39:$B$782,H$119)+'СЕТ СН'!$H$14+СВЦЭМ!$D$10+'СЕТ СН'!$H$6-'СЕТ СН'!$H$26</f>
        <v>1692.3984880999999</v>
      </c>
      <c r="I143" s="36">
        <f>SUMIFS(СВЦЭМ!$D$39:$D$782,СВЦЭМ!$A$39:$A$782,$A143,СВЦЭМ!$B$39:$B$782,I$119)+'СЕТ СН'!$H$14+СВЦЭМ!$D$10+'СЕТ СН'!$H$6-'СЕТ СН'!$H$26</f>
        <v>1647.0467480699999</v>
      </c>
      <c r="J143" s="36">
        <f>SUMIFS(СВЦЭМ!$D$39:$D$782,СВЦЭМ!$A$39:$A$782,$A143,СВЦЭМ!$B$39:$B$782,J$119)+'СЕТ СН'!$H$14+СВЦЭМ!$D$10+'СЕТ СН'!$H$6-'СЕТ СН'!$H$26</f>
        <v>1486.3115262099998</v>
      </c>
      <c r="K143" s="36">
        <f>SUMIFS(СВЦЭМ!$D$39:$D$782,СВЦЭМ!$A$39:$A$782,$A143,СВЦЭМ!$B$39:$B$782,K$119)+'СЕТ СН'!$H$14+СВЦЭМ!$D$10+'СЕТ СН'!$H$6-'СЕТ СН'!$H$26</f>
        <v>1476.9171066199997</v>
      </c>
      <c r="L143" s="36">
        <f>SUMIFS(СВЦЭМ!$D$39:$D$782,СВЦЭМ!$A$39:$A$782,$A143,СВЦЭМ!$B$39:$B$782,L$119)+'СЕТ СН'!$H$14+СВЦЭМ!$D$10+'СЕТ СН'!$H$6-'СЕТ СН'!$H$26</f>
        <v>1497.9754981699998</v>
      </c>
      <c r="M143" s="36">
        <f>SUMIFS(СВЦЭМ!$D$39:$D$782,СВЦЭМ!$A$39:$A$782,$A143,СВЦЭМ!$B$39:$B$782,M$119)+'СЕТ СН'!$H$14+СВЦЭМ!$D$10+'СЕТ СН'!$H$6-'СЕТ СН'!$H$26</f>
        <v>1573.2792621699998</v>
      </c>
      <c r="N143" s="36">
        <f>SUMIFS(СВЦЭМ!$D$39:$D$782,СВЦЭМ!$A$39:$A$782,$A143,СВЦЭМ!$B$39:$B$782,N$119)+'СЕТ СН'!$H$14+СВЦЭМ!$D$10+'СЕТ СН'!$H$6-'СЕТ СН'!$H$26</f>
        <v>1613.4419552599998</v>
      </c>
      <c r="O143" s="36">
        <f>SUMIFS(СВЦЭМ!$D$39:$D$782,СВЦЭМ!$A$39:$A$782,$A143,СВЦЭМ!$B$39:$B$782,O$119)+'СЕТ СН'!$H$14+СВЦЭМ!$D$10+'СЕТ СН'!$H$6-'СЕТ СН'!$H$26</f>
        <v>1663.2403331799999</v>
      </c>
      <c r="P143" s="36">
        <f>SUMIFS(СВЦЭМ!$D$39:$D$782,СВЦЭМ!$A$39:$A$782,$A143,СВЦЭМ!$B$39:$B$782,P$119)+'СЕТ СН'!$H$14+СВЦЭМ!$D$10+'СЕТ СН'!$H$6-'СЕТ СН'!$H$26</f>
        <v>1671.8521228799998</v>
      </c>
      <c r="Q143" s="36">
        <f>SUMIFS(СВЦЭМ!$D$39:$D$782,СВЦЭМ!$A$39:$A$782,$A143,СВЦЭМ!$B$39:$B$782,Q$119)+'СЕТ СН'!$H$14+СВЦЭМ!$D$10+'СЕТ СН'!$H$6-'СЕТ СН'!$H$26</f>
        <v>1683.6913029799998</v>
      </c>
      <c r="R143" s="36">
        <f>SUMIFS(СВЦЭМ!$D$39:$D$782,СВЦЭМ!$A$39:$A$782,$A143,СВЦЭМ!$B$39:$B$782,R$119)+'СЕТ СН'!$H$14+СВЦЭМ!$D$10+'СЕТ СН'!$H$6-'СЕТ СН'!$H$26</f>
        <v>1686.0293836999999</v>
      </c>
      <c r="S143" s="36">
        <f>SUMIFS(СВЦЭМ!$D$39:$D$782,СВЦЭМ!$A$39:$A$782,$A143,СВЦЭМ!$B$39:$B$782,S$119)+'СЕТ СН'!$H$14+СВЦЭМ!$D$10+'СЕТ СН'!$H$6-'СЕТ СН'!$H$26</f>
        <v>1636.6529517199999</v>
      </c>
      <c r="T143" s="36">
        <f>SUMIFS(СВЦЭМ!$D$39:$D$782,СВЦЭМ!$A$39:$A$782,$A143,СВЦЭМ!$B$39:$B$782,T$119)+'СЕТ СН'!$H$14+СВЦЭМ!$D$10+'СЕТ СН'!$H$6-'СЕТ СН'!$H$26</f>
        <v>1505.7299741799998</v>
      </c>
      <c r="U143" s="36">
        <f>SUMIFS(СВЦЭМ!$D$39:$D$782,СВЦЭМ!$A$39:$A$782,$A143,СВЦЭМ!$B$39:$B$782,U$119)+'СЕТ СН'!$H$14+СВЦЭМ!$D$10+'СЕТ СН'!$H$6-'СЕТ СН'!$H$26</f>
        <v>1377.0532418299999</v>
      </c>
      <c r="V143" s="36">
        <f>SUMIFS(СВЦЭМ!$D$39:$D$782,СВЦЭМ!$A$39:$A$782,$A143,СВЦЭМ!$B$39:$B$782,V$119)+'СЕТ СН'!$H$14+СВЦЭМ!$D$10+'СЕТ СН'!$H$6-'СЕТ СН'!$H$26</f>
        <v>1275.1901846599999</v>
      </c>
      <c r="W143" s="36">
        <f>SUMIFS(СВЦЭМ!$D$39:$D$782,СВЦЭМ!$A$39:$A$782,$A143,СВЦЭМ!$B$39:$B$782,W$119)+'СЕТ СН'!$H$14+СВЦЭМ!$D$10+'СЕТ СН'!$H$6-'СЕТ СН'!$H$26</f>
        <v>1296.9657327299999</v>
      </c>
      <c r="X143" s="36">
        <f>SUMIFS(СВЦЭМ!$D$39:$D$782,СВЦЭМ!$A$39:$A$782,$A143,СВЦЭМ!$B$39:$B$782,X$119)+'СЕТ СН'!$H$14+СВЦЭМ!$D$10+'СЕТ СН'!$H$6-'СЕТ СН'!$H$26</f>
        <v>1330.07390818</v>
      </c>
      <c r="Y143" s="36">
        <f>SUMIFS(СВЦЭМ!$D$39:$D$782,СВЦЭМ!$A$39:$A$782,$A143,СВЦЭМ!$B$39:$B$782,Y$119)+'СЕТ СН'!$H$14+СВЦЭМ!$D$10+'СЕТ СН'!$H$6-'СЕТ СН'!$H$26</f>
        <v>1339.2689084599999</v>
      </c>
    </row>
    <row r="144" spans="1:25" ht="15.75" x14ac:dyDescent="0.2">
      <c r="A144" s="35">
        <f t="shared" si="3"/>
        <v>44706</v>
      </c>
      <c r="B144" s="36">
        <f>SUMIFS(СВЦЭМ!$D$39:$D$782,СВЦЭМ!$A$39:$A$782,$A144,СВЦЭМ!$B$39:$B$782,B$119)+'СЕТ СН'!$H$14+СВЦЭМ!$D$10+'СЕТ СН'!$H$6-'СЕТ СН'!$H$26</f>
        <v>1401.26263625</v>
      </c>
      <c r="C144" s="36">
        <f>SUMIFS(СВЦЭМ!$D$39:$D$782,СВЦЭМ!$A$39:$A$782,$A144,СВЦЭМ!$B$39:$B$782,C$119)+'СЕТ СН'!$H$14+СВЦЭМ!$D$10+'СЕТ СН'!$H$6-'СЕТ СН'!$H$26</f>
        <v>1517.1627154499997</v>
      </c>
      <c r="D144" s="36">
        <f>SUMIFS(СВЦЭМ!$D$39:$D$782,СВЦЭМ!$A$39:$A$782,$A144,СВЦЭМ!$B$39:$B$782,D$119)+'СЕТ СН'!$H$14+СВЦЭМ!$D$10+'СЕТ СН'!$H$6-'СЕТ СН'!$H$26</f>
        <v>1662.1518213299998</v>
      </c>
      <c r="E144" s="36">
        <f>SUMIFS(СВЦЭМ!$D$39:$D$782,СВЦЭМ!$A$39:$A$782,$A144,СВЦЭМ!$B$39:$B$782,E$119)+'СЕТ СН'!$H$14+СВЦЭМ!$D$10+'СЕТ СН'!$H$6-'СЕТ СН'!$H$26</f>
        <v>1676.5112776899998</v>
      </c>
      <c r="F144" s="36">
        <f>SUMIFS(СВЦЭМ!$D$39:$D$782,СВЦЭМ!$A$39:$A$782,$A144,СВЦЭМ!$B$39:$B$782,F$119)+'СЕТ СН'!$H$14+СВЦЭМ!$D$10+'СЕТ СН'!$H$6-'СЕТ СН'!$H$26</f>
        <v>1681.5338840499999</v>
      </c>
      <c r="G144" s="36">
        <f>SUMIFS(СВЦЭМ!$D$39:$D$782,СВЦЭМ!$A$39:$A$782,$A144,СВЦЭМ!$B$39:$B$782,G$119)+'СЕТ СН'!$H$14+СВЦЭМ!$D$10+'СЕТ СН'!$H$6-'СЕТ СН'!$H$26</f>
        <v>1693.2881718499998</v>
      </c>
      <c r="H144" s="36">
        <f>SUMIFS(СВЦЭМ!$D$39:$D$782,СВЦЭМ!$A$39:$A$782,$A144,СВЦЭМ!$B$39:$B$782,H$119)+'СЕТ СН'!$H$14+СВЦЭМ!$D$10+'СЕТ СН'!$H$6-'СЕТ СН'!$H$26</f>
        <v>1599.4133500899998</v>
      </c>
      <c r="I144" s="36">
        <f>SUMIFS(СВЦЭМ!$D$39:$D$782,СВЦЭМ!$A$39:$A$782,$A144,СВЦЭМ!$B$39:$B$782,I$119)+'СЕТ СН'!$H$14+СВЦЭМ!$D$10+'СЕТ СН'!$H$6-'СЕТ СН'!$H$26</f>
        <v>1593.5136821599999</v>
      </c>
      <c r="J144" s="36">
        <f>SUMIFS(СВЦЭМ!$D$39:$D$782,СВЦЭМ!$A$39:$A$782,$A144,СВЦЭМ!$B$39:$B$782,J$119)+'СЕТ СН'!$H$14+СВЦЭМ!$D$10+'СЕТ СН'!$H$6-'СЕТ СН'!$H$26</f>
        <v>1440.3301812100001</v>
      </c>
      <c r="K144" s="36">
        <f>SUMIFS(СВЦЭМ!$D$39:$D$782,СВЦЭМ!$A$39:$A$782,$A144,СВЦЭМ!$B$39:$B$782,K$119)+'СЕТ СН'!$H$14+СВЦЭМ!$D$10+'СЕТ СН'!$H$6-'СЕТ СН'!$H$26</f>
        <v>1470.3931156699998</v>
      </c>
      <c r="L144" s="36">
        <f>SUMIFS(СВЦЭМ!$D$39:$D$782,СВЦЭМ!$A$39:$A$782,$A144,СВЦЭМ!$B$39:$B$782,L$119)+'СЕТ СН'!$H$14+СВЦЭМ!$D$10+'СЕТ СН'!$H$6-'СЕТ СН'!$H$26</f>
        <v>1455.2156009299999</v>
      </c>
      <c r="M144" s="36">
        <f>SUMIFS(СВЦЭМ!$D$39:$D$782,СВЦЭМ!$A$39:$A$782,$A144,СВЦЭМ!$B$39:$B$782,M$119)+'СЕТ СН'!$H$14+СВЦЭМ!$D$10+'СЕТ СН'!$H$6-'СЕТ СН'!$H$26</f>
        <v>1528.8949198699997</v>
      </c>
      <c r="N144" s="36">
        <f>SUMIFS(СВЦЭМ!$D$39:$D$782,СВЦЭМ!$A$39:$A$782,$A144,СВЦЭМ!$B$39:$B$782,N$119)+'СЕТ СН'!$H$14+СВЦЭМ!$D$10+'СЕТ СН'!$H$6-'СЕТ СН'!$H$26</f>
        <v>1575.6040433199998</v>
      </c>
      <c r="O144" s="36">
        <f>SUMIFS(СВЦЭМ!$D$39:$D$782,СВЦЭМ!$A$39:$A$782,$A144,СВЦЭМ!$B$39:$B$782,O$119)+'СЕТ СН'!$H$14+СВЦЭМ!$D$10+'СЕТ СН'!$H$6-'СЕТ СН'!$H$26</f>
        <v>1627.0162486299998</v>
      </c>
      <c r="P144" s="36">
        <f>SUMIFS(СВЦЭМ!$D$39:$D$782,СВЦЭМ!$A$39:$A$782,$A144,СВЦЭМ!$B$39:$B$782,P$119)+'СЕТ СН'!$H$14+СВЦЭМ!$D$10+'СЕТ СН'!$H$6-'СЕТ СН'!$H$26</f>
        <v>1644.8180885199997</v>
      </c>
      <c r="Q144" s="36">
        <f>SUMIFS(СВЦЭМ!$D$39:$D$782,СВЦЭМ!$A$39:$A$782,$A144,СВЦЭМ!$B$39:$B$782,Q$119)+'СЕТ СН'!$H$14+СВЦЭМ!$D$10+'СЕТ СН'!$H$6-'СЕТ СН'!$H$26</f>
        <v>1653.3320606499999</v>
      </c>
      <c r="R144" s="36">
        <f>SUMIFS(СВЦЭМ!$D$39:$D$782,СВЦЭМ!$A$39:$A$782,$A144,СВЦЭМ!$B$39:$B$782,R$119)+'СЕТ СН'!$H$14+СВЦЭМ!$D$10+'СЕТ СН'!$H$6-'СЕТ СН'!$H$26</f>
        <v>1648.2338808499999</v>
      </c>
      <c r="S144" s="36">
        <f>SUMIFS(СВЦЭМ!$D$39:$D$782,СВЦЭМ!$A$39:$A$782,$A144,СВЦЭМ!$B$39:$B$782,S$119)+'СЕТ СН'!$H$14+СВЦЭМ!$D$10+'СЕТ СН'!$H$6-'СЕТ СН'!$H$26</f>
        <v>1601.6003237999998</v>
      </c>
      <c r="T144" s="36">
        <f>SUMIFS(СВЦЭМ!$D$39:$D$782,СВЦЭМ!$A$39:$A$782,$A144,СВЦЭМ!$B$39:$B$782,T$119)+'СЕТ СН'!$H$14+СВЦЭМ!$D$10+'СЕТ СН'!$H$6-'СЕТ СН'!$H$26</f>
        <v>1462.7575820699999</v>
      </c>
      <c r="U144" s="36">
        <f>SUMIFS(СВЦЭМ!$D$39:$D$782,СВЦЭМ!$A$39:$A$782,$A144,СВЦЭМ!$B$39:$B$782,U$119)+'СЕТ СН'!$H$14+СВЦЭМ!$D$10+'СЕТ СН'!$H$6-'СЕТ СН'!$H$26</f>
        <v>1357.52777745</v>
      </c>
      <c r="V144" s="36">
        <f>SUMIFS(СВЦЭМ!$D$39:$D$782,СВЦЭМ!$A$39:$A$782,$A144,СВЦЭМ!$B$39:$B$782,V$119)+'СЕТ СН'!$H$14+СВЦЭМ!$D$10+'СЕТ СН'!$H$6-'СЕТ СН'!$H$26</f>
        <v>1261.0867408900001</v>
      </c>
      <c r="W144" s="36">
        <f>SUMIFS(СВЦЭМ!$D$39:$D$782,СВЦЭМ!$A$39:$A$782,$A144,СВЦЭМ!$B$39:$B$782,W$119)+'СЕТ СН'!$H$14+СВЦЭМ!$D$10+'СЕТ СН'!$H$6-'СЕТ СН'!$H$26</f>
        <v>1279.99226565</v>
      </c>
      <c r="X144" s="36">
        <f>SUMIFS(СВЦЭМ!$D$39:$D$782,СВЦЭМ!$A$39:$A$782,$A144,СВЦЭМ!$B$39:$B$782,X$119)+'СЕТ СН'!$H$14+СВЦЭМ!$D$10+'СЕТ СН'!$H$6-'СЕТ СН'!$H$26</f>
        <v>1280.4200951600001</v>
      </c>
      <c r="Y144" s="36">
        <f>SUMIFS(СВЦЭМ!$D$39:$D$782,СВЦЭМ!$A$39:$A$782,$A144,СВЦЭМ!$B$39:$B$782,Y$119)+'СЕТ СН'!$H$14+СВЦЭМ!$D$10+'СЕТ СН'!$H$6-'СЕТ СН'!$H$26</f>
        <v>1308.20756338</v>
      </c>
    </row>
    <row r="145" spans="1:27" ht="15.75" x14ac:dyDescent="0.2">
      <c r="A145" s="35">
        <f t="shared" si="3"/>
        <v>44707</v>
      </c>
      <c r="B145" s="36">
        <f>SUMIFS(СВЦЭМ!$D$39:$D$782,СВЦЭМ!$A$39:$A$782,$A145,СВЦЭМ!$B$39:$B$782,B$119)+'СЕТ СН'!$H$14+СВЦЭМ!$D$10+'СЕТ СН'!$H$6-'СЕТ СН'!$H$26</f>
        <v>1401.28661584</v>
      </c>
      <c r="C145" s="36">
        <f>SUMIFS(СВЦЭМ!$D$39:$D$782,СВЦЭМ!$A$39:$A$782,$A145,СВЦЭМ!$B$39:$B$782,C$119)+'СЕТ СН'!$H$14+СВЦЭМ!$D$10+'СЕТ СН'!$H$6-'СЕТ СН'!$H$26</f>
        <v>1495.6650157099998</v>
      </c>
      <c r="D145" s="36">
        <f>SUMIFS(СВЦЭМ!$D$39:$D$782,СВЦЭМ!$A$39:$A$782,$A145,СВЦЭМ!$B$39:$B$782,D$119)+'СЕТ СН'!$H$14+СВЦЭМ!$D$10+'СЕТ СН'!$H$6-'СЕТ СН'!$H$26</f>
        <v>1637.9572042699999</v>
      </c>
      <c r="E145" s="36">
        <f>SUMIFS(СВЦЭМ!$D$39:$D$782,СВЦЭМ!$A$39:$A$782,$A145,СВЦЭМ!$B$39:$B$782,E$119)+'СЕТ СН'!$H$14+СВЦЭМ!$D$10+'СЕТ СН'!$H$6-'СЕТ СН'!$H$26</f>
        <v>1671.9983197599997</v>
      </c>
      <c r="F145" s="36">
        <f>SUMIFS(СВЦЭМ!$D$39:$D$782,СВЦЭМ!$A$39:$A$782,$A145,СВЦЭМ!$B$39:$B$782,F$119)+'СЕТ СН'!$H$14+СВЦЭМ!$D$10+'СЕТ СН'!$H$6-'СЕТ СН'!$H$26</f>
        <v>1667.7194486199999</v>
      </c>
      <c r="G145" s="36">
        <f>SUMIFS(СВЦЭМ!$D$39:$D$782,СВЦЭМ!$A$39:$A$782,$A145,СВЦЭМ!$B$39:$B$782,G$119)+'СЕТ СН'!$H$14+СВЦЭМ!$D$10+'СЕТ СН'!$H$6-'СЕТ СН'!$H$26</f>
        <v>1668.4643205999998</v>
      </c>
      <c r="H145" s="36">
        <f>SUMIFS(СВЦЭМ!$D$39:$D$782,СВЦЭМ!$A$39:$A$782,$A145,СВЦЭМ!$B$39:$B$782,H$119)+'СЕТ СН'!$H$14+СВЦЭМ!$D$10+'СЕТ СН'!$H$6-'СЕТ СН'!$H$26</f>
        <v>1566.2570518499999</v>
      </c>
      <c r="I145" s="36">
        <f>SUMIFS(СВЦЭМ!$D$39:$D$782,СВЦЭМ!$A$39:$A$782,$A145,СВЦЭМ!$B$39:$B$782,I$119)+'СЕТ СН'!$H$14+СВЦЭМ!$D$10+'СЕТ СН'!$H$6-'СЕТ СН'!$H$26</f>
        <v>1545.4771076999998</v>
      </c>
      <c r="J145" s="36">
        <f>SUMIFS(СВЦЭМ!$D$39:$D$782,СВЦЭМ!$A$39:$A$782,$A145,СВЦЭМ!$B$39:$B$782,J$119)+'СЕТ СН'!$H$14+СВЦЭМ!$D$10+'СЕТ СН'!$H$6-'СЕТ СН'!$H$26</f>
        <v>1433.28762555</v>
      </c>
      <c r="K145" s="36">
        <f>SUMIFS(СВЦЭМ!$D$39:$D$782,СВЦЭМ!$A$39:$A$782,$A145,СВЦЭМ!$B$39:$B$782,K$119)+'СЕТ СН'!$H$14+СВЦЭМ!$D$10+'СЕТ СН'!$H$6-'СЕТ СН'!$H$26</f>
        <v>1464.1958776099998</v>
      </c>
      <c r="L145" s="36">
        <f>SUMIFS(СВЦЭМ!$D$39:$D$782,СВЦЭМ!$A$39:$A$782,$A145,СВЦЭМ!$B$39:$B$782,L$119)+'СЕТ СН'!$H$14+СВЦЭМ!$D$10+'СЕТ СН'!$H$6-'СЕТ СН'!$H$26</f>
        <v>1458.7799604999998</v>
      </c>
      <c r="M145" s="36">
        <f>SUMIFS(СВЦЭМ!$D$39:$D$782,СВЦЭМ!$A$39:$A$782,$A145,СВЦЭМ!$B$39:$B$782,M$119)+'СЕТ СН'!$H$14+СВЦЭМ!$D$10+'СЕТ СН'!$H$6-'СЕТ СН'!$H$26</f>
        <v>1522.3929137599998</v>
      </c>
      <c r="N145" s="36">
        <f>SUMIFS(СВЦЭМ!$D$39:$D$782,СВЦЭМ!$A$39:$A$782,$A145,СВЦЭМ!$B$39:$B$782,N$119)+'СЕТ СН'!$H$14+СВЦЭМ!$D$10+'СЕТ СН'!$H$6-'СЕТ СН'!$H$26</f>
        <v>1565.1784400399999</v>
      </c>
      <c r="O145" s="36">
        <f>SUMIFS(СВЦЭМ!$D$39:$D$782,СВЦЭМ!$A$39:$A$782,$A145,СВЦЭМ!$B$39:$B$782,O$119)+'СЕТ СН'!$H$14+СВЦЭМ!$D$10+'СЕТ СН'!$H$6-'СЕТ СН'!$H$26</f>
        <v>1597.9475169899999</v>
      </c>
      <c r="P145" s="36">
        <f>SUMIFS(СВЦЭМ!$D$39:$D$782,СВЦЭМ!$A$39:$A$782,$A145,СВЦЭМ!$B$39:$B$782,P$119)+'СЕТ СН'!$H$14+СВЦЭМ!$D$10+'СЕТ СН'!$H$6-'СЕТ СН'!$H$26</f>
        <v>1608.5947472599998</v>
      </c>
      <c r="Q145" s="36">
        <f>SUMIFS(СВЦЭМ!$D$39:$D$782,СВЦЭМ!$A$39:$A$782,$A145,СВЦЭМ!$B$39:$B$782,Q$119)+'СЕТ СН'!$H$14+СВЦЭМ!$D$10+'СЕТ СН'!$H$6-'СЕТ СН'!$H$26</f>
        <v>1614.0939441799999</v>
      </c>
      <c r="R145" s="36">
        <f>SUMIFS(СВЦЭМ!$D$39:$D$782,СВЦЭМ!$A$39:$A$782,$A145,СВЦЭМ!$B$39:$B$782,R$119)+'СЕТ СН'!$H$14+СВЦЭМ!$D$10+'СЕТ СН'!$H$6-'СЕТ СН'!$H$26</f>
        <v>1599.1539041199999</v>
      </c>
      <c r="S145" s="36">
        <f>SUMIFS(СВЦЭМ!$D$39:$D$782,СВЦЭМ!$A$39:$A$782,$A145,СВЦЭМ!$B$39:$B$782,S$119)+'СЕТ СН'!$H$14+СВЦЭМ!$D$10+'СЕТ СН'!$H$6-'СЕТ СН'!$H$26</f>
        <v>1546.8738954599999</v>
      </c>
      <c r="T145" s="36">
        <f>SUMIFS(СВЦЭМ!$D$39:$D$782,СВЦЭМ!$A$39:$A$782,$A145,СВЦЭМ!$B$39:$B$782,T$119)+'СЕТ СН'!$H$14+СВЦЭМ!$D$10+'СЕТ СН'!$H$6-'СЕТ СН'!$H$26</f>
        <v>1431.35664524</v>
      </c>
      <c r="U145" s="36">
        <f>SUMIFS(СВЦЭМ!$D$39:$D$782,СВЦЭМ!$A$39:$A$782,$A145,СВЦЭМ!$B$39:$B$782,U$119)+'СЕТ СН'!$H$14+СВЦЭМ!$D$10+'СЕТ СН'!$H$6-'СЕТ СН'!$H$26</f>
        <v>1329.49608294</v>
      </c>
      <c r="V145" s="36">
        <f>SUMIFS(СВЦЭМ!$D$39:$D$782,СВЦЭМ!$A$39:$A$782,$A145,СВЦЭМ!$B$39:$B$782,V$119)+'СЕТ СН'!$H$14+СВЦЭМ!$D$10+'СЕТ СН'!$H$6-'СЕТ СН'!$H$26</f>
        <v>1247.3599561999999</v>
      </c>
      <c r="W145" s="36">
        <f>SUMIFS(СВЦЭМ!$D$39:$D$782,СВЦЭМ!$A$39:$A$782,$A145,СВЦЭМ!$B$39:$B$782,W$119)+'СЕТ СН'!$H$14+СВЦЭМ!$D$10+'СЕТ СН'!$H$6-'СЕТ СН'!$H$26</f>
        <v>1283.4529255899999</v>
      </c>
      <c r="X145" s="36">
        <f>SUMIFS(СВЦЭМ!$D$39:$D$782,СВЦЭМ!$A$39:$A$782,$A145,СВЦЭМ!$B$39:$B$782,X$119)+'СЕТ СН'!$H$14+СВЦЭМ!$D$10+'СЕТ СН'!$H$6-'СЕТ СН'!$H$26</f>
        <v>1313.4789760799999</v>
      </c>
      <c r="Y145" s="36">
        <f>SUMIFS(СВЦЭМ!$D$39:$D$782,СВЦЭМ!$A$39:$A$782,$A145,СВЦЭМ!$B$39:$B$782,Y$119)+'СЕТ СН'!$H$14+СВЦЭМ!$D$10+'СЕТ СН'!$H$6-'СЕТ СН'!$H$26</f>
        <v>1338.37675356</v>
      </c>
    </row>
    <row r="146" spans="1:27" ht="15.75" x14ac:dyDescent="0.2">
      <c r="A146" s="35">
        <f t="shared" si="3"/>
        <v>44708</v>
      </c>
      <c r="B146" s="36">
        <f>SUMIFS(СВЦЭМ!$D$39:$D$782,СВЦЭМ!$A$39:$A$782,$A146,СВЦЭМ!$B$39:$B$782,B$119)+'СЕТ СН'!$H$14+СВЦЭМ!$D$10+'СЕТ СН'!$H$6-'СЕТ СН'!$H$26</f>
        <v>1377.7144986400001</v>
      </c>
      <c r="C146" s="36">
        <f>SUMIFS(СВЦЭМ!$D$39:$D$782,СВЦЭМ!$A$39:$A$782,$A146,СВЦЭМ!$B$39:$B$782,C$119)+'СЕТ СН'!$H$14+СВЦЭМ!$D$10+'СЕТ СН'!$H$6-'СЕТ СН'!$H$26</f>
        <v>1486.7526590999998</v>
      </c>
      <c r="D146" s="36">
        <f>SUMIFS(СВЦЭМ!$D$39:$D$782,СВЦЭМ!$A$39:$A$782,$A146,СВЦЭМ!$B$39:$B$782,D$119)+'СЕТ СН'!$H$14+СВЦЭМ!$D$10+'СЕТ СН'!$H$6-'СЕТ СН'!$H$26</f>
        <v>1559.9155904399997</v>
      </c>
      <c r="E146" s="36">
        <f>SUMIFS(СВЦЭМ!$D$39:$D$782,СВЦЭМ!$A$39:$A$782,$A146,СВЦЭМ!$B$39:$B$782,E$119)+'СЕТ СН'!$H$14+СВЦЭМ!$D$10+'СЕТ СН'!$H$6-'СЕТ СН'!$H$26</f>
        <v>1554.0465694799998</v>
      </c>
      <c r="F146" s="36">
        <f>SUMIFS(СВЦЭМ!$D$39:$D$782,СВЦЭМ!$A$39:$A$782,$A146,СВЦЭМ!$B$39:$B$782,F$119)+'СЕТ СН'!$H$14+СВЦЭМ!$D$10+'СЕТ СН'!$H$6-'СЕТ СН'!$H$26</f>
        <v>1550.9452148899998</v>
      </c>
      <c r="G146" s="36">
        <f>SUMIFS(СВЦЭМ!$D$39:$D$782,СВЦЭМ!$A$39:$A$782,$A146,СВЦЭМ!$B$39:$B$782,G$119)+'СЕТ СН'!$H$14+СВЦЭМ!$D$10+'СЕТ СН'!$H$6-'СЕТ СН'!$H$26</f>
        <v>1537.7012880699999</v>
      </c>
      <c r="H146" s="36">
        <f>SUMIFS(СВЦЭМ!$D$39:$D$782,СВЦЭМ!$A$39:$A$782,$A146,СВЦЭМ!$B$39:$B$782,H$119)+'СЕТ СН'!$H$14+СВЦЭМ!$D$10+'СЕТ СН'!$H$6-'СЕТ СН'!$H$26</f>
        <v>1452.67827917</v>
      </c>
      <c r="I146" s="36">
        <f>SUMIFS(СВЦЭМ!$D$39:$D$782,СВЦЭМ!$A$39:$A$782,$A146,СВЦЭМ!$B$39:$B$782,I$119)+'СЕТ СН'!$H$14+СВЦЭМ!$D$10+'СЕТ СН'!$H$6-'СЕТ СН'!$H$26</f>
        <v>1375.0133455</v>
      </c>
      <c r="J146" s="36">
        <f>SUMIFS(СВЦЭМ!$D$39:$D$782,СВЦЭМ!$A$39:$A$782,$A146,СВЦЭМ!$B$39:$B$782,J$119)+'СЕТ СН'!$H$14+СВЦЭМ!$D$10+'СЕТ СН'!$H$6-'СЕТ СН'!$H$26</f>
        <v>1288.28506558</v>
      </c>
      <c r="K146" s="36">
        <f>SUMIFS(СВЦЭМ!$D$39:$D$782,СВЦЭМ!$A$39:$A$782,$A146,СВЦЭМ!$B$39:$B$782,K$119)+'СЕТ СН'!$H$14+СВЦЭМ!$D$10+'СЕТ СН'!$H$6-'СЕТ СН'!$H$26</f>
        <v>1292.82321566</v>
      </c>
      <c r="L146" s="36">
        <f>SUMIFS(СВЦЭМ!$D$39:$D$782,СВЦЭМ!$A$39:$A$782,$A146,СВЦЭМ!$B$39:$B$782,L$119)+'СЕТ СН'!$H$14+СВЦЭМ!$D$10+'СЕТ СН'!$H$6-'СЕТ СН'!$H$26</f>
        <v>1302.81350499</v>
      </c>
      <c r="M146" s="36">
        <f>SUMIFS(СВЦЭМ!$D$39:$D$782,СВЦЭМ!$A$39:$A$782,$A146,СВЦЭМ!$B$39:$B$782,M$119)+'СЕТ СН'!$H$14+СВЦЭМ!$D$10+'СЕТ СН'!$H$6-'СЕТ СН'!$H$26</f>
        <v>1359.64746614</v>
      </c>
      <c r="N146" s="36">
        <f>SUMIFS(СВЦЭМ!$D$39:$D$782,СВЦЭМ!$A$39:$A$782,$A146,СВЦЭМ!$B$39:$B$782,N$119)+'СЕТ СН'!$H$14+СВЦЭМ!$D$10+'СЕТ СН'!$H$6-'СЕТ СН'!$H$26</f>
        <v>1408.23839284</v>
      </c>
      <c r="O146" s="36">
        <f>SUMIFS(СВЦЭМ!$D$39:$D$782,СВЦЭМ!$A$39:$A$782,$A146,СВЦЭМ!$B$39:$B$782,O$119)+'СЕТ СН'!$H$14+СВЦЭМ!$D$10+'СЕТ СН'!$H$6-'СЕТ СН'!$H$26</f>
        <v>1419.5055341699999</v>
      </c>
      <c r="P146" s="36">
        <f>SUMIFS(СВЦЭМ!$D$39:$D$782,СВЦЭМ!$A$39:$A$782,$A146,СВЦЭМ!$B$39:$B$782,P$119)+'СЕТ СН'!$H$14+СВЦЭМ!$D$10+'СЕТ СН'!$H$6-'СЕТ СН'!$H$26</f>
        <v>1403.2435085300001</v>
      </c>
      <c r="Q146" s="36">
        <f>SUMIFS(СВЦЭМ!$D$39:$D$782,СВЦЭМ!$A$39:$A$782,$A146,СВЦЭМ!$B$39:$B$782,Q$119)+'СЕТ СН'!$H$14+СВЦЭМ!$D$10+'СЕТ СН'!$H$6-'СЕТ СН'!$H$26</f>
        <v>1396.32134541</v>
      </c>
      <c r="R146" s="36">
        <f>SUMIFS(СВЦЭМ!$D$39:$D$782,СВЦЭМ!$A$39:$A$782,$A146,СВЦЭМ!$B$39:$B$782,R$119)+'СЕТ СН'!$H$14+СВЦЭМ!$D$10+'СЕТ СН'!$H$6-'СЕТ СН'!$H$26</f>
        <v>1397.0742728800001</v>
      </c>
      <c r="S146" s="36">
        <f>SUMIFS(СВЦЭМ!$D$39:$D$782,СВЦЭМ!$A$39:$A$782,$A146,СВЦЭМ!$B$39:$B$782,S$119)+'СЕТ СН'!$H$14+СВЦЭМ!$D$10+'СЕТ СН'!$H$6-'СЕТ СН'!$H$26</f>
        <v>1423.87215907</v>
      </c>
      <c r="T146" s="36">
        <f>SUMIFS(СВЦЭМ!$D$39:$D$782,СВЦЭМ!$A$39:$A$782,$A146,СВЦЭМ!$B$39:$B$782,T$119)+'СЕТ СН'!$H$14+СВЦЭМ!$D$10+'СЕТ СН'!$H$6-'СЕТ СН'!$H$26</f>
        <v>1324.98377615</v>
      </c>
      <c r="U146" s="36">
        <f>SUMIFS(СВЦЭМ!$D$39:$D$782,СВЦЭМ!$A$39:$A$782,$A146,СВЦЭМ!$B$39:$B$782,U$119)+'СЕТ СН'!$H$14+СВЦЭМ!$D$10+'СЕТ СН'!$H$6-'СЕТ СН'!$H$26</f>
        <v>1224.0193374600001</v>
      </c>
      <c r="V146" s="36">
        <f>SUMIFS(СВЦЭМ!$D$39:$D$782,СВЦЭМ!$A$39:$A$782,$A146,СВЦЭМ!$B$39:$B$782,V$119)+'СЕТ СН'!$H$14+СВЦЭМ!$D$10+'СЕТ СН'!$H$6-'СЕТ СН'!$H$26</f>
        <v>1138.6782928299999</v>
      </c>
      <c r="W146" s="36">
        <f>SUMIFS(СВЦЭМ!$D$39:$D$782,СВЦЭМ!$A$39:$A$782,$A146,СВЦЭМ!$B$39:$B$782,W$119)+'СЕТ СН'!$H$14+СВЦЭМ!$D$10+'СЕТ СН'!$H$6-'СЕТ СН'!$H$26</f>
        <v>1162.67251594</v>
      </c>
      <c r="X146" s="36">
        <f>SUMIFS(СВЦЭМ!$D$39:$D$782,СВЦЭМ!$A$39:$A$782,$A146,СВЦЭМ!$B$39:$B$782,X$119)+'СЕТ СН'!$H$14+СВЦЭМ!$D$10+'СЕТ СН'!$H$6-'СЕТ СН'!$H$26</f>
        <v>1195.8926903300001</v>
      </c>
      <c r="Y146" s="36">
        <f>SUMIFS(СВЦЭМ!$D$39:$D$782,СВЦЭМ!$A$39:$A$782,$A146,СВЦЭМ!$B$39:$B$782,Y$119)+'СЕТ СН'!$H$14+СВЦЭМ!$D$10+'СЕТ СН'!$H$6-'СЕТ СН'!$H$26</f>
        <v>1241.3606265200001</v>
      </c>
    </row>
    <row r="147" spans="1:27" ht="15.75" x14ac:dyDescent="0.2">
      <c r="A147" s="35">
        <f t="shared" si="3"/>
        <v>44709</v>
      </c>
      <c r="B147" s="36">
        <f>SUMIFS(СВЦЭМ!$D$39:$D$782,СВЦЭМ!$A$39:$A$782,$A147,СВЦЭМ!$B$39:$B$782,B$119)+'СЕТ СН'!$H$14+СВЦЭМ!$D$10+'СЕТ СН'!$H$6-'СЕТ СН'!$H$26</f>
        <v>1322.2342719999999</v>
      </c>
      <c r="C147" s="36">
        <f>SUMIFS(СВЦЭМ!$D$39:$D$782,СВЦЭМ!$A$39:$A$782,$A147,СВЦЭМ!$B$39:$B$782,C$119)+'СЕТ СН'!$H$14+СВЦЭМ!$D$10+'СЕТ СН'!$H$6-'СЕТ СН'!$H$26</f>
        <v>1433.7686044</v>
      </c>
      <c r="D147" s="36">
        <f>SUMIFS(СВЦЭМ!$D$39:$D$782,СВЦЭМ!$A$39:$A$782,$A147,СВЦЭМ!$B$39:$B$782,D$119)+'СЕТ СН'!$H$14+СВЦЭМ!$D$10+'СЕТ СН'!$H$6-'СЕТ СН'!$H$26</f>
        <v>1566.7509606799999</v>
      </c>
      <c r="E147" s="36">
        <f>SUMIFS(СВЦЭМ!$D$39:$D$782,СВЦЭМ!$A$39:$A$782,$A147,СВЦЭМ!$B$39:$B$782,E$119)+'СЕТ СН'!$H$14+СВЦЭМ!$D$10+'СЕТ СН'!$H$6-'СЕТ СН'!$H$26</f>
        <v>1619.4318261299998</v>
      </c>
      <c r="F147" s="36">
        <f>SUMIFS(СВЦЭМ!$D$39:$D$782,СВЦЭМ!$A$39:$A$782,$A147,СВЦЭМ!$B$39:$B$782,F$119)+'СЕТ СН'!$H$14+СВЦЭМ!$D$10+'СЕТ СН'!$H$6-'СЕТ СН'!$H$26</f>
        <v>1607.7799215999999</v>
      </c>
      <c r="G147" s="36">
        <f>SUMIFS(СВЦЭМ!$D$39:$D$782,СВЦЭМ!$A$39:$A$782,$A147,СВЦЭМ!$B$39:$B$782,G$119)+'СЕТ СН'!$H$14+СВЦЭМ!$D$10+'СЕТ СН'!$H$6-'СЕТ СН'!$H$26</f>
        <v>1606.6999164899999</v>
      </c>
      <c r="H147" s="36">
        <f>SUMIFS(СВЦЭМ!$D$39:$D$782,СВЦЭМ!$A$39:$A$782,$A147,СВЦЭМ!$B$39:$B$782,H$119)+'СЕТ СН'!$H$14+СВЦЭМ!$D$10+'СЕТ СН'!$H$6-'СЕТ СН'!$H$26</f>
        <v>1539.8016402099997</v>
      </c>
      <c r="I147" s="36">
        <f>SUMIFS(СВЦЭМ!$D$39:$D$782,СВЦЭМ!$A$39:$A$782,$A147,СВЦЭМ!$B$39:$B$782,I$119)+'СЕТ СН'!$H$14+СВЦЭМ!$D$10+'СЕТ СН'!$H$6-'СЕТ СН'!$H$26</f>
        <v>1432.9655073399999</v>
      </c>
      <c r="J147" s="36">
        <f>SUMIFS(СВЦЭМ!$D$39:$D$782,СВЦЭМ!$A$39:$A$782,$A147,СВЦЭМ!$B$39:$B$782,J$119)+'СЕТ СН'!$H$14+СВЦЭМ!$D$10+'СЕТ СН'!$H$6-'СЕТ СН'!$H$26</f>
        <v>1311.9359113</v>
      </c>
      <c r="K147" s="36">
        <f>SUMIFS(СВЦЭМ!$D$39:$D$782,СВЦЭМ!$A$39:$A$782,$A147,СВЦЭМ!$B$39:$B$782,K$119)+'СЕТ СН'!$H$14+СВЦЭМ!$D$10+'СЕТ СН'!$H$6-'СЕТ СН'!$H$26</f>
        <v>1321.30123714</v>
      </c>
      <c r="L147" s="36">
        <f>SUMIFS(СВЦЭМ!$D$39:$D$782,СВЦЭМ!$A$39:$A$782,$A147,СВЦЭМ!$B$39:$B$782,L$119)+'СЕТ СН'!$H$14+СВЦЭМ!$D$10+'СЕТ СН'!$H$6-'СЕТ СН'!$H$26</f>
        <v>1326.56222437</v>
      </c>
      <c r="M147" s="36">
        <f>SUMIFS(СВЦЭМ!$D$39:$D$782,СВЦЭМ!$A$39:$A$782,$A147,СВЦЭМ!$B$39:$B$782,M$119)+'СЕТ СН'!$H$14+СВЦЭМ!$D$10+'СЕТ СН'!$H$6-'СЕТ СН'!$H$26</f>
        <v>1363.58073027</v>
      </c>
      <c r="N147" s="36">
        <f>SUMIFS(СВЦЭМ!$D$39:$D$782,СВЦЭМ!$A$39:$A$782,$A147,СВЦЭМ!$B$39:$B$782,N$119)+'СЕТ СН'!$H$14+СВЦЭМ!$D$10+'СЕТ СН'!$H$6-'СЕТ СН'!$H$26</f>
        <v>1401.40176453</v>
      </c>
      <c r="O147" s="36">
        <f>SUMIFS(СВЦЭМ!$D$39:$D$782,СВЦЭМ!$A$39:$A$782,$A147,СВЦЭМ!$B$39:$B$782,O$119)+'СЕТ СН'!$H$14+СВЦЭМ!$D$10+'СЕТ СН'!$H$6-'СЕТ СН'!$H$26</f>
        <v>1430.1805412399999</v>
      </c>
      <c r="P147" s="36">
        <f>SUMIFS(СВЦЭМ!$D$39:$D$782,СВЦЭМ!$A$39:$A$782,$A147,СВЦЭМ!$B$39:$B$782,P$119)+'СЕТ СН'!$H$14+СВЦЭМ!$D$10+'СЕТ СН'!$H$6-'СЕТ СН'!$H$26</f>
        <v>1463.8858072899998</v>
      </c>
      <c r="Q147" s="36">
        <f>SUMIFS(СВЦЭМ!$D$39:$D$782,СВЦЭМ!$A$39:$A$782,$A147,СВЦЭМ!$B$39:$B$782,Q$119)+'СЕТ СН'!$H$14+СВЦЭМ!$D$10+'СЕТ СН'!$H$6-'СЕТ СН'!$H$26</f>
        <v>1462.5315872199999</v>
      </c>
      <c r="R147" s="36">
        <f>SUMIFS(СВЦЭМ!$D$39:$D$782,СВЦЭМ!$A$39:$A$782,$A147,СВЦЭМ!$B$39:$B$782,R$119)+'СЕТ СН'!$H$14+СВЦЭМ!$D$10+'СЕТ СН'!$H$6-'СЕТ СН'!$H$26</f>
        <v>1463.6350964399999</v>
      </c>
      <c r="S147" s="36">
        <f>SUMIFS(СВЦЭМ!$D$39:$D$782,СВЦЭМ!$A$39:$A$782,$A147,СВЦЭМ!$B$39:$B$782,S$119)+'СЕТ СН'!$H$14+СВЦЭМ!$D$10+'СЕТ СН'!$H$6-'СЕТ СН'!$H$26</f>
        <v>1416.7188999499999</v>
      </c>
      <c r="T147" s="36">
        <f>SUMIFS(СВЦЭМ!$D$39:$D$782,СВЦЭМ!$A$39:$A$782,$A147,СВЦЭМ!$B$39:$B$782,T$119)+'СЕТ СН'!$H$14+СВЦЭМ!$D$10+'СЕТ СН'!$H$6-'СЕТ СН'!$H$26</f>
        <v>1338.07787042</v>
      </c>
      <c r="U147" s="36">
        <f>SUMIFS(СВЦЭМ!$D$39:$D$782,СВЦЭМ!$A$39:$A$782,$A147,СВЦЭМ!$B$39:$B$782,U$119)+'СЕТ СН'!$H$14+СВЦЭМ!$D$10+'СЕТ СН'!$H$6-'СЕТ СН'!$H$26</f>
        <v>1244.9254221799999</v>
      </c>
      <c r="V147" s="36">
        <f>SUMIFS(СВЦЭМ!$D$39:$D$782,СВЦЭМ!$A$39:$A$782,$A147,СВЦЭМ!$B$39:$B$782,V$119)+'СЕТ СН'!$H$14+СВЦЭМ!$D$10+'СЕТ СН'!$H$6-'СЕТ СН'!$H$26</f>
        <v>1209.73019671</v>
      </c>
      <c r="W147" s="36">
        <f>SUMIFS(СВЦЭМ!$D$39:$D$782,СВЦЭМ!$A$39:$A$782,$A147,СВЦЭМ!$B$39:$B$782,W$119)+'СЕТ СН'!$H$14+СВЦЭМ!$D$10+'СЕТ СН'!$H$6-'СЕТ СН'!$H$26</f>
        <v>1213.07095009</v>
      </c>
      <c r="X147" s="36">
        <f>SUMIFS(СВЦЭМ!$D$39:$D$782,СВЦЭМ!$A$39:$A$782,$A147,СВЦЭМ!$B$39:$B$782,X$119)+'СЕТ СН'!$H$14+СВЦЭМ!$D$10+'СЕТ СН'!$H$6-'СЕТ СН'!$H$26</f>
        <v>1205.74676838</v>
      </c>
      <c r="Y147" s="36">
        <f>SUMIFS(СВЦЭМ!$D$39:$D$782,СВЦЭМ!$A$39:$A$782,$A147,СВЦЭМ!$B$39:$B$782,Y$119)+'СЕТ СН'!$H$14+СВЦЭМ!$D$10+'СЕТ СН'!$H$6-'СЕТ СН'!$H$26</f>
        <v>1226.56421123</v>
      </c>
    </row>
    <row r="148" spans="1:27" ht="15.75" x14ac:dyDescent="0.2">
      <c r="A148" s="35">
        <f t="shared" si="3"/>
        <v>44710</v>
      </c>
      <c r="B148" s="36">
        <f>SUMIFS(СВЦЭМ!$D$39:$D$782,СВЦЭМ!$A$39:$A$782,$A148,СВЦЭМ!$B$39:$B$782,B$119)+'СЕТ СН'!$H$14+СВЦЭМ!$D$10+'СЕТ СН'!$H$6-'СЕТ СН'!$H$26</f>
        <v>1302.6963584600001</v>
      </c>
      <c r="C148" s="36">
        <f>SUMIFS(СВЦЭМ!$D$39:$D$782,СВЦЭМ!$A$39:$A$782,$A148,СВЦЭМ!$B$39:$B$782,C$119)+'СЕТ СН'!$H$14+СВЦЭМ!$D$10+'СЕТ СН'!$H$6-'СЕТ СН'!$H$26</f>
        <v>1421.76988013</v>
      </c>
      <c r="D148" s="36">
        <f>SUMIFS(СВЦЭМ!$D$39:$D$782,СВЦЭМ!$A$39:$A$782,$A148,СВЦЭМ!$B$39:$B$782,D$119)+'СЕТ СН'!$H$14+СВЦЭМ!$D$10+'СЕТ СН'!$H$6-'СЕТ СН'!$H$26</f>
        <v>1541.9125771899999</v>
      </c>
      <c r="E148" s="36">
        <f>SUMIFS(СВЦЭМ!$D$39:$D$782,СВЦЭМ!$A$39:$A$782,$A148,СВЦЭМ!$B$39:$B$782,E$119)+'СЕТ СН'!$H$14+СВЦЭМ!$D$10+'СЕТ СН'!$H$6-'СЕТ СН'!$H$26</f>
        <v>1595.0222500199998</v>
      </c>
      <c r="F148" s="36">
        <f>SUMIFS(СВЦЭМ!$D$39:$D$782,СВЦЭМ!$A$39:$A$782,$A148,СВЦЭМ!$B$39:$B$782,F$119)+'СЕТ СН'!$H$14+СВЦЭМ!$D$10+'СЕТ СН'!$H$6-'СЕТ СН'!$H$26</f>
        <v>1592.3160608499998</v>
      </c>
      <c r="G148" s="36">
        <f>SUMIFS(СВЦЭМ!$D$39:$D$782,СВЦЭМ!$A$39:$A$782,$A148,СВЦЭМ!$B$39:$B$782,G$119)+'СЕТ СН'!$H$14+СВЦЭМ!$D$10+'СЕТ СН'!$H$6-'СЕТ СН'!$H$26</f>
        <v>1581.0894940999999</v>
      </c>
      <c r="H148" s="36">
        <f>SUMIFS(СВЦЭМ!$D$39:$D$782,СВЦЭМ!$A$39:$A$782,$A148,СВЦЭМ!$B$39:$B$782,H$119)+'СЕТ СН'!$H$14+СВЦЭМ!$D$10+'СЕТ СН'!$H$6-'СЕТ СН'!$H$26</f>
        <v>1533.5964058399998</v>
      </c>
      <c r="I148" s="36">
        <f>SUMIFS(СВЦЭМ!$D$39:$D$782,СВЦЭМ!$A$39:$A$782,$A148,СВЦЭМ!$B$39:$B$782,I$119)+'СЕТ СН'!$H$14+СВЦЭМ!$D$10+'СЕТ СН'!$H$6-'СЕТ СН'!$H$26</f>
        <v>1433.1858344100001</v>
      </c>
      <c r="J148" s="36">
        <f>SUMIFS(СВЦЭМ!$D$39:$D$782,СВЦЭМ!$A$39:$A$782,$A148,СВЦЭМ!$B$39:$B$782,J$119)+'СЕТ СН'!$H$14+СВЦЭМ!$D$10+'СЕТ СН'!$H$6-'СЕТ СН'!$H$26</f>
        <v>1297.3154387699999</v>
      </c>
      <c r="K148" s="36">
        <f>SUMIFS(СВЦЭМ!$D$39:$D$782,СВЦЭМ!$A$39:$A$782,$A148,СВЦЭМ!$B$39:$B$782,K$119)+'СЕТ СН'!$H$14+СВЦЭМ!$D$10+'СЕТ СН'!$H$6-'СЕТ СН'!$H$26</f>
        <v>1290.5139909300001</v>
      </c>
      <c r="L148" s="36">
        <f>SUMIFS(СВЦЭМ!$D$39:$D$782,СВЦЭМ!$A$39:$A$782,$A148,СВЦЭМ!$B$39:$B$782,L$119)+'СЕТ СН'!$H$14+СВЦЭМ!$D$10+'СЕТ СН'!$H$6-'СЕТ СН'!$H$26</f>
        <v>1297.7112739700001</v>
      </c>
      <c r="M148" s="36">
        <f>SUMIFS(СВЦЭМ!$D$39:$D$782,СВЦЭМ!$A$39:$A$782,$A148,СВЦЭМ!$B$39:$B$782,M$119)+'СЕТ СН'!$H$14+СВЦЭМ!$D$10+'СЕТ СН'!$H$6-'СЕТ СН'!$H$26</f>
        <v>1370.98722006</v>
      </c>
      <c r="N148" s="36">
        <f>SUMIFS(СВЦЭМ!$D$39:$D$782,СВЦЭМ!$A$39:$A$782,$A148,СВЦЭМ!$B$39:$B$782,N$119)+'СЕТ СН'!$H$14+СВЦЭМ!$D$10+'СЕТ СН'!$H$6-'СЕТ СН'!$H$26</f>
        <v>1409.8821581499999</v>
      </c>
      <c r="O148" s="36">
        <f>SUMIFS(СВЦЭМ!$D$39:$D$782,СВЦЭМ!$A$39:$A$782,$A148,СВЦЭМ!$B$39:$B$782,O$119)+'СЕТ СН'!$H$14+СВЦЭМ!$D$10+'СЕТ СН'!$H$6-'СЕТ СН'!$H$26</f>
        <v>1415.2633984300001</v>
      </c>
      <c r="P148" s="36">
        <f>SUMIFS(СВЦЭМ!$D$39:$D$782,СВЦЭМ!$A$39:$A$782,$A148,СВЦЭМ!$B$39:$B$782,P$119)+'СЕТ СН'!$H$14+СВЦЭМ!$D$10+'СЕТ СН'!$H$6-'СЕТ СН'!$H$26</f>
        <v>1414.8206270000001</v>
      </c>
      <c r="Q148" s="36">
        <f>SUMIFS(СВЦЭМ!$D$39:$D$782,СВЦЭМ!$A$39:$A$782,$A148,СВЦЭМ!$B$39:$B$782,Q$119)+'СЕТ СН'!$H$14+СВЦЭМ!$D$10+'СЕТ СН'!$H$6-'СЕТ СН'!$H$26</f>
        <v>1412.7587008</v>
      </c>
      <c r="R148" s="36">
        <f>SUMIFS(СВЦЭМ!$D$39:$D$782,СВЦЭМ!$A$39:$A$782,$A148,СВЦЭМ!$B$39:$B$782,R$119)+'СЕТ СН'!$H$14+СВЦЭМ!$D$10+'СЕТ СН'!$H$6-'СЕТ СН'!$H$26</f>
        <v>1407.2168897700001</v>
      </c>
      <c r="S148" s="36">
        <f>SUMIFS(СВЦЭМ!$D$39:$D$782,СВЦЭМ!$A$39:$A$782,$A148,СВЦЭМ!$B$39:$B$782,S$119)+'СЕТ СН'!$H$14+СВЦЭМ!$D$10+'СЕТ СН'!$H$6-'СЕТ СН'!$H$26</f>
        <v>1432.40062711</v>
      </c>
      <c r="T148" s="36">
        <f>SUMIFS(СВЦЭМ!$D$39:$D$782,СВЦЭМ!$A$39:$A$782,$A148,СВЦЭМ!$B$39:$B$782,T$119)+'СЕТ СН'!$H$14+СВЦЭМ!$D$10+'СЕТ СН'!$H$6-'СЕТ СН'!$H$26</f>
        <v>1330.65517243</v>
      </c>
      <c r="U148" s="36">
        <f>SUMIFS(СВЦЭМ!$D$39:$D$782,СВЦЭМ!$A$39:$A$782,$A148,СВЦЭМ!$B$39:$B$782,U$119)+'СЕТ СН'!$H$14+СВЦЭМ!$D$10+'СЕТ СН'!$H$6-'СЕТ СН'!$H$26</f>
        <v>1224.3015097699999</v>
      </c>
      <c r="V148" s="36">
        <f>SUMIFS(СВЦЭМ!$D$39:$D$782,СВЦЭМ!$A$39:$A$782,$A148,СВЦЭМ!$B$39:$B$782,V$119)+'СЕТ СН'!$H$14+СВЦЭМ!$D$10+'СЕТ СН'!$H$6-'СЕТ СН'!$H$26</f>
        <v>1136.0149030800001</v>
      </c>
      <c r="W148" s="36">
        <f>SUMIFS(СВЦЭМ!$D$39:$D$782,СВЦЭМ!$A$39:$A$782,$A148,СВЦЭМ!$B$39:$B$782,W$119)+'СЕТ СН'!$H$14+СВЦЭМ!$D$10+'СЕТ СН'!$H$6-'СЕТ СН'!$H$26</f>
        <v>1146.9207495999999</v>
      </c>
      <c r="X148" s="36">
        <f>SUMIFS(СВЦЭМ!$D$39:$D$782,СВЦЭМ!$A$39:$A$782,$A148,СВЦЭМ!$B$39:$B$782,X$119)+'СЕТ СН'!$H$14+СВЦЭМ!$D$10+'СЕТ СН'!$H$6-'СЕТ СН'!$H$26</f>
        <v>1197.0373394200001</v>
      </c>
      <c r="Y148" s="36">
        <f>SUMIFS(СВЦЭМ!$D$39:$D$782,СВЦЭМ!$A$39:$A$782,$A148,СВЦЭМ!$B$39:$B$782,Y$119)+'СЕТ СН'!$H$14+СВЦЭМ!$D$10+'СЕТ СН'!$H$6-'СЕТ СН'!$H$26</f>
        <v>1199.19972914</v>
      </c>
    </row>
    <row r="149" spans="1:27" ht="15.75" x14ac:dyDescent="0.2">
      <c r="A149" s="35">
        <f t="shared" si="3"/>
        <v>44711</v>
      </c>
      <c r="B149" s="36">
        <f>SUMIFS(СВЦЭМ!$D$39:$D$782,СВЦЭМ!$A$39:$A$782,$A149,СВЦЭМ!$B$39:$B$782,B$119)+'СЕТ СН'!$H$14+СВЦЭМ!$D$10+'СЕТ СН'!$H$6-'СЕТ СН'!$H$26</f>
        <v>1314.86941482</v>
      </c>
      <c r="C149" s="36">
        <f>SUMIFS(СВЦЭМ!$D$39:$D$782,СВЦЭМ!$A$39:$A$782,$A149,СВЦЭМ!$B$39:$B$782,C$119)+'СЕТ СН'!$H$14+СВЦЭМ!$D$10+'СЕТ СН'!$H$6-'СЕТ СН'!$H$26</f>
        <v>1402.6505804799999</v>
      </c>
      <c r="D149" s="36">
        <f>SUMIFS(СВЦЭМ!$D$39:$D$782,СВЦЭМ!$A$39:$A$782,$A149,СВЦЭМ!$B$39:$B$782,D$119)+'СЕТ СН'!$H$14+СВЦЭМ!$D$10+'СЕТ СН'!$H$6-'СЕТ СН'!$H$26</f>
        <v>1552.9353399399997</v>
      </c>
      <c r="E149" s="36">
        <f>SUMIFS(СВЦЭМ!$D$39:$D$782,СВЦЭМ!$A$39:$A$782,$A149,СВЦЭМ!$B$39:$B$782,E$119)+'СЕТ СН'!$H$14+СВЦЭМ!$D$10+'СЕТ СН'!$H$6-'СЕТ СН'!$H$26</f>
        <v>1572.6301603499999</v>
      </c>
      <c r="F149" s="36">
        <f>SUMIFS(СВЦЭМ!$D$39:$D$782,СВЦЭМ!$A$39:$A$782,$A149,СВЦЭМ!$B$39:$B$782,F$119)+'СЕТ СН'!$H$14+СВЦЭМ!$D$10+'СЕТ СН'!$H$6-'СЕТ СН'!$H$26</f>
        <v>1569.2646314399999</v>
      </c>
      <c r="G149" s="36">
        <f>SUMIFS(СВЦЭМ!$D$39:$D$782,СВЦЭМ!$A$39:$A$782,$A149,СВЦЭМ!$B$39:$B$782,G$119)+'СЕТ СН'!$H$14+СВЦЭМ!$D$10+'СЕТ СН'!$H$6-'СЕТ СН'!$H$26</f>
        <v>1543.8375364799999</v>
      </c>
      <c r="H149" s="36">
        <f>SUMIFS(СВЦЭМ!$D$39:$D$782,СВЦЭМ!$A$39:$A$782,$A149,СВЦЭМ!$B$39:$B$782,H$119)+'СЕТ СН'!$H$14+СВЦЭМ!$D$10+'СЕТ СН'!$H$6-'СЕТ СН'!$H$26</f>
        <v>1450.8732128900001</v>
      </c>
      <c r="I149" s="36">
        <f>SUMIFS(СВЦЭМ!$D$39:$D$782,СВЦЭМ!$A$39:$A$782,$A149,СВЦЭМ!$B$39:$B$782,I$119)+'СЕТ СН'!$H$14+СВЦЭМ!$D$10+'СЕТ СН'!$H$6-'СЕТ СН'!$H$26</f>
        <v>1377.85700363</v>
      </c>
      <c r="J149" s="36">
        <f>SUMIFS(СВЦЭМ!$D$39:$D$782,СВЦЭМ!$A$39:$A$782,$A149,СВЦЭМ!$B$39:$B$782,J$119)+'СЕТ СН'!$H$14+СВЦЭМ!$D$10+'СЕТ СН'!$H$6-'СЕТ СН'!$H$26</f>
        <v>1283.7554352100001</v>
      </c>
      <c r="K149" s="36">
        <f>SUMIFS(СВЦЭМ!$D$39:$D$782,СВЦЭМ!$A$39:$A$782,$A149,СВЦЭМ!$B$39:$B$782,K$119)+'СЕТ СН'!$H$14+СВЦЭМ!$D$10+'СЕТ СН'!$H$6-'СЕТ СН'!$H$26</f>
        <v>1292.00157838</v>
      </c>
      <c r="L149" s="36">
        <f>SUMIFS(СВЦЭМ!$D$39:$D$782,СВЦЭМ!$A$39:$A$782,$A149,СВЦЭМ!$B$39:$B$782,L$119)+'СЕТ СН'!$H$14+СВЦЭМ!$D$10+'СЕТ СН'!$H$6-'СЕТ СН'!$H$26</f>
        <v>1360.38426809</v>
      </c>
      <c r="M149" s="36">
        <f>SUMIFS(СВЦЭМ!$D$39:$D$782,СВЦЭМ!$A$39:$A$782,$A149,СВЦЭМ!$B$39:$B$782,M$119)+'СЕТ СН'!$H$14+СВЦЭМ!$D$10+'СЕТ СН'!$H$6-'СЕТ СН'!$H$26</f>
        <v>1393.52387677</v>
      </c>
      <c r="N149" s="36">
        <f>SUMIFS(СВЦЭМ!$D$39:$D$782,СВЦЭМ!$A$39:$A$782,$A149,СВЦЭМ!$B$39:$B$782,N$119)+'СЕТ СН'!$H$14+СВЦЭМ!$D$10+'СЕТ СН'!$H$6-'СЕТ СН'!$H$26</f>
        <v>1493.0359439699998</v>
      </c>
      <c r="O149" s="36">
        <f>SUMIFS(СВЦЭМ!$D$39:$D$782,СВЦЭМ!$A$39:$A$782,$A149,СВЦЭМ!$B$39:$B$782,O$119)+'СЕТ СН'!$H$14+СВЦЭМ!$D$10+'СЕТ СН'!$H$6-'СЕТ СН'!$H$26</f>
        <v>1494.9304929899999</v>
      </c>
      <c r="P149" s="36">
        <f>SUMIFS(СВЦЭМ!$D$39:$D$782,СВЦЭМ!$A$39:$A$782,$A149,СВЦЭМ!$B$39:$B$782,P$119)+'СЕТ СН'!$H$14+СВЦЭМ!$D$10+'СЕТ СН'!$H$6-'СЕТ СН'!$H$26</f>
        <v>1487.1394976799997</v>
      </c>
      <c r="Q149" s="36">
        <f>SUMIFS(СВЦЭМ!$D$39:$D$782,СВЦЭМ!$A$39:$A$782,$A149,СВЦЭМ!$B$39:$B$782,Q$119)+'СЕТ СН'!$H$14+СВЦЭМ!$D$10+'СЕТ СН'!$H$6-'СЕТ СН'!$H$26</f>
        <v>1480.6879673499998</v>
      </c>
      <c r="R149" s="36">
        <f>SUMIFS(СВЦЭМ!$D$39:$D$782,СВЦЭМ!$A$39:$A$782,$A149,СВЦЭМ!$B$39:$B$782,R$119)+'СЕТ СН'!$H$14+СВЦЭМ!$D$10+'СЕТ СН'!$H$6-'СЕТ СН'!$H$26</f>
        <v>1464.9757640899998</v>
      </c>
      <c r="S149" s="36">
        <f>SUMIFS(СВЦЭМ!$D$39:$D$782,СВЦЭМ!$A$39:$A$782,$A149,СВЦЭМ!$B$39:$B$782,S$119)+'СЕТ СН'!$H$14+СВЦЭМ!$D$10+'СЕТ СН'!$H$6-'СЕТ СН'!$H$26</f>
        <v>1484.0516808299999</v>
      </c>
      <c r="T149" s="36">
        <f>SUMIFS(СВЦЭМ!$D$39:$D$782,СВЦЭМ!$A$39:$A$782,$A149,СВЦЭМ!$B$39:$B$782,T$119)+'СЕТ СН'!$H$14+СВЦЭМ!$D$10+'СЕТ СН'!$H$6-'СЕТ СН'!$H$26</f>
        <v>1305.46967565</v>
      </c>
      <c r="U149" s="36">
        <f>SUMIFS(СВЦЭМ!$D$39:$D$782,СВЦЭМ!$A$39:$A$782,$A149,СВЦЭМ!$B$39:$B$782,U$119)+'СЕТ СН'!$H$14+СВЦЭМ!$D$10+'СЕТ СН'!$H$6-'СЕТ СН'!$H$26</f>
        <v>1201.17611984</v>
      </c>
      <c r="V149" s="36">
        <f>SUMIFS(СВЦЭМ!$D$39:$D$782,СВЦЭМ!$A$39:$A$782,$A149,СВЦЭМ!$B$39:$B$782,V$119)+'СЕТ СН'!$H$14+СВЦЭМ!$D$10+'СЕТ СН'!$H$6-'СЕТ СН'!$H$26</f>
        <v>1123.3985077</v>
      </c>
      <c r="W149" s="36">
        <f>SUMIFS(СВЦЭМ!$D$39:$D$782,СВЦЭМ!$A$39:$A$782,$A149,СВЦЭМ!$B$39:$B$782,W$119)+'СЕТ СН'!$H$14+СВЦЭМ!$D$10+'СЕТ СН'!$H$6-'СЕТ СН'!$H$26</f>
        <v>1135.1458780800001</v>
      </c>
      <c r="X149" s="36">
        <f>SUMIFS(СВЦЭМ!$D$39:$D$782,СВЦЭМ!$A$39:$A$782,$A149,СВЦЭМ!$B$39:$B$782,X$119)+'СЕТ СН'!$H$14+СВЦЭМ!$D$10+'СЕТ СН'!$H$6-'СЕТ СН'!$H$26</f>
        <v>1190.9596992700001</v>
      </c>
      <c r="Y149" s="36">
        <f>SUMIFS(СВЦЭМ!$D$39:$D$782,СВЦЭМ!$A$39:$A$782,$A149,СВЦЭМ!$B$39:$B$782,Y$119)+'СЕТ СН'!$H$14+СВЦЭМ!$D$10+'СЕТ СН'!$H$6-'СЕТ СН'!$H$26</f>
        <v>1217.4021561899999</v>
      </c>
    </row>
    <row r="150" spans="1:27" ht="15.75" x14ac:dyDescent="0.2">
      <c r="A150" s="35">
        <f t="shared" si="3"/>
        <v>44712</v>
      </c>
      <c r="B150" s="36">
        <f>SUMIFS(СВЦЭМ!$D$39:$D$782,СВЦЭМ!$A$39:$A$782,$A150,СВЦЭМ!$B$39:$B$782,B$119)+'СЕТ СН'!$H$14+СВЦЭМ!$D$10+'СЕТ СН'!$H$6-'СЕТ СН'!$H$26</f>
        <v>1326.4102630299999</v>
      </c>
      <c r="C150" s="36">
        <f>SUMIFS(СВЦЭМ!$D$39:$D$782,СВЦЭМ!$A$39:$A$782,$A150,СВЦЭМ!$B$39:$B$782,C$119)+'СЕТ СН'!$H$14+СВЦЭМ!$D$10+'СЕТ СН'!$H$6-'СЕТ СН'!$H$26</f>
        <v>1431.95319049</v>
      </c>
      <c r="D150" s="36">
        <f>SUMIFS(СВЦЭМ!$D$39:$D$782,СВЦЭМ!$A$39:$A$782,$A150,СВЦЭМ!$B$39:$B$782,D$119)+'СЕТ СН'!$H$14+СВЦЭМ!$D$10+'СЕТ СН'!$H$6-'СЕТ СН'!$H$26</f>
        <v>1563.4330042399997</v>
      </c>
      <c r="E150" s="36">
        <f>SUMIFS(СВЦЭМ!$D$39:$D$782,СВЦЭМ!$A$39:$A$782,$A150,СВЦЭМ!$B$39:$B$782,E$119)+'СЕТ СН'!$H$14+СВЦЭМ!$D$10+'СЕТ СН'!$H$6-'СЕТ СН'!$H$26</f>
        <v>1614.1825552199998</v>
      </c>
      <c r="F150" s="36">
        <f>SUMIFS(СВЦЭМ!$D$39:$D$782,СВЦЭМ!$A$39:$A$782,$A150,СВЦЭМ!$B$39:$B$782,F$119)+'СЕТ СН'!$H$14+СВЦЭМ!$D$10+'СЕТ СН'!$H$6-'СЕТ СН'!$H$26</f>
        <v>1604.1670610899998</v>
      </c>
      <c r="G150" s="36">
        <f>SUMIFS(СВЦЭМ!$D$39:$D$782,СВЦЭМ!$A$39:$A$782,$A150,СВЦЭМ!$B$39:$B$782,G$119)+'СЕТ СН'!$H$14+СВЦЭМ!$D$10+'СЕТ СН'!$H$6-'СЕТ СН'!$H$26</f>
        <v>1568.5971873499998</v>
      </c>
      <c r="H150" s="36">
        <f>SUMIFS(СВЦЭМ!$D$39:$D$782,СВЦЭМ!$A$39:$A$782,$A150,СВЦЭМ!$B$39:$B$782,H$119)+'СЕТ СН'!$H$14+СВЦЭМ!$D$10+'СЕТ СН'!$H$6-'СЕТ СН'!$H$26</f>
        <v>1456.21739359</v>
      </c>
      <c r="I150" s="36">
        <f>SUMIFS(СВЦЭМ!$D$39:$D$782,СВЦЭМ!$A$39:$A$782,$A150,СВЦЭМ!$B$39:$B$782,I$119)+'СЕТ СН'!$H$14+СВЦЭМ!$D$10+'СЕТ СН'!$H$6-'СЕТ СН'!$H$26</f>
        <v>1365.6862981899999</v>
      </c>
      <c r="J150" s="36">
        <f>SUMIFS(СВЦЭМ!$D$39:$D$782,СВЦЭМ!$A$39:$A$782,$A150,СВЦЭМ!$B$39:$B$782,J$119)+'СЕТ СН'!$H$14+СВЦЭМ!$D$10+'СЕТ СН'!$H$6-'СЕТ СН'!$H$26</f>
        <v>1254.59751482</v>
      </c>
      <c r="K150" s="36">
        <f>SUMIFS(СВЦЭМ!$D$39:$D$782,СВЦЭМ!$A$39:$A$782,$A150,СВЦЭМ!$B$39:$B$782,K$119)+'СЕТ СН'!$H$14+СВЦЭМ!$D$10+'СЕТ СН'!$H$6-'СЕТ СН'!$H$26</f>
        <v>1283.3692189999999</v>
      </c>
      <c r="L150" s="36">
        <f>SUMIFS(СВЦЭМ!$D$39:$D$782,СВЦЭМ!$A$39:$A$782,$A150,СВЦЭМ!$B$39:$B$782,L$119)+'СЕТ СН'!$H$14+СВЦЭМ!$D$10+'СЕТ СН'!$H$6-'СЕТ СН'!$H$26</f>
        <v>1288.7771270799999</v>
      </c>
      <c r="M150" s="36">
        <f>SUMIFS(СВЦЭМ!$D$39:$D$782,СВЦЭМ!$A$39:$A$782,$A150,СВЦЭМ!$B$39:$B$782,M$119)+'СЕТ СН'!$H$14+СВЦЭМ!$D$10+'СЕТ СН'!$H$6-'СЕТ СН'!$H$26</f>
        <v>1368.61803242</v>
      </c>
      <c r="N150" s="36">
        <f>SUMIFS(СВЦЭМ!$D$39:$D$782,СВЦЭМ!$A$39:$A$782,$A150,СВЦЭМ!$B$39:$B$782,N$119)+'СЕТ СН'!$H$14+СВЦЭМ!$D$10+'СЕТ СН'!$H$6-'СЕТ СН'!$H$26</f>
        <v>1413.7139163700001</v>
      </c>
      <c r="O150" s="36">
        <f>SUMIFS(СВЦЭМ!$D$39:$D$782,СВЦЭМ!$A$39:$A$782,$A150,СВЦЭМ!$B$39:$B$782,O$119)+'СЕТ СН'!$H$14+СВЦЭМ!$D$10+'СЕТ СН'!$H$6-'СЕТ СН'!$H$26</f>
        <v>1495.4646423499998</v>
      </c>
      <c r="P150" s="36">
        <f>SUMIFS(СВЦЭМ!$D$39:$D$782,СВЦЭМ!$A$39:$A$782,$A150,СВЦЭМ!$B$39:$B$782,P$119)+'СЕТ СН'!$H$14+СВЦЭМ!$D$10+'СЕТ СН'!$H$6-'СЕТ СН'!$H$26</f>
        <v>1523.6223691899997</v>
      </c>
      <c r="Q150" s="36">
        <f>SUMIFS(СВЦЭМ!$D$39:$D$782,СВЦЭМ!$A$39:$A$782,$A150,СВЦЭМ!$B$39:$B$782,Q$119)+'СЕТ СН'!$H$14+СВЦЭМ!$D$10+'СЕТ СН'!$H$6-'СЕТ СН'!$H$26</f>
        <v>1514.8417888499998</v>
      </c>
      <c r="R150" s="36">
        <f>SUMIFS(СВЦЭМ!$D$39:$D$782,СВЦЭМ!$A$39:$A$782,$A150,СВЦЭМ!$B$39:$B$782,R$119)+'СЕТ СН'!$H$14+СВЦЭМ!$D$10+'СЕТ СН'!$H$6-'СЕТ СН'!$H$26</f>
        <v>1508.8961443999997</v>
      </c>
      <c r="S150" s="36">
        <f>SUMIFS(СВЦЭМ!$D$39:$D$782,СВЦЭМ!$A$39:$A$782,$A150,СВЦЭМ!$B$39:$B$782,S$119)+'СЕТ СН'!$H$14+СВЦЭМ!$D$10+'СЕТ СН'!$H$6-'СЕТ СН'!$H$26</f>
        <v>1416.2630423400001</v>
      </c>
      <c r="T150" s="36">
        <f>SUMIFS(СВЦЭМ!$D$39:$D$782,СВЦЭМ!$A$39:$A$782,$A150,СВЦЭМ!$B$39:$B$782,T$119)+'СЕТ СН'!$H$14+СВЦЭМ!$D$10+'СЕТ СН'!$H$6-'СЕТ СН'!$H$26</f>
        <v>1309.7428082500001</v>
      </c>
      <c r="U150" s="36">
        <f>SUMIFS(СВЦЭМ!$D$39:$D$782,СВЦЭМ!$A$39:$A$782,$A150,СВЦЭМ!$B$39:$B$782,U$119)+'СЕТ СН'!$H$14+СВЦЭМ!$D$10+'СЕТ СН'!$H$6-'СЕТ СН'!$H$26</f>
        <v>1201.4719940499999</v>
      </c>
      <c r="V150" s="36">
        <f>SUMIFS(СВЦЭМ!$D$39:$D$782,СВЦЭМ!$A$39:$A$782,$A150,СВЦЭМ!$B$39:$B$782,V$119)+'СЕТ СН'!$H$14+СВЦЭМ!$D$10+'СЕТ СН'!$H$6-'СЕТ СН'!$H$26</f>
        <v>1127.41084733</v>
      </c>
      <c r="W150" s="36">
        <f>SUMIFS(СВЦЭМ!$D$39:$D$782,СВЦЭМ!$A$39:$A$782,$A150,СВЦЭМ!$B$39:$B$782,W$119)+'СЕТ СН'!$H$14+СВЦЭМ!$D$10+'СЕТ СН'!$H$6-'СЕТ СН'!$H$26</f>
        <v>1140.9950744400001</v>
      </c>
      <c r="X150" s="36">
        <f>SUMIFS(СВЦЭМ!$D$39:$D$782,СВЦЭМ!$A$39:$A$782,$A150,СВЦЭМ!$B$39:$B$782,X$119)+'СЕТ СН'!$H$14+СВЦЭМ!$D$10+'СЕТ СН'!$H$6-'СЕТ СН'!$H$26</f>
        <v>1156.5776433599999</v>
      </c>
      <c r="Y150" s="36">
        <f>SUMIFS(СВЦЭМ!$D$39:$D$782,СВЦЭМ!$A$39:$A$782,$A150,СВЦЭМ!$B$39:$B$782,Y$119)+'СЕТ СН'!$H$14+СВЦЭМ!$D$10+'СЕТ СН'!$H$6-'СЕТ СН'!$H$26</f>
        <v>1159.19234067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01.05.2022</v>
      </c>
      <c r="B156" s="36">
        <f>SUMIFS(СВЦЭМ!$D$39:$D$782,СВЦЭМ!$A$39:$A$782,$A156,СВЦЭМ!$B$39:$B$782,B$155)+'СЕТ СН'!$I$14+СВЦЭМ!$D$10+'СЕТ СН'!$I$6-'СЕТ СН'!$I$26</f>
        <v>1730.6779596899999</v>
      </c>
      <c r="C156" s="36">
        <f>SUMIFS(СВЦЭМ!$D$39:$D$782,СВЦЭМ!$A$39:$A$782,$A156,СВЦЭМ!$B$39:$B$782,C$155)+'СЕТ СН'!$I$14+СВЦЭМ!$D$10+'СЕТ СН'!$I$6-'СЕТ СН'!$I$26</f>
        <v>1862.2154003199998</v>
      </c>
      <c r="D156" s="36">
        <f>SUMIFS(СВЦЭМ!$D$39:$D$782,СВЦЭМ!$A$39:$A$782,$A156,СВЦЭМ!$B$39:$B$782,D$155)+'СЕТ СН'!$I$14+СВЦЭМ!$D$10+'СЕТ СН'!$I$6-'СЕТ СН'!$I$26</f>
        <v>2017.8420998399999</v>
      </c>
      <c r="E156" s="36">
        <f>SUMIFS(СВЦЭМ!$D$39:$D$782,СВЦЭМ!$A$39:$A$782,$A156,СВЦЭМ!$B$39:$B$782,E$155)+'СЕТ СН'!$I$14+СВЦЭМ!$D$10+'СЕТ СН'!$I$6-'СЕТ СН'!$I$26</f>
        <v>2083.7614947499997</v>
      </c>
      <c r="F156" s="36">
        <f>SUMIFS(СВЦЭМ!$D$39:$D$782,СВЦЭМ!$A$39:$A$782,$A156,СВЦЭМ!$B$39:$B$782,F$155)+'СЕТ СН'!$I$14+СВЦЭМ!$D$10+'СЕТ СН'!$I$6-'СЕТ СН'!$I$26</f>
        <v>2099.5442268099996</v>
      </c>
      <c r="G156" s="36">
        <f>SUMIFS(СВЦЭМ!$D$39:$D$782,СВЦЭМ!$A$39:$A$782,$A156,СВЦЭМ!$B$39:$B$782,G$155)+'СЕТ СН'!$I$14+СВЦЭМ!$D$10+'СЕТ СН'!$I$6-'СЕТ СН'!$I$26</f>
        <v>2072.55442421</v>
      </c>
      <c r="H156" s="36">
        <f>SUMIFS(СВЦЭМ!$D$39:$D$782,СВЦЭМ!$A$39:$A$782,$A156,СВЦЭМ!$B$39:$B$782,H$155)+'СЕТ СН'!$I$14+СВЦЭМ!$D$10+'СЕТ СН'!$I$6-'СЕТ СН'!$I$26</f>
        <v>2050.5277136</v>
      </c>
      <c r="I156" s="36">
        <f>SUMIFS(СВЦЭМ!$D$39:$D$782,СВЦЭМ!$A$39:$A$782,$A156,СВЦЭМ!$B$39:$B$782,I$155)+'СЕТ СН'!$I$14+СВЦЭМ!$D$10+'СЕТ СН'!$I$6-'СЕТ СН'!$I$26</f>
        <v>1977.5044349</v>
      </c>
      <c r="J156" s="36">
        <f>SUMIFS(СВЦЭМ!$D$39:$D$782,СВЦЭМ!$A$39:$A$782,$A156,СВЦЭМ!$B$39:$B$782,J$155)+'СЕТ СН'!$I$14+СВЦЭМ!$D$10+'СЕТ СН'!$I$6-'СЕТ СН'!$I$26</f>
        <v>1814.86213445</v>
      </c>
      <c r="K156" s="36">
        <f>SUMIFS(СВЦЭМ!$D$39:$D$782,СВЦЭМ!$A$39:$A$782,$A156,СВЦЭМ!$B$39:$B$782,K$155)+'СЕТ СН'!$I$14+СВЦЭМ!$D$10+'СЕТ СН'!$I$6-'СЕТ СН'!$I$26</f>
        <v>1773.72335561</v>
      </c>
      <c r="L156" s="36">
        <f>SUMIFS(СВЦЭМ!$D$39:$D$782,СВЦЭМ!$A$39:$A$782,$A156,СВЦЭМ!$B$39:$B$782,L$155)+'СЕТ СН'!$I$14+СВЦЭМ!$D$10+'СЕТ СН'!$I$6-'СЕТ СН'!$I$26</f>
        <v>1750.5406779199998</v>
      </c>
      <c r="M156" s="36">
        <f>SUMIFS(СВЦЭМ!$D$39:$D$782,СВЦЭМ!$A$39:$A$782,$A156,СВЦЭМ!$B$39:$B$782,M$155)+'СЕТ СН'!$I$14+СВЦЭМ!$D$10+'СЕТ СН'!$I$6-'СЕТ СН'!$I$26</f>
        <v>1851.1076171599998</v>
      </c>
      <c r="N156" s="36">
        <f>SUMIFS(СВЦЭМ!$D$39:$D$782,СВЦЭМ!$A$39:$A$782,$A156,СВЦЭМ!$B$39:$B$782,N$155)+'СЕТ СН'!$I$14+СВЦЭМ!$D$10+'СЕТ СН'!$I$6-'СЕТ СН'!$I$26</f>
        <v>1898.1106662799998</v>
      </c>
      <c r="O156" s="36">
        <f>SUMIFS(СВЦЭМ!$D$39:$D$782,СВЦЭМ!$A$39:$A$782,$A156,СВЦЭМ!$B$39:$B$782,O$155)+'СЕТ СН'!$I$14+СВЦЭМ!$D$10+'СЕТ СН'!$I$6-'СЕТ СН'!$I$26</f>
        <v>1910.80651526</v>
      </c>
      <c r="P156" s="36">
        <f>SUMIFS(СВЦЭМ!$D$39:$D$782,СВЦЭМ!$A$39:$A$782,$A156,СВЦЭМ!$B$39:$B$782,P$155)+'СЕТ СН'!$I$14+СВЦЭМ!$D$10+'СЕТ СН'!$I$6-'СЕТ СН'!$I$26</f>
        <v>1922.75183395</v>
      </c>
      <c r="Q156" s="36">
        <f>SUMIFS(СВЦЭМ!$D$39:$D$782,СВЦЭМ!$A$39:$A$782,$A156,СВЦЭМ!$B$39:$B$782,Q$155)+'СЕТ СН'!$I$14+СВЦЭМ!$D$10+'СЕТ СН'!$I$6-'СЕТ СН'!$I$26</f>
        <v>1938.9757667099998</v>
      </c>
      <c r="R156" s="36">
        <f>SUMIFS(СВЦЭМ!$D$39:$D$782,СВЦЭМ!$A$39:$A$782,$A156,СВЦЭМ!$B$39:$B$782,R$155)+'СЕТ СН'!$I$14+СВЦЭМ!$D$10+'СЕТ СН'!$I$6-'СЕТ СН'!$I$26</f>
        <v>1960.0030650899998</v>
      </c>
      <c r="S156" s="36">
        <f>SUMIFS(СВЦЭМ!$D$39:$D$782,СВЦЭМ!$A$39:$A$782,$A156,СВЦЭМ!$B$39:$B$782,S$155)+'СЕТ СН'!$I$14+СВЦЭМ!$D$10+'СЕТ СН'!$I$6-'СЕТ СН'!$I$26</f>
        <v>1916.10855513</v>
      </c>
      <c r="T156" s="36">
        <f>SUMIFS(СВЦЭМ!$D$39:$D$782,СВЦЭМ!$A$39:$A$782,$A156,СВЦЭМ!$B$39:$B$782,T$155)+'СЕТ СН'!$I$14+СВЦЭМ!$D$10+'СЕТ СН'!$I$6-'СЕТ СН'!$I$26</f>
        <v>1808.33393316</v>
      </c>
      <c r="U156" s="36">
        <f>SUMIFS(СВЦЭМ!$D$39:$D$782,СВЦЭМ!$A$39:$A$782,$A156,СВЦЭМ!$B$39:$B$782,U$155)+'СЕТ СН'!$I$14+СВЦЭМ!$D$10+'СЕТ СН'!$I$6-'СЕТ СН'!$I$26</f>
        <v>1707.9033903</v>
      </c>
      <c r="V156" s="36">
        <f>SUMIFS(СВЦЭМ!$D$39:$D$782,СВЦЭМ!$A$39:$A$782,$A156,СВЦЭМ!$B$39:$B$782,V$155)+'СЕТ СН'!$I$14+СВЦЭМ!$D$10+'СЕТ СН'!$I$6-'СЕТ СН'!$I$26</f>
        <v>1609.0651281599999</v>
      </c>
      <c r="W156" s="36">
        <f>SUMIFS(СВЦЭМ!$D$39:$D$782,СВЦЭМ!$A$39:$A$782,$A156,СВЦЭМ!$B$39:$B$782,W$155)+'СЕТ СН'!$I$14+СВЦЭМ!$D$10+'СЕТ СН'!$I$6-'СЕТ СН'!$I$26</f>
        <v>1596.68681763</v>
      </c>
      <c r="X156" s="36">
        <f>SUMIFS(СВЦЭМ!$D$39:$D$782,СВЦЭМ!$A$39:$A$782,$A156,СВЦЭМ!$B$39:$B$782,X$155)+'СЕТ СН'!$I$14+СВЦЭМ!$D$10+'СЕТ СН'!$I$6-'СЕТ СН'!$I$26</f>
        <v>1623.6785269100001</v>
      </c>
      <c r="Y156" s="36">
        <f>SUMIFS(СВЦЭМ!$D$39:$D$782,СВЦЭМ!$A$39:$A$782,$A156,СВЦЭМ!$B$39:$B$782,Y$155)+'СЕТ СН'!$I$14+СВЦЭМ!$D$10+'СЕТ СН'!$I$6-'СЕТ СН'!$I$26</f>
        <v>1660.8706621400001</v>
      </c>
      <c r="AA156" s="45"/>
    </row>
    <row r="157" spans="1:27" ht="15.75" x14ac:dyDescent="0.2">
      <c r="A157" s="35">
        <f>A156+1</f>
        <v>44683</v>
      </c>
      <c r="B157" s="36">
        <f>SUMIFS(СВЦЭМ!$D$39:$D$782,СВЦЭМ!$A$39:$A$782,$A157,СВЦЭМ!$B$39:$B$782,B$155)+'СЕТ СН'!$I$14+СВЦЭМ!$D$10+'СЕТ СН'!$I$6-'СЕТ СН'!$I$26</f>
        <v>1701.04926826</v>
      </c>
      <c r="C157" s="36">
        <f>SUMIFS(СВЦЭМ!$D$39:$D$782,СВЦЭМ!$A$39:$A$782,$A157,СВЦЭМ!$B$39:$B$782,C$155)+'СЕТ СН'!$I$14+СВЦЭМ!$D$10+'СЕТ СН'!$I$6-'СЕТ СН'!$I$26</f>
        <v>1827.3658909399999</v>
      </c>
      <c r="D157" s="36">
        <f>SUMIFS(СВЦЭМ!$D$39:$D$782,СВЦЭМ!$A$39:$A$782,$A157,СВЦЭМ!$B$39:$B$782,D$155)+'СЕТ СН'!$I$14+СВЦЭМ!$D$10+'СЕТ СН'!$I$6-'СЕТ СН'!$I$26</f>
        <v>1950.6199121999998</v>
      </c>
      <c r="E157" s="36">
        <f>SUMIFS(СВЦЭМ!$D$39:$D$782,СВЦЭМ!$A$39:$A$782,$A157,СВЦЭМ!$B$39:$B$782,E$155)+'СЕТ СН'!$I$14+СВЦЭМ!$D$10+'СЕТ СН'!$I$6-'СЕТ СН'!$I$26</f>
        <v>2006.99079201</v>
      </c>
      <c r="F157" s="36">
        <f>SUMIFS(СВЦЭМ!$D$39:$D$782,СВЦЭМ!$A$39:$A$782,$A157,СВЦЭМ!$B$39:$B$782,F$155)+'СЕТ СН'!$I$14+СВЦЭМ!$D$10+'СЕТ СН'!$I$6-'СЕТ СН'!$I$26</f>
        <v>2026.26472827</v>
      </c>
      <c r="G157" s="36">
        <f>SUMIFS(СВЦЭМ!$D$39:$D$782,СВЦЭМ!$A$39:$A$782,$A157,СВЦЭМ!$B$39:$B$782,G$155)+'СЕТ СН'!$I$14+СВЦЭМ!$D$10+'СЕТ СН'!$I$6-'СЕТ СН'!$I$26</f>
        <v>2051.0804527999999</v>
      </c>
      <c r="H157" s="36">
        <f>SUMIFS(СВЦЭМ!$D$39:$D$782,СВЦЭМ!$A$39:$A$782,$A157,СВЦЭМ!$B$39:$B$782,H$155)+'СЕТ СН'!$I$14+СВЦЭМ!$D$10+'СЕТ СН'!$I$6-'СЕТ СН'!$I$26</f>
        <v>2065.3877683399996</v>
      </c>
      <c r="I157" s="36">
        <f>SUMIFS(СВЦЭМ!$D$39:$D$782,СВЦЭМ!$A$39:$A$782,$A157,СВЦЭМ!$B$39:$B$782,I$155)+'СЕТ СН'!$I$14+СВЦЭМ!$D$10+'СЕТ СН'!$I$6-'СЕТ СН'!$I$26</f>
        <v>1969.1744411</v>
      </c>
      <c r="J157" s="36">
        <f>SUMIFS(СВЦЭМ!$D$39:$D$782,СВЦЭМ!$A$39:$A$782,$A157,СВЦЭМ!$B$39:$B$782,J$155)+'СЕТ СН'!$I$14+СВЦЭМ!$D$10+'СЕТ СН'!$I$6-'СЕТ СН'!$I$26</f>
        <v>1814.7184155699999</v>
      </c>
      <c r="K157" s="36">
        <f>SUMIFS(СВЦЭМ!$D$39:$D$782,СВЦЭМ!$A$39:$A$782,$A157,СВЦЭМ!$B$39:$B$782,K$155)+'СЕТ СН'!$I$14+СВЦЭМ!$D$10+'СЕТ СН'!$I$6-'СЕТ СН'!$I$26</f>
        <v>1774.2983472999999</v>
      </c>
      <c r="L157" s="36">
        <f>SUMIFS(СВЦЭМ!$D$39:$D$782,СВЦЭМ!$A$39:$A$782,$A157,СВЦЭМ!$B$39:$B$782,L$155)+'СЕТ СН'!$I$14+СВЦЭМ!$D$10+'СЕТ СН'!$I$6-'СЕТ СН'!$I$26</f>
        <v>1741.96896655</v>
      </c>
      <c r="M157" s="36">
        <f>SUMIFS(СВЦЭМ!$D$39:$D$782,СВЦЭМ!$A$39:$A$782,$A157,СВЦЭМ!$B$39:$B$782,M$155)+'СЕТ СН'!$I$14+СВЦЭМ!$D$10+'СЕТ СН'!$I$6-'СЕТ СН'!$I$26</f>
        <v>1813.43747917</v>
      </c>
      <c r="N157" s="36">
        <f>SUMIFS(СВЦЭМ!$D$39:$D$782,СВЦЭМ!$A$39:$A$782,$A157,СВЦЭМ!$B$39:$B$782,N$155)+'СЕТ СН'!$I$14+СВЦЭМ!$D$10+'СЕТ СН'!$I$6-'СЕТ СН'!$I$26</f>
        <v>1863.7621013999999</v>
      </c>
      <c r="O157" s="36">
        <f>SUMIFS(СВЦЭМ!$D$39:$D$782,СВЦЭМ!$A$39:$A$782,$A157,СВЦЭМ!$B$39:$B$782,O$155)+'СЕТ СН'!$I$14+СВЦЭМ!$D$10+'СЕТ СН'!$I$6-'СЕТ СН'!$I$26</f>
        <v>1899.1064853999999</v>
      </c>
      <c r="P157" s="36">
        <f>SUMIFS(СВЦЭМ!$D$39:$D$782,СВЦЭМ!$A$39:$A$782,$A157,СВЦЭМ!$B$39:$B$782,P$155)+'СЕТ СН'!$I$14+СВЦЭМ!$D$10+'СЕТ СН'!$I$6-'СЕТ СН'!$I$26</f>
        <v>1909.6170780099999</v>
      </c>
      <c r="Q157" s="36">
        <f>SUMIFS(СВЦЭМ!$D$39:$D$782,СВЦЭМ!$A$39:$A$782,$A157,СВЦЭМ!$B$39:$B$782,Q$155)+'СЕТ СН'!$I$14+СВЦЭМ!$D$10+'СЕТ СН'!$I$6-'СЕТ СН'!$I$26</f>
        <v>1931.23783435</v>
      </c>
      <c r="R157" s="36">
        <f>SUMIFS(СВЦЭМ!$D$39:$D$782,СВЦЭМ!$A$39:$A$782,$A157,СВЦЭМ!$B$39:$B$782,R$155)+'СЕТ СН'!$I$14+СВЦЭМ!$D$10+'СЕТ СН'!$I$6-'СЕТ СН'!$I$26</f>
        <v>1937.81627336</v>
      </c>
      <c r="S157" s="36">
        <f>SUMIFS(СВЦЭМ!$D$39:$D$782,СВЦЭМ!$A$39:$A$782,$A157,СВЦЭМ!$B$39:$B$782,S$155)+'СЕТ СН'!$I$14+СВЦЭМ!$D$10+'СЕТ СН'!$I$6-'СЕТ СН'!$I$26</f>
        <v>1876.6872810099999</v>
      </c>
      <c r="T157" s="36">
        <f>SUMIFS(СВЦЭМ!$D$39:$D$782,СВЦЭМ!$A$39:$A$782,$A157,СВЦЭМ!$B$39:$B$782,T$155)+'СЕТ СН'!$I$14+СВЦЭМ!$D$10+'СЕТ СН'!$I$6-'СЕТ СН'!$I$26</f>
        <v>1766.09953111</v>
      </c>
      <c r="U157" s="36">
        <f>SUMIFS(СВЦЭМ!$D$39:$D$782,СВЦЭМ!$A$39:$A$782,$A157,СВЦЭМ!$B$39:$B$782,U$155)+'СЕТ СН'!$I$14+СВЦЭМ!$D$10+'СЕТ СН'!$I$6-'СЕТ СН'!$I$26</f>
        <v>1665.78237829</v>
      </c>
      <c r="V157" s="36">
        <f>SUMIFS(СВЦЭМ!$D$39:$D$782,СВЦЭМ!$A$39:$A$782,$A157,СВЦЭМ!$B$39:$B$782,V$155)+'СЕТ СН'!$I$14+СВЦЭМ!$D$10+'СЕТ СН'!$I$6-'СЕТ СН'!$I$26</f>
        <v>1595.20000052</v>
      </c>
      <c r="W157" s="36">
        <f>SUMIFS(СВЦЭМ!$D$39:$D$782,СВЦЭМ!$A$39:$A$782,$A157,СВЦЭМ!$B$39:$B$782,W$155)+'СЕТ СН'!$I$14+СВЦЭМ!$D$10+'СЕТ СН'!$I$6-'СЕТ СН'!$I$26</f>
        <v>1599.2814312400001</v>
      </c>
      <c r="X157" s="36">
        <f>SUMIFS(СВЦЭМ!$D$39:$D$782,СВЦЭМ!$A$39:$A$782,$A157,СВЦЭМ!$B$39:$B$782,X$155)+'СЕТ СН'!$I$14+СВЦЭМ!$D$10+'СЕТ СН'!$I$6-'СЕТ СН'!$I$26</f>
        <v>1598.30048635</v>
      </c>
      <c r="Y157" s="36">
        <f>SUMIFS(СВЦЭМ!$D$39:$D$782,СВЦЭМ!$A$39:$A$782,$A157,СВЦЭМ!$B$39:$B$782,Y$155)+'СЕТ СН'!$I$14+СВЦЭМ!$D$10+'СЕТ СН'!$I$6-'СЕТ СН'!$I$26</f>
        <v>1646.7564903299999</v>
      </c>
    </row>
    <row r="158" spans="1:27" ht="15.75" x14ac:dyDescent="0.2">
      <c r="A158" s="35">
        <f t="shared" ref="A158:A186" si="4">A157+1</f>
        <v>44684</v>
      </c>
      <c r="B158" s="36">
        <f>SUMIFS(СВЦЭМ!$D$39:$D$782,СВЦЭМ!$A$39:$A$782,$A158,СВЦЭМ!$B$39:$B$782,B$155)+'СЕТ СН'!$I$14+СВЦЭМ!$D$10+'СЕТ СН'!$I$6-'СЕТ СН'!$I$26</f>
        <v>1672.87924735</v>
      </c>
      <c r="C158" s="36">
        <f>SUMIFS(СВЦЭМ!$D$39:$D$782,СВЦЭМ!$A$39:$A$782,$A158,СВЦЭМ!$B$39:$B$782,C$155)+'СЕТ СН'!$I$14+СВЦЭМ!$D$10+'СЕТ СН'!$I$6-'СЕТ СН'!$I$26</f>
        <v>1800.5903344399999</v>
      </c>
      <c r="D158" s="36">
        <f>SUMIFS(СВЦЭМ!$D$39:$D$782,СВЦЭМ!$A$39:$A$782,$A158,СВЦЭМ!$B$39:$B$782,D$155)+'СЕТ СН'!$I$14+СВЦЭМ!$D$10+'СЕТ СН'!$I$6-'СЕТ СН'!$I$26</f>
        <v>1907.9756846499999</v>
      </c>
      <c r="E158" s="36">
        <f>SUMIFS(СВЦЭМ!$D$39:$D$782,СВЦЭМ!$A$39:$A$782,$A158,СВЦЭМ!$B$39:$B$782,E$155)+'СЕТ СН'!$I$14+СВЦЭМ!$D$10+'СЕТ СН'!$I$6-'СЕТ СН'!$I$26</f>
        <v>1942.21017835</v>
      </c>
      <c r="F158" s="36">
        <f>SUMIFS(СВЦЭМ!$D$39:$D$782,СВЦЭМ!$A$39:$A$782,$A158,СВЦЭМ!$B$39:$B$782,F$155)+'СЕТ СН'!$I$14+СВЦЭМ!$D$10+'СЕТ СН'!$I$6-'СЕТ СН'!$I$26</f>
        <v>1958.1623061299999</v>
      </c>
      <c r="G158" s="36">
        <f>SUMIFS(СВЦЭМ!$D$39:$D$782,СВЦЭМ!$A$39:$A$782,$A158,СВЦЭМ!$B$39:$B$782,G$155)+'СЕТ СН'!$I$14+СВЦЭМ!$D$10+'СЕТ СН'!$I$6-'СЕТ СН'!$I$26</f>
        <v>2003.2212595699998</v>
      </c>
      <c r="H158" s="36">
        <f>SUMIFS(СВЦЭМ!$D$39:$D$782,СВЦЭМ!$A$39:$A$782,$A158,СВЦЭМ!$B$39:$B$782,H$155)+'СЕТ СН'!$I$14+СВЦЭМ!$D$10+'СЕТ СН'!$I$6-'СЕТ СН'!$I$26</f>
        <v>2014.7626010699998</v>
      </c>
      <c r="I158" s="36">
        <f>SUMIFS(СВЦЭМ!$D$39:$D$782,СВЦЭМ!$A$39:$A$782,$A158,СВЦЭМ!$B$39:$B$782,I$155)+'СЕТ СН'!$I$14+СВЦЭМ!$D$10+'СЕТ СН'!$I$6-'СЕТ СН'!$I$26</f>
        <v>1995.17944962</v>
      </c>
      <c r="J158" s="36">
        <f>SUMIFS(СВЦЭМ!$D$39:$D$782,СВЦЭМ!$A$39:$A$782,$A158,СВЦЭМ!$B$39:$B$782,J$155)+'СЕТ СН'!$I$14+СВЦЭМ!$D$10+'СЕТ СН'!$I$6-'СЕТ СН'!$I$26</f>
        <v>1882.9335803399999</v>
      </c>
      <c r="K158" s="36">
        <f>SUMIFS(СВЦЭМ!$D$39:$D$782,СВЦЭМ!$A$39:$A$782,$A158,СВЦЭМ!$B$39:$B$782,K$155)+'СЕТ СН'!$I$14+СВЦЭМ!$D$10+'СЕТ СН'!$I$6-'СЕТ СН'!$I$26</f>
        <v>1846.72721787</v>
      </c>
      <c r="L158" s="36">
        <f>SUMIFS(СВЦЭМ!$D$39:$D$782,СВЦЭМ!$A$39:$A$782,$A158,СВЦЭМ!$B$39:$B$782,L$155)+'СЕТ СН'!$I$14+СВЦЭМ!$D$10+'СЕТ СН'!$I$6-'СЕТ СН'!$I$26</f>
        <v>1825.2964488</v>
      </c>
      <c r="M158" s="36">
        <f>SUMIFS(СВЦЭМ!$D$39:$D$782,СВЦЭМ!$A$39:$A$782,$A158,СВЦЭМ!$B$39:$B$782,M$155)+'СЕТ СН'!$I$14+СВЦЭМ!$D$10+'СЕТ СН'!$I$6-'СЕТ СН'!$I$26</f>
        <v>1917.9162287099998</v>
      </c>
      <c r="N158" s="36">
        <f>SUMIFS(СВЦЭМ!$D$39:$D$782,СВЦЭМ!$A$39:$A$782,$A158,СВЦЭМ!$B$39:$B$782,N$155)+'СЕТ СН'!$I$14+СВЦЭМ!$D$10+'СЕТ СН'!$I$6-'СЕТ СН'!$I$26</f>
        <v>1963.0643905899999</v>
      </c>
      <c r="O158" s="36">
        <f>SUMIFS(СВЦЭМ!$D$39:$D$782,СВЦЭМ!$A$39:$A$782,$A158,СВЦЭМ!$B$39:$B$782,O$155)+'СЕТ СН'!$I$14+СВЦЭМ!$D$10+'СЕТ СН'!$I$6-'СЕТ СН'!$I$26</f>
        <v>1978.8415861899998</v>
      </c>
      <c r="P158" s="36">
        <f>SUMIFS(СВЦЭМ!$D$39:$D$782,СВЦЭМ!$A$39:$A$782,$A158,СВЦЭМ!$B$39:$B$782,P$155)+'СЕТ СН'!$I$14+СВЦЭМ!$D$10+'СЕТ СН'!$I$6-'СЕТ СН'!$I$26</f>
        <v>1998.51757733</v>
      </c>
      <c r="Q158" s="36">
        <f>SUMIFS(СВЦЭМ!$D$39:$D$782,СВЦЭМ!$A$39:$A$782,$A158,СВЦЭМ!$B$39:$B$782,Q$155)+'СЕТ СН'!$I$14+СВЦЭМ!$D$10+'СЕТ СН'!$I$6-'СЕТ СН'!$I$26</f>
        <v>2002.48810239</v>
      </c>
      <c r="R158" s="36">
        <f>SUMIFS(СВЦЭМ!$D$39:$D$782,СВЦЭМ!$A$39:$A$782,$A158,СВЦЭМ!$B$39:$B$782,R$155)+'СЕТ СН'!$I$14+СВЦЭМ!$D$10+'СЕТ СН'!$I$6-'СЕТ СН'!$I$26</f>
        <v>2012.8511366299999</v>
      </c>
      <c r="S158" s="36">
        <f>SUMIFS(СВЦЭМ!$D$39:$D$782,СВЦЭМ!$A$39:$A$782,$A158,СВЦЭМ!$B$39:$B$782,S$155)+'СЕТ СН'!$I$14+СВЦЭМ!$D$10+'СЕТ СН'!$I$6-'СЕТ СН'!$I$26</f>
        <v>1975.78192057</v>
      </c>
      <c r="T158" s="36">
        <f>SUMIFS(СВЦЭМ!$D$39:$D$782,СВЦЭМ!$A$39:$A$782,$A158,СВЦЭМ!$B$39:$B$782,T$155)+'СЕТ СН'!$I$14+СВЦЭМ!$D$10+'СЕТ СН'!$I$6-'СЕТ СН'!$I$26</f>
        <v>1857.2980769599999</v>
      </c>
      <c r="U158" s="36">
        <f>SUMIFS(СВЦЭМ!$D$39:$D$782,СВЦЭМ!$A$39:$A$782,$A158,СВЦЭМ!$B$39:$B$782,U$155)+'СЕТ СН'!$I$14+СВЦЭМ!$D$10+'СЕТ СН'!$I$6-'СЕТ СН'!$I$26</f>
        <v>1748.7631065299997</v>
      </c>
      <c r="V158" s="36">
        <f>SUMIFS(СВЦЭМ!$D$39:$D$782,СВЦЭМ!$A$39:$A$782,$A158,СВЦЭМ!$B$39:$B$782,V$155)+'СЕТ СН'!$I$14+СВЦЭМ!$D$10+'СЕТ СН'!$I$6-'СЕТ СН'!$I$26</f>
        <v>1650.0365157900001</v>
      </c>
      <c r="W158" s="36">
        <f>SUMIFS(СВЦЭМ!$D$39:$D$782,СВЦЭМ!$A$39:$A$782,$A158,СВЦЭМ!$B$39:$B$782,W$155)+'СЕТ СН'!$I$14+СВЦЭМ!$D$10+'СЕТ СН'!$I$6-'СЕТ СН'!$I$26</f>
        <v>1643.14151851</v>
      </c>
      <c r="X158" s="36">
        <f>SUMIFS(СВЦЭМ!$D$39:$D$782,СВЦЭМ!$A$39:$A$782,$A158,СВЦЭМ!$B$39:$B$782,X$155)+'СЕТ СН'!$I$14+СВЦЭМ!$D$10+'СЕТ СН'!$I$6-'СЕТ СН'!$I$26</f>
        <v>1653.3593283999999</v>
      </c>
      <c r="Y158" s="36">
        <f>SUMIFS(СВЦЭМ!$D$39:$D$782,СВЦЭМ!$A$39:$A$782,$A158,СВЦЭМ!$B$39:$B$782,Y$155)+'СЕТ СН'!$I$14+СВЦЭМ!$D$10+'СЕТ СН'!$I$6-'СЕТ СН'!$I$26</f>
        <v>1692.26068117</v>
      </c>
    </row>
    <row r="159" spans="1:27" ht="15.75" x14ac:dyDescent="0.2">
      <c r="A159" s="35">
        <f t="shared" si="4"/>
        <v>44685</v>
      </c>
      <c r="B159" s="36">
        <f>SUMIFS(СВЦЭМ!$D$39:$D$782,СВЦЭМ!$A$39:$A$782,$A159,СВЦЭМ!$B$39:$B$782,B$155)+'СЕТ СН'!$I$14+СВЦЭМ!$D$10+'СЕТ СН'!$I$6-'СЕТ СН'!$I$26</f>
        <v>1768.1295304499999</v>
      </c>
      <c r="C159" s="36">
        <f>SUMIFS(СВЦЭМ!$D$39:$D$782,СВЦЭМ!$A$39:$A$782,$A159,СВЦЭМ!$B$39:$B$782,C$155)+'СЕТ СН'!$I$14+СВЦЭМ!$D$10+'СЕТ СН'!$I$6-'СЕТ СН'!$I$26</f>
        <v>1928.9107933799999</v>
      </c>
      <c r="D159" s="36">
        <f>SUMIFS(СВЦЭМ!$D$39:$D$782,СВЦЭМ!$A$39:$A$782,$A159,СВЦЭМ!$B$39:$B$782,D$155)+'СЕТ СН'!$I$14+СВЦЭМ!$D$10+'СЕТ СН'!$I$6-'СЕТ СН'!$I$26</f>
        <v>1985.98426924</v>
      </c>
      <c r="E159" s="36">
        <f>SUMIFS(СВЦЭМ!$D$39:$D$782,СВЦЭМ!$A$39:$A$782,$A159,СВЦЭМ!$B$39:$B$782,E$155)+'СЕТ СН'!$I$14+СВЦЭМ!$D$10+'СЕТ СН'!$I$6-'СЕТ СН'!$I$26</f>
        <v>1955.2897956099998</v>
      </c>
      <c r="F159" s="36">
        <f>SUMIFS(СВЦЭМ!$D$39:$D$782,СВЦЭМ!$A$39:$A$782,$A159,СВЦЭМ!$B$39:$B$782,F$155)+'СЕТ СН'!$I$14+СВЦЭМ!$D$10+'СЕТ СН'!$I$6-'СЕТ СН'!$I$26</f>
        <v>1958.2734107499998</v>
      </c>
      <c r="G159" s="36">
        <f>SUMIFS(СВЦЭМ!$D$39:$D$782,СВЦЭМ!$A$39:$A$782,$A159,СВЦЭМ!$B$39:$B$782,G$155)+'СЕТ СН'!$I$14+СВЦЭМ!$D$10+'СЕТ СН'!$I$6-'СЕТ СН'!$I$26</f>
        <v>1950.9664340099998</v>
      </c>
      <c r="H159" s="36">
        <f>SUMIFS(СВЦЭМ!$D$39:$D$782,СВЦЭМ!$A$39:$A$782,$A159,СВЦЭМ!$B$39:$B$782,H$155)+'СЕТ СН'!$I$14+СВЦЭМ!$D$10+'СЕТ СН'!$I$6-'СЕТ СН'!$I$26</f>
        <v>1963.4637626899998</v>
      </c>
      <c r="I159" s="36">
        <f>SUMIFS(СВЦЭМ!$D$39:$D$782,СВЦЭМ!$A$39:$A$782,$A159,СВЦЭМ!$B$39:$B$782,I$155)+'СЕТ СН'!$I$14+СВЦЭМ!$D$10+'СЕТ СН'!$I$6-'СЕТ СН'!$I$26</f>
        <v>1884.3029614699999</v>
      </c>
      <c r="J159" s="36">
        <f>SUMIFS(СВЦЭМ!$D$39:$D$782,СВЦЭМ!$A$39:$A$782,$A159,СВЦЭМ!$B$39:$B$782,J$155)+'СЕТ СН'!$I$14+СВЦЭМ!$D$10+'СЕТ СН'!$I$6-'СЕТ СН'!$I$26</f>
        <v>1762.1937335799998</v>
      </c>
      <c r="K159" s="36">
        <f>SUMIFS(СВЦЭМ!$D$39:$D$782,СВЦЭМ!$A$39:$A$782,$A159,СВЦЭМ!$B$39:$B$782,K$155)+'СЕТ СН'!$I$14+СВЦЭМ!$D$10+'СЕТ СН'!$I$6-'СЕТ СН'!$I$26</f>
        <v>1746.6206988700001</v>
      </c>
      <c r="L159" s="36">
        <f>SUMIFS(СВЦЭМ!$D$39:$D$782,СВЦЭМ!$A$39:$A$782,$A159,СВЦЭМ!$B$39:$B$782,L$155)+'СЕТ СН'!$I$14+СВЦЭМ!$D$10+'СЕТ СН'!$I$6-'СЕТ СН'!$I$26</f>
        <v>1760.62335562</v>
      </c>
      <c r="M159" s="36">
        <f>SUMIFS(СВЦЭМ!$D$39:$D$782,СВЦЭМ!$A$39:$A$782,$A159,СВЦЭМ!$B$39:$B$782,M$155)+'СЕТ СН'!$I$14+СВЦЭМ!$D$10+'СЕТ СН'!$I$6-'СЕТ СН'!$I$26</f>
        <v>1868.5611311999999</v>
      </c>
      <c r="N159" s="36">
        <f>SUMIFS(СВЦЭМ!$D$39:$D$782,СВЦЭМ!$A$39:$A$782,$A159,СВЦЭМ!$B$39:$B$782,N$155)+'СЕТ СН'!$I$14+СВЦЭМ!$D$10+'СЕТ СН'!$I$6-'СЕТ СН'!$I$26</f>
        <v>1926.4508350799999</v>
      </c>
      <c r="O159" s="36">
        <f>SUMIFS(СВЦЭМ!$D$39:$D$782,СВЦЭМ!$A$39:$A$782,$A159,СВЦЭМ!$B$39:$B$782,O$155)+'СЕТ СН'!$I$14+СВЦЭМ!$D$10+'СЕТ СН'!$I$6-'СЕТ СН'!$I$26</f>
        <v>1931.2671004199999</v>
      </c>
      <c r="P159" s="36">
        <f>SUMIFS(СВЦЭМ!$D$39:$D$782,СВЦЭМ!$A$39:$A$782,$A159,СВЦЭМ!$B$39:$B$782,P$155)+'СЕТ СН'!$I$14+СВЦЭМ!$D$10+'СЕТ СН'!$I$6-'СЕТ СН'!$I$26</f>
        <v>1971.5194785499998</v>
      </c>
      <c r="Q159" s="36">
        <f>SUMIFS(СВЦЭМ!$D$39:$D$782,СВЦЭМ!$A$39:$A$782,$A159,СВЦЭМ!$B$39:$B$782,Q$155)+'СЕТ СН'!$I$14+СВЦЭМ!$D$10+'СЕТ СН'!$I$6-'СЕТ СН'!$I$26</f>
        <v>1975.2085725099998</v>
      </c>
      <c r="R159" s="36">
        <f>SUMIFS(СВЦЭМ!$D$39:$D$782,СВЦЭМ!$A$39:$A$782,$A159,СВЦЭМ!$B$39:$B$782,R$155)+'СЕТ СН'!$I$14+СВЦЭМ!$D$10+'СЕТ СН'!$I$6-'СЕТ СН'!$I$26</f>
        <v>1969.2964423899998</v>
      </c>
      <c r="S159" s="36">
        <f>SUMIFS(СВЦЭМ!$D$39:$D$782,СВЦЭМ!$A$39:$A$782,$A159,СВЦЭМ!$B$39:$B$782,S$155)+'СЕТ СН'!$I$14+СВЦЭМ!$D$10+'СЕТ СН'!$I$6-'СЕТ СН'!$I$26</f>
        <v>1908.0678001299998</v>
      </c>
      <c r="T159" s="36">
        <f>SUMIFS(СВЦЭМ!$D$39:$D$782,СВЦЭМ!$A$39:$A$782,$A159,СВЦЭМ!$B$39:$B$782,T$155)+'СЕТ СН'!$I$14+СВЦЭМ!$D$10+'СЕТ СН'!$I$6-'СЕТ СН'!$I$26</f>
        <v>1772.2207322299998</v>
      </c>
      <c r="U159" s="36">
        <f>SUMIFS(СВЦЭМ!$D$39:$D$782,СВЦЭМ!$A$39:$A$782,$A159,СВЦЭМ!$B$39:$B$782,U$155)+'СЕТ СН'!$I$14+СВЦЭМ!$D$10+'СЕТ СН'!$I$6-'СЕТ СН'!$I$26</f>
        <v>1653.8570810400001</v>
      </c>
      <c r="V159" s="36">
        <f>SUMIFS(СВЦЭМ!$D$39:$D$782,СВЦЭМ!$A$39:$A$782,$A159,СВЦЭМ!$B$39:$B$782,V$155)+'СЕТ СН'!$I$14+СВЦЭМ!$D$10+'СЕТ СН'!$I$6-'СЕТ СН'!$I$26</f>
        <v>1582.3176756600001</v>
      </c>
      <c r="W159" s="36">
        <f>SUMIFS(СВЦЭМ!$D$39:$D$782,СВЦЭМ!$A$39:$A$782,$A159,СВЦЭМ!$B$39:$B$782,W$155)+'СЕТ СН'!$I$14+СВЦЭМ!$D$10+'СЕТ СН'!$I$6-'СЕТ СН'!$I$26</f>
        <v>1615.4563733099999</v>
      </c>
      <c r="X159" s="36">
        <f>SUMIFS(СВЦЭМ!$D$39:$D$782,СВЦЭМ!$A$39:$A$782,$A159,СВЦЭМ!$B$39:$B$782,X$155)+'СЕТ СН'!$I$14+СВЦЭМ!$D$10+'СЕТ СН'!$I$6-'СЕТ СН'!$I$26</f>
        <v>1569.5118519799998</v>
      </c>
      <c r="Y159" s="36">
        <f>SUMIFS(СВЦЭМ!$D$39:$D$782,СВЦЭМ!$A$39:$A$782,$A159,СВЦЭМ!$B$39:$B$782,Y$155)+'СЕТ СН'!$I$14+СВЦЭМ!$D$10+'СЕТ СН'!$I$6-'СЕТ СН'!$I$26</f>
        <v>1563.8575017799999</v>
      </c>
    </row>
    <row r="160" spans="1:27" ht="15.75" x14ac:dyDescent="0.2">
      <c r="A160" s="35">
        <f t="shared" si="4"/>
        <v>44686</v>
      </c>
      <c r="B160" s="36">
        <f>SUMIFS(СВЦЭМ!$D$39:$D$782,СВЦЭМ!$A$39:$A$782,$A160,СВЦЭМ!$B$39:$B$782,B$155)+'СЕТ СН'!$I$14+СВЦЭМ!$D$10+'СЕТ СН'!$I$6-'СЕТ СН'!$I$26</f>
        <v>1735.9692665899997</v>
      </c>
      <c r="C160" s="36">
        <f>SUMIFS(СВЦЭМ!$D$39:$D$782,СВЦЭМ!$A$39:$A$782,$A160,СВЦЭМ!$B$39:$B$782,C$155)+'СЕТ СН'!$I$14+СВЦЭМ!$D$10+'СЕТ СН'!$I$6-'СЕТ СН'!$I$26</f>
        <v>1824.0339367199999</v>
      </c>
      <c r="D160" s="36">
        <f>SUMIFS(СВЦЭМ!$D$39:$D$782,СВЦЭМ!$A$39:$A$782,$A160,СВЦЭМ!$B$39:$B$782,D$155)+'СЕТ СН'!$I$14+СВЦЭМ!$D$10+'СЕТ СН'!$I$6-'СЕТ СН'!$I$26</f>
        <v>1967.02196751</v>
      </c>
      <c r="E160" s="36">
        <f>SUMIFS(СВЦЭМ!$D$39:$D$782,СВЦЭМ!$A$39:$A$782,$A160,СВЦЭМ!$B$39:$B$782,E$155)+'СЕТ СН'!$I$14+СВЦЭМ!$D$10+'СЕТ СН'!$I$6-'СЕТ СН'!$I$26</f>
        <v>2023.2497089799999</v>
      </c>
      <c r="F160" s="36">
        <f>SUMIFS(СВЦЭМ!$D$39:$D$782,СВЦЭМ!$A$39:$A$782,$A160,СВЦЭМ!$B$39:$B$782,F$155)+'СЕТ СН'!$I$14+СВЦЭМ!$D$10+'СЕТ СН'!$I$6-'СЕТ СН'!$I$26</f>
        <v>2050.3533065299998</v>
      </c>
      <c r="G160" s="36">
        <f>SUMIFS(СВЦЭМ!$D$39:$D$782,СВЦЭМ!$A$39:$A$782,$A160,СВЦЭМ!$B$39:$B$782,G$155)+'СЕТ СН'!$I$14+СВЦЭМ!$D$10+'СЕТ СН'!$I$6-'СЕТ СН'!$I$26</f>
        <v>2051.0246436899997</v>
      </c>
      <c r="H160" s="36">
        <f>SUMIFS(СВЦЭМ!$D$39:$D$782,СВЦЭМ!$A$39:$A$782,$A160,СВЦЭМ!$B$39:$B$782,H$155)+'СЕТ СН'!$I$14+СВЦЭМ!$D$10+'СЕТ СН'!$I$6-'СЕТ СН'!$I$26</f>
        <v>2037.0143946599999</v>
      </c>
      <c r="I160" s="36">
        <f>SUMIFS(СВЦЭМ!$D$39:$D$782,СВЦЭМ!$A$39:$A$782,$A160,СВЦЭМ!$B$39:$B$782,I$155)+'СЕТ СН'!$I$14+СВЦЭМ!$D$10+'СЕТ СН'!$I$6-'СЕТ СН'!$I$26</f>
        <v>1963.6301043599999</v>
      </c>
      <c r="J160" s="36">
        <f>SUMIFS(СВЦЭМ!$D$39:$D$782,СВЦЭМ!$A$39:$A$782,$A160,СВЦЭМ!$B$39:$B$782,J$155)+'СЕТ СН'!$I$14+СВЦЭМ!$D$10+'СЕТ СН'!$I$6-'СЕТ СН'!$I$26</f>
        <v>1851.1594094099999</v>
      </c>
      <c r="K160" s="36">
        <f>SUMIFS(СВЦЭМ!$D$39:$D$782,СВЦЭМ!$A$39:$A$782,$A160,СВЦЭМ!$B$39:$B$782,K$155)+'СЕТ СН'!$I$14+СВЦЭМ!$D$10+'СЕТ СН'!$I$6-'СЕТ СН'!$I$26</f>
        <v>1848.8287609699998</v>
      </c>
      <c r="L160" s="36">
        <f>SUMIFS(СВЦЭМ!$D$39:$D$782,СВЦЭМ!$A$39:$A$782,$A160,СВЦЭМ!$B$39:$B$782,L$155)+'СЕТ СН'!$I$14+СВЦЭМ!$D$10+'СЕТ СН'!$I$6-'СЕТ СН'!$I$26</f>
        <v>1844.6581545399999</v>
      </c>
      <c r="M160" s="36">
        <f>SUMIFS(СВЦЭМ!$D$39:$D$782,СВЦЭМ!$A$39:$A$782,$A160,СВЦЭМ!$B$39:$B$782,M$155)+'СЕТ СН'!$I$14+СВЦЭМ!$D$10+'СЕТ СН'!$I$6-'СЕТ СН'!$I$26</f>
        <v>1948.17677781</v>
      </c>
      <c r="N160" s="36">
        <f>SUMIFS(СВЦЭМ!$D$39:$D$782,СВЦЭМ!$A$39:$A$782,$A160,СВЦЭМ!$B$39:$B$782,N$155)+'СЕТ СН'!$I$14+СВЦЭМ!$D$10+'СЕТ СН'!$I$6-'СЕТ СН'!$I$26</f>
        <v>2029.51961308</v>
      </c>
      <c r="O160" s="36">
        <f>SUMIFS(СВЦЭМ!$D$39:$D$782,СВЦЭМ!$A$39:$A$782,$A160,СВЦЭМ!$B$39:$B$782,O$155)+'СЕТ СН'!$I$14+СВЦЭМ!$D$10+'СЕТ СН'!$I$6-'СЕТ СН'!$I$26</f>
        <v>2026.0653718899998</v>
      </c>
      <c r="P160" s="36">
        <f>SUMIFS(СВЦЭМ!$D$39:$D$782,СВЦЭМ!$A$39:$A$782,$A160,СВЦЭМ!$B$39:$B$782,P$155)+'СЕТ СН'!$I$14+СВЦЭМ!$D$10+'СЕТ СН'!$I$6-'СЕТ СН'!$I$26</f>
        <v>2070.5527953299998</v>
      </c>
      <c r="Q160" s="36">
        <f>SUMIFS(СВЦЭМ!$D$39:$D$782,СВЦЭМ!$A$39:$A$782,$A160,СВЦЭМ!$B$39:$B$782,Q$155)+'СЕТ СН'!$I$14+СВЦЭМ!$D$10+'СЕТ СН'!$I$6-'СЕТ СН'!$I$26</f>
        <v>2079.6353164299999</v>
      </c>
      <c r="R160" s="36">
        <f>SUMIFS(СВЦЭМ!$D$39:$D$782,СВЦЭМ!$A$39:$A$782,$A160,СВЦЭМ!$B$39:$B$782,R$155)+'СЕТ СН'!$I$14+СВЦЭМ!$D$10+'СЕТ СН'!$I$6-'СЕТ СН'!$I$26</f>
        <v>2093.7192802700001</v>
      </c>
      <c r="S160" s="36">
        <f>SUMIFS(СВЦЭМ!$D$39:$D$782,СВЦЭМ!$A$39:$A$782,$A160,СВЦЭМ!$B$39:$B$782,S$155)+'СЕТ СН'!$I$14+СВЦЭМ!$D$10+'СЕТ СН'!$I$6-'СЕТ СН'!$I$26</f>
        <v>2035.7995017199999</v>
      </c>
      <c r="T160" s="36">
        <f>SUMIFS(СВЦЭМ!$D$39:$D$782,СВЦЭМ!$A$39:$A$782,$A160,СВЦЭМ!$B$39:$B$782,T$155)+'СЕТ СН'!$I$14+СВЦЭМ!$D$10+'СЕТ СН'!$I$6-'СЕТ СН'!$I$26</f>
        <v>1896.4581661299999</v>
      </c>
      <c r="U160" s="36">
        <f>SUMIFS(СВЦЭМ!$D$39:$D$782,СВЦЭМ!$A$39:$A$782,$A160,СВЦЭМ!$B$39:$B$782,U$155)+'СЕТ СН'!$I$14+СВЦЭМ!$D$10+'СЕТ СН'!$I$6-'СЕТ СН'!$I$26</f>
        <v>1783.1419580299998</v>
      </c>
      <c r="V160" s="36">
        <f>SUMIFS(СВЦЭМ!$D$39:$D$782,СВЦЭМ!$A$39:$A$782,$A160,СВЦЭМ!$B$39:$B$782,V$155)+'СЕТ СН'!$I$14+СВЦЭМ!$D$10+'СЕТ СН'!$I$6-'СЕТ СН'!$I$26</f>
        <v>1671.37444762</v>
      </c>
      <c r="W160" s="36">
        <f>SUMIFS(СВЦЭМ!$D$39:$D$782,СВЦЭМ!$A$39:$A$782,$A160,СВЦЭМ!$B$39:$B$782,W$155)+'СЕТ СН'!$I$14+СВЦЭМ!$D$10+'СЕТ СН'!$I$6-'СЕТ СН'!$I$26</f>
        <v>1655.48258635</v>
      </c>
      <c r="X160" s="36">
        <f>SUMIFS(СВЦЭМ!$D$39:$D$782,СВЦЭМ!$A$39:$A$782,$A160,СВЦЭМ!$B$39:$B$782,X$155)+'СЕТ СН'!$I$14+СВЦЭМ!$D$10+'СЕТ СН'!$I$6-'СЕТ СН'!$I$26</f>
        <v>1670.81736834</v>
      </c>
      <c r="Y160" s="36">
        <f>SUMIFS(СВЦЭМ!$D$39:$D$782,СВЦЭМ!$A$39:$A$782,$A160,СВЦЭМ!$B$39:$B$782,Y$155)+'СЕТ СН'!$I$14+СВЦЭМ!$D$10+'СЕТ СН'!$I$6-'СЕТ СН'!$I$26</f>
        <v>1697.7296927</v>
      </c>
    </row>
    <row r="161" spans="1:25" ht="15.75" x14ac:dyDescent="0.2">
      <c r="A161" s="35">
        <f t="shared" si="4"/>
        <v>44687</v>
      </c>
      <c r="B161" s="36">
        <f>SUMIFS(СВЦЭМ!$D$39:$D$782,СВЦЭМ!$A$39:$A$782,$A161,СВЦЭМ!$B$39:$B$782,B$155)+'СЕТ СН'!$I$14+СВЦЭМ!$D$10+'СЕТ СН'!$I$6-'СЕТ СН'!$I$26</f>
        <v>1773.4634965399998</v>
      </c>
      <c r="C161" s="36">
        <f>SUMIFS(СВЦЭМ!$D$39:$D$782,СВЦЭМ!$A$39:$A$782,$A161,СВЦЭМ!$B$39:$B$782,C$155)+'СЕТ СН'!$I$14+СВЦЭМ!$D$10+'СЕТ СН'!$I$6-'СЕТ СН'!$I$26</f>
        <v>1910.6046422299999</v>
      </c>
      <c r="D161" s="36">
        <f>SUMIFS(СВЦЭМ!$D$39:$D$782,СВЦЭМ!$A$39:$A$782,$A161,СВЦЭМ!$B$39:$B$782,D$155)+'СЕТ СН'!$I$14+СВЦЭМ!$D$10+'СЕТ СН'!$I$6-'СЕТ СН'!$I$26</f>
        <v>2058.58953845</v>
      </c>
      <c r="E161" s="36">
        <f>SUMIFS(СВЦЭМ!$D$39:$D$782,СВЦЭМ!$A$39:$A$782,$A161,СВЦЭМ!$B$39:$B$782,E$155)+'СЕТ СН'!$I$14+СВЦЭМ!$D$10+'СЕТ СН'!$I$6-'СЕТ СН'!$I$26</f>
        <v>2108.56147719</v>
      </c>
      <c r="F161" s="36">
        <f>SUMIFS(СВЦЭМ!$D$39:$D$782,СВЦЭМ!$A$39:$A$782,$A161,СВЦЭМ!$B$39:$B$782,F$155)+'СЕТ СН'!$I$14+СВЦЭМ!$D$10+'СЕТ СН'!$I$6-'СЕТ СН'!$I$26</f>
        <v>2114.69062906</v>
      </c>
      <c r="G161" s="36">
        <f>SUMIFS(СВЦЭМ!$D$39:$D$782,СВЦЭМ!$A$39:$A$782,$A161,СВЦЭМ!$B$39:$B$782,G$155)+'СЕТ СН'!$I$14+СВЦЭМ!$D$10+'СЕТ СН'!$I$6-'СЕТ СН'!$I$26</f>
        <v>2097.5318164700002</v>
      </c>
      <c r="H161" s="36">
        <f>SUMIFS(СВЦЭМ!$D$39:$D$782,СВЦЭМ!$A$39:$A$782,$A161,СВЦЭМ!$B$39:$B$782,H$155)+'СЕТ СН'!$I$14+СВЦЭМ!$D$10+'СЕТ СН'!$I$6-'СЕТ СН'!$I$26</f>
        <v>2050.1220626499999</v>
      </c>
      <c r="I161" s="36">
        <f>SUMIFS(СВЦЭМ!$D$39:$D$782,СВЦЭМ!$A$39:$A$782,$A161,СВЦЭМ!$B$39:$B$782,I$155)+'СЕТ СН'!$I$14+СВЦЭМ!$D$10+'СЕТ СН'!$I$6-'СЕТ СН'!$I$26</f>
        <v>1995.30274775</v>
      </c>
      <c r="J161" s="36">
        <f>SUMIFS(СВЦЭМ!$D$39:$D$782,СВЦЭМ!$A$39:$A$782,$A161,СВЦЭМ!$B$39:$B$782,J$155)+'СЕТ СН'!$I$14+СВЦЭМ!$D$10+'СЕТ СН'!$I$6-'СЕТ СН'!$I$26</f>
        <v>1837.86555802</v>
      </c>
      <c r="K161" s="36">
        <f>SUMIFS(СВЦЭМ!$D$39:$D$782,СВЦЭМ!$A$39:$A$782,$A161,СВЦЭМ!$B$39:$B$782,K$155)+'СЕТ СН'!$I$14+СВЦЭМ!$D$10+'СЕТ СН'!$I$6-'СЕТ СН'!$I$26</f>
        <v>1845.9747494999999</v>
      </c>
      <c r="L161" s="36">
        <f>SUMIFS(СВЦЭМ!$D$39:$D$782,СВЦЭМ!$A$39:$A$782,$A161,СВЦЭМ!$B$39:$B$782,L$155)+'СЕТ СН'!$I$14+СВЦЭМ!$D$10+'СЕТ СН'!$I$6-'СЕТ СН'!$I$26</f>
        <v>1838.2744126699999</v>
      </c>
      <c r="M161" s="36">
        <f>SUMIFS(СВЦЭМ!$D$39:$D$782,СВЦЭМ!$A$39:$A$782,$A161,СВЦЭМ!$B$39:$B$782,M$155)+'СЕТ СН'!$I$14+СВЦЭМ!$D$10+'СЕТ СН'!$I$6-'СЕТ СН'!$I$26</f>
        <v>1972.8293582499998</v>
      </c>
      <c r="N161" s="36">
        <f>SUMIFS(СВЦЭМ!$D$39:$D$782,СВЦЭМ!$A$39:$A$782,$A161,СВЦЭМ!$B$39:$B$782,N$155)+'СЕТ СН'!$I$14+СВЦЭМ!$D$10+'СЕТ СН'!$I$6-'СЕТ СН'!$I$26</f>
        <v>2044.1902672899998</v>
      </c>
      <c r="O161" s="36">
        <f>SUMIFS(СВЦЭМ!$D$39:$D$782,СВЦЭМ!$A$39:$A$782,$A161,СВЦЭМ!$B$39:$B$782,O$155)+'СЕТ СН'!$I$14+СВЦЭМ!$D$10+'СЕТ СН'!$I$6-'СЕТ СН'!$I$26</f>
        <v>2048.0288127100002</v>
      </c>
      <c r="P161" s="36">
        <f>SUMIFS(СВЦЭМ!$D$39:$D$782,СВЦЭМ!$A$39:$A$782,$A161,СВЦЭМ!$B$39:$B$782,P$155)+'СЕТ СН'!$I$14+СВЦЭМ!$D$10+'СЕТ СН'!$I$6-'СЕТ СН'!$I$26</f>
        <v>2056.82286845</v>
      </c>
      <c r="Q161" s="36">
        <f>SUMIFS(СВЦЭМ!$D$39:$D$782,СВЦЭМ!$A$39:$A$782,$A161,СВЦЭМ!$B$39:$B$782,Q$155)+'СЕТ СН'!$I$14+СВЦЭМ!$D$10+'СЕТ СН'!$I$6-'СЕТ СН'!$I$26</f>
        <v>2050.85849306</v>
      </c>
      <c r="R161" s="36">
        <f>SUMIFS(СВЦЭМ!$D$39:$D$782,СВЦЭМ!$A$39:$A$782,$A161,СВЦЭМ!$B$39:$B$782,R$155)+'СЕТ СН'!$I$14+СВЦЭМ!$D$10+'СЕТ СН'!$I$6-'СЕТ СН'!$I$26</f>
        <v>2038.5132755699999</v>
      </c>
      <c r="S161" s="36">
        <f>SUMIFS(СВЦЭМ!$D$39:$D$782,СВЦЭМ!$A$39:$A$782,$A161,СВЦЭМ!$B$39:$B$782,S$155)+'СЕТ СН'!$I$14+СВЦЭМ!$D$10+'СЕТ СН'!$I$6-'СЕТ СН'!$I$26</f>
        <v>1990.3041588499998</v>
      </c>
      <c r="T161" s="36">
        <f>SUMIFS(СВЦЭМ!$D$39:$D$782,СВЦЭМ!$A$39:$A$782,$A161,СВЦЭМ!$B$39:$B$782,T$155)+'СЕТ СН'!$I$14+СВЦЭМ!$D$10+'СЕТ СН'!$I$6-'СЕТ СН'!$I$26</f>
        <v>1866.78240102</v>
      </c>
      <c r="U161" s="36">
        <f>SUMIFS(СВЦЭМ!$D$39:$D$782,СВЦЭМ!$A$39:$A$782,$A161,СВЦЭМ!$B$39:$B$782,U$155)+'СЕТ СН'!$I$14+СВЦЭМ!$D$10+'СЕТ СН'!$I$6-'СЕТ СН'!$I$26</f>
        <v>1745.6714607599999</v>
      </c>
      <c r="V161" s="36">
        <f>SUMIFS(СВЦЭМ!$D$39:$D$782,СВЦЭМ!$A$39:$A$782,$A161,СВЦЭМ!$B$39:$B$782,V$155)+'СЕТ СН'!$I$14+СВЦЭМ!$D$10+'СЕТ СН'!$I$6-'СЕТ СН'!$I$26</f>
        <v>1643.4053643699999</v>
      </c>
      <c r="W161" s="36">
        <f>SUMIFS(СВЦЭМ!$D$39:$D$782,СВЦЭМ!$A$39:$A$782,$A161,СВЦЭМ!$B$39:$B$782,W$155)+'СЕТ СН'!$I$14+СВЦЭМ!$D$10+'СЕТ СН'!$I$6-'СЕТ СН'!$I$26</f>
        <v>1631.06076764</v>
      </c>
      <c r="X161" s="36">
        <f>SUMIFS(СВЦЭМ!$D$39:$D$782,СВЦЭМ!$A$39:$A$782,$A161,СВЦЭМ!$B$39:$B$782,X$155)+'СЕТ СН'!$I$14+СВЦЭМ!$D$10+'СЕТ СН'!$I$6-'СЕТ СН'!$I$26</f>
        <v>1660.71172273</v>
      </c>
      <c r="Y161" s="36">
        <f>SUMIFS(СВЦЭМ!$D$39:$D$782,СВЦЭМ!$A$39:$A$782,$A161,СВЦЭМ!$B$39:$B$782,Y$155)+'СЕТ СН'!$I$14+СВЦЭМ!$D$10+'СЕТ СН'!$I$6-'СЕТ СН'!$I$26</f>
        <v>1668.75662128</v>
      </c>
    </row>
    <row r="162" spans="1:25" ht="15.75" x14ac:dyDescent="0.2">
      <c r="A162" s="35">
        <f t="shared" si="4"/>
        <v>44688</v>
      </c>
      <c r="B162" s="36">
        <f>SUMIFS(СВЦЭМ!$D$39:$D$782,СВЦЭМ!$A$39:$A$782,$A162,СВЦЭМ!$B$39:$B$782,B$155)+'СЕТ СН'!$I$14+СВЦЭМ!$D$10+'СЕТ СН'!$I$6-'СЕТ СН'!$I$26</f>
        <v>1777.2983299399998</v>
      </c>
      <c r="C162" s="36">
        <f>SUMIFS(СВЦЭМ!$D$39:$D$782,СВЦЭМ!$A$39:$A$782,$A162,СВЦЭМ!$B$39:$B$782,C$155)+'СЕТ СН'!$I$14+СВЦЭМ!$D$10+'СЕТ СН'!$I$6-'СЕТ СН'!$I$26</f>
        <v>1862.5733298099999</v>
      </c>
      <c r="D162" s="36">
        <f>SUMIFS(СВЦЭМ!$D$39:$D$782,СВЦЭМ!$A$39:$A$782,$A162,СВЦЭМ!$B$39:$B$782,D$155)+'СЕТ СН'!$I$14+СВЦЭМ!$D$10+'СЕТ СН'!$I$6-'СЕТ СН'!$I$26</f>
        <v>2066.9340357599999</v>
      </c>
      <c r="E162" s="36">
        <f>SUMIFS(СВЦЭМ!$D$39:$D$782,СВЦЭМ!$A$39:$A$782,$A162,СВЦЭМ!$B$39:$B$782,E$155)+'СЕТ СН'!$I$14+СВЦЭМ!$D$10+'СЕТ СН'!$I$6-'СЕТ СН'!$I$26</f>
        <v>2112.28602069</v>
      </c>
      <c r="F162" s="36">
        <f>SUMIFS(СВЦЭМ!$D$39:$D$782,СВЦЭМ!$A$39:$A$782,$A162,СВЦЭМ!$B$39:$B$782,F$155)+'СЕТ СН'!$I$14+СВЦЭМ!$D$10+'СЕТ СН'!$I$6-'СЕТ СН'!$I$26</f>
        <v>2114.9253086999997</v>
      </c>
      <c r="G162" s="36">
        <f>SUMIFS(СВЦЭМ!$D$39:$D$782,СВЦЭМ!$A$39:$A$782,$A162,СВЦЭМ!$B$39:$B$782,G$155)+'СЕТ СН'!$I$14+СВЦЭМ!$D$10+'СЕТ СН'!$I$6-'СЕТ СН'!$I$26</f>
        <v>2117.2381740399996</v>
      </c>
      <c r="H162" s="36">
        <f>SUMIFS(СВЦЭМ!$D$39:$D$782,СВЦЭМ!$A$39:$A$782,$A162,СВЦЭМ!$B$39:$B$782,H$155)+'СЕТ СН'!$I$14+СВЦЭМ!$D$10+'СЕТ СН'!$I$6-'СЕТ СН'!$I$26</f>
        <v>2093.7580025799998</v>
      </c>
      <c r="I162" s="36">
        <f>SUMIFS(СВЦЭМ!$D$39:$D$782,СВЦЭМ!$A$39:$A$782,$A162,СВЦЭМ!$B$39:$B$782,I$155)+'СЕТ СН'!$I$14+СВЦЭМ!$D$10+'СЕТ СН'!$I$6-'СЕТ СН'!$I$26</f>
        <v>1993.60339873</v>
      </c>
      <c r="J162" s="36">
        <f>SUMIFS(СВЦЭМ!$D$39:$D$782,СВЦЭМ!$A$39:$A$782,$A162,СВЦЭМ!$B$39:$B$782,J$155)+'СЕТ СН'!$I$14+СВЦЭМ!$D$10+'СЕТ СН'!$I$6-'СЕТ СН'!$I$26</f>
        <v>1855.45567622</v>
      </c>
      <c r="K162" s="36">
        <f>SUMIFS(СВЦЭМ!$D$39:$D$782,СВЦЭМ!$A$39:$A$782,$A162,СВЦЭМ!$B$39:$B$782,K$155)+'СЕТ СН'!$I$14+СВЦЭМ!$D$10+'СЕТ СН'!$I$6-'СЕТ СН'!$I$26</f>
        <v>1844.39791137</v>
      </c>
      <c r="L162" s="36">
        <f>SUMIFS(СВЦЭМ!$D$39:$D$782,СВЦЭМ!$A$39:$A$782,$A162,СВЦЭМ!$B$39:$B$782,L$155)+'СЕТ СН'!$I$14+СВЦЭМ!$D$10+'СЕТ СН'!$I$6-'СЕТ СН'!$I$26</f>
        <v>1837.8744572799999</v>
      </c>
      <c r="M162" s="36">
        <f>SUMIFS(СВЦЭМ!$D$39:$D$782,СВЦЭМ!$A$39:$A$782,$A162,СВЦЭМ!$B$39:$B$782,M$155)+'СЕТ СН'!$I$14+СВЦЭМ!$D$10+'СЕТ СН'!$I$6-'СЕТ СН'!$I$26</f>
        <v>1942.0721180399999</v>
      </c>
      <c r="N162" s="36">
        <f>SUMIFS(СВЦЭМ!$D$39:$D$782,СВЦЭМ!$A$39:$A$782,$A162,СВЦЭМ!$B$39:$B$782,N$155)+'СЕТ СН'!$I$14+СВЦЭМ!$D$10+'СЕТ СН'!$I$6-'СЕТ СН'!$I$26</f>
        <v>1984.4323104199998</v>
      </c>
      <c r="O162" s="36">
        <f>SUMIFS(СВЦЭМ!$D$39:$D$782,СВЦЭМ!$A$39:$A$782,$A162,СВЦЭМ!$B$39:$B$782,O$155)+'СЕТ СН'!$I$14+СВЦЭМ!$D$10+'СЕТ СН'!$I$6-'СЕТ СН'!$I$26</f>
        <v>2008.2367805299998</v>
      </c>
      <c r="P162" s="36">
        <f>SUMIFS(СВЦЭМ!$D$39:$D$782,СВЦЭМ!$A$39:$A$782,$A162,СВЦЭМ!$B$39:$B$782,P$155)+'СЕТ СН'!$I$14+СВЦЭМ!$D$10+'СЕТ СН'!$I$6-'СЕТ СН'!$I$26</f>
        <v>2029.32082526</v>
      </c>
      <c r="Q162" s="36">
        <f>SUMIFS(СВЦЭМ!$D$39:$D$782,СВЦЭМ!$A$39:$A$782,$A162,СВЦЭМ!$B$39:$B$782,Q$155)+'СЕТ СН'!$I$14+СВЦЭМ!$D$10+'СЕТ СН'!$I$6-'СЕТ СН'!$I$26</f>
        <v>2034.6996741999999</v>
      </c>
      <c r="R162" s="36">
        <f>SUMIFS(СВЦЭМ!$D$39:$D$782,СВЦЭМ!$A$39:$A$782,$A162,СВЦЭМ!$B$39:$B$782,R$155)+'СЕТ СН'!$I$14+СВЦЭМ!$D$10+'СЕТ СН'!$I$6-'СЕТ СН'!$I$26</f>
        <v>2028.7495506999999</v>
      </c>
      <c r="S162" s="36">
        <f>SUMIFS(СВЦЭМ!$D$39:$D$782,СВЦЭМ!$A$39:$A$782,$A162,СВЦЭМ!$B$39:$B$782,S$155)+'СЕТ СН'!$I$14+СВЦЭМ!$D$10+'СЕТ СН'!$I$6-'СЕТ СН'!$I$26</f>
        <v>1982.5215266499999</v>
      </c>
      <c r="T162" s="36">
        <f>SUMIFS(СВЦЭМ!$D$39:$D$782,СВЦЭМ!$A$39:$A$782,$A162,СВЦЭМ!$B$39:$B$782,T$155)+'СЕТ СН'!$I$14+СВЦЭМ!$D$10+'СЕТ СН'!$I$6-'СЕТ СН'!$I$26</f>
        <v>1856.7687274699999</v>
      </c>
      <c r="U162" s="36">
        <f>SUMIFS(СВЦЭМ!$D$39:$D$782,СВЦЭМ!$A$39:$A$782,$A162,СВЦЭМ!$B$39:$B$782,U$155)+'СЕТ СН'!$I$14+СВЦЭМ!$D$10+'СЕТ СН'!$I$6-'СЕТ СН'!$I$26</f>
        <v>1718.9746191300001</v>
      </c>
      <c r="V162" s="36">
        <f>SUMIFS(СВЦЭМ!$D$39:$D$782,СВЦЭМ!$A$39:$A$782,$A162,СВЦЭМ!$B$39:$B$782,V$155)+'СЕТ СН'!$I$14+СВЦЭМ!$D$10+'СЕТ СН'!$I$6-'СЕТ СН'!$I$26</f>
        <v>1618.7054741900001</v>
      </c>
      <c r="W162" s="36">
        <f>SUMIFS(СВЦЭМ!$D$39:$D$782,СВЦЭМ!$A$39:$A$782,$A162,СВЦЭМ!$B$39:$B$782,W$155)+'СЕТ СН'!$I$14+СВЦЭМ!$D$10+'СЕТ СН'!$I$6-'СЕТ СН'!$I$26</f>
        <v>1642.00119066</v>
      </c>
      <c r="X162" s="36">
        <f>SUMIFS(СВЦЭМ!$D$39:$D$782,СВЦЭМ!$A$39:$A$782,$A162,СВЦЭМ!$B$39:$B$782,X$155)+'СЕТ СН'!$I$14+СВЦЭМ!$D$10+'СЕТ СН'!$I$6-'СЕТ СН'!$I$26</f>
        <v>1654.0728734499999</v>
      </c>
      <c r="Y162" s="36">
        <f>SUMIFS(СВЦЭМ!$D$39:$D$782,СВЦЭМ!$A$39:$A$782,$A162,СВЦЭМ!$B$39:$B$782,Y$155)+'СЕТ СН'!$I$14+СВЦЭМ!$D$10+'СЕТ СН'!$I$6-'СЕТ СН'!$I$26</f>
        <v>1672.97794722</v>
      </c>
    </row>
    <row r="163" spans="1:25" ht="15.75" x14ac:dyDescent="0.2">
      <c r="A163" s="35">
        <f t="shared" si="4"/>
        <v>44689</v>
      </c>
      <c r="B163" s="36">
        <f>SUMIFS(СВЦЭМ!$D$39:$D$782,СВЦЭМ!$A$39:$A$782,$A163,СВЦЭМ!$B$39:$B$782,B$155)+'СЕТ СН'!$I$14+СВЦЭМ!$D$10+'СЕТ СН'!$I$6-'СЕТ СН'!$I$26</f>
        <v>1752.62119523</v>
      </c>
      <c r="C163" s="36">
        <f>SUMIFS(СВЦЭМ!$D$39:$D$782,СВЦЭМ!$A$39:$A$782,$A163,СВЦЭМ!$B$39:$B$782,C$155)+'СЕТ СН'!$I$14+СВЦЭМ!$D$10+'СЕТ СН'!$I$6-'СЕТ СН'!$I$26</f>
        <v>1884.90616602</v>
      </c>
      <c r="D163" s="36">
        <f>SUMIFS(СВЦЭМ!$D$39:$D$782,СВЦЭМ!$A$39:$A$782,$A163,СВЦЭМ!$B$39:$B$782,D$155)+'СЕТ СН'!$I$14+СВЦЭМ!$D$10+'СЕТ СН'!$I$6-'СЕТ СН'!$I$26</f>
        <v>2044.7962245799999</v>
      </c>
      <c r="E163" s="36">
        <f>SUMIFS(СВЦЭМ!$D$39:$D$782,СВЦЭМ!$A$39:$A$782,$A163,СВЦЭМ!$B$39:$B$782,E$155)+'СЕТ СН'!$I$14+СВЦЭМ!$D$10+'СЕТ СН'!$I$6-'СЕТ СН'!$I$26</f>
        <v>2122.1640114399997</v>
      </c>
      <c r="F163" s="36">
        <f>SUMIFS(СВЦЭМ!$D$39:$D$782,СВЦЭМ!$A$39:$A$782,$A163,СВЦЭМ!$B$39:$B$782,F$155)+'СЕТ СН'!$I$14+СВЦЭМ!$D$10+'СЕТ СН'!$I$6-'СЕТ СН'!$I$26</f>
        <v>2133.7701172699999</v>
      </c>
      <c r="G163" s="36">
        <f>SUMIFS(СВЦЭМ!$D$39:$D$782,СВЦЭМ!$A$39:$A$782,$A163,СВЦЭМ!$B$39:$B$782,G$155)+'СЕТ СН'!$I$14+СВЦЭМ!$D$10+'СЕТ СН'!$I$6-'СЕТ СН'!$I$26</f>
        <v>2134.1773819399996</v>
      </c>
      <c r="H163" s="36">
        <f>SUMIFS(СВЦЭМ!$D$39:$D$782,СВЦЭМ!$A$39:$A$782,$A163,СВЦЭМ!$B$39:$B$782,H$155)+'СЕТ СН'!$I$14+СВЦЭМ!$D$10+'СЕТ СН'!$I$6-'СЕТ СН'!$I$26</f>
        <v>2114.6728967199997</v>
      </c>
      <c r="I163" s="36">
        <f>SUMIFS(СВЦЭМ!$D$39:$D$782,СВЦЭМ!$A$39:$A$782,$A163,СВЦЭМ!$B$39:$B$782,I$155)+'СЕТ СН'!$I$14+СВЦЭМ!$D$10+'СЕТ СН'!$I$6-'СЕТ СН'!$I$26</f>
        <v>2033.3962798799998</v>
      </c>
      <c r="J163" s="36">
        <f>SUMIFS(СВЦЭМ!$D$39:$D$782,СВЦЭМ!$A$39:$A$782,$A163,СВЦЭМ!$B$39:$B$782,J$155)+'СЕТ СН'!$I$14+СВЦЭМ!$D$10+'СЕТ СН'!$I$6-'СЕТ СН'!$I$26</f>
        <v>1856.0779399799999</v>
      </c>
      <c r="K163" s="36">
        <f>SUMIFS(СВЦЭМ!$D$39:$D$782,СВЦЭМ!$A$39:$A$782,$A163,СВЦЭМ!$B$39:$B$782,K$155)+'СЕТ СН'!$I$14+СВЦЭМ!$D$10+'СЕТ СН'!$I$6-'СЕТ СН'!$I$26</f>
        <v>1821.8211321799999</v>
      </c>
      <c r="L163" s="36">
        <f>SUMIFS(СВЦЭМ!$D$39:$D$782,СВЦЭМ!$A$39:$A$782,$A163,СВЦЭМ!$B$39:$B$782,L$155)+'СЕТ СН'!$I$14+СВЦЭМ!$D$10+'СЕТ СН'!$I$6-'СЕТ СН'!$I$26</f>
        <v>1814.8217421299998</v>
      </c>
      <c r="M163" s="36">
        <f>SUMIFS(СВЦЭМ!$D$39:$D$782,СВЦЭМ!$A$39:$A$782,$A163,СВЦЭМ!$B$39:$B$782,M$155)+'СЕТ СН'!$I$14+СВЦЭМ!$D$10+'СЕТ СН'!$I$6-'СЕТ СН'!$I$26</f>
        <v>1911.5075938299999</v>
      </c>
      <c r="N163" s="36">
        <f>SUMIFS(СВЦЭМ!$D$39:$D$782,СВЦЭМ!$A$39:$A$782,$A163,СВЦЭМ!$B$39:$B$782,N$155)+'СЕТ СН'!$I$14+СВЦЭМ!$D$10+'СЕТ СН'!$I$6-'СЕТ СН'!$I$26</f>
        <v>1967.23245963</v>
      </c>
      <c r="O163" s="36">
        <f>SUMIFS(СВЦЭМ!$D$39:$D$782,СВЦЭМ!$A$39:$A$782,$A163,СВЦЭМ!$B$39:$B$782,O$155)+'СЕТ СН'!$I$14+СВЦЭМ!$D$10+'СЕТ СН'!$I$6-'СЕТ СН'!$I$26</f>
        <v>2000.6495797699999</v>
      </c>
      <c r="P163" s="36">
        <f>SUMIFS(СВЦЭМ!$D$39:$D$782,СВЦЭМ!$A$39:$A$782,$A163,СВЦЭМ!$B$39:$B$782,P$155)+'СЕТ СН'!$I$14+СВЦЭМ!$D$10+'СЕТ СН'!$I$6-'СЕТ СН'!$I$26</f>
        <v>2023.6702408899998</v>
      </c>
      <c r="Q163" s="36">
        <f>SUMIFS(СВЦЭМ!$D$39:$D$782,СВЦЭМ!$A$39:$A$782,$A163,СВЦЭМ!$B$39:$B$782,Q$155)+'СЕТ СН'!$I$14+СВЦЭМ!$D$10+'СЕТ СН'!$I$6-'СЕТ СН'!$I$26</f>
        <v>2038.30137251</v>
      </c>
      <c r="R163" s="36">
        <f>SUMIFS(СВЦЭМ!$D$39:$D$782,СВЦЭМ!$A$39:$A$782,$A163,СВЦЭМ!$B$39:$B$782,R$155)+'СЕТ СН'!$I$14+СВЦЭМ!$D$10+'СЕТ СН'!$I$6-'СЕТ СН'!$I$26</f>
        <v>2038.3869790299998</v>
      </c>
      <c r="S163" s="36">
        <f>SUMIFS(СВЦЭМ!$D$39:$D$782,СВЦЭМ!$A$39:$A$782,$A163,СВЦЭМ!$B$39:$B$782,S$155)+'СЕТ СН'!$I$14+СВЦЭМ!$D$10+'СЕТ СН'!$I$6-'СЕТ СН'!$I$26</f>
        <v>1987.3554604199999</v>
      </c>
      <c r="T163" s="36">
        <f>SUMIFS(СВЦЭМ!$D$39:$D$782,СВЦЭМ!$A$39:$A$782,$A163,СВЦЭМ!$B$39:$B$782,T$155)+'СЕТ СН'!$I$14+СВЦЭМ!$D$10+'СЕТ СН'!$I$6-'СЕТ СН'!$I$26</f>
        <v>1841.0138360899998</v>
      </c>
      <c r="U163" s="36">
        <f>SUMIFS(СВЦЭМ!$D$39:$D$782,СВЦЭМ!$A$39:$A$782,$A163,СВЦЭМ!$B$39:$B$782,U$155)+'СЕТ СН'!$I$14+СВЦЭМ!$D$10+'СЕТ СН'!$I$6-'СЕТ СН'!$I$26</f>
        <v>1691.01780794</v>
      </c>
      <c r="V163" s="36">
        <f>SUMIFS(СВЦЭМ!$D$39:$D$782,СВЦЭМ!$A$39:$A$782,$A163,СВЦЭМ!$B$39:$B$782,V$155)+'СЕТ СН'!$I$14+СВЦЭМ!$D$10+'СЕТ СН'!$I$6-'СЕТ СН'!$I$26</f>
        <v>1597.66654064</v>
      </c>
      <c r="W163" s="36">
        <f>SUMIFS(СВЦЭМ!$D$39:$D$782,СВЦЭМ!$A$39:$A$782,$A163,СВЦЭМ!$B$39:$B$782,W$155)+'СЕТ СН'!$I$14+СВЦЭМ!$D$10+'СЕТ СН'!$I$6-'СЕТ СН'!$I$26</f>
        <v>1612.27671158</v>
      </c>
      <c r="X163" s="36">
        <f>SUMIFS(СВЦЭМ!$D$39:$D$782,СВЦЭМ!$A$39:$A$782,$A163,СВЦЭМ!$B$39:$B$782,X$155)+'СЕТ СН'!$I$14+СВЦЭМ!$D$10+'СЕТ СН'!$I$6-'СЕТ СН'!$I$26</f>
        <v>1615.32335934</v>
      </c>
      <c r="Y163" s="36">
        <f>SUMIFS(СВЦЭМ!$D$39:$D$782,СВЦЭМ!$A$39:$A$782,$A163,СВЦЭМ!$B$39:$B$782,Y$155)+'СЕТ СН'!$I$14+СВЦЭМ!$D$10+'СЕТ СН'!$I$6-'СЕТ СН'!$I$26</f>
        <v>1666.6478454200001</v>
      </c>
    </row>
    <row r="164" spans="1:25" ht="15.75" x14ac:dyDescent="0.2">
      <c r="A164" s="35">
        <f t="shared" si="4"/>
        <v>44690</v>
      </c>
      <c r="B164" s="36">
        <f>SUMIFS(СВЦЭМ!$D$39:$D$782,СВЦЭМ!$A$39:$A$782,$A164,СВЦЭМ!$B$39:$B$782,B$155)+'СЕТ СН'!$I$14+СВЦЭМ!$D$10+'СЕТ СН'!$I$6-'СЕТ СН'!$I$26</f>
        <v>1781.0945537399998</v>
      </c>
      <c r="C164" s="36">
        <f>SUMIFS(СВЦЭМ!$D$39:$D$782,СВЦЭМ!$A$39:$A$782,$A164,СВЦЭМ!$B$39:$B$782,C$155)+'СЕТ СН'!$I$14+СВЦЭМ!$D$10+'СЕТ СН'!$I$6-'СЕТ СН'!$I$26</f>
        <v>1909.2131766699999</v>
      </c>
      <c r="D164" s="36">
        <f>SUMIFS(СВЦЭМ!$D$39:$D$782,СВЦЭМ!$A$39:$A$782,$A164,СВЦЭМ!$B$39:$B$782,D$155)+'СЕТ СН'!$I$14+СВЦЭМ!$D$10+'СЕТ СН'!$I$6-'СЕТ СН'!$I$26</f>
        <v>2069.9360004099999</v>
      </c>
      <c r="E164" s="36">
        <f>SUMIFS(СВЦЭМ!$D$39:$D$782,СВЦЭМ!$A$39:$A$782,$A164,СВЦЭМ!$B$39:$B$782,E$155)+'СЕТ СН'!$I$14+СВЦЭМ!$D$10+'СЕТ СН'!$I$6-'СЕТ СН'!$I$26</f>
        <v>2150.9722920200002</v>
      </c>
      <c r="F164" s="36">
        <f>SUMIFS(СВЦЭМ!$D$39:$D$782,СВЦЭМ!$A$39:$A$782,$A164,СВЦЭМ!$B$39:$B$782,F$155)+'СЕТ СН'!$I$14+СВЦЭМ!$D$10+'СЕТ СН'!$I$6-'СЕТ СН'!$I$26</f>
        <v>2179.9479309399999</v>
      </c>
      <c r="G164" s="36">
        <f>SUMIFS(СВЦЭМ!$D$39:$D$782,СВЦЭМ!$A$39:$A$782,$A164,СВЦЭМ!$B$39:$B$782,G$155)+'СЕТ СН'!$I$14+СВЦЭМ!$D$10+'СЕТ СН'!$I$6-'СЕТ СН'!$I$26</f>
        <v>2167.0663707899998</v>
      </c>
      <c r="H164" s="36">
        <f>SUMIFS(СВЦЭМ!$D$39:$D$782,СВЦЭМ!$A$39:$A$782,$A164,СВЦЭМ!$B$39:$B$782,H$155)+'СЕТ СН'!$I$14+СВЦЭМ!$D$10+'СЕТ СН'!$I$6-'СЕТ СН'!$I$26</f>
        <v>2146.7255801299998</v>
      </c>
      <c r="I164" s="36">
        <f>SUMIFS(СВЦЭМ!$D$39:$D$782,СВЦЭМ!$A$39:$A$782,$A164,СВЦЭМ!$B$39:$B$782,I$155)+'СЕТ СН'!$I$14+СВЦЭМ!$D$10+'СЕТ СН'!$I$6-'СЕТ СН'!$I$26</f>
        <v>2081.3342115199998</v>
      </c>
      <c r="J164" s="36">
        <f>SUMIFS(СВЦЭМ!$D$39:$D$782,СВЦЭМ!$A$39:$A$782,$A164,СВЦЭМ!$B$39:$B$782,J$155)+'СЕТ СН'!$I$14+СВЦЭМ!$D$10+'СЕТ СН'!$I$6-'СЕТ СН'!$I$26</f>
        <v>1893.77072045</v>
      </c>
      <c r="K164" s="36">
        <f>SUMIFS(СВЦЭМ!$D$39:$D$782,СВЦЭМ!$A$39:$A$782,$A164,СВЦЭМ!$B$39:$B$782,K$155)+'СЕТ СН'!$I$14+СВЦЭМ!$D$10+'СЕТ СН'!$I$6-'СЕТ СН'!$I$26</f>
        <v>1862.3363137899998</v>
      </c>
      <c r="L164" s="36">
        <f>SUMIFS(СВЦЭМ!$D$39:$D$782,СВЦЭМ!$A$39:$A$782,$A164,СВЦЭМ!$B$39:$B$782,L$155)+'СЕТ СН'!$I$14+СВЦЭМ!$D$10+'СЕТ СН'!$I$6-'СЕТ СН'!$I$26</f>
        <v>1835.79077659</v>
      </c>
      <c r="M164" s="36">
        <f>SUMIFS(СВЦЭМ!$D$39:$D$782,СВЦЭМ!$A$39:$A$782,$A164,СВЦЭМ!$B$39:$B$782,M$155)+'СЕТ СН'!$I$14+СВЦЭМ!$D$10+'СЕТ СН'!$I$6-'СЕТ СН'!$I$26</f>
        <v>1929.3347425299999</v>
      </c>
      <c r="N164" s="36">
        <f>SUMIFS(СВЦЭМ!$D$39:$D$782,СВЦЭМ!$A$39:$A$782,$A164,СВЦЭМ!$B$39:$B$782,N$155)+'СЕТ СН'!$I$14+СВЦЭМ!$D$10+'СЕТ СН'!$I$6-'СЕТ СН'!$I$26</f>
        <v>1969.9190757199999</v>
      </c>
      <c r="O164" s="36">
        <f>SUMIFS(СВЦЭМ!$D$39:$D$782,СВЦЭМ!$A$39:$A$782,$A164,СВЦЭМ!$B$39:$B$782,O$155)+'СЕТ СН'!$I$14+СВЦЭМ!$D$10+'СЕТ СН'!$I$6-'СЕТ СН'!$I$26</f>
        <v>1990.9248639699999</v>
      </c>
      <c r="P164" s="36">
        <f>SUMIFS(СВЦЭМ!$D$39:$D$782,СВЦЭМ!$A$39:$A$782,$A164,СВЦЭМ!$B$39:$B$782,P$155)+'СЕТ СН'!$I$14+СВЦЭМ!$D$10+'СЕТ СН'!$I$6-'СЕТ СН'!$I$26</f>
        <v>2007.05865692</v>
      </c>
      <c r="Q164" s="36">
        <f>SUMIFS(СВЦЭМ!$D$39:$D$782,СВЦЭМ!$A$39:$A$782,$A164,СВЦЭМ!$B$39:$B$782,Q$155)+'СЕТ СН'!$I$14+СВЦЭМ!$D$10+'СЕТ СН'!$I$6-'СЕТ СН'!$I$26</f>
        <v>2020.8472878399998</v>
      </c>
      <c r="R164" s="36">
        <f>SUMIFS(СВЦЭМ!$D$39:$D$782,СВЦЭМ!$A$39:$A$782,$A164,СВЦЭМ!$B$39:$B$782,R$155)+'СЕТ СН'!$I$14+СВЦЭМ!$D$10+'СЕТ СН'!$I$6-'СЕТ СН'!$I$26</f>
        <v>2028.6778805899999</v>
      </c>
      <c r="S164" s="36">
        <f>SUMIFS(СВЦЭМ!$D$39:$D$782,СВЦЭМ!$A$39:$A$782,$A164,СВЦЭМ!$B$39:$B$782,S$155)+'СЕТ СН'!$I$14+СВЦЭМ!$D$10+'СЕТ СН'!$I$6-'СЕТ СН'!$I$26</f>
        <v>1983.1704487699999</v>
      </c>
      <c r="T164" s="36">
        <f>SUMIFS(СВЦЭМ!$D$39:$D$782,СВЦЭМ!$A$39:$A$782,$A164,СВЦЭМ!$B$39:$B$782,T$155)+'СЕТ СН'!$I$14+СВЦЭМ!$D$10+'СЕТ СН'!$I$6-'СЕТ СН'!$I$26</f>
        <v>1856.3423126199998</v>
      </c>
      <c r="U164" s="36">
        <f>SUMIFS(СВЦЭМ!$D$39:$D$782,СВЦЭМ!$A$39:$A$782,$A164,СВЦЭМ!$B$39:$B$782,U$155)+'СЕТ СН'!$I$14+СВЦЭМ!$D$10+'СЕТ СН'!$I$6-'СЕТ СН'!$I$26</f>
        <v>1725.4041762399997</v>
      </c>
      <c r="V164" s="36">
        <f>SUMIFS(СВЦЭМ!$D$39:$D$782,СВЦЭМ!$A$39:$A$782,$A164,СВЦЭМ!$B$39:$B$782,V$155)+'СЕТ СН'!$I$14+СВЦЭМ!$D$10+'СЕТ СН'!$I$6-'СЕТ СН'!$I$26</f>
        <v>1588.3869202599999</v>
      </c>
      <c r="W164" s="36">
        <f>SUMIFS(СВЦЭМ!$D$39:$D$782,СВЦЭМ!$A$39:$A$782,$A164,СВЦЭМ!$B$39:$B$782,W$155)+'СЕТ СН'!$I$14+СВЦЭМ!$D$10+'СЕТ СН'!$I$6-'СЕТ СН'!$I$26</f>
        <v>1576.3155146200002</v>
      </c>
      <c r="X164" s="36">
        <f>SUMIFS(СВЦЭМ!$D$39:$D$782,СВЦЭМ!$A$39:$A$782,$A164,СВЦЭМ!$B$39:$B$782,X$155)+'СЕТ СН'!$I$14+СВЦЭМ!$D$10+'СЕТ СН'!$I$6-'СЕТ СН'!$I$26</f>
        <v>1641.01516406</v>
      </c>
      <c r="Y164" s="36">
        <f>SUMIFS(СВЦЭМ!$D$39:$D$782,СВЦЭМ!$A$39:$A$782,$A164,СВЦЭМ!$B$39:$B$782,Y$155)+'СЕТ СН'!$I$14+СВЦЭМ!$D$10+'СЕТ СН'!$I$6-'СЕТ СН'!$I$26</f>
        <v>1670.0151229600001</v>
      </c>
    </row>
    <row r="165" spans="1:25" ht="15.75" x14ac:dyDescent="0.2">
      <c r="A165" s="35">
        <f t="shared" si="4"/>
        <v>44691</v>
      </c>
      <c r="B165" s="36">
        <f>SUMIFS(СВЦЭМ!$D$39:$D$782,СВЦЭМ!$A$39:$A$782,$A165,СВЦЭМ!$B$39:$B$782,B$155)+'СЕТ СН'!$I$14+СВЦЭМ!$D$10+'СЕТ СН'!$I$6-'СЕТ СН'!$I$26</f>
        <v>1763.7939016999999</v>
      </c>
      <c r="C165" s="36">
        <f>SUMIFS(СВЦЭМ!$D$39:$D$782,СВЦЭМ!$A$39:$A$782,$A165,СВЦЭМ!$B$39:$B$782,C$155)+'СЕТ СН'!$I$14+СВЦЭМ!$D$10+'СЕТ СН'!$I$6-'СЕТ СН'!$I$26</f>
        <v>1897.5194417299999</v>
      </c>
      <c r="D165" s="36">
        <f>SUMIFS(СВЦЭМ!$D$39:$D$782,СВЦЭМ!$A$39:$A$782,$A165,СВЦЭМ!$B$39:$B$782,D$155)+'СЕТ СН'!$I$14+СВЦЭМ!$D$10+'СЕТ СН'!$I$6-'СЕТ СН'!$I$26</f>
        <v>2036.3002656899998</v>
      </c>
      <c r="E165" s="36">
        <f>SUMIFS(СВЦЭМ!$D$39:$D$782,СВЦЭМ!$A$39:$A$782,$A165,СВЦЭМ!$B$39:$B$782,E$155)+'СЕТ СН'!$I$14+СВЦЭМ!$D$10+'СЕТ СН'!$I$6-'СЕТ СН'!$I$26</f>
        <v>2108.10489693</v>
      </c>
      <c r="F165" s="36">
        <f>SUMIFS(СВЦЭМ!$D$39:$D$782,СВЦЭМ!$A$39:$A$782,$A165,СВЦЭМ!$B$39:$B$782,F$155)+'СЕТ СН'!$I$14+СВЦЭМ!$D$10+'СЕТ СН'!$I$6-'СЕТ СН'!$I$26</f>
        <v>2122.8695539</v>
      </c>
      <c r="G165" s="36">
        <f>SUMIFS(СВЦЭМ!$D$39:$D$782,СВЦЭМ!$A$39:$A$782,$A165,СВЦЭМ!$B$39:$B$782,G$155)+'СЕТ СН'!$I$14+СВЦЭМ!$D$10+'СЕТ СН'!$I$6-'СЕТ СН'!$I$26</f>
        <v>2161.2955214100002</v>
      </c>
      <c r="H165" s="36">
        <f>SUMIFS(СВЦЭМ!$D$39:$D$782,СВЦЭМ!$A$39:$A$782,$A165,СВЦЭМ!$B$39:$B$782,H$155)+'СЕТ СН'!$I$14+СВЦЭМ!$D$10+'СЕТ СН'!$I$6-'СЕТ СН'!$I$26</f>
        <v>2139.4287219199996</v>
      </c>
      <c r="I165" s="36">
        <f>SUMIFS(СВЦЭМ!$D$39:$D$782,СВЦЭМ!$A$39:$A$782,$A165,СВЦЭМ!$B$39:$B$782,I$155)+'СЕТ СН'!$I$14+СВЦЭМ!$D$10+'СЕТ СН'!$I$6-'СЕТ СН'!$I$26</f>
        <v>2073.2315836299999</v>
      </c>
      <c r="J165" s="36">
        <f>SUMIFS(СВЦЭМ!$D$39:$D$782,СВЦЭМ!$A$39:$A$782,$A165,СВЦЭМ!$B$39:$B$782,J$155)+'СЕТ СН'!$I$14+СВЦЭМ!$D$10+'СЕТ СН'!$I$6-'СЕТ СН'!$I$26</f>
        <v>1880.85215322</v>
      </c>
      <c r="K165" s="36">
        <f>SUMIFS(СВЦЭМ!$D$39:$D$782,СВЦЭМ!$A$39:$A$782,$A165,СВЦЭМ!$B$39:$B$782,K$155)+'СЕТ СН'!$I$14+СВЦЭМ!$D$10+'СЕТ СН'!$I$6-'СЕТ СН'!$I$26</f>
        <v>1839.0535616</v>
      </c>
      <c r="L165" s="36">
        <f>SUMIFS(СВЦЭМ!$D$39:$D$782,СВЦЭМ!$A$39:$A$782,$A165,СВЦЭМ!$B$39:$B$782,L$155)+'СЕТ СН'!$I$14+СВЦЭМ!$D$10+'СЕТ СН'!$I$6-'СЕТ СН'!$I$26</f>
        <v>1824.6613027199999</v>
      </c>
      <c r="M165" s="36">
        <f>SUMIFS(СВЦЭМ!$D$39:$D$782,СВЦЭМ!$A$39:$A$782,$A165,СВЦЭМ!$B$39:$B$782,M$155)+'СЕТ СН'!$I$14+СВЦЭМ!$D$10+'СЕТ СН'!$I$6-'СЕТ СН'!$I$26</f>
        <v>1932.3468541699999</v>
      </c>
      <c r="N165" s="36">
        <f>SUMIFS(СВЦЭМ!$D$39:$D$782,СВЦЭМ!$A$39:$A$782,$A165,СВЦЭМ!$B$39:$B$782,N$155)+'СЕТ СН'!$I$14+СВЦЭМ!$D$10+'СЕТ СН'!$I$6-'СЕТ СН'!$I$26</f>
        <v>1990.1064199499999</v>
      </c>
      <c r="O165" s="36">
        <f>SUMIFS(СВЦЭМ!$D$39:$D$782,СВЦЭМ!$A$39:$A$782,$A165,СВЦЭМ!$B$39:$B$782,O$155)+'СЕТ СН'!$I$14+СВЦЭМ!$D$10+'СЕТ СН'!$I$6-'СЕТ СН'!$I$26</f>
        <v>2015.2919902399999</v>
      </c>
      <c r="P165" s="36">
        <f>SUMIFS(СВЦЭМ!$D$39:$D$782,СВЦЭМ!$A$39:$A$782,$A165,СВЦЭМ!$B$39:$B$782,P$155)+'СЕТ СН'!$I$14+СВЦЭМ!$D$10+'СЕТ СН'!$I$6-'СЕТ СН'!$I$26</f>
        <v>1965.34823551</v>
      </c>
      <c r="Q165" s="36">
        <f>SUMIFS(СВЦЭМ!$D$39:$D$782,СВЦЭМ!$A$39:$A$782,$A165,СВЦЭМ!$B$39:$B$782,Q$155)+'СЕТ СН'!$I$14+СВЦЭМ!$D$10+'СЕТ СН'!$I$6-'СЕТ СН'!$I$26</f>
        <v>2028.2566073199998</v>
      </c>
      <c r="R165" s="36">
        <f>SUMIFS(СВЦЭМ!$D$39:$D$782,СВЦЭМ!$A$39:$A$782,$A165,СВЦЭМ!$B$39:$B$782,R$155)+'СЕТ СН'!$I$14+СВЦЭМ!$D$10+'СЕТ СН'!$I$6-'СЕТ СН'!$I$26</f>
        <v>2044.4705839199999</v>
      </c>
      <c r="S165" s="36">
        <f>SUMIFS(СВЦЭМ!$D$39:$D$782,СВЦЭМ!$A$39:$A$782,$A165,СВЦЭМ!$B$39:$B$782,S$155)+'СЕТ СН'!$I$14+СВЦЭМ!$D$10+'СЕТ СН'!$I$6-'СЕТ СН'!$I$26</f>
        <v>2005.0836386399999</v>
      </c>
      <c r="T165" s="36">
        <f>SUMIFS(СВЦЭМ!$D$39:$D$782,СВЦЭМ!$A$39:$A$782,$A165,СВЦЭМ!$B$39:$B$782,T$155)+'СЕТ СН'!$I$14+СВЦЭМ!$D$10+'СЕТ СН'!$I$6-'СЕТ СН'!$I$26</f>
        <v>1868.4260520399998</v>
      </c>
      <c r="U165" s="36">
        <f>SUMIFS(СВЦЭМ!$D$39:$D$782,СВЦЭМ!$A$39:$A$782,$A165,СВЦЭМ!$B$39:$B$782,U$155)+'СЕТ СН'!$I$14+СВЦЭМ!$D$10+'СЕТ СН'!$I$6-'СЕТ СН'!$I$26</f>
        <v>1704.27435595</v>
      </c>
      <c r="V165" s="36">
        <f>SUMIFS(СВЦЭМ!$D$39:$D$782,СВЦЭМ!$A$39:$A$782,$A165,СВЦЭМ!$B$39:$B$782,V$155)+'СЕТ СН'!$I$14+СВЦЭМ!$D$10+'СЕТ СН'!$I$6-'СЕТ СН'!$I$26</f>
        <v>1636.3343540000001</v>
      </c>
      <c r="W165" s="36">
        <f>SUMIFS(СВЦЭМ!$D$39:$D$782,СВЦЭМ!$A$39:$A$782,$A165,СВЦЭМ!$B$39:$B$782,W$155)+'СЕТ СН'!$I$14+СВЦЭМ!$D$10+'СЕТ СН'!$I$6-'СЕТ СН'!$I$26</f>
        <v>1640.4974280500001</v>
      </c>
      <c r="X165" s="36">
        <f>SUMIFS(СВЦЭМ!$D$39:$D$782,СВЦЭМ!$A$39:$A$782,$A165,СВЦЭМ!$B$39:$B$782,X$155)+'СЕТ СН'!$I$14+СВЦЭМ!$D$10+'СЕТ СН'!$I$6-'СЕТ СН'!$I$26</f>
        <v>1629.30378245</v>
      </c>
      <c r="Y165" s="36">
        <f>SUMIFS(СВЦЭМ!$D$39:$D$782,СВЦЭМ!$A$39:$A$782,$A165,СВЦЭМ!$B$39:$B$782,Y$155)+'СЕТ СН'!$I$14+СВЦЭМ!$D$10+'СЕТ СН'!$I$6-'СЕТ СН'!$I$26</f>
        <v>1709.2103011899999</v>
      </c>
    </row>
    <row r="166" spans="1:25" ht="15.75" x14ac:dyDescent="0.2">
      <c r="A166" s="35">
        <f t="shared" si="4"/>
        <v>44692</v>
      </c>
      <c r="B166" s="36">
        <f>SUMIFS(СВЦЭМ!$D$39:$D$782,СВЦЭМ!$A$39:$A$782,$A166,СВЦЭМ!$B$39:$B$782,B$155)+'СЕТ СН'!$I$14+СВЦЭМ!$D$10+'СЕТ СН'!$I$6-'СЕТ СН'!$I$26</f>
        <v>1804.49307404</v>
      </c>
      <c r="C166" s="36">
        <f>SUMIFS(СВЦЭМ!$D$39:$D$782,СВЦЭМ!$A$39:$A$782,$A166,СВЦЭМ!$B$39:$B$782,C$155)+'СЕТ СН'!$I$14+СВЦЭМ!$D$10+'СЕТ СН'!$I$6-'СЕТ СН'!$I$26</f>
        <v>1895.6281510499998</v>
      </c>
      <c r="D166" s="36">
        <f>SUMIFS(СВЦЭМ!$D$39:$D$782,СВЦЭМ!$A$39:$A$782,$A166,СВЦЭМ!$B$39:$B$782,D$155)+'СЕТ СН'!$I$14+СВЦЭМ!$D$10+'СЕТ СН'!$I$6-'СЕТ СН'!$I$26</f>
        <v>2069.6427061099998</v>
      </c>
      <c r="E166" s="36">
        <f>SUMIFS(СВЦЭМ!$D$39:$D$782,СВЦЭМ!$A$39:$A$782,$A166,СВЦЭМ!$B$39:$B$782,E$155)+'СЕТ СН'!$I$14+СВЦЭМ!$D$10+'СЕТ СН'!$I$6-'СЕТ СН'!$I$26</f>
        <v>2159.0975687299997</v>
      </c>
      <c r="F166" s="36">
        <f>SUMIFS(СВЦЭМ!$D$39:$D$782,СВЦЭМ!$A$39:$A$782,$A166,СВЦЭМ!$B$39:$B$782,F$155)+'СЕТ СН'!$I$14+СВЦЭМ!$D$10+'СЕТ СН'!$I$6-'СЕТ СН'!$I$26</f>
        <v>2156.4572532100001</v>
      </c>
      <c r="G166" s="36">
        <f>SUMIFS(СВЦЭМ!$D$39:$D$782,СВЦЭМ!$A$39:$A$782,$A166,СВЦЭМ!$B$39:$B$782,G$155)+'СЕТ СН'!$I$14+СВЦЭМ!$D$10+'СЕТ СН'!$I$6-'СЕТ СН'!$I$26</f>
        <v>2156.97869326</v>
      </c>
      <c r="H166" s="36">
        <f>SUMIFS(СВЦЭМ!$D$39:$D$782,СВЦЭМ!$A$39:$A$782,$A166,СВЦЭМ!$B$39:$B$782,H$155)+'СЕТ СН'!$I$14+СВЦЭМ!$D$10+'СЕТ СН'!$I$6-'СЕТ СН'!$I$26</f>
        <v>2107.9164206099999</v>
      </c>
      <c r="I166" s="36">
        <f>SUMIFS(СВЦЭМ!$D$39:$D$782,СВЦЭМ!$A$39:$A$782,$A166,СВЦЭМ!$B$39:$B$782,I$155)+'СЕТ СН'!$I$14+СВЦЭМ!$D$10+'СЕТ СН'!$I$6-'СЕТ СН'!$I$26</f>
        <v>2013.1567258999999</v>
      </c>
      <c r="J166" s="36">
        <f>SUMIFS(СВЦЭМ!$D$39:$D$782,СВЦЭМ!$A$39:$A$782,$A166,СВЦЭМ!$B$39:$B$782,J$155)+'СЕТ СН'!$I$14+СВЦЭМ!$D$10+'СЕТ СН'!$I$6-'СЕТ СН'!$I$26</f>
        <v>1835.43503687</v>
      </c>
      <c r="K166" s="36">
        <f>SUMIFS(СВЦЭМ!$D$39:$D$782,СВЦЭМ!$A$39:$A$782,$A166,СВЦЭМ!$B$39:$B$782,K$155)+'СЕТ СН'!$I$14+СВЦЭМ!$D$10+'СЕТ СН'!$I$6-'СЕТ СН'!$I$26</f>
        <v>1827.0042195699998</v>
      </c>
      <c r="L166" s="36">
        <f>SUMIFS(СВЦЭМ!$D$39:$D$782,СВЦЭМ!$A$39:$A$782,$A166,СВЦЭМ!$B$39:$B$782,L$155)+'СЕТ СН'!$I$14+СВЦЭМ!$D$10+'СЕТ СН'!$I$6-'СЕТ СН'!$I$26</f>
        <v>1817.0451337499999</v>
      </c>
      <c r="M166" s="36">
        <f>SUMIFS(СВЦЭМ!$D$39:$D$782,СВЦЭМ!$A$39:$A$782,$A166,СВЦЭМ!$B$39:$B$782,M$155)+'СЕТ СН'!$I$14+СВЦЭМ!$D$10+'СЕТ СН'!$I$6-'СЕТ СН'!$I$26</f>
        <v>1916.2374510699999</v>
      </c>
      <c r="N166" s="36">
        <f>SUMIFS(СВЦЭМ!$D$39:$D$782,СВЦЭМ!$A$39:$A$782,$A166,СВЦЭМ!$B$39:$B$782,N$155)+'СЕТ СН'!$I$14+СВЦЭМ!$D$10+'СЕТ СН'!$I$6-'СЕТ СН'!$I$26</f>
        <v>1963.9606830099999</v>
      </c>
      <c r="O166" s="36">
        <f>SUMIFS(СВЦЭМ!$D$39:$D$782,СВЦЭМ!$A$39:$A$782,$A166,СВЦЭМ!$B$39:$B$782,O$155)+'СЕТ СН'!$I$14+СВЦЭМ!$D$10+'СЕТ СН'!$I$6-'СЕТ СН'!$I$26</f>
        <v>1975.2508838299998</v>
      </c>
      <c r="P166" s="36">
        <f>SUMIFS(СВЦЭМ!$D$39:$D$782,СВЦЭМ!$A$39:$A$782,$A166,СВЦЭМ!$B$39:$B$782,P$155)+'СЕТ СН'!$I$14+СВЦЭМ!$D$10+'СЕТ СН'!$I$6-'СЕТ СН'!$I$26</f>
        <v>1988.2702055099999</v>
      </c>
      <c r="Q166" s="36">
        <f>SUMIFS(СВЦЭМ!$D$39:$D$782,СВЦЭМ!$A$39:$A$782,$A166,СВЦЭМ!$B$39:$B$782,Q$155)+'СЕТ СН'!$I$14+СВЦЭМ!$D$10+'СЕТ СН'!$I$6-'СЕТ СН'!$I$26</f>
        <v>1993.43455679</v>
      </c>
      <c r="R166" s="36">
        <f>SUMIFS(СВЦЭМ!$D$39:$D$782,СВЦЭМ!$A$39:$A$782,$A166,СВЦЭМ!$B$39:$B$782,R$155)+'СЕТ СН'!$I$14+СВЦЭМ!$D$10+'СЕТ СН'!$I$6-'СЕТ СН'!$I$26</f>
        <v>2016.3661512499998</v>
      </c>
      <c r="S166" s="36">
        <f>SUMIFS(СВЦЭМ!$D$39:$D$782,СВЦЭМ!$A$39:$A$782,$A166,СВЦЭМ!$B$39:$B$782,S$155)+'СЕТ СН'!$I$14+СВЦЭМ!$D$10+'СЕТ СН'!$I$6-'СЕТ СН'!$I$26</f>
        <v>1977.5539435599999</v>
      </c>
      <c r="T166" s="36">
        <f>SUMIFS(СВЦЭМ!$D$39:$D$782,СВЦЭМ!$A$39:$A$782,$A166,СВЦЭМ!$B$39:$B$782,T$155)+'СЕТ СН'!$I$14+СВЦЭМ!$D$10+'СЕТ СН'!$I$6-'СЕТ СН'!$I$26</f>
        <v>1850.7964472399999</v>
      </c>
      <c r="U166" s="36">
        <f>SUMIFS(СВЦЭМ!$D$39:$D$782,СВЦЭМ!$A$39:$A$782,$A166,СВЦЭМ!$B$39:$B$782,U$155)+'СЕТ СН'!$I$14+СВЦЭМ!$D$10+'СЕТ СН'!$I$6-'СЕТ СН'!$I$26</f>
        <v>1733.5455409299998</v>
      </c>
      <c r="V166" s="36">
        <f>SUMIFS(СВЦЭМ!$D$39:$D$782,СВЦЭМ!$A$39:$A$782,$A166,СВЦЭМ!$B$39:$B$782,V$155)+'СЕТ СН'!$I$14+СВЦЭМ!$D$10+'СЕТ СН'!$I$6-'СЕТ СН'!$I$26</f>
        <v>1643.0308464</v>
      </c>
      <c r="W166" s="36">
        <f>SUMIFS(СВЦЭМ!$D$39:$D$782,СВЦЭМ!$A$39:$A$782,$A166,СВЦЭМ!$B$39:$B$782,W$155)+'СЕТ СН'!$I$14+СВЦЭМ!$D$10+'СЕТ СН'!$I$6-'СЕТ СН'!$I$26</f>
        <v>1638.6063938100001</v>
      </c>
      <c r="X166" s="36">
        <f>SUMIFS(СВЦЭМ!$D$39:$D$782,СВЦЭМ!$A$39:$A$782,$A166,СВЦЭМ!$B$39:$B$782,X$155)+'СЕТ СН'!$I$14+СВЦЭМ!$D$10+'СЕТ СН'!$I$6-'СЕТ СН'!$I$26</f>
        <v>1652.05735486</v>
      </c>
      <c r="Y166" s="36">
        <f>SUMIFS(СВЦЭМ!$D$39:$D$782,СВЦЭМ!$A$39:$A$782,$A166,СВЦЭМ!$B$39:$B$782,Y$155)+'СЕТ СН'!$I$14+СВЦЭМ!$D$10+'СЕТ СН'!$I$6-'СЕТ СН'!$I$26</f>
        <v>1678.01482184</v>
      </c>
    </row>
    <row r="167" spans="1:25" ht="15.75" x14ac:dyDescent="0.2">
      <c r="A167" s="35">
        <f t="shared" si="4"/>
        <v>44693</v>
      </c>
      <c r="B167" s="36">
        <f>SUMIFS(СВЦЭМ!$D$39:$D$782,СВЦЭМ!$A$39:$A$782,$A167,СВЦЭМ!$B$39:$B$782,B$155)+'СЕТ СН'!$I$14+СВЦЭМ!$D$10+'СЕТ СН'!$I$6-'СЕТ СН'!$I$26</f>
        <v>1783.36681989</v>
      </c>
      <c r="C167" s="36">
        <f>SUMIFS(СВЦЭМ!$D$39:$D$782,СВЦЭМ!$A$39:$A$782,$A167,СВЦЭМ!$B$39:$B$782,C$155)+'СЕТ СН'!$I$14+СВЦЭМ!$D$10+'СЕТ СН'!$I$6-'СЕТ СН'!$I$26</f>
        <v>1875.5358895899999</v>
      </c>
      <c r="D167" s="36">
        <f>SUMIFS(СВЦЭМ!$D$39:$D$782,СВЦЭМ!$A$39:$A$782,$A167,СВЦЭМ!$B$39:$B$782,D$155)+'СЕТ СН'!$I$14+СВЦЭМ!$D$10+'СЕТ СН'!$I$6-'СЕТ СН'!$I$26</f>
        <v>1984.7854937799998</v>
      </c>
      <c r="E167" s="36">
        <f>SUMIFS(СВЦЭМ!$D$39:$D$782,СВЦЭМ!$A$39:$A$782,$A167,СВЦЭМ!$B$39:$B$782,E$155)+'СЕТ СН'!$I$14+СВЦЭМ!$D$10+'СЕТ СН'!$I$6-'СЕТ СН'!$I$26</f>
        <v>2043.3786658299998</v>
      </c>
      <c r="F167" s="36">
        <f>SUMIFS(СВЦЭМ!$D$39:$D$782,СВЦЭМ!$A$39:$A$782,$A167,СВЦЭМ!$B$39:$B$782,F$155)+'СЕТ СН'!$I$14+СВЦЭМ!$D$10+'СЕТ СН'!$I$6-'СЕТ СН'!$I$26</f>
        <v>2047.16596822</v>
      </c>
      <c r="G167" s="36">
        <f>SUMIFS(СВЦЭМ!$D$39:$D$782,СВЦЭМ!$A$39:$A$782,$A167,СВЦЭМ!$B$39:$B$782,G$155)+'СЕТ СН'!$I$14+СВЦЭМ!$D$10+'СЕТ СН'!$I$6-'СЕТ СН'!$I$26</f>
        <v>2044.5497209799998</v>
      </c>
      <c r="H167" s="36">
        <f>SUMIFS(СВЦЭМ!$D$39:$D$782,СВЦЭМ!$A$39:$A$782,$A167,СВЦЭМ!$B$39:$B$782,H$155)+'СЕТ СН'!$I$14+СВЦЭМ!$D$10+'СЕТ СН'!$I$6-'СЕТ СН'!$I$26</f>
        <v>2054.09597837</v>
      </c>
      <c r="I167" s="36">
        <f>SUMIFS(СВЦЭМ!$D$39:$D$782,СВЦЭМ!$A$39:$A$782,$A167,СВЦЭМ!$B$39:$B$782,I$155)+'СЕТ СН'!$I$14+СВЦЭМ!$D$10+'СЕТ СН'!$I$6-'СЕТ СН'!$I$26</f>
        <v>1971.43959107</v>
      </c>
      <c r="J167" s="36">
        <f>SUMIFS(СВЦЭМ!$D$39:$D$782,СВЦЭМ!$A$39:$A$782,$A167,СВЦЭМ!$B$39:$B$782,J$155)+'СЕТ СН'!$I$14+СВЦЭМ!$D$10+'СЕТ СН'!$I$6-'СЕТ СН'!$I$26</f>
        <v>1833.2662959299998</v>
      </c>
      <c r="K167" s="36">
        <f>SUMIFS(СВЦЭМ!$D$39:$D$782,СВЦЭМ!$A$39:$A$782,$A167,СВЦЭМ!$B$39:$B$782,K$155)+'СЕТ СН'!$I$14+СВЦЭМ!$D$10+'СЕТ СН'!$I$6-'СЕТ СН'!$I$26</f>
        <v>1825.5929152199999</v>
      </c>
      <c r="L167" s="36">
        <f>SUMIFS(СВЦЭМ!$D$39:$D$782,СВЦЭМ!$A$39:$A$782,$A167,СВЦЭМ!$B$39:$B$782,L$155)+'СЕТ СН'!$I$14+СВЦЭМ!$D$10+'СЕТ СН'!$I$6-'СЕТ СН'!$I$26</f>
        <v>1802.2367102399999</v>
      </c>
      <c r="M167" s="36">
        <f>SUMIFS(СВЦЭМ!$D$39:$D$782,СВЦЭМ!$A$39:$A$782,$A167,СВЦЭМ!$B$39:$B$782,M$155)+'СЕТ СН'!$I$14+СВЦЭМ!$D$10+'СЕТ СН'!$I$6-'СЕТ СН'!$I$26</f>
        <v>1912.17127893</v>
      </c>
      <c r="N167" s="36">
        <f>SUMIFS(СВЦЭМ!$D$39:$D$782,СВЦЭМ!$A$39:$A$782,$A167,СВЦЭМ!$B$39:$B$782,N$155)+'СЕТ СН'!$I$14+СВЦЭМ!$D$10+'СЕТ СН'!$I$6-'СЕТ СН'!$I$26</f>
        <v>1973.6715354599999</v>
      </c>
      <c r="O167" s="36">
        <f>SUMIFS(СВЦЭМ!$D$39:$D$782,СВЦЭМ!$A$39:$A$782,$A167,СВЦЭМ!$B$39:$B$782,O$155)+'СЕТ СН'!$I$14+СВЦЭМ!$D$10+'СЕТ СН'!$I$6-'СЕТ СН'!$I$26</f>
        <v>1976.8620265999998</v>
      </c>
      <c r="P167" s="36">
        <f>SUMIFS(СВЦЭМ!$D$39:$D$782,СВЦЭМ!$A$39:$A$782,$A167,СВЦЭМ!$B$39:$B$782,P$155)+'СЕТ СН'!$I$14+СВЦЭМ!$D$10+'СЕТ СН'!$I$6-'СЕТ СН'!$I$26</f>
        <v>1974.5710605299998</v>
      </c>
      <c r="Q167" s="36">
        <f>SUMIFS(СВЦЭМ!$D$39:$D$782,СВЦЭМ!$A$39:$A$782,$A167,СВЦЭМ!$B$39:$B$782,Q$155)+'СЕТ СН'!$I$14+СВЦЭМ!$D$10+'СЕТ СН'!$I$6-'СЕТ СН'!$I$26</f>
        <v>1986.0197536599999</v>
      </c>
      <c r="R167" s="36">
        <f>SUMIFS(СВЦЭМ!$D$39:$D$782,СВЦЭМ!$A$39:$A$782,$A167,СВЦЭМ!$B$39:$B$782,R$155)+'СЕТ СН'!$I$14+СВЦЭМ!$D$10+'СЕТ СН'!$I$6-'СЕТ СН'!$I$26</f>
        <v>2009.5297146299999</v>
      </c>
      <c r="S167" s="36">
        <f>SUMIFS(СВЦЭМ!$D$39:$D$782,СВЦЭМ!$A$39:$A$782,$A167,СВЦЭМ!$B$39:$B$782,S$155)+'СЕТ СН'!$I$14+СВЦЭМ!$D$10+'СЕТ СН'!$I$6-'СЕТ СН'!$I$26</f>
        <v>1963.0246344799998</v>
      </c>
      <c r="T167" s="36">
        <f>SUMIFS(СВЦЭМ!$D$39:$D$782,СВЦЭМ!$A$39:$A$782,$A167,СВЦЭМ!$B$39:$B$782,T$155)+'СЕТ СН'!$I$14+СВЦЭМ!$D$10+'СЕТ СН'!$I$6-'СЕТ СН'!$I$26</f>
        <v>1848.6950921499999</v>
      </c>
      <c r="U167" s="36">
        <f>SUMIFS(СВЦЭМ!$D$39:$D$782,СВЦЭМ!$A$39:$A$782,$A167,СВЦЭМ!$B$39:$B$782,U$155)+'СЕТ СН'!$I$14+СВЦЭМ!$D$10+'СЕТ СН'!$I$6-'СЕТ СН'!$I$26</f>
        <v>1751.5847669599998</v>
      </c>
      <c r="V167" s="36">
        <f>SUMIFS(СВЦЭМ!$D$39:$D$782,СВЦЭМ!$A$39:$A$782,$A167,СВЦЭМ!$B$39:$B$782,V$155)+'СЕТ СН'!$I$14+СВЦЭМ!$D$10+'СЕТ СН'!$I$6-'СЕТ СН'!$I$26</f>
        <v>1660.0262250199999</v>
      </c>
      <c r="W167" s="36">
        <f>SUMIFS(СВЦЭМ!$D$39:$D$782,СВЦЭМ!$A$39:$A$782,$A167,СВЦЭМ!$B$39:$B$782,W$155)+'СЕТ СН'!$I$14+СВЦЭМ!$D$10+'СЕТ СН'!$I$6-'СЕТ СН'!$I$26</f>
        <v>1645.7382352899999</v>
      </c>
      <c r="X167" s="36">
        <f>SUMIFS(СВЦЭМ!$D$39:$D$782,СВЦЭМ!$A$39:$A$782,$A167,СВЦЭМ!$B$39:$B$782,X$155)+'СЕТ СН'!$I$14+СВЦЭМ!$D$10+'СЕТ СН'!$I$6-'СЕТ СН'!$I$26</f>
        <v>1661.42593274</v>
      </c>
      <c r="Y167" s="36">
        <f>SUMIFS(СВЦЭМ!$D$39:$D$782,СВЦЭМ!$A$39:$A$782,$A167,СВЦЭМ!$B$39:$B$782,Y$155)+'СЕТ СН'!$I$14+СВЦЭМ!$D$10+'СЕТ СН'!$I$6-'СЕТ СН'!$I$26</f>
        <v>1667.0102291799999</v>
      </c>
    </row>
    <row r="168" spans="1:25" ht="15.75" x14ac:dyDescent="0.2">
      <c r="A168" s="35">
        <f t="shared" si="4"/>
        <v>44694</v>
      </c>
      <c r="B168" s="36">
        <f>SUMIFS(СВЦЭМ!$D$39:$D$782,СВЦЭМ!$A$39:$A$782,$A168,СВЦЭМ!$B$39:$B$782,B$155)+'СЕТ СН'!$I$14+СВЦЭМ!$D$10+'СЕТ СН'!$I$6-'СЕТ СН'!$I$26</f>
        <v>1783.7697480499999</v>
      </c>
      <c r="C168" s="36">
        <f>SUMIFS(СВЦЭМ!$D$39:$D$782,СВЦЭМ!$A$39:$A$782,$A168,СВЦЭМ!$B$39:$B$782,C$155)+'СЕТ СН'!$I$14+СВЦЭМ!$D$10+'СЕТ СН'!$I$6-'СЕТ СН'!$I$26</f>
        <v>1902.5449132299998</v>
      </c>
      <c r="D168" s="36">
        <f>SUMIFS(СВЦЭМ!$D$39:$D$782,СВЦЭМ!$A$39:$A$782,$A168,СВЦЭМ!$B$39:$B$782,D$155)+'СЕТ СН'!$I$14+СВЦЭМ!$D$10+'СЕТ СН'!$I$6-'СЕТ СН'!$I$26</f>
        <v>2040.0850922299999</v>
      </c>
      <c r="E168" s="36">
        <f>SUMIFS(СВЦЭМ!$D$39:$D$782,СВЦЭМ!$A$39:$A$782,$A168,СВЦЭМ!$B$39:$B$782,E$155)+'СЕТ СН'!$I$14+СВЦЭМ!$D$10+'СЕТ СН'!$I$6-'СЕТ СН'!$I$26</f>
        <v>2094.3388826199998</v>
      </c>
      <c r="F168" s="36">
        <f>SUMIFS(СВЦЭМ!$D$39:$D$782,СВЦЭМ!$A$39:$A$782,$A168,СВЦЭМ!$B$39:$B$782,F$155)+'СЕТ СН'!$I$14+СВЦЭМ!$D$10+'СЕТ СН'!$I$6-'СЕТ СН'!$I$26</f>
        <v>2102.8027762199999</v>
      </c>
      <c r="G168" s="36">
        <f>SUMIFS(СВЦЭМ!$D$39:$D$782,СВЦЭМ!$A$39:$A$782,$A168,СВЦЭМ!$B$39:$B$782,G$155)+'СЕТ СН'!$I$14+СВЦЭМ!$D$10+'СЕТ СН'!$I$6-'СЕТ СН'!$I$26</f>
        <v>2109.8012990699999</v>
      </c>
      <c r="H168" s="36">
        <f>SUMIFS(СВЦЭМ!$D$39:$D$782,СВЦЭМ!$A$39:$A$782,$A168,СВЦЭМ!$B$39:$B$782,H$155)+'СЕТ СН'!$I$14+СВЦЭМ!$D$10+'СЕТ СН'!$I$6-'СЕТ СН'!$I$26</f>
        <v>2101.9826727099999</v>
      </c>
      <c r="I168" s="36">
        <f>SUMIFS(СВЦЭМ!$D$39:$D$782,СВЦЭМ!$A$39:$A$782,$A168,СВЦЭМ!$B$39:$B$782,I$155)+'СЕТ СН'!$I$14+СВЦЭМ!$D$10+'СЕТ СН'!$I$6-'СЕТ СН'!$I$26</f>
        <v>1991.0433576299999</v>
      </c>
      <c r="J168" s="36">
        <f>SUMIFS(СВЦЭМ!$D$39:$D$782,СВЦЭМ!$A$39:$A$782,$A168,СВЦЭМ!$B$39:$B$782,J$155)+'СЕТ СН'!$I$14+СВЦЭМ!$D$10+'СЕТ СН'!$I$6-'СЕТ СН'!$I$26</f>
        <v>1840.6240858799999</v>
      </c>
      <c r="K168" s="36">
        <f>SUMIFS(СВЦЭМ!$D$39:$D$782,СВЦЭМ!$A$39:$A$782,$A168,СВЦЭМ!$B$39:$B$782,K$155)+'СЕТ СН'!$I$14+СВЦЭМ!$D$10+'СЕТ СН'!$I$6-'СЕТ СН'!$I$26</f>
        <v>1829.76231964</v>
      </c>
      <c r="L168" s="36">
        <f>SUMIFS(СВЦЭМ!$D$39:$D$782,СВЦЭМ!$A$39:$A$782,$A168,СВЦЭМ!$B$39:$B$782,L$155)+'СЕТ СН'!$I$14+СВЦЭМ!$D$10+'СЕТ СН'!$I$6-'СЕТ СН'!$I$26</f>
        <v>1807.67975544</v>
      </c>
      <c r="M168" s="36">
        <f>SUMIFS(СВЦЭМ!$D$39:$D$782,СВЦЭМ!$A$39:$A$782,$A168,СВЦЭМ!$B$39:$B$782,M$155)+'СЕТ СН'!$I$14+СВЦЭМ!$D$10+'СЕТ СН'!$I$6-'СЕТ СН'!$I$26</f>
        <v>1919.1326110299999</v>
      </c>
      <c r="N168" s="36">
        <f>SUMIFS(СВЦЭМ!$D$39:$D$782,СВЦЭМ!$A$39:$A$782,$A168,СВЦЭМ!$B$39:$B$782,N$155)+'СЕТ СН'!$I$14+СВЦЭМ!$D$10+'СЕТ СН'!$I$6-'СЕТ СН'!$I$26</f>
        <v>1968.9610970899998</v>
      </c>
      <c r="O168" s="36">
        <f>SUMIFS(СВЦЭМ!$D$39:$D$782,СВЦЭМ!$A$39:$A$782,$A168,СВЦЭМ!$B$39:$B$782,O$155)+'СЕТ СН'!$I$14+СВЦЭМ!$D$10+'СЕТ СН'!$I$6-'СЕТ СН'!$I$26</f>
        <v>1950.06108965</v>
      </c>
      <c r="P168" s="36">
        <f>SUMIFS(СВЦЭМ!$D$39:$D$782,СВЦЭМ!$A$39:$A$782,$A168,СВЦЭМ!$B$39:$B$782,P$155)+'СЕТ СН'!$I$14+СВЦЭМ!$D$10+'СЕТ СН'!$I$6-'СЕТ СН'!$I$26</f>
        <v>1956.4920807399999</v>
      </c>
      <c r="Q168" s="36">
        <f>SUMIFS(СВЦЭМ!$D$39:$D$782,СВЦЭМ!$A$39:$A$782,$A168,СВЦЭМ!$B$39:$B$782,Q$155)+'СЕТ СН'!$I$14+СВЦЭМ!$D$10+'СЕТ СН'!$I$6-'СЕТ СН'!$I$26</f>
        <v>1969.1129636399999</v>
      </c>
      <c r="R168" s="36">
        <f>SUMIFS(СВЦЭМ!$D$39:$D$782,СВЦЭМ!$A$39:$A$782,$A168,СВЦЭМ!$B$39:$B$782,R$155)+'СЕТ СН'!$I$14+СВЦЭМ!$D$10+'СЕТ СН'!$I$6-'СЕТ СН'!$I$26</f>
        <v>1984.8522810299999</v>
      </c>
      <c r="S168" s="36">
        <f>SUMIFS(СВЦЭМ!$D$39:$D$782,СВЦЭМ!$A$39:$A$782,$A168,СВЦЭМ!$B$39:$B$782,S$155)+'СЕТ СН'!$I$14+СВЦЭМ!$D$10+'СЕТ СН'!$I$6-'СЕТ СН'!$I$26</f>
        <v>1949.2118550499999</v>
      </c>
      <c r="T168" s="36">
        <f>SUMIFS(СВЦЭМ!$D$39:$D$782,СВЦЭМ!$A$39:$A$782,$A168,СВЦЭМ!$B$39:$B$782,T$155)+'СЕТ СН'!$I$14+СВЦЭМ!$D$10+'СЕТ СН'!$I$6-'СЕТ СН'!$I$26</f>
        <v>1824.6048455399998</v>
      </c>
      <c r="U168" s="36">
        <f>SUMIFS(СВЦЭМ!$D$39:$D$782,СВЦЭМ!$A$39:$A$782,$A168,СВЦЭМ!$B$39:$B$782,U$155)+'СЕТ СН'!$I$14+СВЦЭМ!$D$10+'СЕТ СН'!$I$6-'СЕТ СН'!$I$26</f>
        <v>1728.124832</v>
      </c>
      <c r="V168" s="36">
        <f>SUMIFS(СВЦЭМ!$D$39:$D$782,СВЦЭМ!$A$39:$A$782,$A168,СВЦЭМ!$B$39:$B$782,V$155)+'СЕТ СН'!$I$14+СВЦЭМ!$D$10+'СЕТ СН'!$I$6-'СЕТ СН'!$I$26</f>
        <v>1649.61886123</v>
      </c>
      <c r="W168" s="36">
        <f>SUMIFS(СВЦЭМ!$D$39:$D$782,СВЦЭМ!$A$39:$A$782,$A168,СВЦЭМ!$B$39:$B$782,W$155)+'СЕТ СН'!$I$14+СВЦЭМ!$D$10+'СЕТ СН'!$I$6-'СЕТ СН'!$I$26</f>
        <v>1628.67289871</v>
      </c>
      <c r="X168" s="36">
        <f>SUMIFS(СВЦЭМ!$D$39:$D$782,СВЦЭМ!$A$39:$A$782,$A168,СВЦЭМ!$B$39:$B$782,X$155)+'СЕТ СН'!$I$14+СВЦЭМ!$D$10+'СЕТ СН'!$I$6-'СЕТ СН'!$I$26</f>
        <v>1644.3664655</v>
      </c>
      <c r="Y168" s="36">
        <f>SUMIFS(СВЦЭМ!$D$39:$D$782,СВЦЭМ!$A$39:$A$782,$A168,СВЦЭМ!$B$39:$B$782,Y$155)+'СЕТ СН'!$I$14+СВЦЭМ!$D$10+'СЕТ СН'!$I$6-'СЕТ СН'!$I$26</f>
        <v>1651.3506935400001</v>
      </c>
    </row>
    <row r="169" spans="1:25" ht="15.75" x14ac:dyDescent="0.2">
      <c r="A169" s="35">
        <f t="shared" si="4"/>
        <v>44695</v>
      </c>
      <c r="B169" s="36">
        <f>SUMIFS(СВЦЭМ!$D$39:$D$782,СВЦЭМ!$A$39:$A$782,$A169,СВЦЭМ!$B$39:$B$782,B$155)+'СЕТ СН'!$I$14+СВЦЭМ!$D$10+'СЕТ СН'!$I$6-'СЕТ СН'!$I$26</f>
        <v>1781.3027469199999</v>
      </c>
      <c r="C169" s="36">
        <f>SUMIFS(СВЦЭМ!$D$39:$D$782,СВЦЭМ!$A$39:$A$782,$A169,СВЦЭМ!$B$39:$B$782,C$155)+'СЕТ СН'!$I$14+СВЦЭМ!$D$10+'СЕТ СН'!$I$6-'СЕТ СН'!$I$26</f>
        <v>1902.21438339</v>
      </c>
      <c r="D169" s="36">
        <f>SUMIFS(СВЦЭМ!$D$39:$D$782,СВЦЭМ!$A$39:$A$782,$A169,СВЦЭМ!$B$39:$B$782,D$155)+'СЕТ СН'!$I$14+СВЦЭМ!$D$10+'СЕТ СН'!$I$6-'СЕТ СН'!$I$26</f>
        <v>2053.4450937399997</v>
      </c>
      <c r="E169" s="36">
        <f>SUMIFS(СВЦЭМ!$D$39:$D$782,СВЦЭМ!$A$39:$A$782,$A169,СВЦЭМ!$B$39:$B$782,E$155)+'СЕТ СН'!$I$14+СВЦЭМ!$D$10+'СЕТ СН'!$I$6-'СЕТ СН'!$I$26</f>
        <v>2095.4176692699998</v>
      </c>
      <c r="F169" s="36">
        <f>SUMIFS(СВЦЭМ!$D$39:$D$782,СВЦЭМ!$A$39:$A$782,$A169,СВЦЭМ!$B$39:$B$782,F$155)+'СЕТ СН'!$I$14+СВЦЭМ!$D$10+'СЕТ СН'!$I$6-'СЕТ СН'!$I$26</f>
        <v>2098.8234953399997</v>
      </c>
      <c r="G169" s="36">
        <f>SUMIFS(СВЦЭМ!$D$39:$D$782,СВЦЭМ!$A$39:$A$782,$A169,СВЦЭМ!$B$39:$B$782,G$155)+'СЕТ СН'!$I$14+СВЦЭМ!$D$10+'СЕТ СН'!$I$6-'СЕТ СН'!$I$26</f>
        <v>2101.3245363699998</v>
      </c>
      <c r="H169" s="36">
        <f>SUMIFS(СВЦЭМ!$D$39:$D$782,СВЦЭМ!$A$39:$A$782,$A169,СВЦЭМ!$B$39:$B$782,H$155)+'СЕТ СН'!$I$14+СВЦЭМ!$D$10+'СЕТ СН'!$I$6-'СЕТ СН'!$I$26</f>
        <v>2091.6276405499998</v>
      </c>
      <c r="I169" s="36">
        <f>SUMIFS(СВЦЭМ!$D$39:$D$782,СВЦЭМ!$A$39:$A$782,$A169,СВЦЭМ!$B$39:$B$782,I$155)+'СЕТ СН'!$I$14+СВЦЭМ!$D$10+'СЕТ СН'!$I$6-'СЕТ СН'!$I$26</f>
        <v>2001.9854065999998</v>
      </c>
      <c r="J169" s="36">
        <f>SUMIFS(СВЦЭМ!$D$39:$D$782,СВЦЭМ!$A$39:$A$782,$A169,СВЦЭМ!$B$39:$B$782,J$155)+'СЕТ СН'!$I$14+СВЦЭМ!$D$10+'СЕТ СН'!$I$6-'СЕТ СН'!$I$26</f>
        <v>1834.7155912799999</v>
      </c>
      <c r="K169" s="36">
        <f>SUMIFS(СВЦЭМ!$D$39:$D$782,СВЦЭМ!$A$39:$A$782,$A169,СВЦЭМ!$B$39:$B$782,K$155)+'СЕТ СН'!$I$14+СВЦЭМ!$D$10+'СЕТ СН'!$I$6-'СЕТ СН'!$I$26</f>
        <v>1786.3400559099998</v>
      </c>
      <c r="L169" s="36">
        <f>SUMIFS(СВЦЭМ!$D$39:$D$782,СВЦЭМ!$A$39:$A$782,$A169,СВЦЭМ!$B$39:$B$782,L$155)+'СЕТ СН'!$I$14+СВЦЭМ!$D$10+'СЕТ СН'!$I$6-'СЕТ СН'!$I$26</f>
        <v>1765.9244027499999</v>
      </c>
      <c r="M169" s="36">
        <f>SUMIFS(СВЦЭМ!$D$39:$D$782,СВЦЭМ!$A$39:$A$782,$A169,СВЦЭМ!$B$39:$B$782,M$155)+'СЕТ СН'!$I$14+СВЦЭМ!$D$10+'СЕТ СН'!$I$6-'СЕТ СН'!$I$26</f>
        <v>1863.7922097199998</v>
      </c>
      <c r="N169" s="36">
        <f>SUMIFS(СВЦЭМ!$D$39:$D$782,СВЦЭМ!$A$39:$A$782,$A169,СВЦЭМ!$B$39:$B$782,N$155)+'СЕТ СН'!$I$14+СВЦЭМ!$D$10+'СЕТ СН'!$I$6-'СЕТ СН'!$I$26</f>
        <v>1899.8424680999999</v>
      </c>
      <c r="O169" s="36">
        <f>SUMIFS(СВЦЭМ!$D$39:$D$782,СВЦЭМ!$A$39:$A$782,$A169,СВЦЭМ!$B$39:$B$782,O$155)+'СЕТ СН'!$I$14+СВЦЭМ!$D$10+'СЕТ СН'!$I$6-'СЕТ СН'!$I$26</f>
        <v>1914.7613048199999</v>
      </c>
      <c r="P169" s="36">
        <f>SUMIFS(СВЦЭМ!$D$39:$D$782,СВЦЭМ!$A$39:$A$782,$A169,СВЦЭМ!$B$39:$B$782,P$155)+'СЕТ СН'!$I$14+СВЦЭМ!$D$10+'СЕТ СН'!$I$6-'СЕТ СН'!$I$26</f>
        <v>1937.2122851099998</v>
      </c>
      <c r="Q169" s="36">
        <f>SUMIFS(СВЦЭМ!$D$39:$D$782,СВЦЭМ!$A$39:$A$782,$A169,СВЦЭМ!$B$39:$B$782,Q$155)+'СЕТ СН'!$I$14+СВЦЭМ!$D$10+'СЕТ СН'!$I$6-'СЕТ СН'!$I$26</f>
        <v>1953.6315387699999</v>
      </c>
      <c r="R169" s="36">
        <f>SUMIFS(СВЦЭМ!$D$39:$D$782,СВЦЭМ!$A$39:$A$782,$A169,СВЦЭМ!$B$39:$B$782,R$155)+'СЕТ СН'!$I$14+СВЦЭМ!$D$10+'СЕТ СН'!$I$6-'СЕТ СН'!$I$26</f>
        <v>1957.8214958599999</v>
      </c>
      <c r="S169" s="36">
        <f>SUMIFS(СВЦЭМ!$D$39:$D$782,СВЦЭМ!$A$39:$A$782,$A169,СВЦЭМ!$B$39:$B$782,S$155)+'СЕТ СН'!$I$14+СВЦЭМ!$D$10+'СЕТ СН'!$I$6-'СЕТ СН'!$I$26</f>
        <v>1912.3907989999998</v>
      </c>
      <c r="T169" s="36">
        <f>SUMIFS(СВЦЭМ!$D$39:$D$782,СВЦЭМ!$A$39:$A$782,$A169,СВЦЭМ!$B$39:$B$782,T$155)+'СЕТ СН'!$I$14+СВЦЭМ!$D$10+'СЕТ СН'!$I$6-'СЕТ СН'!$I$26</f>
        <v>1789.8174933599998</v>
      </c>
      <c r="U169" s="36">
        <f>SUMIFS(СВЦЭМ!$D$39:$D$782,СВЦЭМ!$A$39:$A$782,$A169,СВЦЭМ!$B$39:$B$782,U$155)+'СЕТ СН'!$I$14+СВЦЭМ!$D$10+'СЕТ СН'!$I$6-'СЕТ СН'!$I$26</f>
        <v>1686.57565527</v>
      </c>
      <c r="V169" s="36">
        <f>SUMIFS(СВЦЭМ!$D$39:$D$782,СВЦЭМ!$A$39:$A$782,$A169,СВЦЭМ!$B$39:$B$782,V$155)+'СЕТ СН'!$I$14+СВЦЭМ!$D$10+'СЕТ СН'!$I$6-'СЕТ СН'!$I$26</f>
        <v>1594.76694266</v>
      </c>
      <c r="W169" s="36">
        <f>SUMIFS(СВЦЭМ!$D$39:$D$782,СВЦЭМ!$A$39:$A$782,$A169,СВЦЭМ!$B$39:$B$782,W$155)+'СЕТ СН'!$I$14+СВЦЭМ!$D$10+'СЕТ СН'!$I$6-'СЕТ СН'!$I$26</f>
        <v>1583.6058038199999</v>
      </c>
      <c r="X169" s="36">
        <f>SUMIFS(СВЦЭМ!$D$39:$D$782,СВЦЭМ!$A$39:$A$782,$A169,СВЦЭМ!$B$39:$B$782,X$155)+'СЕТ СН'!$I$14+СВЦЭМ!$D$10+'СЕТ СН'!$I$6-'СЕТ СН'!$I$26</f>
        <v>1583.2450887499999</v>
      </c>
      <c r="Y169" s="36">
        <f>SUMIFS(СВЦЭМ!$D$39:$D$782,СВЦЭМ!$A$39:$A$782,$A169,СВЦЭМ!$B$39:$B$782,Y$155)+'СЕТ СН'!$I$14+СВЦЭМ!$D$10+'СЕТ СН'!$I$6-'СЕТ СН'!$I$26</f>
        <v>1613.26445257</v>
      </c>
    </row>
    <row r="170" spans="1:25" ht="15.75" x14ac:dyDescent="0.2">
      <c r="A170" s="35">
        <f t="shared" si="4"/>
        <v>44696</v>
      </c>
      <c r="B170" s="36">
        <f>SUMIFS(СВЦЭМ!$D$39:$D$782,СВЦЭМ!$A$39:$A$782,$A170,СВЦЭМ!$B$39:$B$782,B$155)+'СЕТ СН'!$I$14+СВЦЭМ!$D$10+'СЕТ СН'!$I$6-'СЕТ СН'!$I$26</f>
        <v>1697.8370542100001</v>
      </c>
      <c r="C170" s="36">
        <f>SUMIFS(СВЦЭМ!$D$39:$D$782,СВЦЭМ!$A$39:$A$782,$A170,СВЦЭМ!$B$39:$B$782,C$155)+'СЕТ СН'!$I$14+СВЦЭМ!$D$10+'СЕТ СН'!$I$6-'СЕТ СН'!$I$26</f>
        <v>1811.06355764</v>
      </c>
      <c r="D170" s="36">
        <f>SUMIFS(СВЦЭМ!$D$39:$D$782,СВЦЭМ!$A$39:$A$782,$A170,СВЦЭМ!$B$39:$B$782,D$155)+'СЕТ СН'!$I$14+СВЦЭМ!$D$10+'СЕТ СН'!$I$6-'СЕТ СН'!$I$26</f>
        <v>1942.5921803399999</v>
      </c>
      <c r="E170" s="36">
        <f>SUMIFS(СВЦЭМ!$D$39:$D$782,СВЦЭМ!$A$39:$A$782,$A170,СВЦЭМ!$B$39:$B$782,E$155)+'СЕТ СН'!$I$14+СВЦЭМ!$D$10+'СЕТ СН'!$I$6-'СЕТ СН'!$I$26</f>
        <v>1949.4731855499999</v>
      </c>
      <c r="F170" s="36">
        <f>SUMIFS(СВЦЭМ!$D$39:$D$782,СВЦЭМ!$A$39:$A$782,$A170,СВЦЭМ!$B$39:$B$782,F$155)+'СЕТ СН'!$I$14+СВЦЭМ!$D$10+'СЕТ СН'!$I$6-'СЕТ СН'!$I$26</f>
        <v>1949.6112335199998</v>
      </c>
      <c r="G170" s="36">
        <f>SUMIFS(СВЦЭМ!$D$39:$D$782,СВЦЭМ!$A$39:$A$782,$A170,СВЦЭМ!$B$39:$B$782,G$155)+'СЕТ СН'!$I$14+СВЦЭМ!$D$10+'СЕТ СН'!$I$6-'СЕТ СН'!$I$26</f>
        <v>1958.226897</v>
      </c>
      <c r="H170" s="36">
        <f>SUMIFS(СВЦЭМ!$D$39:$D$782,СВЦЭМ!$A$39:$A$782,$A170,СВЦЭМ!$B$39:$B$782,H$155)+'СЕТ СН'!$I$14+СВЦЭМ!$D$10+'СЕТ СН'!$I$6-'СЕТ СН'!$I$26</f>
        <v>1944.02766774</v>
      </c>
      <c r="I170" s="36">
        <f>SUMIFS(СВЦЭМ!$D$39:$D$782,СВЦЭМ!$A$39:$A$782,$A170,СВЦЭМ!$B$39:$B$782,I$155)+'СЕТ СН'!$I$14+СВЦЭМ!$D$10+'СЕТ СН'!$I$6-'СЕТ СН'!$I$26</f>
        <v>1939.58569545</v>
      </c>
      <c r="J170" s="36">
        <f>SUMIFS(СВЦЭМ!$D$39:$D$782,СВЦЭМ!$A$39:$A$782,$A170,СВЦЭМ!$B$39:$B$782,J$155)+'СЕТ СН'!$I$14+СВЦЭМ!$D$10+'СЕТ СН'!$I$6-'СЕТ СН'!$I$26</f>
        <v>1772.17885953</v>
      </c>
      <c r="K170" s="36">
        <f>SUMIFS(СВЦЭМ!$D$39:$D$782,СВЦЭМ!$A$39:$A$782,$A170,СВЦЭМ!$B$39:$B$782,K$155)+'СЕТ СН'!$I$14+СВЦЭМ!$D$10+'СЕТ СН'!$I$6-'СЕТ СН'!$I$26</f>
        <v>1741.05502931</v>
      </c>
      <c r="L170" s="36">
        <f>SUMIFS(СВЦЭМ!$D$39:$D$782,СВЦЭМ!$A$39:$A$782,$A170,СВЦЭМ!$B$39:$B$782,L$155)+'СЕТ СН'!$I$14+СВЦЭМ!$D$10+'СЕТ СН'!$I$6-'СЕТ СН'!$I$26</f>
        <v>1721.7939297399998</v>
      </c>
      <c r="M170" s="36">
        <f>SUMIFS(СВЦЭМ!$D$39:$D$782,СВЦЭМ!$A$39:$A$782,$A170,СВЦЭМ!$B$39:$B$782,M$155)+'СЕТ СН'!$I$14+СВЦЭМ!$D$10+'СЕТ СН'!$I$6-'СЕТ СН'!$I$26</f>
        <v>1834.0451311099998</v>
      </c>
      <c r="N170" s="36">
        <f>SUMIFS(СВЦЭМ!$D$39:$D$782,СВЦЭМ!$A$39:$A$782,$A170,СВЦЭМ!$B$39:$B$782,N$155)+'СЕТ СН'!$I$14+СВЦЭМ!$D$10+'СЕТ СН'!$I$6-'СЕТ СН'!$I$26</f>
        <v>1891.4699403099999</v>
      </c>
      <c r="O170" s="36">
        <f>SUMIFS(СВЦЭМ!$D$39:$D$782,СВЦЭМ!$A$39:$A$782,$A170,СВЦЭМ!$B$39:$B$782,O$155)+'СЕТ СН'!$I$14+СВЦЭМ!$D$10+'СЕТ СН'!$I$6-'СЕТ СН'!$I$26</f>
        <v>1932.4268195899999</v>
      </c>
      <c r="P170" s="36">
        <f>SUMIFS(СВЦЭМ!$D$39:$D$782,СВЦЭМ!$A$39:$A$782,$A170,СВЦЭМ!$B$39:$B$782,P$155)+'СЕТ СН'!$I$14+СВЦЭМ!$D$10+'СЕТ СН'!$I$6-'СЕТ СН'!$I$26</f>
        <v>1955.1404427399998</v>
      </c>
      <c r="Q170" s="36">
        <f>SUMIFS(СВЦЭМ!$D$39:$D$782,СВЦЭМ!$A$39:$A$782,$A170,СВЦЭМ!$B$39:$B$782,Q$155)+'СЕТ СН'!$I$14+СВЦЭМ!$D$10+'СЕТ СН'!$I$6-'СЕТ СН'!$I$26</f>
        <v>1962.2325719599999</v>
      </c>
      <c r="R170" s="36">
        <f>SUMIFS(СВЦЭМ!$D$39:$D$782,СВЦЭМ!$A$39:$A$782,$A170,СВЦЭМ!$B$39:$B$782,R$155)+'СЕТ СН'!$I$14+СВЦЭМ!$D$10+'СЕТ СН'!$I$6-'СЕТ СН'!$I$26</f>
        <v>1943.0247418699998</v>
      </c>
      <c r="S170" s="36">
        <f>SUMIFS(СВЦЭМ!$D$39:$D$782,СВЦЭМ!$A$39:$A$782,$A170,СВЦЭМ!$B$39:$B$782,S$155)+'СЕТ СН'!$I$14+СВЦЭМ!$D$10+'СЕТ СН'!$I$6-'СЕТ СН'!$I$26</f>
        <v>1879.30827256</v>
      </c>
      <c r="T170" s="36">
        <f>SUMIFS(СВЦЭМ!$D$39:$D$782,СВЦЭМ!$A$39:$A$782,$A170,СВЦЭМ!$B$39:$B$782,T$155)+'СЕТ СН'!$I$14+СВЦЭМ!$D$10+'СЕТ СН'!$I$6-'СЕТ СН'!$I$26</f>
        <v>1798.7961429499999</v>
      </c>
      <c r="U170" s="36">
        <f>SUMIFS(СВЦЭМ!$D$39:$D$782,СВЦЭМ!$A$39:$A$782,$A170,СВЦЭМ!$B$39:$B$782,U$155)+'СЕТ СН'!$I$14+СВЦЭМ!$D$10+'СЕТ СН'!$I$6-'СЕТ СН'!$I$26</f>
        <v>1671.2426641299999</v>
      </c>
      <c r="V170" s="36">
        <f>SUMIFS(СВЦЭМ!$D$39:$D$782,СВЦЭМ!$A$39:$A$782,$A170,СВЦЭМ!$B$39:$B$782,V$155)+'СЕТ СН'!$I$14+СВЦЭМ!$D$10+'СЕТ СН'!$I$6-'СЕТ СН'!$I$26</f>
        <v>1589.5494777700001</v>
      </c>
      <c r="W170" s="36">
        <f>SUMIFS(СВЦЭМ!$D$39:$D$782,СВЦЭМ!$A$39:$A$782,$A170,СВЦЭМ!$B$39:$B$782,W$155)+'СЕТ СН'!$I$14+СВЦЭМ!$D$10+'СЕТ СН'!$I$6-'СЕТ СН'!$I$26</f>
        <v>1590.3742627500001</v>
      </c>
      <c r="X170" s="36">
        <f>SUMIFS(СВЦЭМ!$D$39:$D$782,СВЦЭМ!$A$39:$A$782,$A170,СВЦЭМ!$B$39:$B$782,X$155)+'СЕТ СН'!$I$14+СВЦЭМ!$D$10+'СЕТ СН'!$I$6-'СЕТ СН'!$I$26</f>
        <v>1640.2290257300001</v>
      </c>
      <c r="Y170" s="36">
        <f>SUMIFS(СВЦЭМ!$D$39:$D$782,СВЦЭМ!$A$39:$A$782,$A170,СВЦЭМ!$B$39:$B$782,Y$155)+'СЕТ СН'!$I$14+СВЦЭМ!$D$10+'СЕТ СН'!$I$6-'СЕТ СН'!$I$26</f>
        <v>1678.53091361</v>
      </c>
    </row>
    <row r="171" spans="1:25" ht="15.75" x14ac:dyDescent="0.2">
      <c r="A171" s="35">
        <f t="shared" si="4"/>
        <v>44697</v>
      </c>
      <c r="B171" s="36">
        <f>SUMIFS(СВЦЭМ!$D$39:$D$782,СВЦЭМ!$A$39:$A$782,$A171,СВЦЭМ!$B$39:$B$782,B$155)+'СЕТ СН'!$I$14+СВЦЭМ!$D$10+'СЕТ СН'!$I$6-'СЕТ СН'!$I$26</f>
        <v>1750.6013935799999</v>
      </c>
      <c r="C171" s="36">
        <f>SUMIFS(СВЦЭМ!$D$39:$D$782,СВЦЭМ!$A$39:$A$782,$A171,СВЦЭМ!$B$39:$B$782,C$155)+'СЕТ СН'!$I$14+СВЦЭМ!$D$10+'СЕТ СН'!$I$6-'СЕТ СН'!$I$26</f>
        <v>1876.94908986</v>
      </c>
      <c r="D171" s="36">
        <f>SUMIFS(СВЦЭМ!$D$39:$D$782,СВЦЭМ!$A$39:$A$782,$A171,СВЦЭМ!$B$39:$B$782,D$155)+'СЕТ СН'!$I$14+СВЦЭМ!$D$10+'СЕТ СН'!$I$6-'СЕТ СН'!$I$26</f>
        <v>2020.2696678</v>
      </c>
      <c r="E171" s="36">
        <f>SUMIFS(СВЦЭМ!$D$39:$D$782,СВЦЭМ!$A$39:$A$782,$A171,СВЦЭМ!$B$39:$B$782,E$155)+'СЕТ СН'!$I$14+СВЦЭМ!$D$10+'СЕТ СН'!$I$6-'СЕТ СН'!$I$26</f>
        <v>2075.3359541099999</v>
      </c>
      <c r="F171" s="36">
        <f>SUMIFS(СВЦЭМ!$D$39:$D$782,СВЦЭМ!$A$39:$A$782,$A171,СВЦЭМ!$B$39:$B$782,F$155)+'СЕТ СН'!$I$14+СВЦЭМ!$D$10+'СЕТ СН'!$I$6-'СЕТ СН'!$I$26</f>
        <v>2069.67179399</v>
      </c>
      <c r="G171" s="36">
        <f>SUMIFS(СВЦЭМ!$D$39:$D$782,СВЦЭМ!$A$39:$A$782,$A171,СВЦЭМ!$B$39:$B$782,G$155)+'СЕТ СН'!$I$14+СВЦЭМ!$D$10+'СЕТ СН'!$I$6-'СЕТ СН'!$I$26</f>
        <v>2078.35920162</v>
      </c>
      <c r="H171" s="36">
        <f>SUMIFS(СВЦЭМ!$D$39:$D$782,СВЦЭМ!$A$39:$A$782,$A171,СВЦЭМ!$B$39:$B$782,H$155)+'СЕТ СН'!$I$14+СВЦЭМ!$D$10+'СЕТ СН'!$I$6-'СЕТ СН'!$I$26</f>
        <v>2046.10241591</v>
      </c>
      <c r="I171" s="36">
        <f>SUMIFS(СВЦЭМ!$D$39:$D$782,СВЦЭМ!$A$39:$A$782,$A171,СВЦЭМ!$B$39:$B$782,I$155)+'СЕТ СН'!$I$14+СВЦЭМ!$D$10+'СЕТ СН'!$I$6-'СЕТ СН'!$I$26</f>
        <v>1967.3815367899999</v>
      </c>
      <c r="J171" s="36">
        <f>SUMIFS(СВЦЭМ!$D$39:$D$782,СВЦЭМ!$A$39:$A$782,$A171,СВЦЭМ!$B$39:$B$782,J$155)+'СЕТ СН'!$I$14+СВЦЭМ!$D$10+'СЕТ СН'!$I$6-'СЕТ СН'!$I$26</f>
        <v>1804.3183452999999</v>
      </c>
      <c r="K171" s="36">
        <f>SUMIFS(СВЦЭМ!$D$39:$D$782,СВЦЭМ!$A$39:$A$782,$A171,СВЦЭМ!$B$39:$B$782,K$155)+'СЕТ СН'!$I$14+СВЦЭМ!$D$10+'СЕТ СН'!$I$6-'СЕТ СН'!$I$26</f>
        <v>1750.08345594</v>
      </c>
      <c r="L171" s="36">
        <f>SUMIFS(СВЦЭМ!$D$39:$D$782,СВЦЭМ!$A$39:$A$782,$A171,СВЦЭМ!$B$39:$B$782,L$155)+'СЕТ СН'!$I$14+СВЦЭМ!$D$10+'СЕТ СН'!$I$6-'СЕТ СН'!$I$26</f>
        <v>1798.1023593999998</v>
      </c>
      <c r="M171" s="36">
        <f>SUMIFS(СВЦЭМ!$D$39:$D$782,СВЦЭМ!$A$39:$A$782,$A171,СВЦЭМ!$B$39:$B$782,M$155)+'СЕТ СН'!$I$14+СВЦЭМ!$D$10+'СЕТ СН'!$I$6-'СЕТ СН'!$I$26</f>
        <v>1925.5227815399999</v>
      </c>
      <c r="N171" s="36">
        <f>SUMIFS(СВЦЭМ!$D$39:$D$782,СВЦЭМ!$A$39:$A$782,$A171,СВЦЭМ!$B$39:$B$782,N$155)+'СЕТ СН'!$I$14+СВЦЭМ!$D$10+'СЕТ СН'!$I$6-'СЕТ СН'!$I$26</f>
        <v>1988.8718866899999</v>
      </c>
      <c r="O171" s="36">
        <f>SUMIFS(СВЦЭМ!$D$39:$D$782,СВЦЭМ!$A$39:$A$782,$A171,СВЦЭМ!$B$39:$B$782,O$155)+'СЕТ СН'!$I$14+СВЦЭМ!$D$10+'СЕТ СН'!$I$6-'СЕТ СН'!$I$26</f>
        <v>2011.8078517599999</v>
      </c>
      <c r="P171" s="36">
        <f>SUMIFS(СВЦЭМ!$D$39:$D$782,СВЦЭМ!$A$39:$A$782,$A171,СВЦЭМ!$B$39:$B$782,P$155)+'СЕТ СН'!$I$14+СВЦЭМ!$D$10+'СЕТ СН'!$I$6-'СЕТ СН'!$I$26</f>
        <v>2044.4516461899998</v>
      </c>
      <c r="Q171" s="36">
        <f>SUMIFS(СВЦЭМ!$D$39:$D$782,СВЦЭМ!$A$39:$A$782,$A171,СВЦЭМ!$B$39:$B$782,Q$155)+'СЕТ СН'!$I$14+СВЦЭМ!$D$10+'СЕТ СН'!$I$6-'СЕТ СН'!$I$26</f>
        <v>2041.9712416799998</v>
      </c>
      <c r="R171" s="36">
        <f>SUMIFS(СВЦЭМ!$D$39:$D$782,СВЦЭМ!$A$39:$A$782,$A171,СВЦЭМ!$B$39:$B$782,R$155)+'СЕТ СН'!$I$14+СВЦЭМ!$D$10+'СЕТ СН'!$I$6-'СЕТ СН'!$I$26</f>
        <v>2024.6554945199998</v>
      </c>
      <c r="S171" s="36">
        <f>SUMIFS(СВЦЭМ!$D$39:$D$782,СВЦЭМ!$A$39:$A$782,$A171,СВЦЭМ!$B$39:$B$782,S$155)+'СЕТ СН'!$I$14+СВЦЭМ!$D$10+'СЕТ СН'!$I$6-'СЕТ СН'!$I$26</f>
        <v>1974.44916244</v>
      </c>
      <c r="T171" s="36">
        <f>SUMIFS(СВЦЭМ!$D$39:$D$782,СВЦЭМ!$A$39:$A$782,$A171,СВЦЭМ!$B$39:$B$782,T$155)+'СЕТ СН'!$I$14+СВЦЭМ!$D$10+'СЕТ СН'!$I$6-'СЕТ СН'!$I$26</f>
        <v>1816.8759236999999</v>
      </c>
      <c r="U171" s="36">
        <f>SUMIFS(СВЦЭМ!$D$39:$D$782,СВЦЭМ!$A$39:$A$782,$A171,СВЦЭМ!$B$39:$B$782,U$155)+'СЕТ СН'!$I$14+СВЦЭМ!$D$10+'СЕТ СН'!$I$6-'СЕТ СН'!$I$26</f>
        <v>1662.5873597700001</v>
      </c>
      <c r="V171" s="36">
        <f>SUMIFS(СВЦЭМ!$D$39:$D$782,СВЦЭМ!$A$39:$A$782,$A171,СВЦЭМ!$B$39:$B$782,V$155)+'СЕТ СН'!$I$14+СВЦЭМ!$D$10+'СЕТ СН'!$I$6-'СЕТ СН'!$I$26</f>
        <v>1582.11963352</v>
      </c>
      <c r="W171" s="36">
        <f>SUMIFS(СВЦЭМ!$D$39:$D$782,СВЦЭМ!$A$39:$A$782,$A171,СВЦЭМ!$B$39:$B$782,W$155)+'СЕТ СН'!$I$14+СВЦЭМ!$D$10+'СЕТ СН'!$I$6-'СЕТ СН'!$I$26</f>
        <v>1602.53567408</v>
      </c>
      <c r="X171" s="36">
        <f>SUMIFS(СВЦЭМ!$D$39:$D$782,СВЦЭМ!$A$39:$A$782,$A171,СВЦЭМ!$B$39:$B$782,X$155)+'СЕТ СН'!$I$14+СВЦЭМ!$D$10+'СЕТ СН'!$I$6-'СЕТ СН'!$I$26</f>
        <v>1596.2525883399999</v>
      </c>
      <c r="Y171" s="36">
        <f>SUMIFS(СВЦЭМ!$D$39:$D$782,СВЦЭМ!$A$39:$A$782,$A171,СВЦЭМ!$B$39:$B$782,Y$155)+'СЕТ СН'!$I$14+СВЦЭМ!$D$10+'СЕТ СН'!$I$6-'СЕТ СН'!$I$26</f>
        <v>1651.1441135499999</v>
      </c>
    </row>
    <row r="172" spans="1:25" ht="15.75" x14ac:dyDescent="0.2">
      <c r="A172" s="35">
        <f t="shared" si="4"/>
        <v>44698</v>
      </c>
      <c r="B172" s="36">
        <f>SUMIFS(СВЦЭМ!$D$39:$D$782,СВЦЭМ!$A$39:$A$782,$A172,СВЦЭМ!$B$39:$B$782,B$155)+'СЕТ СН'!$I$14+СВЦЭМ!$D$10+'СЕТ СН'!$I$6-'СЕТ СН'!$I$26</f>
        <v>1734.6151808599998</v>
      </c>
      <c r="C172" s="36">
        <f>SUMIFS(СВЦЭМ!$D$39:$D$782,СВЦЭМ!$A$39:$A$782,$A172,СВЦЭМ!$B$39:$B$782,C$155)+'СЕТ СН'!$I$14+СВЦЭМ!$D$10+'СЕТ СН'!$I$6-'СЕТ СН'!$I$26</f>
        <v>1879.1839048999998</v>
      </c>
      <c r="D172" s="36">
        <f>SUMIFS(СВЦЭМ!$D$39:$D$782,СВЦЭМ!$A$39:$A$782,$A172,СВЦЭМ!$B$39:$B$782,D$155)+'СЕТ СН'!$I$14+СВЦЭМ!$D$10+'СЕТ СН'!$I$6-'СЕТ СН'!$I$26</f>
        <v>2017.78286368</v>
      </c>
      <c r="E172" s="36">
        <f>SUMIFS(СВЦЭМ!$D$39:$D$782,СВЦЭМ!$A$39:$A$782,$A172,СВЦЭМ!$B$39:$B$782,E$155)+'СЕТ СН'!$I$14+СВЦЭМ!$D$10+'СЕТ СН'!$I$6-'СЕТ СН'!$I$26</f>
        <v>2061.50714707</v>
      </c>
      <c r="F172" s="36">
        <f>SUMIFS(СВЦЭМ!$D$39:$D$782,СВЦЭМ!$A$39:$A$782,$A172,СВЦЭМ!$B$39:$B$782,F$155)+'СЕТ СН'!$I$14+СВЦЭМ!$D$10+'СЕТ СН'!$I$6-'СЕТ СН'!$I$26</f>
        <v>2060.5399372499996</v>
      </c>
      <c r="G172" s="36">
        <f>SUMIFS(СВЦЭМ!$D$39:$D$782,СВЦЭМ!$A$39:$A$782,$A172,СВЦЭМ!$B$39:$B$782,G$155)+'СЕТ СН'!$I$14+СВЦЭМ!$D$10+'СЕТ СН'!$I$6-'СЕТ СН'!$I$26</f>
        <v>2058.6891775399999</v>
      </c>
      <c r="H172" s="36">
        <f>SUMIFS(СВЦЭМ!$D$39:$D$782,СВЦЭМ!$A$39:$A$782,$A172,СВЦЭМ!$B$39:$B$782,H$155)+'СЕТ СН'!$I$14+СВЦЭМ!$D$10+'СЕТ СН'!$I$6-'СЕТ СН'!$I$26</f>
        <v>2012.5514122699999</v>
      </c>
      <c r="I172" s="36">
        <f>SUMIFS(СВЦЭМ!$D$39:$D$782,СВЦЭМ!$A$39:$A$782,$A172,СВЦЭМ!$B$39:$B$782,I$155)+'СЕТ СН'!$I$14+СВЦЭМ!$D$10+'СЕТ СН'!$I$6-'СЕТ СН'!$I$26</f>
        <v>1958.67035016</v>
      </c>
      <c r="J172" s="36">
        <f>SUMIFS(СВЦЭМ!$D$39:$D$782,СВЦЭМ!$A$39:$A$782,$A172,СВЦЭМ!$B$39:$B$782,J$155)+'СЕТ СН'!$I$14+СВЦЭМ!$D$10+'СЕТ СН'!$I$6-'СЕТ СН'!$I$26</f>
        <v>1795.4877011799999</v>
      </c>
      <c r="K172" s="36">
        <f>SUMIFS(СВЦЭМ!$D$39:$D$782,СВЦЭМ!$A$39:$A$782,$A172,СВЦЭМ!$B$39:$B$782,K$155)+'СЕТ СН'!$I$14+СВЦЭМ!$D$10+'СЕТ СН'!$I$6-'СЕТ СН'!$I$26</f>
        <v>1782.0335161399998</v>
      </c>
      <c r="L172" s="36">
        <f>SUMIFS(СВЦЭМ!$D$39:$D$782,СВЦЭМ!$A$39:$A$782,$A172,СВЦЭМ!$B$39:$B$782,L$155)+'СЕТ СН'!$I$14+СВЦЭМ!$D$10+'СЕТ СН'!$I$6-'СЕТ СН'!$I$26</f>
        <v>1753.5717265599999</v>
      </c>
      <c r="M172" s="36">
        <f>SUMIFS(СВЦЭМ!$D$39:$D$782,СВЦЭМ!$A$39:$A$782,$A172,СВЦЭМ!$B$39:$B$782,M$155)+'СЕТ СН'!$I$14+СВЦЭМ!$D$10+'СЕТ СН'!$I$6-'СЕТ СН'!$I$26</f>
        <v>1870.13809126</v>
      </c>
      <c r="N172" s="36">
        <f>SUMIFS(СВЦЭМ!$D$39:$D$782,СВЦЭМ!$A$39:$A$782,$A172,СВЦЭМ!$B$39:$B$782,N$155)+'СЕТ СН'!$I$14+СВЦЭМ!$D$10+'СЕТ СН'!$I$6-'СЕТ СН'!$I$26</f>
        <v>1919.37854937</v>
      </c>
      <c r="O172" s="36">
        <f>SUMIFS(СВЦЭМ!$D$39:$D$782,СВЦЭМ!$A$39:$A$782,$A172,СВЦЭМ!$B$39:$B$782,O$155)+'СЕТ СН'!$I$14+СВЦЭМ!$D$10+'СЕТ СН'!$I$6-'СЕТ СН'!$I$26</f>
        <v>1919.25060158</v>
      </c>
      <c r="P172" s="36">
        <f>SUMIFS(СВЦЭМ!$D$39:$D$782,СВЦЭМ!$A$39:$A$782,$A172,СВЦЭМ!$B$39:$B$782,P$155)+'СЕТ СН'!$I$14+СВЦЭМ!$D$10+'СЕТ СН'!$I$6-'СЕТ СН'!$I$26</f>
        <v>1922.4533426999999</v>
      </c>
      <c r="Q172" s="36">
        <f>SUMIFS(СВЦЭМ!$D$39:$D$782,СВЦЭМ!$A$39:$A$782,$A172,СВЦЭМ!$B$39:$B$782,Q$155)+'СЕТ СН'!$I$14+СВЦЭМ!$D$10+'СЕТ СН'!$I$6-'СЕТ СН'!$I$26</f>
        <v>1931.86273867</v>
      </c>
      <c r="R172" s="36">
        <f>SUMIFS(СВЦЭМ!$D$39:$D$782,СВЦЭМ!$A$39:$A$782,$A172,СВЦЭМ!$B$39:$B$782,R$155)+'СЕТ СН'!$I$14+СВЦЭМ!$D$10+'СЕТ СН'!$I$6-'СЕТ СН'!$I$26</f>
        <v>1941.84179647</v>
      </c>
      <c r="S172" s="36">
        <f>SUMIFS(СВЦЭМ!$D$39:$D$782,СВЦЭМ!$A$39:$A$782,$A172,СВЦЭМ!$B$39:$B$782,S$155)+'СЕТ СН'!$I$14+СВЦЭМ!$D$10+'СЕТ СН'!$I$6-'СЕТ СН'!$I$26</f>
        <v>1905.21298957</v>
      </c>
      <c r="T172" s="36">
        <f>SUMIFS(СВЦЭМ!$D$39:$D$782,СВЦЭМ!$A$39:$A$782,$A172,СВЦЭМ!$B$39:$B$782,T$155)+'СЕТ СН'!$I$14+СВЦЭМ!$D$10+'СЕТ СН'!$I$6-'СЕТ СН'!$I$26</f>
        <v>1768.8817803399998</v>
      </c>
      <c r="U172" s="36">
        <f>SUMIFS(СВЦЭМ!$D$39:$D$782,СВЦЭМ!$A$39:$A$782,$A172,СВЦЭМ!$B$39:$B$782,U$155)+'СЕТ СН'!$I$14+СВЦЭМ!$D$10+'СЕТ СН'!$I$6-'СЕТ СН'!$I$26</f>
        <v>1659.8365201699999</v>
      </c>
      <c r="V172" s="36">
        <f>SUMIFS(СВЦЭМ!$D$39:$D$782,СВЦЭМ!$A$39:$A$782,$A172,СВЦЭМ!$B$39:$B$782,V$155)+'СЕТ СН'!$I$14+СВЦЭМ!$D$10+'СЕТ СН'!$I$6-'СЕТ СН'!$I$26</f>
        <v>1562.8787352300001</v>
      </c>
      <c r="W172" s="36">
        <f>SUMIFS(СВЦЭМ!$D$39:$D$782,СВЦЭМ!$A$39:$A$782,$A172,СВЦЭМ!$B$39:$B$782,W$155)+'СЕТ СН'!$I$14+СВЦЭМ!$D$10+'СЕТ СН'!$I$6-'СЕТ СН'!$I$26</f>
        <v>1557.5574359100001</v>
      </c>
      <c r="X172" s="36">
        <f>SUMIFS(СВЦЭМ!$D$39:$D$782,СВЦЭМ!$A$39:$A$782,$A172,СВЦЭМ!$B$39:$B$782,X$155)+'СЕТ СН'!$I$14+СВЦЭМ!$D$10+'СЕТ СН'!$I$6-'СЕТ СН'!$I$26</f>
        <v>1578.4016477600001</v>
      </c>
      <c r="Y172" s="36">
        <f>SUMIFS(СВЦЭМ!$D$39:$D$782,СВЦЭМ!$A$39:$A$782,$A172,СВЦЭМ!$B$39:$B$782,Y$155)+'СЕТ СН'!$I$14+СВЦЭМ!$D$10+'СЕТ СН'!$I$6-'СЕТ СН'!$I$26</f>
        <v>1614.56401729</v>
      </c>
    </row>
    <row r="173" spans="1:25" ht="15.75" x14ac:dyDescent="0.2">
      <c r="A173" s="35">
        <f t="shared" si="4"/>
        <v>44699</v>
      </c>
      <c r="B173" s="36">
        <f>SUMIFS(СВЦЭМ!$D$39:$D$782,СВЦЭМ!$A$39:$A$782,$A173,СВЦЭМ!$B$39:$B$782,B$155)+'СЕТ СН'!$I$14+СВЦЭМ!$D$10+'СЕТ СН'!$I$6-'СЕТ СН'!$I$26</f>
        <v>1795.2605732299999</v>
      </c>
      <c r="C173" s="36">
        <f>SUMIFS(СВЦЭМ!$D$39:$D$782,СВЦЭМ!$A$39:$A$782,$A173,СВЦЭМ!$B$39:$B$782,C$155)+'СЕТ СН'!$I$14+СВЦЭМ!$D$10+'СЕТ СН'!$I$6-'СЕТ СН'!$I$26</f>
        <v>1949.6332133199999</v>
      </c>
      <c r="D173" s="36">
        <f>SUMIFS(СВЦЭМ!$D$39:$D$782,СВЦЭМ!$A$39:$A$782,$A173,СВЦЭМ!$B$39:$B$782,D$155)+'СЕТ СН'!$I$14+СВЦЭМ!$D$10+'СЕТ СН'!$I$6-'СЕТ СН'!$I$26</f>
        <v>2019.34166652</v>
      </c>
      <c r="E173" s="36">
        <f>SUMIFS(СВЦЭМ!$D$39:$D$782,СВЦЭМ!$A$39:$A$782,$A173,СВЦЭМ!$B$39:$B$782,E$155)+'СЕТ СН'!$I$14+СВЦЭМ!$D$10+'СЕТ СН'!$I$6-'СЕТ СН'!$I$26</f>
        <v>2021.1926136699999</v>
      </c>
      <c r="F173" s="36">
        <f>SUMIFS(СВЦЭМ!$D$39:$D$782,СВЦЭМ!$A$39:$A$782,$A173,СВЦЭМ!$B$39:$B$782,F$155)+'СЕТ СН'!$I$14+СВЦЭМ!$D$10+'СЕТ СН'!$I$6-'СЕТ СН'!$I$26</f>
        <v>2016.8157490399999</v>
      </c>
      <c r="G173" s="36">
        <f>SUMIFS(СВЦЭМ!$D$39:$D$782,СВЦЭМ!$A$39:$A$782,$A173,СВЦЭМ!$B$39:$B$782,G$155)+'СЕТ СН'!$I$14+СВЦЭМ!$D$10+'СЕТ СН'!$I$6-'СЕТ СН'!$I$26</f>
        <v>2030.5231854499998</v>
      </c>
      <c r="H173" s="36">
        <f>SUMIFS(СВЦЭМ!$D$39:$D$782,СВЦЭМ!$A$39:$A$782,$A173,СВЦЭМ!$B$39:$B$782,H$155)+'СЕТ СН'!$I$14+СВЦЭМ!$D$10+'СЕТ СН'!$I$6-'СЕТ СН'!$I$26</f>
        <v>2018.0907021999999</v>
      </c>
      <c r="I173" s="36">
        <f>SUMIFS(СВЦЭМ!$D$39:$D$782,СВЦЭМ!$A$39:$A$782,$A173,СВЦЭМ!$B$39:$B$782,I$155)+'СЕТ СН'!$I$14+СВЦЭМ!$D$10+'СЕТ СН'!$I$6-'СЕТ СН'!$I$26</f>
        <v>1916.34526882</v>
      </c>
      <c r="J173" s="36">
        <f>SUMIFS(СВЦЭМ!$D$39:$D$782,СВЦЭМ!$A$39:$A$782,$A173,СВЦЭМ!$B$39:$B$782,J$155)+'СЕТ СН'!$I$14+СВЦЭМ!$D$10+'СЕТ СН'!$I$6-'СЕТ СН'!$I$26</f>
        <v>1751.8200612599999</v>
      </c>
      <c r="K173" s="36">
        <f>SUMIFS(СВЦЭМ!$D$39:$D$782,СВЦЭМ!$A$39:$A$782,$A173,СВЦЭМ!$B$39:$B$782,K$155)+'СЕТ СН'!$I$14+СВЦЭМ!$D$10+'СЕТ СН'!$I$6-'СЕТ СН'!$I$26</f>
        <v>1753.8403814399999</v>
      </c>
      <c r="L173" s="36">
        <f>SUMIFS(СВЦЭМ!$D$39:$D$782,СВЦЭМ!$A$39:$A$782,$A173,СВЦЭМ!$B$39:$B$782,L$155)+'СЕТ СН'!$I$14+СВЦЭМ!$D$10+'СЕТ СН'!$I$6-'СЕТ СН'!$I$26</f>
        <v>1768.3644382399998</v>
      </c>
      <c r="M173" s="36">
        <f>SUMIFS(СВЦЭМ!$D$39:$D$782,СВЦЭМ!$A$39:$A$782,$A173,СВЦЭМ!$B$39:$B$782,M$155)+'СЕТ СН'!$I$14+СВЦЭМ!$D$10+'СЕТ СН'!$I$6-'СЕТ СН'!$I$26</f>
        <v>1891.2869108999998</v>
      </c>
      <c r="N173" s="36">
        <f>SUMIFS(СВЦЭМ!$D$39:$D$782,СВЦЭМ!$A$39:$A$782,$A173,СВЦЭМ!$B$39:$B$782,N$155)+'СЕТ СН'!$I$14+СВЦЭМ!$D$10+'СЕТ СН'!$I$6-'СЕТ СН'!$I$26</f>
        <v>1926.69949305</v>
      </c>
      <c r="O173" s="36">
        <f>SUMIFS(СВЦЭМ!$D$39:$D$782,СВЦЭМ!$A$39:$A$782,$A173,СВЦЭМ!$B$39:$B$782,O$155)+'СЕТ СН'!$I$14+СВЦЭМ!$D$10+'СЕТ СН'!$I$6-'СЕТ СН'!$I$26</f>
        <v>1923.7945598499998</v>
      </c>
      <c r="P173" s="36">
        <f>SUMIFS(СВЦЭМ!$D$39:$D$782,СВЦЭМ!$A$39:$A$782,$A173,СВЦЭМ!$B$39:$B$782,P$155)+'СЕТ СН'!$I$14+СВЦЭМ!$D$10+'СЕТ СН'!$I$6-'СЕТ СН'!$I$26</f>
        <v>1943.3506437399999</v>
      </c>
      <c r="Q173" s="36">
        <f>SUMIFS(СВЦЭМ!$D$39:$D$782,СВЦЭМ!$A$39:$A$782,$A173,СВЦЭМ!$B$39:$B$782,Q$155)+'СЕТ СН'!$I$14+СВЦЭМ!$D$10+'СЕТ СН'!$I$6-'СЕТ СН'!$I$26</f>
        <v>1958.7361058699998</v>
      </c>
      <c r="R173" s="36">
        <f>SUMIFS(СВЦЭМ!$D$39:$D$782,СВЦЭМ!$A$39:$A$782,$A173,СВЦЭМ!$B$39:$B$782,R$155)+'СЕТ СН'!$I$14+СВЦЭМ!$D$10+'СЕТ СН'!$I$6-'СЕТ СН'!$I$26</f>
        <v>1953.25677088</v>
      </c>
      <c r="S173" s="36">
        <f>SUMIFS(СВЦЭМ!$D$39:$D$782,СВЦЭМ!$A$39:$A$782,$A173,СВЦЭМ!$B$39:$B$782,S$155)+'СЕТ СН'!$I$14+СВЦЭМ!$D$10+'СЕТ СН'!$I$6-'СЕТ СН'!$I$26</f>
        <v>1902.4082148</v>
      </c>
      <c r="T173" s="36">
        <f>SUMIFS(СВЦЭМ!$D$39:$D$782,СВЦЭМ!$A$39:$A$782,$A173,СВЦЭМ!$B$39:$B$782,T$155)+'СЕТ СН'!$I$14+СВЦЭМ!$D$10+'СЕТ СН'!$I$6-'СЕТ СН'!$I$26</f>
        <v>1759.9988125499999</v>
      </c>
      <c r="U173" s="36">
        <f>SUMIFS(СВЦЭМ!$D$39:$D$782,СВЦЭМ!$A$39:$A$782,$A173,СВЦЭМ!$B$39:$B$782,U$155)+'СЕТ СН'!$I$14+СВЦЭМ!$D$10+'СЕТ СН'!$I$6-'СЕТ СН'!$I$26</f>
        <v>1643.27544786</v>
      </c>
      <c r="V173" s="36">
        <f>SUMIFS(СВЦЭМ!$D$39:$D$782,СВЦЭМ!$A$39:$A$782,$A173,СВЦЭМ!$B$39:$B$782,V$155)+'СЕТ СН'!$I$14+СВЦЭМ!$D$10+'СЕТ СН'!$I$6-'СЕТ СН'!$I$26</f>
        <v>1557.7400103800001</v>
      </c>
      <c r="W173" s="36">
        <f>SUMIFS(СВЦЭМ!$D$39:$D$782,СВЦЭМ!$A$39:$A$782,$A173,СВЦЭМ!$B$39:$B$782,W$155)+'СЕТ СН'!$I$14+СВЦЭМ!$D$10+'СЕТ СН'!$I$6-'СЕТ СН'!$I$26</f>
        <v>1584.00593753</v>
      </c>
      <c r="X173" s="36">
        <f>SUMIFS(СВЦЭМ!$D$39:$D$782,СВЦЭМ!$A$39:$A$782,$A173,СВЦЭМ!$B$39:$B$782,X$155)+'СЕТ СН'!$I$14+СВЦЭМ!$D$10+'СЕТ СН'!$I$6-'СЕТ СН'!$I$26</f>
        <v>1621.97369407</v>
      </c>
      <c r="Y173" s="36">
        <f>SUMIFS(СВЦЭМ!$D$39:$D$782,СВЦЭМ!$A$39:$A$782,$A173,СВЦЭМ!$B$39:$B$782,Y$155)+'СЕТ СН'!$I$14+СВЦЭМ!$D$10+'СЕТ СН'!$I$6-'СЕТ СН'!$I$26</f>
        <v>1659.81953514</v>
      </c>
    </row>
    <row r="174" spans="1:25" ht="15.75" x14ac:dyDescent="0.2">
      <c r="A174" s="35">
        <f t="shared" si="4"/>
        <v>44700</v>
      </c>
      <c r="B174" s="36">
        <f>SUMIFS(СВЦЭМ!$D$39:$D$782,СВЦЭМ!$A$39:$A$782,$A174,СВЦЭМ!$B$39:$B$782,B$155)+'СЕТ СН'!$I$14+СВЦЭМ!$D$10+'СЕТ СН'!$I$6-'СЕТ СН'!$I$26</f>
        <v>1777.8958129999999</v>
      </c>
      <c r="C174" s="36">
        <f>SUMIFS(СВЦЭМ!$D$39:$D$782,СВЦЭМ!$A$39:$A$782,$A174,СВЦЭМ!$B$39:$B$782,C$155)+'СЕТ СН'!$I$14+СВЦЭМ!$D$10+'СЕТ СН'!$I$6-'СЕТ СН'!$I$26</f>
        <v>1915.2603315499998</v>
      </c>
      <c r="D174" s="36">
        <f>SUMIFS(СВЦЭМ!$D$39:$D$782,СВЦЭМ!$A$39:$A$782,$A174,СВЦЭМ!$B$39:$B$782,D$155)+'СЕТ СН'!$I$14+СВЦЭМ!$D$10+'СЕТ СН'!$I$6-'СЕТ СН'!$I$26</f>
        <v>2040.0785689499999</v>
      </c>
      <c r="E174" s="36">
        <f>SUMIFS(СВЦЭМ!$D$39:$D$782,СВЦЭМ!$A$39:$A$782,$A174,СВЦЭМ!$B$39:$B$782,E$155)+'СЕТ СН'!$I$14+СВЦЭМ!$D$10+'СЕТ СН'!$I$6-'СЕТ СН'!$I$26</f>
        <v>2102.1250855199996</v>
      </c>
      <c r="F174" s="36">
        <f>SUMIFS(СВЦЭМ!$D$39:$D$782,СВЦЭМ!$A$39:$A$782,$A174,СВЦЭМ!$B$39:$B$782,F$155)+'СЕТ СН'!$I$14+СВЦЭМ!$D$10+'СЕТ СН'!$I$6-'СЕТ СН'!$I$26</f>
        <v>2069.9966273999999</v>
      </c>
      <c r="G174" s="36">
        <f>SUMIFS(СВЦЭМ!$D$39:$D$782,СВЦЭМ!$A$39:$A$782,$A174,СВЦЭМ!$B$39:$B$782,G$155)+'СЕТ СН'!$I$14+СВЦЭМ!$D$10+'СЕТ СН'!$I$6-'СЕТ СН'!$I$26</f>
        <v>2030.3788657699999</v>
      </c>
      <c r="H174" s="36">
        <f>SUMIFS(СВЦЭМ!$D$39:$D$782,СВЦЭМ!$A$39:$A$782,$A174,СВЦЭМ!$B$39:$B$782,H$155)+'СЕТ СН'!$I$14+СВЦЭМ!$D$10+'СЕТ СН'!$I$6-'СЕТ СН'!$I$26</f>
        <v>1990.9793720499999</v>
      </c>
      <c r="I174" s="36">
        <f>SUMIFS(СВЦЭМ!$D$39:$D$782,СВЦЭМ!$A$39:$A$782,$A174,СВЦЭМ!$B$39:$B$782,I$155)+'СЕТ СН'!$I$14+СВЦЭМ!$D$10+'СЕТ СН'!$I$6-'СЕТ СН'!$I$26</f>
        <v>1925.8813309</v>
      </c>
      <c r="J174" s="36">
        <f>SUMIFS(СВЦЭМ!$D$39:$D$782,СВЦЭМ!$A$39:$A$782,$A174,СВЦЭМ!$B$39:$B$782,J$155)+'СЕТ СН'!$I$14+СВЦЭМ!$D$10+'СЕТ СН'!$I$6-'СЕТ СН'!$I$26</f>
        <v>1773.9578107599998</v>
      </c>
      <c r="K174" s="36">
        <f>SUMIFS(СВЦЭМ!$D$39:$D$782,СВЦЭМ!$A$39:$A$782,$A174,СВЦЭМ!$B$39:$B$782,K$155)+'СЕТ СН'!$I$14+СВЦЭМ!$D$10+'СЕТ СН'!$I$6-'СЕТ СН'!$I$26</f>
        <v>1791.35230314</v>
      </c>
      <c r="L174" s="36">
        <f>SUMIFS(СВЦЭМ!$D$39:$D$782,СВЦЭМ!$A$39:$A$782,$A174,СВЦЭМ!$B$39:$B$782,L$155)+'СЕТ СН'!$I$14+СВЦЭМ!$D$10+'СЕТ СН'!$I$6-'СЕТ СН'!$I$26</f>
        <v>1783.3330438999999</v>
      </c>
      <c r="M174" s="36">
        <f>SUMIFS(СВЦЭМ!$D$39:$D$782,СВЦЭМ!$A$39:$A$782,$A174,СВЦЭМ!$B$39:$B$782,M$155)+'СЕТ СН'!$I$14+СВЦЭМ!$D$10+'СЕТ СН'!$I$6-'СЕТ СН'!$I$26</f>
        <v>1887.9652469499999</v>
      </c>
      <c r="N174" s="36">
        <f>SUMIFS(СВЦЭМ!$D$39:$D$782,СВЦЭМ!$A$39:$A$782,$A174,СВЦЭМ!$B$39:$B$782,N$155)+'СЕТ СН'!$I$14+СВЦЭМ!$D$10+'СЕТ СН'!$I$6-'СЕТ СН'!$I$26</f>
        <v>1939.2168289899998</v>
      </c>
      <c r="O174" s="36">
        <f>SUMIFS(СВЦЭМ!$D$39:$D$782,СВЦЭМ!$A$39:$A$782,$A174,СВЦЭМ!$B$39:$B$782,O$155)+'СЕТ СН'!$I$14+СВЦЭМ!$D$10+'СЕТ СН'!$I$6-'СЕТ СН'!$I$26</f>
        <v>1957.4031700599999</v>
      </c>
      <c r="P174" s="36">
        <f>SUMIFS(СВЦЭМ!$D$39:$D$782,СВЦЭМ!$A$39:$A$782,$A174,СВЦЭМ!$B$39:$B$782,P$155)+'СЕТ СН'!$I$14+СВЦЭМ!$D$10+'СЕТ СН'!$I$6-'СЕТ СН'!$I$26</f>
        <v>1961.8692556699998</v>
      </c>
      <c r="Q174" s="36">
        <f>SUMIFS(СВЦЭМ!$D$39:$D$782,СВЦЭМ!$A$39:$A$782,$A174,СВЦЭМ!$B$39:$B$782,Q$155)+'СЕТ СН'!$I$14+СВЦЭМ!$D$10+'СЕТ СН'!$I$6-'СЕТ СН'!$I$26</f>
        <v>1978.8498018299999</v>
      </c>
      <c r="R174" s="36">
        <f>SUMIFS(СВЦЭМ!$D$39:$D$782,СВЦЭМ!$A$39:$A$782,$A174,СВЦЭМ!$B$39:$B$782,R$155)+'СЕТ СН'!$I$14+СВЦЭМ!$D$10+'СЕТ СН'!$I$6-'СЕТ СН'!$I$26</f>
        <v>1965.0584377299999</v>
      </c>
      <c r="S174" s="36">
        <f>SUMIFS(СВЦЭМ!$D$39:$D$782,СВЦЭМ!$A$39:$A$782,$A174,СВЦЭМ!$B$39:$B$782,S$155)+'СЕТ СН'!$I$14+СВЦЭМ!$D$10+'СЕТ СН'!$I$6-'СЕТ СН'!$I$26</f>
        <v>1938.7900020099999</v>
      </c>
      <c r="T174" s="36">
        <f>SUMIFS(СВЦЭМ!$D$39:$D$782,СВЦЭМ!$A$39:$A$782,$A174,СВЦЭМ!$B$39:$B$782,T$155)+'СЕТ СН'!$I$14+СВЦЭМ!$D$10+'СЕТ СН'!$I$6-'СЕТ СН'!$I$26</f>
        <v>1787.1264936099999</v>
      </c>
      <c r="U174" s="36">
        <f>SUMIFS(СВЦЭМ!$D$39:$D$782,СВЦЭМ!$A$39:$A$782,$A174,СВЦЭМ!$B$39:$B$782,U$155)+'СЕТ СН'!$I$14+СВЦЭМ!$D$10+'СЕТ СН'!$I$6-'СЕТ СН'!$I$26</f>
        <v>1674.12860585</v>
      </c>
      <c r="V174" s="36">
        <f>SUMIFS(СВЦЭМ!$D$39:$D$782,СВЦЭМ!$A$39:$A$782,$A174,СВЦЭМ!$B$39:$B$782,V$155)+'СЕТ СН'!$I$14+СВЦЭМ!$D$10+'СЕТ СН'!$I$6-'СЕТ СН'!$I$26</f>
        <v>1570.55264844</v>
      </c>
      <c r="W174" s="36">
        <f>SUMIFS(СВЦЭМ!$D$39:$D$782,СВЦЭМ!$A$39:$A$782,$A174,СВЦЭМ!$B$39:$B$782,W$155)+'СЕТ СН'!$I$14+СВЦЭМ!$D$10+'СЕТ СН'!$I$6-'СЕТ СН'!$I$26</f>
        <v>1576.9972254300001</v>
      </c>
      <c r="X174" s="36">
        <f>SUMIFS(СВЦЭМ!$D$39:$D$782,СВЦЭМ!$A$39:$A$782,$A174,СВЦЭМ!$B$39:$B$782,X$155)+'СЕТ СН'!$I$14+СВЦЭМ!$D$10+'СЕТ СН'!$I$6-'СЕТ СН'!$I$26</f>
        <v>1588.44588877</v>
      </c>
      <c r="Y174" s="36">
        <f>SUMIFS(СВЦЭМ!$D$39:$D$782,СВЦЭМ!$A$39:$A$782,$A174,СВЦЭМ!$B$39:$B$782,Y$155)+'СЕТ СН'!$I$14+СВЦЭМ!$D$10+'СЕТ СН'!$I$6-'СЕТ СН'!$I$26</f>
        <v>1612.45114485</v>
      </c>
    </row>
    <row r="175" spans="1:25" ht="15.75" x14ac:dyDescent="0.2">
      <c r="A175" s="35">
        <f t="shared" si="4"/>
        <v>44701</v>
      </c>
      <c r="B175" s="36">
        <f>SUMIFS(СВЦЭМ!$D$39:$D$782,СВЦЭМ!$A$39:$A$782,$A175,СВЦЭМ!$B$39:$B$782,B$155)+'СЕТ СН'!$I$14+СВЦЭМ!$D$10+'СЕТ СН'!$I$6-'СЕТ СН'!$I$26</f>
        <v>1771.29517319</v>
      </c>
      <c r="C175" s="36">
        <f>SUMIFS(СВЦЭМ!$D$39:$D$782,СВЦЭМ!$A$39:$A$782,$A175,СВЦЭМ!$B$39:$B$782,C$155)+'СЕТ СН'!$I$14+СВЦЭМ!$D$10+'СЕТ СН'!$I$6-'СЕТ СН'!$I$26</f>
        <v>1848.5919151599999</v>
      </c>
      <c r="D175" s="36">
        <f>SUMIFS(СВЦЭМ!$D$39:$D$782,СВЦЭМ!$A$39:$A$782,$A175,СВЦЭМ!$B$39:$B$782,D$155)+'СЕТ СН'!$I$14+СВЦЭМ!$D$10+'СЕТ СН'!$I$6-'СЕТ СН'!$I$26</f>
        <v>1998.3697471099999</v>
      </c>
      <c r="E175" s="36">
        <f>SUMIFS(СВЦЭМ!$D$39:$D$782,СВЦЭМ!$A$39:$A$782,$A175,СВЦЭМ!$B$39:$B$782,E$155)+'СЕТ СН'!$I$14+СВЦЭМ!$D$10+'СЕТ СН'!$I$6-'СЕТ СН'!$I$26</f>
        <v>2069.6839694299997</v>
      </c>
      <c r="F175" s="36">
        <f>SUMIFS(СВЦЭМ!$D$39:$D$782,СВЦЭМ!$A$39:$A$782,$A175,СВЦЭМ!$B$39:$B$782,F$155)+'СЕТ СН'!$I$14+СВЦЭМ!$D$10+'СЕТ СН'!$I$6-'СЕТ СН'!$I$26</f>
        <v>2063.77252125</v>
      </c>
      <c r="G175" s="36">
        <f>SUMIFS(СВЦЭМ!$D$39:$D$782,СВЦЭМ!$A$39:$A$782,$A175,СВЦЭМ!$B$39:$B$782,G$155)+'СЕТ СН'!$I$14+СВЦЭМ!$D$10+'СЕТ СН'!$I$6-'СЕТ СН'!$I$26</f>
        <v>2043.9999484</v>
      </c>
      <c r="H175" s="36">
        <f>SUMIFS(СВЦЭМ!$D$39:$D$782,СВЦЭМ!$A$39:$A$782,$A175,СВЦЭМ!$B$39:$B$782,H$155)+'СЕТ СН'!$I$14+СВЦЭМ!$D$10+'СЕТ СН'!$I$6-'СЕТ СН'!$I$26</f>
        <v>1977.42750727</v>
      </c>
      <c r="I175" s="36">
        <f>SUMIFS(СВЦЭМ!$D$39:$D$782,СВЦЭМ!$A$39:$A$782,$A175,СВЦЭМ!$B$39:$B$782,I$155)+'СЕТ СН'!$I$14+СВЦЭМ!$D$10+'СЕТ СН'!$I$6-'СЕТ СН'!$I$26</f>
        <v>1896.1213557499998</v>
      </c>
      <c r="J175" s="36">
        <f>SUMIFS(СВЦЭМ!$D$39:$D$782,СВЦЭМ!$A$39:$A$782,$A175,СВЦЭМ!$B$39:$B$782,J$155)+'СЕТ СН'!$I$14+СВЦЭМ!$D$10+'СЕТ СН'!$I$6-'СЕТ СН'!$I$26</f>
        <v>1738.4141346299998</v>
      </c>
      <c r="K175" s="36">
        <f>SUMIFS(СВЦЭМ!$D$39:$D$782,СВЦЭМ!$A$39:$A$782,$A175,СВЦЭМ!$B$39:$B$782,K$155)+'СЕТ СН'!$I$14+СВЦЭМ!$D$10+'СЕТ СН'!$I$6-'СЕТ СН'!$I$26</f>
        <v>1737.7120974499999</v>
      </c>
      <c r="L175" s="36">
        <f>SUMIFS(СВЦЭМ!$D$39:$D$782,СВЦЭМ!$A$39:$A$782,$A175,СВЦЭМ!$B$39:$B$782,L$155)+'СЕТ СН'!$I$14+СВЦЭМ!$D$10+'СЕТ СН'!$I$6-'СЕТ СН'!$I$26</f>
        <v>1735.1045969199999</v>
      </c>
      <c r="M175" s="36">
        <f>SUMIFS(СВЦЭМ!$D$39:$D$782,СВЦЭМ!$A$39:$A$782,$A175,СВЦЭМ!$B$39:$B$782,M$155)+'СЕТ СН'!$I$14+СВЦЭМ!$D$10+'СЕТ СН'!$I$6-'СЕТ СН'!$I$26</f>
        <v>1843.9388332699998</v>
      </c>
      <c r="N175" s="36">
        <f>SUMIFS(СВЦЭМ!$D$39:$D$782,СВЦЭМ!$A$39:$A$782,$A175,СВЦЭМ!$B$39:$B$782,N$155)+'СЕТ СН'!$I$14+СВЦЭМ!$D$10+'СЕТ СН'!$I$6-'СЕТ СН'!$I$26</f>
        <v>1870.3817835799998</v>
      </c>
      <c r="O175" s="36">
        <f>SUMIFS(СВЦЭМ!$D$39:$D$782,СВЦЭМ!$A$39:$A$782,$A175,СВЦЭМ!$B$39:$B$782,O$155)+'СЕТ СН'!$I$14+СВЦЭМ!$D$10+'СЕТ СН'!$I$6-'СЕТ СН'!$I$26</f>
        <v>1867.6009670699998</v>
      </c>
      <c r="P175" s="36">
        <f>SUMIFS(СВЦЭМ!$D$39:$D$782,СВЦЭМ!$A$39:$A$782,$A175,СВЦЭМ!$B$39:$B$782,P$155)+'СЕТ СН'!$I$14+СВЦЭМ!$D$10+'СЕТ СН'!$I$6-'СЕТ СН'!$I$26</f>
        <v>1865.2394192099998</v>
      </c>
      <c r="Q175" s="36">
        <f>SUMIFS(СВЦЭМ!$D$39:$D$782,СВЦЭМ!$A$39:$A$782,$A175,СВЦЭМ!$B$39:$B$782,Q$155)+'СЕТ СН'!$I$14+СВЦЭМ!$D$10+'СЕТ СН'!$I$6-'СЕТ СН'!$I$26</f>
        <v>1864.2204008599999</v>
      </c>
      <c r="R175" s="36">
        <f>SUMIFS(СВЦЭМ!$D$39:$D$782,СВЦЭМ!$A$39:$A$782,$A175,СВЦЭМ!$B$39:$B$782,R$155)+'СЕТ СН'!$I$14+СВЦЭМ!$D$10+'СЕТ СН'!$I$6-'СЕТ СН'!$I$26</f>
        <v>1864.2733276099998</v>
      </c>
      <c r="S175" s="36">
        <f>SUMIFS(СВЦЭМ!$D$39:$D$782,СВЦЭМ!$A$39:$A$782,$A175,СВЦЭМ!$B$39:$B$782,S$155)+'СЕТ СН'!$I$14+СВЦЭМ!$D$10+'СЕТ СН'!$I$6-'СЕТ СН'!$I$26</f>
        <v>1847.64862793</v>
      </c>
      <c r="T175" s="36">
        <f>SUMIFS(СВЦЭМ!$D$39:$D$782,СВЦЭМ!$A$39:$A$782,$A175,СВЦЭМ!$B$39:$B$782,T$155)+'СЕТ СН'!$I$14+СВЦЭМ!$D$10+'СЕТ СН'!$I$6-'СЕТ СН'!$I$26</f>
        <v>1738.4748398199999</v>
      </c>
      <c r="U175" s="36">
        <f>SUMIFS(СВЦЭМ!$D$39:$D$782,СВЦЭМ!$A$39:$A$782,$A175,СВЦЭМ!$B$39:$B$782,U$155)+'СЕТ СН'!$I$14+СВЦЭМ!$D$10+'СЕТ СН'!$I$6-'СЕТ СН'!$I$26</f>
        <v>1618.9561521000001</v>
      </c>
      <c r="V175" s="36">
        <f>SUMIFS(СВЦЭМ!$D$39:$D$782,СВЦЭМ!$A$39:$A$782,$A175,СВЦЭМ!$B$39:$B$782,V$155)+'СЕТ СН'!$I$14+СВЦЭМ!$D$10+'СЕТ СН'!$I$6-'СЕТ СН'!$I$26</f>
        <v>1553.7131598199999</v>
      </c>
      <c r="W175" s="36">
        <f>SUMIFS(СВЦЭМ!$D$39:$D$782,СВЦЭМ!$A$39:$A$782,$A175,СВЦЭМ!$B$39:$B$782,W$155)+'СЕТ СН'!$I$14+СВЦЭМ!$D$10+'СЕТ СН'!$I$6-'СЕТ СН'!$I$26</f>
        <v>1564.63150879</v>
      </c>
      <c r="X175" s="36">
        <f>SUMIFS(СВЦЭМ!$D$39:$D$782,СВЦЭМ!$A$39:$A$782,$A175,СВЦЭМ!$B$39:$B$782,X$155)+'СЕТ СН'!$I$14+СВЦЭМ!$D$10+'СЕТ СН'!$I$6-'СЕТ СН'!$I$26</f>
        <v>1598.2938674000002</v>
      </c>
      <c r="Y175" s="36">
        <f>SUMIFS(СВЦЭМ!$D$39:$D$782,СВЦЭМ!$A$39:$A$782,$A175,СВЦЭМ!$B$39:$B$782,Y$155)+'СЕТ СН'!$I$14+СВЦЭМ!$D$10+'СЕТ СН'!$I$6-'СЕТ СН'!$I$26</f>
        <v>1604.0295118500001</v>
      </c>
    </row>
    <row r="176" spans="1:25" ht="15.75" x14ac:dyDescent="0.2">
      <c r="A176" s="35">
        <f t="shared" si="4"/>
        <v>44702</v>
      </c>
      <c r="B176" s="36">
        <f>SUMIFS(СВЦЭМ!$D$39:$D$782,СВЦЭМ!$A$39:$A$782,$A176,СВЦЭМ!$B$39:$B$782,B$155)+'СЕТ СН'!$I$14+СВЦЭМ!$D$10+'СЕТ СН'!$I$6-'СЕТ СН'!$I$26</f>
        <v>1633.20158997</v>
      </c>
      <c r="C176" s="36">
        <f>SUMIFS(СВЦЭМ!$D$39:$D$782,СВЦЭМ!$A$39:$A$782,$A176,СВЦЭМ!$B$39:$B$782,C$155)+'СЕТ СН'!$I$14+СВЦЭМ!$D$10+'СЕТ СН'!$I$6-'СЕТ СН'!$I$26</f>
        <v>1764.09191831</v>
      </c>
      <c r="D176" s="36">
        <f>SUMIFS(СВЦЭМ!$D$39:$D$782,СВЦЭМ!$A$39:$A$782,$A176,СВЦЭМ!$B$39:$B$782,D$155)+'СЕТ СН'!$I$14+СВЦЭМ!$D$10+'СЕТ СН'!$I$6-'СЕТ СН'!$I$26</f>
        <v>1943.0549438199998</v>
      </c>
      <c r="E176" s="36">
        <f>SUMIFS(СВЦЭМ!$D$39:$D$782,СВЦЭМ!$A$39:$A$782,$A176,СВЦЭМ!$B$39:$B$782,E$155)+'СЕТ СН'!$I$14+СВЦЭМ!$D$10+'СЕТ СН'!$I$6-'СЕТ СН'!$I$26</f>
        <v>2030.4573303</v>
      </c>
      <c r="F176" s="36">
        <f>SUMIFS(СВЦЭМ!$D$39:$D$782,СВЦЭМ!$A$39:$A$782,$A176,СВЦЭМ!$B$39:$B$782,F$155)+'СЕТ СН'!$I$14+СВЦЭМ!$D$10+'СЕТ СН'!$I$6-'СЕТ СН'!$I$26</f>
        <v>2060.7282726699996</v>
      </c>
      <c r="G176" s="36">
        <f>SUMIFS(СВЦЭМ!$D$39:$D$782,СВЦЭМ!$A$39:$A$782,$A176,СВЦЭМ!$B$39:$B$782,G$155)+'СЕТ СН'!$I$14+СВЦЭМ!$D$10+'СЕТ СН'!$I$6-'СЕТ СН'!$I$26</f>
        <v>2100.4312769500002</v>
      </c>
      <c r="H176" s="36">
        <f>SUMIFS(СВЦЭМ!$D$39:$D$782,СВЦЭМ!$A$39:$A$782,$A176,СВЦЭМ!$B$39:$B$782,H$155)+'СЕТ СН'!$I$14+СВЦЭМ!$D$10+'СЕТ СН'!$I$6-'СЕТ СН'!$I$26</f>
        <v>2090.2050347699997</v>
      </c>
      <c r="I176" s="36">
        <f>SUMIFS(СВЦЭМ!$D$39:$D$782,СВЦЭМ!$A$39:$A$782,$A176,СВЦЭМ!$B$39:$B$782,I$155)+'СЕТ СН'!$I$14+СВЦЭМ!$D$10+'СЕТ СН'!$I$6-'СЕТ СН'!$I$26</f>
        <v>2048.3949080799998</v>
      </c>
      <c r="J176" s="36">
        <f>SUMIFS(СВЦЭМ!$D$39:$D$782,СВЦЭМ!$A$39:$A$782,$A176,СВЦЭМ!$B$39:$B$782,J$155)+'СЕТ СН'!$I$14+СВЦЭМ!$D$10+'СЕТ СН'!$I$6-'СЕТ СН'!$I$26</f>
        <v>1850.0677853</v>
      </c>
      <c r="K176" s="36">
        <f>SUMIFS(СВЦЭМ!$D$39:$D$782,СВЦЭМ!$A$39:$A$782,$A176,СВЦЭМ!$B$39:$B$782,K$155)+'СЕТ СН'!$I$14+СВЦЭМ!$D$10+'СЕТ СН'!$I$6-'СЕТ СН'!$I$26</f>
        <v>1804.4383257299999</v>
      </c>
      <c r="L176" s="36">
        <f>SUMIFS(СВЦЭМ!$D$39:$D$782,СВЦЭМ!$A$39:$A$782,$A176,СВЦЭМ!$B$39:$B$782,L$155)+'СЕТ СН'!$I$14+СВЦЭМ!$D$10+'СЕТ СН'!$I$6-'СЕТ СН'!$I$26</f>
        <v>1773.78301801</v>
      </c>
      <c r="M176" s="36">
        <f>SUMIFS(СВЦЭМ!$D$39:$D$782,СВЦЭМ!$A$39:$A$782,$A176,СВЦЭМ!$B$39:$B$782,M$155)+'СЕТ СН'!$I$14+СВЦЭМ!$D$10+'СЕТ СН'!$I$6-'СЕТ СН'!$I$26</f>
        <v>1868.5677691799999</v>
      </c>
      <c r="N176" s="36">
        <f>SUMIFS(СВЦЭМ!$D$39:$D$782,СВЦЭМ!$A$39:$A$782,$A176,СВЦЭМ!$B$39:$B$782,N$155)+'СЕТ СН'!$I$14+СВЦЭМ!$D$10+'СЕТ СН'!$I$6-'СЕТ СН'!$I$26</f>
        <v>1912.8116172299999</v>
      </c>
      <c r="O176" s="36">
        <f>SUMIFS(СВЦЭМ!$D$39:$D$782,СВЦЭМ!$A$39:$A$782,$A176,СВЦЭМ!$B$39:$B$782,O$155)+'СЕТ СН'!$I$14+СВЦЭМ!$D$10+'СЕТ СН'!$I$6-'СЕТ СН'!$I$26</f>
        <v>1875.84179266</v>
      </c>
      <c r="P176" s="36">
        <f>SUMIFS(СВЦЭМ!$D$39:$D$782,СВЦЭМ!$A$39:$A$782,$A176,СВЦЭМ!$B$39:$B$782,P$155)+'СЕТ СН'!$I$14+СВЦЭМ!$D$10+'СЕТ СН'!$I$6-'СЕТ СН'!$I$26</f>
        <v>1918.3294983999999</v>
      </c>
      <c r="Q176" s="36">
        <f>SUMIFS(СВЦЭМ!$D$39:$D$782,СВЦЭМ!$A$39:$A$782,$A176,СВЦЭМ!$B$39:$B$782,Q$155)+'СЕТ СН'!$I$14+СВЦЭМ!$D$10+'СЕТ СН'!$I$6-'СЕТ СН'!$I$26</f>
        <v>1900.4401395299999</v>
      </c>
      <c r="R176" s="36">
        <f>SUMIFS(СВЦЭМ!$D$39:$D$782,СВЦЭМ!$A$39:$A$782,$A176,СВЦЭМ!$B$39:$B$782,R$155)+'СЕТ СН'!$I$14+СВЦЭМ!$D$10+'СЕТ СН'!$I$6-'СЕТ СН'!$I$26</f>
        <v>1896.9421308399999</v>
      </c>
      <c r="S176" s="36">
        <f>SUMIFS(СВЦЭМ!$D$39:$D$782,СВЦЭМ!$A$39:$A$782,$A176,СВЦЭМ!$B$39:$B$782,S$155)+'СЕТ СН'!$I$14+СВЦЭМ!$D$10+'СЕТ СН'!$I$6-'СЕТ СН'!$I$26</f>
        <v>1869.9719656799998</v>
      </c>
      <c r="T176" s="36">
        <f>SUMIFS(СВЦЭМ!$D$39:$D$782,СВЦЭМ!$A$39:$A$782,$A176,СВЦЭМ!$B$39:$B$782,T$155)+'СЕТ СН'!$I$14+СВЦЭМ!$D$10+'СЕТ СН'!$I$6-'СЕТ СН'!$I$26</f>
        <v>1751.5333304299998</v>
      </c>
      <c r="U176" s="36">
        <f>SUMIFS(СВЦЭМ!$D$39:$D$782,СВЦЭМ!$A$39:$A$782,$A176,СВЦЭМ!$B$39:$B$782,U$155)+'СЕТ СН'!$I$14+СВЦЭМ!$D$10+'СЕТ СН'!$I$6-'СЕТ СН'!$I$26</f>
        <v>1641.10811212</v>
      </c>
      <c r="V176" s="36">
        <f>SUMIFS(СВЦЭМ!$D$39:$D$782,СВЦЭМ!$A$39:$A$782,$A176,СВЦЭМ!$B$39:$B$782,V$155)+'СЕТ СН'!$I$14+СВЦЭМ!$D$10+'СЕТ СН'!$I$6-'СЕТ СН'!$I$26</f>
        <v>1553.72205794</v>
      </c>
      <c r="W176" s="36">
        <f>SUMIFS(СВЦЭМ!$D$39:$D$782,СВЦЭМ!$A$39:$A$782,$A176,СВЦЭМ!$B$39:$B$782,W$155)+'СЕТ СН'!$I$14+СВЦЭМ!$D$10+'СЕТ СН'!$I$6-'СЕТ СН'!$I$26</f>
        <v>1504.1198312000001</v>
      </c>
      <c r="X176" s="36">
        <f>SUMIFS(СВЦЭМ!$D$39:$D$782,СВЦЭМ!$A$39:$A$782,$A176,СВЦЭМ!$B$39:$B$782,X$155)+'СЕТ СН'!$I$14+СВЦЭМ!$D$10+'СЕТ СН'!$I$6-'СЕТ СН'!$I$26</f>
        <v>1522.6330337300001</v>
      </c>
      <c r="Y176" s="36">
        <f>SUMIFS(СВЦЭМ!$D$39:$D$782,СВЦЭМ!$A$39:$A$782,$A176,СВЦЭМ!$B$39:$B$782,Y$155)+'СЕТ СН'!$I$14+СВЦЭМ!$D$10+'СЕТ СН'!$I$6-'СЕТ СН'!$I$26</f>
        <v>1551.73892701</v>
      </c>
    </row>
    <row r="177" spans="1:27" ht="15.75" x14ac:dyDescent="0.2">
      <c r="A177" s="35">
        <f t="shared" si="4"/>
        <v>44703</v>
      </c>
      <c r="B177" s="36">
        <f>SUMIFS(СВЦЭМ!$D$39:$D$782,СВЦЭМ!$A$39:$A$782,$A177,СВЦЭМ!$B$39:$B$782,B$155)+'СЕТ СН'!$I$14+СВЦЭМ!$D$10+'СЕТ СН'!$I$6-'СЕТ СН'!$I$26</f>
        <v>1761.0223687899997</v>
      </c>
      <c r="C177" s="36">
        <f>SUMIFS(СВЦЭМ!$D$39:$D$782,СВЦЭМ!$A$39:$A$782,$A177,СВЦЭМ!$B$39:$B$782,C$155)+'СЕТ СН'!$I$14+СВЦЭМ!$D$10+'СЕТ СН'!$I$6-'СЕТ СН'!$I$26</f>
        <v>1856.0527605599998</v>
      </c>
      <c r="D177" s="36">
        <f>SUMIFS(СВЦЭМ!$D$39:$D$782,СВЦЭМ!$A$39:$A$782,$A177,СВЦЭМ!$B$39:$B$782,D$155)+'СЕТ СН'!$I$14+СВЦЭМ!$D$10+'СЕТ СН'!$I$6-'СЕТ СН'!$I$26</f>
        <v>1981.2145051</v>
      </c>
      <c r="E177" s="36">
        <f>SUMIFS(СВЦЭМ!$D$39:$D$782,СВЦЭМ!$A$39:$A$782,$A177,СВЦЭМ!$B$39:$B$782,E$155)+'СЕТ СН'!$I$14+СВЦЭМ!$D$10+'СЕТ СН'!$I$6-'СЕТ СН'!$I$26</f>
        <v>1989.0119968299998</v>
      </c>
      <c r="F177" s="36">
        <f>SUMIFS(СВЦЭМ!$D$39:$D$782,СВЦЭМ!$A$39:$A$782,$A177,СВЦЭМ!$B$39:$B$782,F$155)+'СЕТ СН'!$I$14+СВЦЭМ!$D$10+'СЕТ СН'!$I$6-'СЕТ СН'!$I$26</f>
        <v>1988.8336867399998</v>
      </c>
      <c r="G177" s="36">
        <f>SUMIFS(СВЦЭМ!$D$39:$D$782,СВЦЭМ!$A$39:$A$782,$A177,СВЦЭМ!$B$39:$B$782,G$155)+'СЕТ СН'!$I$14+СВЦЭМ!$D$10+'СЕТ СН'!$I$6-'СЕТ СН'!$I$26</f>
        <v>1992.0826825699999</v>
      </c>
      <c r="H177" s="36">
        <f>SUMIFS(СВЦЭМ!$D$39:$D$782,СВЦЭМ!$A$39:$A$782,$A177,СВЦЭМ!$B$39:$B$782,H$155)+'СЕТ СН'!$I$14+СВЦЭМ!$D$10+'СЕТ СН'!$I$6-'СЕТ СН'!$I$26</f>
        <v>1959.4857978</v>
      </c>
      <c r="I177" s="36">
        <f>SUMIFS(СВЦЭМ!$D$39:$D$782,СВЦЭМ!$A$39:$A$782,$A177,СВЦЭМ!$B$39:$B$782,I$155)+'СЕТ СН'!$I$14+СВЦЭМ!$D$10+'СЕТ СН'!$I$6-'СЕТ СН'!$I$26</f>
        <v>1883.20356133</v>
      </c>
      <c r="J177" s="36">
        <f>SUMIFS(СВЦЭМ!$D$39:$D$782,СВЦЭМ!$A$39:$A$782,$A177,СВЦЭМ!$B$39:$B$782,J$155)+'СЕТ СН'!$I$14+СВЦЭМ!$D$10+'СЕТ СН'!$I$6-'СЕТ СН'!$I$26</f>
        <v>1807.56248061</v>
      </c>
      <c r="K177" s="36">
        <f>SUMIFS(СВЦЭМ!$D$39:$D$782,СВЦЭМ!$A$39:$A$782,$A177,СВЦЭМ!$B$39:$B$782,K$155)+'СЕТ СН'!$I$14+СВЦЭМ!$D$10+'СЕТ СН'!$I$6-'СЕТ СН'!$I$26</f>
        <v>1755.2129139399999</v>
      </c>
      <c r="L177" s="36">
        <f>SUMIFS(СВЦЭМ!$D$39:$D$782,СВЦЭМ!$A$39:$A$782,$A177,СВЦЭМ!$B$39:$B$782,L$155)+'СЕТ СН'!$I$14+СВЦЭМ!$D$10+'СЕТ СН'!$I$6-'СЕТ СН'!$I$26</f>
        <v>1734.99055056</v>
      </c>
      <c r="M177" s="36">
        <f>SUMIFS(СВЦЭМ!$D$39:$D$782,СВЦЭМ!$A$39:$A$782,$A177,СВЦЭМ!$B$39:$B$782,M$155)+'СЕТ СН'!$I$14+СВЦЭМ!$D$10+'СЕТ СН'!$I$6-'СЕТ СН'!$I$26</f>
        <v>1843.1567185299998</v>
      </c>
      <c r="N177" s="36">
        <f>SUMIFS(СВЦЭМ!$D$39:$D$782,СВЦЭМ!$A$39:$A$782,$A177,СВЦЭМ!$B$39:$B$782,N$155)+'СЕТ СН'!$I$14+СВЦЭМ!$D$10+'СЕТ СН'!$I$6-'СЕТ СН'!$I$26</f>
        <v>1892.8306176699998</v>
      </c>
      <c r="O177" s="36">
        <f>SUMIFS(СВЦЭМ!$D$39:$D$782,СВЦЭМ!$A$39:$A$782,$A177,СВЦЭМ!$B$39:$B$782,O$155)+'СЕТ СН'!$I$14+СВЦЭМ!$D$10+'СЕТ СН'!$I$6-'СЕТ СН'!$I$26</f>
        <v>1897.2773459099999</v>
      </c>
      <c r="P177" s="36">
        <f>SUMIFS(СВЦЭМ!$D$39:$D$782,СВЦЭМ!$A$39:$A$782,$A177,СВЦЭМ!$B$39:$B$782,P$155)+'СЕТ СН'!$I$14+СВЦЭМ!$D$10+'СЕТ СН'!$I$6-'СЕТ СН'!$I$26</f>
        <v>1926.6577929299999</v>
      </c>
      <c r="Q177" s="36">
        <f>SUMIFS(СВЦЭМ!$D$39:$D$782,СВЦЭМ!$A$39:$A$782,$A177,СВЦЭМ!$B$39:$B$782,Q$155)+'СЕТ СН'!$I$14+СВЦЭМ!$D$10+'СЕТ СН'!$I$6-'СЕТ СН'!$I$26</f>
        <v>1938.0439112499998</v>
      </c>
      <c r="R177" s="36">
        <f>SUMIFS(СВЦЭМ!$D$39:$D$782,СВЦЭМ!$A$39:$A$782,$A177,СВЦЭМ!$B$39:$B$782,R$155)+'СЕТ СН'!$I$14+СВЦЭМ!$D$10+'СЕТ СН'!$I$6-'СЕТ СН'!$I$26</f>
        <v>1932.4910470999998</v>
      </c>
      <c r="S177" s="36">
        <f>SUMIFS(СВЦЭМ!$D$39:$D$782,СВЦЭМ!$A$39:$A$782,$A177,СВЦЭМ!$B$39:$B$782,S$155)+'СЕТ СН'!$I$14+СВЦЭМ!$D$10+'СЕТ СН'!$I$6-'СЕТ СН'!$I$26</f>
        <v>1905.0436304499999</v>
      </c>
      <c r="T177" s="36">
        <f>SUMIFS(СВЦЭМ!$D$39:$D$782,СВЦЭМ!$A$39:$A$782,$A177,СВЦЭМ!$B$39:$B$782,T$155)+'СЕТ СН'!$I$14+СВЦЭМ!$D$10+'СЕТ СН'!$I$6-'СЕТ СН'!$I$26</f>
        <v>1771.50920262</v>
      </c>
      <c r="U177" s="36">
        <f>SUMIFS(СВЦЭМ!$D$39:$D$782,СВЦЭМ!$A$39:$A$782,$A177,СВЦЭМ!$B$39:$B$782,U$155)+'СЕТ СН'!$I$14+СВЦЭМ!$D$10+'СЕТ СН'!$I$6-'СЕТ СН'!$I$26</f>
        <v>1655.1539552300001</v>
      </c>
      <c r="V177" s="36">
        <f>SUMIFS(СВЦЭМ!$D$39:$D$782,СВЦЭМ!$A$39:$A$782,$A177,СВЦЭМ!$B$39:$B$782,V$155)+'СЕТ СН'!$I$14+СВЦЭМ!$D$10+'СЕТ СН'!$I$6-'СЕТ СН'!$I$26</f>
        <v>1548.18685906</v>
      </c>
      <c r="W177" s="36">
        <f>SUMIFS(СВЦЭМ!$D$39:$D$782,СВЦЭМ!$A$39:$A$782,$A177,СВЦЭМ!$B$39:$B$782,W$155)+'СЕТ СН'!$I$14+СВЦЭМ!$D$10+'СЕТ СН'!$I$6-'СЕТ СН'!$I$26</f>
        <v>1560.5703749200002</v>
      </c>
      <c r="X177" s="36">
        <f>SUMIFS(СВЦЭМ!$D$39:$D$782,СВЦЭМ!$A$39:$A$782,$A177,СВЦЭМ!$B$39:$B$782,X$155)+'СЕТ СН'!$I$14+СВЦЭМ!$D$10+'СЕТ СН'!$I$6-'СЕТ СН'!$I$26</f>
        <v>1598.6295337000001</v>
      </c>
      <c r="Y177" s="36">
        <f>SUMIFS(СВЦЭМ!$D$39:$D$782,СВЦЭМ!$A$39:$A$782,$A177,СВЦЭМ!$B$39:$B$782,Y$155)+'СЕТ СН'!$I$14+СВЦЭМ!$D$10+'СЕТ СН'!$I$6-'СЕТ СН'!$I$26</f>
        <v>1659.8088919100001</v>
      </c>
    </row>
    <row r="178" spans="1:27" ht="15.75" x14ac:dyDescent="0.2">
      <c r="A178" s="35">
        <f t="shared" si="4"/>
        <v>44704</v>
      </c>
      <c r="B178" s="36">
        <f>SUMIFS(СВЦЭМ!$D$39:$D$782,СВЦЭМ!$A$39:$A$782,$A178,СВЦЭМ!$B$39:$B$782,B$155)+'СЕТ СН'!$I$14+СВЦЭМ!$D$10+'СЕТ СН'!$I$6-'СЕТ СН'!$I$26</f>
        <v>1773.6223122399999</v>
      </c>
      <c r="C178" s="36">
        <f>SUMIFS(СВЦЭМ!$D$39:$D$782,СВЦЭМ!$A$39:$A$782,$A178,СВЦЭМ!$B$39:$B$782,C$155)+'СЕТ СН'!$I$14+СВЦЭМ!$D$10+'СЕТ СН'!$I$6-'СЕТ СН'!$I$26</f>
        <v>1873.8884497399999</v>
      </c>
      <c r="D178" s="36">
        <f>SUMIFS(СВЦЭМ!$D$39:$D$782,СВЦЭМ!$A$39:$A$782,$A178,СВЦЭМ!$B$39:$B$782,D$155)+'СЕТ СН'!$I$14+СВЦЭМ!$D$10+'СЕТ СН'!$I$6-'СЕТ СН'!$I$26</f>
        <v>1986.3014352799999</v>
      </c>
      <c r="E178" s="36">
        <f>SUMIFS(СВЦЭМ!$D$39:$D$782,СВЦЭМ!$A$39:$A$782,$A178,СВЦЭМ!$B$39:$B$782,E$155)+'СЕТ СН'!$I$14+СВЦЭМ!$D$10+'СЕТ СН'!$I$6-'СЕТ СН'!$I$26</f>
        <v>1981.9619071799998</v>
      </c>
      <c r="F178" s="36">
        <f>SUMIFS(СВЦЭМ!$D$39:$D$782,СВЦЭМ!$A$39:$A$782,$A178,СВЦЭМ!$B$39:$B$782,F$155)+'СЕТ СН'!$I$14+СВЦЭМ!$D$10+'СЕТ СН'!$I$6-'СЕТ СН'!$I$26</f>
        <v>1974.6341143999998</v>
      </c>
      <c r="G178" s="36">
        <f>SUMIFS(СВЦЭМ!$D$39:$D$782,СВЦЭМ!$A$39:$A$782,$A178,СВЦЭМ!$B$39:$B$782,G$155)+'СЕТ СН'!$I$14+СВЦЭМ!$D$10+'СЕТ СН'!$I$6-'СЕТ СН'!$I$26</f>
        <v>2021.8615120899999</v>
      </c>
      <c r="H178" s="36">
        <f>SUMIFS(СВЦЭМ!$D$39:$D$782,СВЦЭМ!$A$39:$A$782,$A178,СВЦЭМ!$B$39:$B$782,H$155)+'СЕТ СН'!$I$14+СВЦЭМ!$D$10+'СЕТ СН'!$I$6-'СЕТ СН'!$I$26</f>
        <v>1960.54420396</v>
      </c>
      <c r="I178" s="36">
        <f>SUMIFS(СВЦЭМ!$D$39:$D$782,СВЦЭМ!$A$39:$A$782,$A178,СВЦЭМ!$B$39:$B$782,I$155)+'СЕТ СН'!$I$14+СВЦЭМ!$D$10+'СЕТ СН'!$I$6-'СЕТ СН'!$I$26</f>
        <v>1921.40738655</v>
      </c>
      <c r="J178" s="36">
        <f>SUMIFS(СВЦЭМ!$D$39:$D$782,СВЦЭМ!$A$39:$A$782,$A178,СВЦЭМ!$B$39:$B$782,J$155)+'СЕТ СН'!$I$14+СВЦЭМ!$D$10+'СЕТ СН'!$I$6-'СЕТ СН'!$I$26</f>
        <v>1767.50332157</v>
      </c>
      <c r="K178" s="36">
        <f>SUMIFS(СВЦЭМ!$D$39:$D$782,СВЦЭМ!$A$39:$A$782,$A178,СВЦЭМ!$B$39:$B$782,K$155)+'СЕТ СН'!$I$14+СВЦЭМ!$D$10+'СЕТ СН'!$I$6-'СЕТ СН'!$I$26</f>
        <v>1716.81917329</v>
      </c>
      <c r="L178" s="36">
        <f>SUMIFS(СВЦЭМ!$D$39:$D$782,СВЦЭМ!$A$39:$A$782,$A178,СВЦЭМ!$B$39:$B$782,L$155)+'СЕТ СН'!$I$14+СВЦЭМ!$D$10+'СЕТ СН'!$I$6-'СЕТ СН'!$I$26</f>
        <v>1737.5019398199997</v>
      </c>
      <c r="M178" s="36">
        <f>SUMIFS(СВЦЭМ!$D$39:$D$782,СВЦЭМ!$A$39:$A$782,$A178,СВЦЭМ!$B$39:$B$782,M$155)+'СЕТ СН'!$I$14+СВЦЭМ!$D$10+'СЕТ СН'!$I$6-'СЕТ СН'!$I$26</f>
        <v>1874.67405304</v>
      </c>
      <c r="N178" s="36">
        <f>SUMIFS(СВЦЭМ!$D$39:$D$782,СВЦЭМ!$A$39:$A$782,$A178,СВЦЭМ!$B$39:$B$782,N$155)+'СЕТ СН'!$I$14+СВЦЭМ!$D$10+'СЕТ СН'!$I$6-'СЕТ СН'!$I$26</f>
        <v>1927.74268489</v>
      </c>
      <c r="O178" s="36">
        <f>SUMIFS(СВЦЭМ!$D$39:$D$782,СВЦЭМ!$A$39:$A$782,$A178,СВЦЭМ!$B$39:$B$782,O$155)+'СЕТ СН'!$I$14+СВЦЭМ!$D$10+'СЕТ СН'!$I$6-'СЕТ СН'!$I$26</f>
        <v>1931.1811576</v>
      </c>
      <c r="P178" s="36">
        <f>SUMIFS(СВЦЭМ!$D$39:$D$782,СВЦЭМ!$A$39:$A$782,$A178,СВЦЭМ!$B$39:$B$782,P$155)+'СЕТ СН'!$I$14+СВЦЭМ!$D$10+'СЕТ СН'!$I$6-'СЕТ СН'!$I$26</f>
        <v>1931.3357240399998</v>
      </c>
      <c r="Q178" s="36">
        <f>SUMIFS(СВЦЭМ!$D$39:$D$782,СВЦЭМ!$A$39:$A$782,$A178,СВЦЭМ!$B$39:$B$782,Q$155)+'СЕТ СН'!$I$14+СВЦЭМ!$D$10+'СЕТ СН'!$I$6-'СЕТ СН'!$I$26</f>
        <v>1931.5060082999998</v>
      </c>
      <c r="R178" s="36">
        <f>SUMIFS(СВЦЭМ!$D$39:$D$782,СВЦЭМ!$A$39:$A$782,$A178,СВЦЭМ!$B$39:$B$782,R$155)+'СЕТ СН'!$I$14+СВЦЭМ!$D$10+'СЕТ СН'!$I$6-'СЕТ СН'!$I$26</f>
        <v>1931.5232690299999</v>
      </c>
      <c r="S178" s="36">
        <f>SUMIFS(СВЦЭМ!$D$39:$D$782,СВЦЭМ!$A$39:$A$782,$A178,СВЦЭМ!$B$39:$B$782,S$155)+'СЕТ СН'!$I$14+СВЦЭМ!$D$10+'СЕТ СН'!$I$6-'СЕТ СН'!$I$26</f>
        <v>1899.9548585999999</v>
      </c>
      <c r="T178" s="36">
        <f>SUMIFS(СВЦЭМ!$D$39:$D$782,СВЦЭМ!$A$39:$A$782,$A178,СВЦЭМ!$B$39:$B$782,T$155)+'СЕТ СН'!$I$14+СВЦЭМ!$D$10+'СЕТ СН'!$I$6-'СЕТ СН'!$I$26</f>
        <v>1795.5551131699999</v>
      </c>
      <c r="U178" s="36">
        <f>SUMIFS(СВЦЭМ!$D$39:$D$782,СВЦЭМ!$A$39:$A$782,$A178,СВЦЭМ!$B$39:$B$782,U$155)+'СЕТ СН'!$I$14+СВЦЭМ!$D$10+'СЕТ СН'!$I$6-'СЕТ СН'!$I$26</f>
        <v>1642.9262943200001</v>
      </c>
      <c r="V178" s="36">
        <f>SUMIFS(СВЦЭМ!$D$39:$D$782,СВЦЭМ!$A$39:$A$782,$A178,СВЦЭМ!$B$39:$B$782,V$155)+'СЕТ СН'!$I$14+СВЦЭМ!$D$10+'СЕТ СН'!$I$6-'СЕТ СН'!$I$26</f>
        <v>1551.9207232700001</v>
      </c>
      <c r="W178" s="36">
        <f>SUMIFS(СВЦЭМ!$D$39:$D$782,СВЦЭМ!$A$39:$A$782,$A178,СВЦЭМ!$B$39:$B$782,W$155)+'СЕТ СН'!$I$14+СВЦЭМ!$D$10+'СЕТ СН'!$I$6-'СЕТ СН'!$I$26</f>
        <v>1554.0492966500001</v>
      </c>
      <c r="X178" s="36">
        <f>SUMIFS(СВЦЭМ!$D$39:$D$782,СВЦЭМ!$A$39:$A$782,$A178,СВЦЭМ!$B$39:$B$782,X$155)+'СЕТ СН'!$I$14+СВЦЭМ!$D$10+'СЕТ СН'!$I$6-'СЕТ СН'!$I$26</f>
        <v>1558.4274023200001</v>
      </c>
      <c r="Y178" s="36">
        <f>SUMIFS(СВЦЭМ!$D$39:$D$782,СВЦЭМ!$A$39:$A$782,$A178,СВЦЭМ!$B$39:$B$782,Y$155)+'СЕТ СН'!$I$14+СВЦЭМ!$D$10+'СЕТ СН'!$I$6-'СЕТ СН'!$I$26</f>
        <v>1593.26435758</v>
      </c>
    </row>
    <row r="179" spans="1:27" ht="15.75" x14ac:dyDescent="0.2">
      <c r="A179" s="35">
        <f t="shared" si="4"/>
        <v>44705</v>
      </c>
      <c r="B179" s="36">
        <f>SUMIFS(СВЦЭМ!$D$39:$D$782,СВЦЭМ!$A$39:$A$782,$A179,СВЦЭМ!$B$39:$B$782,B$155)+'СЕТ СН'!$I$14+СВЦЭМ!$D$10+'СЕТ СН'!$I$6-'СЕТ СН'!$I$26</f>
        <v>1679.57646484</v>
      </c>
      <c r="C179" s="36">
        <f>SUMIFS(СВЦЭМ!$D$39:$D$782,СВЦЭМ!$A$39:$A$782,$A179,СВЦЭМ!$B$39:$B$782,C$155)+'СЕТ СН'!$I$14+СВЦЭМ!$D$10+'СЕТ СН'!$I$6-'СЕТ СН'!$I$26</f>
        <v>1823.8131548299998</v>
      </c>
      <c r="D179" s="36">
        <f>SUMIFS(СВЦЭМ!$D$39:$D$782,СВЦЭМ!$A$39:$A$782,$A179,СВЦЭМ!$B$39:$B$782,D$155)+'СЕТ СН'!$I$14+СВЦЭМ!$D$10+'СЕТ СН'!$I$6-'СЕТ СН'!$I$26</f>
        <v>1984.0818145199999</v>
      </c>
      <c r="E179" s="36">
        <f>SUMIFS(СВЦЭМ!$D$39:$D$782,СВЦЭМ!$A$39:$A$782,$A179,СВЦЭМ!$B$39:$B$782,E$155)+'СЕТ СН'!$I$14+СВЦЭМ!$D$10+'СЕТ СН'!$I$6-'СЕТ СН'!$I$26</f>
        <v>1999.6737001299998</v>
      </c>
      <c r="F179" s="36">
        <f>SUMIFS(СВЦЭМ!$D$39:$D$782,СВЦЭМ!$A$39:$A$782,$A179,СВЦЭМ!$B$39:$B$782,F$155)+'СЕТ СН'!$I$14+СВЦЭМ!$D$10+'СЕТ СН'!$I$6-'СЕТ СН'!$I$26</f>
        <v>1999.7102401899999</v>
      </c>
      <c r="G179" s="36">
        <f>SUMIFS(СВЦЭМ!$D$39:$D$782,СВЦЭМ!$A$39:$A$782,$A179,СВЦЭМ!$B$39:$B$782,G$155)+'СЕТ СН'!$I$14+СВЦЭМ!$D$10+'СЕТ СН'!$I$6-'СЕТ СН'!$I$26</f>
        <v>2009.6321083599998</v>
      </c>
      <c r="H179" s="36">
        <f>SUMIFS(СВЦЭМ!$D$39:$D$782,СВЦЭМ!$A$39:$A$782,$A179,СВЦЭМ!$B$39:$B$782,H$155)+'СЕТ СН'!$I$14+СВЦЭМ!$D$10+'СЕТ СН'!$I$6-'СЕТ СН'!$I$26</f>
        <v>1949.8184881</v>
      </c>
      <c r="I179" s="36">
        <f>SUMIFS(СВЦЭМ!$D$39:$D$782,СВЦЭМ!$A$39:$A$782,$A179,СВЦЭМ!$B$39:$B$782,I$155)+'СЕТ СН'!$I$14+СВЦЭМ!$D$10+'СЕТ СН'!$I$6-'СЕТ СН'!$I$26</f>
        <v>1904.46674807</v>
      </c>
      <c r="J179" s="36">
        <f>SUMIFS(СВЦЭМ!$D$39:$D$782,СВЦЭМ!$A$39:$A$782,$A179,СВЦЭМ!$B$39:$B$782,J$155)+'СЕТ СН'!$I$14+СВЦЭМ!$D$10+'СЕТ СН'!$I$6-'СЕТ СН'!$I$26</f>
        <v>1743.7315262099999</v>
      </c>
      <c r="K179" s="36">
        <f>SUMIFS(СВЦЭМ!$D$39:$D$782,СВЦЭМ!$A$39:$A$782,$A179,СВЦЭМ!$B$39:$B$782,K$155)+'СЕТ СН'!$I$14+СВЦЭМ!$D$10+'СЕТ СН'!$I$6-'СЕТ СН'!$I$26</f>
        <v>1734.3371066199998</v>
      </c>
      <c r="L179" s="36">
        <f>SUMIFS(СВЦЭМ!$D$39:$D$782,СВЦЭМ!$A$39:$A$782,$A179,СВЦЭМ!$B$39:$B$782,L$155)+'СЕТ СН'!$I$14+СВЦЭМ!$D$10+'СЕТ СН'!$I$6-'СЕТ СН'!$I$26</f>
        <v>1755.3954981699999</v>
      </c>
      <c r="M179" s="36">
        <f>SUMIFS(СВЦЭМ!$D$39:$D$782,СВЦЭМ!$A$39:$A$782,$A179,СВЦЭМ!$B$39:$B$782,M$155)+'СЕТ СН'!$I$14+СВЦЭМ!$D$10+'СЕТ СН'!$I$6-'СЕТ СН'!$I$26</f>
        <v>1830.6992621699999</v>
      </c>
      <c r="N179" s="36">
        <f>SUMIFS(СВЦЭМ!$D$39:$D$782,СВЦЭМ!$A$39:$A$782,$A179,СВЦЭМ!$B$39:$B$782,N$155)+'СЕТ СН'!$I$14+СВЦЭМ!$D$10+'СЕТ СН'!$I$6-'СЕТ СН'!$I$26</f>
        <v>1870.8619552599998</v>
      </c>
      <c r="O179" s="36">
        <f>SUMIFS(СВЦЭМ!$D$39:$D$782,СВЦЭМ!$A$39:$A$782,$A179,СВЦЭМ!$B$39:$B$782,O$155)+'СЕТ СН'!$I$14+СВЦЭМ!$D$10+'СЕТ СН'!$I$6-'СЕТ СН'!$I$26</f>
        <v>1920.66033318</v>
      </c>
      <c r="P179" s="36">
        <f>SUMIFS(СВЦЭМ!$D$39:$D$782,СВЦЭМ!$A$39:$A$782,$A179,СВЦЭМ!$B$39:$B$782,P$155)+'СЕТ СН'!$I$14+СВЦЭМ!$D$10+'СЕТ СН'!$I$6-'СЕТ СН'!$I$26</f>
        <v>1929.2721228799999</v>
      </c>
      <c r="Q179" s="36">
        <f>SUMIFS(СВЦЭМ!$D$39:$D$782,СВЦЭМ!$A$39:$A$782,$A179,СВЦЭМ!$B$39:$B$782,Q$155)+'СЕТ СН'!$I$14+СВЦЭМ!$D$10+'СЕТ СН'!$I$6-'СЕТ СН'!$I$26</f>
        <v>1941.1113029799999</v>
      </c>
      <c r="R179" s="36">
        <f>SUMIFS(СВЦЭМ!$D$39:$D$782,СВЦЭМ!$A$39:$A$782,$A179,СВЦЭМ!$B$39:$B$782,R$155)+'СЕТ СН'!$I$14+СВЦЭМ!$D$10+'СЕТ СН'!$I$6-'СЕТ СН'!$I$26</f>
        <v>1943.4493837</v>
      </c>
      <c r="S179" s="36">
        <f>SUMIFS(СВЦЭМ!$D$39:$D$782,СВЦЭМ!$A$39:$A$782,$A179,СВЦЭМ!$B$39:$B$782,S$155)+'СЕТ СН'!$I$14+СВЦЭМ!$D$10+'СЕТ СН'!$I$6-'СЕТ СН'!$I$26</f>
        <v>1894.07295172</v>
      </c>
      <c r="T179" s="36">
        <f>SUMIFS(СВЦЭМ!$D$39:$D$782,СВЦЭМ!$A$39:$A$782,$A179,СВЦЭМ!$B$39:$B$782,T$155)+'СЕТ СН'!$I$14+СВЦЭМ!$D$10+'СЕТ СН'!$I$6-'СЕТ СН'!$I$26</f>
        <v>1763.1499741799998</v>
      </c>
      <c r="U179" s="36">
        <f>SUMIFS(СВЦЭМ!$D$39:$D$782,СВЦЭМ!$A$39:$A$782,$A179,СВЦЭМ!$B$39:$B$782,U$155)+'СЕТ СН'!$I$14+СВЦЭМ!$D$10+'СЕТ СН'!$I$6-'СЕТ СН'!$I$26</f>
        <v>1634.47324183</v>
      </c>
      <c r="V179" s="36">
        <f>SUMIFS(СВЦЭМ!$D$39:$D$782,СВЦЭМ!$A$39:$A$782,$A179,СВЦЭМ!$B$39:$B$782,V$155)+'СЕТ СН'!$I$14+СВЦЭМ!$D$10+'СЕТ СН'!$I$6-'СЕТ СН'!$I$26</f>
        <v>1532.61018466</v>
      </c>
      <c r="W179" s="36">
        <f>SUMIFS(СВЦЭМ!$D$39:$D$782,СВЦЭМ!$A$39:$A$782,$A179,СВЦЭМ!$B$39:$B$782,W$155)+'СЕТ СН'!$I$14+СВЦЭМ!$D$10+'СЕТ СН'!$I$6-'СЕТ СН'!$I$26</f>
        <v>1554.38573273</v>
      </c>
      <c r="X179" s="36">
        <f>SUMIFS(СВЦЭМ!$D$39:$D$782,СВЦЭМ!$A$39:$A$782,$A179,СВЦЭМ!$B$39:$B$782,X$155)+'СЕТ СН'!$I$14+СВЦЭМ!$D$10+'СЕТ СН'!$I$6-'СЕТ СН'!$I$26</f>
        <v>1587.4939081800001</v>
      </c>
      <c r="Y179" s="36">
        <f>SUMIFS(СВЦЭМ!$D$39:$D$782,СВЦЭМ!$A$39:$A$782,$A179,СВЦЭМ!$B$39:$B$782,Y$155)+'СЕТ СН'!$I$14+СВЦЭМ!$D$10+'СЕТ СН'!$I$6-'СЕТ СН'!$I$26</f>
        <v>1596.68890846</v>
      </c>
    </row>
    <row r="180" spans="1:27" ht="15.75" x14ac:dyDescent="0.2">
      <c r="A180" s="35">
        <f t="shared" si="4"/>
        <v>44706</v>
      </c>
      <c r="B180" s="36">
        <f>SUMIFS(СВЦЭМ!$D$39:$D$782,СВЦЭМ!$A$39:$A$782,$A180,СВЦЭМ!$B$39:$B$782,B$155)+'СЕТ СН'!$I$14+СВЦЭМ!$D$10+'СЕТ СН'!$I$6-'СЕТ СН'!$I$26</f>
        <v>1658.6826362500001</v>
      </c>
      <c r="C180" s="36">
        <f>SUMIFS(СВЦЭМ!$D$39:$D$782,СВЦЭМ!$A$39:$A$782,$A180,СВЦЭМ!$B$39:$B$782,C$155)+'СЕТ СН'!$I$14+СВЦЭМ!$D$10+'СЕТ СН'!$I$6-'СЕТ СН'!$I$26</f>
        <v>1774.5827154499998</v>
      </c>
      <c r="D180" s="36">
        <f>SUMIFS(СВЦЭМ!$D$39:$D$782,СВЦЭМ!$A$39:$A$782,$A180,СВЦЭМ!$B$39:$B$782,D$155)+'СЕТ СН'!$I$14+СВЦЭМ!$D$10+'СЕТ СН'!$I$6-'СЕТ СН'!$I$26</f>
        <v>1919.5718213299999</v>
      </c>
      <c r="E180" s="36">
        <f>SUMIFS(СВЦЭМ!$D$39:$D$782,СВЦЭМ!$A$39:$A$782,$A180,СВЦЭМ!$B$39:$B$782,E$155)+'СЕТ СН'!$I$14+СВЦЭМ!$D$10+'СЕТ СН'!$I$6-'СЕТ СН'!$I$26</f>
        <v>1933.9312776899999</v>
      </c>
      <c r="F180" s="36">
        <f>SUMIFS(СВЦЭМ!$D$39:$D$782,СВЦЭМ!$A$39:$A$782,$A180,СВЦЭМ!$B$39:$B$782,F$155)+'СЕТ СН'!$I$14+СВЦЭМ!$D$10+'СЕТ СН'!$I$6-'СЕТ СН'!$I$26</f>
        <v>1938.9538840499999</v>
      </c>
      <c r="G180" s="36">
        <f>SUMIFS(СВЦЭМ!$D$39:$D$782,СВЦЭМ!$A$39:$A$782,$A180,СВЦЭМ!$B$39:$B$782,G$155)+'СЕТ СН'!$I$14+СВЦЭМ!$D$10+'СЕТ СН'!$I$6-'СЕТ СН'!$I$26</f>
        <v>1950.7081718499999</v>
      </c>
      <c r="H180" s="36">
        <f>SUMIFS(СВЦЭМ!$D$39:$D$782,СВЦЭМ!$A$39:$A$782,$A180,СВЦЭМ!$B$39:$B$782,H$155)+'СЕТ СН'!$I$14+СВЦЭМ!$D$10+'СЕТ СН'!$I$6-'СЕТ СН'!$I$26</f>
        <v>1856.8333500899998</v>
      </c>
      <c r="I180" s="36">
        <f>SUMIFS(СВЦЭМ!$D$39:$D$782,СВЦЭМ!$A$39:$A$782,$A180,СВЦЭМ!$B$39:$B$782,I$155)+'СЕТ СН'!$I$14+СВЦЭМ!$D$10+'СЕТ СН'!$I$6-'СЕТ СН'!$I$26</f>
        <v>1850.93368216</v>
      </c>
      <c r="J180" s="36">
        <f>SUMIFS(СВЦЭМ!$D$39:$D$782,СВЦЭМ!$A$39:$A$782,$A180,СВЦЭМ!$B$39:$B$782,J$155)+'СЕТ СН'!$I$14+СВЦЭМ!$D$10+'СЕТ СН'!$I$6-'СЕТ СН'!$I$26</f>
        <v>1697.7501812099999</v>
      </c>
      <c r="K180" s="36">
        <f>SUMIFS(СВЦЭМ!$D$39:$D$782,СВЦЭМ!$A$39:$A$782,$A180,СВЦЭМ!$B$39:$B$782,K$155)+'СЕТ СН'!$I$14+СВЦЭМ!$D$10+'СЕТ СН'!$I$6-'СЕТ СН'!$I$26</f>
        <v>1727.8131156699999</v>
      </c>
      <c r="L180" s="36">
        <f>SUMIFS(СВЦЭМ!$D$39:$D$782,СВЦЭМ!$A$39:$A$782,$A180,СВЦЭМ!$B$39:$B$782,L$155)+'СЕТ СН'!$I$14+СВЦЭМ!$D$10+'СЕТ СН'!$I$6-'СЕТ СН'!$I$26</f>
        <v>1712.63560093</v>
      </c>
      <c r="M180" s="36">
        <f>SUMIFS(СВЦЭМ!$D$39:$D$782,СВЦЭМ!$A$39:$A$782,$A180,СВЦЭМ!$B$39:$B$782,M$155)+'СЕТ СН'!$I$14+СВЦЭМ!$D$10+'СЕТ СН'!$I$6-'СЕТ СН'!$I$26</f>
        <v>1786.3149198699998</v>
      </c>
      <c r="N180" s="36">
        <f>SUMIFS(СВЦЭМ!$D$39:$D$782,СВЦЭМ!$A$39:$A$782,$A180,СВЦЭМ!$B$39:$B$782,N$155)+'СЕТ СН'!$I$14+СВЦЭМ!$D$10+'СЕТ СН'!$I$6-'СЕТ СН'!$I$26</f>
        <v>1833.0240433199999</v>
      </c>
      <c r="O180" s="36">
        <f>SUMIFS(СВЦЭМ!$D$39:$D$782,СВЦЭМ!$A$39:$A$782,$A180,СВЦЭМ!$B$39:$B$782,O$155)+'СЕТ СН'!$I$14+СВЦЭМ!$D$10+'СЕТ СН'!$I$6-'СЕТ СН'!$I$26</f>
        <v>1884.4362486299999</v>
      </c>
      <c r="P180" s="36">
        <f>SUMIFS(СВЦЭМ!$D$39:$D$782,СВЦЭМ!$A$39:$A$782,$A180,СВЦЭМ!$B$39:$B$782,P$155)+'СЕТ СН'!$I$14+СВЦЭМ!$D$10+'СЕТ СН'!$I$6-'СЕТ СН'!$I$26</f>
        <v>1902.2380885199998</v>
      </c>
      <c r="Q180" s="36">
        <f>SUMIFS(СВЦЭМ!$D$39:$D$782,СВЦЭМ!$A$39:$A$782,$A180,СВЦЭМ!$B$39:$B$782,Q$155)+'СЕТ СН'!$I$14+СВЦЭМ!$D$10+'СЕТ СН'!$I$6-'СЕТ СН'!$I$26</f>
        <v>1910.75206065</v>
      </c>
      <c r="R180" s="36">
        <f>SUMIFS(СВЦЭМ!$D$39:$D$782,СВЦЭМ!$A$39:$A$782,$A180,СВЦЭМ!$B$39:$B$782,R$155)+'СЕТ СН'!$I$14+СВЦЭМ!$D$10+'СЕТ СН'!$I$6-'СЕТ СН'!$I$26</f>
        <v>1905.65388085</v>
      </c>
      <c r="S180" s="36">
        <f>SUMIFS(СВЦЭМ!$D$39:$D$782,СВЦЭМ!$A$39:$A$782,$A180,СВЦЭМ!$B$39:$B$782,S$155)+'СЕТ СН'!$I$14+СВЦЭМ!$D$10+'СЕТ СН'!$I$6-'СЕТ СН'!$I$26</f>
        <v>1859.0203237999999</v>
      </c>
      <c r="T180" s="36">
        <f>SUMIFS(СВЦЭМ!$D$39:$D$782,СВЦЭМ!$A$39:$A$782,$A180,СВЦЭМ!$B$39:$B$782,T$155)+'СЕТ СН'!$I$14+СВЦЭМ!$D$10+'СЕТ СН'!$I$6-'СЕТ СН'!$I$26</f>
        <v>1720.17758207</v>
      </c>
      <c r="U180" s="36">
        <f>SUMIFS(СВЦЭМ!$D$39:$D$782,СВЦЭМ!$A$39:$A$782,$A180,СВЦЭМ!$B$39:$B$782,U$155)+'СЕТ СН'!$I$14+СВЦЭМ!$D$10+'СЕТ СН'!$I$6-'СЕТ СН'!$I$26</f>
        <v>1614.9477774500001</v>
      </c>
      <c r="V180" s="36">
        <f>SUMIFS(СВЦЭМ!$D$39:$D$782,СВЦЭМ!$A$39:$A$782,$A180,СВЦЭМ!$B$39:$B$782,V$155)+'СЕТ СН'!$I$14+СВЦЭМ!$D$10+'СЕТ СН'!$I$6-'СЕТ СН'!$I$26</f>
        <v>1518.5067408899999</v>
      </c>
      <c r="W180" s="36">
        <f>SUMIFS(СВЦЭМ!$D$39:$D$782,СВЦЭМ!$A$39:$A$782,$A180,СВЦЭМ!$B$39:$B$782,W$155)+'СЕТ СН'!$I$14+СВЦЭМ!$D$10+'СЕТ СН'!$I$6-'СЕТ СН'!$I$26</f>
        <v>1537.4122656499999</v>
      </c>
      <c r="X180" s="36">
        <f>SUMIFS(СВЦЭМ!$D$39:$D$782,СВЦЭМ!$A$39:$A$782,$A180,СВЦЭМ!$B$39:$B$782,X$155)+'СЕТ СН'!$I$14+СВЦЭМ!$D$10+'СЕТ СН'!$I$6-'СЕТ СН'!$I$26</f>
        <v>1537.8400951600001</v>
      </c>
      <c r="Y180" s="36">
        <f>SUMIFS(СВЦЭМ!$D$39:$D$782,СВЦЭМ!$A$39:$A$782,$A180,СВЦЭМ!$B$39:$B$782,Y$155)+'СЕТ СН'!$I$14+СВЦЭМ!$D$10+'СЕТ СН'!$I$6-'СЕТ СН'!$I$26</f>
        <v>1565.6275633800001</v>
      </c>
    </row>
    <row r="181" spans="1:27" ht="15.75" x14ac:dyDescent="0.2">
      <c r="A181" s="35">
        <f t="shared" si="4"/>
        <v>44707</v>
      </c>
      <c r="B181" s="36">
        <f>SUMIFS(СВЦЭМ!$D$39:$D$782,СВЦЭМ!$A$39:$A$782,$A181,СВЦЭМ!$B$39:$B$782,B$155)+'СЕТ СН'!$I$14+СВЦЭМ!$D$10+'СЕТ СН'!$I$6-'СЕТ СН'!$I$26</f>
        <v>1658.70661584</v>
      </c>
      <c r="C181" s="36">
        <f>SUMIFS(СВЦЭМ!$D$39:$D$782,СВЦЭМ!$A$39:$A$782,$A181,СВЦЭМ!$B$39:$B$782,C$155)+'СЕТ СН'!$I$14+СВЦЭМ!$D$10+'СЕТ СН'!$I$6-'СЕТ СН'!$I$26</f>
        <v>1753.0850157099999</v>
      </c>
      <c r="D181" s="36">
        <f>SUMIFS(СВЦЭМ!$D$39:$D$782,СВЦЭМ!$A$39:$A$782,$A181,СВЦЭМ!$B$39:$B$782,D$155)+'СЕТ СН'!$I$14+СВЦЭМ!$D$10+'СЕТ СН'!$I$6-'СЕТ СН'!$I$26</f>
        <v>1895.37720427</v>
      </c>
      <c r="E181" s="36">
        <f>SUMIFS(СВЦЭМ!$D$39:$D$782,СВЦЭМ!$A$39:$A$782,$A181,СВЦЭМ!$B$39:$B$782,E$155)+'СЕТ СН'!$I$14+СВЦЭМ!$D$10+'СЕТ СН'!$I$6-'СЕТ СН'!$I$26</f>
        <v>1929.4183197599998</v>
      </c>
      <c r="F181" s="36">
        <f>SUMIFS(СВЦЭМ!$D$39:$D$782,СВЦЭМ!$A$39:$A$782,$A181,СВЦЭМ!$B$39:$B$782,F$155)+'СЕТ СН'!$I$14+СВЦЭМ!$D$10+'СЕТ СН'!$I$6-'СЕТ СН'!$I$26</f>
        <v>1925.1394486199999</v>
      </c>
      <c r="G181" s="36">
        <f>SUMIFS(СВЦЭМ!$D$39:$D$782,СВЦЭМ!$A$39:$A$782,$A181,СВЦЭМ!$B$39:$B$782,G$155)+'СЕТ СН'!$I$14+СВЦЭМ!$D$10+'СЕТ СН'!$I$6-'СЕТ СН'!$I$26</f>
        <v>1925.8843205999999</v>
      </c>
      <c r="H181" s="36">
        <f>SUMIFS(СВЦЭМ!$D$39:$D$782,СВЦЭМ!$A$39:$A$782,$A181,СВЦЭМ!$B$39:$B$782,H$155)+'СЕТ СН'!$I$14+СВЦЭМ!$D$10+'СЕТ СН'!$I$6-'СЕТ СН'!$I$26</f>
        <v>1823.67705185</v>
      </c>
      <c r="I181" s="36">
        <f>SUMIFS(СВЦЭМ!$D$39:$D$782,СВЦЭМ!$A$39:$A$782,$A181,СВЦЭМ!$B$39:$B$782,I$155)+'СЕТ СН'!$I$14+СВЦЭМ!$D$10+'СЕТ СН'!$I$6-'СЕТ СН'!$I$26</f>
        <v>1802.8971076999999</v>
      </c>
      <c r="J181" s="36">
        <f>SUMIFS(СВЦЭМ!$D$39:$D$782,СВЦЭМ!$A$39:$A$782,$A181,СВЦЭМ!$B$39:$B$782,J$155)+'СЕТ СН'!$I$14+СВЦЭМ!$D$10+'СЕТ СН'!$I$6-'СЕТ СН'!$I$26</f>
        <v>1690.7076255500001</v>
      </c>
      <c r="K181" s="36">
        <f>SUMIFS(СВЦЭМ!$D$39:$D$782,СВЦЭМ!$A$39:$A$782,$A181,СВЦЭМ!$B$39:$B$782,K$155)+'СЕТ СН'!$I$14+СВЦЭМ!$D$10+'СЕТ СН'!$I$6-'СЕТ СН'!$I$26</f>
        <v>1721.6158776099999</v>
      </c>
      <c r="L181" s="36">
        <f>SUMIFS(СВЦЭМ!$D$39:$D$782,СВЦЭМ!$A$39:$A$782,$A181,СВЦЭМ!$B$39:$B$782,L$155)+'СЕТ СН'!$I$14+СВЦЭМ!$D$10+'СЕТ СН'!$I$6-'СЕТ СН'!$I$26</f>
        <v>1716.1999604999999</v>
      </c>
      <c r="M181" s="36">
        <f>SUMIFS(СВЦЭМ!$D$39:$D$782,СВЦЭМ!$A$39:$A$782,$A181,СВЦЭМ!$B$39:$B$782,M$155)+'СЕТ СН'!$I$14+СВЦЭМ!$D$10+'СЕТ СН'!$I$6-'СЕТ СН'!$I$26</f>
        <v>1779.8129137599999</v>
      </c>
      <c r="N181" s="36">
        <f>SUMIFS(СВЦЭМ!$D$39:$D$782,СВЦЭМ!$A$39:$A$782,$A181,СВЦЭМ!$B$39:$B$782,N$155)+'СЕТ СН'!$I$14+СВЦЭМ!$D$10+'СЕТ СН'!$I$6-'СЕТ СН'!$I$26</f>
        <v>1822.59844004</v>
      </c>
      <c r="O181" s="36">
        <f>SUMIFS(СВЦЭМ!$D$39:$D$782,СВЦЭМ!$A$39:$A$782,$A181,СВЦЭМ!$B$39:$B$782,O$155)+'СЕТ СН'!$I$14+СВЦЭМ!$D$10+'СЕТ СН'!$I$6-'СЕТ СН'!$I$26</f>
        <v>1855.36751699</v>
      </c>
      <c r="P181" s="36">
        <f>SUMIFS(СВЦЭМ!$D$39:$D$782,СВЦЭМ!$A$39:$A$782,$A181,СВЦЭМ!$B$39:$B$782,P$155)+'СЕТ СН'!$I$14+СВЦЭМ!$D$10+'СЕТ СН'!$I$6-'СЕТ СН'!$I$26</f>
        <v>1866.0147472599999</v>
      </c>
      <c r="Q181" s="36">
        <f>SUMIFS(СВЦЭМ!$D$39:$D$782,СВЦЭМ!$A$39:$A$782,$A181,СВЦЭМ!$B$39:$B$782,Q$155)+'СЕТ СН'!$I$14+СВЦЭМ!$D$10+'СЕТ СН'!$I$6-'СЕТ СН'!$I$26</f>
        <v>1871.51394418</v>
      </c>
      <c r="R181" s="36">
        <f>SUMIFS(СВЦЭМ!$D$39:$D$782,СВЦЭМ!$A$39:$A$782,$A181,СВЦЭМ!$B$39:$B$782,R$155)+'СЕТ СН'!$I$14+СВЦЭМ!$D$10+'СЕТ СН'!$I$6-'СЕТ СН'!$I$26</f>
        <v>1856.57390412</v>
      </c>
      <c r="S181" s="36">
        <f>SUMIFS(СВЦЭМ!$D$39:$D$782,СВЦЭМ!$A$39:$A$782,$A181,СВЦЭМ!$B$39:$B$782,S$155)+'СЕТ СН'!$I$14+СВЦЭМ!$D$10+'СЕТ СН'!$I$6-'СЕТ СН'!$I$26</f>
        <v>1804.2938954599999</v>
      </c>
      <c r="T181" s="36">
        <f>SUMIFS(СВЦЭМ!$D$39:$D$782,СВЦЭМ!$A$39:$A$782,$A181,СВЦЭМ!$B$39:$B$782,T$155)+'СЕТ СН'!$I$14+СВЦЭМ!$D$10+'СЕТ СН'!$I$6-'СЕТ СН'!$I$26</f>
        <v>1688.7766452400001</v>
      </c>
      <c r="U181" s="36">
        <f>SUMIFS(СВЦЭМ!$D$39:$D$782,СВЦЭМ!$A$39:$A$782,$A181,СВЦЭМ!$B$39:$B$782,U$155)+'СЕТ СН'!$I$14+СВЦЭМ!$D$10+'СЕТ СН'!$I$6-'СЕТ СН'!$I$26</f>
        <v>1586.91608294</v>
      </c>
      <c r="V181" s="36">
        <f>SUMIFS(СВЦЭМ!$D$39:$D$782,СВЦЭМ!$A$39:$A$782,$A181,СВЦЭМ!$B$39:$B$782,V$155)+'СЕТ СН'!$I$14+СВЦЭМ!$D$10+'СЕТ СН'!$I$6-'СЕТ СН'!$I$26</f>
        <v>1504.7799562</v>
      </c>
      <c r="W181" s="36">
        <f>SUMIFS(СВЦЭМ!$D$39:$D$782,СВЦЭМ!$A$39:$A$782,$A181,СВЦЭМ!$B$39:$B$782,W$155)+'СЕТ СН'!$I$14+СВЦЭМ!$D$10+'СЕТ СН'!$I$6-'СЕТ СН'!$I$26</f>
        <v>1540.87292559</v>
      </c>
      <c r="X181" s="36">
        <f>SUMIFS(СВЦЭМ!$D$39:$D$782,СВЦЭМ!$A$39:$A$782,$A181,СВЦЭМ!$B$39:$B$782,X$155)+'СЕТ СН'!$I$14+СВЦЭМ!$D$10+'СЕТ СН'!$I$6-'СЕТ СН'!$I$26</f>
        <v>1570.89897608</v>
      </c>
      <c r="Y181" s="36">
        <f>SUMIFS(СВЦЭМ!$D$39:$D$782,СВЦЭМ!$A$39:$A$782,$A181,СВЦЭМ!$B$39:$B$782,Y$155)+'СЕТ СН'!$I$14+СВЦЭМ!$D$10+'СЕТ СН'!$I$6-'СЕТ СН'!$I$26</f>
        <v>1595.7967535600001</v>
      </c>
    </row>
    <row r="182" spans="1:27" ht="15.75" x14ac:dyDescent="0.2">
      <c r="A182" s="35">
        <f t="shared" si="4"/>
        <v>44708</v>
      </c>
      <c r="B182" s="36">
        <f>SUMIFS(СВЦЭМ!$D$39:$D$782,СВЦЭМ!$A$39:$A$782,$A182,СВЦЭМ!$B$39:$B$782,B$155)+'СЕТ СН'!$I$14+СВЦЭМ!$D$10+'СЕТ СН'!$I$6-'СЕТ СН'!$I$26</f>
        <v>1635.1344986399999</v>
      </c>
      <c r="C182" s="36">
        <f>SUMIFS(СВЦЭМ!$D$39:$D$782,СВЦЭМ!$A$39:$A$782,$A182,СВЦЭМ!$B$39:$B$782,C$155)+'СЕТ СН'!$I$14+СВЦЭМ!$D$10+'СЕТ СН'!$I$6-'СЕТ СН'!$I$26</f>
        <v>1744.1726590999999</v>
      </c>
      <c r="D182" s="36">
        <f>SUMIFS(СВЦЭМ!$D$39:$D$782,СВЦЭМ!$A$39:$A$782,$A182,СВЦЭМ!$B$39:$B$782,D$155)+'СЕТ СН'!$I$14+СВЦЭМ!$D$10+'СЕТ СН'!$I$6-'СЕТ СН'!$I$26</f>
        <v>1817.3355904399998</v>
      </c>
      <c r="E182" s="36">
        <f>SUMIFS(СВЦЭМ!$D$39:$D$782,СВЦЭМ!$A$39:$A$782,$A182,СВЦЭМ!$B$39:$B$782,E$155)+'СЕТ СН'!$I$14+СВЦЭМ!$D$10+'СЕТ СН'!$I$6-'СЕТ СН'!$I$26</f>
        <v>1811.4665694799999</v>
      </c>
      <c r="F182" s="36">
        <f>SUMIFS(СВЦЭМ!$D$39:$D$782,СВЦЭМ!$A$39:$A$782,$A182,СВЦЭМ!$B$39:$B$782,F$155)+'СЕТ СН'!$I$14+СВЦЭМ!$D$10+'СЕТ СН'!$I$6-'СЕТ СН'!$I$26</f>
        <v>1808.3652148899998</v>
      </c>
      <c r="G182" s="36">
        <f>SUMIFS(СВЦЭМ!$D$39:$D$782,СВЦЭМ!$A$39:$A$782,$A182,СВЦЭМ!$B$39:$B$782,G$155)+'СЕТ СН'!$I$14+СВЦЭМ!$D$10+'СЕТ СН'!$I$6-'СЕТ СН'!$I$26</f>
        <v>1795.12128807</v>
      </c>
      <c r="H182" s="36">
        <f>SUMIFS(СВЦЭМ!$D$39:$D$782,СВЦЭМ!$A$39:$A$782,$A182,СВЦЭМ!$B$39:$B$782,H$155)+'СЕТ СН'!$I$14+СВЦЭМ!$D$10+'СЕТ СН'!$I$6-'СЕТ СН'!$I$26</f>
        <v>1710.0982791700001</v>
      </c>
      <c r="I182" s="36">
        <f>SUMIFS(СВЦЭМ!$D$39:$D$782,СВЦЭМ!$A$39:$A$782,$A182,СВЦЭМ!$B$39:$B$782,I$155)+'СЕТ СН'!$I$14+СВЦЭМ!$D$10+'СЕТ СН'!$I$6-'СЕТ СН'!$I$26</f>
        <v>1632.4333455000001</v>
      </c>
      <c r="J182" s="36">
        <f>SUMIFS(СВЦЭМ!$D$39:$D$782,СВЦЭМ!$A$39:$A$782,$A182,СВЦЭМ!$B$39:$B$782,J$155)+'СЕТ СН'!$I$14+СВЦЭМ!$D$10+'СЕТ СН'!$I$6-'СЕТ СН'!$I$26</f>
        <v>1545.7050655799999</v>
      </c>
      <c r="K182" s="36">
        <f>SUMIFS(СВЦЭМ!$D$39:$D$782,СВЦЭМ!$A$39:$A$782,$A182,СВЦЭМ!$B$39:$B$782,K$155)+'СЕТ СН'!$I$14+СВЦЭМ!$D$10+'СЕТ СН'!$I$6-'СЕТ СН'!$I$26</f>
        <v>1550.24321566</v>
      </c>
      <c r="L182" s="36">
        <f>SUMIFS(СВЦЭМ!$D$39:$D$782,СВЦЭМ!$A$39:$A$782,$A182,СВЦЭМ!$B$39:$B$782,L$155)+'СЕТ СН'!$I$14+СВЦЭМ!$D$10+'СЕТ СН'!$I$6-'СЕТ СН'!$I$26</f>
        <v>1560.23350499</v>
      </c>
      <c r="M182" s="36">
        <f>SUMIFS(СВЦЭМ!$D$39:$D$782,СВЦЭМ!$A$39:$A$782,$A182,СВЦЭМ!$B$39:$B$782,M$155)+'СЕТ СН'!$I$14+СВЦЭМ!$D$10+'СЕТ СН'!$I$6-'СЕТ СН'!$I$26</f>
        <v>1617.0674661399999</v>
      </c>
      <c r="N182" s="36">
        <f>SUMIFS(СВЦЭМ!$D$39:$D$782,СВЦЭМ!$A$39:$A$782,$A182,СВЦЭМ!$B$39:$B$782,N$155)+'СЕТ СН'!$I$14+СВЦЭМ!$D$10+'СЕТ СН'!$I$6-'СЕТ СН'!$I$26</f>
        <v>1665.65839284</v>
      </c>
      <c r="O182" s="36">
        <f>SUMIFS(СВЦЭМ!$D$39:$D$782,СВЦЭМ!$A$39:$A$782,$A182,СВЦЭМ!$B$39:$B$782,O$155)+'СЕТ СН'!$I$14+СВЦЭМ!$D$10+'СЕТ СН'!$I$6-'СЕТ СН'!$I$26</f>
        <v>1676.92553417</v>
      </c>
      <c r="P182" s="36">
        <f>SUMIFS(СВЦЭМ!$D$39:$D$782,СВЦЭМ!$A$39:$A$782,$A182,СВЦЭМ!$B$39:$B$782,P$155)+'СЕТ СН'!$I$14+СВЦЭМ!$D$10+'СЕТ СН'!$I$6-'СЕТ СН'!$I$26</f>
        <v>1660.6635085299999</v>
      </c>
      <c r="Q182" s="36">
        <f>SUMIFS(СВЦЭМ!$D$39:$D$782,СВЦЭМ!$A$39:$A$782,$A182,СВЦЭМ!$B$39:$B$782,Q$155)+'СЕТ СН'!$I$14+СВЦЭМ!$D$10+'СЕТ СН'!$I$6-'СЕТ СН'!$I$26</f>
        <v>1653.7413454100001</v>
      </c>
      <c r="R182" s="36">
        <f>SUMIFS(СВЦЭМ!$D$39:$D$782,СВЦЭМ!$A$39:$A$782,$A182,СВЦЭМ!$B$39:$B$782,R$155)+'СЕТ СН'!$I$14+СВЦЭМ!$D$10+'СЕТ СН'!$I$6-'СЕТ СН'!$I$26</f>
        <v>1654.4942728800002</v>
      </c>
      <c r="S182" s="36">
        <f>SUMIFS(СВЦЭМ!$D$39:$D$782,СВЦЭМ!$A$39:$A$782,$A182,СВЦЭМ!$B$39:$B$782,S$155)+'СЕТ СН'!$I$14+СВЦЭМ!$D$10+'СЕТ СН'!$I$6-'СЕТ СН'!$I$26</f>
        <v>1681.29215907</v>
      </c>
      <c r="T182" s="36">
        <f>SUMIFS(СВЦЭМ!$D$39:$D$782,СВЦЭМ!$A$39:$A$782,$A182,СВЦЭМ!$B$39:$B$782,T$155)+'СЕТ СН'!$I$14+СВЦЭМ!$D$10+'СЕТ СН'!$I$6-'СЕТ СН'!$I$26</f>
        <v>1582.4037761499999</v>
      </c>
      <c r="U182" s="36">
        <f>SUMIFS(СВЦЭМ!$D$39:$D$782,СВЦЭМ!$A$39:$A$782,$A182,СВЦЭМ!$B$39:$B$782,U$155)+'СЕТ СН'!$I$14+СВЦЭМ!$D$10+'СЕТ СН'!$I$6-'СЕТ СН'!$I$26</f>
        <v>1481.4393374599999</v>
      </c>
      <c r="V182" s="36">
        <f>SUMIFS(СВЦЭМ!$D$39:$D$782,СВЦЭМ!$A$39:$A$782,$A182,СВЦЭМ!$B$39:$B$782,V$155)+'СЕТ СН'!$I$14+СВЦЭМ!$D$10+'СЕТ СН'!$I$6-'СЕТ СН'!$I$26</f>
        <v>1396.09829283</v>
      </c>
      <c r="W182" s="36">
        <f>SUMIFS(СВЦЭМ!$D$39:$D$782,СВЦЭМ!$A$39:$A$782,$A182,СВЦЭМ!$B$39:$B$782,W$155)+'СЕТ СН'!$I$14+СВЦЭМ!$D$10+'СЕТ СН'!$I$6-'СЕТ СН'!$I$26</f>
        <v>1420.0925159399999</v>
      </c>
      <c r="X182" s="36">
        <f>SUMIFS(СВЦЭМ!$D$39:$D$782,СВЦЭМ!$A$39:$A$782,$A182,СВЦЭМ!$B$39:$B$782,X$155)+'СЕТ СН'!$I$14+СВЦЭМ!$D$10+'СЕТ СН'!$I$6-'СЕТ СН'!$I$26</f>
        <v>1453.3126903299999</v>
      </c>
      <c r="Y182" s="36">
        <f>SUMIFS(СВЦЭМ!$D$39:$D$782,СВЦЭМ!$A$39:$A$782,$A182,СВЦЭМ!$B$39:$B$782,Y$155)+'СЕТ СН'!$I$14+СВЦЭМ!$D$10+'СЕТ СН'!$I$6-'СЕТ СН'!$I$26</f>
        <v>1498.7806265200002</v>
      </c>
    </row>
    <row r="183" spans="1:27" ht="15.75" x14ac:dyDescent="0.2">
      <c r="A183" s="35">
        <f t="shared" si="4"/>
        <v>44709</v>
      </c>
      <c r="B183" s="36">
        <f>SUMIFS(СВЦЭМ!$D$39:$D$782,СВЦЭМ!$A$39:$A$782,$A183,СВЦЭМ!$B$39:$B$782,B$155)+'СЕТ СН'!$I$14+СВЦЭМ!$D$10+'СЕТ СН'!$I$6-'СЕТ СН'!$I$26</f>
        <v>1579.654272</v>
      </c>
      <c r="C183" s="36">
        <f>SUMIFS(СВЦЭМ!$D$39:$D$782,СВЦЭМ!$A$39:$A$782,$A183,СВЦЭМ!$B$39:$B$782,C$155)+'СЕТ СН'!$I$14+СВЦЭМ!$D$10+'СЕТ СН'!$I$6-'СЕТ СН'!$I$26</f>
        <v>1691.1886044</v>
      </c>
      <c r="D183" s="36">
        <f>SUMIFS(СВЦЭМ!$D$39:$D$782,СВЦЭМ!$A$39:$A$782,$A183,СВЦЭМ!$B$39:$B$782,D$155)+'СЕТ СН'!$I$14+СВЦЭМ!$D$10+'СЕТ СН'!$I$6-'СЕТ СН'!$I$26</f>
        <v>1824.17096068</v>
      </c>
      <c r="E183" s="36">
        <f>SUMIFS(СВЦЭМ!$D$39:$D$782,СВЦЭМ!$A$39:$A$782,$A183,СВЦЭМ!$B$39:$B$782,E$155)+'СЕТ СН'!$I$14+СВЦЭМ!$D$10+'СЕТ СН'!$I$6-'СЕТ СН'!$I$26</f>
        <v>1876.8518261299998</v>
      </c>
      <c r="F183" s="36">
        <f>SUMIFS(СВЦЭМ!$D$39:$D$782,СВЦЭМ!$A$39:$A$782,$A183,СВЦЭМ!$B$39:$B$782,F$155)+'СЕТ СН'!$I$14+СВЦЭМ!$D$10+'СЕТ СН'!$I$6-'СЕТ СН'!$I$26</f>
        <v>1865.1999215999999</v>
      </c>
      <c r="G183" s="36">
        <f>SUMIFS(СВЦЭМ!$D$39:$D$782,СВЦЭМ!$A$39:$A$782,$A183,СВЦЭМ!$B$39:$B$782,G$155)+'СЕТ СН'!$I$14+СВЦЭМ!$D$10+'СЕТ СН'!$I$6-'СЕТ СН'!$I$26</f>
        <v>1864.1199164899999</v>
      </c>
      <c r="H183" s="36">
        <f>SUMIFS(СВЦЭМ!$D$39:$D$782,СВЦЭМ!$A$39:$A$782,$A183,СВЦЭМ!$B$39:$B$782,H$155)+'СЕТ СН'!$I$14+СВЦЭМ!$D$10+'СЕТ СН'!$I$6-'СЕТ СН'!$I$26</f>
        <v>1797.2216402099998</v>
      </c>
      <c r="I183" s="36">
        <f>SUMIFS(СВЦЭМ!$D$39:$D$782,СВЦЭМ!$A$39:$A$782,$A183,СВЦЭМ!$B$39:$B$782,I$155)+'СЕТ СН'!$I$14+СВЦЭМ!$D$10+'СЕТ СН'!$I$6-'СЕТ СН'!$I$26</f>
        <v>1690.38550734</v>
      </c>
      <c r="J183" s="36">
        <f>SUMIFS(СВЦЭМ!$D$39:$D$782,СВЦЭМ!$A$39:$A$782,$A183,СВЦЭМ!$B$39:$B$782,J$155)+'СЕТ СН'!$I$14+СВЦЭМ!$D$10+'СЕТ СН'!$I$6-'СЕТ СН'!$I$26</f>
        <v>1569.3559113000001</v>
      </c>
      <c r="K183" s="36">
        <f>SUMIFS(СВЦЭМ!$D$39:$D$782,СВЦЭМ!$A$39:$A$782,$A183,СВЦЭМ!$B$39:$B$782,K$155)+'СЕТ СН'!$I$14+СВЦЭМ!$D$10+'СЕТ СН'!$I$6-'СЕТ СН'!$I$26</f>
        <v>1578.7212371400001</v>
      </c>
      <c r="L183" s="36">
        <f>SUMIFS(СВЦЭМ!$D$39:$D$782,СВЦЭМ!$A$39:$A$782,$A183,СВЦЭМ!$B$39:$B$782,L$155)+'СЕТ СН'!$I$14+СВЦЭМ!$D$10+'СЕТ СН'!$I$6-'СЕТ СН'!$I$26</f>
        <v>1583.98222437</v>
      </c>
      <c r="M183" s="36">
        <f>SUMIFS(СВЦЭМ!$D$39:$D$782,СВЦЭМ!$A$39:$A$782,$A183,СВЦЭМ!$B$39:$B$782,M$155)+'СЕТ СН'!$I$14+СВЦЭМ!$D$10+'СЕТ СН'!$I$6-'СЕТ СН'!$I$26</f>
        <v>1621.0007302700001</v>
      </c>
      <c r="N183" s="36">
        <f>SUMIFS(СВЦЭМ!$D$39:$D$782,СВЦЭМ!$A$39:$A$782,$A183,СВЦЭМ!$B$39:$B$782,N$155)+'СЕТ СН'!$I$14+СВЦЭМ!$D$10+'СЕТ СН'!$I$6-'СЕТ СН'!$I$26</f>
        <v>1658.8217645300001</v>
      </c>
      <c r="O183" s="36">
        <f>SUMIFS(СВЦЭМ!$D$39:$D$782,СВЦЭМ!$A$39:$A$782,$A183,СВЦЭМ!$B$39:$B$782,O$155)+'СЕТ СН'!$I$14+СВЦЭМ!$D$10+'СЕТ СН'!$I$6-'СЕТ СН'!$I$26</f>
        <v>1687.60054124</v>
      </c>
      <c r="P183" s="36">
        <f>SUMIFS(СВЦЭМ!$D$39:$D$782,СВЦЭМ!$A$39:$A$782,$A183,СВЦЭМ!$B$39:$B$782,P$155)+'СЕТ СН'!$I$14+СВЦЭМ!$D$10+'СЕТ СН'!$I$6-'СЕТ СН'!$I$26</f>
        <v>1721.3058072899998</v>
      </c>
      <c r="Q183" s="36">
        <f>SUMIFS(СВЦЭМ!$D$39:$D$782,СВЦЭМ!$A$39:$A$782,$A183,СВЦЭМ!$B$39:$B$782,Q$155)+'СЕТ СН'!$I$14+СВЦЭМ!$D$10+'СЕТ СН'!$I$6-'СЕТ СН'!$I$26</f>
        <v>1719.95158722</v>
      </c>
      <c r="R183" s="36">
        <f>SUMIFS(СВЦЭМ!$D$39:$D$782,СВЦЭМ!$A$39:$A$782,$A183,СВЦЭМ!$B$39:$B$782,R$155)+'СЕТ СН'!$I$14+СВЦЭМ!$D$10+'СЕТ СН'!$I$6-'СЕТ СН'!$I$26</f>
        <v>1721.0550964399999</v>
      </c>
      <c r="S183" s="36">
        <f>SUMIFS(СВЦЭМ!$D$39:$D$782,СВЦЭМ!$A$39:$A$782,$A183,СВЦЭМ!$B$39:$B$782,S$155)+'СЕТ СН'!$I$14+СВЦЭМ!$D$10+'СЕТ СН'!$I$6-'СЕТ СН'!$I$26</f>
        <v>1674.13889995</v>
      </c>
      <c r="T183" s="36">
        <f>SUMIFS(СВЦЭМ!$D$39:$D$782,СВЦЭМ!$A$39:$A$782,$A183,СВЦЭМ!$B$39:$B$782,T$155)+'СЕТ СН'!$I$14+СВЦЭМ!$D$10+'СЕТ СН'!$I$6-'СЕТ СН'!$I$26</f>
        <v>1595.49787042</v>
      </c>
      <c r="U183" s="36">
        <f>SUMIFS(СВЦЭМ!$D$39:$D$782,СВЦЭМ!$A$39:$A$782,$A183,СВЦЭМ!$B$39:$B$782,U$155)+'СЕТ СН'!$I$14+СВЦЭМ!$D$10+'СЕТ СН'!$I$6-'СЕТ СН'!$I$26</f>
        <v>1502.34542218</v>
      </c>
      <c r="V183" s="36">
        <f>SUMIFS(СВЦЭМ!$D$39:$D$782,СВЦЭМ!$A$39:$A$782,$A183,СВЦЭМ!$B$39:$B$782,V$155)+'СЕТ СН'!$I$14+СВЦЭМ!$D$10+'СЕТ СН'!$I$6-'СЕТ СН'!$I$26</f>
        <v>1467.15019671</v>
      </c>
      <c r="W183" s="36">
        <f>SUMIFS(СВЦЭМ!$D$39:$D$782,СВЦЭМ!$A$39:$A$782,$A183,СВЦЭМ!$B$39:$B$782,W$155)+'СЕТ СН'!$I$14+СВЦЭМ!$D$10+'СЕТ СН'!$I$6-'СЕТ СН'!$I$26</f>
        <v>1470.4909500900001</v>
      </c>
      <c r="X183" s="36">
        <f>SUMIFS(СВЦЭМ!$D$39:$D$782,СВЦЭМ!$A$39:$A$782,$A183,СВЦЭМ!$B$39:$B$782,X$155)+'СЕТ СН'!$I$14+СВЦЭМ!$D$10+'СЕТ СН'!$I$6-'СЕТ СН'!$I$26</f>
        <v>1463.1667683800001</v>
      </c>
      <c r="Y183" s="36">
        <f>SUMIFS(СВЦЭМ!$D$39:$D$782,СВЦЭМ!$A$39:$A$782,$A183,СВЦЭМ!$B$39:$B$782,Y$155)+'СЕТ СН'!$I$14+СВЦЭМ!$D$10+'СЕТ СН'!$I$6-'СЕТ СН'!$I$26</f>
        <v>1483.98421123</v>
      </c>
    </row>
    <row r="184" spans="1:27" ht="15.75" x14ac:dyDescent="0.2">
      <c r="A184" s="35">
        <f t="shared" si="4"/>
        <v>44710</v>
      </c>
      <c r="B184" s="36">
        <f>SUMIFS(СВЦЭМ!$D$39:$D$782,СВЦЭМ!$A$39:$A$782,$A184,СВЦЭМ!$B$39:$B$782,B$155)+'СЕТ СН'!$I$14+СВЦЭМ!$D$10+'СЕТ СН'!$I$6-'СЕТ СН'!$I$26</f>
        <v>1560.1163584599999</v>
      </c>
      <c r="C184" s="36">
        <f>SUMIFS(СВЦЭМ!$D$39:$D$782,СВЦЭМ!$A$39:$A$782,$A184,СВЦЭМ!$B$39:$B$782,C$155)+'СЕТ СН'!$I$14+СВЦЭМ!$D$10+'СЕТ СН'!$I$6-'СЕТ СН'!$I$26</f>
        <v>1679.1898801299999</v>
      </c>
      <c r="D184" s="36">
        <f>SUMIFS(СВЦЭМ!$D$39:$D$782,СВЦЭМ!$A$39:$A$782,$A184,СВЦЭМ!$B$39:$B$782,D$155)+'СЕТ СН'!$I$14+СВЦЭМ!$D$10+'СЕТ СН'!$I$6-'СЕТ СН'!$I$26</f>
        <v>1799.3325771899999</v>
      </c>
      <c r="E184" s="36">
        <f>SUMIFS(СВЦЭМ!$D$39:$D$782,СВЦЭМ!$A$39:$A$782,$A184,СВЦЭМ!$B$39:$B$782,E$155)+'СЕТ СН'!$I$14+СВЦЭМ!$D$10+'СЕТ СН'!$I$6-'СЕТ СН'!$I$26</f>
        <v>1852.4422500199998</v>
      </c>
      <c r="F184" s="36">
        <f>SUMIFS(СВЦЭМ!$D$39:$D$782,СВЦЭМ!$A$39:$A$782,$A184,СВЦЭМ!$B$39:$B$782,F$155)+'СЕТ СН'!$I$14+СВЦЭМ!$D$10+'СЕТ СН'!$I$6-'СЕТ СН'!$I$26</f>
        <v>1849.7360608499998</v>
      </c>
      <c r="G184" s="36">
        <f>SUMIFS(СВЦЭМ!$D$39:$D$782,СВЦЭМ!$A$39:$A$782,$A184,СВЦЭМ!$B$39:$B$782,G$155)+'СЕТ СН'!$I$14+СВЦЭМ!$D$10+'СЕТ СН'!$I$6-'СЕТ СН'!$I$26</f>
        <v>1838.5094941</v>
      </c>
      <c r="H184" s="36">
        <f>SUMIFS(СВЦЭМ!$D$39:$D$782,СВЦЭМ!$A$39:$A$782,$A184,СВЦЭМ!$B$39:$B$782,H$155)+'СЕТ СН'!$I$14+СВЦЭМ!$D$10+'СЕТ СН'!$I$6-'СЕТ СН'!$I$26</f>
        <v>1791.0164058399998</v>
      </c>
      <c r="I184" s="36">
        <f>SUMIFS(СВЦЭМ!$D$39:$D$782,СВЦЭМ!$A$39:$A$782,$A184,СВЦЭМ!$B$39:$B$782,I$155)+'СЕТ СН'!$I$14+СВЦЭМ!$D$10+'СЕТ СН'!$I$6-'СЕТ СН'!$I$26</f>
        <v>1690.6058344100002</v>
      </c>
      <c r="J184" s="36">
        <f>SUMIFS(СВЦЭМ!$D$39:$D$782,СВЦЭМ!$A$39:$A$782,$A184,СВЦЭМ!$B$39:$B$782,J$155)+'СЕТ СН'!$I$14+СВЦЭМ!$D$10+'СЕТ СН'!$I$6-'СЕТ СН'!$I$26</f>
        <v>1554.73543877</v>
      </c>
      <c r="K184" s="36">
        <f>SUMIFS(СВЦЭМ!$D$39:$D$782,СВЦЭМ!$A$39:$A$782,$A184,СВЦЭМ!$B$39:$B$782,K$155)+'СЕТ СН'!$I$14+СВЦЭМ!$D$10+'СЕТ СН'!$I$6-'СЕТ СН'!$I$26</f>
        <v>1547.9339909300002</v>
      </c>
      <c r="L184" s="36">
        <f>SUMIFS(СВЦЭМ!$D$39:$D$782,СВЦЭМ!$A$39:$A$782,$A184,СВЦЭМ!$B$39:$B$782,L$155)+'СЕТ СН'!$I$14+СВЦЭМ!$D$10+'СЕТ СН'!$I$6-'СЕТ СН'!$I$26</f>
        <v>1555.1312739700002</v>
      </c>
      <c r="M184" s="36">
        <f>SUMIFS(СВЦЭМ!$D$39:$D$782,СВЦЭМ!$A$39:$A$782,$A184,СВЦЭМ!$B$39:$B$782,M$155)+'СЕТ СН'!$I$14+СВЦЭМ!$D$10+'СЕТ СН'!$I$6-'СЕТ СН'!$I$26</f>
        <v>1628.4072200599999</v>
      </c>
      <c r="N184" s="36">
        <f>SUMIFS(СВЦЭМ!$D$39:$D$782,СВЦЭМ!$A$39:$A$782,$A184,СВЦЭМ!$B$39:$B$782,N$155)+'СЕТ СН'!$I$14+СВЦЭМ!$D$10+'СЕТ СН'!$I$6-'СЕТ СН'!$I$26</f>
        <v>1667.30215815</v>
      </c>
      <c r="O184" s="36">
        <f>SUMIFS(СВЦЭМ!$D$39:$D$782,СВЦЭМ!$A$39:$A$782,$A184,СВЦЭМ!$B$39:$B$782,O$155)+'СЕТ СН'!$I$14+СВЦЭМ!$D$10+'СЕТ СН'!$I$6-'СЕТ СН'!$I$26</f>
        <v>1672.6833984300001</v>
      </c>
      <c r="P184" s="36">
        <f>SUMIFS(СВЦЭМ!$D$39:$D$782,СВЦЭМ!$A$39:$A$782,$A184,СВЦЭМ!$B$39:$B$782,P$155)+'СЕТ СН'!$I$14+СВЦЭМ!$D$10+'СЕТ СН'!$I$6-'СЕТ СН'!$I$26</f>
        <v>1672.2406270000001</v>
      </c>
      <c r="Q184" s="36">
        <f>SUMIFS(СВЦЭМ!$D$39:$D$782,СВЦЭМ!$A$39:$A$782,$A184,СВЦЭМ!$B$39:$B$782,Q$155)+'СЕТ СН'!$I$14+СВЦЭМ!$D$10+'СЕТ СН'!$I$6-'СЕТ СН'!$I$26</f>
        <v>1670.1787008000001</v>
      </c>
      <c r="R184" s="36">
        <f>SUMIFS(СВЦЭМ!$D$39:$D$782,СВЦЭМ!$A$39:$A$782,$A184,СВЦЭМ!$B$39:$B$782,R$155)+'СЕТ СН'!$I$14+СВЦЭМ!$D$10+'СЕТ СН'!$I$6-'СЕТ СН'!$I$26</f>
        <v>1664.6368897699999</v>
      </c>
      <c r="S184" s="36">
        <f>SUMIFS(СВЦЭМ!$D$39:$D$782,СВЦЭМ!$A$39:$A$782,$A184,СВЦЭМ!$B$39:$B$782,S$155)+'СЕТ СН'!$I$14+СВЦЭМ!$D$10+'СЕТ СН'!$I$6-'СЕТ СН'!$I$26</f>
        <v>1689.82062711</v>
      </c>
      <c r="T184" s="36">
        <f>SUMIFS(СВЦЭМ!$D$39:$D$782,СВЦЭМ!$A$39:$A$782,$A184,СВЦЭМ!$B$39:$B$782,T$155)+'СЕТ СН'!$I$14+СВЦЭМ!$D$10+'СЕТ СН'!$I$6-'СЕТ СН'!$I$26</f>
        <v>1588.0751724300001</v>
      </c>
      <c r="U184" s="36">
        <f>SUMIFS(СВЦЭМ!$D$39:$D$782,СВЦЭМ!$A$39:$A$782,$A184,СВЦЭМ!$B$39:$B$782,U$155)+'СЕТ СН'!$I$14+СВЦЭМ!$D$10+'СЕТ СН'!$I$6-'СЕТ СН'!$I$26</f>
        <v>1481.72150977</v>
      </c>
      <c r="V184" s="36">
        <f>SUMIFS(СВЦЭМ!$D$39:$D$782,СВЦЭМ!$A$39:$A$782,$A184,СВЦЭМ!$B$39:$B$782,V$155)+'СЕТ СН'!$I$14+СВЦЭМ!$D$10+'СЕТ СН'!$I$6-'СЕТ СН'!$I$26</f>
        <v>1393.4349030799999</v>
      </c>
      <c r="W184" s="36">
        <f>SUMIFS(СВЦЭМ!$D$39:$D$782,СВЦЭМ!$A$39:$A$782,$A184,СВЦЭМ!$B$39:$B$782,W$155)+'СЕТ СН'!$I$14+СВЦЭМ!$D$10+'СЕТ СН'!$I$6-'СЕТ СН'!$I$26</f>
        <v>1404.3407496</v>
      </c>
      <c r="X184" s="36">
        <f>SUMIFS(СВЦЭМ!$D$39:$D$782,СВЦЭМ!$A$39:$A$782,$A184,СВЦЭМ!$B$39:$B$782,X$155)+'СЕТ СН'!$I$14+СВЦЭМ!$D$10+'СЕТ СН'!$I$6-'СЕТ СН'!$I$26</f>
        <v>1454.4573394200002</v>
      </c>
      <c r="Y184" s="36">
        <f>SUMIFS(СВЦЭМ!$D$39:$D$782,СВЦЭМ!$A$39:$A$782,$A184,СВЦЭМ!$B$39:$B$782,Y$155)+'СЕТ СН'!$I$14+СВЦЭМ!$D$10+'СЕТ СН'!$I$6-'СЕТ СН'!$I$26</f>
        <v>1456.6197291399999</v>
      </c>
    </row>
    <row r="185" spans="1:27" ht="15.75" x14ac:dyDescent="0.2">
      <c r="A185" s="35">
        <f t="shared" si="4"/>
        <v>44711</v>
      </c>
      <c r="B185" s="36">
        <f>SUMIFS(СВЦЭМ!$D$39:$D$782,СВЦЭМ!$A$39:$A$782,$A185,СВЦЭМ!$B$39:$B$782,B$155)+'СЕТ СН'!$I$14+СВЦЭМ!$D$10+'СЕТ СН'!$I$6-'СЕТ СН'!$I$26</f>
        <v>1572.28941482</v>
      </c>
      <c r="C185" s="36">
        <f>SUMIFS(СВЦЭМ!$D$39:$D$782,СВЦЭМ!$A$39:$A$782,$A185,СВЦЭМ!$B$39:$B$782,C$155)+'СЕТ СН'!$I$14+СВЦЭМ!$D$10+'СЕТ СН'!$I$6-'СЕТ СН'!$I$26</f>
        <v>1660.07058048</v>
      </c>
      <c r="D185" s="36">
        <f>SUMIFS(СВЦЭМ!$D$39:$D$782,СВЦЭМ!$A$39:$A$782,$A185,СВЦЭМ!$B$39:$B$782,D$155)+'СЕТ СН'!$I$14+СВЦЭМ!$D$10+'СЕТ СН'!$I$6-'СЕТ СН'!$I$26</f>
        <v>1810.3553399399998</v>
      </c>
      <c r="E185" s="36">
        <f>SUMIFS(СВЦЭМ!$D$39:$D$782,СВЦЭМ!$A$39:$A$782,$A185,СВЦЭМ!$B$39:$B$782,E$155)+'СЕТ СН'!$I$14+СВЦЭМ!$D$10+'СЕТ СН'!$I$6-'СЕТ СН'!$I$26</f>
        <v>1830.0501603499999</v>
      </c>
      <c r="F185" s="36">
        <f>SUMIFS(СВЦЭМ!$D$39:$D$782,СВЦЭМ!$A$39:$A$782,$A185,СВЦЭМ!$B$39:$B$782,F$155)+'СЕТ СН'!$I$14+СВЦЭМ!$D$10+'СЕТ СН'!$I$6-'СЕТ СН'!$I$26</f>
        <v>1826.68463144</v>
      </c>
      <c r="G185" s="36">
        <f>SUMIFS(СВЦЭМ!$D$39:$D$782,СВЦЭМ!$A$39:$A$782,$A185,СВЦЭМ!$B$39:$B$782,G$155)+'СЕТ СН'!$I$14+СВЦЭМ!$D$10+'СЕТ СН'!$I$6-'СЕТ СН'!$I$26</f>
        <v>1801.25753648</v>
      </c>
      <c r="H185" s="36">
        <f>SUMIFS(СВЦЭМ!$D$39:$D$782,СВЦЭМ!$A$39:$A$782,$A185,СВЦЭМ!$B$39:$B$782,H$155)+'СЕТ СН'!$I$14+СВЦЭМ!$D$10+'СЕТ СН'!$I$6-'СЕТ СН'!$I$26</f>
        <v>1708.2932128900002</v>
      </c>
      <c r="I185" s="36">
        <f>SUMIFS(СВЦЭМ!$D$39:$D$782,СВЦЭМ!$A$39:$A$782,$A185,СВЦЭМ!$B$39:$B$782,I$155)+'СЕТ СН'!$I$14+СВЦЭМ!$D$10+'СЕТ СН'!$I$6-'СЕТ СН'!$I$26</f>
        <v>1635.2770036299999</v>
      </c>
      <c r="J185" s="36">
        <f>SUMIFS(СВЦЭМ!$D$39:$D$782,СВЦЭМ!$A$39:$A$782,$A185,СВЦЭМ!$B$39:$B$782,J$155)+'СЕТ СН'!$I$14+СВЦЭМ!$D$10+'СЕТ СН'!$I$6-'СЕТ СН'!$I$26</f>
        <v>1541.1754352100002</v>
      </c>
      <c r="K185" s="36">
        <f>SUMIFS(СВЦЭМ!$D$39:$D$782,СВЦЭМ!$A$39:$A$782,$A185,СВЦЭМ!$B$39:$B$782,K$155)+'СЕТ СН'!$I$14+СВЦЭМ!$D$10+'СЕТ СН'!$I$6-'СЕТ СН'!$I$26</f>
        <v>1549.42157838</v>
      </c>
      <c r="L185" s="36">
        <f>SUMIFS(СВЦЭМ!$D$39:$D$782,СВЦЭМ!$A$39:$A$782,$A185,СВЦЭМ!$B$39:$B$782,L$155)+'СЕТ СН'!$I$14+СВЦЭМ!$D$10+'СЕТ СН'!$I$6-'СЕТ СН'!$I$26</f>
        <v>1617.8042680900001</v>
      </c>
      <c r="M185" s="36">
        <f>SUMIFS(СВЦЭМ!$D$39:$D$782,СВЦЭМ!$A$39:$A$782,$A185,СВЦЭМ!$B$39:$B$782,M$155)+'СЕТ СН'!$I$14+СВЦЭМ!$D$10+'СЕТ СН'!$I$6-'СЕТ СН'!$I$26</f>
        <v>1650.9438767699999</v>
      </c>
      <c r="N185" s="36">
        <f>SUMIFS(СВЦЭМ!$D$39:$D$782,СВЦЭМ!$A$39:$A$782,$A185,СВЦЭМ!$B$39:$B$782,N$155)+'СЕТ СН'!$I$14+СВЦЭМ!$D$10+'СЕТ СН'!$I$6-'СЕТ СН'!$I$26</f>
        <v>1750.4559439699999</v>
      </c>
      <c r="O185" s="36">
        <f>SUMIFS(СВЦЭМ!$D$39:$D$782,СВЦЭМ!$A$39:$A$782,$A185,СВЦЭМ!$B$39:$B$782,O$155)+'СЕТ СН'!$I$14+СВЦЭМ!$D$10+'СЕТ СН'!$I$6-'СЕТ СН'!$I$26</f>
        <v>1752.35049299</v>
      </c>
      <c r="P185" s="36">
        <f>SUMIFS(СВЦЭМ!$D$39:$D$782,СВЦЭМ!$A$39:$A$782,$A185,СВЦЭМ!$B$39:$B$782,P$155)+'СЕТ СН'!$I$14+СВЦЭМ!$D$10+'СЕТ СН'!$I$6-'СЕТ СН'!$I$26</f>
        <v>1744.5594976799998</v>
      </c>
      <c r="Q185" s="36">
        <f>SUMIFS(СВЦЭМ!$D$39:$D$782,СВЦЭМ!$A$39:$A$782,$A185,СВЦЭМ!$B$39:$B$782,Q$155)+'СЕТ СН'!$I$14+СВЦЭМ!$D$10+'СЕТ СН'!$I$6-'СЕТ СН'!$I$26</f>
        <v>1738.1079673499999</v>
      </c>
      <c r="R185" s="36">
        <f>SUMIFS(СВЦЭМ!$D$39:$D$782,СВЦЭМ!$A$39:$A$782,$A185,СВЦЭМ!$B$39:$B$782,R$155)+'СЕТ СН'!$I$14+СВЦЭМ!$D$10+'СЕТ СН'!$I$6-'СЕТ СН'!$I$26</f>
        <v>1722.3957640899998</v>
      </c>
      <c r="S185" s="36">
        <f>SUMIFS(СВЦЭМ!$D$39:$D$782,СВЦЭМ!$A$39:$A$782,$A185,СВЦЭМ!$B$39:$B$782,S$155)+'СЕТ СН'!$I$14+СВЦЭМ!$D$10+'СЕТ СН'!$I$6-'СЕТ СН'!$I$26</f>
        <v>1741.47168083</v>
      </c>
      <c r="T185" s="36">
        <f>SUMIFS(СВЦЭМ!$D$39:$D$782,СВЦЭМ!$A$39:$A$782,$A185,СВЦЭМ!$B$39:$B$782,T$155)+'СЕТ СН'!$I$14+СВЦЭМ!$D$10+'СЕТ СН'!$I$6-'СЕТ СН'!$I$26</f>
        <v>1562.8896756500001</v>
      </c>
      <c r="U185" s="36">
        <f>SUMIFS(СВЦЭМ!$D$39:$D$782,СВЦЭМ!$A$39:$A$782,$A185,СВЦЭМ!$B$39:$B$782,U$155)+'СЕТ СН'!$I$14+СВЦЭМ!$D$10+'СЕТ СН'!$I$6-'СЕТ СН'!$I$26</f>
        <v>1458.59611984</v>
      </c>
      <c r="V185" s="36">
        <f>SUMIFS(СВЦЭМ!$D$39:$D$782,СВЦЭМ!$A$39:$A$782,$A185,СВЦЭМ!$B$39:$B$782,V$155)+'СЕТ СН'!$I$14+СВЦЭМ!$D$10+'СЕТ СН'!$I$6-'СЕТ СН'!$I$26</f>
        <v>1380.8185077000001</v>
      </c>
      <c r="W185" s="36">
        <f>SUMIFS(СВЦЭМ!$D$39:$D$782,СВЦЭМ!$A$39:$A$782,$A185,СВЦЭМ!$B$39:$B$782,W$155)+'СЕТ СН'!$I$14+СВЦЭМ!$D$10+'СЕТ СН'!$I$6-'СЕТ СН'!$I$26</f>
        <v>1392.5658780799999</v>
      </c>
      <c r="X185" s="36">
        <f>SUMIFS(СВЦЭМ!$D$39:$D$782,СВЦЭМ!$A$39:$A$782,$A185,СВЦЭМ!$B$39:$B$782,X$155)+'СЕТ СН'!$I$14+СВЦЭМ!$D$10+'СЕТ СН'!$I$6-'СЕТ СН'!$I$26</f>
        <v>1448.3796992699999</v>
      </c>
      <c r="Y185" s="36">
        <f>SUMIFS(СВЦЭМ!$D$39:$D$782,СВЦЭМ!$A$39:$A$782,$A185,СВЦЭМ!$B$39:$B$782,Y$155)+'СЕТ СН'!$I$14+СВЦЭМ!$D$10+'СЕТ СН'!$I$6-'СЕТ СН'!$I$26</f>
        <v>1474.82215619</v>
      </c>
    </row>
    <row r="186" spans="1:27" ht="15.75" x14ac:dyDescent="0.2">
      <c r="A186" s="35">
        <f t="shared" si="4"/>
        <v>44712</v>
      </c>
      <c r="B186" s="36">
        <f>SUMIFS(СВЦЭМ!$D$39:$D$782,СВЦЭМ!$A$39:$A$782,$A186,СВЦЭМ!$B$39:$B$782,B$155)+'СЕТ СН'!$I$14+СВЦЭМ!$D$10+'СЕТ СН'!$I$6-'СЕТ СН'!$I$26</f>
        <v>1583.83026303</v>
      </c>
      <c r="C186" s="36">
        <f>SUMIFS(СВЦЭМ!$D$39:$D$782,СВЦЭМ!$A$39:$A$782,$A186,СВЦЭМ!$B$39:$B$782,C$155)+'СЕТ СН'!$I$14+СВЦЭМ!$D$10+'СЕТ СН'!$I$6-'СЕТ СН'!$I$26</f>
        <v>1689.3731904900001</v>
      </c>
      <c r="D186" s="36">
        <f>SUMIFS(СВЦЭМ!$D$39:$D$782,СВЦЭМ!$A$39:$A$782,$A186,СВЦЭМ!$B$39:$B$782,D$155)+'СЕТ СН'!$I$14+СВЦЭМ!$D$10+'СЕТ СН'!$I$6-'СЕТ СН'!$I$26</f>
        <v>1820.8530042399998</v>
      </c>
      <c r="E186" s="36">
        <f>SUMIFS(СВЦЭМ!$D$39:$D$782,СВЦЭМ!$A$39:$A$782,$A186,СВЦЭМ!$B$39:$B$782,E$155)+'СЕТ СН'!$I$14+СВЦЭМ!$D$10+'СЕТ СН'!$I$6-'СЕТ СН'!$I$26</f>
        <v>1871.6025552199999</v>
      </c>
      <c r="F186" s="36">
        <f>SUMIFS(СВЦЭМ!$D$39:$D$782,СВЦЭМ!$A$39:$A$782,$A186,СВЦЭМ!$B$39:$B$782,F$155)+'СЕТ СН'!$I$14+СВЦЭМ!$D$10+'СЕТ СН'!$I$6-'СЕТ СН'!$I$26</f>
        <v>1861.5870610899999</v>
      </c>
      <c r="G186" s="36">
        <f>SUMIFS(СВЦЭМ!$D$39:$D$782,СВЦЭМ!$A$39:$A$782,$A186,СВЦЭМ!$B$39:$B$782,G$155)+'СЕТ СН'!$I$14+СВЦЭМ!$D$10+'СЕТ СН'!$I$6-'СЕТ СН'!$I$26</f>
        <v>1826.0171873499999</v>
      </c>
      <c r="H186" s="36">
        <f>SUMIFS(СВЦЭМ!$D$39:$D$782,СВЦЭМ!$A$39:$A$782,$A186,СВЦЭМ!$B$39:$B$782,H$155)+'СЕТ СН'!$I$14+СВЦЭМ!$D$10+'СЕТ СН'!$I$6-'СЕТ СН'!$I$26</f>
        <v>1713.6373935900001</v>
      </c>
      <c r="I186" s="36">
        <f>SUMIFS(СВЦЭМ!$D$39:$D$782,СВЦЭМ!$A$39:$A$782,$A186,СВЦЭМ!$B$39:$B$782,I$155)+'СЕТ СН'!$I$14+СВЦЭМ!$D$10+'СЕТ СН'!$I$6-'СЕТ СН'!$I$26</f>
        <v>1623.10629819</v>
      </c>
      <c r="J186" s="36">
        <f>SUMIFS(СВЦЭМ!$D$39:$D$782,СВЦЭМ!$A$39:$A$782,$A186,СВЦЭМ!$B$39:$B$782,J$155)+'СЕТ СН'!$I$14+СВЦЭМ!$D$10+'СЕТ СН'!$I$6-'СЕТ СН'!$I$26</f>
        <v>1512.0175148200001</v>
      </c>
      <c r="K186" s="36">
        <f>SUMIFS(СВЦЭМ!$D$39:$D$782,СВЦЭМ!$A$39:$A$782,$A186,СВЦЭМ!$B$39:$B$782,K$155)+'СЕТ СН'!$I$14+СВЦЭМ!$D$10+'СЕТ СН'!$I$6-'СЕТ СН'!$I$26</f>
        <v>1540.789219</v>
      </c>
      <c r="L186" s="36">
        <f>SUMIFS(СВЦЭМ!$D$39:$D$782,СВЦЭМ!$A$39:$A$782,$A186,СВЦЭМ!$B$39:$B$782,L$155)+'СЕТ СН'!$I$14+СВЦЭМ!$D$10+'СЕТ СН'!$I$6-'СЕТ СН'!$I$26</f>
        <v>1546.19712708</v>
      </c>
      <c r="M186" s="36">
        <f>SUMIFS(СВЦЭМ!$D$39:$D$782,СВЦЭМ!$A$39:$A$782,$A186,СВЦЭМ!$B$39:$B$782,M$155)+'СЕТ СН'!$I$14+СВЦЭМ!$D$10+'СЕТ СН'!$I$6-'СЕТ СН'!$I$26</f>
        <v>1626.03803242</v>
      </c>
      <c r="N186" s="36">
        <f>SUMIFS(СВЦЭМ!$D$39:$D$782,СВЦЭМ!$A$39:$A$782,$A186,СВЦЭМ!$B$39:$B$782,N$155)+'СЕТ СН'!$I$14+СВЦЭМ!$D$10+'СЕТ СН'!$I$6-'СЕТ СН'!$I$26</f>
        <v>1671.13391637</v>
      </c>
      <c r="O186" s="36">
        <f>SUMIFS(СВЦЭМ!$D$39:$D$782,СВЦЭМ!$A$39:$A$782,$A186,СВЦЭМ!$B$39:$B$782,O$155)+'СЕТ СН'!$I$14+СВЦЭМ!$D$10+'СЕТ СН'!$I$6-'СЕТ СН'!$I$26</f>
        <v>1752.8846423499999</v>
      </c>
      <c r="P186" s="36">
        <f>SUMIFS(СВЦЭМ!$D$39:$D$782,СВЦЭМ!$A$39:$A$782,$A186,СВЦЭМ!$B$39:$B$782,P$155)+'СЕТ СН'!$I$14+СВЦЭМ!$D$10+'СЕТ СН'!$I$6-'СЕТ СН'!$I$26</f>
        <v>1781.0423691899998</v>
      </c>
      <c r="Q186" s="36">
        <f>SUMIFS(СВЦЭМ!$D$39:$D$782,СВЦЭМ!$A$39:$A$782,$A186,СВЦЭМ!$B$39:$B$782,Q$155)+'СЕТ СН'!$I$14+СВЦЭМ!$D$10+'СЕТ СН'!$I$6-'СЕТ СН'!$I$26</f>
        <v>1772.2617888499999</v>
      </c>
      <c r="R186" s="36">
        <f>SUMIFS(СВЦЭМ!$D$39:$D$782,СВЦЭМ!$A$39:$A$782,$A186,СВЦЭМ!$B$39:$B$782,R$155)+'СЕТ СН'!$I$14+СВЦЭМ!$D$10+'СЕТ СН'!$I$6-'СЕТ СН'!$I$26</f>
        <v>1766.3161443999998</v>
      </c>
      <c r="S186" s="36">
        <f>SUMIFS(СВЦЭМ!$D$39:$D$782,СВЦЭМ!$A$39:$A$782,$A186,СВЦЭМ!$B$39:$B$782,S$155)+'СЕТ СН'!$I$14+СВЦЭМ!$D$10+'СЕТ СН'!$I$6-'СЕТ СН'!$I$26</f>
        <v>1673.6830423400002</v>
      </c>
      <c r="T186" s="36">
        <f>SUMIFS(СВЦЭМ!$D$39:$D$782,СВЦЭМ!$A$39:$A$782,$A186,СВЦЭМ!$B$39:$B$782,T$155)+'СЕТ СН'!$I$14+СВЦЭМ!$D$10+'СЕТ СН'!$I$6-'СЕТ СН'!$I$26</f>
        <v>1567.1628082500001</v>
      </c>
      <c r="U186" s="36">
        <f>SUMIFS(СВЦЭМ!$D$39:$D$782,СВЦЭМ!$A$39:$A$782,$A186,СВЦЭМ!$B$39:$B$782,U$155)+'СЕТ СН'!$I$14+СВЦЭМ!$D$10+'СЕТ СН'!$I$6-'СЕТ СН'!$I$26</f>
        <v>1458.89199405</v>
      </c>
      <c r="V186" s="36">
        <f>SUMIFS(СВЦЭМ!$D$39:$D$782,СВЦЭМ!$A$39:$A$782,$A186,СВЦЭМ!$B$39:$B$782,V$155)+'СЕТ СН'!$I$14+СВЦЭМ!$D$10+'СЕТ СН'!$I$6-'СЕТ СН'!$I$26</f>
        <v>1384.8308473299999</v>
      </c>
      <c r="W186" s="36">
        <f>SUMIFS(СВЦЭМ!$D$39:$D$782,СВЦЭМ!$A$39:$A$782,$A186,СВЦЭМ!$B$39:$B$782,W$155)+'СЕТ СН'!$I$14+СВЦЭМ!$D$10+'СЕТ СН'!$I$6-'СЕТ СН'!$I$26</f>
        <v>1398.4150744399999</v>
      </c>
      <c r="X186" s="36">
        <f>SUMIFS(СВЦЭМ!$D$39:$D$782,СВЦЭМ!$A$39:$A$782,$A186,СВЦЭМ!$B$39:$B$782,X$155)+'СЕТ СН'!$I$14+СВЦЭМ!$D$10+'СЕТ СН'!$I$6-'СЕТ СН'!$I$26</f>
        <v>1413.99764336</v>
      </c>
      <c r="Y186" s="36">
        <f>SUMIFS(СВЦЭМ!$D$39:$D$782,СВЦЭМ!$A$39:$A$782,$A186,СВЦЭМ!$B$39:$B$782,Y$155)+'СЕТ СН'!$I$14+СВЦЭМ!$D$10+'СЕТ СН'!$I$6-'СЕТ СН'!$I$26</f>
        <v>1416.6123406699999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01.05.2022</v>
      </c>
      <c r="B192" s="36">
        <f>SUMIFS(СВЦЭМ!$E$39:$E$782,СВЦЭМ!$A$39:$A$782,$A192,СВЦЭМ!$B$39:$B$782,B$191)+'СЕТ СН'!$F$15</f>
        <v>175.13071206999999</v>
      </c>
      <c r="C192" s="36">
        <f>SUMIFS(СВЦЭМ!$E$39:$E$782,СВЦЭМ!$A$39:$A$782,$A192,СВЦЭМ!$B$39:$B$782,C$191)+'СЕТ СН'!$F$15</f>
        <v>198.50175698000001</v>
      </c>
      <c r="D192" s="36">
        <f>SUMIFS(СВЦЭМ!$E$39:$E$782,СВЦЭМ!$A$39:$A$782,$A192,СВЦЭМ!$B$39:$B$782,D$191)+'СЕТ СН'!$F$15</f>
        <v>226.15288480999999</v>
      </c>
      <c r="E192" s="36">
        <f>SUMIFS(СВЦЭМ!$E$39:$E$782,СВЦЭМ!$A$39:$A$782,$A192,СВЦЭМ!$B$39:$B$782,E$191)+'СЕТ СН'!$F$15</f>
        <v>237.86517852</v>
      </c>
      <c r="F192" s="36">
        <f>SUMIFS(СВЦЭМ!$E$39:$E$782,СВЦЭМ!$A$39:$A$782,$A192,СВЦЭМ!$B$39:$B$782,F$191)+'СЕТ СН'!$F$15</f>
        <v>240.66939106000001</v>
      </c>
      <c r="G192" s="36">
        <f>SUMIFS(СВЦЭМ!$E$39:$E$782,СВЦЭМ!$A$39:$A$782,$A192,СВЦЭМ!$B$39:$B$782,G$191)+'СЕТ СН'!$F$15</f>
        <v>235.87395118000001</v>
      </c>
      <c r="H192" s="36">
        <f>SUMIFS(СВЦЭМ!$E$39:$E$782,СВЦЭМ!$A$39:$A$782,$A192,СВЦЭМ!$B$39:$B$782,H$191)+'СЕТ СН'!$F$15</f>
        <v>231.96033356999999</v>
      </c>
      <c r="I192" s="36">
        <f>SUMIFS(СВЦЭМ!$E$39:$E$782,СВЦЭМ!$A$39:$A$782,$A192,СВЦЭМ!$B$39:$B$782,I$191)+'СЕТ СН'!$F$15</f>
        <v>218.98585027999999</v>
      </c>
      <c r="J192" s="36">
        <f>SUMIFS(СВЦЭМ!$E$39:$E$782,СВЦЭМ!$A$39:$A$782,$A192,СВЦЭМ!$B$39:$B$782,J$191)+'СЕТ СН'!$F$15</f>
        <v>190.08821861000001</v>
      </c>
      <c r="K192" s="36">
        <f>SUMIFS(СВЦЭМ!$E$39:$E$782,СВЦЭМ!$A$39:$A$782,$A192,СВЦЭМ!$B$39:$B$782,K$191)+'СЕТ СН'!$F$15</f>
        <v>182.77884538000001</v>
      </c>
      <c r="L192" s="36">
        <f>SUMIFS(СВЦЭМ!$E$39:$E$782,СВЦЭМ!$A$39:$A$782,$A192,СВЦЭМ!$B$39:$B$782,L$191)+'СЕТ СН'!$F$15</f>
        <v>178.65984018</v>
      </c>
      <c r="M192" s="36">
        <f>SUMIFS(СВЦЭМ!$E$39:$E$782,СВЦЭМ!$A$39:$A$782,$A192,СВЦЭМ!$B$39:$B$782,M$191)+'СЕТ СН'!$F$15</f>
        <v>196.52817062</v>
      </c>
      <c r="N192" s="36">
        <f>SUMIFS(СВЦЭМ!$E$39:$E$782,СВЦЭМ!$A$39:$A$782,$A192,СВЦЭМ!$B$39:$B$782,N$191)+'СЕТ СН'!$F$15</f>
        <v>204.87948388000001</v>
      </c>
      <c r="O192" s="36">
        <f>SUMIFS(СВЦЭМ!$E$39:$E$782,СВЦЭМ!$A$39:$A$782,$A192,СВЦЭМ!$B$39:$B$782,O$191)+'СЕТ СН'!$F$15</f>
        <v>207.13523140999999</v>
      </c>
      <c r="P192" s="36">
        <f>SUMIFS(СВЦЭМ!$E$39:$E$782,СВЦЭМ!$A$39:$A$782,$A192,СВЦЭМ!$B$39:$B$782,P$191)+'СЕТ СН'!$F$15</f>
        <v>209.25762773</v>
      </c>
      <c r="Q192" s="36">
        <f>SUMIFS(СВЦЭМ!$E$39:$E$782,СВЦЭМ!$A$39:$A$782,$A192,СВЦЭМ!$B$39:$B$782,Q$191)+'СЕТ СН'!$F$15</f>
        <v>212.14023103</v>
      </c>
      <c r="R192" s="36">
        <f>SUMIFS(СВЦЭМ!$E$39:$E$782,СВЦЭМ!$A$39:$A$782,$A192,СВЦЭМ!$B$39:$B$782,R$191)+'СЕТ СН'!$F$15</f>
        <v>215.87627707999999</v>
      </c>
      <c r="S192" s="36">
        <f>SUMIFS(СВЦЭМ!$E$39:$E$782,СВЦЭМ!$A$39:$A$782,$A192,СВЦЭМ!$B$39:$B$782,S$191)+'СЕТ СН'!$F$15</f>
        <v>208.07727659</v>
      </c>
      <c r="T192" s="36">
        <f>SUMIFS(СВЦЭМ!$E$39:$E$782,СВЦЭМ!$A$39:$A$782,$A192,СВЦЭМ!$B$39:$B$782,T$191)+'СЕТ СН'!$F$15</f>
        <v>188.92831398999999</v>
      </c>
      <c r="U192" s="36">
        <f>SUMIFS(СВЦЭМ!$E$39:$E$782,СВЦЭМ!$A$39:$A$782,$A192,СВЦЭМ!$B$39:$B$782,U$191)+'СЕТ СН'!$F$15</f>
        <v>171.08421791999999</v>
      </c>
      <c r="V192" s="36">
        <f>SUMIFS(СВЦЭМ!$E$39:$E$782,СВЦЭМ!$A$39:$A$782,$A192,СВЦЭМ!$B$39:$B$782,V$191)+'СЕТ СН'!$F$15</f>
        <v>153.52303189</v>
      </c>
      <c r="W192" s="36">
        <f>SUMIFS(СВЦЭМ!$E$39:$E$782,СВЦЭМ!$A$39:$A$782,$A192,СВЦЭМ!$B$39:$B$782,W$191)+'СЕТ СН'!$F$15</f>
        <v>151.32370331999999</v>
      </c>
      <c r="X192" s="36">
        <f>SUMIFS(СВЦЭМ!$E$39:$E$782,СВЦЭМ!$A$39:$A$782,$A192,СВЦЭМ!$B$39:$B$782,X$191)+'СЕТ СН'!$F$15</f>
        <v>156.11948197999999</v>
      </c>
      <c r="Y192" s="36">
        <f>SUMIFS(СВЦЭМ!$E$39:$E$782,СВЦЭМ!$A$39:$A$782,$A192,СВЦЭМ!$B$39:$B$782,Y$191)+'СЕТ СН'!$F$15</f>
        <v>162.72763140000001</v>
      </c>
      <c r="AA192" s="45"/>
    </row>
    <row r="193" spans="1:25" ht="15.75" x14ac:dyDescent="0.2">
      <c r="A193" s="35">
        <f>A192+1</f>
        <v>44683</v>
      </c>
      <c r="B193" s="36">
        <f>SUMIFS(СВЦЭМ!$E$39:$E$782,СВЦЭМ!$A$39:$A$782,$A193,СВЦЭМ!$B$39:$B$782,B$191)+'СЕТ СН'!$F$15</f>
        <v>169.86640499999999</v>
      </c>
      <c r="C193" s="36">
        <f>SUMIFS(СВЦЭМ!$E$39:$E$782,СВЦЭМ!$A$39:$A$782,$A193,СВЦЭМ!$B$39:$B$782,C$191)+'СЕТ СН'!$F$15</f>
        <v>192.30983592000001</v>
      </c>
      <c r="D193" s="36">
        <f>SUMIFS(СВЦЭМ!$E$39:$E$782,СВЦЭМ!$A$39:$A$782,$A193,СВЦЭМ!$B$39:$B$782,D$191)+'СЕТ СН'!$F$15</f>
        <v>214.20911609999999</v>
      </c>
      <c r="E193" s="36">
        <f>SUMIFS(СВЦЭМ!$E$39:$E$782,СВЦЭМ!$A$39:$A$782,$A193,СВЦЭМ!$B$39:$B$782,E$191)+'СЕТ СН'!$F$15</f>
        <v>224.22486795</v>
      </c>
      <c r="F193" s="36">
        <f>SUMIFS(СВЦЭМ!$E$39:$E$782,СВЦЭМ!$A$39:$A$782,$A193,СВЦЭМ!$B$39:$B$782,F$191)+'СЕТ СН'!$F$15</f>
        <v>227.64938365</v>
      </c>
      <c r="G193" s="36">
        <f>SUMIFS(СВЦЭМ!$E$39:$E$782,СВЦЭМ!$A$39:$A$782,$A193,СВЦЭМ!$B$39:$B$782,G$191)+'СЕТ СН'!$F$15</f>
        <v>232.05854206000001</v>
      </c>
      <c r="H193" s="36">
        <f>SUMIFS(СВЦЭМ!$E$39:$E$782,СВЦЭМ!$A$39:$A$782,$A193,СВЦЭМ!$B$39:$B$782,H$191)+'СЕТ СН'!$F$15</f>
        <v>234.60060849999999</v>
      </c>
      <c r="I193" s="36">
        <f>SUMIFS(СВЦЭМ!$E$39:$E$782,СВЦЭМ!$A$39:$A$782,$A193,СВЦЭМ!$B$39:$B$782,I$191)+'СЕТ СН'!$F$15</f>
        <v>217.50581038999999</v>
      </c>
      <c r="J193" s="36">
        <f>SUMIFS(СВЦЭМ!$E$39:$E$782,СВЦЭМ!$A$39:$A$782,$A193,СВЦЭМ!$B$39:$B$782,J$191)+'СЕТ СН'!$F$15</f>
        <v>190.06268322</v>
      </c>
      <c r="K193" s="36">
        <f>SUMIFS(СВЦЭМ!$E$39:$E$782,СВЦЭМ!$A$39:$A$782,$A193,СВЦЭМ!$B$39:$B$782,K$191)+'СЕТ СН'!$F$15</f>
        <v>182.8810076</v>
      </c>
      <c r="L193" s="36">
        <f>SUMIFS(СВЦЭМ!$E$39:$E$782,СВЦЭМ!$A$39:$A$782,$A193,СВЦЭМ!$B$39:$B$782,L$191)+'СЕТ СН'!$F$15</f>
        <v>177.13685287999999</v>
      </c>
      <c r="M193" s="36">
        <f>SUMIFS(СВЦЭМ!$E$39:$E$782,СВЦЭМ!$A$39:$A$782,$A193,СВЦЭМ!$B$39:$B$782,M$191)+'СЕТ СН'!$F$15</f>
        <v>189.83509158000001</v>
      </c>
      <c r="N193" s="36">
        <f>SUMIFS(СВЦЭМ!$E$39:$E$782,СВЦЭМ!$A$39:$A$782,$A193,СВЦЭМ!$B$39:$B$782,N$191)+'СЕТ СН'!$F$15</f>
        <v>198.77656863000001</v>
      </c>
      <c r="O193" s="36">
        <f>SUMIFS(СВЦЭМ!$E$39:$E$782,СВЦЭМ!$A$39:$A$782,$A193,СВЦЭМ!$B$39:$B$782,O$191)+'СЕТ СН'!$F$15</f>
        <v>205.05641703000001</v>
      </c>
      <c r="P193" s="36">
        <f>SUMIFS(СВЦЭМ!$E$39:$E$782,СВЦЭМ!$A$39:$A$782,$A193,СВЦЭМ!$B$39:$B$782,P$191)+'СЕТ СН'!$F$15</f>
        <v>206.92389696999999</v>
      </c>
      <c r="Q193" s="36">
        <f>SUMIFS(СВЦЭМ!$E$39:$E$782,СВЦЭМ!$A$39:$A$782,$A193,СВЦЭМ!$B$39:$B$782,Q$191)+'СЕТ СН'!$F$15</f>
        <v>210.76538624</v>
      </c>
      <c r="R193" s="36">
        <f>SUMIFS(СВЦЭМ!$E$39:$E$782,СВЦЭМ!$A$39:$A$782,$A193,СВЦЭМ!$B$39:$B$782,R$191)+'СЕТ СН'!$F$15</f>
        <v>211.93421691</v>
      </c>
      <c r="S193" s="36">
        <f>SUMIFS(СВЦЭМ!$E$39:$E$782,СВЦЭМ!$A$39:$A$782,$A193,СВЦЭМ!$B$39:$B$782,S$191)+'СЕТ СН'!$F$15</f>
        <v>201.07306270000001</v>
      </c>
      <c r="T193" s="36">
        <f>SUMIFS(СВЦЭМ!$E$39:$E$782,СВЦЭМ!$A$39:$A$782,$A193,СВЦЭМ!$B$39:$B$782,T$191)+'СЕТ СН'!$F$15</f>
        <v>181.42427481999999</v>
      </c>
      <c r="U193" s="36">
        <f>SUMIFS(СВЦЭМ!$E$39:$E$782,СВЦЭМ!$A$39:$A$782,$A193,СВЦЭМ!$B$39:$B$782,U$191)+'СЕТ СН'!$F$15</f>
        <v>163.60032543</v>
      </c>
      <c r="V193" s="36">
        <f>SUMIFS(СВЦЭМ!$E$39:$E$782,СВЦЭМ!$A$39:$A$782,$A193,СВЦЭМ!$B$39:$B$782,V$191)+'СЕТ СН'!$F$15</f>
        <v>151.05953162</v>
      </c>
      <c r="W193" s="36">
        <f>SUMIFS(СВЦЭМ!$E$39:$E$782,СВЦЭМ!$A$39:$A$782,$A193,СВЦЭМ!$B$39:$B$782,W$191)+'СЕТ СН'!$F$15</f>
        <v>151.78470386000001</v>
      </c>
      <c r="X193" s="36">
        <f>SUMIFS(СВЦЭМ!$E$39:$E$782,СВЦЭМ!$A$39:$A$782,$A193,СВЦЭМ!$B$39:$B$782,X$191)+'СЕТ СН'!$F$15</f>
        <v>151.61041351</v>
      </c>
      <c r="Y193" s="36">
        <f>SUMIFS(СВЦЭМ!$E$39:$E$782,СВЦЭМ!$A$39:$A$782,$A193,СВЦЭМ!$B$39:$B$782,Y$191)+'СЕТ СН'!$F$15</f>
        <v>160.21988196000001</v>
      </c>
    </row>
    <row r="194" spans="1:25" ht="15.75" x14ac:dyDescent="0.2">
      <c r="A194" s="35">
        <f t="shared" ref="A194:A222" si="5">A193+1</f>
        <v>44684</v>
      </c>
      <c r="B194" s="36">
        <f>SUMIFS(СВЦЭМ!$E$39:$E$782,СВЦЭМ!$A$39:$A$782,$A194,СВЦЭМ!$B$39:$B$782,B$191)+'СЕТ СН'!$F$15</f>
        <v>164.86126866000001</v>
      </c>
      <c r="C194" s="36">
        <f>SUMIFS(СВЦЭМ!$E$39:$E$782,СВЦЭМ!$A$39:$A$782,$A194,СВЦЭМ!$B$39:$B$782,C$191)+'СЕТ СН'!$F$15</f>
        <v>187.55246242999999</v>
      </c>
      <c r="D194" s="36">
        <f>SUMIFS(СВЦЭМ!$E$39:$E$782,СВЦЭМ!$A$39:$A$782,$A194,СВЦЭМ!$B$39:$B$782,D$191)+'СЕТ СН'!$F$15</f>
        <v>206.63226078</v>
      </c>
      <c r="E194" s="36">
        <f>SUMIFS(СВЦЭМ!$E$39:$E$782,СВЦЭМ!$A$39:$A$782,$A194,СВЦЭМ!$B$39:$B$782,E$191)+'СЕТ СН'!$F$15</f>
        <v>212.71490832000001</v>
      </c>
      <c r="F194" s="36">
        <f>SUMIFS(СВЦЭМ!$E$39:$E$782,СВЦЭМ!$A$39:$A$782,$A194,СВЦЭМ!$B$39:$B$782,F$191)+'СЕТ СН'!$F$15</f>
        <v>215.54921841000001</v>
      </c>
      <c r="G194" s="36">
        <f>SUMIFS(СВЦЭМ!$E$39:$E$782,СВЦЭМ!$A$39:$A$782,$A194,СВЦЭМ!$B$39:$B$782,G$191)+'СЕТ СН'!$F$15</f>
        <v>223.55511254999999</v>
      </c>
      <c r="H194" s="36">
        <f>SUMIFS(СВЦЭМ!$E$39:$E$782,СВЦЭМ!$A$39:$A$782,$A194,СВЦЭМ!$B$39:$B$782,H$191)+'СЕТ СН'!$F$15</f>
        <v>225.60573181999999</v>
      </c>
      <c r="I194" s="36">
        <f>SUMIFS(СВЦЭМ!$E$39:$E$782,СВЦЭМ!$A$39:$A$782,$A194,СВЦЭМ!$B$39:$B$782,I$191)+'СЕТ СН'!$F$15</f>
        <v>222.12627601</v>
      </c>
      <c r="J194" s="36">
        <f>SUMIFS(СВЦЭМ!$E$39:$E$782,СВЦЭМ!$A$39:$A$782,$A194,СВЦЭМ!$B$39:$B$782,J$191)+'СЕТ СН'!$F$15</f>
        <v>202.18288011999999</v>
      </c>
      <c r="K194" s="36">
        <f>SUMIFS(СВЦЭМ!$E$39:$E$782,СВЦЭМ!$A$39:$A$782,$A194,СВЦЭМ!$B$39:$B$782,K$191)+'СЕТ СН'!$F$15</f>
        <v>195.74987884000001</v>
      </c>
      <c r="L194" s="36">
        <f>SUMIFS(СВЦЭМ!$E$39:$E$782,СВЦЭМ!$A$39:$A$782,$A194,СВЦЭМ!$B$39:$B$782,L$191)+'СЕТ СН'!$F$15</f>
        <v>191.94214574</v>
      </c>
      <c r="M194" s="36">
        <f>SUMIFS(СВЦЭМ!$E$39:$E$782,СВЦЭМ!$A$39:$A$782,$A194,СВЦЭМ!$B$39:$B$782,M$191)+'СЕТ СН'!$F$15</f>
        <v>208.39845678</v>
      </c>
      <c r="N194" s="36">
        <f>SUMIFS(СВЦЭМ!$E$39:$E$782,СВЦЭМ!$A$39:$A$782,$A194,СВЦЭМ!$B$39:$B$782,N$191)+'СЕТ СН'!$F$15</f>
        <v>216.42020112</v>
      </c>
      <c r="O194" s="36">
        <f>SUMIFS(СВЦЭМ!$E$39:$E$782,СВЦЭМ!$A$39:$A$782,$A194,СВЦЭМ!$B$39:$B$782,O$191)+'СЕТ СН'!$F$15</f>
        <v>219.22342996</v>
      </c>
      <c r="P194" s="36">
        <f>SUMIFS(СВЦЭМ!$E$39:$E$782,СВЦЭМ!$A$39:$A$782,$A194,СВЦЭМ!$B$39:$B$782,P$191)+'СЕТ СН'!$F$15</f>
        <v>222.71938115</v>
      </c>
      <c r="Q194" s="36">
        <f>SUMIFS(СВЦЭМ!$E$39:$E$782,СВЦЭМ!$A$39:$A$782,$A194,СВЦЭМ!$B$39:$B$782,Q$191)+'СЕТ СН'!$F$15</f>
        <v>223.42484812000001</v>
      </c>
      <c r="R194" s="36">
        <f>SUMIFS(СВЦЭМ!$E$39:$E$782,СВЦЭМ!$A$39:$A$782,$A194,СВЦЭМ!$B$39:$B$782,R$191)+'СЕТ СН'!$F$15</f>
        <v>225.26611048000001</v>
      </c>
      <c r="S194" s="36">
        <f>SUMIFS(СВЦЭМ!$E$39:$E$782,СВЦЭМ!$A$39:$A$782,$A194,СВЦЭМ!$B$39:$B$782,S$191)+'СЕТ СН'!$F$15</f>
        <v>218.67980084000001</v>
      </c>
      <c r="T194" s="36">
        <f>SUMIFS(СВЦЭМ!$E$39:$E$782,СВЦЭМ!$A$39:$A$782,$A194,СВЦЭМ!$B$39:$B$782,T$191)+'СЕТ СН'!$F$15</f>
        <v>197.62806669</v>
      </c>
      <c r="U194" s="36">
        <f>SUMIFS(СВЦЭМ!$E$39:$E$782,СВЦЭМ!$A$39:$A$782,$A194,СВЦЭМ!$B$39:$B$782,U$191)+'СЕТ СН'!$F$15</f>
        <v>178.34400843</v>
      </c>
      <c r="V194" s="36">
        <f>SUMIFS(СВЦЭМ!$E$39:$E$782,СВЦЭМ!$A$39:$A$782,$A194,СВЦЭМ!$B$39:$B$782,V$191)+'СЕТ СН'!$F$15</f>
        <v>160.80266373000001</v>
      </c>
      <c r="W194" s="36">
        <f>SUMIFS(СВЦЭМ!$E$39:$E$782,СВЦЭМ!$A$39:$A$782,$A194,СВЦЭМ!$B$39:$B$782,W$191)+'СЕТ СН'!$F$15</f>
        <v>159.57758827000001</v>
      </c>
      <c r="X194" s="36">
        <f>SUMIFS(СВЦЭМ!$E$39:$E$782,СВЦЭМ!$A$39:$A$782,$A194,СВЦЭМ!$B$39:$B$782,X$191)+'СЕТ СН'!$F$15</f>
        <v>161.39304774999999</v>
      </c>
      <c r="Y194" s="36">
        <f>SUMIFS(СВЦЭМ!$E$39:$E$782,СВЦЭМ!$A$39:$A$782,$A194,СВЦЭМ!$B$39:$B$782,Y$191)+'СЕТ СН'!$F$15</f>
        <v>168.30488409</v>
      </c>
    </row>
    <row r="195" spans="1:25" ht="15.75" x14ac:dyDescent="0.2">
      <c r="A195" s="35">
        <f t="shared" si="5"/>
        <v>44685</v>
      </c>
      <c r="B195" s="36">
        <f>SUMIFS(СВЦЭМ!$E$39:$E$782,СВЦЭМ!$A$39:$A$782,$A195,СВЦЭМ!$B$39:$B$782,B$191)+'СЕТ СН'!$F$15</f>
        <v>181.78495695999999</v>
      </c>
      <c r="C195" s="36">
        <f>SUMIFS(СВЦЭМ!$E$39:$E$782,СВЦЭМ!$A$39:$A$782,$A195,СВЦЭМ!$B$39:$B$782,C$191)+'СЕТ СН'!$F$15</f>
        <v>210.35192694</v>
      </c>
      <c r="D195" s="36">
        <f>SUMIFS(СВЦЭМ!$E$39:$E$782,СВЦЭМ!$A$39:$A$782,$A195,СВЦЭМ!$B$39:$B$782,D$191)+'СЕТ СН'!$F$15</f>
        <v>220.49251322999999</v>
      </c>
      <c r="E195" s="36">
        <f>SUMIFS(СВЦЭМ!$E$39:$E$782,СВЦЭМ!$A$39:$A$782,$A195,СВЦЭМ!$B$39:$B$782,E$191)+'СЕТ СН'!$F$15</f>
        <v>215.03884226</v>
      </c>
      <c r="F195" s="36">
        <f>SUMIFS(СВЦЭМ!$E$39:$E$782,СВЦЭМ!$A$39:$A$782,$A195,СВЦЭМ!$B$39:$B$782,F$191)+'СЕТ СН'!$F$15</f>
        <v>215.56895903</v>
      </c>
      <c r="G195" s="36">
        <f>SUMIFS(СВЦЭМ!$E$39:$E$782,СВЦЭМ!$A$39:$A$782,$A195,СВЦЭМ!$B$39:$B$782,G$191)+'СЕТ СН'!$F$15</f>
        <v>214.27068471000001</v>
      </c>
      <c r="H195" s="36">
        <f>SUMIFS(СВЦЭМ!$E$39:$E$782,СВЦЭМ!$A$39:$A$782,$A195,СВЦЭМ!$B$39:$B$782,H$191)+'СЕТ СН'!$F$15</f>
        <v>216.49115995</v>
      </c>
      <c r="I195" s="36">
        <f>SUMIFS(СВЦЭМ!$E$39:$E$782,СВЦЭМ!$A$39:$A$782,$A195,СВЦЭМ!$B$39:$B$782,I$191)+'СЕТ СН'!$F$15</f>
        <v>202.42618626999999</v>
      </c>
      <c r="J195" s="36">
        <f>SUMIFS(СВЦЭМ!$E$39:$E$782,СВЦЭМ!$A$39:$A$782,$A195,СВЦЭМ!$B$39:$B$782,J$191)+'СЕТ СН'!$F$15</f>
        <v>180.73030838</v>
      </c>
      <c r="K195" s="36">
        <f>SUMIFS(СВЦЭМ!$E$39:$E$782,СВЦЭМ!$A$39:$A$782,$A195,СВЦЭМ!$B$39:$B$782,K$191)+'СЕТ СН'!$F$15</f>
        <v>177.96335403</v>
      </c>
      <c r="L195" s="36">
        <f>SUMIFS(СВЦЭМ!$E$39:$E$782,СВЦЭМ!$A$39:$A$782,$A195,СВЦЭМ!$B$39:$B$782,L$191)+'СЕТ СН'!$F$15</f>
        <v>180.45128991999999</v>
      </c>
      <c r="M195" s="36">
        <f>SUMIFS(СВЦЭМ!$E$39:$E$782,СВЦЭМ!$A$39:$A$782,$A195,СВЦЭМ!$B$39:$B$782,M$191)+'СЕТ СН'!$F$15</f>
        <v>199.62924100000001</v>
      </c>
      <c r="N195" s="36">
        <f>SUMIFS(СВЦЭМ!$E$39:$E$782,СВЦЭМ!$A$39:$A$782,$A195,СВЦЭМ!$B$39:$B$782,N$191)+'СЕТ СН'!$F$15</f>
        <v>209.91485141000001</v>
      </c>
      <c r="O195" s="36">
        <f>SUMIFS(СВЦЭМ!$E$39:$E$782,СВЦЭМ!$A$39:$A$782,$A195,СВЦЭМ!$B$39:$B$782,O$191)+'СЕТ СН'!$F$15</f>
        <v>210.77058611999999</v>
      </c>
      <c r="P195" s="36">
        <f>SUMIFS(СВЦЭМ!$E$39:$E$782,СВЦЭМ!$A$39:$A$782,$A195,СВЦЭМ!$B$39:$B$782,P$191)+'СЕТ СН'!$F$15</f>
        <v>217.92246724</v>
      </c>
      <c r="Q195" s="36">
        <f>SUMIFS(СВЦЭМ!$E$39:$E$782,СВЦЭМ!$A$39:$A$782,$A195,СВЦЭМ!$B$39:$B$782,Q$191)+'СЕТ СН'!$F$15</f>
        <v>218.57793065999999</v>
      </c>
      <c r="R195" s="36">
        <f>SUMIFS(СВЦЭМ!$E$39:$E$782,СВЦЭМ!$A$39:$A$782,$A195,СВЦЭМ!$B$39:$B$782,R$191)+'СЕТ СН'!$F$15</f>
        <v>217.52748708999999</v>
      </c>
      <c r="S195" s="36">
        <f>SUMIFS(СВЦЭМ!$E$39:$E$782,СВЦЭМ!$A$39:$A$782,$A195,СВЦЭМ!$B$39:$B$782,S$191)+'СЕТ СН'!$F$15</f>
        <v>206.64862749</v>
      </c>
      <c r="T195" s="36">
        <f>SUMIFS(СВЦЭМ!$E$39:$E$782,СВЦЭМ!$A$39:$A$782,$A195,СВЦЭМ!$B$39:$B$782,T$191)+'СЕТ СН'!$F$15</f>
        <v>182.51186527999999</v>
      </c>
      <c r="U195" s="36">
        <f>SUMIFS(СВЦЭМ!$E$39:$E$782,СВЦЭМ!$A$39:$A$782,$A195,СВЦЭМ!$B$39:$B$782,U$191)+'СЕТ СН'!$F$15</f>
        <v>161.48148644</v>
      </c>
      <c r="V195" s="36">
        <f>SUMIFS(СВЦЭМ!$E$39:$E$782,СВЦЭМ!$A$39:$A$782,$A195,СВЦЭМ!$B$39:$B$782,V$191)+'СЕТ СН'!$F$15</f>
        <v>148.7706518</v>
      </c>
      <c r="W195" s="36">
        <f>SUMIFS(СВЦЭМ!$E$39:$E$782,СВЦЭМ!$A$39:$A$782,$A195,СВЦЭМ!$B$39:$B$782,W$191)+'СЕТ СН'!$F$15</f>
        <v>154.65860269999999</v>
      </c>
      <c r="X195" s="36">
        <f>SUMIFS(СВЦЭМ!$E$39:$E$782,СВЦЭМ!$A$39:$A$782,$A195,СВЦЭМ!$B$39:$B$782,X$191)+'СЕТ СН'!$F$15</f>
        <v>146.49536441000001</v>
      </c>
      <c r="Y195" s="36">
        <f>SUMIFS(СВЦЭМ!$E$39:$E$782,СВЦЭМ!$A$39:$A$782,$A195,СВЦЭМ!$B$39:$B$782,Y$191)+'СЕТ СН'!$F$15</f>
        <v>145.49072214</v>
      </c>
    </row>
    <row r="196" spans="1:25" ht="15.75" x14ac:dyDescent="0.2">
      <c r="A196" s="35">
        <f t="shared" si="5"/>
        <v>44686</v>
      </c>
      <c r="B196" s="36">
        <f>SUMIFS(СВЦЭМ!$E$39:$E$782,СВЦЭМ!$A$39:$A$782,$A196,СВЦЭМ!$B$39:$B$782,B$191)+'СЕТ СН'!$F$15</f>
        <v>176.07085025999999</v>
      </c>
      <c r="C196" s="36">
        <f>SUMIFS(СВЦЭМ!$E$39:$E$782,СВЦЭМ!$A$39:$A$782,$A196,СВЦЭМ!$B$39:$B$782,C$191)+'СЕТ СН'!$F$15</f>
        <v>191.71782766000001</v>
      </c>
      <c r="D196" s="36">
        <f>SUMIFS(СВЦЭМ!$E$39:$E$782,СВЦЭМ!$A$39:$A$782,$A196,СВЦЭМ!$B$39:$B$782,D$191)+'СЕТ СН'!$F$15</f>
        <v>217.12336751000001</v>
      </c>
      <c r="E196" s="36">
        <f>SUMIFS(СВЦЭМ!$E$39:$E$782,СВЦЭМ!$A$39:$A$782,$A196,СВЦЭМ!$B$39:$B$782,E$191)+'СЕТ СН'!$F$15</f>
        <v>227.11368711</v>
      </c>
      <c r="F196" s="36">
        <f>SUMIFS(СВЦЭМ!$E$39:$E$782,СВЦЭМ!$A$39:$A$782,$A196,СВЦЭМ!$B$39:$B$782,F$191)+'СЕТ СН'!$F$15</f>
        <v>231.92934563</v>
      </c>
      <c r="G196" s="36">
        <f>SUMIFS(СВЦЭМ!$E$39:$E$782,СВЦЭМ!$A$39:$A$782,$A196,СВЦЭМ!$B$39:$B$782,G$191)+'СЕТ СН'!$F$15</f>
        <v>232.04862611999999</v>
      </c>
      <c r="H196" s="36">
        <f>SUMIFS(СВЦЭМ!$E$39:$E$782,СВЦЭМ!$A$39:$A$782,$A196,СВЦЭМ!$B$39:$B$782,H$191)+'СЕТ СН'!$F$15</f>
        <v>229.55934126</v>
      </c>
      <c r="I196" s="36">
        <f>SUMIFS(СВЦЭМ!$E$39:$E$782,СВЦЭМ!$A$39:$A$782,$A196,СВЦЭМ!$B$39:$B$782,I$191)+'СЕТ СН'!$F$15</f>
        <v>216.52071487000001</v>
      </c>
      <c r="J196" s="36">
        <f>SUMIFS(СВЦЭМ!$E$39:$E$782,СВЦЭМ!$A$39:$A$782,$A196,СВЦЭМ!$B$39:$B$782,J$191)+'СЕТ СН'!$F$15</f>
        <v>196.53737286</v>
      </c>
      <c r="K196" s="36">
        <f>SUMIFS(СВЦЭМ!$E$39:$E$782,СВЦЭМ!$A$39:$A$782,$A196,СВЦЭМ!$B$39:$B$782,K$191)+'СЕТ СН'!$F$15</f>
        <v>196.12327259</v>
      </c>
      <c r="L196" s="36">
        <f>SUMIFS(СВЦЭМ!$E$39:$E$782,СВЦЭМ!$A$39:$A$782,$A196,СВЦЭМ!$B$39:$B$782,L$191)+'СЕТ СН'!$F$15</f>
        <v>195.38225596999999</v>
      </c>
      <c r="M196" s="36">
        <f>SUMIFS(СВЦЭМ!$E$39:$E$782,СВЦЭМ!$A$39:$A$782,$A196,СВЦЭМ!$B$39:$B$782,M$191)+'СЕТ СН'!$F$15</f>
        <v>213.77502978000001</v>
      </c>
      <c r="N196" s="36">
        <f>SUMIFS(СВЦЭМ!$E$39:$E$782,СВЦЭМ!$A$39:$A$782,$A196,СВЦЭМ!$B$39:$B$782,N$191)+'СЕТ СН'!$F$15</f>
        <v>228.22769853</v>
      </c>
      <c r="O196" s="36">
        <f>SUMIFS(СВЦЭМ!$E$39:$E$782,СВЦЭМ!$A$39:$A$782,$A196,СВЦЭМ!$B$39:$B$782,O$191)+'СЕТ СН'!$F$15</f>
        <v>227.61396281</v>
      </c>
      <c r="P196" s="36">
        <f>SUMIFS(СВЦЭМ!$E$39:$E$782,СВЦЭМ!$A$39:$A$782,$A196,СВЦЭМ!$B$39:$B$782,P$191)+'СЕТ СН'!$F$15</f>
        <v>235.51830978000001</v>
      </c>
      <c r="Q196" s="36">
        <f>SUMIFS(СВЦЭМ!$E$39:$E$782,СВЦЭМ!$A$39:$A$782,$A196,СВЦЭМ!$B$39:$B$782,Q$191)+'СЕТ СН'!$F$15</f>
        <v>237.13205571</v>
      </c>
      <c r="R196" s="36">
        <f>SUMIFS(СВЦЭМ!$E$39:$E$782,СВЦЭМ!$A$39:$A$782,$A196,СВЦЭМ!$B$39:$B$782,R$191)+'СЕТ СН'!$F$15</f>
        <v>239.63443792000001</v>
      </c>
      <c r="S196" s="36">
        <f>SUMIFS(СВЦЭМ!$E$39:$E$782,СВЦЭМ!$A$39:$A$782,$A196,СВЦЭМ!$B$39:$B$782,S$191)+'СЕТ СН'!$F$15</f>
        <v>229.34348395999999</v>
      </c>
      <c r="T196" s="36">
        <f>SUMIFS(СВЦЭМ!$E$39:$E$782,СВЦЭМ!$A$39:$A$782,$A196,СВЦЭМ!$B$39:$B$782,T$191)+'СЕТ СН'!$F$15</f>
        <v>204.58587428000001</v>
      </c>
      <c r="U196" s="36">
        <f>SUMIFS(СВЦЭМ!$E$39:$E$782,СВЦЭМ!$A$39:$A$782,$A196,СВЦЭМ!$B$39:$B$782,U$191)+'СЕТ СН'!$F$15</f>
        <v>184.45230488000001</v>
      </c>
      <c r="V196" s="36">
        <f>SUMIFS(СВЦЭМ!$E$39:$E$782,СВЦЭМ!$A$39:$A$782,$A196,СВЦЭМ!$B$39:$B$782,V$191)+'СЕТ СН'!$F$15</f>
        <v>164.59390188</v>
      </c>
      <c r="W196" s="36">
        <f>SUMIFS(СВЦЭМ!$E$39:$E$782,СВЦЭМ!$A$39:$A$782,$A196,СВЦЭМ!$B$39:$B$782,W$191)+'СЕТ СН'!$F$15</f>
        <v>161.77029970999999</v>
      </c>
      <c r="X196" s="36">
        <f>SUMIFS(СВЦЭМ!$E$39:$E$782,СВЦЭМ!$A$39:$A$782,$A196,СВЦЭМ!$B$39:$B$782,X$191)+'СЕТ СН'!$F$15</f>
        <v>164.49492226999999</v>
      </c>
      <c r="Y196" s="36">
        <f>SUMIFS(СВЦЭМ!$E$39:$E$782,СВЦЭМ!$A$39:$A$782,$A196,СВЦЭМ!$B$39:$B$782,Y$191)+'СЕТ СН'!$F$15</f>
        <v>169.27659613</v>
      </c>
    </row>
    <row r="197" spans="1:25" ht="15.75" x14ac:dyDescent="0.2">
      <c r="A197" s="35">
        <f t="shared" si="5"/>
        <v>44687</v>
      </c>
      <c r="B197" s="36">
        <f>SUMIFS(СВЦЭМ!$E$39:$E$782,СВЦЭМ!$A$39:$A$782,$A197,СВЦЭМ!$B$39:$B$782,B$191)+'СЕТ СН'!$F$15</f>
        <v>182.73267465999999</v>
      </c>
      <c r="C197" s="36">
        <f>SUMIFS(СВЦЭМ!$E$39:$E$782,СВЦЭМ!$A$39:$A$782,$A197,СВЦЭМ!$B$39:$B$782,C$191)+'СЕТ СН'!$F$15</f>
        <v>207.09936342</v>
      </c>
      <c r="D197" s="36">
        <f>SUMIFS(СВЦЭМ!$E$39:$E$782,СВЦЭМ!$A$39:$A$782,$A197,СВЦЭМ!$B$39:$B$782,D$191)+'СЕТ СН'!$F$15</f>
        <v>233.39272628000001</v>
      </c>
      <c r="E197" s="36">
        <f>SUMIFS(СВЦЭМ!$E$39:$E$782,СВЦЭМ!$A$39:$A$782,$A197,СВЦЭМ!$B$39:$B$782,E$191)+'СЕТ СН'!$F$15</f>
        <v>242.27153994</v>
      </c>
      <c r="F197" s="36">
        <f>SUMIFS(СВЦЭМ!$E$39:$E$782,СВЦЭМ!$A$39:$A$782,$A197,СВЦЭМ!$B$39:$B$782,F$191)+'СЕТ СН'!$F$15</f>
        <v>243.36054307000001</v>
      </c>
      <c r="G197" s="36">
        <f>SUMIFS(СВЦЭМ!$E$39:$E$782,СВЦЭМ!$A$39:$A$782,$A197,СВЦЭМ!$B$39:$B$782,G$191)+'СЕТ СН'!$F$15</f>
        <v>240.31183406</v>
      </c>
      <c r="H197" s="36">
        <f>SUMIFS(СВЦЭМ!$E$39:$E$782,СВЦЭМ!$A$39:$A$782,$A197,СВЦЭМ!$B$39:$B$782,H$191)+'СЕТ СН'!$F$15</f>
        <v>231.88825914</v>
      </c>
      <c r="I197" s="36">
        <f>SUMIFS(СВЦЭМ!$E$39:$E$782,СВЦЭМ!$A$39:$A$782,$A197,СВЦЭМ!$B$39:$B$782,I$191)+'СЕТ СН'!$F$15</f>
        <v>222.14818312</v>
      </c>
      <c r="J197" s="36">
        <f>SUMIFS(СВЦЭМ!$E$39:$E$782,СВЦЭМ!$A$39:$A$782,$A197,СВЦЭМ!$B$39:$B$782,J$191)+'СЕТ СН'!$F$15</f>
        <v>194.17537465999999</v>
      </c>
      <c r="K197" s="36">
        <f>SUMIFS(СВЦЭМ!$E$39:$E$782,СВЦЭМ!$A$39:$A$782,$A197,СВЦЭМ!$B$39:$B$782,K$191)+'СЕТ СН'!$F$15</f>
        <v>195.61618328</v>
      </c>
      <c r="L197" s="36">
        <f>SUMIFS(СВЦЭМ!$E$39:$E$782,СВЦЭМ!$A$39:$A$782,$A197,СВЦЭМ!$B$39:$B$782,L$191)+'СЕТ СН'!$F$15</f>
        <v>194.24801830999999</v>
      </c>
      <c r="M197" s="36">
        <f>SUMIFS(СВЦЭМ!$E$39:$E$782,СВЦЭМ!$A$39:$A$782,$A197,СВЦЭМ!$B$39:$B$782,M$191)+'СЕТ СН'!$F$15</f>
        <v>218.15520140999999</v>
      </c>
      <c r="N197" s="36">
        <f>SUMIFS(СВЦЭМ!$E$39:$E$782,СВЦЭМ!$A$39:$A$782,$A197,СВЦЭМ!$B$39:$B$782,N$191)+'СЕТ СН'!$F$15</f>
        <v>230.83432153000001</v>
      </c>
      <c r="O197" s="36">
        <f>SUMIFS(СВЦЭМ!$E$39:$E$782,СВЦЭМ!$A$39:$A$782,$A197,СВЦЭМ!$B$39:$B$782,O$191)+'СЕТ СН'!$F$15</f>
        <v>231.51633888999999</v>
      </c>
      <c r="P197" s="36">
        <f>SUMIFS(СВЦЭМ!$E$39:$E$782,СВЦЭМ!$A$39:$A$782,$A197,СВЦЭМ!$B$39:$B$782,P$191)+'СЕТ СН'!$F$15</f>
        <v>233.07883143999999</v>
      </c>
      <c r="Q197" s="36">
        <f>SUMIFS(СВЦЭМ!$E$39:$E$782,СВЦЭМ!$A$39:$A$782,$A197,СВЦЭМ!$B$39:$B$782,Q$191)+'СЕТ СН'!$F$15</f>
        <v>232.01910513999999</v>
      </c>
      <c r="R197" s="36">
        <f>SUMIFS(СВЦЭМ!$E$39:$E$782,СВЦЭМ!$A$39:$A$782,$A197,СВЦЭМ!$B$39:$B$782,R$191)+'СЕТ СН'!$F$15</f>
        <v>229.82565640999999</v>
      </c>
      <c r="S197" s="36">
        <f>SUMIFS(СВЦЭМ!$E$39:$E$782,СВЦЭМ!$A$39:$A$782,$A197,СВЦЭМ!$B$39:$B$782,S$191)+'СЕТ СН'!$F$15</f>
        <v>221.26005388999999</v>
      </c>
      <c r="T197" s="36">
        <f>SUMIFS(СВЦЭМ!$E$39:$E$782,СВЦЭМ!$A$39:$A$782,$A197,СВЦЭМ!$B$39:$B$782,T$191)+'СЕТ СН'!$F$15</f>
        <v>199.31320335000001</v>
      </c>
      <c r="U197" s="36">
        <f>SUMIFS(СВЦЭМ!$E$39:$E$782,СВЦЭМ!$A$39:$A$782,$A197,СВЦЭМ!$B$39:$B$782,U$191)+'СЕТ СН'!$F$15</f>
        <v>177.79469721000001</v>
      </c>
      <c r="V197" s="36">
        <f>SUMIFS(СВЦЭМ!$E$39:$E$782,СВЦЭМ!$A$39:$A$782,$A197,СВЦЭМ!$B$39:$B$782,V$191)+'СЕТ СН'!$F$15</f>
        <v>159.62446734</v>
      </c>
      <c r="W197" s="36">
        <f>SUMIFS(СВЦЭМ!$E$39:$E$782,СВЦЭМ!$A$39:$A$782,$A197,СВЦЭМ!$B$39:$B$782,W$191)+'СЕТ СН'!$F$15</f>
        <v>157.4311289</v>
      </c>
      <c r="X197" s="36">
        <f>SUMIFS(СВЦЭМ!$E$39:$E$782,СВЦЭМ!$A$39:$A$782,$A197,СВЦЭМ!$B$39:$B$782,X$191)+'СЕТ СН'!$F$15</f>
        <v>162.69939169</v>
      </c>
      <c r="Y197" s="36">
        <f>SUMIFS(СВЦЭМ!$E$39:$E$782,СВЦЭМ!$A$39:$A$782,$A197,СВЦЭМ!$B$39:$B$782,Y$191)+'СЕТ СН'!$F$15</f>
        <v>164.12877700000001</v>
      </c>
    </row>
    <row r="198" spans="1:25" ht="15.75" x14ac:dyDescent="0.2">
      <c r="A198" s="35">
        <f t="shared" si="5"/>
        <v>44688</v>
      </c>
      <c r="B198" s="36">
        <f>SUMIFS(СВЦЭМ!$E$39:$E$782,СВЦЭМ!$A$39:$A$782,$A198,СВЦЭМ!$B$39:$B$782,B$191)+'СЕТ СН'!$F$15</f>
        <v>183.41403248</v>
      </c>
      <c r="C198" s="36">
        <f>SUMIFS(СВЦЭМ!$E$39:$E$782,СВЦЭМ!$A$39:$A$782,$A198,СВЦЭМ!$B$39:$B$782,C$191)+'СЕТ СН'!$F$15</f>
        <v>198.56535246000001</v>
      </c>
      <c r="D198" s="36">
        <f>SUMIFS(СВЦЭМ!$E$39:$E$782,СВЦЭМ!$A$39:$A$782,$A198,СВЦЭМ!$B$39:$B$782,D$191)+'СЕТ СН'!$F$15</f>
        <v>234.87534310000001</v>
      </c>
      <c r="E198" s="36">
        <f>SUMIFS(СВЦЭМ!$E$39:$E$782,СВЦЭМ!$A$39:$A$782,$A198,СВЦЭМ!$B$39:$B$782,E$191)+'СЕТ СН'!$F$15</f>
        <v>242.93330189</v>
      </c>
      <c r="F198" s="36">
        <f>SUMIFS(СВЦЭМ!$E$39:$E$782,СВЦЭМ!$A$39:$A$782,$A198,СВЦЭМ!$B$39:$B$782,F$191)+'СЕТ СН'!$F$15</f>
        <v>243.40224000000001</v>
      </c>
      <c r="G198" s="36">
        <f>SUMIFS(СВЦЭМ!$E$39:$E$782,СВЦЭМ!$A$39:$A$782,$A198,СВЦЭМ!$B$39:$B$782,G$191)+'СЕТ СН'!$F$15</f>
        <v>243.81318064000001</v>
      </c>
      <c r="H198" s="36">
        <f>SUMIFS(СВЦЭМ!$E$39:$E$782,СВЦЭМ!$A$39:$A$782,$A198,СВЦЭМ!$B$39:$B$782,H$191)+'СЕТ СН'!$F$15</f>
        <v>239.64131793999999</v>
      </c>
      <c r="I198" s="36">
        <f>SUMIFS(СВЦЭМ!$E$39:$E$782,СВЦЭМ!$A$39:$A$782,$A198,СВЦЭМ!$B$39:$B$782,I$191)+'СЕТ СН'!$F$15</f>
        <v>221.84624959999999</v>
      </c>
      <c r="J198" s="36">
        <f>SUMIFS(СВЦЭМ!$E$39:$E$782,СВЦЭМ!$A$39:$A$782,$A198,СВЦЭМ!$B$39:$B$782,J$191)+'СЕТ СН'!$F$15</f>
        <v>197.30071631000001</v>
      </c>
      <c r="K198" s="36">
        <f>SUMIFS(СВЦЭМ!$E$39:$E$782,СВЦЭМ!$A$39:$A$782,$A198,СВЦЭМ!$B$39:$B$782,K$191)+'СЕТ СН'!$F$15</f>
        <v>195.336017</v>
      </c>
      <c r="L198" s="36">
        <f>SUMIFS(СВЦЭМ!$E$39:$E$782,СВЦЭМ!$A$39:$A$782,$A198,СВЦЭМ!$B$39:$B$782,L$191)+'СЕТ СН'!$F$15</f>
        <v>194.17695584000001</v>
      </c>
      <c r="M198" s="36">
        <f>SUMIFS(СВЦЭМ!$E$39:$E$782,СВЦЭМ!$A$39:$A$782,$A198,СВЦЭМ!$B$39:$B$782,M$191)+'СЕТ СН'!$F$15</f>
        <v>212.69037832000001</v>
      </c>
      <c r="N198" s="36">
        <f>SUMIFS(СВЦЭМ!$E$39:$E$782,СВЦЭМ!$A$39:$A$782,$A198,СВЦЭМ!$B$39:$B$782,N$191)+'СЕТ СН'!$F$15</f>
        <v>220.21676740999999</v>
      </c>
      <c r="O198" s="36">
        <f>SUMIFS(СВЦЭМ!$E$39:$E$782,СВЦЭМ!$A$39:$A$782,$A198,СВЦЭМ!$B$39:$B$782,O$191)+'СЕТ СН'!$F$15</f>
        <v>224.44625020000001</v>
      </c>
      <c r="P198" s="36">
        <f>SUMIFS(СВЦЭМ!$E$39:$E$782,СВЦЭМ!$A$39:$A$782,$A198,СВЦЭМ!$B$39:$B$782,P$191)+'СЕТ СН'!$F$15</f>
        <v>228.19237870000001</v>
      </c>
      <c r="Q198" s="36">
        <f>SUMIFS(СВЦЭМ!$E$39:$E$782,СВЦЭМ!$A$39:$A$782,$A198,СВЦЭМ!$B$39:$B$782,Q$191)+'СЕТ СН'!$F$15</f>
        <v>229.14807101</v>
      </c>
      <c r="R198" s="36">
        <f>SUMIFS(СВЦЭМ!$E$39:$E$782,СВЦЭМ!$A$39:$A$782,$A198,СВЦЭМ!$B$39:$B$782,R$191)+'СЕТ СН'!$F$15</f>
        <v>228.09087693000001</v>
      </c>
      <c r="S198" s="36">
        <f>SUMIFS(СВЦЭМ!$E$39:$E$782,СВЦЭМ!$A$39:$A$782,$A198,СВЦЭМ!$B$39:$B$782,S$191)+'СЕТ СН'!$F$15</f>
        <v>219.87726702000001</v>
      </c>
      <c r="T198" s="36">
        <f>SUMIFS(СВЦЭМ!$E$39:$E$782,СВЦЭМ!$A$39:$A$782,$A198,СВЦЭМ!$B$39:$B$782,T$191)+'СЕТ СН'!$F$15</f>
        <v>197.53401400000001</v>
      </c>
      <c r="U198" s="36">
        <f>SUMIFS(СВЦЭМ!$E$39:$E$782,СВЦЭМ!$A$39:$A$782,$A198,СВЦЭМ!$B$39:$B$782,U$191)+'СЕТ СН'!$F$15</f>
        <v>173.05130944999999</v>
      </c>
      <c r="V198" s="36">
        <f>SUMIFS(СВЦЭМ!$E$39:$E$782,СВЦЭМ!$A$39:$A$782,$A198,СВЦЭМ!$B$39:$B$782,V$191)+'СЕТ СН'!$F$15</f>
        <v>155.23588991</v>
      </c>
      <c r="W198" s="36">
        <f>SUMIFS(СВЦЭМ!$E$39:$E$782,СВЦЭМ!$A$39:$A$782,$A198,СВЦЭМ!$B$39:$B$782,W$191)+'СЕТ СН'!$F$15</f>
        <v>159.37497938999999</v>
      </c>
      <c r="X198" s="36">
        <f>SUMIFS(СВЦЭМ!$E$39:$E$782,СВЦЭМ!$A$39:$A$782,$A198,СВЦЭМ!$B$39:$B$782,X$191)+'СЕТ СН'!$F$15</f>
        <v>161.51982756999999</v>
      </c>
      <c r="Y198" s="36">
        <f>SUMIFS(СВЦЭМ!$E$39:$E$782,СВЦЭМ!$A$39:$A$782,$A198,СВЦЭМ!$B$39:$B$782,Y$191)+'СЕТ СН'!$F$15</f>
        <v>164.87880526000001</v>
      </c>
    </row>
    <row r="199" spans="1:25" ht="15.75" x14ac:dyDescent="0.2">
      <c r="A199" s="35">
        <f t="shared" si="5"/>
        <v>44689</v>
      </c>
      <c r="B199" s="36">
        <f>SUMIFS(СВЦЭМ!$E$39:$E$782,СВЦЭМ!$A$39:$A$782,$A199,СВЦЭМ!$B$39:$B$782,B$191)+'СЕТ СН'!$F$15</f>
        <v>179.02949814999999</v>
      </c>
      <c r="C199" s="36">
        <f>SUMIFS(СВЦЭМ!$E$39:$E$782,СВЦЭМ!$A$39:$A$782,$A199,СВЦЭМ!$B$39:$B$782,C$191)+'СЕТ СН'!$F$15</f>
        <v>202.53336123</v>
      </c>
      <c r="D199" s="36">
        <f>SUMIFS(СВЦЭМ!$E$39:$E$782,СВЦЭМ!$A$39:$A$782,$A199,СВЦЭМ!$B$39:$B$782,D$191)+'СЕТ СН'!$F$15</f>
        <v>230.94198559</v>
      </c>
      <c r="E199" s="36">
        <f>SUMIFS(СВЦЭМ!$E$39:$E$782,СВЦЭМ!$A$39:$A$782,$A199,СВЦЭМ!$B$39:$B$782,E$191)+'СЕТ СН'!$F$15</f>
        <v>244.68838367000001</v>
      </c>
      <c r="F199" s="36">
        <f>SUMIFS(СВЦЭМ!$E$39:$E$782,СВЦЭМ!$A$39:$A$782,$A199,СВЦЭМ!$B$39:$B$782,F$191)+'СЕТ СН'!$F$15</f>
        <v>246.75051001</v>
      </c>
      <c r="G199" s="36">
        <f>SUMIFS(СВЦЭМ!$E$39:$E$782,СВЦЭМ!$A$39:$A$782,$A199,СВЦЭМ!$B$39:$B$782,G$191)+'СЕТ СН'!$F$15</f>
        <v>246.82287117000001</v>
      </c>
      <c r="H199" s="36">
        <f>SUMIFS(СВЦЭМ!$E$39:$E$782,СВЦЭМ!$A$39:$A$782,$A199,СВЦЭМ!$B$39:$B$782,H$191)+'СЕТ СН'!$F$15</f>
        <v>243.35739244999999</v>
      </c>
      <c r="I199" s="36">
        <f>SUMIFS(СВЦЭМ!$E$39:$E$782,СВЦЭМ!$A$39:$A$782,$A199,СВЦЭМ!$B$39:$B$782,I$191)+'СЕТ СН'!$F$15</f>
        <v>228.91648914000001</v>
      </c>
      <c r="J199" s="36">
        <f>SUMIFS(СВЦЭМ!$E$39:$E$782,СВЦЭМ!$A$39:$A$782,$A199,СВЦЭМ!$B$39:$B$782,J$191)+'СЕТ СН'!$F$15</f>
        <v>197.41127764000001</v>
      </c>
      <c r="K199" s="36">
        <f>SUMIFS(СВЦЭМ!$E$39:$E$782,СВЦЭМ!$A$39:$A$782,$A199,СВЦЭМ!$B$39:$B$782,K$191)+'СЕТ СН'!$F$15</f>
        <v>191.32466542</v>
      </c>
      <c r="L199" s="36">
        <f>SUMIFS(СВЦЭМ!$E$39:$E$782,СВЦЭМ!$A$39:$A$782,$A199,СВЦЭМ!$B$39:$B$782,L$191)+'СЕТ СН'!$F$15</f>
        <v>190.08104187000001</v>
      </c>
      <c r="M199" s="36">
        <f>SUMIFS(СВЦЭМ!$E$39:$E$782,СВЦЭМ!$A$39:$A$782,$A199,СВЦЭМ!$B$39:$B$782,M$191)+'СЕТ СН'!$F$15</f>
        <v>207.25979623999999</v>
      </c>
      <c r="N199" s="36">
        <f>SUMIFS(СВЦЭМ!$E$39:$E$782,СВЦЭМ!$A$39:$A$782,$A199,СВЦЭМ!$B$39:$B$782,N$191)+'СЕТ СН'!$F$15</f>
        <v>217.16076691000001</v>
      </c>
      <c r="O199" s="36">
        <f>SUMIFS(СВЦЭМ!$E$39:$E$782,СВЦЭМ!$A$39:$A$782,$A199,СВЦЭМ!$B$39:$B$782,O$191)+'СЕТ СН'!$F$15</f>
        <v>223.09818679</v>
      </c>
      <c r="P199" s="36">
        <f>SUMIFS(СВЦЭМ!$E$39:$E$782,СВЦЭМ!$A$39:$A$782,$A199,СВЦЭМ!$B$39:$B$782,P$191)+'СЕТ СН'!$F$15</f>
        <v>227.18840553999999</v>
      </c>
      <c r="Q199" s="36">
        <f>SUMIFS(СВЦЭМ!$E$39:$E$782,СВЦЭМ!$A$39:$A$782,$A199,СВЦЭМ!$B$39:$B$782,Q$191)+'СЕТ СН'!$F$15</f>
        <v>229.78800631999999</v>
      </c>
      <c r="R199" s="36">
        <f>SUMIFS(СВЦЭМ!$E$39:$E$782,СВЦЭМ!$A$39:$A$782,$A199,СВЦЭМ!$B$39:$B$782,R$191)+'СЕТ СН'!$F$15</f>
        <v>229.80321655</v>
      </c>
      <c r="S199" s="36">
        <f>SUMIFS(СВЦЭМ!$E$39:$E$782,СВЦЭМ!$A$39:$A$782,$A199,СВЦЭМ!$B$39:$B$782,S$191)+'СЕТ СН'!$F$15</f>
        <v>220.73614097999999</v>
      </c>
      <c r="T199" s="36">
        <f>SUMIFS(СВЦЭМ!$E$39:$E$782,СВЦЭМ!$A$39:$A$782,$A199,СВЦЭМ!$B$39:$B$782,T$191)+'СЕТ СН'!$F$15</f>
        <v>194.73474808</v>
      </c>
      <c r="U199" s="36">
        <f>SUMIFS(СВЦЭМ!$E$39:$E$782,СВЦЭМ!$A$39:$A$782,$A199,СВЦЭМ!$B$39:$B$782,U$191)+'СЕТ СН'!$F$15</f>
        <v>168.08405536000001</v>
      </c>
      <c r="V199" s="36">
        <f>SUMIFS(СВЦЭМ!$E$39:$E$782,СВЦЭМ!$A$39:$A$782,$A199,СВЦЭМ!$B$39:$B$782,V$191)+'СЕТ СН'!$F$15</f>
        <v>151.49777657999999</v>
      </c>
      <c r="W199" s="36">
        <f>SUMIFS(СВЦЭМ!$E$39:$E$782,СВЦЭМ!$A$39:$A$782,$A199,СВЦЭМ!$B$39:$B$782,W$191)+'СЕТ СН'!$F$15</f>
        <v>154.09365314999999</v>
      </c>
      <c r="X199" s="36">
        <f>SUMIFS(СВЦЭМ!$E$39:$E$782,СВЦЭМ!$A$39:$A$782,$A199,СВЦЭМ!$B$39:$B$782,X$191)+'СЕТ СН'!$F$15</f>
        <v>154.63496931</v>
      </c>
      <c r="Y199" s="36">
        <f>SUMIFS(СВЦЭМ!$E$39:$E$782,СВЦЭМ!$A$39:$A$782,$A199,СВЦЭМ!$B$39:$B$782,Y$191)+'СЕТ СН'!$F$15</f>
        <v>163.75409816000001</v>
      </c>
    </row>
    <row r="200" spans="1:25" ht="15.75" x14ac:dyDescent="0.2">
      <c r="A200" s="35">
        <f t="shared" si="5"/>
        <v>44690</v>
      </c>
      <c r="B200" s="36">
        <f>SUMIFS(СВЦЭМ!$E$39:$E$782,СВЦЭМ!$A$39:$A$782,$A200,СВЦЭМ!$B$39:$B$782,B$191)+'СЕТ СН'!$F$15</f>
        <v>184.0885303</v>
      </c>
      <c r="C200" s="36">
        <f>SUMIFS(СВЦЭМ!$E$39:$E$782,СВЦЭМ!$A$39:$A$782,$A200,СВЦЭМ!$B$39:$B$782,C$191)+'СЕТ СН'!$F$15</f>
        <v>206.85213340000001</v>
      </c>
      <c r="D200" s="36">
        <f>SUMIFS(СВЦЭМ!$E$39:$E$782,СВЦЭМ!$A$39:$A$782,$A200,СВЦЭМ!$B$39:$B$782,D$191)+'СЕТ СН'!$F$15</f>
        <v>235.40872014000001</v>
      </c>
      <c r="E200" s="36">
        <f>SUMIFS(СВЦЭМ!$E$39:$E$782,СВЦЭМ!$A$39:$A$782,$A200,СВЦЭМ!$B$39:$B$782,E$191)+'СЕТ СН'!$F$15</f>
        <v>249.80692343000001</v>
      </c>
      <c r="F200" s="36">
        <f>SUMIFS(СВЦЭМ!$E$39:$E$782,СВЦЭМ!$A$39:$A$782,$A200,СВЦЭМ!$B$39:$B$782,F$191)+'СЕТ СН'!$F$15</f>
        <v>254.95519874999999</v>
      </c>
      <c r="G200" s="36">
        <f>SUMIFS(СВЦЭМ!$E$39:$E$782,СВЦЭМ!$A$39:$A$782,$A200,СВЦЭМ!$B$39:$B$782,G$191)+'СЕТ СН'!$F$15</f>
        <v>252.6664548</v>
      </c>
      <c r="H200" s="36">
        <f>SUMIFS(СВЦЭМ!$E$39:$E$782,СВЦЭМ!$A$39:$A$782,$A200,СВЦЭМ!$B$39:$B$782,H$191)+'СЕТ СН'!$F$15</f>
        <v>249.05238469</v>
      </c>
      <c r="I200" s="36">
        <f>SUMIFS(СВЦЭМ!$E$39:$E$782,СВЦЭМ!$A$39:$A$782,$A200,СВЦЭМ!$B$39:$B$782,I$191)+'СЕТ СН'!$F$15</f>
        <v>237.43390857</v>
      </c>
      <c r="J200" s="36">
        <f>SUMIFS(СВЦЭМ!$E$39:$E$782,СВЦЭМ!$A$39:$A$782,$A200,СВЦЭМ!$B$39:$B$782,J$191)+'СЕТ СН'!$F$15</f>
        <v>204.10837971000001</v>
      </c>
      <c r="K200" s="36">
        <f>SUMIFS(СВЦЭМ!$E$39:$E$782,СВЦЭМ!$A$39:$A$782,$A200,СВЦЭМ!$B$39:$B$782,K$191)+'СЕТ СН'!$F$15</f>
        <v>198.52324039999999</v>
      </c>
      <c r="L200" s="36">
        <f>SUMIFS(СВЦЭМ!$E$39:$E$782,СВЦЭМ!$A$39:$A$782,$A200,СВЦЭМ!$B$39:$B$782,L$191)+'СЕТ СН'!$F$15</f>
        <v>193.80673582</v>
      </c>
      <c r="M200" s="36">
        <f>SUMIFS(СВЦЭМ!$E$39:$E$782,СВЦЭМ!$A$39:$A$782,$A200,СВЦЭМ!$B$39:$B$782,M$191)+'СЕТ СН'!$F$15</f>
        <v>210.42725252</v>
      </c>
      <c r="N200" s="36">
        <f>SUMIFS(СВЦЭМ!$E$39:$E$782,СВЦЭМ!$A$39:$A$782,$A200,СВЦЭМ!$B$39:$B$782,N$191)+'СЕТ СН'!$F$15</f>
        <v>217.63811408000001</v>
      </c>
      <c r="O200" s="36">
        <f>SUMIFS(СВЦЭМ!$E$39:$E$782,СВЦЭМ!$A$39:$A$782,$A200,СВЦЭМ!$B$39:$B$782,O$191)+'СЕТ СН'!$F$15</f>
        <v>221.37033829000001</v>
      </c>
      <c r="P200" s="36">
        <f>SUMIFS(СВЦЭМ!$E$39:$E$782,СВЦЭМ!$A$39:$A$782,$A200,СВЦЭМ!$B$39:$B$782,P$191)+'СЕТ СН'!$F$15</f>
        <v>224.23692592</v>
      </c>
      <c r="Q200" s="36">
        <f>SUMIFS(СВЦЭМ!$E$39:$E$782,СВЦЭМ!$A$39:$A$782,$A200,СВЦЭМ!$B$39:$B$782,Q$191)+'СЕТ СН'!$F$15</f>
        <v>226.68683455999999</v>
      </c>
      <c r="R200" s="36">
        <f>SUMIFS(СВЦЭМ!$E$39:$E$782,СВЦЭМ!$A$39:$A$782,$A200,СВЦЭМ!$B$39:$B$782,R$191)+'СЕТ СН'!$F$15</f>
        <v>228.07814286999999</v>
      </c>
      <c r="S200" s="36">
        <f>SUMIFS(СВЦЭМ!$E$39:$E$782,СВЦЭМ!$A$39:$A$782,$A200,СВЦЭМ!$B$39:$B$782,S$191)+'СЕТ СН'!$F$15</f>
        <v>219.99256489999999</v>
      </c>
      <c r="T200" s="36">
        <f>SUMIFS(СВЦЭМ!$E$39:$E$782,СВЦЭМ!$A$39:$A$782,$A200,СВЦЭМ!$B$39:$B$782,T$191)+'СЕТ СН'!$F$15</f>
        <v>197.45825031000001</v>
      </c>
      <c r="U200" s="36">
        <f>SUMIFS(СВЦЭМ!$E$39:$E$782,СВЦЭМ!$A$39:$A$782,$A200,СВЦЭМ!$B$39:$B$782,U$191)+'СЕТ СН'!$F$15</f>
        <v>174.19368736999999</v>
      </c>
      <c r="V200" s="36">
        <f>SUMIFS(СВЦЭМ!$E$39:$E$782,СВЦЭМ!$A$39:$A$782,$A200,СВЦЭМ!$B$39:$B$782,V$191)+'СЕТ СН'!$F$15</f>
        <v>149.84901084000001</v>
      </c>
      <c r="W200" s="36">
        <f>SUMIFS(СВЦЭМ!$E$39:$E$782,СВЦЭМ!$A$39:$A$782,$A200,СВЦЭМ!$B$39:$B$782,W$191)+'СЕТ СН'!$F$15</f>
        <v>147.70421189999999</v>
      </c>
      <c r="X200" s="36">
        <f>SUMIFS(СВЦЭМ!$E$39:$E$782,СВЦЭМ!$A$39:$A$782,$A200,СВЦЭМ!$B$39:$B$782,X$191)+'СЕТ СН'!$F$15</f>
        <v>159.19978613000001</v>
      </c>
      <c r="Y200" s="36">
        <f>SUMIFS(СВЦЭМ!$E$39:$E$782,СВЦЭМ!$A$39:$A$782,$A200,СВЦЭМ!$B$39:$B$782,Y$191)+'СЕТ СН'!$F$15</f>
        <v>164.35238253</v>
      </c>
    </row>
    <row r="201" spans="1:25" ht="15.75" x14ac:dyDescent="0.2">
      <c r="A201" s="35">
        <f t="shared" si="5"/>
        <v>44691</v>
      </c>
      <c r="B201" s="36">
        <f>SUMIFS(СВЦЭМ!$E$39:$E$782,СВЦЭМ!$A$39:$A$782,$A201,СВЦЭМ!$B$39:$B$782,B$191)+'СЕТ СН'!$F$15</f>
        <v>181.01461982999999</v>
      </c>
      <c r="C201" s="36">
        <f>SUMIFS(СВЦЭМ!$E$39:$E$782,СВЦЭМ!$A$39:$A$782,$A201,СВЦЭМ!$B$39:$B$782,C$191)+'СЕТ СН'!$F$15</f>
        <v>204.77443747000001</v>
      </c>
      <c r="D201" s="36">
        <f>SUMIFS(СВЦЭМ!$E$39:$E$782,СВЦЭМ!$A$39:$A$782,$A201,СВЦЭМ!$B$39:$B$782,D$191)+'СЕТ СН'!$F$15</f>
        <v>229.43245769000001</v>
      </c>
      <c r="E201" s="36">
        <f>SUMIFS(СВЦЭМ!$E$39:$E$782,СВЦЭМ!$A$39:$A$782,$A201,СВЦЭМ!$B$39:$B$782,E$191)+'СЕТ СН'!$F$15</f>
        <v>242.19041659000001</v>
      </c>
      <c r="F201" s="36">
        <f>SUMIFS(СВЦЭМ!$E$39:$E$782,СВЦЭМ!$A$39:$A$782,$A201,СВЦЭМ!$B$39:$B$782,F$191)+'СЕТ СН'!$F$15</f>
        <v>244.81374163000001</v>
      </c>
      <c r="G201" s="36">
        <f>SUMIFS(СВЦЭМ!$E$39:$E$782,СВЦЭМ!$A$39:$A$782,$A201,СВЦЭМ!$B$39:$B$782,G$191)+'СЕТ СН'!$F$15</f>
        <v>251.64111342999999</v>
      </c>
      <c r="H201" s="36">
        <f>SUMIFS(СВЦЭМ!$E$39:$E$782,СВЦЭМ!$A$39:$A$782,$A201,СВЦЭМ!$B$39:$B$782,H$191)+'СЕТ СН'!$F$15</f>
        <v>247.75590819000001</v>
      </c>
      <c r="I201" s="36">
        <f>SUMIFS(СВЦЭМ!$E$39:$E$782,СВЦЭМ!$A$39:$A$782,$A201,СВЦЭМ!$B$39:$B$782,I$191)+'СЕТ СН'!$F$15</f>
        <v>235.99426614999999</v>
      </c>
      <c r="J201" s="36">
        <f>SUMIFS(СВЦЭМ!$E$39:$E$782,СВЦЭМ!$A$39:$A$782,$A201,СВЦЭМ!$B$39:$B$782,J$191)+'СЕТ СН'!$F$15</f>
        <v>201.81306049</v>
      </c>
      <c r="K201" s="36">
        <f>SUMIFS(СВЦЭМ!$E$39:$E$782,СВЦЭМ!$A$39:$A$782,$A201,СВЦЭМ!$B$39:$B$782,K$191)+'СЕТ СН'!$F$15</f>
        <v>194.38645437</v>
      </c>
      <c r="L201" s="36">
        <f>SUMIFS(СВЦЭМ!$E$39:$E$782,СВЦЭМ!$A$39:$A$782,$A201,СВЦЭМ!$B$39:$B$782,L$191)+'СЕТ СН'!$F$15</f>
        <v>191.82929553</v>
      </c>
      <c r="M201" s="36">
        <f>SUMIFS(СВЦЭМ!$E$39:$E$782,СВЦЭМ!$A$39:$A$782,$A201,СВЦЭМ!$B$39:$B$782,M$191)+'СЕТ СН'!$F$15</f>
        <v>210.96243243999999</v>
      </c>
      <c r="N201" s="36">
        <f>SUMIFS(СВЦЭМ!$E$39:$E$782,СВЦЭМ!$A$39:$A$782,$A201,СВЦЭМ!$B$39:$B$782,N$191)+'СЕТ СН'!$F$15</f>
        <v>221.22492044000001</v>
      </c>
      <c r="O201" s="36">
        <f>SUMIFS(СВЦЭМ!$E$39:$E$782,СВЦЭМ!$A$39:$A$782,$A201,СВЦЭМ!$B$39:$B$782,O$191)+'СЕТ СН'!$F$15</f>
        <v>225.69979155999999</v>
      </c>
      <c r="P201" s="36">
        <f>SUMIFS(СВЦЭМ!$E$39:$E$782,СВЦЭМ!$A$39:$A$782,$A201,СВЦЭМ!$B$39:$B$782,P$191)+'СЕТ СН'!$F$15</f>
        <v>216.82598551999999</v>
      </c>
      <c r="Q201" s="36">
        <f>SUMIFS(СВЦЭМ!$E$39:$E$782,СВЦЭМ!$A$39:$A$782,$A201,СВЦЭМ!$B$39:$B$782,Q$191)+'СЕТ СН'!$F$15</f>
        <v>228.00329273</v>
      </c>
      <c r="R201" s="36">
        <f>SUMIFS(СВЦЭМ!$E$39:$E$782,СВЦЭМ!$A$39:$A$782,$A201,СВЦЭМ!$B$39:$B$782,R$191)+'СЕТ СН'!$F$15</f>
        <v>230.88412706</v>
      </c>
      <c r="S201" s="36">
        <f>SUMIFS(СВЦЭМ!$E$39:$E$782,СВЦЭМ!$A$39:$A$782,$A201,СВЦЭМ!$B$39:$B$782,S$191)+'СЕТ СН'!$F$15</f>
        <v>223.88601259000001</v>
      </c>
      <c r="T201" s="36">
        <f>SUMIFS(СВЦЭМ!$E$39:$E$782,СВЦЭМ!$A$39:$A$782,$A201,СВЦЭМ!$B$39:$B$782,T$191)+'СЕТ СН'!$F$15</f>
        <v>199.60524067</v>
      </c>
      <c r="U201" s="36">
        <f>SUMIFS(СВЦЭМ!$E$39:$E$782,СВЦЭМ!$A$39:$A$782,$A201,СВЦЭМ!$B$39:$B$782,U$191)+'СЕТ СН'!$F$15</f>
        <v>170.43942565</v>
      </c>
      <c r="V201" s="36">
        <f>SUMIFS(СВЦЭМ!$E$39:$E$782,СВЦЭМ!$A$39:$A$782,$A201,СВЦЭМ!$B$39:$B$782,V$191)+'СЕТ СН'!$F$15</f>
        <v>158.36811857999999</v>
      </c>
      <c r="W201" s="36">
        <f>SUMIFS(СВЦЭМ!$E$39:$E$782,СВЦЭМ!$A$39:$A$782,$A201,СВЦЭМ!$B$39:$B$782,W$191)+'СЕТ СН'!$F$15</f>
        <v>159.10779688</v>
      </c>
      <c r="X201" s="36">
        <f>SUMIFS(СВЦЭМ!$E$39:$E$782,СВЦЭМ!$A$39:$A$782,$A201,СВЦЭМ!$B$39:$B$782,X$191)+'СЕТ СН'!$F$15</f>
        <v>157.11895482</v>
      </c>
      <c r="Y201" s="36">
        <f>SUMIFS(СВЦЭМ!$E$39:$E$782,СВЦЭМ!$A$39:$A$782,$A201,СВЦЭМ!$B$39:$B$782,Y$191)+'СЕТ СН'!$F$15</f>
        <v>171.3164246</v>
      </c>
    </row>
    <row r="202" spans="1:25" ht="15.75" x14ac:dyDescent="0.2">
      <c r="A202" s="35">
        <f t="shared" si="5"/>
        <v>44692</v>
      </c>
      <c r="B202" s="36">
        <f>SUMIFS(СВЦЭМ!$E$39:$E$782,СВЦЭМ!$A$39:$A$782,$A202,СВЦЭМ!$B$39:$B$782,B$191)+'СЕТ СН'!$F$15</f>
        <v>188.24588555</v>
      </c>
      <c r="C202" s="36">
        <f>SUMIFS(СВЦЭМ!$E$39:$E$782,СВЦЭМ!$A$39:$A$782,$A202,СВЦЭМ!$B$39:$B$782,C$191)+'СЕТ СН'!$F$15</f>
        <v>204.43840053</v>
      </c>
      <c r="D202" s="36">
        <f>SUMIFS(СВЦЭМ!$E$39:$E$782,СВЦЭМ!$A$39:$A$782,$A202,СВЦЭМ!$B$39:$B$782,D$191)+'СЕТ СН'!$F$15</f>
        <v>235.35660877999999</v>
      </c>
      <c r="E202" s="36">
        <f>SUMIFS(СВЦЭМ!$E$39:$E$782,СВЦЭМ!$A$39:$A$782,$A202,СВЦЭМ!$B$39:$B$782,E$191)+'СЕТ СН'!$F$15</f>
        <v>251.25059001</v>
      </c>
      <c r="F202" s="36">
        <f>SUMIFS(СВЦЭМ!$E$39:$E$782,СВЦЭМ!$A$39:$A$782,$A202,СВЦЭМ!$B$39:$B$782,F$191)+'СЕТ СН'!$F$15</f>
        <v>250.78146934</v>
      </c>
      <c r="G202" s="36">
        <f>SUMIFS(СВЦЭМ!$E$39:$E$782,СВЦЭМ!$A$39:$A$782,$A202,СВЦЭМ!$B$39:$B$782,G$191)+'СЕТ СН'!$F$15</f>
        <v>250.87411671999999</v>
      </c>
      <c r="H202" s="36">
        <f>SUMIFS(СВЦЭМ!$E$39:$E$782,СВЦЭМ!$A$39:$A$782,$A202,СВЦЭМ!$B$39:$B$782,H$191)+'СЕТ СН'!$F$15</f>
        <v>242.15692888000001</v>
      </c>
      <c r="I202" s="36">
        <f>SUMIFS(СВЦЭМ!$E$39:$E$782,СВЦЭМ!$A$39:$A$782,$A202,СВЦЭМ!$B$39:$B$782,I$191)+'СЕТ СН'!$F$15</f>
        <v>225.32040635999999</v>
      </c>
      <c r="J202" s="36">
        <f>SUMIFS(СВЦЭМ!$E$39:$E$782,СВЦЭМ!$A$39:$A$782,$A202,СВЦЭМ!$B$39:$B$782,J$191)+'СЕТ СН'!$F$15</f>
        <v>193.74352941000001</v>
      </c>
      <c r="K202" s="36">
        <f>SUMIFS(СВЦЭМ!$E$39:$E$782,СВЦЭМ!$A$39:$A$782,$A202,СВЦЭМ!$B$39:$B$782,K$191)+'СЕТ СН'!$F$15</f>
        <v>192.2455756</v>
      </c>
      <c r="L202" s="36">
        <f>SUMIFS(СВЦЭМ!$E$39:$E$782,СВЦЭМ!$A$39:$A$782,$A202,СВЦЭМ!$B$39:$B$782,L$191)+'СЕТ СН'!$F$15</f>
        <v>190.47608518000001</v>
      </c>
      <c r="M202" s="36">
        <f>SUMIFS(СВЦЭМ!$E$39:$E$782,СВЦЭМ!$A$39:$A$782,$A202,СВЦЭМ!$B$39:$B$782,M$191)+'СЕТ СН'!$F$15</f>
        <v>208.10017830000001</v>
      </c>
      <c r="N202" s="36">
        <f>SUMIFS(СВЦЭМ!$E$39:$E$782,СВЦЭМ!$A$39:$A$782,$A202,СВЦЭМ!$B$39:$B$782,N$191)+'СЕТ СН'!$F$15</f>
        <v>216.57945075999999</v>
      </c>
      <c r="O202" s="36">
        <f>SUMIFS(СВЦЭМ!$E$39:$E$782,СВЦЭМ!$A$39:$A$782,$A202,СВЦЭМ!$B$39:$B$782,O$191)+'СЕТ СН'!$F$15</f>
        <v>218.58544835999999</v>
      </c>
      <c r="P202" s="36">
        <f>SUMIFS(СВЦЭМ!$E$39:$E$782,СВЦЭМ!$A$39:$A$782,$A202,СВЦЭМ!$B$39:$B$782,P$191)+'СЕТ СН'!$F$15</f>
        <v>220.89866921999999</v>
      </c>
      <c r="Q202" s="36">
        <f>SUMIFS(СВЦЭМ!$E$39:$E$782,СВЦЭМ!$A$39:$A$782,$A202,СВЦЭМ!$B$39:$B$782,Q$191)+'СЕТ СН'!$F$15</f>
        <v>221.81625045000001</v>
      </c>
      <c r="R202" s="36">
        <f>SUMIFS(СВЦЭМ!$E$39:$E$782,СВЦЭМ!$A$39:$A$782,$A202,СВЦЭМ!$B$39:$B$782,R$191)+'СЕТ СН'!$F$15</f>
        <v>225.89064418000001</v>
      </c>
      <c r="S202" s="36">
        <f>SUMIFS(СВЦЭМ!$E$39:$E$782,СВЦЭМ!$A$39:$A$782,$A202,СВЦЭМ!$B$39:$B$782,S$191)+'СЕТ СН'!$F$15</f>
        <v>218.99464678000001</v>
      </c>
      <c r="T202" s="36">
        <f>SUMIFS(СВЦЭМ!$E$39:$E$782,СВЦЭМ!$A$39:$A$782,$A202,СВЦЭМ!$B$39:$B$782,T$191)+'СЕТ СН'!$F$15</f>
        <v>196.47288320000001</v>
      </c>
      <c r="U202" s="36">
        <f>SUMIFS(СВЦЭМ!$E$39:$E$782,СВЦЭМ!$A$39:$A$782,$A202,СВЦЭМ!$B$39:$B$782,U$191)+'СЕТ СН'!$F$15</f>
        <v>175.6402124</v>
      </c>
      <c r="V202" s="36">
        <f>SUMIFS(СВЦЭМ!$E$39:$E$782,СВЦЭМ!$A$39:$A$782,$A202,СВЦЭМ!$B$39:$B$782,V$191)+'СЕТ СН'!$F$15</f>
        <v>159.55792449</v>
      </c>
      <c r="W202" s="36">
        <f>SUMIFS(СВЦЭМ!$E$39:$E$782,СВЦЭМ!$A$39:$A$782,$A202,СВЦЭМ!$B$39:$B$782,W$191)+'СЕТ СН'!$F$15</f>
        <v>158.7718055</v>
      </c>
      <c r="X202" s="36">
        <f>SUMIFS(СВЦЭМ!$E$39:$E$782,СВЦЭМ!$A$39:$A$782,$A202,СВЦЭМ!$B$39:$B$782,X$191)+'СЕТ СН'!$F$15</f>
        <v>161.16171831</v>
      </c>
      <c r="Y202" s="36">
        <f>SUMIFS(СВЦЭМ!$E$39:$E$782,СВЦЭМ!$A$39:$A$782,$A202,СВЦЭМ!$B$39:$B$782,Y$191)+'СЕТ СН'!$F$15</f>
        <v>165.77373693999999</v>
      </c>
    </row>
    <row r="203" spans="1:25" ht="15.75" x14ac:dyDescent="0.2">
      <c r="A203" s="35">
        <f t="shared" si="5"/>
        <v>44693</v>
      </c>
      <c r="B203" s="36">
        <f>SUMIFS(СВЦЭМ!$E$39:$E$782,СВЦЭМ!$A$39:$A$782,$A203,СВЦЭМ!$B$39:$B$782,B$191)+'СЕТ СН'!$F$15</f>
        <v>184.49225744</v>
      </c>
      <c r="C203" s="36">
        <f>SUMIFS(СВЦЭМ!$E$39:$E$782,СВЦЭМ!$A$39:$A$782,$A203,СВЦЭМ!$B$39:$B$782,C$191)+'СЕТ СН'!$F$15</f>
        <v>200.86848809</v>
      </c>
      <c r="D203" s="36">
        <f>SUMIFS(СВЦЭМ!$E$39:$E$782,СВЦЭМ!$A$39:$A$782,$A203,СВЦЭМ!$B$39:$B$782,D$191)+'СЕТ СН'!$F$15</f>
        <v>220.27951962</v>
      </c>
      <c r="E203" s="36">
        <f>SUMIFS(СВЦЭМ!$E$39:$E$782,СВЦЭМ!$A$39:$A$782,$A203,СВЦЭМ!$B$39:$B$782,E$191)+'СЕТ СН'!$F$15</f>
        <v>230.69011943999999</v>
      </c>
      <c r="F203" s="36">
        <f>SUMIFS(СВЦЭМ!$E$39:$E$782,СВЦЭМ!$A$39:$A$782,$A203,СВЦЭМ!$B$39:$B$782,F$191)+'СЕТ СН'!$F$15</f>
        <v>231.36303214</v>
      </c>
      <c r="G203" s="36">
        <f>SUMIFS(СВЦЭМ!$E$39:$E$782,СВЦЭМ!$A$39:$A$782,$A203,СВЦЭМ!$B$39:$B$782,G$191)+'СЕТ СН'!$F$15</f>
        <v>230.89818782</v>
      </c>
      <c r="H203" s="36">
        <f>SUMIFS(СВЦЭМ!$E$39:$E$782,СВЦЭМ!$A$39:$A$782,$A203,СВЦЭМ!$B$39:$B$782,H$191)+'СЕТ СН'!$F$15</f>
        <v>232.59432855</v>
      </c>
      <c r="I203" s="36">
        <f>SUMIFS(СВЦЭМ!$E$39:$E$782,СВЦЭМ!$A$39:$A$782,$A203,СВЦЭМ!$B$39:$B$782,I$191)+'СЕТ СН'!$F$15</f>
        <v>217.90827315000001</v>
      </c>
      <c r="J203" s="36">
        <f>SUMIFS(СВЦЭМ!$E$39:$E$782,СВЦЭМ!$A$39:$A$782,$A203,СВЦЭМ!$B$39:$B$782,J$191)+'СЕТ СН'!$F$15</f>
        <v>193.35819622</v>
      </c>
      <c r="K203" s="36">
        <f>SUMIFS(СВЦЭМ!$E$39:$E$782,СВЦЭМ!$A$39:$A$782,$A203,СВЦЭМ!$B$39:$B$782,K$191)+'СЕТ СН'!$F$15</f>
        <v>191.99482071</v>
      </c>
      <c r="L203" s="36">
        <f>SUMIFS(СВЦЭМ!$E$39:$E$782,СВЦЭМ!$A$39:$A$782,$A203,СВЦЭМ!$B$39:$B$782,L$191)+'СЕТ СН'!$F$15</f>
        <v>187.84498388</v>
      </c>
      <c r="M203" s="36">
        <f>SUMIFS(СВЦЭМ!$E$39:$E$782,СВЦЭМ!$A$39:$A$782,$A203,СВЦЭМ!$B$39:$B$782,M$191)+'СЕТ СН'!$F$15</f>
        <v>207.37771713999999</v>
      </c>
      <c r="N203" s="36">
        <f>SUMIFS(СВЦЭМ!$E$39:$E$782,СВЦЭМ!$A$39:$A$782,$A203,СВЦЭМ!$B$39:$B$782,N$191)+'СЕТ СН'!$F$15</f>
        <v>218.30483608</v>
      </c>
      <c r="O203" s="36">
        <f>SUMIFS(СВЦЭМ!$E$39:$E$782,СВЦЭМ!$A$39:$A$782,$A203,СВЦЭМ!$B$39:$B$782,O$191)+'СЕТ СН'!$F$15</f>
        <v>218.87170975000001</v>
      </c>
      <c r="P203" s="36">
        <f>SUMIFS(СВЦЭМ!$E$39:$E$782,СВЦЭМ!$A$39:$A$782,$A203,СВЦЭМ!$B$39:$B$782,P$191)+'СЕТ СН'!$F$15</f>
        <v>218.46466007999999</v>
      </c>
      <c r="Q203" s="36">
        <f>SUMIFS(СВЦЭМ!$E$39:$E$782,СВЦЭМ!$A$39:$A$782,$A203,СВЦЭМ!$B$39:$B$782,Q$191)+'СЕТ СН'!$F$15</f>
        <v>220.49881796</v>
      </c>
      <c r="R203" s="36">
        <f>SUMIFS(СВЦЭМ!$E$39:$E$782,СВЦЭМ!$A$39:$A$782,$A203,СВЦЭМ!$B$39:$B$782,R$191)+'СЕТ СН'!$F$15</f>
        <v>224.67597354</v>
      </c>
      <c r="S203" s="36">
        <f>SUMIFS(СВЦЭМ!$E$39:$E$782,СВЦЭМ!$A$39:$A$782,$A203,СВЦЭМ!$B$39:$B$782,S$191)+'СЕТ СН'!$F$15</f>
        <v>216.41313740999999</v>
      </c>
      <c r="T203" s="36">
        <f>SUMIFS(СВЦЭМ!$E$39:$E$782,СВЦЭМ!$A$39:$A$782,$A203,СВЦЭМ!$B$39:$B$782,T$191)+'СЕТ СН'!$F$15</f>
        <v>196.09952285</v>
      </c>
      <c r="U203" s="36">
        <f>SUMIFS(СВЦЭМ!$E$39:$E$782,СВЦЭМ!$A$39:$A$782,$A203,СВЦЭМ!$B$39:$B$782,U$191)+'СЕТ СН'!$F$15</f>
        <v>178.84534973999999</v>
      </c>
      <c r="V203" s="36">
        <f>SUMIFS(СВЦЭМ!$E$39:$E$782,СВЦЭМ!$A$39:$A$782,$A203,СВЦЭМ!$B$39:$B$782,V$191)+'СЕТ СН'!$F$15</f>
        <v>162.57759519999999</v>
      </c>
      <c r="W203" s="36">
        <f>SUMIFS(СВЦЭМ!$E$39:$E$782,СВЦЭМ!$A$39:$A$782,$A203,СВЦЭМ!$B$39:$B$782,W$191)+'СЕТ СН'!$F$15</f>
        <v>160.03896248999999</v>
      </c>
      <c r="X203" s="36">
        <f>SUMIFS(СВЦЭМ!$E$39:$E$782,СВЦЭМ!$A$39:$A$782,$A203,СВЦЭМ!$B$39:$B$782,X$191)+'СЕТ СН'!$F$15</f>
        <v>162.82628965999999</v>
      </c>
      <c r="Y203" s="36">
        <f>SUMIFS(СВЦЭМ!$E$39:$E$782,СВЦЭМ!$A$39:$A$782,$A203,СВЦЭМ!$B$39:$B$782,Y$191)+'СЕТ СН'!$F$15</f>
        <v>163.81848504999999</v>
      </c>
    </row>
    <row r="204" spans="1:25" ht="15.75" x14ac:dyDescent="0.2">
      <c r="A204" s="35">
        <f t="shared" si="5"/>
        <v>44694</v>
      </c>
      <c r="B204" s="36">
        <f>SUMIFS(СВЦЭМ!$E$39:$E$782,СВЦЭМ!$A$39:$A$782,$A204,СВЦЭМ!$B$39:$B$782,B$191)+'СЕТ СН'!$F$15</f>
        <v>184.5638481</v>
      </c>
      <c r="C204" s="36">
        <f>SUMIFS(СВЦЭМ!$E$39:$E$782,СВЦЭМ!$A$39:$A$782,$A204,СВЦЭМ!$B$39:$B$782,C$191)+'СЕТ СН'!$F$15</f>
        <v>205.66734309</v>
      </c>
      <c r="D204" s="36">
        <f>SUMIFS(СВЦЭМ!$E$39:$E$782,СВЦЭМ!$A$39:$A$782,$A204,СВЦЭМ!$B$39:$B$782,D$191)+'СЕТ СН'!$F$15</f>
        <v>230.10493048999999</v>
      </c>
      <c r="E204" s="36">
        <f>SUMIFS(СВЦЭМ!$E$39:$E$782,СВЦЭМ!$A$39:$A$782,$A204,СВЦЭМ!$B$39:$B$782,E$191)+'СЕТ СН'!$F$15</f>
        <v>239.74452638</v>
      </c>
      <c r="F204" s="36">
        <f>SUMIFS(СВЦЭМ!$E$39:$E$782,СВЦЭМ!$A$39:$A$782,$A204,СВЦЭМ!$B$39:$B$782,F$191)+'СЕТ СН'!$F$15</f>
        <v>241.24835705000001</v>
      </c>
      <c r="G204" s="36">
        <f>SUMIFS(СВЦЭМ!$E$39:$E$782,СВЦЭМ!$A$39:$A$782,$A204,СВЦЭМ!$B$39:$B$782,G$191)+'СЕТ СН'!$F$15</f>
        <v>242.49182651999999</v>
      </c>
      <c r="H204" s="36">
        <f>SUMIFS(СВЦЭМ!$E$39:$E$782,СВЦЭМ!$A$39:$A$782,$A204,СВЦЭМ!$B$39:$B$782,H$191)+'СЕТ СН'!$F$15</f>
        <v>241.10264434999999</v>
      </c>
      <c r="I204" s="36">
        <f>SUMIFS(СВЦЭМ!$E$39:$E$782,СВЦЭМ!$A$39:$A$782,$A204,СВЦЭМ!$B$39:$B$782,I$191)+'СЕТ СН'!$F$15</f>
        <v>221.39139177000001</v>
      </c>
      <c r="J204" s="36">
        <f>SUMIFS(СВЦЭМ!$E$39:$E$782,СВЦЭМ!$A$39:$A$782,$A204,СВЦЭМ!$B$39:$B$782,J$191)+'СЕТ СН'!$F$15</f>
        <v>194.66549882999999</v>
      </c>
      <c r="K204" s="36">
        <f>SUMIFS(СВЦЭМ!$E$39:$E$782,СВЦЭМ!$A$39:$A$782,$A204,СВЦЭМ!$B$39:$B$782,K$191)+'СЕТ СН'!$F$15</f>
        <v>192.73562376000001</v>
      </c>
      <c r="L204" s="36">
        <f>SUMIFS(СВЦЭМ!$E$39:$E$782,СВЦЭМ!$A$39:$A$782,$A204,СВЦЭМ!$B$39:$B$782,L$191)+'СЕТ СН'!$F$15</f>
        <v>188.81208232</v>
      </c>
      <c r="M204" s="36">
        <f>SUMIFS(СВЦЭМ!$E$39:$E$782,СВЦЭМ!$A$39:$A$782,$A204,СВЦЭМ!$B$39:$B$782,M$191)+'СЕТ СН'!$F$15</f>
        <v>208.61457870999999</v>
      </c>
      <c r="N204" s="36">
        <f>SUMIFS(СВЦЭМ!$E$39:$E$782,СВЦЭМ!$A$39:$A$782,$A204,СВЦЭМ!$B$39:$B$782,N$191)+'СЕТ СН'!$F$15</f>
        <v>217.46790428</v>
      </c>
      <c r="O204" s="36">
        <f>SUMIFS(СВЦЭМ!$E$39:$E$782,СВЦЭМ!$A$39:$A$782,$A204,СВЦЭМ!$B$39:$B$782,O$191)+'СЕТ СН'!$F$15</f>
        <v>214.10982676</v>
      </c>
      <c r="P204" s="36">
        <f>SUMIFS(СВЦЭМ!$E$39:$E$782,СВЦЭМ!$A$39:$A$782,$A204,СВЦЭМ!$B$39:$B$782,P$191)+'СЕТ СН'!$F$15</f>
        <v>215.25245946000001</v>
      </c>
      <c r="Q204" s="36">
        <f>SUMIFS(СВЦЭМ!$E$39:$E$782,СВЦЭМ!$A$39:$A$782,$A204,СВЦЭМ!$B$39:$B$782,Q$191)+'СЕТ СН'!$F$15</f>
        <v>217.49488732</v>
      </c>
      <c r="R204" s="36">
        <f>SUMIFS(СВЦЭМ!$E$39:$E$782,СВЦЭМ!$A$39:$A$782,$A204,СВЦЭМ!$B$39:$B$782,R$191)+'СЕТ СН'!$F$15</f>
        <v>220.29138610999999</v>
      </c>
      <c r="S204" s="36">
        <f>SUMIFS(СВЦЭМ!$E$39:$E$782,СВЦЭМ!$A$39:$A$782,$A204,СВЦЭМ!$B$39:$B$782,S$191)+'СЕТ СН'!$F$15</f>
        <v>213.95893816</v>
      </c>
      <c r="T204" s="36">
        <f>SUMIFS(СВЦЭМ!$E$39:$E$782,СВЦЭМ!$A$39:$A$782,$A204,СВЦЭМ!$B$39:$B$782,T$191)+'СЕТ СН'!$F$15</f>
        <v>191.81926444999999</v>
      </c>
      <c r="U204" s="36">
        <f>SUMIFS(СВЦЭМ!$E$39:$E$782,СВЦЭМ!$A$39:$A$782,$A204,СВЦЭМ!$B$39:$B$782,U$191)+'СЕТ СН'!$F$15</f>
        <v>174.67708257999999</v>
      </c>
      <c r="V204" s="36">
        <f>SUMIFS(СВЦЭМ!$E$39:$E$782,СВЦЭМ!$A$39:$A$782,$A204,СВЦЭМ!$B$39:$B$782,V$191)+'СЕТ СН'!$F$15</f>
        <v>160.72845654</v>
      </c>
      <c r="W204" s="36">
        <f>SUMIFS(СВЦЭМ!$E$39:$E$782,СВЦЭМ!$A$39:$A$782,$A204,СВЦЭМ!$B$39:$B$782,W$191)+'СЕТ СН'!$F$15</f>
        <v>157.00686193000001</v>
      </c>
      <c r="X204" s="36">
        <f>SUMIFS(СВЦЭМ!$E$39:$E$782,СВЦЭМ!$A$39:$A$782,$A204,СВЦЭМ!$B$39:$B$782,X$191)+'СЕТ СН'!$F$15</f>
        <v>159.79523193</v>
      </c>
      <c r="Y204" s="36">
        <f>SUMIFS(СВЦЭМ!$E$39:$E$782,СВЦЭМ!$A$39:$A$782,$A204,СВЦЭМ!$B$39:$B$782,Y$191)+'СЕТ СН'!$F$15</f>
        <v>161.03616156000001</v>
      </c>
    </row>
    <row r="205" spans="1:25" ht="15.75" x14ac:dyDescent="0.2">
      <c r="A205" s="35">
        <f t="shared" si="5"/>
        <v>44695</v>
      </c>
      <c r="B205" s="36">
        <f>SUMIFS(СВЦЭМ!$E$39:$E$782,СВЦЭМ!$A$39:$A$782,$A205,СВЦЭМ!$B$39:$B$782,B$191)+'СЕТ СН'!$F$15</f>
        <v>184.12552123</v>
      </c>
      <c r="C205" s="36">
        <f>SUMIFS(СВЦЭМ!$E$39:$E$782,СВЦЭМ!$A$39:$A$782,$A205,СВЦЭМ!$B$39:$B$782,C$191)+'СЕТ СН'!$F$15</f>
        <v>205.60861588</v>
      </c>
      <c r="D205" s="36">
        <f>SUMIFS(СВЦЭМ!$E$39:$E$782,СВЦЭМ!$A$39:$A$782,$A205,СВЦЭМ!$B$39:$B$782,D$191)+'СЕТ СН'!$F$15</f>
        <v>232.47868198</v>
      </c>
      <c r="E205" s="36">
        <f>SUMIFS(СВЦЭМ!$E$39:$E$782,СВЦЭМ!$A$39:$A$782,$A205,СВЦЭМ!$B$39:$B$782,E$191)+'СЕТ СН'!$F$15</f>
        <v>239.93620086999999</v>
      </c>
      <c r="F205" s="36">
        <f>SUMIFS(СВЦЭМ!$E$39:$E$782,СВЦЭМ!$A$39:$A$782,$A205,СВЦЭМ!$B$39:$B$782,F$191)+'СЕТ СН'!$F$15</f>
        <v>240.54133438</v>
      </c>
      <c r="G205" s="36">
        <f>SUMIFS(СВЦЭМ!$E$39:$E$782,СВЦЭМ!$A$39:$A$782,$A205,СВЦЭМ!$B$39:$B$782,G$191)+'СЕТ СН'!$F$15</f>
        <v>240.98570932000001</v>
      </c>
      <c r="H205" s="36">
        <f>SUMIFS(СВЦЭМ!$E$39:$E$782,СВЦЭМ!$A$39:$A$782,$A205,СВЦЭМ!$B$39:$B$782,H$191)+'СЕТ СН'!$F$15</f>
        <v>239.26280376</v>
      </c>
      <c r="I205" s="36">
        <f>SUMIFS(СВЦЭМ!$E$39:$E$782,СВЦЭМ!$A$39:$A$782,$A205,СВЦЭМ!$B$39:$B$782,I$191)+'СЕТ СН'!$F$15</f>
        <v>223.33553115000001</v>
      </c>
      <c r="J205" s="36">
        <f>SUMIFS(СВЦЭМ!$E$39:$E$782,СВЦЭМ!$A$39:$A$782,$A205,СВЦЭМ!$B$39:$B$782,J$191)+'СЕТ СН'!$F$15</f>
        <v>193.61570119999999</v>
      </c>
      <c r="K205" s="36">
        <f>SUMIFS(СВЦЭМ!$E$39:$E$782,СВЦЭМ!$A$39:$A$782,$A205,СВЦЭМ!$B$39:$B$782,K$191)+'СЕТ СН'!$F$15</f>
        <v>185.02053008999999</v>
      </c>
      <c r="L205" s="36">
        <f>SUMIFS(СВЦЭМ!$E$39:$E$782,СВЦЭМ!$A$39:$A$782,$A205,СВЦЭМ!$B$39:$B$782,L$191)+'СЕТ СН'!$F$15</f>
        <v>181.39315870999999</v>
      </c>
      <c r="M205" s="36">
        <f>SUMIFS(СВЦЭМ!$E$39:$E$782,СВЦЭМ!$A$39:$A$782,$A205,СВЦЭМ!$B$39:$B$782,M$191)+'СЕТ СН'!$F$15</f>
        <v>198.78191815</v>
      </c>
      <c r="N205" s="36">
        <f>SUMIFS(СВЦЭМ!$E$39:$E$782,СВЦЭМ!$A$39:$A$782,$A205,СВЦЭМ!$B$39:$B$782,N$191)+'СЕТ СН'!$F$15</f>
        <v>205.18718347999999</v>
      </c>
      <c r="O205" s="36">
        <f>SUMIFS(СВЦЭМ!$E$39:$E$782,СВЦЭМ!$A$39:$A$782,$A205,СВЦЭМ!$B$39:$B$782,O$191)+'СЕТ СН'!$F$15</f>
        <v>207.83790256</v>
      </c>
      <c r="P205" s="36">
        <f>SUMIFS(СВЦЭМ!$E$39:$E$782,СВЦЭМ!$A$39:$A$782,$A205,СВЦЭМ!$B$39:$B$782,P$191)+'СЕТ СН'!$F$15</f>
        <v>211.82690270000001</v>
      </c>
      <c r="Q205" s="36">
        <f>SUMIFS(СВЦЭМ!$E$39:$E$782,СВЦЭМ!$A$39:$A$782,$A205,СВЦЭМ!$B$39:$B$782,Q$191)+'СЕТ СН'!$F$15</f>
        <v>214.74420984</v>
      </c>
      <c r="R205" s="36">
        <f>SUMIFS(СВЦЭМ!$E$39:$E$782,СВЦЭМ!$A$39:$A$782,$A205,СВЦЭМ!$B$39:$B$782,R$191)+'СЕТ СН'!$F$15</f>
        <v>215.48866461</v>
      </c>
      <c r="S205" s="36">
        <f>SUMIFS(СВЦЭМ!$E$39:$E$782,СВЦЭМ!$A$39:$A$782,$A205,СВЦЭМ!$B$39:$B$782,S$191)+'СЕТ СН'!$F$15</f>
        <v>207.41672059000001</v>
      </c>
      <c r="T205" s="36">
        <f>SUMIFS(СВЦЭМ!$E$39:$E$782,СВЦЭМ!$A$39:$A$782,$A205,СВЦЭМ!$B$39:$B$782,T$191)+'СЕТ СН'!$F$15</f>
        <v>185.63838723000001</v>
      </c>
      <c r="U205" s="36">
        <f>SUMIFS(СВЦЭМ!$E$39:$E$782,СВЦЭМ!$A$39:$A$782,$A205,СВЦЭМ!$B$39:$B$782,U$191)+'СЕТ СН'!$F$15</f>
        <v>167.29479148999999</v>
      </c>
      <c r="V205" s="36">
        <f>SUMIFS(СВЦЭМ!$E$39:$E$782,СВЦЭМ!$A$39:$A$782,$A205,СВЦЭМ!$B$39:$B$782,V$191)+'СЕТ СН'!$F$15</f>
        <v>150.98258763999999</v>
      </c>
      <c r="W205" s="36">
        <f>SUMIFS(СВЦЭМ!$E$39:$E$782,СВЦЭМ!$A$39:$A$782,$A205,СВЦЭМ!$B$39:$B$782,W$191)+'СЕТ СН'!$F$15</f>
        <v>148.99952124999999</v>
      </c>
      <c r="X205" s="36">
        <f>SUMIFS(СВЦЭМ!$E$39:$E$782,СВЦЭМ!$A$39:$A$782,$A205,СВЦЭМ!$B$39:$B$782,X$191)+'СЕТ СН'!$F$15</f>
        <v>148.93543084000001</v>
      </c>
      <c r="Y205" s="36">
        <f>SUMIFS(СВЦЭМ!$E$39:$E$782,СВЦЭМ!$A$39:$A$782,$A205,СВЦЭМ!$B$39:$B$782,Y$191)+'СЕТ СН'!$F$15</f>
        <v>154.26915101</v>
      </c>
    </row>
    <row r="206" spans="1:25" ht="15.75" x14ac:dyDescent="0.2">
      <c r="A206" s="35">
        <f t="shared" si="5"/>
        <v>44696</v>
      </c>
      <c r="B206" s="36">
        <f>SUMIFS(СВЦЭМ!$E$39:$E$782,СВЦЭМ!$A$39:$A$782,$A206,СВЦЭМ!$B$39:$B$782,B$191)+'СЕТ СН'!$F$15</f>
        <v>169.29567169000001</v>
      </c>
      <c r="C206" s="36">
        <f>SUMIFS(СВЦЭМ!$E$39:$E$782,СВЦЭМ!$A$39:$A$782,$A206,СВЦЭМ!$B$39:$B$782,C$191)+'СЕТ СН'!$F$15</f>
        <v>189.41330271999999</v>
      </c>
      <c r="D206" s="36">
        <f>SUMIFS(СВЦЭМ!$E$39:$E$782,СВЦЭМ!$A$39:$A$782,$A206,СВЦЭМ!$B$39:$B$782,D$191)+'СЕТ СН'!$F$15</f>
        <v>212.78278090000001</v>
      </c>
      <c r="E206" s="36">
        <f>SUMIFS(СВЦЭМ!$E$39:$E$782,СВЦЭМ!$A$39:$A$782,$A206,СВЦЭМ!$B$39:$B$782,E$191)+'СЕТ СН'!$F$15</f>
        <v>214.00537030999999</v>
      </c>
      <c r="F206" s="36">
        <f>SUMIFS(СВЦЭМ!$E$39:$E$782,СВЦЭМ!$A$39:$A$782,$A206,СВЦЭМ!$B$39:$B$782,F$191)+'СЕТ СН'!$F$15</f>
        <v>214.02989812000001</v>
      </c>
      <c r="G206" s="36">
        <f>SUMIFS(СВЦЭМ!$E$39:$E$782,СВЦЭМ!$A$39:$A$782,$A206,СВЦЭМ!$B$39:$B$782,G$191)+'СЕТ СН'!$F$15</f>
        <v>215.56069466</v>
      </c>
      <c r="H206" s="36">
        <f>SUMIFS(СВЦЭМ!$E$39:$E$782,СВЦЭМ!$A$39:$A$782,$A206,СВЦЭМ!$B$39:$B$782,H$191)+'СЕТ СН'!$F$15</f>
        <v>213.03783254999999</v>
      </c>
      <c r="I206" s="36">
        <f>SUMIFS(СВЦЭМ!$E$39:$E$782,СВЦЭМ!$A$39:$A$782,$A206,СВЦЭМ!$B$39:$B$782,I$191)+'СЕТ СН'!$F$15</f>
        <v>212.24860072999999</v>
      </c>
      <c r="J206" s="36">
        <f>SUMIFS(СВЦЭМ!$E$39:$E$782,СВЦЭМ!$A$39:$A$782,$A206,СВЦЭМ!$B$39:$B$782,J$191)+'СЕТ СН'!$F$15</f>
        <v>182.50442551</v>
      </c>
      <c r="K206" s="36">
        <f>SUMIFS(СВЦЭМ!$E$39:$E$782,СВЦЭМ!$A$39:$A$782,$A206,СВЦЭМ!$B$39:$B$782,K$191)+'СЕТ СН'!$F$15</f>
        <v>176.97446818</v>
      </c>
      <c r="L206" s="36">
        <f>SUMIFS(СВЦЭМ!$E$39:$E$782,СВЦЭМ!$A$39:$A$782,$A206,СВЦЭМ!$B$39:$B$782,L$191)+'СЕТ СН'!$F$15</f>
        <v>173.55223325</v>
      </c>
      <c r="M206" s="36">
        <f>SUMIFS(СВЦЭМ!$E$39:$E$782,СВЦЭМ!$A$39:$A$782,$A206,СВЦЭМ!$B$39:$B$782,M$191)+'СЕТ СН'!$F$15</f>
        <v>193.49657653</v>
      </c>
      <c r="N206" s="36">
        <f>SUMIFS(СВЦЭМ!$E$39:$E$782,СВЦЭМ!$A$39:$A$782,$A206,СВЦЭМ!$B$39:$B$782,N$191)+'СЕТ СН'!$F$15</f>
        <v>203.69958632000001</v>
      </c>
      <c r="O206" s="36">
        <f>SUMIFS(СВЦЭМ!$E$39:$E$782,СВЦЭМ!$A$39:$A$782,$A206,СВЦЭМ!$B$39:$B$782,O$191)+'СЕТ СН'!$F$15</f>
        <v>210.97664037000001</v>
      </c>
      <c r="P206" s="36">
        <f>SUMIFS(СВЦЭМ!$E$39:$E$782,СВЦЭМ!$A$39:$A$782,$A206,СВЦЭМ!$B$39:$B$782,P$191)+'СЕТ СН'!$F$15</f>
        <v>215.01230584000001</v>
      </c>
      <c r="Q206" s="36">
        <f>SUMIFS(СВЦЭМ!$E$39:$E$782,СВЦЭМ!$A$39:$A$782,$A206,СВЦЭМ!$B$39:$B$782,Q$191)+'СЕТ СН'!$F$15</f>
        <v>216.27240692000001</v>
      </c>
      <c r="R206" s="36">
        <f>SUMIFS(СВЦЭМ!$E$39:$E$782,СВЦЭМ!$A$39:$A$782,$A206,СВЦЭМ!$B$39:$B$782,R$191)+'СЕТ СН'!$F$15</f>
        <v>212.85963670000001</v>
      </c>
      <c r="S206" s="36">
        <f>SUMIFS(СВЦЭМ!$E$39:$E$782,СВЦЭМ!$A$39:$A$782,$A206,СВЦЭМ!$B$39:$B$782,S$191)+'СЕТ СН'!$F$15</f>
        <v>201.53874997</v>
      </c>
      <c r="T206" s="36">
        <f>SUMIFS(СВЦЭМ!$E$39:$E$782,СВЦЭМ!$A$39:$A$782,$A206,СВЦЭМ!$B$39:$B$782,T$191)+'СЕТ СН'!$F$15</f>
        <v>187.23367768</v>
      </c>
      <c r="U206" s="36">
        <f>SUMIFS(СВЦЭМ!$E$39:$E$782,СВЦЭМ!$A$39:$A$782,$A206,СВЦЭМ!$B$39:$B$782,U$191)+'СЕТ СН'!$F$15</f>
        <v>164.57048712</v>
      </c>
      <c r="V206" s="36">
        <f>SUMIFS(СВЦЭМ!$E$39:$E$782,СВЦЭМ!$A$39:$A$782,$A206,СВЦЭМ!$B$39:$B$782,V$191)+'СЕТ СН'!$F$15</f>
        <v>150.0555694</v>
      </c>
      <c r="W206" s="36">
        <f>SUMIFS(СВЦЭМ!$E$39:$E$782,СВЦЭМ!$A$39:$A$782,$A206,СВЦЭМ!$B$39:$B$782,W$191)+'СЕТ СН'!$F$15</f>
        <v>150.20211388999999</v>
      </c>
      <c r="X206" s="36">
        <f>SUMIFS(СВЦЭМ!$E$39:$E$782,СВЦЭМ!$A$39:$A$782,$A206,СВЦЭМ!$B$39:$B$782,X$191)+'СЕТ СН'!$F$15</f>
        <v>159.06010823</v>
      </c>
      <c r="Y206" s="36">
        <f>SUMIFS(СВЦЭМ!$E$39:$E$782,СВЦЭМ!$A$39:$A$782,$A206,СВЦЭМ!$B$39:$B$782,Y$191)+'СЕТ СН'!$F$15</f>
        <v>165.86543406000001</v>
      </c>
    </row>
    <row r="207" spans="1:25" ht="15.75" x14ac:dyDescent="0.2">
      <c r="A207" s="35">
        <f t="shared" si="5"/>
        <v>44697</v>
      </c>
      <c r="B207" s="36">
        <f>SUMIFS(СВЦЭМ!$E$39:$E$782,СВЦЭМ!$A$39:$A$782,$A207,СВЦЭМ!$B$39:$B$782,B$191)+'СЕТ СН'!$F$15</f>
        <v>178.6706279</v>
      </c>
      <c r="C207" s="36">
        <f>SUMIFS(СВЦЭМ!$E$39:$E$782,СВЦЭМ!$A$39:$A$782,$A207,СВЦЭМ!$B$39:$B$782,C$191)+'СЕТ СН'!$F$15</f>
        <v>201.11957985000001</v>
      </c>
      <c r="D207" s="36">
        <f>SUMIFS(СВЦЭМ!$E$39:$E$782,СВЦЭМ!$A$39:$A$782,$A207,СВЦЭМ!$B$39:$B$782,D$191)+'СЕТ СН'!$F$15</f>
        <v>226.58420534999999</v>
      </c>
      <c r="E207" s="36">
        <f>SUMIFS(СВЦЭМ!$E$39:$E$782,СВЦЭМ!$A$39:$A$782,$A207,СВЦЭМ!$B$39:$B$782,E$191)+'СЕТ СН'!$F$15</f>
        <v>236.36816225000001</v>
      </c>
      <c r="F207" s="36">
        <f>SUMIFS(СВЦЭМ!$E$39:$E$782,СВЦЭМ!$A$39:$A$782,$A207,СВЦЭМ!$B$39:$B$782,F$191)+'СЕТ СН'!$F$15</f>
        <v>235.36177699999999</v>
      </c>
      <c r="G207" s="36">
        <f>SUMIFS(СВЦЭМ!$E$39:$E$782,СВЦЭМ!$A$39:$A$782,$A207,СВЦЭМ!$B$39:$B$782,G$191)+'СЕТ СН'!$F$15</f>
        <v>236.90532074999999</v>
      </c>
      <c r="H207" s="36">
        <f>SUMIFS(СВЦЭМ!$E$39:$E$782,СВЦЭМ!$A$39:$A$782,$A207,СВЦЭМ!$B$39:$B$782,H$191)+'СЕТ СН'!$F$15</f>
        <v>231.17406442999999</v>
      </c>
      <c r="I207" s="36">
        <f>SUMIFS(СВЦЭМ!$E$39:$E$782,СВЦЭМ!$A$39:$A$782,$A207,СВЦЭМ!$B$39:$B$782,I$191)+'СЕТ СН'!$F$15</f>
        <v>217.18725434000001</v>
      </c>
      <c r="J207" s="36">
        <f>SUMIFS(СВЦЭМ!$E$39:$E$782,СВЦЭМ!$A$39:$A$782,$A207,СВЦЭМ!$B$39:$B$782,J$191)+'СЕТ СН'!$F$15</f>
        <v>188.21484043999999</v>
      </c>
      <c r="K207" s="36">
        <f>SUMIFS(СВЦЭМ!$E$39:$E$782,СВЦЭМ!$A$39:$A$782,$A207,СВЦЭМ!$B$39:$B$782,K$191)+'СЕТ СН'!$F$15</f>
        <v>178.57860281000001</v>
      </c>
      <c r="L207" s="36">
        <f>SUMIFS(СВЦЭМ!$E$39:$E$782,СВЦЭМ!$A$39:$A$782,$A207,СВЦЭМ!$B$39:$B$782,L$191)+'СЕТ СН'!$F$15</f>
        <v>187.110409</v>
      </c>
      <c r="M207" s="36">
        <f>SUMIFS(СВЦЭМ!$E$39:$E$782,СВЦЭМ!$A$39:$A$782,$A207,СВЦЭМ!$B$39:$B$782,M$191)+'СЕТ СН'!$F$15</f>
        <v>209.74995858</v>
      </c>
      <c r="N207" s="36">
        <f>SUMIFS(СВЦЭМ!$E$39:$E$782,СВЦЭМ!$A$39:$A$782,$A207,СВЦЭМ!$B$39:$B$782,N$191)+'СЕТ СН'!$F$15</f>
        <v>221.00557352000001</v>
      </c>
      <c r="O207" s="36">
        <f>SUMIFS(СВЦЭМ!$E$39:$E$782,СВЦЭМ!$A$39:$A$782,$A207,СВЦЭМ!$B$39:$B$782,O$191)+'СЕТ СН'!$F$15</f>
        <v>225.08074381</v>
      </c>
      <c r="P207" s="36">
        <f>SUMIFS(СВЦЭМ!$E$39:$E$782,СВЦЭМ!$A$39:$A$782,$A207,СВЦЭМ!$B$39:$B$782,P$191)+'СЕТ СН'!$F$15</f>
        <v>230.88076229000001</v>
      </c>
      <c r="Q207" s="36">
        <f>SUMIFS(СВЦЭМ!$E$39:$E$782,СВЦЭМ!$A$39:$A$782,$A207,СВЦЭМ!$B$39:$B$782,Q$191)+'СЕТ СН'!$F$15</f>
        <v>230.44005396</v>
      </c>
      <c r="R207" s="36">
        <f>SUMIFS(СВЦЭМ!$E$39:$E$782,СВЦЭМ!$A$39:$A$782,$A207,СВЦЭМ!$B$39:$B$782,R$191)+'СЕТ СН'!$F$15</f>
        <v>227.36346144999999</v>
      </c>
      <c r="S207" s="36">
        <f>SUMIFS(СВЦЭМ!$E$39:$E$782,СВЦЭМ!$A$39:$A$782,$A207,СВЦЭМ!$B$39:$B$782,S$191)+'СЕТ СН'!$F$15</f>
        <v>218.44300172000001</v>
      </c>
      <c r="T207" s="36">
        <f>SUMIFS(СВЦЭМ!$E$39:$E$782,СВЦЭМ!$A$39:$A$782,$A207,СВЦЭМ!$B$39:$B$782,T$191)+'СЕТ СН'!$F$15</f>
        <v>190.44602061000001</v>
      </c>
      <c r="U207" s="36">
        <f>SUMIFS(СВЦЭМ!$E$39:$E$782,СВЦЭМ!$A$39:$A$782,$A207,СВЦЭМ!$B$39:$B$782,U$191)+'СЕТ СН'!$F$15</f>
        <v>163.03264734999999</v>
      </c>
      <c r="V207" s="36">
        <f>SUMIFS(СВЦЭМ!$E$39:$E$782,СВЦЭМ!$A$39:$A$782,$A207,СВЦЭМ!$B$39:$B$782,V$191)+'СЕТ СН'!$F$15</f>
        <v>148.73546447000001</v>
      </c>
      <c r="W207" s="36">
        <f>SUMIFS(СВЦЭМ!$E$39:$E$782,СВЦЭМ!$A$39:$A$782,$A207,СВЦЭМ!$B$39:$B$782,W$191)+'СЕТ СН'!$F$15</f>
        <v>152.36290468000001</v>
      </c>
      <c r="X207" s="36">
        <f>SUMIFS(СВЦЭМ!$E$39:$E$782,СВЦЭМ!$A$39:$A$782,$A207,СВЦЭМ!$B$39:$B$782,X$191)+'СЕТ СН'!$F$15</f>
        <v>151.2465512</v>
      </c>
      <c r="Y207" s="36">
        <f>SUMIFS(СВЦЭМ!$E$39:$E$782,СВЦЭМ!$A$39:$A$782,$A207,СВЦЭМ!$B$39:$B$782,Y$191)+'СЕТ СН'!$F$15</f>
        <v>160.99945726000001</v>
      </c>
    </row>
    <row r="208" spans="1:25" ht="15.75" x14ac:dyDescent="0.2">
      <c r="A208" s="35">
        <f t="shared" si="5"/>
        <v>44698</v>
      </c>
      <c r="B208" s="36">
        <f>SUMIFS(СВЦЭМ!$E$39:$E$782,СВЦЭМ!$A$39:$A$782,$A208,СВЦЭМ!$B$39:$B$782,B$191)+'СЕТ СН'!$F$15</f>
        <v>175.83026172999999</v>
      </c>
      <c r="C208" s="36">
        <f>SUMIFS(СВЦЭМ!$E$39:$E$782,СВЦЭМ!$A$39:$A$782,$A208,СВЦЭМ!$B$39:$B$782,C$191)+'СЕТ СН'!$F$15</f>
        <v>201.51665281999999</v>
      </c>
      <c r="D208" s="36">
        <f>SUMIFS(СВЦЭМ!$E$39:$E$782,СВЦЭМ!$A$39:$A$782,$A208,СВЦЭМ!$B$39:$B$782,D$191)+'СЕТ СН'!$F$15</f>
        <v>226.14235995999999</v>
      </c>
      <c r="E208" s="36">
        <f>SUMIFS(СВЦЭМ!$E$39:$E$782,СВЦЭМ!$A$39:$A$782,$A208,СВЦЭМ!$B$39:$B$782,E$191)+'СЕТ СН'!$F$15</f>
        <v>233.91111527999999</v>
      </c>
      <c r="F208" s="36">
        <f>SUMIFS(СВЦЭМ!$E$39:$E$782,СВЦЭМ!$A$39:$A$782,$A208,СВЦЭМ!$B$39:$B$782,F$191)+'СЕТ СН'!$F$15</f>
        <v>233.73926531999999</v>
      </c>
      <c r="G208" s="36">
        <f>SUMIFS(СВЦЭМ!$E$39:$E$782,СВЦЭМ!$A$39:$A$782,$A208,СВЦЭМ!$B$39:$B$782,G$191)+'СЕТ СН'!$F$15</f>
        <v>233.41042976</v>
      </c>
      <c r="H208" s="36">
        <f>SUMIFS(СВЦЭМ!$E$39:$E$782,СВЦЭМ!$A$39:$A$782,$A208,СВЦЭМ!$B$39:$B$782,H$191)+'СЕТ СН'!$F$15</f>
        <v>225.21285666</v>
      </c>
      <c r="I208" s="36">
        <f>SUMIFS(СВЦЭМ!$E$39:$E$782,СВЦЭМ!$A$39:$A$782,$A208,СВЦЭМ!$B$39:$B$782,I$191)+'СЕТ СН'!$F$15</f>
        <v>215.63948563</v>
      </c>
      <c r="J208" s="36">
        <f>SUMIFS(СВЦЭМ!$E$39:$E$782,СВЦЭМ!$A$39:$A$782,$A208,СВЦЭМ!$B$39:$B$782,J$191)+'СЕТ СН'!$F$15</f>
        <v>186.64584701000001</v>
      </c>
      <c r="K208" s="36">
        <f>SUMIFS(СВЦЭМ!$E$39:$E$782,СВЦЭМ!$A$39:$A$782,$A208,СВЦЭМ!$B$39:$B$782,K$191)+'СЕТ СН'!$F$15</f>
        <v>184.25536137</v>
      </c>
      <c r="L208" s="36">
        <f>SUMIFS(СВЦЭМ!$E$39:$E$782,СВЦЭМ!$A$39:$A$782,$A208,СВЦЭМ!$B$39:$B$782,L$191)+'СЕТ СН'!$F$15</f>
        <v>179.19838475</v>
      </c>
      <c r="M208" s="36">
        <f>SUMIFS(СВЦЭМ!$E$39:$E$782,СВЦЭМ!$A$39:$A$782,$A208,СВЦЭМ!$B$39:$B$782,M$191)+'СЕТ СН'!$F$15</f>
        <v>199.90942894</v>
      </c>
      <c r="N208" s="36">
        <f>SUMIFS(СВЦЭМ!$E$39:$E$782,СВЦЭМ!$A$39:$A$782,$A208,СВЦЭМ!$B$39:$B$782,N$191)+'СЕТ СН'!$F$15</f>
        <v>208.65827605000001</v>
      </c>
      <c r="O208" s="36">
        <f>SUMIFS(СВЦЭМ!$E$39:$E$782,СВЦЭМ!$A$39:$A$782,$A208,СВЦЭМ!$B$39:$B$782,O$191)+'СЕТ СН'!$F$15</f>
        <v>208.6355428</v>
      </c>
      <c r="P208" s="36">
        <f>SUMIFS(СВЦЭМ!$E$39:$E$782,СВЦЭМ!$A$39:$A$782,$A208,СВЦЭМ!$B$39:$B$782,P$191)+'СЕТ СН'!$F$15</f>
        <v>209.20459299999999</v>
      </c>
      <c r="Q208" s="36">
        <f>SUMIFS(СВЦЭМ!$E$39:$E$782,СВЦЭМ!$A$39:$A$782,$A208,СВЦЭМ!$B$39:$B$782,Q$191)+'СЕТ СН'!$F$15</f>
        <v>210.87641674</v>
      </c>
      <c r="R208" s="36">
        <f>SUMIFS(СВЦЭМ!$E$39:$E$782,СВЦЭМ!$A$39:$A$782,$A208,СВЦЭМ!$B$39:$B$782,R$191)+'СЕТ СН'!$F$15</f>
        <v>212.64945571000001</v>
      </c>
      <c r="S208" s="36">
        <f>SUMIFS(СВЦЭМ!$E$39:$E$782,СВЦЭМ!$A$39:$A$782,$A208,СВЦЭМ!$B$39:$B$782,S$191)+'СЕТ СН'!$F$15</f>
        <v>206.1413962</v>
      </c>
      <c r="T208" s="36">
        <f>SUMIFS(СВЦЭМ!$E$39:$E$782,СВЦЭМ!$A$39:$A$782,$A208,СВЦЭМ!$B$39:$B$782,T$191)+'СЕТ СН'!$F$15</f>
        <v>181.91861370000001</v>
      </c>
      <c r="U208" s="36">
        <f>SUMIFS(СВЦЭМ!$E$39:$E$782,СВЦЭМ!$A$39:$A$782,$A208,СВЦЭМ!$B$39:$B$782,U$191)+'СЕТ СН'!$F$15</f>
        <v>162.5438892</v>
      </c>
      <c r="V208" s="36">
        <f>SUMIFS(СВЦЭМ!$E$39:$E$782,СВЦЭМ!$A$39:$A$782,$A208,СВЦЭМ!$B$39:$B$782,V$191)+'СЕТ СН'!$F$15</f>
        <v>145.31681882999999</v>
      </c>
      <c r="W208" s="36">
        <f>SUMIFS(СВЦЭМ!$E$39:$E$782,СВЦЭМ!$A$39:$A$782,$A208,СВЦЭМ!$B$39:$B$782,W$191)+'СЕТ СН'!$F$15</f>
        <v>144.37135171</v>
      </c>
      <c r="X208" s="36">
        <f>SUMIFS(СВЦЭМ!$E$39:$E$782,СВЦЭМ!$A$39:$A$782,$A208,СВЦЭМ!$B$39:$B$782,X$191)+'СЕТ СН'!$F$15</f>
        <v>148.07486767</v>
      </c>
      <c r="Y208" s="36">
        <f>SUMIFS(СВЦЭМ!$E$39:$E$782,СВЦЭМ!$A$39:$A$782,$A208,СВЦЭМ!$B$39:$B$782,Y$191)+'СЕТ СН'!$F$15</f>
        <v>154.50005246000001</v>
      </c>
    </row>
    <row r="209" spans="1:25" ht="15.75" x14ac:dyDescent="0.2">
      <c r="A209" s="35">
        <f t="shared" si="5"/>
        <v>44699</v>
      </c>
      <c r="B209" s="36">
        <f>SUMIFS(СВЦЭМ!$E$39:$E$782,СВЦЭМ!$A$39:$A$782,$A209,СВЦЭМ!$B$39:$B$782,B$191)+'СЕТ СН'!$F$15</f>
        <v>186.60549183000001</v>
      </c>
      <c r="C209" s="36">
        <f>SUMIFS(СВЦЭМ!$E$39:$E$782,СВЦЭМ!$A$39:$A$782,$A209,СВЦЭМ!$B$39:$B$782,C$191)+'СЕТ СН'!$F$15</f>
        <v>214.03380340000001</v>
      </c>
      <c r="D209" s="36">
        <f>SUMIFS(СВЦЭМ!$E$39:$E$782,СВЦЭМ!$A$39:$A$782,$A209,СВЦЭМ!$B$39:$B$782,D$191)+'СЕТ СН'!$F$15</f>
        <v>226.41932180000001</v>
      </c>
      <c r="E209" s="36">
        <f>SUMIFS(СВЦЭМ!$E$39:$E$782,СВЦЭМ!$A$39:$A$782,$A209,СВЦЭМ!$B$39:$B$782,E$191)+'СЕТ СН'!$F$15</f>
        <v>226.74819067000001</v>
      </c>
      <c r="F209" s="36">
        <f>SUMIFS(СВЦЭМ!$E$39:$E$782,СВЦЭМ!$A$39:$A$782,$A209,СВЦЭМ!$B$39:$B$782,F$191)+'СЕТ СН'!$F$15</f>
        <v>225.97052690999999</v>
      </c>
      <c r="G209" s="36">
        <f>SUMIFS(СВЦЭМ!$E$39:$E$782,СВЦЭМ!$A$39:$A$782,$A209,СВЦЭМ!$B$39:$B$782,G$191)+'СЕТ СН'!$F$15</f>
        <v>228.40600924</v>
      </c>
      <c r="H209" s="36">
        <f>SUMIFS(СВЦЭМ!$E$39:$E$782,СВЦЭМ!$A$39:$A$782,$A209,СВЦЭМ!$B$39:$B$782,H$191)+'СЕТ СН'!$F$15</f>
        <v>226.19705547999999</v>
      </c>
      <c r="I209" s="36">
        <f>SUMIFS(СВЦЭМ!$E$39:$E$782,СВЦЭМ!$A$39:$A$782,$A209,СВЦЭМ!$B$39:$B$782,I$191)+'СЕТ СН'!$F$15</f>
        <v>208.11933493000001</v>
      </c>
      <c r="J209" s="36">
        <f>SUMIFS(СВЦЭМ!$E$39:$E$782,СВЦЭМ!$A$39:$A$782,$A209,СВЦЭМ!$B$39:$B$782,J$191)+'СЕТ СН'!$F$15</f>
        <v>178.88715587999999</v>
      </c>
      <c r="K209" s="36">
        <f>SUMIFS(СВЦЭМ!$E$39:$E$782,СВЦЭМ!$A$39:$A$782,$A209,СВЦЭМ!$B$39:$B$782,K$191)+'СЕТ СН'!$F$15</f>
        <v>179.24611827000001</v>
      </c>
      <c r="L209" s="36">
        <f>SUMIFS(СВЦЭМ!$E$39:$E$782,СВЦЭМ!$A$39:$A$782,$A209,СВЦЭМ!$B$39:$B$782,L$191)+'СЕТ СН'!$F$15</f>
        <v>181.82669443</v>
      </c>
      <c r="M209" s="36">
        <f>SUMIFS(СВЦЭМ!$E$39:$E$782,СВЦЭМ!$A$39:$A$782,$A209,СВЦЭМ!$B$39:$B$782,M$191)+'СЕТ СН'!$F$15</f>
        <v>203.66706639</v>
      </c>
      <c r="N209" s="36">
        <f>SUMIFS(СВЦЭМ!$E$39:$E$782,СВЦЭМ!$A$39:$A$782,$A209,СВЦЭМ!$B$39:$B$782,N$191)+'СЕТ СН'!$F$15</f>
        <v>209.95903196</v>
      </c>
      <c r="O209" s="36">
        <f>SUMIFS(СВЦЭМ!$E$39:$E$782,СВЦЭМ!$A$39:$A$782,$A209,СВЦЭМ!$B$39:$B$782,O$191)+'СЕТ СН'!$F$15</f>
        <v>209.44289508</v>
      </c>
      <c r="P209" s="36">
        <f>SUMIFS(СВЦЭМ!$E$39:$E$782,СВЦЭМ!$A$39:$A$782,$A209,СВЦЭМ!$B$39:$B$782,P$191)+'СЕТ СН'!$F$15</f>
        <v>212.91754164</v>
      </c>
      <c r="Q209" s="36">
        <f>SUMIFS(СВЦЭМ!$E$39:$E$782,СВЦЭМ!$A$39:$A$782,$A209,СВЦЭМ!$B$39:$B$782,Q$191)+'СЕТ СН'!$F$15</f>
        <v>215.65116885</v>
      </c>
      <c r="R209" s="36">
        <f>SUMIFS(СВЦЭМ!$E$39:$E$782,СВЦЭМ!$A$39:$A$782,$A209,СВЦЭМ!$B$39:$B$782,R$191)+'СЕТ СН'!$F$15</f>
        <v>214.67762257999999</v>
      </c>
      <c r="S209" s="36">
        <f>SUMIFS(СВЦЭМ!$E$39:$E$782,СВЦЭМ!$A$39:$A$782,$A209,СВЦЭМ!$B$39:$B$782,S$191)+'СЕТ СН'!$F$15</f>
        <v>205.64305507</v>
      </c>
      <c r="T209" s="36">
        <f>SUMIFS(СВЦЭМ!$E$39:$E$782,СВЦЭМ!$A$39:$A$782,$A209,СВЦЭМ!$B$39:$B$782,T$191)+'СЕТ СН'!$F$15</f>
        <v>180.34032361000001</v>
      </c>
      <c r="U209" s="36">
        <f>SUMIFS(СВЦЭМ!$E$39:$E$782,СВЦЭМ!$A$39:$A$782,$A209,СВЦЭМ!$B$39:$B$782,U$191)+'СЕТ СН'!$F$15</f>
        <v>159.60138430000001</v>
      </c>
      <c r="V209" s="36">
        <f>SUMIFS(СВЦЭМ!$E$39:$E$782,СВЦЭМ!$A$39:$A$782,$A209,СВЦЭМ!$B$39:$B$782,V$191)+'СЕТ СН'!$F$15</f>
        <v>144.40379081</v>
      </c>
      <c r="W209" s="36">
        <f>SUMIFS(СВЦЭМ!$E$39:$E$782,СВЦЭМ!$A$39:$A$782,$A209,СВЦЭМ!$B$39:$B$782,W$191)+'СЕТ СН'!$F$15</f>
        <v>149.07061540000001</v>
      </c>
      <c r="X209" s="36">
        <f>SUMIFS(СВЦЭМ!$E$39:$E$782,СВЦЭМ!$A$39:$A$782,$A209,СВЦЭМ!$B$39:$B$782,X$191)+'СЕТ СН'!$F$15</f>
        <v>155.81657411</v>
      </c>
      <c r="Y209" s="36">
        <f>SUMIFS(СВЦЭМ!$E$39:$E$782,СВЦЭМ!$A$39:$A$782,$A209,СВЦЭМ!$B$39:$B$782,Y$191)+'СЕТ СН'!$F$15</f>
        <v>162.54087136999999</v>
      </c>
    </row>
    <row r="210" spans="1:25" ht="15.75" x14ac:dyDescent="0.2">
      <c r="A210" s="35">
        <f t="shared" si="5"/>
        <v>44700</v>
      </c>
      <c r="B210" s="36">
        <f>SUMIFS(СВЦЭМ!$E$39:$E$782,СВЦЭМ!$A$39:$A$782,$A210,СВЦЭМ!$B$39:$B$782,B$191)+'СЕТ СН'!$F$15</f>
        <v>183.52019086999999</v>
      </c>
      <c r="C210" s="36">
        <f>SUMIFS(СВЦЭМ!$E$39:$E$782,СВЦЭМ!$A$39:$A$782,$A210,СВЦЭМ!$B$39:$B$782,C$191)+'СЕТ СН'!$F$15</f>
        <v>207.92656762999999</v>
      </c>
      <c r="D210" s="36">
        <f>SUMIFS(СВЦЭМ!$E$39:$E$782,СВЦЭМ!$A$39:$A$782,$A210,СВЦЭМ!$B$39:$B$782,D$191)+'СЕТ СН'!$F$15</f>
        <v>230.10377145999999</v>
      </c>
      <c r="E210" s="36">
        <f>SUMIFS(СВЦЭМ!$E$39:$E$782,СВЦЭМ!$A$39:$A$782,$A210,СВЦЭМ!$B$39:$B$782,E$191)+'СЕТ СН'!$F$15</f>
        <v>241.12794768000001</v>
      </c>
      <c r="F210" s="36">
        <f>SUMIFS(СВЦЭМ!$E$39:$E$782,СВЦЭМ!$A$39:$A$782,$A210,СВЦЭМ!$B$39:$B$782,F$191)+'СЕТ СН'!$F$15</f>
        <v>235.41949210000001</v>
      </c>
      <c r="G210" s="36">
        <f>SUMIFS(СВЦЭМ!$E$39:$E$782,СВЦЭМ!$A$39:$A$782,$A210,СВЦЭМ!$B$39:$B$782,G$191)+'СЕТ СН'!$F$15</f>
        <v>228.3803671</v>
      </c>
      <c r="H210" s="36">
        <f>SUMIFS(СВЦЭМ!$E$39:$E$782,СВЦЭМ!$A$39:$A$782,$A210,СВЦЭМ!$B$39:$B$782,H$191)+'СЕТ СН'!$F$15</f>
        <v>221.38002306999999</v>
      </c>
      <c r="I210" s="36">
        <f>SUMIFS(СВЦЭМ!$E$39:$E$782,СВЦЭМ!$A$39:$A$782,$A210,СВЦЭМ!$B$39:$B$782,I$191)+'СЕТ СН'!$F$15</f>
        <v>209.81366419</v>
      </c>
      <c r="J210" s="36">
        <f>SUMIFS(СВЦЭМ!$E$39:$E$782,СВЦЭМ!$A$39:$A$782,$A210,СВЦЭМ!$B$39:$B$782,J$191)+'СЕТ СН'!$F$15</f>
        <v>182.82050243</v>
      </c>
      <c r="K210" s="36">
        <f>SUMIFS(СВЦЭМ!$E$39:$E$782,СВЦЭМ!$A$39:$A$782,$A210,СВЦЭМ!$B$39:$B$782,K$191)+'СЕТ СН'!$F$15</f>
        <v>185.91108607000001</v>
      </c>
      <c r="L210" s="36">
        <f>SUMIFS(СВЦЭМ!$E$39:$E$782,СВЦЭМ!$A$39:$A$782,$A210,СВЦЭМ!$B$39:$B$782,L$191)+'СЕТ СН'!$F$15</f>
        <v>184.48625625</v>
      </c>
      <c r="M210" s="36">
        <f>SUMIFS(СВЦЭМ!$E$39:$E$782,СВЦЭМ!$A$39:$A$782,$A210,СВЦЭМ!$B$39:$B$782,M$191)+'СЕТ СН'!$F$15</f>
        <v>203.07688646</v>
      </c>
      <c r="N210" s="36">
        <f>SUMIFS(СВЦЭМ!$E$39:$E$782,СВЦЭМ!$A$39:$A$782,$A210,СВЦЭМ!$B$39:$B$782,N$191)+'СЕТ СН'!$F$15</f>
        <v>212.18306200999999</v>
      </c>
      <c r="O210" s="36">
        <f>SUMIFS(СВЦЭМ!$E$39:$E$782,СВЦЭМ!$A$39:$A$782,$A210,СВЦЭМ!$B$39:$B$782,O$191)+'СЕТ СН'!$F$15</f>
        <v>215.41433816</v>
      </c>
      <c r="P210" s="36">
        <f>SUMIFS(СВЦЭМ!$E$39:$E$782,СВЦЭМ!$A$39:$A$782,$A210,СВЦЭМ!$B$39:$B$782,P$191)+'СЕТ СН'!$F$15</f>
        <v>216.20785434000001</v>
      </c>
      <c r="Q210" s="36">
        <f>SUMIFS(СВЦЭМ!$E$39:$E$782,СВЦЭМ!$A$39:$A$782,$A210,СВЦЭМ!$B$39:$B$782,Q$191)+'СЕТ СН'!$F$15</f>
        <v>219.22488967999999</v>
      </c>
      <c r="R210" s="36">
        <f>SUMIFS(СВЦЭМ!$E$39:$E$782,СВЦЭМ!$A$39:$A$782,$A210,СВЦЭМ!$B$39:$B$782,R$191)+'СЕТ СН'!$F$15</f>
        <v>216.77449540999999</v>
      </c>
      <c r="S210" s="36">
        <f>SUMIFS(СВЦЭМ!$E$39:$E$782,СВЦЭМ!$A$39:$A$782,$A210,СВЦЭМ!$B$39:$B$782,S$191)+'СЕТ СН'!$F$15</f>
        <v>212.10722511</v>
      </c>
      <c r="T210" s="36">
        <f>SUMIFS(СВЦЭМ!$E$39:$E$782,СВЦЭМ!$A$39:$A$782,$A210,СВЦЭМ!$B$39:$B$782,T$191)+'СЕТ СН'!$F$15</f>
        <v>185.16026119</v>
      </c>
      <c r="U210" s="36">
        <f>SUMIFS(СВЦЭМ!$E$39:$E$782,СВЦЭМ!$A$39:$A$782,$A210,СВЦЭМ!$B$39:$B$782,U$191)+'СЕТ СН'!$F$15</f>
        <v>165.08324966999999</v>
      </c>
      <c r="V210" s="36">
        <f>SUMIFS(СВЦЭМ!$E$39:$E$782,СВЦЭМ!$A$39:$A$782,$A210,СВЦЭМ!$B$39:$B$782,V$191)+'СЕТ СН'!$F$15</f>
        <v>146.68028895</v>
      </c>
      <c r="W210" s="36">
        <f>SUMIFS(СВЦЭМ!$E$39:$E$782,СВЦЭМ!$A$39:$A$782,$A210,СВЦЭМ!$B$39:$B$782,W$191)+'СЕТ СН'!$F$15</f>
        <v>147.82533554</v>
      </c>
      <c r="X210" s="36">
        <f>SUMIFS(СВЦЭМ!$E$39:$E$782,СВЦЭМ!$A$39:$A$782,$A210,СВЦЭМ!$B$39:$B$782,X$191)+'СЕТ СН'!$F$15</f>
        <v>149.85948812999999</v>
      </c>
      <c r="Y210" s="36">
        <f>SUMIFS(СВЦЭМ!$E$39:$E$782,СВЦЭМ!$A$39:$A$782,$A210,СВЦЭМ!$B$39:$B$782,Y$191)+'СЕТ СН'!$F$15</f>
        <v>154.12464575999999</v>
      </c>
    </row>
    <row r="211" spans="1:25" ht="15.75" x14ac:dyDescent="0.2">
      <c r="A211" s="35">
        <f t="shared" si="5"/>
        <v>44701</v>
      </c>
      <c r="B211" s="36">
        <f>SUMIFS(СВЦЭМ!$E$39:$E$782,СВЦЭМ!$A$39:$A$782,$A211,СВЦЭМ!$B$39:$B$782,B$191)+'СЕТ СН'!$F$15</f>
        <v>182.34741566</v>
      </c>
      <c r="C211" s="36">
        <f>SUMIFS(СВЦЭМ!$E$39:$E$782,СВЦЭМ!$A$39:$A$782,$A211,СВЦЭМ!$B$39:$B$782,C$191)+'СЕТ СН'!$F$15</f>
        <v>196.08119077999999</v>
      </c>
      <c r="D211" s="36">
        <f>SUMIFS(СВЦЭМ!$E$39:$E$782,СВЦЭМ!$A$39:$A$782,$A211,СВЦЭМ!$B$39:$B$782,D$191)+'СЕТ СН'!$F$15</f>
        <v>222.69311526999999</v>
      </c>
      <c r="E211" s="36">
        <f>SUMIFS(СВЦЭМ!$E$39:$E$782,СВЦЭМ!$A$39:$A$782,$A211,СВЦЭМ!$B$39:$B$782,E$191)+'СЕТ СН'!$F$15</f>
        <v>235.36394028000001</v>
      </c>
      <c r="F211" s="36">
        <f>SUMIFS(СВЦЭМ!$E$39:$E$782,СВЦЭМ!$A$39:$A$782,$A211,СВЦЭМ!$B$39:$B$782,F$191)+'СЕТ СН'!$F$15</f>
        <v>234.31361788000001</v>
      </c>
      <c r="G211" s="36">
        <f>SUMIFS(СВЦЭМ!$E$39:$E$782,СВЦЭМ!$A$39:$A$782,$A211,СВЦЭМ!$B$39:$B$782,G$191)+'СЕТ СН'!$F$15</f>
        <v>230.80050643000001</v>
      </c>
      <c r="H211" s="36">
        <f>SUMIFS(СВЦЭМ!$E$39:$E$782,СВЦЭМ!$A$39:$A$782,$A211,СВЦЭМ!$B$39:$B$782,H$191)+'СЕТ СН'!$F$15</f>
        <v>218.97218208000001</v>
      </c>
      <c r="I211" s="36">
        <f>SUMIFS(СВЦЭМ!$E$39:$E$782,СВЦЭМ!$A$39:$A$782,$A211,СВЦЭМ!$B$39:$B$782,I$191)+'СЕТ СН'!$F$15</f>
        <v>204.52603116</v>
      </c>
      <c r="J211" s="36">
        <f>SUMIFS(СВЦЭМ!$E$39:$E$782,СВЦЭМ!$A$39:$A$782,$A211,СВЦЭМ!$B$39:$B$782,J$191)+'СЕТ СН'!$F$15</f>
        <v>176.5052446</v>
      </c>
      <c r="K211" s="36">
        <f>SUMIFS(СВЦЭМ!$E$39:$E$782,СВЦЭМ!$A$39:$A$782,$A211,СВЦЭМ!$B$39:$B$782,K$191)+'СЕТ СН'!$F$15</f>
        <v>176.38050945000001</v>
      </c>
      <c r="L211" s="36">
        <f>SUMIFS(СВЦЭМ!$E$39:$E$782,СВЦЭМ!$A$39:$A$782,$A211,СВЦЭМ!$B$39:$B$782,L$191)+'СЕТ СН'!$F$15</f>
        <v>175.91721921999999</v>
      </c>
      <c r="M211" s="36">
        <f>SUMIFS(СВЦЭМ!$E$39:$E$782,СВЦЭМ!$A$39:$A$782,$A211,СВЦЭМ!$B$39:$B$782,M$191)+'СЕТ СН'!$F$15</f>
        <v>195.25444984999999</v>
      </c>
      <c r="N211" s="36">
        <f>SUMIFS(СВЦЭМ!$E$39:$E$782,СВЦЭМ!$A$39:$A$782,$A211,СВЦЭМ!$B$39:$B$782,N$191)+'СЕТ СН'!$F$15</f>
        <v>199.95272721000001</v>
      </c>
      <c r="O211" s="36">
        <f>SUMIFS(СВЦЭМ!$E$39:$E$782,СВЦЭМ!$A$39:$A$782,$A211,СВЦЭМ!$B$39:$B$782,O$191)+'СЕТ СН'!$F$15</f>
        <v>199.45864288000001</v>
      </c>
      <c r="P211" s="36">
        <f>SUMIFS(СВЦЭМ!$E$39:$E$782,СВЦЭМ!$A$39:$A$782,$A211,СВЦЭМ!$B$39:$B$782,P$191)+'СЕТ СН'!$F$15</f>
        <v>199.03905252999999</v>
      </c>
      <c r="Q211" s="36">
        <f>SUMIFS(СВЦЭМ!$E$39:$E$782,СВЦЭМ!$A$39:$A$782,$A211,СВЦЭМ!$B$39:$B$782,Q$191)+'СЕТ СН'!$F$15</f>
        <v>198.85799743999999</v>
      </c>
      <c r="R211" s="36">
        <f>SUMIFS(СВЦЭМ!$E$39:$E$782,СВЦЭМ!$A$39:$A$782,$A211,СВЦЭМ!$B$39:$B$782,R$191)+'СЕТ СН'!$F$15</f>
        <v>198.86740125</v>
      </c>
      <c r="S211" s="36">
        <f>SUMIFS(СВЦЭМ!$E$39:$E$782,СВЦЭМ!$A$39:$A$782,$A211,СВЦЭМ!$B$39:$B$782,S$191)+'СЕТ СН'!$F$15</f>
        <v>195.91359129</v>
      </c>
      <c r="T211" s="36">
        <f>SUMIFS(СВЦЭМ!$E$39:$E$782,СВЦЭМ!$A$39:$A$782,$A211,СВЦЭМ!$B$39:$B$782,T$191)+'СЕТ СН'!$F$15</f>
        <v>176.51603046</v>
      </c>
      <c r="U211" s="36">
        <f>SUMIFS(СВЦЭМ!$E$39:$E$782,СВЦЭМ!$A$39:$A$782,$A211,СВЦЭМ!$B$39:$B$782,U$191)+'СЕТ СН'!$F$15</f>
        <v>155.28042936</v>
      </c>
      <c r="V211" s="36">
        <f>SUMIFS(СВЦЭМ!$E$39:$E$782,СВЦЭМ!$A$39:$A$782,$A211,СВЦЭМ!$B$39:$B$782,V$191)+'СЕТ СН'!$F$15</f>
        <v>143.68831614999999</v>
      </c>
      <c r="W211" s="36">
        <f>SUMIFS(СВЦЭМ!$E$39:$E$782,СВЦЭМ!$A$39:$A$782,$A211,СВЦЭМ!$B$39:$B$782,W$191)+'СЕТ СН'!$F$15</f>
        <v>145.62824461</v>
      </c>
      <c r="X211" s="36">
        <f>SUMIFS(СВЦЭМ!$E$39:$E$782,СВЦЭМ!$A$39:$A$782,$A211,СВЦЭМ!$B$39:$B$782,X$191)+'СЕТ СН'!$F$15</f>
        <v>151.60923747999999</v>
      </c>
      <c r="Y211" s="36">
        <f>SUMIFS(СВЦЭМ!$E$39:$E$782,СВЦЭМ!$A$39:$A$782,$A211,СВЦЭМ!$B$39:$B$782,Y$191)+'СЕТ СН'!$F$15</f>
        <v>152.62832377999999</v>
      </c>
    </row>
    <row r="212" spans="1:25" ht="15.75" x14ac:dyDescent="0.2">
      <c r="A212" s="35">
        <f t="shared" si="5"/>
        <v>44702</v>
      </c>
      <c r="B212" s="36">
        <f>SUMIFS(СВЦЭМ!$E$39:$E$782,СВЦЭМ!$A$39:$A$782,$A212,СВЦЭМ!$B$39:$B$782,B$191)+'СЕТ СН'!$F$15</f>
        <v>157.81150163000001</v>
      </c>
      <c r="C212" s="36">
        <f>SUMIFS(СВЦЭМ!$E$39:$E$782,СВЦЭМ!$A$39:$A$782,$A212,СВЦЭМ!$B$39:$B$782,C$191)+'СЕТ СН'!$F$15</f>
        <v>181.06757023</v>
      </c>
      <c r="D212" s="36">
        <f>SUMIFS(СВЦЭМ!$E$39:$E$782,СВЦЭМ!$A$39:$A$782,$A212,СВЦЭМ!$B$39:$B$782,D$191)+'СЕТ СН'!$F$15</f>
        <v>212.86500286</v>
      </c>
      <c r="E212" s="36">
        <f>SUMIFS(СВЦЭМ!$E$39:$E$782,СВЦЭМ!$A$39:$A$782,$A212,СВЦЭМ!$B$39:$B$782,E$191)+'СЕТ СН'!$F$15</f>
        <v>228.39430836</v>
      </c>
      <c r="F212" s="36">
        <f>SUMIFS(СВЦЭМ!$E$39:$E$782,СВЦЭМ!$A$39:$A$782,$A212,СВЦЭМ!$B$39:$B$782,F$191)+'СЕТ СН'!$F$15</f>
        <v>233.772728</v>
      </c>
      <c r="G212" s="36">
        <f>SUMIFS(СВЦЭМ!$E$39:$E$782,СВЦЭМ!$A$39:$A$782,$A212,СВЦЭМ!$B$39:$B$782,G$191)+'СЕТ СН'!$F$15</f>
        <v>240.82699857</v>
      </c>
      <c r="H212" s="36">
        <f>SUMIFS(СВЦЭМ!$E$39:$E$782,СВЦЭМ!$A$39:$A$782,$A212,СВЦЭМ!$B$39:$B$782,H$191)+'СЕТ СН'!$F$15</f>
        <v>239.01004087000001</v>
      </c>
      <c r="I212" s="36">
        <f>SUMIFS(СВЦЭМ!$E$39:$E$782,СВЦЭМ!$A$39:$A$782,$A212,СВЦЭМ!$B$39:$B$782,I$191)+'СЕТ СН'!$F$15</f>
        <v>231.58138524</v>
      </c>
      <c r="J212" s="36">
        <f>SUMIFS(СВЦЭМ!$E$39:$E$782,СВЦЭМ!$A$39:$A$782,$A212,СВЦЭМ!$B$39:$B$782,J$191)+'СЕТ СН'!$F$15</f>
        <v>196.34341746000001</v>
      </c>
      <c r="K212" s="36">
        <f>SUMIFS(СВЦЭМ!$E$39:$E$782,СВЦЭМ!$A$39:$A$782,$A212,СВЦЭМ!$B$39:$B$782,K$191)+'СЕТ СН'!$F$15</f>
        <v>188.23615809</v>
      </c>
      <c r="L212" s="36">
        <f>SUMIFS(СВЦЭМ!$E$39:$E$782,СВЦЭМ!$A$39:$A$782,$A212,СВЦЭМ!$B$39:$B$782,L$191)+'СЕТ СН'!$F$15</f>
        <v>182.78944594999999</v>
      </c>
      <c r="M212" s="36">
        <f>SUMIFS(СВЦЭМ!$E$39:$E$782,СВЦЭМ!$A$39:$A$782,$A212,СВЦЭМ!$B$39:$B$782,M$191)+'СЕТ СН'!$F$15</f>
        <v>199.63042041</v>
      </c>
      <c r="N212" s="36">
        <f>SUMIFS(СВЦЭМ!$E$39:$E$782,СВЦЭМ!$A$39:$A$782,$A212,СВЦЭМ!$B$39:$B$782,N$191)+'СЕТ СН'!$F$15</f>
        <v>207.49148989</v>
      </c>
      <c r="O212" s="36">
        <f>SUMIFS(СВЦЭМ!$E$39:$E$782,СВЦЭМ!$A$39:$A$782,$A212,СВЦЭМ!$B$39:$B$782,O$191)+'СЕТ СН'!$F$15</f>
        <v>200.92283972000001</v>
      </c>
      <c r="P212" s="36">
        <f>SUMIFS(СВЦЭМ!$E$39:$E$782,СВЦЭМ!$A$39:$A$782,$A212,СВЦЭМ!$B$39:$B$782,P$191)+'СЕТ СН'!$F$15</f>
        <v>208.47188488</v>
      </c>
      <c r="Q212" s="36">
        <f>SUMIFS(СВЦЭМ!$E$39:$E$782,СВЦЭМ!$A$39:$A$782,$A212,СВЦЭМ!$B$39:$B$782,Q$191)+'СЕТ СН'!$F$15</f>
        <v>205.29337534000001</v>
      </c>
      <c r="R212" s="36">
        <f>SUMIFS(СВЦЭМ!$E$39:$E$782,СВЦЭМ!$A$39:$A$782,$A212,СВЦЭМ!$B$39:$B$782,R$191)+'СЕТ СН'!$F$15</f>
        <v>204.67186319000001</v>
      </c>
      <c r="S212" s="36">
        <f>SUMIFS(СВЦЭМ!$E$39:$E$782,СВЦЭМ!$A$39:$A$782,$A212,СВЦЭМ!$B$39:$B$782,S$191)+'СЕТ СН'!$F$15</f>
        <v>199.87991241</v>
      </c>
      <c r="T212" s="36">
        <f>SUMIFS(СВЦЭМ!$E$39:$E$782,СВЦЭМ!$A$39:$A$782,$A212,СВЦЭМ!$B$39:$B$782,T$191)+'СЕТ СН'!$F$15</f>
        <v>178.83621070000001</v>
      </c>
      <c r="U212" s="36">
        <f>SUMIFS(СВЦЭМ!$E$39:$E$782,СВЦЭМ!$A$39:$A$782,$A212,СВЦЭМ!$B$39:$B$782,U$191)+'СЕТ СН'!$F$15</f>
        <v>159.21630077</v>
      </c>
      <c r="V212" s="36">
        <f>SUMIFS(СВЦЭМ!$E$39:$E$782,СВЦЭМ!$A$39:$A$782,$A212,СВЦЭМ!$B$39:$B$782,V$191)+'СЕТ СН'!$F$15</f>
        <v>143.68989712999999</v>
      </c>
      <c r="W212" s="36">
        <f>SUMIFS(СВЦЭМ!$E$39:$E$782,СВЦЭМ!$A$39:$A$782,$A212,СВЦЭМ!$B$39:$B$782,W$191)+'СЕТ СН'!$F$15</f>
        <v>134.87677242000001</v>
      </c>
      <c r="X212" s="36">
        <f>SUMIFS(СВЦЭМ!$E$39:$E$782,СВЦЭМ!$A$39:$A$782,$A212,СВЦЭМ!$B$39:$B$782,X$191)+'СЕТ СН'!$F$15</f>
        <v>138.16612398999999</v>
      </c>
      <c r="Y212" s="36">
        <f>SUMIFS(СВЦЭМ!$E$39:$E$782,СВЦЭМ!$A$39:$A$782,$A212,СВЦЭМ!$B$39:$B$782,Y$191)+'СЕТ СН'!$F$15</f>
        <v>143.33754238</v>
      </c>
    </row>
    <row r="213" spans="1:25" ht="15.75" x14ac:dyDescent="0.2">
      <c r="A213" s="35">
        <f t="shared" si="5"/>
        <v>44703</v>
      </c>
      <c r="B213" s="36">
        <f>SUMIFS(СВЦЭМ!$E$39:$E$782,СВЦЭМ!$A$39:$A$782,$A213,СВЦЭМ!$B$39:$B$782,B$191)+'СЕТ СН'!$F$15</f>
        <v>180.52218497999999</v>
      </c>
      <c r="C213" s="36">
        <f>SUMIFS(СВЦЭМ!$E$39:$E$782,СВЦЭМ!$A$39:$A$782,$A213,СВЦЭМ!$B$39:$B$782,C$191)+'СЕТ СН'!$F$15</f>
        <v>197.40680387</v>
      </c>
      <c r="D213" s="36">
        <f>SUMIFS(СВЦЭМ!$E$39:$E$782,СВЦЭМ!$A$39:$A$782,$A213,СВЦЭМ!$B$39:$B$782,D$191)+'СЕТ СН'!$F$15</f>
        <v>219.64504066999999</v>
      </c>
      <c r="E213" s="36">
        <f>SUMIFS(СВЦЭМ!$E$39:$E$782,СВЦЭМ!$A$39:$A$782,$A213,СВЦЭМ!$B$39:$B$782,E$191)+'СЕТ СН'!$F$15</f>
        <v>221.03046773</v>
      </c>
      <c r="F213" s="36">
        <f>SUMIFS(СВЦЭМ!$E$39:$E$782,СВЦЭМ!$A$39:$A$782,$A213,СВЦЭМ!$B$39:$B$782,F$191)+'СЕТ СН'!$F$15</f>
        <v>220.99878631000001</v>
      </c>
      <c r="G213" s="36">
        <f>SUMIFS(СВЦЭМ!$E$39:$E$782,СВЦЭМ!$A$39:$A$782,$A213,СВЦЭМ!$B$39:$B$782,G$191)+'СЕТ СН'!$F$15</f>
        <v>221.57605486</v>
      </c>
      <c r="H213" s="36">
        <f>SUMIFS(СВЦЭМ!$E$39:$E$782,СВЦЭМ!$A$39:$A$782,$A213,СВЦЭМ!$B$39:$B$782,H$191)+'СЕТ СН'!$F$15</f>
        <v>215.78437109999999</v>
      </c>
      <c r="I213" s="36">
        <f>SUMIFS(СВЦЭМ!$E$39:$E$782,СВЦЭМ!$A$39:$A$782,$A213,СВЦЭМ!$B$39:$B$782,I$191)+'СЕТ СН'!$F$15</f>
        <v>202.23084926000001</v>
      </c>
      <c r="J213" s="36">
        <f>SUMIFS(СВЦЭМ!$E$39:$E$782,СВЦЭМ!$A$39:$A$782,$A213,СВЦЭМ!$B$39:$B$782,J$191)+'СЕТ СН'!$F$15</f>
        <v>188.79124540000001</v>
      </c>
      <c r="K213" s="36">
        <f>SUMIFS(СВЦЭМ!$E$39:$E$782,СВЦЭМ!$A$39:$A$782,$A213,СВЦЭМ!$B$39:$B$782,K$191)+'СЕТ СН'!$F$15</f>
        <v>179.48998434000001</v>
      </c>
      <c r="L213" s="36">
        <f>SUMIFS(СВЦЭМ!$E$39:$E$782,СВЦЭМ!$A$39:$A$782,$A213,СВЦЭМ!$B$39:$B$782,L$191)+'СЕТ СН'!$F$15</f>
        <v>175.89695592000001</v>
      </c>
      <c r="M213" s="36">
        <f>SUMIFS(СВЦЭМ!$E$39:$E$782,СВЦЭМ!$A$39:$A$782,$A213,СВЦЭМ!$B$39:$B$782,M$191)+'СЕТ СН'!$F$15</f>
        <v>195.11548683999999</v>
      </c>
      <c r="N213" s="36">
        <f>SUMIFS(СВЦЭМ!$E$39:$E$782,СВЦЭМ!$A$39:$A$782,$A213,СВЦЭМ!$B$39:$B$782,N$191)+'СЕТ СН'!$F$15</f>
        <v>203.94134602</v>
      </c>
      <c r="O213" s="36">
        <f>SUMIFS(СВЦЭМ!$E$39:$E$782,СВЦЭМ!$A$39:$A$782,$A213,СВЦЭМ!$B$39:$B$782,O$191)+'СЕТ СН'!$F$15</f>
        <v>204.73142286000001</v>
      </c>
      <c r="P213" s="36">
        <f>SUMIFS(СВЦЭМ!$E$39:$E$782,СВЦЭМ!$A$39:$A$782,$A213,СВЦЭМ!$B$39:$B$782,P$191)+'СЕТ СН'!$F$15</f>
        <v>209.95162285000001</v>
      </c>
      <c r="Q213" s="36">
        <f>SUMIFS(СВЦЭМ!$E$39:$E$782,СВЦЭМ!$A$39:$A$782,$A213,СВЦЭМ!$B$39:$B$782,Q$191)+'СЕТ СН'!$F$15</f>
        <v>211.97466269</v>
      </c>
      <c r="R213" s="36">
        <f>SUMIFS(СВЦЭМ!$E$39:$E$782,СВЦЭМ!$A$39:$A$782,$A213,СВЦЭМ!$B$39:$B$782,R$191)+'СЕТ СН'!$F$15</f>
        <v>210.98805206</v>
      </c>
      <c r="S213" s="36">
        <f>SUMIFS(СВЦЭМ!$E$39:$E$782,СВЦЭМ!$A$39:$A$782,$A213,СВЦЭМ!$B$39:$B$782,S$191)+'СЕТ СН'!$F$15</f>
        <v>206.11130514999999</v>
      </c>
      <c r="T213" s="36">
        <f>SUMIFS(СВЦЭМ!$E$39:$E$782,СВЦЭМ!$A$39:$A$782,$A213,СВЦЭМ!$B$39:$B$782,T$191)+'СЕТ СН'!$F$15</f>
        <v>182.38544356</v>
      </c>
      <c r="U213" s="36">
        <f>SUMIFS(СВЦЭМ!$E$39:$E$782,СВЦЭМ!$A$39:$A$782,$A213,СВЦЭМ!$B$39:$B$782,U$191)+'СЕТ СН'!$F$15</f>
        <v>161.71190985000001</v>
      </c>
      <c r="V213" s="36">
        <f>SUMIFS(СВЦЭМ!$E$39:$E$782,СВЦЭМ!$A$39:$A$782,$A213,СВЦЭМ!$B$39:$B$782,V$191)+'СЕТ СН'!$F$15</f>
        <v>142.70642519</v>
      </c>
      <c r="W213" s="36">
        <f>SUMIFS(СВЦЭМ!$E$39:$E$782,СВЦЭМ!$A$39:$A$782,$A213,СВЦЭМ!$B$39:$B$782,W$191)+'СЕТ СН'!$F$15</f>
        <v>144.90667862999999</v>
      </c>
      <c r="X213" s="36">
        <f>SUMIFS(СВЦЭМ!$E$39:$E$782,СВЦЭМ!$A$39:$A$782,$A213,СВЦЭМ!$B$39:$B$782,X$191)+'СЕТ СН'!$F$15</f>
        <v>151.66887732000001</v>
      </c>
      <c r="Y213" s="36">
        <f>SUMIFS(СВЦЭМ!$E$39:$E$782,СВЦЭМ!$A$39:$A$782,$A213,СВЦЭМ!$B$39:$B$782,Y$191)+'СЕТ СН'!$F$15</f>
        <v>162.53898032999999</v>
      </c>
    </row>
    <row r="214" spans="1:25" ht="15.75" x14ac:dyDescent="0.2">
      <c r="A214" s="35">
        <f t="shared" si="5"/>
        <v>44704</v>
      </c>
      <c r="B214" s="36">
        <f>SUMIFS(СВЦЭМ!$E$39:$E$782,СВЦЭМ!$A$39:$A$782,$A214,СВЦЭМ!$B$39:$B$782,B$191)+'СЕТ СН'!$F$15</f>
        <v>182.76089239999999</v>
      </c>
      <c r="C214" s="36">
        <f>SUMIFS(СВЦЭМ!$E$39:$E$782,СВЦЭМ!$A$39:$A$782,$A214,СВЦЭМ!$B$39:$B$782,C$191)+'СЕТ СН'!$F$15</f>
        <v>200.57577759</v>
      </c>
      <c r="D214" s="36">
        <f>SUMIFS(СВЦЭМ!$E$39:$E$782,СВЦЭМ!$A$39:$A$782,$A214,СВЦЭМ!$B$39:$B$782,D$191)+'СЕТ СН'!$F$15</f>
        <v>220.54886601999999</v>
      </c>
      <c r="E214" s="36">
        <f>SUMIFS(СВЦЭМ!$E$39:$E$782,СВЦЭМ!$A$39:$A$782,$A214,СВЦЭМ!$B$39:$B$782,E$191)+'СЕТ СН'!$F$15</f>
        <v>219.77783607000001</v>
      </c>
      <c r="F214" s="36">
        <f>SUMIFS(СВЦЭМ!$E$39:$E$782,СВЦЭМ!$A$39:$A$782,$A214,СВЦЭМ!$B$39:$B$782,F$191)+'СЕТ СН'!$F$15</f>
        <v>218.47586324</v>
      </c>
      <c r="G214" s="36">
        <f>SUMIFS(СВЦЭМ!$E$39:$E$782,СВЦЭМ!$A$39:$A$782,$A214,СВЦЭМ!$B$39:$B$782,G$191)+'СЕТ СН'!$F$15</f>
        <v>226.86703786000001</v>
      </c>
      <c r="H214" s="36">
        <f>SUMIFS(СВЦЭМ!$E$39:$E$782,СВЦЭМ!$A$39:$A$782,$A214,СВЦЭМ!$B$39:$B$782,H$191)+'СЕТ СН'!$F$15</f>
        <v>215.97242446000001</v>
      </c>
      <c r="I214" s="36">
        <f>SUMIFS(СВЦЭМ!$E$39:$E$782,СВЦЭМ!$A$39:$A$782,$A214,СВЦЭМ!$B$39:$B$782,I$191)+'СЕТ СН'!$F$15</f>
        <v>209.01875171</v>
      </c>
      <c r="J214" s="36">
        <f>SUMIFS(СВЦЭМ!$E$39:$E$782,СВЦЭМ!$A$39:$A$782,$A214,СВЦЭМ!$B$39:$B$782,J$191)+'СЕТ СН'!$F$15</f>
        <v>181.67369468000001</v>
      </c>
      <c r="K214" s="36">
        <f>SUMIFS(СВЦЭМ!$E$39:$E$782,СВЦЭМ!$A$39:$A$782,$A214,СВЦЭМ!$B$39:$B$782,K$191)+'СЕТ СН'!$F$15</f>
        <v>172.66833847999999</v>
      </c>
      <c r="L214" s="36">
        <f>SUMIFS(СВЦЭМ!$E$39:$E$782,СВЦЭМ!$A$39:$A$782,$A214,СВЦЭМ!$B$39:$B$782,L$191)+'СЕТ СН'!$F$15</f>
        <v>176.34316949000001</v>
      </c>
      <c r="M214" s="36">
        <f>SUMIFS(СВЦЭМ!$E$39:$E$782,СВЦЭМ!$A$39:$A$782,$A214,СВЦЭМ!$B$39:$B$782,M$191)+'СЕТ СН'!$F$15</f>
        <v>200.71536043</v>
      </c>
      <c r="N214" s="36">
        <f>SUMIFS(СВЦЭМ!$E$39:$E$782,СВЦЭМ!$A$39:$A$782,$A214,СВЦЭМ!$B$39:$B$782,N$191)+'СЕТ СН'!$F$15</f>
        <v>210.14438211000001</v>
      </c>
      <c r="O214" s="36">
        <f>SUMIFS(СВЦЭМ!$E$39:$E$782,СВЦЭМ!$A$39:$A$782,$A214,СВЦЭМ!$B$39:$B$782,O$191)+'СЕТ СН'!$F$15</f>
        <v>210.75531615</v>
      </c>
      <c r="P214" s="36">
        <f>SUMIFS(СВЦЭМ!$E$39:$E$782,СВЦЭМ!$A$39:$A$782,$A214,СВЦЭМ!$B$39:$B$782,P$191)+'СЕТ СН'!$F$15</f>
        <v>210.78277889</v>
      </c>
      <c r="Q214" s="36">
        <f>SUMIFS(СВЦЭМ!$E$39:$E$782,СВЦЭМ!$A$39:$A$782,$A214,СВЦЭМ!$B$39:$B$782,Q$191)+'СЕТ СН'!$F$15</f>
        <v>210.81303432000001</v>
      </c>
      <c r="R214" s="36">
        <f>SUMIFS(СВЦЭМ!$E$39:$E$782,СВЦЭМ!$A$39:$A$782,$A214,СВЦЭМ!$B$39:$B$782,R$191)+'СЕТ СН'!$F$15</f>
        <v>210.81610112999999</v>
      </c>
      <c r="S214" s="36">
        <f>SUMIFS(СВЦЭМ!$E$39:$E$782,СВЦЭМ!$A$39:$A$782,$A214,СВЦЭМ!$B$39:$B$782,S$191)+'СЕТ СН'!$F$15</f>
        <v>205.20715257000001</v>
      </c>
      <c r="T214" s="36">
        <f>SUMIFS(СВЦЭМ!$E$39:$E$782,СВЦЭМ!$A$39:$A$782,$A214,СВЦЭМ!$B$39:$B$782,T$191)+'СЕТ СН'!$F$15</f>
        <v>186.65782451000001</v>
      </c>
      <c r="U214" s="36">
        <f>SUMIFS(СВЦЭМ!$E$39:$E$782,СВЦЭМ!$A$39:$A$782,$A214,СВЦЭМ!$B$39:$B$782,U$191)+'СЕТ СН'!$F$15</f>
        <v>159.53934809</v>
      </c>
      <c r="V214" s="36">
        <f>SUMIFS(СВЦЭМ!$E$39:$E$782,СВЦЭМ!$A$39:$A$782,$A214,СВЦЭМ!$B$39:$B$782,V$191)+'СЕТ СН'!$F$15</f>
        <v>143.36984321</v>
      </c>
      <c r="W214" s="36">
        <f>SUMIFS(СВЦЭМ!$E$39:$E$782,СВЦЭМ!$A$39:$A$782,$A214,СВЦЭМ!$B$39:$B$782,W$191)+'СЕТ СН'!$F$15</f>
        <v>143.74803958999999</v>
      </c>
      <c r="X214" s="36">
        <f>SUMIFS(СВЦЭМ!$E$39:$E$782,СВЦЭМ!$A$39:$A$782,$A214,СВЦЭМ!$B$39:$B$782,X$191)+'СЕТ СН'!$F$15</f>
        <v>144.52592385</v>
      </c>
      <c r="Y214" s="36">
        <f>SUMIFS(СВЦЭМ!$E$39:$E$782,СВЦЭМ!$A$39:$A$782,$A214,СВЦЭМ!$B$39:$B$782,Y$191)+'СЕТ СН'!$F$15</f>
        <v>150.71561435000001</v>
      </c>
    </row>
    <row r="215" spans="1:25" ht="15.75" x14ac:dyDescent="0.2">
      <c r="A215" s="35">
        <f t="shared" si="5"/>
        <v>44705</v>
      </c>
      <c r="B215" s="36">
        <f>SUMIFS(СВЦЭМ!$E$39:$E$782,СВЦЭМ!$A$39:$A$782,$A215,СВЦЭМ!$B$39:$B$782,B$191)+'СЕТ СН'!$F$15</f>
        <v>166.05120341</v>
      </c>
      <c r="C215" s="36">
        <f>SUMIFS(СВЦЭМ!$E$39:$E$782,СВЦЭМ!$A$39:$A$782,$A215,СВЦЭМ!$B$39:$B$782,C$191)+'СЕТ СН'!$F$15</f>
        <v>191.67860002</v>
      </c>
      <c r="D215" s="36">
        <f>SUMIFS(СВЦЭМ!$E$39:$E$782,СВЦЭМ!$A$39:$A$782,$A215,СВЦЭМ!$B$39:$B$782,D$191)+'СЕТ СН'!$F$15</f>
        <v>220.15449271</v>
      </c>
      <c r="E215" s="36">
        <f>SUMIFS(СВЦЭМ!$E$39:$E$782,СВЦЭМ!$A$39:$A$782,$A215,СВЦЭМ!$B$39:$B$782,E$191)+'СЕТ СН'!$F$15</f>
        <v>222.92479641</v>
      </c>
      <c r="F215" s="36">
        <f>SUMIFS(СВЦЭМ!$E$39:$E$782,СВЦЭМ!$A$39:$A$782,$A215,СВЦЭМ!$B$39:$B$782,F$191)+'СЕТ СН'!$F$15</f>
        <v>222.93128870000001</v>
      </c>
      <c r="G215" s="36">
        <f>SUMIFS(СВЦЭМ!$E$39:$E$782,СВЦЭМ!$A$39:$A$782,$A215,СВЦЭМ!$B$39:$B$782,G$191)+'СЕТ СН'!$F$15</f>
        <v>224.69416645000001</v>
      </c>
      <c r="H215" s="36">
        <f>SUMIFS(СВЦЭМ!$E$39:$E$782,СВЦЭМ!$A$39:$A$782,$A215,СВЦЭМ!$B$39:$B$782,H$191)+'СЕТ СН'!$F$15</f>
        <v>214.06672227999999</v>
      </c>
      <c r="I215" s="36">
        <f>SUMIFS(СВЦЭМ!$E$39:$E$782,СВЦЭМ!$A$39:$A$782,$A215,СВЦЭМ!$B$39:$B$782,I$191)+'СЕТ СН'!$F$15</f>
        <v>206.00880699999999</v>
      </c>
      <c r="J215" s="36">
        <f>SUMIFS(СВЦЭМ!$E$39:$E$782,СВЦЭМ!$A$39:$A$782,$A215,СВЦЭМ!$B$39:$B$782,J$191)+'СЕТ СН'!$F$15</f>
        <v>177.45001740999999</v>
      </c>
      <c r="K215" s="36">
        <f>SUMIFS(СВЦЭМ!$E$39:$E$782,СВЦЭМ!$A$39:$A$782,$A215,СВЦЭМ!$B$39:$B$782,K$191)+'СЕТ СН'!$F$15</f>
        <v>175.78085462000001</v>
      </c>
      <c r="L215" s="36">
        <f>SUMIFS(СВЦЭМ!$E$39:$E$782,СВЦЭМ!$A$39:$A$782,$A215,СВЦЭМ!$B$39:$B$782,L$191)+'СЕТ СН'!$F$15</f>
        <v>179.52242516999999</v>
      </c>
      <c r="M215" s="36">
        <f>SUMIFS(СВЦЭМ!$E$39:$E$782,СВЦЭМ!$A$39:$A$782,$A215,СВЦЭМ!$B$39:$B$782,M$191)+'СЕТ СН'!$F$15</f>
        <v>192.90209594999999</v>
      </c>
      <c r="N215" s="36">
        <f>SUMIFS(СВЦЭМ!$E$39:$E$782,СВЦЭМ!$A$39:$A$782,$A215,СВЦЭМ!$B$39:$B$782,N$191)+'СЕТ СН'!$F$15</f>
        <v>200.03804219</v>
      </c>
      <c r="O215" s="36">
        <f>SUMIFS(СВЦЭМ!$E$39:$E$782,СВЦЭМ!$A$39:$A$782,$A215,СВЦЭМ!$B$39:$B$782,O$191)+'СЕТ СН'!$F$15</f>
        <v>208.88601825999999</v>
      </c>
      <c r="P215" s="36">
        <f>SUMIFS(СВЦЭМ!$E$39:$E$782,СВЦЭМ!$A$39:$A$782,$A215,СВЦЭМ!$B$39:$B$782,P$191)+'СЕТ СН'!$F$15</f>
        <v>210.41612651</v>
      </c>
      <c r="Q215" s="36">
        <f>SUMIFS(СВЦЭМ!$E$39:$E$782,СВЦЭМ!$A$39:$A$782,$A215,СВЦЭМ!$B$39:$B$782,Q$191)+'СЕТ СН'!$F$15</f>
        <v>212.51966454999999</v>
      </c>
      <c r="R215" s="36">
        <f>SUMIFS(СВЦЭМ!$E$39:$E$782,СВЦЭМ!$A$39:$A$782,$A215,СВЦЭМ!$B$39:$B$782,R$191)+'СЕТ СН'!$F$15</f>
        <v>212.93508535999999</v>
      </c>
      <c r="S215" s="36">
        <f>SUMIFS(СВЦЭМ!$E$39:$E$782,СВЦЭМ!$A$39:$A$782,$A215,СВЦЭМ!$B$39:$B$782,S$191)+'СЕТ СН'!$F$15</f>
        <v>204.16207894999999</v>
      </c>
      <c r="T215" s="36">
        <f>SUMIFS(СВЦЭМ!$E$39:$E$782,СВЦЭМ!$A$39:$A$782,$A215,СВЦЭМ!$B$39:$B$782,T$191)+'СЕТ СН'!$F$15</f>
        <v>180.90020937</v>
      </c>
      <c r="U215" s="36">
        <f>SUMIFS(СВЦЭМ!$E$39:$E$782,СВЦЭМ!$A$39:$A$782,$A215,СВЦЭМ!$B$39:$B$782,U$191)+'СЕТ СН'!$F$15</f>
        <v>158.03744363000001</v>
      </c>
      <c r="V215" s="36">
        <f>SUMIFS(СВЦЭМ!$E$39:$E$782,СВЦЭМ!$A$39:$A$782,$A215,СВЦЭМ!$B$39:$B$782,V$191)+'СЕТ СН'!$F$15</f>
        <v>139.93882416</v>
      </c>
      <c r="W215" s="36">
        <f>SUMIFS(СВЦЭМ!$E$39:$E$782,СВЦЭМ!$A$39:$A$782,$A215,СВЦЭМ!$B$39:$B$782,W$191)+'СЕТ СН'!$F$15</f>
        <v>143.80781621</v>
      </c>
      <c r="X215" s="36">
        <f>SUMIFS(СВЦЭМ!$E$39:$E$782,СВЦЭМ!$A$39:$A$782,$A215,СВЦЭМ!$B$39:$B$782,X$191)+'СЕТ СН'!$F$15</f>
        <v>149.69034404000001</v>
      </c>
      <c r="Y215" s="36">
        <f>SUMIFS(СВЦЭМ!$E$39:$E$782,СВЦЭМ!$A$39:$A$782,$A215,СВЦЭМ!$B$39:$B$782,Y$191)+'СЕТ СН'!$F$15</f>
        <v>151.32407481000001</v>
      </c>
    </row>
    <row r="216" spans="1:25" ht="15.75" x14ac:dyDescent="0.2">
      <c r="A216" s="35">
        <f t="shared" si="5"/>
        <v>44706</v>
      </c>
      <c r="B216" s="36">
        <f>SUMIFS(СВЦЭМ!$E$39:$E$782,СВЦЭМ!$A$39:$A$782,$A216,СВЦЭМ!$B$39:$B$782,B$191)+'СЕТ СН'!$F$15</f>
        <v>162.33887174</v>
      </c>
      <c r="C216" s="36">
        <f>SUMIFS(СВЦЭМ!$E$39:$E$782,СВЦЭМ!$A$39:$A$782,$A216,СВЦЭМ!$B$39:$B$782,C$191)+'СЕТ СН'!$F$15</f>
        <v>182.93153298999999</v>
      </c>
      <c r="D216" s="36">
        <f>SUMIFS(СВЦЭМ!$E$39:$E$782,СВЦЭМ!$A$39:$A$782,$A216,СВЦЭМ!$B$39:$B$782,D$191)+'СЕТ СН'!$F$15</f>
        <v>208.69261584</v>
      </c>
      <c r="E216" s="36">
        <f>SUMIFS(СВЦЭМ!$E$39:$E$782,СВЦЭМ!$A$39:$A$782,$A216,СВЦЭМ!$B$39:$B$782,E$191)+'СЕТ СН'!$F$15</f>
        <v>211.24394645999999</v>
      </c>
      <c r="F216" s="36">
        <f>SUMIFS(СВЦЭМ!$E$39:$E$782,СВЦЭМ!$A$39:$A$782,$A216,СВЦЭМ!$B$39:$B$782,F$191)+'СЕТ СН'!$F$15</f>
        <v>212.13634300999999</v>
      </c>
      <c r="G216" s="36">
        <f>SUMIFS(СВЦЭМ!$E$39:$E$782,СВЦЭМ!$A$39:$A$782,$A216,СВЦЭМ!$B$39:$B$782,G$191)+'СЕТ СН'!$F$15</f>
        <v>214.22479773000001</v>
      </c>
      <c r="H216" s="36">
        <f>SUMIFS(СВЦЭМ!$E$39:$E$782,СВЦЭМ!$A$39:$A$782,$A216,СВЦЭМ!$B$39:$B$782,H$191)+'СЕТ СН'!$F$15</f>
        <v>197.54549588</v>
      </c>
      <c r="I216" s="36">
        <f>SUMIFS(СВЦЭМ!$E$39:$E$782,СВЦЭМ!$A$39:$A$782,$A216,СВЦЭМ!$B$39:$B$782,I$191)+'СЕТ СН'!$F$15</f>
        <v>196.49726655000001</v>
      </c>
      <c r="J216" s="36">
        <f>SUMIFS(СВЦЭМ!$E$39:$E$782,СВЦЭМ!$A$39:$A$782,$A216,СВЦЭМ!$B$39:$B$782,J$191)+'СЕТ СН'!$F$15</f>
        <v>169.28023644000001</v>
      </c>
      <c r="K216" s="36">
        <f>SUMIFS(СВЦЭМ!$E$39:$E$782,СВЦЭМ!$A$39:$A$782,$A216,СВЦЭМ!$B$39:$B$782,K$191)+'СЕТ СН'!$F$15</f>
        <v>174.62169807000001</v>
      </c>
      <c r="L216" s="36">
        <f>SUMIFS(СВЦЭМ!$E$39:$E$782,СВЦЭМ!$A$39:$A$782,$A216,СВЦЭМ!$B$39:$B$782,L$191)+'СЕТ СН'!$F$15</f>
        <v>171.92501812</v>
      </c>
      <c r="M216" s="36">
        <f>SUMIFS(СВЦЭМ!$E$39:$E$782,СВЦЭМ!$A$39:$A$782,$A216,СВЦЭМ!$B$39:$B$782,M$191)+'СЕТ СН'!$F$15</f>
        <v>185.01606401999999</v>
      </c>
      <c r="N216" s="36">
        <f>SUMIFS(СВЦЭМ!$E$39:$E$782,СВЦЭМ!$A$39:$A$782,$A216,СВЦЭМ!$B$39:$B$782,N$191)+'СЕТ СН'!$F$15</f>
        <v>193.31515374</v>
      </c>
      <c r="O216" s="36">
        <f>SUMIFS(СВЦЭМ!$E$39:$E$782,СВЦЭМ!$A$39:$A$782,$A216,СВЦЭМ!$B$39:$B$782,O$191)+'СЕТ СН'!$F$15</f>
        <v>202.44986818999999</v>
      </c>
      <c r="P216" s="36">
        <f>SUMIFS(СВЦЭМ!$E$39:$E$782,СВЦЭМ!$A$39:$A$782,$A216,СВЦЭМ!$B$39:$B$782,P$191)+'СЕТ СН'!$F$15</f>
        <v>205.61282771</v>
      </c>
      <c r="Q216" s="36">
        <f>SUMIFS(СВЦЭМ!$E$39:$E$782,СВЦЭМ!$A$39:$A$782,$A216,СВЦЭМ!$B$39:$B$782,Q$191)+'СЕТ СН'!$F$15</f>
        <v>207.12555613000001</v>
      </c>
      <c r="R216" s="36">
        <f>SUMIFS(СВЦЭМ!$E$39:$E$782,СВЦЭМ!$A$39:$A$782,$A216,СВЦЭМ!$B$39:$B$782,R$191)+'СЕТ СН'!$F$15</f>
        <v>206.21973199000001</v>
      </c>
      <c r="S216" s="36">
        <f>SUMIFS(СВЦЭМ!$E$39:$E$782,СВЦЭМ!$A$39:$A$782,$A216,СВЦЭМ!$B$39:$B$782,S$191)+'СЕТ СН'!$F$15</f>
        <v>197.93406859999999</v>
      </c>
      <c r="T216" s="36">
        <f>SUMIFS(СВЦЭМ!$E$39:$E$782,СВЦЭМ!$A$39:$A$782,$A216,СВЦЭМ!$B$39:$B$782,T$191)+'СЕТ СН'!$F$15</f>
        <v>173.26504707999999</v>
      </c>
      <c r="U216" s="36">
        <f>SUMIFS(СВЦЭМ!$E$39:$E$782,СВЦЭМ!$A$39:$A$782,$A216,СВЦЭМ!$B$39:$B$782,U$191)+'СЕТ СН'!$F$15</f>
        <v>154.56823743000001</v>
      </c>
      <c r="V216" s="36">
        <f>SUMIFS(СВЦЭМ!$E$39:$E$782,СВЦЭМ!$A$39:$A$782,$A216,СВЦЭМ!$B$39:$B$782,V$191)+'СЕТ СН'!$F$15</f>
        <v>137.43298082999999</v>
      </c>
      <c r="W216" s="36">
        <f>SUMIFS(СВЦЭМ!$E$39:$E$782,СВЦЭМ!$A$39:$A$782,$A216,СВЦЭМ!$B$39:$B$782,W$191)+'СЕТ СН'!$F$15</f>
        <v>140.79203864999999</v>
      </c>
      <c r="X216" s="36">
        <f>SUMIFS(СВЦЭМ!$E$39:$E$782,СВЦЭМ!$A$39:$A$782,$A216,СВЦЭМ!$B$39:$B$782,X$191)+'СЕТ СН'!$F$15</f>
        <v>140.86805368</v>
      </c>
      <c r="Y216" s="36">
        <f>SUMIFS(СВЦЭМ!$E$39:$E$782,СВЦЭМ!$A$39:$A$782,$A216,СВЦЭМ!$B$39:$B$782,Y$191)+'СЕТ СН'!$F$15</f>
        <v>145.80521959000001</v>
      </c>
    </row>
    <row r="217" spans="1:25" ht="15.75" x14ac:dyDescent="0.2">
      <c r="A217" s="35">
        <f t="shared" si="5"/>
        <v>44707</v>
      </c>
      <c r="B217" s="36">
        <f>SUMIFS(СВЦЭМ!$E$39:$E$782,СВЦЭМ!$A$39:$A$782,$A217,СВЦЭМ!$B$39:$B$782,B$191)+'СЕТ СН'!$F$15</f>
        <v>162.34313233</v>
      </c>
      <c r="C217" s="36">
        <f>SUMIFS(СВЦЭМ!$E$39:$E$782,СВЦЭМ!$A$39:$A$782,$A217,СВЦЭМ!$B$39:$B$782,C$191)+'СЕТ СН'!$F$15</f>
        <v>179.11190791999999</v>
      </c>
      <c r="D217" s="36">
        <f>SUMIFS(СВЦЭМ!$E$39:$E$782,СВЦЭМ!$A$39:$A$782,$A217,СВЦЭМ!$B$39:$B$782,D$191)+'СЕТ СН'!$F$15</f>
        <v>204.39381331000001</v>
      </c>
      <c r="E217" s="36">
        <f>SUMIFS(СВЦЭМ!$E$39:$E$782,СВЦЭМ!$A$39:$A$782,$A217,СВЦЭМ!$B$39:$B$782,E$191)+'СЕТ СН'!$F$15</f>
        <v>210.44210219000001</v>
      </c>
      <c r="F217" s="36">
        <f>SUMIFS(СВЦЭМ!$E$39:$E$782,СВЦЭМ!$A$39:$A$782,$A217,СВЦЭМ!$B$39:$B$782,F$191)+'СЕТ СН'!$F$15</f>
        <v>209.68184952999999</v>
      </c>
      <c r="G217" s="36">
        <f>SUMIFS(СВЦЭМ!$E$39:$E$782,СВЦЭМ!$A$39:$A$782,$A217,СВЦЭМ!$B$39:$B$782,G$191)+'СЕТ СН'!$F$15</f>
        <v>209.81419539000001</v>
      </c>
      <c r="H217" s="36">
        <f>SUMIFS(СВЦЭМ!$E$39:$E$782,СВЦЭМ!$A$39:$A$782,$A217,СВЦЭМ!$B$39:$B$782,H$191)+'СЕТ СН'!$F$15</f>
        <v>191.65441779</v>
      </c>
      <c r="I217" s="36">
        <f>SUMIFS(СВЦЭМ!$E$39:$E$782,СВЦЭМ!$A$39:$A$782,$A217,СВЦЭМ!$B$39:$B$782,I$191)+'СЕТ СН'!$F$15</f>
        <v>187.96232065000001</v>
      </c>
      <c r="J217" s="36">
        <f>SUMIFS(СВЦЭМ!$E$39:$E$782,СВЦЭМ!$A$39:$A$782,$A217,СВЦЭМ!$B$39:$B$782,J$191)+'СЕТ СН'!$F$15</f>
        <v>168.0289434</v>
      </c>
      <c r="K217" s="36">
        <f>SUMIFS(СВЦЭМ!$E$39:$E$782,СВЦЭМ!$A$39:$A$782,$A217,СВЦЭМ!$B$39:$B$782,K$191)+'СЕТ СН'!$F$15</f>
        <v>173.52059767</v>
      </c>
      <c r="L217" s="36">
        <f>SUMIFS(СВЦЭМ!$E$39:$E$782,СВЦЭМ!$A$39:$A$782,$A217,СВЦЭМ!$B$39:$B$782,L$191)+'СЕТ СН'!$F$15</f>
        <v>172.55831924</v>
      </c>
      <c r="M217" s="36">
        <f>SUMIFS(СВЦЭМ!$E$39:$E$782,СВЦЭМ!$A$39:$A$782,$A217,СВЦЭМ!$B$39:$B$782,M$191)+'СЕТ СН'!$F$15</f>
        <v>183.86081365000001</v>
      </c>
      <c r="N217" s="36">
        <f>SUMIFS(СВЦЭМ!$E$39:$E$782,СВЦЭМ!$A$39:$A$782,$A217,СВЦЭМ!$B$39:$B$782,N$191)+'СЕТ СН'!$F$15</f>
        <v>191.46277437000001</v>
      </c>
      <c r="O217" s="36">
        <f>SUMIFS(СВЦЭМ!$E$39:$E$782,СВЦЭМ!$A$39:$A$782,$A217,СВЦЭМ!$B$39:$B$782,O$191)+'СЕТ СН'!$F$15</f>
        <v>197.28505254000001</v>
      </c>
      <c r="P217" s="36">
        <f>SUMIFS(СВЦЭМ!$E$39:$E$782,СВЦЭМ!$A$39:$A$782,$A217,СВЦЭМ!$B$39:$B$782,P$191)+'СЕТ СН'!$F$15</f>
        <v>199.17680970999999</v>
      </c>
      <c r="Q217" s="36">
        <f>SUMIFS(СВЦЭМ!$E$39:$E$782,СВЦЭМ!$A$39:$A$782,$A217,СВЦЭМ!$B$39:$B$782,Q$191)+'СЕТ СН'!$F$15</f>
        <v>200.15388496</v>
      </c>
      <c r="R217" s="36">
        <f>SUMIFS(СВЦЭМ!$E$39:$E$782,СВЦЭМ!$A$39:$A$782,$A217,СВЦЭМ!$B$39:$B$782,R$191)+'СЕТ СН'!$F$15</f>
        <v>197.49939856</v>
      </c>
      <c r="S217" s="36">
        <f>SUMIFS(СВЦЭМ!$E$39:$E$782,СВЦЭМ!$A$39:$A$782,$A217,СВЦЭМ!$B$39:$B$782,S$191)+'СЕТ СН'!$F$15</f>
        <v>188.21049629999999</v>
      </c>
      <c r="T217" s="36">
        <f>SUMIFS(СВЦЭМ!$E$39:$E$782,СВЦЭМ!$A$39:$A$782,$A217,СВЦЭМ!$B$39:$B$782,T$191)+'СЕТ СН'!$F$15</f>
        <v>167.68585456</v>
      </c>
      <c r="U217" s="36">
        <f>SUMIFS(СВЦЭМ!$E$39:$E$782,СВЦЭМ!$A$39:$A$782,$A217,СВЦЭМ!$B$39:$B$782,U$191)+'СЕТ СН'!$F$15</f>
        <v>149.58767836999999</v>
      </c>
      <c r="V217" s="36">
        <f>SUMIFS(СВЦЭМ!$E$39:$E$782,СВЦЭМ!$A$39:$A$782,$A217,СВЦЭМ!$B$39:$B$782,V$191)+'СЕТ СН'!$F$15</f>
        <v>134.99406078000001</v>
      </c>
      <c r="W217" s="36">
        <f>SUMIFS(СВЦЭМ!$E$39:$E$782,СВЦЭМ!$A$39:$A$782,$A217,СВЦЭМ!$B$39:$B$782,W$191)+'СЕТ СН'!$F$15</f>
        <v>141.40691483000001</v>
      </c>
      <c r="X217" s="36">
        <f>SUMIFS(СВЦЭМ!$E$39:$E$782,СВЦЭМ!$A$39:$A$782,$A217,СВЦЭМ!$B$39:$B$782,X$191)+'СЕТ СН'!$F$15</f>
        <v>146.74182306</v>
      </c>
      <c r="Y217" s="36">
        <f>SUMIFS(СВЦЭМ!$E$39:$E$782,СВЦЭМ!$A$39:$A$782,$A217,СВЦЭМ!$B$39:$B$782,Y$191)+'СЕТ СН'!$F$15</f>
        <v>151.16556030999999</v>
      </c>
    </row>
    <row r="218" spans="1:25" ht="15.75" x14ac:dyDescent="0.2">
      <c r="A218" s="35">
        <f t="shared" si="5"/>
        <v>44708</v>
      </c>
      <c r="B218" s="36">
        <f>SUMIFS(СВЦЭМ!$E$39:$E$782,СВЦЭМ!$A$39:$A$782,$A218,СВЦЭМ!$B$39:$B$782,B$191)+'СЕТ СН'!$F$15</f>
        <v>158.15493308999999</v>
      </c>
      <c r="C218" s="36">
        <f>SUMIFS(СВЦЭМ!$E$39:$E$782,СВЦЭМ!$A$39:$A$782,$A218,СВЦЭМ!$B$39:$B$782,C$191)+'СЕТ СН'!$F$15</f>
        <v>177.52839614000001</v>
      </c>
      <c r="D218" s="36">
        <f>SUMIFS(СВЦЭМ!$E$39:$E$782,СВЦЭМ!$A$39:$A$782,$A218,СВЦЭМ!$B$39:$B$782,D$191)+'СЕТ СН'!$F$15</f>
        <v>190.52769236</v>
      </c>
      <c r="E218" s="36">
        <f>SUMIFS(СВЦЭМ!$E$39:$E$782,СВЦЭМ!$A$39:$A$782,$A218,СВЦЭМ!$B$39:$B$782,E$191)+'СЕТ СН'!$F$15</f>
        <v>189.48490824999999</v>
      </c>
      <c r="F218" s="36">
        <f>SUMIFS(СВЦЭМ!$E$39:$E$782,СВЦЭМ!$A$39:$A$782,$A218,СВЦЭМ!$B$39:$B$782,F$191)+'СЕТ СН'!$F$15</f>
        <v>188.93387200000001</v>
      </c>
      <c r="G218" s="36">
        <f>SUMIFS(СВЦЭМ!$E$39:$E$782,СВЦЭМ!$A$39:$A$782,$A218,СВЦЭМ!$B$39:$B$782,G$191)+'СЕТ СН'!$F$15</f>
        <v>186.5807442</v>
      </c>
      <c r="H218" s="36">
        <f>SUMIFS(СВЦЭМ!$E$39:$E$782,СВЦЭМ!$A$39:$A$782,$A218,СВЦЭМ!$B$39:$B$782,H$191)+'СЕТ СН'!$F$15</f>
        <v>171.47419697000001</v>
      </c>
      <c r="I218" s="36">
        <f>SUMIFS(СВЦЭМ!$E$39:$E$782,СВЦЭМ!$A$39:$A$782,$A218,СВЦЭМ!$B$39:$B$782,I$191)+'СЕТ СН'!$F$15</f>
        <v>157.67500303</v>
      </c>
      <c r="J218" s="36">
        <f>SUMIFS(СВЦЭМ!$E$39:$E$782,СВЦЭМ!$A$39:$A$782,$A218,СВЦЭМ!$B$39:$B$782,J$191)+'СЕТ СН'!$F$15</f>
        <v>142.26547008</v>
      </c>
      <c r="K218" s="36">
        <f>SUMIFS(СВЦЭМ!$E$39:$E$782,СВЦЭМ!$A$39:$A$782,$A218,СВЦЭМ!$B$39:$B$782,K$191)+'СЕТ СН'!$F$15</f>
        <v>143.07179038999999</v>
      </c>
      <c r="L218" s="36">
        <f>SUMIFS(СВЦЭМ!$E$39:$E$782,СВЦЭМ!$A$39:$A$782,$A218,СВЦЭМ!$B$39:$B$782,L$191)+'СЕТ СН'!$F$15</f>
        <v>144.84682493</v>
      </c>
      <c r="M218" s="36">
        <f>SUMIFS(СВЦЭМ!$E$39:$E$782,СВЦЭМ!$A$39:$A$782,$A218,СВЦЭМ!$B$39:$B$782,M$191)+'СЕТ СН'!$F$15</f>
        <v>154.94485520999999</v>
      </c>
      <c r="N218" s="36">
        <f>SUMIFS(СВЦЭМ!$E$39:$E$782,СВЦЭМ!$A$39:$A$782,$A218,СВЦЭМ!$B$39:$B$782,N$191)+'СЕТ СН'!$F$15</f>
        <v>163.57829619</v>
      </c>
      <c r="O218" s="36">
        <f>SUMIFS(СВЦЭМ!$E$39:$E$782,СВЦЭМ!$A$39:$A$782,$A218,СВЦЭМ!$B$39:$B$782,O$191)+'СЕТ СН'!$F$15</f>
        <v>165.58019668</v>
      </c>
      <c r="P218" s="36">
        <f>SUMIFS(СВЦЭМ!$E$39:$E$782,СВЦЭМ!$A$39:$A$782,$A218,СВЦЭМ!$B$39:$B$782,P$191)+'СЕТ СН'!$F$15</f>
        <v>162.69082517999999</v>
      </c>
      <c r="Q218" s="36">
        <f>SUMIFS(СВЦЭМ!$E$39:$E$782,СВЦЭМ!$A$39:$A$782,$A218,СВЦЭМ!$B$39:$B$782,Q$191)+'СЕТ СН'!$F$15</f>
        <v>161.46092300000001</v>
      </c>
      <c r="R218" s="36">
        <f>SUMIFS(СВЦЭМ!$E$39:$E$782,СВЦЭМ!$A$39:$A$782,$A218,СВЦЭМ!$B$39:$B$782,R$191)+'СЕТ СН'!$F$15</f>
        <v>161.59470013000001</v>
      </c>
      <c r="S218" s="36">
        <f>SUMIFS(СВЦЭМ!$E$39:$E$782,СВЦЭМ!$A$39:$A$782,$A218,СВЦЭМ!$B$39:$B$782,S$191)+'СЕТ СН'!$F$15</f>
        <v>166.35604108000001</v>
      </c>
      <c r="T218" s="36">
        <f>SUMIFS(СВЦЭМ!$E$39:$E$782,СВЦЭМ!$A$39:$A$782,$A218,СВЦЭМ!$B$39:$B$782,T$191)+'СЕТ СН'!$F$15</f>
        <v>148.78594978999999</v>
      </c>
      <c r="U218" s="36">
        <f>SUMIFS(СВЦЭМ!$E$39:$E$782,СВЦЭМ!$A$39:$A$782,$A218,СВЦЭМ!$B$39:$B$782,U$191)+'СЕТ СН'!$F$15</f>
        <v>130.84699325</v>
      </c>
      <c r="V218" s="36">
        <f>SUMIFS(СВЦЭМ!$E$39:$E$782,СВЦЭМ!$A$39:$A$782,$A218,СВЦЭМ!$B$39:$B$782,V$191)+'СЕТ СН'!$F$15</f>
        <v>115.6839387</v>
      </c>
      <c r="W218" s="36">
        <f>SUMIFS(СВЦЭМ!$E$39:$E$782,СВЦЭМ!$A$39:$A$782,$A218,СВЦЭМ!$B$39:$B$782,W$191)+'СЕТ СН'!$F$15</f>
        <v>119.94713603</v>
      </c>
      <c r="X218" s="36">
        <f>SUMIFS(СВЦЭМ!$E$39:$E$782,СВЦЭМ!$A$39:$A$782,$A218,СВЦЭМ!$B$39:$B$782,X$191)+'СЕТ СН'!$F$15</f>
        <v>125.84956339</v>
      </c>
      <c r="Y218" s="36">
        <f>SUMIFS(СВЦЭМ!$E$39:$E$782,СВЦЭМ!$A$39:$A$782,$A218,СВЦЭМ!$B$39:$B$782,Y$191)+'СЕТ СН'!$F$15</f>
        <v>133.92812394000001</v>
      </c>
    </row>
    <row r="219" spans="1:25" ht="15.75" x14ac:dyDescent="0.2">
      <c r="A219" s="35">
        <f t="shared" si="5"/>
        <v>44709</v>
      </c>
      <c r="B219" s="36">
        <f>SUMIFS(СВЦЭМ!$E$39:$E$782,СВЦЭМ!$A$39:$A$782,$A219,СВЦЭМ!$B$39:$B$782,B$191)+'СЕТ СН'!$F$15</f>
        <v>148.29742891999999</v>
      </c>
      <c r="C219" s="36">
        <f>SUMIFS(СВЦЭМ!$E$39:$E$782,СВЦЭМ!$A$39:$A$782,$A219,СВЦЭМ!$B$39:$B$782,C$191)+'СЕТ СН'!$F$15</f>
        <v>168.11440178999999</v>
      </c>
      <c r="D219" s="36">
        <f>SUMIFS(СВЦЭМ!$E$39:$E$782,СВЦЭМ!$A$39:$A$782,$A219,СВЦЭМ!$B$39:$B$782,D$191)+'СЕТ СН'!$F$15</f>
        <v>191.74217353</v>
      </c>
      <c r="E219" s="36">
        <f>SUMIFS(СВЦЭМ!$E$39:$E$782,СВЦЭМ!$A$39:$A$782,$A219,СВЦЭМ!$B$39:$B$782,E$191)+'СЕТ СН'!$F$15</f>
        <v>201.10229842000001</v>
      </c>
      <c r="F219" s="36">
        <f>SUMIFS(СВЦЭМ!$E$39:$E$782,СВЦЭМ!$A$39:$A$782,$A219,СВЦЭМ!$B$39:$B$782,F$191)+'СЕТ СН'!$F$15</f>
        <v>199.03203475000001</v>
      </c>
      <c r="G219" s="36">
        <f>SUMIFS(СВЦЭМ!$E$39:$E$782,СВЦЭМ!$A$39:$A$782,$A219,СВЦЭМ!$B$39:$B$782,G$191)+'СЕТ СН'!$F$15</f>
        <v>198.84014378000001</v>
      </c>
      <c r="H219" s="36">
        <f>SUMIFS(СВЦЭМ!$E$39:$E$782,СВЦЭМ!$A$39:$A$782,$A219,СВЦЭМ!$B$39:$B$782,H$191)+'СЕТ СН'!$F$15</f>
        <v>186.95392634999999</v>
      </c>
      <c r="I219" s="36">
        <f>SUMIFS(СВЦЭМ!$E$39:$E$782,СВЦЭМ!$A$39:$A$782,$A219,СВЦЭМ!$B$39:$B$782,I$191)+'СЕТ СН'!$F$15</f>
        <v>167.97171073000001</v>
      </c>
      <c r="J219" s="36">
        <f>SUMIFS(СВЦЭМ!$E$39:$E$782,СВЦЭМ!$A$39:$A$782,$A219,СВЦЭМ!$B$39:$B$782,J$191)+'СЕТ СН'!$F$15</f>
        <v>146.4676575</v>
      </c>
      <c r="K219" s="36">
        <f>SUMIFS(СВЦЭМ!$E$39:$E$782,СВЦЭМ!$A$39:$A$782,$A219,СВЦЭМ!$B$39:$B$782,K$191)+'СЕТ СН'!$F$15</f>
        <v>148.13165103</v>
      </c>
      <c r="L219" s="36">
        <f>SUMIFS(СВЦЭМ!$E$39:$E$782,СВЦЭМ!$A$39:$A$782,$A219,СВЦЭМ!$B$39:$B$782,L$191)+'СЕТ СН'!$F$15</f>
        <v>149.06640214000001</v>
      </c>
      <c r="M219" s="36">
        <f>SUMIFS(СВЦЭМ!$E$39:$E$782,СВЦЭМ!$A$39:$A$782,$A219,СВЦЭМ!$B$39:$B$782,M$191)+'СЕТ СН'!$F$15</f>
        <v>155.64370181000001</v>
      </c>
      <c r="N219" s="36">
        <f>SUMIFS(СВЦЭМ!$E$39:$E$782,СВЦЭМ!$A$39:$A$782,$A219,СВЦЭМ!$B$39:$B$782,N$191)+'СЕТ СН'!$F$15</f>
        <v>162.36359149</v>
      </c>
      <c r="O219" s="36">
        <f>SUMIFS(СВЦЭМ!$E$39:$E$782,СВЦЭМ!$A$39:$A$782,$A219,СВЦЭМ!$B$39:$B$782,O$191)+'СЕТ СН'!$F$15</f>
        <v>167.47688912000001</v>
      </c>
      <c r="P219" s="36">
        <f>SUMIFS(СВЦЭМ!$E$39:$E$782,СВЦЭМ!$A$39:$A$782,$A219,СВЦЭМ!$B$39:$B$782,P$191)+'СЕТ СН'!$F$15</f>
        <v>173.46550561999999</v>
      </c>
      <c r="Q219" s="36">
        <f>SUMIFS(СВЦЭМ!$E$39:$E$782,СВЦЭМ!$A$39:$A$782,$A219,СВЦЭМ!$B$39:$B$782,Q$191)+'СЕТ СН'!$F$15</f>
        <v>173.22489322000001</v>
      </c>
      <c r="R219" s="36">
        <f>SUMIFS(СВЦЭМ!$E$39:$E$782,СВЦЭМ!$A$39:$A$782,$A219,СВЦЭМ!$B$39:$B$782,R$191)+'СЕТ СН'!$F$15</f>
        <v>173.42096032000001</v>
      </c>
      <c r="S219" s="36">
        <f>SUMIFS(СВЦЭМ!$E$39:$E$782,СВЦЭМ!$A$39:$A$782,$A219,СВЦЭМ!$B$39:$B$782,S$191)+'СЕТ СН'!$F$15</f>
        <v>165.08507868000001</v>
      </c>
      <c r="T219" s="36">
        <f>SUMIFS(СВЦЭМ!$E$39:$E$782,СВЦЭМ!$A$39:$A$782,$A219,СВЦЭМ!$B$39:$B$782,T$191)+'СЕТ СН'!$F$15</f>
        <v>151.11245595</v>
      </c>
      <c r="U219" s="36">
        <f>SUMIFS(СВЦЭМ!$E$39:$E$782,СВЦЭМ!$A$39:$A$782,$A219,СВЦЭМ!$B$39:$B$782,U$191)+'СЕТ СН'!$F$15</f>
        <v>134.56150253999999</v>
      </c>
      <c r="V219" s="36">
        <f>SUMIFS(СВЦЭМ!$E$39:$E$782,СВЦЭМ!$A$39:$A$782,$A219,СВЦЭМ!$B$39:$B$782,V$191)+'СЕТ СН'!$F$15</f>
        <v>128.30815602999999</v>
      </c>
      <c r="W219" s="36">
        <f>SUMIFS(СВЦЭМ!$E$39:$E$782,СВЦЭМ!$A$39:$A$782,$A219,СВЦЭМ!$B$39:$B$782,W$191)+'СЕТ СН'!$F$15</f>
        <v>128.90172769</v>
      </c>
      <c r="X219" s="36">
        <f>SUMIFS(СВЦЭМ!$E$39:$E$782,СВЦЭМ!$A$39:$A$782,$A219,СВЦЭМ!$B$39:$B$782,X$191)+'СЕТ СН'!$F$15</f>
        <v>127.60039646</v>
      </c>
      <c r="Y219" s="36">
        <f>SUMIFS(СВЦЭМ!$E$39:$E$782,СВЦЭМ!$A$39:$A$782,$A219,СВЦЭМ!$B$39:$B$782,Y$191)+'СЕТ СН'!$F$15</f>
        <v>131.29915621000001</v>
      </c>
    </row>
    <row r="220" spans="1:25" ht="15.75" x14ac:dyDescent="0.2">
      <c r="A220" s="35">
        <f t="shared" si="5"/>
        <v>44710</v>
      </c>
      <c r="B220" s="36">
        <f>SUMIFS(СВЦЭМ!$E$39:$E$782,СВЦЭМ!$A$39:$A$782,$A220,СВЦЭМ!$B$39:$B$782,B$191)+'СЕТ СН'!$F$15</f>
        <v>144.82601080000001</v>
      </c>
      <c r="C220" s="36">
        <f>SUMIFS(СВЦЭМ!$E$39:$E$782,СВЦЭМ!$A$39:$A$782,$A220,СВЦЭМ!$B$39:$B$782,C$191)+'СЕТ СН'!$F$15</f>
        <v>165.98251658999999</v>
      </c>
      <c r="D220" s="36">
        <f>SUMIFS(СВЦЭМ!$E$39:$E$782,СВЦЭМ!$A$39:$A$782,$A220,СВЦЭМ!$B$39:$B$782,D$191)+'СЕТ СН'!$F$15</f>
        <v>187.32898915999999</v>
      </c>
      <c r="E220" s="36">
        <f>SUMIFS(СВЦЭМ!$E$39:$E$782,СВЦЭМ!$A$39:$A$782,$A220,СВЦЭМ!$B$39:$B$782,E$191)+'СЕТ СН'!$F$15</f>
        <v>196.76530283</v>
      </c>
      <c r="F220" s="36">
        <f>SUMIFS(СВЦЭМ!$E$39:$E$782,СВЦЭМ!$A$39:$A$782,$A220,СВЦЭМ!$B$39:$B$782,F$191)+'СЕТ СН'!$F$15</f>
        <v>196.28447799</v>
      </c>
      <c r="G220" s="36">
        <f>SUMIFS(СВЦЭМ!$E$39:$E$782,СВЦЭМ!$A$39:$A$782,$A220,СВЦЭМ!$B$39:$B$782,G$191)+'СЕТ СН'!$F$15</f>
        <v>194.28978663999999</v>
      </c>
      <c r="H220" s="36">
        <f>SUMIFS(СВЦЭМ!$E$39:$E$782,СВЦЭМ!$A$39:$A$782,$A220,СВЦЭМ!$B$39:$B$782,H$191)+'СЕТ СН'!$F$15</f>
        <v>185.85140519000001</v>
      </c>
      <c r="I220" s="36">
        <f>SUMIFS(СВЦЭМ!$E$39:$E$782,СВЦЭМ!$A$39:$A$782,$A220,СВЦЭМ!$B$39:$B$782,I$191)+'СЕТ СН'!$F$15</f>
        <v>168.01085756000001</v>
      </c>
      <c r="J220" s="36">
        <f>SUMIFS(СВЦЭМ!$E$39:$E$782,СВЦЭМ!$A$39:$A$782,$A220,СВЦЭМ!$B$39:$B$782,J$191)+'СЕТ СН'!$F$15</f>
        <v>143.86995056999999</v>
      </c>
      <c r="K220" s="36">
        <f>SUMIFS(СВЦЭМ!$E$39:$E$782,СВЦЭМ!$A$39:$A$782,$A220,СВЦЭМ!$B$39:$B$782,K$191)+'СЕТ СН'!$F$15</f>
        <v>142.66149659999999</v>
      </c>
      <c r="L220" s="36">
        <f>SUMIFS(СВЦЭМ!$E$39:$E$782,СВЦЭМ!$A$39:$A$782,$A220,СВЦЭМ!$B$39:$B$782,L$191)+'СЕТ СН'!$F$15</f>
        <v>143.94028098000001</v>
      </c>
      <c r="M220" s="36">
        <f>SUMIFS(СВЦЭМ!$E$39:$E$782,СВЦЭМ!$A$39:$A$782,$A220,СВЦЭМ!$B$39:$B$782,M$191)+'СЕТ СН'!$F$15</f>
        <v>156.95965720999999</v>
      </c>
      <c r="N220" s="36">
        <f>SUMIFS(СВЦЭМ!$E$39:$E$782,СВЦЭМ!$A$39:$A$782,$A220,СВЦЭМ!$B$39:$B$782,N$191)+'СЕТ СН'!$F$15</f>
        <v>163.87035381999999</v>
      </c>
      <c r="O220" s="36">
        <f>SUMIFS(СВЦЭМ!$E$39:$E$782,СВЦЭМ!$A$39:$A$782,$A220,СВЦЭМ!$B$39:$B$782,O$191)+'СЕТ СН'!$F$15</f>
        <v>164.82647101000001</v>
      </c>
      <c r="P220" s="36">
        <f>SUMIFS(СВЦЭМ!$E$39:$E$782,СВЦЭМ!$A$39:$A$782,$A220,СВЦЭМ!$B$39:$B$782,P$191)+'СЕТ СН'!$F$15</f>
        <v>164.74780115999999</v>
      </c>
      <c r="Q220" s="36">
        <f>SUMIFS(СВЦЭМ!$E$39:$E$782,СВЦЭМ!$A$39:$A$782,$A220,СВЦЭМ!$B$39:$B$782,Q$191)+'СЕТ СН'!$F$15</f>
        <v>164.38144638</v>
      </c>
      <c r="R220" s="36">
        <f>SUMIFS(СВЦЭМ!$E$39:$E$782,СВЦЭМ!$A$39:$A$782,$A220,СВЦЭМ!$B$39:$B$782,R$191)+'СЕТ СН'!$F$15</f>
        <v>163.39679962</v>
      </c>
      <c r="S220" s="36">
        <f>SUMIFS(СВЦЭМ!$E$39:$E$782,СВЦЭМ!$A$39:$A$782,$A220,СВЦЭМ!$B$39:$B$782,S$191)+'СЕТ СН'!$F$15</f>
        <v>167.87134506999999</v>
      </c>
      <c r="T220" s="36">
        <f>SUMIFS(СВЦЭМ!$E$39:$E$782,СВЦЭМ!$A$39:$A$782,$A220,СВЦЭМ!$B$39:$B$782,T$191)+'СЕТ СН'!$F$15</f>
        <v>149.79362073999999</v>
      </c>
      <c r="U220" s="36">
        <f>SUMIFS(СВЦЭМ!$E$39:$E$782,СВЦЭМ!$A$39:$A$782,$A220,СВЦЭМ!$B$39:$B$782,U$191)+'СЕТ СН'!$F$15</f>
        <v>130.89712849</v>
      </c>
      <c r="V220" s="36">
        <f>SUMIFS(СВЦЭМ!$E$39:$E$782,СВЦЭМ!$A$39:$A$782,$A220,СВЦЭМ!$B$39:$B$782,V$191)+'СЕТ СН'!$F$15</f>
        <v>115.21071829</v>
      </c>
      <c r="W220" s="36">
        <f>SUMIFS(СВЦЭМ!$E$39:$E$782,СВЦЭМ!$A$39:$A$782,$A220,СВЦЭМ!$B$39:$B$782,W$191)+'СЕТ СН'!$F$15</f>
        <v>117.14842536</v>
      </c>
      <c r="X220" s="36">
        <f>SUMIFS(СВЦЭМ!$E$39:$E$782,СВЦЭМ!$A$39:$A$782,$A220,СВЦЭМ!$B$39:$B$782,X$191)+'СЕТ СН'!$F$15</f>
        <v>126.05294005</v>
      </c>
      <c r="Y220" s="36">
        <f>SUMIFS(СВЦЭМ!$E$39:$E$782,СВЦЭМ!$A$39:$A$782,$A220,СВЦЭМ!$B$39:$B$782,Y$191)+'СЕТ СН'!$F$15</f>
        <v>126.43714478</v>
      </c>
    </row>
    <row r="221" spans="1:25" ht="15.75" x14ac:dyDescent="0.2">
      <c r="A221" s="35">
        <f t="shared" si="5"/>
        <v>44711</v>
      </c>
      <c r="B221" s="36">
        <f>SUMIFS(СВЦЭМ!$E$39:$E$782,СВЦЭМ!$A$39:$A$782,$A221,СВЦЭМ!$B$39:$B$782,B$191)+'СЕТ СН'!$F$15</f>
        <v>146.98887063999999</v>
      </c>
      <c r="C221" s="36">
        <f>SUMIFS(СВЦЭМ!$E$39:$E$782,СВЦЭМ!$A$39:$A$782,$A221,СВЦЭМ!$B$39:$B$782,C$191)+'СЕТ СН'!$F$15</f>
        <v>162.58547609999999</v>
      </c>
      <c r="D221" s="36">
        <f>SUMIFS(СВЦЭМ!$E$39:$E$782,СВЦЭМ!$A$39:$A$782,$A221,СВЦЭМ!$B$39:$B$782,D$191)+'СЕТ СН'!$F$15</f>
        <v>189.28746944</v>
      </c>
      <c r="E221" s="36">
        <f>SUMIFS(СВЦЭМ!$E$39:$E$782,СВЦЭМ!$A$39:$A$782,$A221,СВЦЭМ!$B$39:$B$782,E$191)+'СЕТ СН'!$F$15</f>
        <v>192.78676614</v>
      </c>
      <c r="F221" s="36">
        <f>SUMIFS(СВЦЭМ!$E$39:$E$782,СВЦЭМ!$A$39:$A$782,$A221,СВЦЭМ!$B$39:$B$782,F$191)+'СЕТ СН'!$F$15</f>
        <v>192.18879247000001</v>
      </c>
      <c r="G221" s="36">
        <f>SUMIFS(СВЦЭМ!$E$39:$E$782,СВЦЭМ!$A$39:$A$782,$A221,СВЦЭМ!$B$39:$B$782,G$191)+'СЕТ СН'!$F$15</f>
        <v>187.67100821</v>
      </c>
      <c r="H221" s="36">
        <f>SUMIFS(СВЦЭМ!$E$39:$E$782,СВЦЭМ!$A$39:$A$782,$A221,СВЦЭМ!$B$39:$B$782,H$191)+'СЕТ СН'!$F$15</f>
        <v>171.15348003</v>
      </c>
      <c r="I221" s="36">
        <f>SUMIFS(СВЦЭМ!$E$39:$E$782,СВЦЭМ!$A$39:$A$782,$A221,СВЦЭМ!$B$39:$B$782,I$191)+'СЕТ СН'!$F$15</f>
        <v>158.18025280000001</v>
      </c>
      <c r="J221" s="36">
        <f>SUMIFS(СВЦЭМ!$E$39:$E$782,СВЦЭМ!$A$39:$A$782,$A221,СВЦЭМ!$B$39:$B$782,J$191)+'СЕТ СН'!$F$15</f>
        <v>141.46066352</v>
      </c>
      <c r="K221" s="36">
        <f>SUMIFS(СВЦЭМ!$E$39:$E$782,СВЦЭМ!$A$39:$A$782,$A221,СВЦЭМ!$B$39:$B$782,K$191)+'СЕТ СН'!$F$15</f>
        <v>142.92580516999999</v>
      </c>
      <c r="L221" s="36">
        <f>SUMIFS(СВЦЭМ!$E$39:$E$782,СВЦЭМ!$A$39:$A$782,$A221,СВЦЭМ!$B$39:$B$782,L$191)+'СЕТ СН'!$F$15</f>
        <v>155.07576723</v>
      </c>
      <c r="M221" s="36">
        <f>SUMIFS(СВЦЭМ!$E$39:$E$782,СВЦЭМ!$A$39:$A$782,$A221,СВЦЭМ!$B$39:$B$782,M$191)+'СЕТ СН'!$F$15</f>
        <v>160.96387999000001</v>
      </c>
      <c r="N221" s="36">
        <f>SUMIFS(СВЦЭМ!$E$39:$E$782,СВЦЭМ!$A$39:$A$782,$A221,СВЦЭМ!$B$39:$B$782,N$191)+'СЕТ СН'!$F$15</f>
        <v>178.64478499000001</v>
      </c>
      <c r="O221" s="36">
        <f>SUMIFS(СВЦЭМ!$E$39:$E$782,СВЦЭМ!$A$39:$A$782,$A221,СВЦЭМ!$B$39:$B$782,O$191)+'СЕТ СН'!$F$15</f>
        <v>178.98140086999999</v>
      </c>
      <c r="P221" s="36">
        <f>SUMIFS(СВЦЭМ!$E$39:$E$782,СВЦЭМ!$A$39:$A$782,$A221,СВЦЭМ!$B$39:$B$782,P$191)+'СЕТ СН'!$F$15</f>
        <v>177.59712805999999</v>
      </c>
      <c r="Q221" s="36">
        <f>SUMIFS(СВЦЭМ!$E$39:$E$782,СВЦЭМ!$A$39:$A$782,$A221,СВЦЭМ!$B$39:$B$782,Q$191)+'СЕТ СН'!$F$15</f>
        <v>176.45084603000001</v>
      </c>
      <c r="R221" s="36">
        <f>SUMIFS(СВЦЭМ!$E$39:$E$782,СВЦЭМ!$A$39:$A$782,$A221,СВЦЭМ!$B$39:$B$782,R$191)+'СЕТ СН'!$F$15</f>
        <v>173.65916476999999</v>
      </c>
      <c r="S221" s="36">
        <f>SUMIFS(СВЦЭМ!$E$39:$E$782,СВЦЭМ!$A$39:$A$782,$A221,СВЦЭМ!$B$39:$B$782,S$191)+'СЕТ СН'!$F$15</f>
        <v>177.04849715</v>
      </c>
      <c r="T221" s="36">
        <f>SUMIFS(СВЦЭМ!$E$39:$E$782,СВЦЭМ!$A$39:$A$782,$A221,СВЦЭМ!$B$39:$B$782,T$191)+'СЕТ СН'!$F$15</f>
        <v>145.31876267999999</v>
      </c>
      <c r="U221" s="36">
        <f>SUMIFS(СВЦЭМ!$E$39:$E$782,СВЦЭМ!$A$39:$A$782,$A221,СВЦЭМ!$B$39:$B$782,U$191)+'СЕТ СН'!$F$15</f>
        <v>126.78830195</v>
      </c>
      <c r="V221" s="36">
        <f>SUMIFS(СВЦЭМ!$E$39:$E$782,СВЦЭМ!$A$39:$A$782,$A221,СВЦЭМ!$B$39:$B$782,V$191)+'СЕТ СН'!$F$15</f>
        <v>112.96908775999999</v>
      </c>
      <c r="W221" s="36">
        <f>SUMIFS(СВЦЭМ!$E$39:$E$782,СВЦЭМ!$A$39:$A$782,$A221,СВЦЭМ!$B$39:$B$782,W$191)+'СЕТ СН'!$F$15</f>
        <v>115.05631342</v>
      </c>
      <c r="X221" s="36">
        <f>SUMIFS(СВЦЭМ!$E$39:$E$782,СВЦЭМ!$A$39:$A$782,$A221,СВЦЭМ!$B$39:$B$782,X$191)+'СЕТ СН'!$F$15</f>
        <v>124.97308932</v>
      </c>
      <c r="Y221" s="36">
        <f>SUMIFS(СВЦЭМ!$E$39:$E$782,СВЦЭМ!$A$39:$A$782,$A221,СВЦЭМ!$B$39:$B$782,Y$191)+'СЕТ СН'!$F$15</f>
        <v>129.67127901999999</v>
      </c>
    </row>
    <row r="222" spans="1:25" ht="15.75" x14ac:dyDescent="0.2">
      <c r="A222" s="35">
        <f t="shared" si="5"/>
        <v>44712</v>
      </c>
      <c r="B222" s="36">
        <f>SUMIFS(СВЦЭМ!$E$39:$E$782,СВЦЭМ!$A$39:$A$782,$A222,СВЦЭМ!$B$39:$B$782,B$191)+'СЕТ СН'!$F$15</f>
        <v>149.03940226</v>
      </c>
      <c r="C222" s="36">
        <f>SUMIFS(СВЦЭМ!$E$39:$E$782,СВЦЭМ!$A$39:$A$782,$A222,СВЦЭМ!$B$39:$B$782,C$191)+'СЕТ СН'!$F$15</f>
        <v>167.79184633</v>
      </c>
      <c r="D222" s="36">
        <f>SUMIFS(СВЦЭМ!$E$39:$E$782,СВЦЭМ!$A$39:$A$782,$A222,СВЦЭМ!$B$39:$B$782,D$191)+'СЕТ СН'!$F$15</f>
        <v>191.15265233</v>
      </c>
      <c r="E222" s="36">
        <f>SUMIFS(СВЦЭМ!$E$39:$E$782,СВЦЭМ!$A$39:$A$782,$A222,СВЦЭМ!$B$39:$B$782,E$191)+'СЕТ СН'!$F$15</f>
        <v>200.16962902</v>
      </c>
      <c r="F222" s="36">
        <f>SUMIFS(СВЦЭМ!$E$39:$E$782,СВЦЭМ!$A$39:$A$782,$A222,СВЦЭМ!$B$39:$B$782,F$191)+'СЕТ СН'!$F$15</f>
        <v>198.39011618999999</v>
      </c>
      <c r="G222" s="36">
        <f>SUMIFS(СВЦЭМ!$E$39:$E$782,СВЦЭМ!$A$39:$A$782,$A222,СВЦЭМ!$B$39:$B$782,G$191)+'СЕТ СН'!$F$15</f>
        <v>192.07020367999999</v>
      </c>
      <c r="H222" s="36">
        <f>SUMIFS(СВЦЭМ!$E$39:$E$782,СВЦЭМ!$A$39:$A$782,$A222,СВЦЭМ!$B$39:$B$782,H$191)+'СЕТ СН'!$F$15</f>
        <v>172.10301261999999</v>
      </c>
      <c r="I222" s="36">
        <f>SUMIFS(СВЦЭМ!$E$39:$E$782,СВЦЭМ!$A$39:$A$782,$A222,СВЦЭМ!$B$39:$B$782,I$191)+'СЕТ СН'!$F$15</f>
        <v>156.01781066999999</v>
      </c>
      <c r="J222" s="36">
        <f>SUMIFS(СВЦЭМ!$E$39:$E$782,СВЦЭМ!$A$39:$A$782,$A222,СВЦЭМ!$B$39:$B$782,J$191)+'СЕТ СН'!$F$15</f>
        <v>136.28000116999999</v>
      </c>
      <c r="K222" s="36">
        <f>SUMIFS(СВЦЭМ!$E$39:$E$782,СВЦЭМ!$A$39:$A$782,$A222,СВЦЭМ!$B$39:$B$782,K$191)+'СЕТ СН'!$F$15</f>
        <v>141.39204218</v>
      </c>
      <c r="L222" s="36">
        <f>SUMIFS(СВЦЭМ!$E$39:$E$782,СВЦЭМ!$A$39:$A$782,$A222,СВЦЭМ!$B$39:$B$782,L$191)+'СЕТ СН'!$F$15</f>
        <v>142.35289759</v>
      </c>
      <c r="M222" s="36">
        <f>SUMIFS(СВЦЭМ!$E$39:$E$782,СВЦЭМ!$A$39:$A$782,$A222,СВЦЭМ!$B$39:$B$782,M$191)+'СЕТ СН'!$F$15</f>
        <v>156.53870945</v>
      </c>
      <c r="N222" s="36">
        <f>SUMIFS(СВЦЭМ!$E$39:$E$782,СВЦЭМ!$A$39:$A$782,$A222,СВЦЭМ!$B$39:$B$782,N$191)+'СЕТ СН'!$F$15</f>
        <v>164.55116525</v>
      </c>
      <c r="O222" s="36">
        <f>SUMIFS(СВЦЭМ!$E$39:$E$782,СВЦЭМ!$A$39:$A$782,$A222,СВЦЭМ!$B$39:$B$782,O$191)+'СЕТ СН'!$F$15</f>
        <v>179.07630638000001</v>
      </c>
      <c r="P222" s="36">
        <f>SUMIFS(СВЦЭМ!$E$39:$E$782,СВЦЭМ!$A$39:$A$782,$A222,СВЦЭМ!$B$39:$B$782,P$191)+'СЕТ СН'!$F$15</f>
        <v>184.07925836000001</v>
      </c>
      <c r="Q222" s="36">
        <f>SUMIFS(СВЦЭМ!$E$39:$E$782,СВЦЭМ!$A$39:$A$782,$A222,СВЦЭМ!$B$39:$B$782,Q$191)+'СЕТ СН'!$F$15</f>
        <v>182.51916005999999</v>
      </c>
      <c r="R222" s="36">
        <f>SUMIFS(СВЦЭМ!$E$39:$E$782,СВЦЭМ!$A$39:$A$782,$A222,СВЦЭМ!$B$39:$B$782,R$191)+'СЕТ СН'!$F$15</f>
        <v>181.46276180000001</v>
      </c>
      <c r="S222" s="36">
        <f>SUMIFS(СВЦЭМ!$E$39:$E$782,СВЦЭМ!$A$39:$A$782,$A222,СВЦЭМ!$B$39:$B$782,S$191)+'СЕТ СН'!$F$15</f>
        <v>165.00408372999999</v>
      </c>
      <c r="T222" s="36">
        <f>SUMIFS(СВЦЭМ!$E$39:$E$782,СВЦЭМ!$A$39:$A$782,$A222,СВЦЭМ!$B$39:$B$782,T$191)+'СЕТ СН'!$F$15</f>
        <v>146.07799574000001</v>
      </c>
      <c r="U222" s="36">
        <f>SUMIFS(СВЦЭМ!$E$39:$E$782,СВЦЭМ!$A$39:$A$782,$A222,СВЦЭМ!$B$39:$B$782,U$191)+'СЕТ СН'!$F$15</f>
        <v>126.84087169999999</v>
      </c>
      <c r="V222" s="36">
        <f>SUMIFS(СВЦЭМ!$E$39:$E$782,СВЦЭМ!$A$39:$A$782,$A222,СВЦЭМ!$B$39:$B$782,V$191)+'СЕТ СН'!$F$15</f>
        <v>113.68198417000001</v>
      </c>
      <c r="W222" s="36">
        <f>SUMIFS(СВЦЭМ!$E$39:$E$782,СВЦЭМ!$A$39:$A$782,$A222,СВЦЭМ!$B$39:$B$782,W$191)+'СЕТ СН'!$F$15</f>
        <v>116.09557517</v>
      </c>
      <c r="X222" s="36">
        <f>SUMIFS(СВЦЭМ!$E$39:$E$782,СВЦЭМ!$A$39:$A$782,$A222,СВЦЭМ!$B$39:$B$782,X$191)+'СЕТ СН'!$F$15</f>
        <v>118.86422352</v>
      </c>
      <c r="Y222" s="36">
        <f>SUMIFS(СВЦЭМ!$E$39:$E$782,СВЦЭМ!$A$39:$A$782,$A222,СВЦЭМ!$B$39:$B$782,Y$191)+'СЕТ СН'!$F$15</f>
        <v>119.32879244999999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01.05.2022</v>
      </c>
      <c r="B227" s="36">
        <f>SUMIFS(СВЦЭМ!$F$39:$F$782,СВЦЭМ!$A$39:$A$782,$A227,СВЦЭМ!$B$39:$B$782,B$226)+'СЕТ СН'!$F$15</f>
        <v>175.13071206999999</v>
      </c>
      <c r="C227" s="36">
        <f>SUMIFS(СВЦЭМ!$F$39:$F$782,СВЦЭМ!$A$39:$A$782,$A227,СВЦЭМ!$B$39:$B$782,C$226)+'СЕТ СН'!$F$15</f>
        <v>198.50175698000001</v>
      </c>
      <c r="D227" s="36">
        <f>SUMIFS(СВЦЭМ!$F$39:$F$782,СВЦЭМ!$A$39:$A$782,$A227,СВЦЭМ!$B$39:$B$782,D$226)+'СЕТ СН'!$F$15</f>
        <v>226.15288480999999</v>
      </c>
      <c r="E227" s="36">
        <f>SUMIFS(СВЦЭМ!$F$39:$F$782,СВЦЭМ!$A$39:$A$782,$A227,СВЦЭМ!$B$39:$B$782,E$226)+'СЕТ СН'!$F$15</f>
        <v>237.86517852</v>
      </c>
      <c r="F227" s="36">
        <f>SUMIFS(СВЦЭМ!$F$39:$F$782,СВЦЭМ!$A$39:$A$782,$A227,СВЦЭМ!$B$39:$B$782,F$226)+'СЕТ СН'!$F$15</f>
        <v>240.66939106000001</v>
      </c>
      <c r="G227" s="36">
        <f>SUMIFS(СВЦЭМ!$F$39:$F$782,СВЦЭМ!$A$39:$A$782,$A227,СВЦЭМ!$B$39:$B$782,G$226)+'СЕТ СН'!$F$15</f>
        <v>235.87395118000001</v>
      </c>
      <c r="H227" s="36">
        <f>SUMIFS(СВЦЭМ!$F$39:$F$782,СВЦЭМ!$A$39:$A$782,$A227,СВЦЭМ!$B$39:$B$782,H$226)+'СЕТ СН'!$F$15</f>
        <v>231.96033356999999</v>
      </c>
      <c r="I227" s="36">
        <f>SUMIFS(СВЦЭМ!$F$39:$F$782,СВЦЭМ!$A$39:$A$782,$A227,СВЦЭМ!$B$39:$B$782,I$226)+'СЕТ СН'!$F$15</f>
        <v>218.98585027999999</v>
      </c>
      <c r="J227" s="36">
        <f>SUMIFS(СВЦЭМ!$F$39:$F$782,СВЦЭМ!$A$39:$A$782,$A227,СВЦЭМ!$B$39:$B$782,J$226)+'СЕТ СН'!$F$15</f>
        <v>190.08821861000001</v>
      </c>
      <c r="K227" s="36">
        <f>SUMIFS(СВЦЭМ!$F$39:$F$782,СВЦЭМ!$A$39:$A$782,$A227,СВЦЭМ!$B$39:$B$782,K$226)+'СЕТ СН'!$F$15</f>
        <v>182.77884538000001</v>
      </c>
      <c r="L227" s="36">
        <f>SUMIFS(СВЦЭМ!$F$39:$F$782,СВЦЭМ!$A$39:$A$782,$A227,СВЦЭМ!$B$39:$B$782,L$226)+'СЕТ СН'!$F$15</f>
        <v>178.65984018</v>
      </c>
      <c r="M227" s="36">
        <f>SUMIFS(СВЦЭМ!$F$39:$F$782,СВЦЭМ!$A$39:$A$782,$A227,СВЦЭМ!$B$39:$B$782,M$226)+'СЕТ СН'!$F$15</f>
        <v>196.52817062</v>
      </c>
      <c r="N227" s="36">
        <f>SUMIFS(СВЦЭМ!$F$39:$F$782,СВЦЭМ!$A$39:$A$782,$A227,СВЦЭМ!$B$39:$B$782,N$226)+'СЕТ СН'!$F$15</f>
        <v>204.87948388000001</v>
      </c>
      <c r="O227" s="36">
        <f>SUMIFS(СВЦЭМ!$F$39:$F$782,СВЦЭМ!$A$39:$A$782,$A227,СВЦЭМ!$B$39:$B$782,O$226)+'СЕТ СН'!$F$15</f>
        <v>207.13523140999999</v>
      </c>
      <c r="P227" s="36">
        <f>SUMIFS(СВЦЭМ!$F$39:$F$782,СВЦЭМ!$A$39:$A$782,$A227,СВЦЭМ!$B$39:$B$782,P$226)+'СЕТ СН'!$F$15</f>
        <v>209.25762773</v>
      </c>
      <c r="Q227" s="36">
        <f>SUMIFS(СВЦЭМ!$F$39:$F$782,СВЦЭМ!$A$39:$A$782,$A227,СВЦЭМ!$B$39:$B$782,Q$226)+'СЕТ СН'!$F$15</f>
        <v>212.14023103</v>
      </c>
      <c r="R227" s="36">
        <f>SUMIFS(СВЦЭМ!$F$39:$F$782,СВЦЭМ!$A$39:$A$782,$A227,СВЦЭМ!$B$39:$B$782,R$226)+'СЕТ СН'!$F$15</f>
        <v>215.87627707999999</v>
      </c>
      <c r="S227" s="36">
        <f>SUMIFS(СВЦЭМ!$F$39:$F$782,СВЦЭМ!$A$39:$A$782,$A227,СВЦЭМ!$B$39:$B$782,S$226)+'СЕТ СН'!$F$15</f>
        <v>208.07727659</v>
      </c>
      <c r="T227" s="36">
        <f>SUMIFS(СВЦЭМ!$F$39:$F$782,СВЦЭМ!$A$39:$A$782,$A227,СВЦЭМ!$B$39:$B$782,T$226)+'СЕТ СН'!$F$15</f>
        <v>188.92831398999999</v>
      </c>
      <c r="U227" s="36">
        <f>SUMIFS(СВЦЭМ!$F$39:$F$782,СВЦЭМ!$A$39:$A$782,$A227,СВЦЭМ!$B$39:$B$782,U$226)+'СЕТ СН'!$F$15</f>
        <v>171.08421791999999</v>
      </c>
      <c r="V227" s="36">
        <f>SUMIFS(СВЦЭМ!$F$39:$F$782,СВЦЭМ!$A$39:$A$782,$A227,СВЦЭМ!$B$39:$B$782,V$226)+'СЕТ СН'!$F$15</f>
        <v>153.52303189</v>
      </c>
      <c r="W227" s="36">
        <f>SUMIFS(СВЦЭМ!$F$39:$F$782,СВЦЭМ!$A$39:$A$782,$A227,СВЦЭМ!$B$39:$B$782,W$226)+'СЕТ СН'!$F$15</f>
        <v>151.32370331999999</v>
      </c>
      <c r="X227" s="36">
        <f>SUMIFS(СВЦЭМ!$F$39:$F$782,СВЦЭМ!$A$39:$A$782,$A227,СВЦЭМ!$B$39:$B$782,X$226)+'СЕТ СН'!$F$15</f>
        <v>156.11948197999999</v>
      </c>
      <c r="Y227" s="36">
        <f>SUMIFS(СВЦЭМ!$F$39:$F$782,СВЦЭМ!$A$39:$A$782,$A227,СВЦЭМ!$B$39:$B$782,Y$226)+'СЕТ СН'!$F$15</f>
        <v>162.72763140000001</v>
      </c>
      <c r="AA227" s="45"/>
    </row>
    <row r="228" spans="1:27" ht="15.75" x14ac:dyDescent="0.2">
      <c r="A228" s="35">
        <f>A227+1</f>
        <v>44683</v>
      </c>
      <c r="B228" s="36">
        <f>SUMIFS(СВЦЭМ!$F$39:$F$782,СВЦЭМ!$A$39:$A$782,$A228,СВЦЭМ!$B$39:$B$782,B$226)+'СЕТ СН'!$F$15</f>
        <v>169.86640499999999</v>
      </c>
      <c r="C228" s="36">
        <f>SUMIFS(СВЦЭМ!$F$39:$F$782,СВЦЭМ!$A$39:$A$782,$A228,СВЦЭМ!$B$39:$B$782,C$226)+'СЕТ СН'!$F$15</f>
        <v>192.30983592000001</v>
      </c>
      <c r="D228" s="36">
        <f>SUMIFS(СВЦЭМ!$F$39:$F$782,СВЦЭМ!$A$39:$A$782,$A228,СВЦЭМ!$B$39:$B$782,D$226)+'СЕТ СН'!$F$15</f>
        <v>214.20911609999999</v>
      </c>
      <c r="E228" s="36">
        <f>SUMIFS(СВЦЭМ!$F$39:$F$782,СВЦЭМ!$A$39:$A$782,$A228,СВЦЭМ!$B$39:$B$782,E$226)+'СЕТ СН'!$F$15</f>
        <v>224.22486795</v>
      </c>
      <c r="F228" s="36">
        <f>SUMIFS(СВЦЭМ!$F$39:$F$782,СВЦЭМ!$A$39:$A$782,$A228,СВЦЭМ!$B$39:$B$782,F$226)+'СЕТ СН'!$F$15</f>
        <v>227.64938365</v>
      </c>
      <c r="G228" s="36">
        <f>SUMIFS(СВЦЭМ!$F$39:$F$782,СВЦЭМ!$A$39:$A$782,$A228,СВЦЭМ!$B$39:$B$782,G$226)+'СЕТ СН'!$F$15</f>
        <v>232.05854206000001</v>
      </c>
      <c r="H228" s="36">
        <f>SUMIFS(СВЦЭМ!$F$39:$F$782,СВЦЭМ!$A$39:$A$782,$A228,СВЦЭМ!$B$39:$B$782,H$226)+'СЕТ СН'!$F$15</f>
        <v>234.60060849999999</v>
      </c>
      <c r="I228" s="36">
        <f>SUMIFS(СВЦЭМ!$F$39:$F$782,СВЦЭМ!$A$39:$A$782,$A228,СВЦЭМ!$B$39:$B$782,I$226)+'СЕТ СН'!$F$15</f>
        <v>217.50581038999999</v>
      </c>
      <c r="J228" s="36">
        <f>SUMIFS(СВЦЭМ!$F$39:$F$782,СВЦЭМ!$A$39:$A$782,$A228,СВЦЭМ!$B$39:$B$782,J$226)+'СЕТ СН'!$F$15</f>
        <v>190.06268322</v>
      </c>
      <c r="K228" s="36">
        <f>SUMIFS(СВЦЭМ!$F$39:$F$782,СВЦЭМ!$A$39:$A$782,$A228,СВЦЭМ!$B$39:$B$782,K$226)+'СЕТ СН'!$F$15</f>
        <v>182.8810076</v>
      </c>
      <c r="L228" s="36">
        <f>SUMIFS(СВЦЭМ!$F$39:$F$782,СВЦЭМ!$A$39:$A$782,$A228,СВЦЭМ!$B$39:$B$782,L$226)+'СЕТ СН'!$F$15</f>
        <v>177.13685287999999</v>
      </c>
      <c r="M228" s="36">
        <f>SUMIFS(СВЦЭМ!$F$39:$F$782,СВЦЭМ!$A$39:$A$782,$A228,СВЦЭМ!$B$39:$B$782,M$226)+'СЕТ СН'!$F$15</f>
        <v>189.83509158000001</v>
      </c>
      <c r="N228" s="36">
        <f>SUMIFS(СВЦЭМ!$F$39:$F$782,СВЦЭМ!$A$39:$A$782,$A228,СВЦЭМ!$B$39:$B$782,N$226)+'СЕТ СН'!$F$15</f>
        <v>198.77656863000001</v>
      </c>
      <c r="O228" s="36">
        <f>SUMIFS(СВЦЭМ!$F$39:$F$782,СВЦЭМ!$A$39:$A$782,$A228,СВЦЭМ!$B$39:$B$782,O$226)+'СЕТ СН'!$F$15</f>
        <v>205.05641703000001</v>
      </c>
      <c r="P228" s="36">
        <f>SUMIFS(СВЦЭМ!$F$39:$F$782,СВЦЭМ!$A$39:$A$782,$A228,СВЦЭМ!$B$39:$B$782,P$226)+'СЕТ СН'!$F$15</f>
        <v>206.92389696999999</v>
      </c>
      <c r="Q228" s="36">
        <f>SUMIFS(СВЦЭМ!$F$39:$F$782,СВЦЭМ!$A$39:$A$782,$A228,СВЦЭМ!$B$39:$B$782,Q$226)+'СЕТ СН'!$F$15</f>
        <v>210.76538624</v>
      </c>
      <c r="R228" s="36">
        <f>SUMIFS(СВЦЭМ!$F$39:$F$782,СВЦЭМ!$A$39:$A$782,$A228,СВЦЭМ!$B$39:$B$782,R$226)+'СЕТ СН'!$F$15</f>
        <v>211.93421691</v>
      </c>
      <c r="S228" s="36">
        <f>SUMIFS(СВЦЭМ!$F$39:$F$782,СВЦЭМ!$A$39:$A$782,$A228,СВЦЭМ!$B$39:$B$782,S$226)+'СЕТ СН'!$F$15</f>
        <v>201.07306270000001</v>
      </c>
      <c r="T228" s="36">
        <f>SUMIFS(СВЦЭМ!$F$39:$F$782,СВЦЭМ!$A$39:$A$782,$A228,СВЦЭМ!$B$39:$B$782,T$226)+'СЕТ СН'!$F$15</f>
        <v>181.42427481999999</v>
      </c>
      <c r="U228" s="36">
        <f>SUMIFS(СВЦЭМ!$F$39:$F$782,СВЦЭМ!$A$39:$A$782,$A228,СВЦЭМ!$B$39:$B$782,U$226)+'СЕТ СН'!$F$15</f>
        <v>163.60032543</v>
      </c>
      <c r="V228" s="36">
        <f>SUMIFS(СВЦЭМ!$F$39:$F$782,СВЦЭМ!$A$39:$A$782,$A228,СВЦЭМ!$B$39:$B$782,V$226)+'СЕТ СН'!$F$15</f>
        <v>151.05953162</v>
      </c>
      <c r="W228" s="36">
        <f>SUMIFS(СВЦЭМ!$F$39:$F$782,СВЦЭМ!$A$39:$A$782,$A228,СВЦЭМ!$B$39:$B$782,W$226)+'СЕТ СН'!$F$15</f>
        <v>151.78470386000001</v>
      </c>
      <c r="X228" s="36">
        <f>SUMIFS(СВЦЭМ!$F$39:$F$782,СВЦЭМ!$A$39:$A$782,$A228,СВЦЭМ!$B$39:$B$782,X$226)+'СЕТ СН'!$F$15</f>
        <v>151.61041351</v>
      </c>
      <c r="Y228" s="36">
        <f>SUMIFS(СВЦЭМ!$F$39:$F$782,СВЦЭМ!$A$39:$A$782,$A228,СВЦЭМ!$B$39:$B$782,Y$226)+'СЕТ СН'!$F$15</f>
        <v>160.21988196000001</v>
      </c>
    </row>
    <row r="229" spans="1:27" ht="15.75" x14ac:dyDescent="0.2">
      <c r="A229" s="35">
        <f t="shared" ref="A229:A257" si="6">A228+1</f>
        <v>44684</v>
      </c>
      <c r="B229" s="36">
        <f>SUMIFS(СВЦЭМ!$F$39:$F$782,СВЦЭМ!$A$39:$A$782,$A229,СВЦЭМ!$B$39:$B$782,B$226)+'СЕТ СН'!$F$15</f>
        <v>164.86126866000001</v>
      </c>
      <c r="C229" s="36">
        <f>SUMIFS(СВЦЭМ!$F$39:$F$782,СВЦЭМ!$A$39:$A$782,$A229,СВЦЭМ!$B$39:$B$782,C$226)+'СЕТ СН'!$F$15</f>
        <v>187.55246242999999</v>
      </c>
      <c r="D229" s="36">
        <f>SUMIFS(СВЦЭМ!$F$39:$F$782,СВЦЭМ!$A$39:$A$782,$A229,СВЦЭМ!$B$39:$B$782,D$226)+'СЕТ СН'!$F$15</f>
        <v>206.63226078</v>
      </c>
      <c r="E229" s="36">
        <f>SUMIFS(СВЦЭМ!$F$39:$F$782,СВЦЭМ!$A$39:$A$782,$A229,СВЦЭМ!$B$39:$B$782,E$226)+'СЕТ СН'!$F$15</f>
        <v>212.71490832000001</v>
      </c>
      <c r="F229" s="36">
        <f>SUMIFS(СВЦЭМ!$F$39:$F$782,СВЦЭМ!$A$39:$A$782,$A229,СВЦЭМ!$B$39:$B$782,F$226)+'СЕТ СН'!$F$15</f>
        <v>215.54921841000001</v>
      </c>
      <c r="G229" s="36">
        <f>SUMIFS(СВЦЭМ!$F$39:$F$782,СВЦЭМ!$A$39:$A$782,$A229,СВЦЭМ!$B$39:$B$782,G$226)+'СЕТ СН'!$F$15</f>
        <v>223.55511254999999</v>
      </c>
      <c r="H229" s="36">
        <f>SUMIFS(СВЦЭМ!$F$39:$F$782,СВЦЭМ!$A$39:$A$782,$A229,СВЦЭМ!$B$39:$B$782,H$226)+'СЕТ СН'!$F$15</f>
        <v>225.60573181999999</v>
      </c>
      <c r="I229" s="36">
        <f>SUMIFS(СВЦЭМ!$F$39:$F$782,СВЦЭМ!$A$39:$A$782,$A229,СВЦЭМ!$B$39:$B$782,I$226)+'СЕТ СН'!$F$15</f>
        <v>222.12627601</v>
      </c>
      <c r="J229" s="36">
        <f>SUMIFS(СВЦЭМ!$F$39:$F$782,СВЦЭМ!$A$39:$A$782,$A229,СВЦЭМ!$B$39:$B$782,J$226)+'СЕТ СН'!$F$15</f>
        <v>202.18288011999999</v>
      </c>
      <c r="K229" s="36">
        <f>SUMIFS(СВЦЭМ!$F$39:$F$782,СВЦЭМ!$A$39:$A$782,$A229,СВЦЭМ!$B$39:$B$782,K$226)+'СЕТ СН'!$F$15</f>
        <v>195.74987884000001</v>
      </c>
      <c r="L229" s="36">
        <f>SUMIFS(СВЦЭМ!$F$39:$F$782,СВЦЭМ!$A$39:$A$782,$A229,СВЦЭМ!$B$39:$B$782,L$226)+'СЕТ СН'!$F$15</f>
        <v>191.94214574</v>
      </c>
      <c r="M229" s="36">
        <f>SUMIFS(СВЦЭМ!$F$39:$F$782,СВЦЭМ!$A$39:$A$782,$A229,СВЦЭМ!$B$39:$B$782,M$226)+'СЕТ СН'!$F$15</f>
        <v>208.39845678</v>
      </c>
      <c r="N229" s="36">
        <f>SUMIFS(СВЦЭМ!$F$39:$F$782,СВЦЭМ!$A$39:$A$782,$A229,СВЦЭМ!$B$39:$B$782,N$226)+'СЕТ СН'!$F$15</f>
        <v>216.42020112</v>
      </c>
      <c r="O229" s="36">
        <f>SUMIFS(СВЦЭМ!$F$39:$F$782,СВЦЭМ!$A$39:$A$782,$A229,СВЦЭМ!$B$39:$B$782,O$226)+'СЕТ СН'!$F$15</f>
        <v>219.22342996</v>
      </c>
      <c r="P229" s="36">
        <f>SUMIFS(СВЦЭМ!$F$39:$F$782,СВЦЭМ!$A$39:$A$782,$A229,СВЦЭМ!$B$39:$B$782,P$226)+'СЕТ СН'!$F$15</f>
        <v>222.71938115</v>
      </c>
      <c r="Q229" s="36">
        <f>SUMIFS(СВЦЭМ!$F$39:$F$782,СВЦЭМ!$A$39:$A$782,$A229,СВЦЭМ!$B$39:$B$782,Q$226)+'СЕТ СН'!$F$15</f>
        <v>223.42484812000001</v>
      </c>
      <c r="R229" s="36">
        <f>SUMIFS(СВЦЭМ!$F$39:$F$782,СВЦЭМ!$A$39:$A$782,$A229,СВЦЭМ!$B$39:$B$782,R$226)+'СЕТ СН'!$F$15</f>
        <v>225.26611048000001</v>
      </c>
      <c r="S229" s="36">
        <f>SUMIFS(СВЦЭМ!$F$39:$F$782,СВЦЭМ!$A$39:$A$782,$A229,СВЦЭМ!$B$39:$B$782,S$226)+'СЕТ СН'!$F$15</f>
        <v>218.67980084000001</v>
      </c>
      <c r="T229" s="36">
        <f>SUMIFS(СВЦЭМ!$F$39:$F$782,СВЦЭМ!$A$39:$A$782,$A229,СВЦЭМ!$B$39:$B$782,T$226)+'СЕТ СН'!$F$15</f>
        <v>197.62806669</v>
      </c>
      <c r="U229" s="36">
        <f>SUMIFS(СВЦЭМ!$F$39:$F$782,СВЦЭМ!$A$39:$A$782,$A229,СВЦЭМ!$B$39:$B$782,U$226)+'СЕТ СН'!$F$15</f>
        <v>178.34400843</v>
      </c>
      <c r="V229" s="36">
        <f>SUMIFS(СВЦЭМ!$F$39:$F$782,СВЦЭМ!$A$39:$A$782,$A229,СВЦЭМ!$B$39:$B$782,V$226)+'СЕТ СН'!$F$15</f>
        <v>160.80266373000001</v>
      </c>
      <c r="W229" s="36">
        <f>SUMIFS(СВЦЭМ!$F$39:$F$782,СВЦЭМ!$A$39:$A$782,$A229,СВЦЭМ!$B$39:$B$782,W$226)+'СЕТ СН'!$F$15</f>
        <v>159.57758827000001</v>
      </c>
      <c r="X229" s="36">
        <f>SUMIFS(СВЦЭМ!$F$39:$F$782,СВЦЭМ!$A$39:$A$782,$A229,СВЦЭМ!$B$39:$B$782,X$226)+'СЕТ СН'!$F$15</f>
        <v>161.39304774999999</v>
      </c>
      <c r="Y229" s="36">
        <f>SUMIFS(СВЦЭМ!$F$39:$F$782,СВЦЭМ!$A$39:$A$782,$A229,СВЦЭМ!$B$39:$B$782,Y$226)+'СЕТ СН'!$F$15</f>
        <v>168.30488409</v>
      </c>
    </row>
    <row r="230" spans="1:27" ht="15.75" x14ac:dyDescent="0.2">
      <c r="A230" s="35">
        <f t="shared" si="6"/>
        <v>44685</v>
      </c>
      <c r="B230" s="36">
        <f>SUMIFS(СВЦЭМ!$F$39:$F$782,СВЦЭМ!$A$39:$A$782,$A230,СВЦЭМ!$B$39:$B$782,B$226)+'СЕТ СН'!$F$15</f>
        <v>181.78495695999999</v>
      </c>
      <c r="C230" s="36">
        <f>SUMIFS(СВЦЭМ!$F$39:$F$782,СВЦЭМ!$A$39:$A$782,$A230,СВЦЭМ!$B$39:$B$782,C$226)+'СЕТ СН'!$F$15</f>
        <v>210.35192694</v>
      </c>
      <c r="D230" s="36">
        <f>SUMIFS(СВЦЭМ!$F$39:$F$782,СВЦЭМ!$A$39:$A$782,$A230,СВЦЭМ!$B$39:$B$782,D$226)+'СЕТ СН'!$F$15</f>
        <v>220.49251322999999</v>
      </c>
      <c r="E230" s="36">
        <f>SUMIFS(СВЦЭМ!$F$39:$F$782,СВЦЭМ!$A$39:$A$782,$A230,СВЦЭМ!$B$39:$B$782,E$226)+'СЕТ СН'!$F$15</f>
        <v>215.03884226</v>
      </c>
      <c r="F230" s="36">
        <f>SUMIFS(СВЦЭМ!$F$39:$F$782,СВЦЭМ!$A$39:$A$782,$A230,СВЦЭМ!$B$39:$B$782,F$226)+'СЕТ СН'!$F$15</f>
        <v>215.56895903</v>
      </c>
      <c r="G230" s="36">
        <f>SUMIFS(СВЦЭМ!$F$39:$F$782,СВЦЭМ!$A$39:$A$782,$A230,СВЦЭМ!$B$39:$B$782,G$226)+'СЕТ СН'!$F$15</f>
        <v>214.27068471000001</v>
      </c>
      <c r="H230" s="36">
        <f>SUMIFS(СВЦЭМ!$F$39:$F$782,СВЦЭМ!$A$39:$A$782,$A230,СВЦЭМ!$B$39:$B$782,H$226)+'СЕТ СН'!$F$15</f>
        <v>216.49115995</v>
      </c>
      <c r="I230" s="36">
        <f>SUMIFS(СВЦЭМ!$F$39:$F$782,СВЦЭМ!$A$39:$A$782,$A230,СВЦЭМ!$B$39:$B$782,I$226)+'СЕТ СН'!$F$15</f>
        <v>202.42618626999999</v>
      </c>
      <c r="J230" s="36">
        <f>SUMIFS(СВЦЭМ!$F$39:$F$782,СВЦЭМ!$A$39:$A$782,$A230,СВЦЭМ!$B$39:$B$782,J$226)+'СЕТ СН'!$F$15</f>
        <v>180.73030838</v>
      </c>
      <c r="K230" s="36">
        <f>SUMIFS(СВЦЭМ!$F$39:$F$782,СВЦЭМ!$A$39:$A$782,$A230,СВЦЭМ!$B$39:$B$782,K$226)+'СЕТ СН'!$F$15</f>
        <v>177.96335403</v>
      </c>
      <c r="L230" s="36">
        <f>SUMIFS(СВЦЭМ!$F$39:$F$782,СВЦЭМ!$A$39:$A$782,$A230,СВЦЭМ!$B$39:$B$782,L$226)+'СЕТ СН'!$F$15</f>
        <v>180.45128991999999</v>
      </c>
      <c r="M230" s="36">
        <f>SUMIFS(СВЦЭМ!$F$39:$F$782,СВЦЭМ!$A$39:$A$782,$A230,СВЦЭМ!$B$39:$B$782,M$226)+'СЕТ СН'!$F$15</f>
        <v>199.62924100000001</v>
      </c>
      <c r="N230" s="36">
        <f>SUMIFS(СВЦЭМ!$F$39:$F$782,СВЦЭМ!$A$39:$A$782,$A230,СВЦЭМ!$B$39:$B$782,N$226)+'СЕТ СН'!$F$15</f>
        <v>209.91485141000001</v>
      </c>
      <c r="O230" s="36">
        <f>SUMIFS(СВЦЭМ!$F$39:$F$782,СВЦЭМ!$A$39:$A$782,$A230,СВЦЭМ!$B$39:$B$782,O$226)+'СЕТ СН'!$F$15</f>
        <v>210.77058611999999</v>
      </c>
      <c r="P230" s="36">
        <f>SUMIFS(СВЦЭМ!$F$39:$F$782,СВЦЭМ!$A$39:$A$782,$A230,СВЦЭМ!$B$39:$B$782,P$226)+'СЕТ СН'!$F$15</f>
        <v>217.92246724</v>
      </c>
      <c r="Q230" s="36">
        <f>SUMIFS(СВЦЭМ!$F$39:$F$782,СВЦЭМ!$A$39:$A$782,$A230,СВЦЭМ!$B$39:$B$782,Q$226)+'СЕТ СН'!$F$15</f>
        <v>218.57793065999999</v>
      </c>
      <c r="R230" s="36">
        <f>SUMIFS(СВЦЭМ!$F$39:$F$782,СВЦЭМ!$A$39:$A$782,$A230,СВЦЭМ!$B$39:$B$782,R$226)+'СЕТ СН'!$F$15</f>
        <v>217.52748708999999</v>
      </c>
      <c r="S230" s="36">
        <f>SUMIFS(СВЦЭМ!$F$39:$F$782,СВЦЭМ!$A$39:$A$782,$A230,СВЦЭМ!$B$39:$B$782,S$226)+'СЕТ СН'!$F$15</f>
        <v>206.64862749</v>
      </c>
      <c r="T230" s="36">
        <f>SUMIFS(СВЦЭМ!$F$39:$F$782,СВЦЭМ!$A$39:$A$782,$A230,СВЦЭМ!$B$39:$B$782,T$226)+'СЕТ СН'!$F$15</f>
        <v>182.51186527999999</v>
      </c>
      <c r="U230" s="36">
        <f>SUMIFS(СВЦЭМ!$F$39:$F$782,СВЦЭМ!$A$39:$A$782,$A230,СВЦЭМ!$B$39:$B$782,U$226)+'СЕТ СН'!$F$15</f>
        <v>161.48148644</v>
      </c>
      <c r="V230" s="36">
        <f>SUMIFS(СВЦЭМ!$F$39:$F$782,СВЦЭМ!$A$39:$A$782,$A230,СВЦЭМ!$B$39:$B$782,V$226)+'СЕТ СН'!$F$15</f>
        <v>148.7706518</v>
      </c>
      <c r="W230" s="36">
        <f>SUMIFS(СВЦЭМ!$F$39:$F$782,СВЦЭМ!$A$39:$A$782,$A230,СВЦЭМ!$B$39:$B$782,W$226)+'СЕТ СН'!$F$15</f>
        <v>154.65860269999999</v>
      </c>
      <c r="X230" s="36">
        <f>SUMIFS(СВЦЭМ!$F$39:$F$782,СВЦЭМ!$A$39:$A$782,$A230,СВЦЭМ!$B$39:$B$782,X$226)+'СЕТ СН'!$F$15</f>
        <v>146.49536441000001</v>
      </c>
      <c r="Y230" s="36">
        <f>SUMIFS(СВЦЭМ!$F$39:$F$782,СВЦЭМ!$A$39:$A$782,$A230,СВЦЭМ!$B$39:$B$782,Y$226)+'СЕТ СН'!$F$15</f>
        <v>145.49072214</v>
      </c>
    </row>
    <row r="231" spans="1:27" ht="15.75" x14ac:dyDescent="0.2">
      <c r="A231" s="35">
        <f t="shared" si="6"/>
        <v>44686</v>
      </c>
      <c r="B231" s="36">
        <f>SUMIFS(СВЦЭМ!$F$39:$F$782,СВЦЭМ!$A$39:$A$782,$A231,СВЦЭМ!$B$39:$B$782,B$226)+'СЕТ СН'!$F$15</f>
        <v>176.07085025999999</v>
      </c>
      <c r="C231" s="36">
        <f>SUMIFS(СВЦЭМ!$F$39:$F$782,СВЦЭМ!$A$39:$A$782,$A231,СВЦЭМ!$B$39:$B$782,C$226)+'СЕТ СН'!$F$15</f>
        <v>191.71782766000001</v>
      </c>
      <c r="D231" s="36">
        <f>SUMIFS(СВЦЭМ!$F$39:$F$782,СВЦЭМ!$A$39:$A$782,$A231,СВЦЭМ!$B$39:$B$782,D$226)+'СЕТ СН'!$F$15</f>
        <v>217.12336751000001</v>
      </c>
      <c r="E231" s="36">
        <f>SUMIFS(СВЦЭМ!$F$39:$F$782,СВЦЭМ!$A$39:$A$782,$A231,СВЦЭМ!$B$39:$B$782,E$226)+'СЕТ СН'!$F$15</f>
        <v>227.11368711</v>
      </c>
      <c r="F231" s="36">
        <f>SUMIFS(СВЦЭМ!$F$39:$F$782,СВЦЭМ!$A$39:$A$782,$A231,СВЦЭМ!$B$39:$B$782,F$226)+'СЕТ СН'!$F$15</f>
        <v>231.92934563</v>
      </c>
      <c r="G231" s="36">
        <f>SUMIFS(СВЦЭМ!$F$39:$F$782,СВЦЭМ!$A$39:$A$782,$A231,СВЦЭМ!$B$39:$B$782,G$226)+'СЕТ СН'!$F$15</f>
        <v>232.04862611999999</v>
      </c>
      <c r="H231" s="36">
        <f>SUMIFS(СВЦЭМ!$F$39:$F$782,СВЦЭМ!$A$39:$A$782,$A231,СВЦЭМ!$B$39:$B$782,H$226)+'СЕТ СН'!$F$15</f>
        <v>229.55934126</v>
      </c>
      <c r="I231" s="36">
        <f>SUMIFS(СВЦЭМ!$F$39:$F$782,СВЦЭМ!$A$39:$A$782,$A231,СВЦЭМ!$B$39:$B$782,I$226)+'СЕТ СН'!$F$15</f>
        <v>216.52071487000001</v>
      </c>
      <c r="J231" s="36">
        <f>SUMIFS(СВЦЭМ!$F$39:$F$782,СВЦЭМ!$A$39:$A$782,$A231,СВЦЭМ!$B$39:$B$782,J$226)+'СЕТ СН'!$F$15</f>
        <v>196.53737286</v>
      </c>
      <c r="K231" s="36">
        <f>SUMIFS(СВЦЭМ!$F$39:$F$782,СВЦЭМ!$A$39:$A$782,$A231,СВЦЭМ!$B$39:$B$782,K$226)+'СЕТ СН'!$F$15</f>
        <v>196.12327259</v>
      </c>
      <c r="L231" s="36">
        <f>SUMIFS(СВЦЭМ!$F$39:$F$782,СВЦЭМ!$A$39:$A$782,$A231,СВЦЭМ!$B$39:$B$782,L$226)+'СЕТ СН'!$F$15</f>
        <v>195.38225596999999</v>
      </c>
      <c r="M231" s="36">
        <f>SUMIFS(СВЦЭМ!$F$39:$F$782,СВЦЭМ!$A$39:$A$782,$A231,СВЦЭМ!$B$39:$B$782,M$226)+'СЕТ СН'!$F$15</f>
        <v>213.77502978000001</v>
      </c>
      <c r="N231" s="36">
        <f>SUMIFS(СВЦЭМ!$F$39:$F$782,СВЦЭМ!$A$39:$A$782,$A231,СВЦЭМ!$B$39:$B$782,N$226)+'СЕТ СН'!$F$15</f>
        <v>228.22769853</v>
      </c>
      <c r="O231" s="36">
        <f>SUMIFS(СВЦЭМ!$F$39:$F$782,СВЦЭМ!$A$39:$A$782,$A231,СВЦЭМ!$B$39:$B$782,O$226)+'СЕТ СН'!$F$15</f>
        <v>227.61396281</v>
      </c>
      <c r="P231" s="36">
        <f>SUMIFS(СВЦЭМ!$F$39:$F$782,СВЦЭМ!$A$39:$A$782,$A231,СВЦЭМ!$B$39:$B$782,P$226)+'СЕТ СН'!$F$15</f>
        <v>235.51830978000001</v>
      </c>
      <c r="Q231" s="36">
        <f>SUMIFS(СВЦЭМ!$F$39:$F$782,СВЦЭМ!$A$39:$A$782,$A231,СВЦЭМ!$B$39:$B$782,Q$226)+'СЕТ СН'!$F$15</f>
        <v>237.13205571</v>
      </c>
      <c r="R231" s="36">
        <f>SUMIFS(СВЦЭМ!$F$39:$F$782,СВЦЭМ!$A$39:$A$782,$A231,СВЦЭМ!$B$39:$B$782,R$226)+'СЕТ СН'!$F$15</f>
        <v>239.63443792000001</v>
      </c>
      <c r="S231" s="36">
        <f>SUMIFS(СВЦЭМ!$F$39:$F$782,СВЦЭМ!$A$39:$A$782,$A231,СВЦЭМ!$B$39:$B$782,S$226)+'СЕТ СН'!$F$15</f>
        <v>229.34348395999999</v>
      </c>
      <c r="T231" s="36">
        <f>SUMIFS(СВЦЭМ!$F$39:$F$782,СВЦЭМ!$A$39:$A$782,$A231,СВЦЭМ!$B$39:$B$782,T$226)+'СЕТ СН'!$F$15</f>
        <v>204.58587428000001</v>
      </c>
      <c r="U231" s="36">
        <f>SUMIFS(СВЦЭМ!$F$39:$F$782,СВЦЭМ!$A$39:$A$782,$A231,СВЦЭМ!$B$39:$B$782,U$226)+'СЕТ СН'!$F$15</f>
        <v>184.45230488000001</v>
      </c>
      <c r="V231" s="36">
        <f>SUMIFS(СВЦЭМ!$F$39:$F$782,СВЦЭМ!$A$39:$A$782,$A231,СВЦЭМ!$B$39:$B$782,V$226)+'СЕТ СН'!$F$15</f>
        <v>164.59390188</v>
      </c>
      <c r="W231" s="36">
        <f>SUMIFS(СВЦЭМ!$F$39:$F$782,СВЦЭМ!$A$39:$A$782,$A231,СВЦЭМ!$B$39:$B$782,W$226)+'СЕТ СН'!$F$15</f>
        <v>161.77029970999999</v>
      </c>
      <c r="X231" s="36">
        <f>SUMIFS(СВЦЭМ!$F$39:$F$782,СВЦЭМ!$A$39:$A$782,$A231,СВЦЭМ!$B$39:$B$782,X$226)+'СЕТ СН'!$F$15</f>
        <v>164.49492226999999</v>
      </c>
      <c r="Y231" s="36">
        <f>SUMIFS(СВЦЭМ!$F$39:$F$782,СВЦЭМ!$A$39:$A$782,$A231,СВЦЭМ!$B$39:$B$782,Y$226)+'СЕТ СН'!$F$15</f>
        <v>169.27659613</v>
      </c>
    </row>
    <row r="232" spans="1:27" ht="15.75" x14ac:dyDescent="0.2">
      <c r="A232" s="35">
        <f t="shared" si="6"/>
        <v>44687</v>
      </c>
      <c r="B232" s="36">
        <f>SUMIFS(СВЦЭМ!$F$39:$F$782,СВЦЭМ!$A$39:$A$782,$A232,СВЦЭМ!$B$39:$B$782,B$226)+'СЕТ СН'!$F$15</f>
        <v>182.73267465999999</v>
      </c>
      <c r="C232" s="36">
        <f>SUMIFS(СВЦЭМ!$F$39:$F$782,СВЦЭМ!$A$39:$A$782,$A232,СВЦЭМ!$B$39:$B$782,C$226)+'СЕТ СН'!$F$15</f>
        <v>207.09936342</v>
      </c>
      <c r="D232" s="36">
        <f>SUMIFS(СВЦЭМ!$F$39:$F$782,СВЦЭМ!$A$39:$A$782,$A232,СВЦЭМ!$B$39:$B$782,D$226)+'СЕТ СН'!$F$15</f>
        <v>233.39272628000001</v>
      </c>
      <c r="E232" s="36">
        <f>SUMIFS(СВЦЭМ!$F$39:$F$782,СВЦЭМ!$A$39:$A$782,$A232,СВЦЭМ!$B$39:$B$782,E$226)+'СЕТ СН'!$F$15</f>
        <v>242.27153994</v>
      </c>
      <c r="F232" s="36">
        <f>SUMIFS(СВЦЭМ!$F$39:$F$782,СВЦЭМ!$A$39:$A$782,$A232,СВЦЭМ!$B$39:$B$782,F$226)+'СЕТ СН'!$F$15</f>
        <v>243.36054307000001</v>
      </c>
      <c r="G232" s="36">
        <f>SUMIFS(СВЦЭМ!$F$39:$F$782,СВЦЭМ!$A$39:$A$782,$A232,СВЦЭМ!$B$39:$B$782,G$226)+'СЕТ СН'!$F$15</f>
        <v>240.31183406</v>
      </c>
      <c r="H232" s="36">
        <f>SUMIFS(СВЦЭМ!$F$39:$F$782,СВЦЭМ!$A$39:$A$782,$A232,СВЦЭМ!$B$39:$B$782,H$226)+'СЕТ СН'!$F$15</f>
        <v>231.88825914</v>
      </c>
      <c r="I232" s="36">
        <f>SUMIFS(СВЦЭМ!$F$39:$F$782,СВЦЭМ!$A$39:$A$782,$A232,СВЦЭМ!$B$39:$B$782,I$226)+'СЕТ СН'!$F$15</f>
        <v>222.14818312</v>
      </c>
      <c r="J232" s="36">
        <f>SUMIFS(СВЦЭМ!$F$39:$F$782,СВЦЭМ!$A$39:$A$782,$A232,СВЦЭМ!$B$39:$B$782,J$226)+'СЕТ СН'!$F$15</f>
        <v>194.17537465999999</v>
      </c>
      <c r="K232" s="36">
        <f>SUMIFS(СВЦЭМ!$F$39:$F$782,СВЦЭМ!$A$39:$A$782,$A232,СВЦЭМ!$B$39:$B$782,K$226)+'СЕТ СН'!$F$15</f>
        <v>195.61618328</v>
      </c>
      <c r="L232" s="36">
        <f>SUMIFS(СВЦЭМ!$F$39:$F$782,СВЦЭМ!$A$39:$A$782,$A232,СВЦЭМ!$B$39:$B$782,L$226)+'СЕТ СН'!$F$15</f>
        <v>194.24801830999999</v>
      </c>
      <c r="M232" s="36">
        <f>SUMIFS(СВЦЭМ!$F$39:$F$782,СВЦЭМ!$A$39:$A$782,$A232,СВЦЭМ!$B$39:$B$782,M$226)+'СЕТ СН'!$F$15</f>
        <v>218.15520140999999</v>
      </c>
      <c r="N232" s="36">
        <f>SUMIFS(СВЦЭМ!$F$39:$F$782,СВЦЭМ!$A$39:$A$782,$A232,СВЦЭМ!$B$39:$B$782,N$226)+'СЕТ СН'!$F$15</f>
        <v>230.83432153000001</v>
      </c>
      <c r="O232" s="36">
        <f>SUMIFS(СВЦЭМ!$F$39:$F$782,СВЦЭМ!$A$39:$A$782,$A232,СВЦЭМ!$B$39:$B$782,O$226)+'СЕТ СН'!$F$15</f>
        <v>231.51633888999999</v>
      </c>
      <c r="P232" s="36">
        <f>SUMIFS(СВЦЭМ!$F$39:$F$782,СВЦЭМ!$A$39:$A$782,$A232,СВЦЭМ!$B$39:$B$782,P$226)+'СЕТ СН'!$F$15</f>
        <v>233.07883143999999</v>
      </c>
      <c r="Q232" s="36">
        <f>SUMIFS(СВЦЭМ!$F$39:$F$782,СВЦЭМ!$A$39:$A$782,$A232,СВЦЭМ!$B$39:$B$782,Q$226)+'СЕТ СН'!$F$15</f>
        <v>232.01910513999999</v>
      </c>
      <c r="R232" s="36">
        <f>SUMIFS(СВЦЭМ!$F$39:$F$782,СВЦЭМ!$A$39:$A$782,$A232,СВЦЭМ!$B$39:$B$782,R$226)+'СЕТ СН'!$F$15</f>
        <v>229.82565640999999</v>
      </c>
      <c r="S232" s="36">
        <f>SUMIFS(СВЦЭМ!$F$39:$F$782,СВЦЭМ!$A$39:$A$782,$A232,СВЦЭМ!$B$39:$B$782,S$226)+'СЕТ СН'!$F$15</f>
        <v>221.26005388999999</v>
      </c>
      <c r="T232" s="36">
        <f>SUMIFS(СВЦЭМ!$F$39:$F$782,СВЦЭМ!$A$39:$A$782,$A232,СВЦЭМ!$B$39:$B$782,T$226)+'СЕТ СН'!$F$15</f>
        <v>199.31320335000001</v>
      </c>
      <c r="U232" s="36">
        <f>SUMIFS(СВЦЭМ!$F$39:$F$782,СВЦЭМ!$A$39:$A$782,$A232,СВЦЭМ!$B$39:$B$782,U$226)+'СЕТ СН'!$F$15</f>
        <v>177.79469721000001</v>
      </c>
      <c r="V232" s="36">
        <f>SUMIFS(СВЦЭМ!$F$39:$F$782,СВЦЭМ!$A$39:$A$782,$A232,СВЦЭМ!$B$39:$B$782,V$226)+'СЕТ СН'!$F$15</f>
        <v>159.62446734</v>
      </c>
      <c r="W232" s="36">
        <f>SUMIFS(СВЦЭМ!$F$39:$F$782,СВЦЭМ!$A$39:$A$782,$A232,СВЦЭМ!$B$39:$B$782,W$226)+'СЕТ СН'!$F$15</f>
        <v>157.4311289</v>
      </c>
      <c r="X232" s="36">
        <f>SUMIFS(СВЦЭМ!$F$39:$F$782,СВЦЭМ!$A$39:$A$782,$A232,СВЦЭМ!$B$39:$B$782,X$226)+'СЕТ СН'!$F$15</f>
        <v>162.69939169</v>
      </c>
      <c r="Y232" s="36">
        <f>SUMIFS(СВЦЭМ!$F$39:$F$782,СВЦЭМ!$A$39:$A$782,$A232,СВЦЭМ!$B$39:$B$782,Y$226)+'СЕТ СН'!$F$15</f>
        <v>164.12877700000001</v>
      </c>
    </row>
    <row r="233" spans="1:27" ht="15.75" x14ac:dyDescent="0.2">
      <c r="A233" s="35">
        <f t="shared" si="6"/>
        <v>44688</v>
      </c>
      <c r="B233" s="36">
        <f>SUMIFS(СВЦЭМ!$F$39:$F$782,СВЦЭМ!$A$39:$A$782,$A233,СВЦЭМ!$B$39:$B$782,B$226)+'СЕТ СН'!$F$15</f>
        <v>183.41403248</v>
      </c>
      <c r="C233" s="36">
        <f>SUMIFS(СВЦЭМ!$F$39:$F$782,СВЦЭМ!$A$39:$A$782,$A233,СВЦЭМ!$B$39:$B$782,C$226)+'СЕТ СН'!$F$15</f>
        <v>198.56535246000001</v>
      </c>
      <c r="D233" s="36">
        <f>SUMIFS(СВЦЭМ!$F$39:$F$782,СВЦЭМ!$A$39:$A$782,$A233,СВЦЭМ!$B$39:$B$782,D$226)+'СЕТ СН'!$F$15</f>
        <v>234.87534310000001</v>
      </c>
      <c r="E233" s="36">
        <f>SUMIFS(СВЦЭМ!$F$39:$F$782,СВЦЭМ!$A$39:$A$782,$A233,СВЦЭМ!$B$39:$B$782,E$226)+'СЕТ СН'!$F$15</f>
        <v>242.93330189</v>
      </c>
      <c r="F233" s="36">
        <f>SUMIFS(СВЦЭМ!$F$39:$F$782,СВЦЭМ!$A$39:$A$782,$A233,СВЦЭМ!$B$39:$B$782,F$226)+'СЕТ СН'!$F$15</f>
        <v>243.40224000000001</v>
      </c>
      <c r="G233" s="36">
        <f>SUMIFS(СВЦЭМ!$F$39:$F$782,СВЦЭМ!$A$39:$A$782,$A233,СВЦЭМ!$B$39:$B$782,G$226)+'СЕТ СН'!$F$15</f>
        <v>243.81318064000001</v>
      </c>
      <c r="H233" s="36">
        <f>SUMIFS(СВЦЭМ!$F$39:$F$782,СВЦЭМ!$A$39:$A$782,$A233,СВЦЭМ!$B$39:$B$782,H$226)+'СЕТ СН'!$F$15</f>
        <v>239.64131793999999</v>
      </c>
      <c r="I233" s="36">
        <f>SUMIFS(СВЦЭМ!$F$39:$F$782,СВЦЭМ!$A$39:$A$782,$A233,СВЦЭМ!$B$39:$B$782,I$226)+'СЕТ СН'!$F$15</f>
        <v>221.84624959999999</v>
      </c>
      <c r="J233" s="36">
        <f>SUMIFS(СВЦЭМ!$F$39:$F$782,СВЦЭМ!$A$39:$A$782,$A233,СВЦЭМ!$B$39:$B$782,J$226)+'СЕТ СН'!$F$15</f>
        <v>197.30071631000001</v>
      </c>
      <c r="K233" s="36">
        <f>SUMIFS(СВЦЭМ!$F$39:$F$782,СВЦЭМ!$A$39:$A$782,$A233,СВЦЭМ!$B$39:$B$782,K$226)+'СЕТ СН'!$F$15</f>
        <v>195.336017</v>
      </c>
      <c r="L233" s="36">
        <f>SUMIFS(СВЦЭМ!$F$39:$F$782,СВЦЭМ!$A$39:$A$782,$A233,СВЦЭМ!$B$39:$B$782,L$226)+'СЕТ СН'!$F$15</f>
        <v>194.17695584000001</v>
      </c>
      <c r="M233" s="36">
        <f>SUMIFS(СВЦЭМ!$F$39:$F$782,СВЦЭМ!$A$39:$A$782,$A233,СВЦЭМ!$B$39:$B$782,M$226)+'СЕТ СН'!$F$15</f>
        <v>212.69037832000001</v>
      </c>
      <c r="N233" s="36">
        <f>SUMIFS(СВЦЭМ!$F$39:$F$782,СВЦЭМ!$A$39:$A$782,$A233,СВЦЭМ!$B$39:$B$782,N$226)+'СЕТ СН'!$F$15</f>
        <v>220.21676740999999</v>
      </c>
      <c r="O233" s="36">
        <f>SUMIFS(СВЦЭМ!$F$39:$F$782,СВЦЭМ!$A$39:$A$782,$A233,СВЦЭМ!$B$39:$B$782,O$226)+'СЕТ СН'!$F$15</f>
        <v>224.44625020000001</v>
      </c>
      <c r="P233" s="36">
        <f>SUMIFS(СВЦЭМ!$F$39:$F$782,СВЦЭМ!$A$39:$A$782,$A233,СВЦЭМ!$B$39:$B$782,P$226)+'СЕТ СН'!$F$15</f>
        <v>228.19237870000001</v>
      </c>
      <c r="Q233" s="36">
        <f>SUMIFS(СВЦЭМ!$F$39:$F$782,СВЦЭМ!$A$39:$A$782,$A233,СВЦЭМ!$B$39:$B$782,Q$226)+'СЕТ СН'!$F$15</f>
        <v>229.14807101</v>
      </c>
      <c r="R233" s="36">
        <f>SUMIFS(СВЦЭМ!$F$39:$F$782,СВЦЭМ!$A$39:$A$782,$A233,СВЦЭМ!$B$39:$B$782,R$226)+'СЕТ СН'!$F$15</f>
        <v>228.09087693000001</v>
      </c>
      <c r="S233" s="36">
        <f>SUMIFS(СВЦЭМ!$F$39:$F$782,СВЦЭМ!$A$39:$A$782,$A233,СВЦЭМ!$B$39:$B$782,S$226)+'СЕТ СН'!$F$15</f>
        <v>219.87726702000001</v>
      </c>
      <c r="T233" s="36">
        <f>SUMIFS(СВЦЭМ!$F$39:$F$782,СВЦЭМ!$A$39:$A$782,$A233,СВЦЭМ!$B$39:$B$782,T$226)+'СЕТ СН'!$F$15</f>
        <v>197.53401400000001</v>
      </c>
      <c r="U233" s="36">
        <f>SUMIFS(СВЦЭМ!$F$39:$F$782,СВЦЭМ!$A$39:$A$782,$A233,СВЦЭМ!$B$39:$B$782,U$226)+'СЕТ СН'!$F$15</f>
        <v>173.05130944999999</v>
      </c>
      <c r="V233" s="36">
        <f>SUMIFS(СВЦЭМ!$F$39:$F$782,СВЦЭМ!$A$39:$A$782,$A233,СВЦЭМ!$B$39:$B$782,V$226)+'СЕТ СН'!$F$15</f>
        <v>155.23588991</v>
      </c>
      <c r="W233" s="36">
        <f>SUMIFS(СВЦЭМ!$F$39:$F$782,СВЦЭМ!$A$39:$A$782,$A233,СВЦЭМ!$B$39:$B$782,W$226)+'СЕТ СН'!$F$15</f>
        <v>159.37497938999999</v>
      </c>
      <c r="X233" s="36">
        <f>SUMIFS(СВЦЭМ!$F$39:$F$782,СВЦЭМ!$A$39:$A$782,$A233,СВЦЭМ!$B$39:$B$782,X$226)+'СЕТ СН'!$F$15</f>
        <v>161.51982756999999</v>
      </c>
      <c r="Y233" s="36">
        <f>SUMIFS(СВЦЭМ!$F$39:$F$782,СВЦЭМ!$A$39:$A$782,$A233,СВЦЭМ!$B$39:$B$782,Y$226)+'СЕТ СН'!$F$15</f>
        <v>164.87880526000001</v>
      </c>
    </row>
    <row r="234" spans="1:27" ht="15.75" x14ac:dyDescent="0.2">
      <c r="A234" s="35">
        <f t="shared" si="6"/>
        <v>44689</v>
      </c>
      <c r="B234" s="36">
        <f>SUMIFS(СВЦЭМ!$F$39:$F$782,СВЦЭМ!$A$39:$A$782,$A234,СВЦЭМ!$B$39:$B$782,B$226)+'СЕТ СН'!$F$15</f>
        <v>179.02949814999999</v>
      </c>
      <c r="C234" s="36">
        <f>SUMIFS(СВЦЭМ!$F$39:$F$782,СВЦЭМ!$A$39:$A$782,$A234,СВЦЭМ!$B$39:$B$782,C$226)+'СЕТ СН'!$F$15</f>
        <v>202.53336123</v>
      </c>
      <c r="D234" s="36">
        <f>SUMIFS(СВЦЭМ!$F$39:$F$782,СВЦЭМ!$A$39:$A$782,$A234,СВЦЭМ!$B$39:$B$782,D$226)+'СЕТ СН'!$F$15</f>
        <v>230.94198559</v>
      </c>
      <c r="E234" s="36">
        <f>SUMIFS(СВЦЭМ!$F$39:$F$782,СВЦЭМ!$A$39:$A$782,$A234,СВЦЭМ!$B$39:$B$782,E$226)+'СЕТ СН'!$F$15</f>
        <v>244.68838367000001</v>
      </c>
      <c r="F234" s="36">
        <f>SUMIFS(СВЦЭМ!$F$39:$F$782,СВЦЭМ!$A$39:$A$782,$A234,СВЦЭМ!$B$39:$B$782,F$226)+'СЕТ СН'!$F$15</f>
        <v>246.75051001</v>
      </c>
      <c r="G234" s="36">
        <f>SUMIFS(СВЦЭМ!$F$39:$F$782,СВЦЭМ!$A$39:$A$782,$A234,СВЦЭМ!$B$39:$B$782,G$226)+'СЕТ СН'!$F$15</f>
        <v>246.82287117000001</v>
      </c>
      <c r="H234" s="36">
        <f>SUMIFS(СВЦЭМ!$F$39:$F$782,СВЦЭМ!$A$39:$A$782,$A234,СВЦЭМ!$B$39:$B$782,H$226)+'СЕТ СН'!$F$15</f>
        <v>243.35739244999999</v>
      </c>
      <c r="I234" s="36">
        <f>SUMIFS(СВЦЭМ!$F$39:$F$782,СВЦЭМ!$A$39:$A$782,$A234,СВЦЭМ!$B$39:$B$782,I$226)+'СЕТ СН'!$F$15</f>
        <v>228.91648914000001</v>
      </c>
      <c r="J234" s="36">
        <f>SUMIFS(СВЦЭМ!$F$39:$F$782,СВЦЭМ!$A$39:$A$782,$A234,СВЦЭМ!$B$39:$B$782,J$226)+'СЕТ СН'!$F$15</f>
        <v>197.41127764000001</v>
      </c>
      <c r="K234" s="36">
        <f>SUMIFS(СВЦЭМ!$F$39:$F$782,СВЦЭМ!$A$39:$A$782,$A234,СВЦЭМ!$B$39:$B$782,K$226)+'СЕТ СН'!$F$15</f>
        <v>191.32466542</v>
      </c>
      <c r="L234" s="36">
        <f>SUMIFS(СВЦЭМ!$F$39:$F$782,СВЦЭМ!$A$39:$A$782,$A234,СВЦЭМ!$B$39:$B$782,L$226)+'СЕТ СН'!$F$15</f>
        <v>190.08104187000001</v>
      </c>
      <c r="M234" s="36">
        <f>SUMIFS(СВЦЭМ!$F$39:$F$782,СВЦЭМ!$A$39:$A$782,$A234,СВЦЭМ!$B$39:$B$782,M$226)+'СЕТ СН'!$F$15</f>
        <v>207.25979623999999</v>
      </c>
      <c r="N234" s="36">
        <f>SUMIFS(СВЦЭМ!$F$39:$F$782,СВЦЭМ!$A$39:$A$782,$A234,СВЦЭМ!$B$39:$B$782,N$226)+'СЕТ СН'!$F$15</f>
        <v>217.16076691000001</v>
      </c>
      <c r="O234" s="36">
        <f>SUMIFS(СВЦЭМ!$F$39:$F$782,СВЦЭМ!$A$39:$A$782,$A234,СВЦЭМ!$B$39:$B$782,O$226)+'СЕТ СН'!$F$15</f>
        <v>223.09818679</v>
      </c>
      <c r="P234" s="36">
        <f>SUMIFS(СВЦЭМ!$F$39:$F$782,СВЦЭМ!$A$39:$A$782,$A234,СВЦЭМ!$B$39:$B$782,P$226)+'СЕТ СН'!$F$15</f>
        <v>227.18840553999999</v>
      </c>
      <c r="Q234" s="36">
        <f>SUMIFS(СВЦЭМ!$F$39:$F$782,СВЦЭМ!$A$39:$A$782,$A234,СВЦЭМ!$B$39:$B$782,Q$226)+'СЕТ СН'!$F$15</f>
        <v>229.78800631999999</v>
      </c>
      <c r="R234" s="36">
        <f>SUMIFS(СВЦЭМ!$F$39:$F$782,СВЦЭМ!$A$39:$A$782,$A234,СВЦЭМ!$B$39:$B$782,R$226)+'СЕТ СН'!$F$15</f>
        <v>229.80321655</v>
      </c>
      <c r="S234" s="36">
        <f>SUMIFS(СВЦЭМ!$F$39:$F$782,СВЦЭМ!$A$39:$A$782,$A234,СВЦЭМ!$B$39:$B$782,S$226)+'СЕТ СН'!$F$15</f>
        <v>220.73614097999999</v>
      </c>
      <c r="T234" s="36">
        <f>SUMIFS(СВЦЭМ!$F$39:$F$782,СВЦЭМ!$A$39:$A$782,$A234,СВЦЭМ!$B$39:$B$782,T$226)+'СЕТ СН'!$F$15</f>
        <v>194.73474808</v>
      </c>
      <c r="U234" s="36">
        <f>SUMIFS(СВЦЭМ!$F$39:$F$782,СВЦЭМ!$A$39:$A$782,$A234,СВЦЭМ!$B$39:$B$782,U$226)+'СЕТ СН'!$F$15</f>
        <v>168.08405536000001</v>
      </c>
      <c r="V234" s="36">
        <f>SUMIFS(СВЦЭМ!$F$39:$F$782,СВЦЭМ!$A$39:$A$782,$A234,СВЦЭМ!$B$39:$B$782,V$226)+'СЕТ СН'!$F$15</f>
        <v>151.49777657999999</v>
      </c>
      <c r="W234" s="36">
        <f>SUMIFS(СВЦЭМ!$F$39:$F$782,СВЦЭМ!$A$39:$A$782,$A234,СВЦЭМ!$B$39:$B$782,W$226)+'СЕТ СН'!$F$15</f>
        <v>154.09365314999999</v>
      </c>
      <c r="X234" s="36">
        <f>SUMIFS(СВЦЭМ!$F$39:$F$782,СВЦЭМ!$A$39:$A$782,$A234,СВЦЭМ!$B$39:$B$782,X$226)+'СЕТ СН'!$F$15</f>
        <v>154.63496931</v>
      </c>
      <c r="Y234" s="36">
        <f>SUMIFS(СВЦЭМ!$F$39:$F$782,СВЦЭМ!$A$39:$A$782,$A234,СВЦЭМ!$B$39:$B$782,Y$226)+'СЕТ СН'!$F$15</f>
        <v>163.75409816000001</v>
      </c>
    </row>
    <row r="235" spans="1:27" ht="15.75" x14ac:dyDescent="0.2">
      <c r="A235" s="35">
        <f t="shared" si="6"/>
        <v>44690</v>
      </c>
      <c r="B235" s="36">
        <f>SUMIFS(СВЦЭМ!$F$39:$F$782,СВЦЭМ!$A$39:$A$782,$A235,СВЦЭМ!$B$39:$B$782,B$226)+'СЕТ СН'!$F$15</f>
        <v>184.0885303</v>
      </c>
      <c r="C235" s="36">
        <f>SUMIFS(СВЦЭМ!$F$39:$F$782,СВЦЭМ!$A$39:$A$782,$A235,СВЦЭМ!$B$39:$B$782,C$226)+'СЕТ СН'!$F$15</f>
        <v>206.85213340000001</v>
      </c>
      <c r="D235" s="36">
        <f>SUMIFS(СВЦЭМ!$F$39:$F$782,СВЦЭМ!$A$39:$A$782,$A235,СВЦЭМ!$B$39:$B$782,D$226)+'СЕТ СН'!$F$15</f>
        <v>235.40872014000001</v>
      </c>
      <c r="E235" s="36">
        <f>SUMIFS(СВЦЭМ!$F$39:$F$782,СВЦЭМ!$A$39:$A$782,$A235,СВЦЭМ!$B$39:$B$782,E$226)+'СЕТ СН'!$F$15</f>
        <v>249.80692343000001</v>
      </c>
      <c r="F235" s="36">
        <f>SUMIFS(СВЦЭМ!$F$39:$F$782,СВЦЭМ!$A$39:$A$782,$A235,СВЦЭМ!$B$39:$B$782,F$226)+'СЕТ СН'!$F$15</f>
        <v>254.95519874999999</v>
      </c>
      <c r="G235" s="36">
        <f>SUMIFS(СВЦЭМ!$F$39:$F$782,СВЦЭМ!$A$39:$A$782,$A235,СВЦЭМ!$B$39:$B$782,G$226)+'СЕТ СН'!$F$15</f>
        <v>252.6664548</v>
      </c>
      <c r="H235" s="36">
        <f>SUMIFS(СВЦЭМ!$F$39:$F$782,СВЦЭМ!$A$39:$A$782,$A235,СВЦЭМ!$B$39:$B$782,H$226)+'СЕТ СН'!$F$15</f>
        <v>249.05238469</v>
      </c>
      <c r="I235" s="36">
        <f>SUMIFS(СВЦЭМ!$F$39:$F$782,СВЦЭМ!$A$39:$A$782,$A235,СВЦЭМ!$B$39:$B$782,I$226)+'СЕТ СН'!$F$15</f>
        <v>237.43390857</v>
      </c>
      <c r="J235" s="36">
        <f>SUMIFS(СВЦЭМ!$F$39:$F$782,СВЦЭМ!$A$39:$A$782,$A235,СВЦЭМ!$B$39:$B$782,J$226)+'СЕТ СН'!$F$15</f>
        <v>204.10837971000001</v>
      </c>
      <c r="K235" s="36">
        <f>SUMIFS(СВЦЭМ!$F$39:$F$782,СВЦЭМ!$A$39:$A$782,$A235,СВЦЭМ!$B$39:$B$782,K$226)+'СЕТ СН'!$F$15</f>
        <v>198.52324039999999</v>
      </c>
      <c r="L235" s="36">
        <f>SUMIFS(СВЦЭМ!$F$39:$F$782,СВЦЭМ!$A$39:$A$782,$A235,СВЦЭМ!$B$39:$B$782,L$226)+'СЕТ СН'!$F$15</f>
        <v>193.80673582</v>
      </c>
      <c r="M235" s="36">
        <f>SUMIFS(СВЦЭМ!$F$39:$F$782,СВЦЭМ!$A$39:$A$782,$A235,СВЦЭМ!$B$39:$B$782,M$226)+'СЕТ СН'!$F$15</f>
        <v>210.42725252</v>
      </c>
      <c r="N235" s="36">
        <f>SUMIFS(СВЦЭМ!$F$39:$F$782,СВЦЭМ!$A$39:$A$782,$A235,СВЦЭМ!$B$39:$B$782,N$226)+'СЕТ СН'!$F$15</f>
        <v>217.63811408000001</v>
      </c>
      <c r="O235" s="36">
        <f>SUMIFS(СВЦЭМ!$F$39:$F$782,СВЦЭМ!$A$39:$A$782,$A235,СВЦЭМ!$B$39:$B$782,O$226)+'СЕТ СН'!$F$15</f>
        <v>221.37033829000001</v>
      </c>
      <c r="P235" s="36">
        <f>SUMIFS(СВЦЭМ!$F$39:$F$782,СВЦЭМ!$A$39:$A$782,$A235,СВЦЭМ!$B$39:$B$782,P$226)+'СЕТ СН'!$F$15</f>
        <v>224.23692592</v>
      </c>
      <c r="Q235" s="36">
        <f>SUMIFS(СВЦЭМ!$F$39:$F$782,СВЦЭМ!$A$39:$A$782,$A235,СВЦЭМ!$B$39:$B$782,Q$226)+'СЕТ СН'!$F$15</f>
        <v>226.68683455999999</v>
      </c>
      <c r="R235" s="36">
        <f>SUMIFS(СВЦЭМ!$F$39:$F$782,СВЦЭМ!$A$39:$A$782,$A235,СВЦЭМ!$B$39:$B$782,R$226)+'СЕТ СН'!$F$15</f>
        <v>228.07814286999999</v>
      </c>
      <c r="S235" s="36">
        <f>SUMIFS(СВЦЭМ!$F$39:$F$782,СВЦЭМ!$A$39:$A$782,$A235,СВЦЭМ!$B$39:$B$782,S$226)+'СЕТ СН'!$F$15</f>
        <v>219.99256489999999</v>
      </c>
      <c r="T235" s="36">
        <f>SUMIFS(СВЦЭМ!$F$39:$F$782,СВЦЭМ!$A$39:$A$782,$A235,СВЦЭМ!$B$39:$B$782,T$226)+'СЕТ СН'!$F$15</f>
        <v>197.45825031000001</v>
      </c>
      <c r="U235" s="36">
        <f>SUMIFS(СВЦЭМ!$F$39:$F$782,СВЦЭМ!$A$39:$A$782,$A235,СВЦЭМ!$B$39:$B$782,U$226)+'СЕТ СН'!$F$15</f>
        <v>174.19368736999999</v>
      </c>
      <c r="V235" s="36">
        <f>SUMIFS(СВЦЭМ!$F$39:$F$782,СВЦЭМ!$A$39:$A$782,$A235,СВЦЭМ!$B$39:$B$782,V$226)+'СЕТ СН'!$F$15</f>
        <v>149.84901084000001</v>
      </c>
      <c r="W235" s="36">
        <f>SUMIFS(СВЦЭМ!$F$39:$F$782,СВЦЭМ!$A$39:$A$782,$A235,СВЦЭМ!$B$39:$B$782,W$226)+'СЕТ СН'!$F$15</f>
        <v>147.70421189999999</v>
      </c>
      <c r="X235" s="36">
        <f>SUMIFS(СВЦЭМ!$F$39:$F$782,СВЦЭМ!$A$39:$A$782,$A235,СВЦЭМ!$B$39:$B$782,X$226)+'СЕТ СН'!$F$15</f>
        <v>159.19978613000001</v>
      </c>
      <c r="Y235" s="36">
        <f>SUMIFS(СВЦЭМ!$F$39:$F$782,СВЦЭМ!$A$39:$A$782,$A235,СВЦЭМ!$B$39:$B$782,Y$226)+'СЕТ СН'!$F$15</f>
        <v>164.35238253</v>
      </c>
    </row>
    <row r="236" spans="1:27" ht="15.75" x14ac:dyDescent="0.2">
      <c r="A236" s="35">
        <f t="shared" si="6"/>
        <v>44691</v>
      </c>
      <c r="B236" s="36">
        <f>SUMIFS(СВЦЭМ!$F$39:$F$782,СВЦЭМ!$A$39:$A$782,$A236,СВЦЭМ!$B$39:$B$782,B$226)+'СЕТ СН'!$F$15</f>
        <v>181.01461982999999</v>
      </c>
      <c r="C236" s="36">
        <f>SUMIFS(СВЦЭМ!$F$39:$F$782,СВЦЭМ!$A$39:$A$782,$A236,СВЦЭМ!$B$39:$B$782,C$226)+'СЕТ СН'!$F$15</f>
        <v>204.77443747000001</v>
      </c>
      <c r="D236" s="36">
        <f>SUMIFS(СВЦЭМ!$F$39:$F$782,СВЦЭМ!$A$39:$A$782,$A236,СВЦЭМ!$B$39:$B$782,D$226)+'СЕТ СН'!$F$15</f>
        <v>229.43245769000001</v>
      </c>
      <c r="E236" s="36">
        <f>SUMIFS(СВЦЭМ!$F$39:$F$782,СВЦЭМ!$A$39:$A$782,$A236,СВЦЭМ!$B$39:$B$782,E$226)+'СЕТ СН'!$F$15</f>
        <v>242.19041659000001</v>
      </c>
      <c r="F236" s="36">
        <f>SUMIFS(СВЦЭМ!$F$39:$F$782,СВЦЭМ!$A$39:$A$782,$A236,СВЦЭМ!$B$39:$B$782,F$226)+'СЕТ СН'!$F$15</f>
        <v>244.81374163000001</v>
      </c>
      <c r="G236" s="36">
        <f>SUMIFS(СВЦЭМ!$F$39:$F$782,СВЦЭМ!$A$39:$A$782,$A236,СВЦЭМ!$B$39:$B$782,G$226)+'СЕТ СН'!$F$15</f>
        <v>251.64111342999999</v>
      </c>
      <c r="H236" s="36">
        <f>SUMIFS(СВЦЭМ!$F$39:$F$782,СВЦЭМ!$A$39:$A$782,$A236,СВЦЭМ!$B$39:$B$782,H$226)+'СЕТ СН'!$F$15</f>
        <v>247.75590819000001</v>
      </c>
      <c r="I236" s="36">
        <f>SUMIFS(СВЦЭМ!$F$39:$F$782,СВЦЭМ!$A$39:$A$782,$A236,СВЦЭМ!$B$39:$B$782,I$226)+'СЕТ СН'!$F$15</f>
        <v>235.99426614999999</v>
      </c>
      <c r="J236" s="36">
        <f>SUMIFS(СВЦЭМ!$F$39:$F$782,СВЦЭМ!$A$39:$A$782,$A236,СВЦЭМ!$B$39:$B$782,J$226)+'СЕТ СН'!$F$15</f>
        <v>201.81306049</v>
      </c>
      <c r="K236" s="36">
        <f>SUMIFS(СВЦЭМ!$F$39:$F$782,СВЦЭМ!$A$39:$A$782,$A236,СВЦЭМ!$B$39:$B$782,K$226)+'СЕТ СН'!$F$15</f>
        <v>194.38645437</v>
      </c>
      <c r="L236" s="36">
        <f>SUMIFS(СВЦЭМ!$F$39:$F$782,СВЦЭМ!$A$39:$A$782,$A236,СВЦЭМ!$B$39:$B$782,L$226)+'СЕТ СН'!$F$15</f>
        <v>191.82929553</v>
      </c>
      <c r="M236" s="36">
        <f>SUMIFS(СВЦЭМ!$F$39:$F$782,СВЦЭМ!$A$39:$A$782,$A236,СВЦЭМ!$B$39:$B$782,M$226)+'СЕТ СН'!$F$15</f>
        <v>210.96243243999999</v>
      </c>
      <c r="N236" s="36">
        <f>SUMIFS(СВЦЭМ!$F$39:$F$782,СВЦЭМ!$A$39:$A$782,$A236,СВЦЭМ!$B$39:$B$782,N$226)+'СЕТ СН'!$F$15</f>
        <v>221.22492044000001</v>
      </c>
      <c r="O236" s="36">
        <f>SUMIFS(СВЦЭМ!$F$39:$F$782,СВЦЭМ!$A$39:$A$782,$A236,СВЦЭМ!$B$39:$B$782,O$226)+'СЕТ СН'!$F$15</f>
        <v>225.69979155999999</v>
      </c>
      <c r="P236" s="36">
        <f>SUMIFS(СВЦЭМ!$F$39:$F$782,СВЦЭМ!$A$39:$A$782,$A236,СВЦЭМ!$B$39:$B$782,P$226)+'СЕТ СН'!$F$15</f>
        <v>216.82598551999999</v>
      </c>
      <c r="Q236" s="36">
        <f>SUMIFS(СВЦЭМ!$F$39:$F$782,СВЦЭМ!$A$39:$A$782,$A236,СВЦЭМ!$B$39:$B$782,Q$226)+'СЕТ СН'!$F$15</f>
        <v>228.00329273</v>
      </c>
      <c r="R236" s="36">
        <f>SUMIFS(СВЦЭМ!$F$39:$F$782,СВЦЭМ!$A$39:$A$782,$A236,СВЦЭМ!$B$39:$B$782,R$226)+'СЕТ СН'!$F$15</f>
        <v>230.88412706</v>
      </c>
      <c r="S236" s="36">
        <f>SUMIFS(СВЦЭМ!$F$39:$F$782,СВЦЭМ!$A$39:$A$782,$A236,СВЦЭМ!$B$39:$B$782,S$226)+'СЕТ СН'!$F$15</f>
        <v>223.88601259000001</v>
      </c>
      <c r="T236" s="36">
        <f>SUMIFS(СВЦЭМ!$F$39:$F$782,СВЦЭМ!$A$39:$A$782,$A236,СВЦЭМ!$B$39:$B$782,T$226)+'СЕТ СН'!$F$15</f>
        <v>199.60524067</v>
      </c>
      <c r="U236" s="36">
        <f>SUMIFS(СВЦЭМ!$F$39:$F$782,СВЦЭМ!$A$39:$A$782,$A236,СВЦЭМ!$B$39:$B$782,U$226)+'СЕТ СН'!$F$15</f>
        <v>170.43942565</v>
      </c>
      <c r="V236" s="36">
        <f>SUMIFS(СВЦЭМ!$F$39:$F$782,СВЦЭМ!$A$39:$A$782,$A236,СВЦЭМ!$B$39:$B$782,V$226)+'СЕТ СН'!$F$15</f>
        <v>158.36811857999999</v>
      </c>
      <c r="W236" s="36">
        <f>SUMIFS(СВЦЭМ!$F$39:$F$782,СВЦЭМ!$A$39:$A$782,$A236,СВЦЭМ!$B$39:$B$782,W$226)+'СЕТ СН'!$F$15</f>
        <v>159.10779688</v>
      </c>
      <c r="X236" s="36">
        <f>SUMIFS(СВЦЭМ!$F$39:$F$782,СВЦЭМ!$A$39:$A$782,$A236,СВЦЭМ!$B$39:$B$782,X$226)+'СЕТ СН'!$F$15</f>
        <v>157.11895482</v>
      </c>
      <c r="Y236" s="36">
        <f>SUMIFS(СВЦЭМ!$F$39:$F$782,СВЦЭМ!$A$39:$A$782,$A236,СВЦЭМ!$B$39:$B$782,Y$226)+'СЕТ СН'!$F$15</f>
        <v>171.3164246</v>
      </c>
    </row>
    <row r="237" spans="1:27" ht="15.75" x14ac:dyDescent="0.2">
      <c r="A237" s="35">
        <f t="shared" si="6"/>
        <v>44692</v>
      </c>
      <c r="B237" s="36">
        <f>SUMIFS(СВЦЭМ!$F$39:$F$782,СВЦЭМ!$A$39:$A$782,$A237,СВЦЭМ!$B$39:$B$782,B$226)+'СЕТ СН'!$F$15</f>
        <v>188.24588555</v>
      </c>
      <c r="C237" s="36">
        <f>SUMIFS(СВЦЭМ!$F$39:$F$782,СВЦЭМ!$A$39:$A$782,$A237,СВЦЭМ!$B$39:$B$782,C$226)+'СЕТ СН'!$F$15</f>
        <v>204.43840053</v>
      </c>
      <c r="D237" s="36">
        <f>SUMIFS(СВЦЭМ!$F$39:$F$782,СВЦЭМ!$A$39:$A$782,$A237,СВЦЭМ!$B$39:$B$782,D$226)+'СЕТ СН'!$F$15</f>
        <v>235.35660877999999</v>
      </c>
      <c r="E237" s="36">
        <f>SUMIFS(СВЦЭМ!$F$39:$F$782,СВЦЭМ!$A$39:$A$782,$A237,СВЦЭМ!$B$39:$B$782,E$226)+'СЕТ СН'!$F$15</f>
        <v>251.25059001</v>
      </c>
      <c r="F237" s="36">
        <f>SUMIFS(СВЦЭМ!$F$39:$F$782,СВЦЭМ!$A$39:$A$782,$A237,СВЦЭМ!$B$39:$B$782,F$226)+'СЕТ СН'!$F$15</f>
        <v>250.78146934</v>
      </c>
      <c r="G237" s="36">
        <f>SUMIFS(СВЦЭМ!$F$39:$F$782,СВЦЭМ!$A$39:$A$782,$A237,СВЦЭМ!$B$39:$B$782,G$226)+'СЕТ СН'!$F$15</f>
        <v>250.87411671999999</v>
      </c>
      <c r="H237" s="36">
        <f>SUMIFS(СВЦЭМ!$F$39:$F$782,СВЦЭМ!$A$39:$A$782,$A237,СВЦЭМ!$B$39:$B$782,H$226)+'СЕТ СН'!$F$15</f>
        <v>242.15692888000001</v>
      </c>
      <c r="I237" s="36">
        <f>SUMIFS(СВЦЭМ!$F$39:$F$782,СВЦЭМ!$A$39:$A$782,$A237,СВЦЭМ!$B$39:$B$782,I$226)+'СЕТ СН'!$F$15</f>
        <v>225.32040635999999</v>
      </c>
      <c r="J237" s="36">
        <f>SUMIFS(СВЦЭМ!$F$39:$F$782,СВЦЭМ!$A$39:$A$782,$A237,СВЦЭМ!$B$39:$B$782,J$226)+'СЕТ СН'!$F$15</f>
        <v>193.74352941000001</v>
      </c>
      <c r="K237" s="36">
        <f>SUMIFS(СВЦЭМ!$F$39:$F$782,СВЦЭМ!$A$39:$A$782,$A237,СВЦЭМ!$B$39:$B$782,K$226)+'СЕТ СН'!$F$15</f>
        <v>192.2455756</v>
      </c>
      <c r="L237" s="36">
        <f>SUMIFS(СВЦЭМ!$F$39:$F$782,СВЦЭМ!$A$39:$A$782,$A237,СВЦЭМ!$B$39:$B$782,L$226)+'СЕТ СН'!$F$15</f>
        <v>190.47608518000001</v>
      </c>
      <c r="M237" s="36">
        <f>SUMIFS(СВЦЭМ!$F$39:$F$782,СВЦЭМ!$A$39:$A$782,$A237,СВЦЭМ!$B$39:$B$782,M$226)+'СЕТ СН'!$F$15</f>
        <v>208.10017830000001</v>
      </c>
      <c r="N237" s="36">
        <f>SUMIFS(СВЦЭМ!$F$39:$F$782,СВЦЭМ!$A$39:$A$782,$A237,СВЦЭМ!$B$39:$B$782,N$226)+'СЕТ СН'!$F$15</f>
        <v>216.57945075999999</v>
      </c>
      <c r="O237" s="36">
        <f>SUMIFS(СВЦЭМ!$F$39:$F$782,СВЦЭМ!$A$39:$A$782,$A237,СВЦЭМ!$B$39:$B$782,O$226)+'СЕТ СН'!$F$15</f>
        <v>218.58544835999999</v>
      </c>
      <c r="P237" s="36">
        <f>SUMIFS(СВЦЭМ!$F$39:$F$782,СВЦЭМ!$A$39:$A$782,$A237,СВЦЭМ!$B$39:$B$782,P$226)+'СЕТ СН'!$F$15</f>
        <v>220.89866921999999</v>
      </c>
      <c r="Q237" s="36">
        <f>SUMIFS(СВЦЭМ!$F$39:$F$782,СВЦЭМ!$A$39:$A$782,$A237,СВЦЭМ!$B$39:$B$782,Q$226)+'СЕТ СН'!$F$15</f>
        <v>221.81625045000001</v>
      </c>
      <c r="R237" s="36">
        <f>SUMIFS(СВЦЭМ!$F$39:$F$782,СВЦЭМ!$A$39:$A$782,$A237,СВЦЭМ!$B$39:$B$782,R$226)+'СЕТ СН'!$F$15</f>
        <v>225.89064418000001</v>
      </c>
      <c r="S237" s="36">
        <f>SUMIFS(СВЦЭМ!$F$39:$F$782,СВЦЭМ!$A$39:$A$782,$A237,СВЦЭМ!$B$39:$B$782,S$226)+'СЕТ СН'!$F$15</f>
        <v>218.99464678000001</v>
      </c>
      <c r="T237" s="36">
        <f>SUMIFS(СВЦЭМ!$F$39:$F$782,СВЦЭМ!$A$39:$A$782,$A237,СВЦЭМ!$B$39:$B$782,T$226)+'СЕТ СН'!$F$15</f>
        <v>196.47288320000001</v>
      </c>
      <c r="U237" s="36">
        <f>SUMIFS(СВЦЭМ!$F$39:$F$782,СВЦЭМ!$A$39:$A$782,$A237,СВЦЭМ!$B$39:$B$782,U$226)+'СЕТ СН'!$F$15</f>
        <v>175.6402124</v>
      </c>
      <c r="V237" s="36">
        <f>SUMIFS(СВЦЭМ!$F$39:$F$782,СВЦЭМ!$A$39:$A$782,$A237,СВЦЭМ!$B$39:$B$782,V$226)+'СЕТ СН'!$F$15</f>
        <v>159.55792449</v>
      </c>
      <c r="W237" s="36">
        <f>SUMIFS(СВЦЭМ!$F$39:$F$782,СВЦЭМ!$A$39:$A$782,$A237,СВЦЭМ!$B$39:$B$782,W$226)+'СЕТ СН'!$F$15</f>
        <v>158.7718055</v>
      </c>
      <c r="X237" s="36">
        <f>SUMIFS(СВЦЭМ!$F$39:$F$782,СВЦЭМ!$A$39:$A$782,$A237,СВЦЭМ!$B$39:$B$782,X$226)+'СЕТ СН'!$F$15</f>
        <v>161.16171831</v>
      </c>
      <c r="Y237" s="36">
        <f>SUMIFS(СВЦЭМ!$F$39:$F$782,СВЦЭМ!$A$39:$A$782,$A237,СВЦЭМ!$B$39:$B$782,Y$226)+'СЕТ СН'!$F$15</f>
        <v>165.77373693999999</v>
      </c>
    </row>
    <row r="238" spans="1:27" ht="15.75" x14ac:dyDescent="0.2">
      <c r="A238" s="35">
        <f t="shared" si="6"/>
        <v>44693</v>
      </c>
      <c r="B238" s="36">
        <f>SUMIFS(СВЦЭМ!$F$39:$F$782,СВЦЭМ!$A$39:$A$782,$A238,СВЦЭМ!$B$39:$B$782,B$226)+'СЕТ СН'!$F$15</f>
        <v>184.49225744</v>
      </c>
      <c r="C238" s="36">
        <f>SUMIFS(СВЦЭМ!$F$39:$F$782,СВЦЭМ!$A$39:$A$782,$A238,СВЦЭМ!$B$39:$B$782,C$226)+'СЕТ СН'!$F$15</f>
        <v>200.86848809</v>
      </c>
      <c r="D238" s="36">
        <f>SUMIFS(СВЦЭМ!$F$39:$F$782,СВЦЭМ!$A$39:$A$782,$A238,СВЦЭМ!$B$39:$B$782,D$226)+'СЕТ СН'!$F$15</f>
        <v>220.27951962</v>
      </c>
      <c r="E238" s="36">
        <f>SUMIFS(СВЦЭМ!$F$39:$F$782,СВЦЭМ!$A$39:$A$782,$A238,СВЦЭМ!$B$39:$B$782,E$226)+'СЕТ СН'!$F$15</f>
        <v>230.69011943999999</v>
      </c>
      <c r="F238" s="36">
        <f>SUMIFS(СВЦЭМ!$F$39:$F$782,СВЦЭМ!$A$39:$A$782,$A238,СВЦЭМ!$B$39:$B$782,F$226)+'СЕТ СН'!$F$15</f>
        <v>231.36303214</v>
      </c>
      <c r="G238" s="36">
        <f>SUMIFS(СВЦЭМ!$F$39:$F$782,СВЦЭМ!$A$39:$A$782,$A238,СВЦЭМ!$B$39:$B$782,G$226)+'СЕТ СН'!$F$15</f>
        <v>230.89818782</v>
      </c>
      <c r="H238" s="36">
        <f>SUMIFS(СВЦЭМ!$F$39:$F$782,СВЦЭМ!$A$39:$A$782,$A238,СВЦЭМ!$B$39:$B$782,H$226)+'СЕТ СН'!$F$15</f>
        <v>232.59432855</v>
      </c>
      <c r="I238" s="36">
        <f>SUMIFS(СВЦЭМ!$F$39:$F$782,СВЦЭМ!$A$39:$A$782,$A238,СВЦЭМ!$B$39:$B$782,I$226)+'СЕТ СН'!$F$15</f>
        <v>217.90827315000001</v>
      </c>
      <c r="J238" s="36">
        <f>SUMIFS(СВЦЭМ!$F$39:$F$782,СВЦЭМ!$A$39:$A$782,$A238,СВЦЭМ!$B$39:$B$782,J$226)+'СЕТ СН'!$F$15</f>
        <v>193.35819622</v>
      </c>
      <c r="K238" s="36">
        <f>SUMIFS(СВЦЭМ!$F$39:$F$782,СВЦЭМ!$A$39:$A$782,$A238,СВЦЭМ!$B$39:$B$782,K$226)+'СЕТ СН'!$F$15</f>
        <v>191.99482071</v>
      </c>
      <c r="L238" s="36">
        <f>SUMIFS(СВЦЭМ!$F$39:$F$782,СВЦЭМ!$A$39:$A$782,$A238,СВЦЭМ!$B$39:$B$782,L$226)+'СЕТ СН'!$F$15</f>
        <v>187.84498388</v>
      </c>
      <c r="M238" s="36">
        <f>SUMIFS(СВЦЭМ!$F$39:$F$782,СВЦЭМ!$A$39:$A$782,$A238,СВЦЭМ!$B$39:$B$782,M$226)+'СЕТ СН'!$F$15</f>
        <v>207.37771713999999</v>
      </c>
      <c r="N238" s="36">
        <f>SUMIFS(СВЦЭМ!$F$39:$F$782,СВЦЭМ!$A$39:$A$782,$A238,СВЦЭМ!$B$39:$B$782,N$226)+'СЕТ СН'!$F$15</f>
        <v>218.30483608</v>
      </c>
      <c r="O238" s="36">
        <f>SUMIFS(СВЦЭМ!$F$39:$F$782,СВЦЭМ!$A$39:$A$782,$A238,СВЦЭМ!$B$39:$B$782,O$226)+'СЕТ СН'!$F$15</f>
        <v>218.87170975000001</v>
      </c>
      <c r="P238" s="36">
        <f>SUMIFS(СВЦЭМ!$F$39:$F$782,СВЦЭМ!$A$39:$A$782,$A238,СВЦЭМ!$B$39:$B$782,P$226)+'СЕТ СН'!$F$15</f>
        <v>218.46466007999999</v>
      </c>
      <c r="Q238" s="36">
        <f>SUMIFS(СВЦЭМ!$F$39:$F$782,СВЦЭМ!$A$39:$A$782,$A238,СВЦЭМ!$B$39:$B$782,Q$226)+'СЕТ СН'!$F$15</f>
        <v>220.49881796</v>
      </c>
      <c r="R238" s="36">
        <f>SUMIFS(СВЦЭМ!$F$39:$F$782,СВЦЭМ!$A$39:$A$782,$A238,СВЦЭМ!$B$39:$B$782,R$226)+'СЕТ СН'!$F$15</f>
        <v>224.67597354</v>
      </c>
      <c r="S238" s="36">
        <f>SUMIFS(СВЦЭМ!$F$39:$F$782,СВЦЭМ!$A$39:$A$782,$A238,СВЦЭМ!$B$39:$B$782,S$226)+'СЕТ СН'!$F$15</f>
        <v>216.41313740999999</v>
      </c>
      <c r="T238" s="36">
        <f>SUMIFS(СВЦЭМ!$F$39:$F$782,СВЦЭМ!$A$39:$A$782,$A238,СВЦЭМ!$B$39:$B$782,T$226)+'СЕТ СН'!$F$15</f>
        <v>196.09952285</v>
      </c>
      <c r="U238" s="36">
        <f>SUMIFS(СВЦЭМ!$F$39:$F$782,СВЦЭМ!$A$39:$A$782,$A238,СВЦЭМ!$B$39:$B$782,U$226)+'СЕТ СН'!$F$15</f>
        <v>178.84534973999999</v>
      </c>
      <c r="V238" s="36">
        <f>SUMIFS(СВЦЭМ!$F$39:$F$782,СВЦЭМ!$A$39:$A$782,$A238,СВЦЭМ!$B$39:$B$782,V$226)+'СЕТ СН'!$F$15</f>
        <v>162.57759519999999</v>
      </c>
      <c r="W238" s="36">
        <f>SUMIFS(СВЦЭМ!$F$39:$F$782,СВЦЭМ!$A$39:$A$782,$A238,СВЦЭМ!$B$39:$B$782,W$226)+'СЕТ СН'!$F$15</f>
        <v>160.03896248999999</v>
      </c>
      <c r="X238" s="36">
        <f>SUMIFS(СВЦЭМ!$F$39:$F$782,СВЦЭМ!$A$39:$A$782,$A238,СВЦЭМ!$B$39:$B$782,X$226)+'СЕТ СН'!$F$15</f>
        <v>162.82628965999999</v>
      </c>
      <c r="Y238" s="36">
        <f>SUMIFS(СВЦЭМ!$F$39:$F$782,СВЦЭМ!$A$39:$A$782,$A238,СВЦЭМ!$B$39:$B$782,Y$226)+'СЕТ СН'!$F$15</f>
        <v>163.81848504999999</v>
      </c>
    </row>
    <row r="239" spans="1:27" ht="15.75" x14ac:dyDescent="0.2">
      <c r="A239" s="35">
        <f t="shared" si="6"/>
        <v>44694</v>
      </c>
      <c r="B239" s="36">
        <f>SUMIFS(СВЦЭМ!$F$39:$F$782,СВЦЭМ!$A$39:$A$782,$A239,СВЦЭМ!$B$39:$B$782,B$226)+'СЕТ СН'!$F$15</f>
        <v>184.5638481</v>
      </c>
      <c r="C239" s="36">
        <f>SUMIFS(СВЦЭМ!$F$39:$F$782,СВЦЭМ!$A$39:$A$782,$A239,СВЦЭМ!$B$39:$B$782,C$226)+'СЕТ СН'!$F$15</f>
        <v>205.66734309</v>
      </c>
      <c r="D239" s="36">
        <f>SUMIFS(СВЦЭМ!$F$39:$F$782,СВЦЭМ!$A$39:$A$782,$A239,СВЦЭМ!$B$39:$B$782,D$226)+'СЕТ СН'!$F$15</f>
        <v>230.10493048999999</v>
      </c>
      <c r="E239" s="36">
        <f>SUMIFS(СВЦЭМ!$F$39:$F$782,СВЦЭМ!$A$39:$A$782,$A239,СВЦЭМ!$B$39:$B$782,E$226)+'СЕТ СН'!$F$15</f>
        <v>239.74452638</v>
      </c>
      <c r="F239" s="36">
        <f>SUMIFS(СВЦЭМ!$F$39:$F$782,СВЦЭМ!$A$39:$A$782,$A239,СВЦЭМ!$B$39:$B$782,F$226)+'СЕТ СН'!$F$15</f>
        <v>241.24835705000001</v>
      </c>
      <c r="G239" s="36">
        <f>SUMIFS(СВЦЭМ!$F$39:$F$782,СВЦЭМ!$A$39:$A$782,$A239,СВЦЭМ!$B$39:$B$782,G$226)+'СЕТ СН'!$F$15</f>
        <v>242.49182651999999</v>
      </c>
      <c r="H239" s="36">
        <f>SUMIFS(СВЦЭМ!$F$39:$F$782,СВЦЭМ!$A$39:$A$782,$A239,СВЦЭМ!$B$39:$B$782,H$226)+'СЕТ СН'!$F$15</f>
        <v>241.10264434999999</v>
      </c>
      <c r="I239" s="36">
        <f>SUMIFS(СВЦЭМ!$F$39:$F$782,СВЦЭМ!$A$39:$A$782,$A239,СВЦЭМ!$B$39:$B$782,I$226)+'СЕТ СН'!$F$15</f>
        <v>221.39139177000001</v>
      </c>
      <c r="J239" s="36">
        <f>SUMIFS(СВЦЭМ!$F$39:$F$782,СВЦЭМ!$A$39:$A$782,$A239,СВЦЭМ!$B$39:$B$782,J$226)+'СЕТ СН'!$F$15</f>
        <v>194.66549882999999</v>
      </c>
      <c r="K239" s="36">
        <f>SUMIFS(СВЦЭМ!$F$39:$F$782,СВЦЭМ!$A$39:$A$782,$A239,СВЦЭМ!$B$39:$B$782,K$226)+'СЕТ СН'!$F$15</f>
        <v>192.73562376000001</v>
      </c>
      <c r="L239" s="36">
        <f>SUMIFS(СВЦЭМ!$F$39:$F$782,СВЦЭМ!$A$39:$A$782,$A239,СВЦЭМ!$B$39:$B$782,L$226)+'СЕТ СН'!$F$15</f>
        <v>188.81208232</v>
      </c>
      <c r="M239" s="36">
        <f>SUMIFS(СВЦЭМ!$F$39:$F$782,СВЦЭМ!$A$39:$A$782,$A239,СВЦЭМ!$B$39:$B$782,M$226)+'СЕТ СН'!$F$15</f>
        <v>208.61457870999999</v>
      </c>
      <c r="N239" s="36">
        <f>SUMIFS(СВЦЭМ!$F$39:$F$782,СВЦЭМ!$A$39:$A$782,$A239,СВЦЭМ!$B$39:$B$782,N$226)+'СЕТ СН'!$F$15</f>
        <v>217.46790428</v>
      </c>
      <c r="O239" s="36">
        <f>SUMIFS(СВЦЭМ!$F$39:$F$782,СВЦЭМ!$A$39:$A$782,$A239,СВЦЭМ!$B$39:$B$782,O$226)+'СЕТ СН'!$F$15</f>
        <v>214.10982676</v>
      </c>
      <c r="P239" s="36">
        <f>SUMIFS(СВЦЭМ!$F$39:$F$782,СВЦЭМ!$A$39:$A$782,$A239,СВЦЭМ!$B$39:$B$782,P$226)+'СЕТ СН'!$F$15</f>
        <v>215.25245946000001</v>
      </c>
      <c r="Q239" s="36">
        <f>SUMIFS(СВЦЭМ!$F$39:$F$782,СВЦЭМ!$A$39:$A$782,$A239,СВЦЭМ!$B$39:$B$782,Q$226)+'СЕТ СН'!$F$15</f>
        <v>217.49488732</v>
      </c>
      <c r="R239" s="36">
        <f>SUMIFS(СВЦЭМ!$F$39:$F$782,СВЦЭМ!$A$39:$A$782,$A239,СВЦЭМ!$B$39:$B$782,R$226)+'СЕТ СН'!$F$15</f>
        <v>220.29138610999999</v>
      </c>
      <c r="S239" s="36">
        <f>SUMIFS(СВЦЭМ!$F$39:$F$782,СВЦЭМ!$A$39:$A$782,$A239,СВЦЭМ!$B$39:$B$782,S$226)+'СЕТ СН'!$F$15</f>
        <v>213.95893816</v>
      </c>
      <c r="T239" s="36">
        <f>SUMIFS(СВЦЭМ!$F$39:$F$782,СВЦЭМ!$A$39:$A$782,$A239,СВЦЭМ!$B$39:$B$782,T$226)+'СЕТ СН'!$F$15</f>
        <v>191.81926444999999</v>
      </c>
      <c r="U239" s="36">
        <f>SUMIFS(СВЦЭМ!$F$39:$F$782,СВЦЭМ!$A$39:$A$782,$A239,СВЦЭМ!$B$39:$B$782,U$226)+'СЕТ СН'!$F$15</f>
        <v>174.67708257999999</v>
      </c>
      <c r="V239" s="36">
        <f>SUMIFS(СВЦЭМ!$F$39:$F$782,СВЦЭМ!$A$39:$A$782,$A239,СВЦЭМ!$B$39:$B$782,V$226)+'СЕТ СН'!$F$15</f>
        <v>160.72845654</v>
      </c>
      <c r="W239" s="36">
        <f>SUMIFS(СВЦЭМ!$F$39:$F$782,СВЦЭМ!$A$39:$A$782,$A239,СВЦЭМ!$B$39:$B$782,W$226)+'СЕТ СН'!$F$15</f>
        <v>157.00686193000001</v>
      </c>
      <c r="X239" s="36">
        <f>SUMIFS(СВЦЭМ!$F$39:$F$782,СВЦЭМ!$A$39:$A$782,$A239,СВЦЭМ!$B$39:$B$782,X$226)+'СЕТ СН'!$F$15</f>
        <v>159.79523193</v>
      </c>
      <c r="Y239" s="36">
        <f>SUMIFS(СВЦЭМ!$F$39:$F$782,СВЦЭМ!$A$39:$A$782,$A239,СВЦЭМ!$B$39:$B$782,Y$226)+'СЕТ СН'!$F$15</f>
        <v>161.03616156000001</v>
      </c>
    </row>
    <row r="240" spans="1:27" ht="15.75" x14ac:dyDescent="0.2">
      <c r="A240" s="35">
        <f t="shared" si="6"/>
        <v>44695</v>
      </c>
      <c r="B240" s="36">
        <f>SUMIFS(СВЦЭМ!$F$39:$F$782,СВЦЭМ!$A$39:$A$782,$A240,СВЦЭМ!$B$39:$B$782,B$226)+'СЕТ СН'!$F$15</f>
        <v>184.12552123</v>
      </c>
      <c r="C240" s="36">
        <f>SUMIFS(СВЦЭМ!$F$39:$F$782,СВЦЭМ!$A$39:$A$782,$A240,СВЦЭМ!$B$39:$B$782,C$226)+'СЕТ СН'!$F$15</f>
        <v>205.60861588</v>
      </c>
      <c r="D240" s="36">
        <f>SUMIFS(СВЦЭМ!$F$39:$F$782,СВЦЭМ!$A$39:$A$782,$A240,СВЦЭМ!$B$39:$B$782,D$226)+'СЕТ СН'!$F$15</f>
        <v>232.47868198</v>
      </c>
      <c r="E240" s="36">
        <f>SUMIFS(СВЦЭМ!$F$39:$F$782,СВЦЭМ!$A$39:$A$782,$A240,СВЦЭМ!$B$39:$B$782,E$226)+'СЕТ СН'!$F$15</f>
        <v>239.93620086999999</v>
      </c>
      <c r="F240" s="36">
        <f>SUMIFS(СВЦЭМ!$F$39:$F$782,СВЦЭМ!$A$39:$A$782,$A240,СВЦЭМ!$B$39:$B$782,F$226)+'СЕТ СН'!$F$15</f>
        <v>240.54133438</v>
      </c>
      <c r="G240" s="36">
        <f>SUMIFS(СВЦЭМ!$F$39:$F$782,СВЦЭМ!$A$39:$A$782,$A240,СВЦЭМ!$B$39:$B$782,G$226)+'СЕТ СН'!$F$15</f>
        <v>240.98570932000001</v>
      </c>
      <c r="H240" s="36">
        <f>SUMIFS(СВЦЭМ!$F$39:$F$782,СВЦЭМ!$A$39:$A$782,$A240,СВЦЭМ!$B$39:$B$782,H$226)+'СЕТ СН'!$F$15</f>
        <v>239.26280376</v>
      </c>
      <c r="I240" s="36">
        <f>SUMIFS(СВЦЭМ!$F$39:$F$782,СВЦЭМ!$A$39:$A$782,$A240,СВЦЭМ!$B$39:$B$782,I$226)+'СЕТ СН'!$F$15</f>
        <v>223.33553115000001</v>
      </c>
      <c r="J240" s="36">
        <f>SUMIFS(СВЦЭМ!$F$39:$F$782,СВЦЭМ!$A$39:$A$782,$A240,СВЦЭМ!$B$39:$B$782,J$226)+'СЕТ СН'!$F$15</f>
        <v>193.61570119999999</v>
      </c>
      <c r="K240" s="36">
        <f>SUMIFS(СВЦЭМ!$F$39:$F$782,СВЦЭМ!$A$39:$A$782,$A240,СВЦЭМ!$B$39:$B$782,K$226)+'СЕТ СН'!$F$15</f>
        <v>185.02053008999999</v>
      </c>
      <c r="L240" s="36">
        <f>SUMIFS(СВЦЭМ!$F$39:$F$782,СВЦЭМ!$A$39:$A$782,$A240,СВЦЭМ!$B$39:$B$782,L$226)+'СЕТ СН'!$F$15</f>
        <v>181.39315870999999</v>
      </c>
      <c r="M240" s="36">
        <f>SUMIFS(СВЦЭМ!$F$39:$F$782,СВЦЭМ!$A$39:$A$782,$A240,СВЦЭМ!$B$39:$B$782,M$226)+'СЕТ СН'!$F$15</f>
        <v>198.78191815</v>
      </c>
      <c r="N240" s="36">
        <f>SUMIFS(СВЦЭМ!$F$39:$F$782,СВЦЭМ!$A$39:$A$782,$A240,СВЦЭМ!$B$39:$B$782,N$226)+'СЕТ СН'!$F$15</f>
        <v>205.18718347999999</v>
      </c>
      <c r="O240" s="36">
        <f>SUMIFS(СВЦЭМ!$F$39:$F$782,СВЦЭМ!$A$39:$A$782,$A240,СВЦЭМ!$B$39:$B$782,O$226)+'СЕТ СН'!$F$15</f>
        <v>207.83790256</v>
      </c>
      <c r="P240" s="36">
        <f>SUMIFS(СВЦЭМ!$F$39:$F$782,СВЦЭМ!$A$39:$A$782,$A240,СВЦЭМ!$B$39:$B$782,P$226)+'СЕТ СН'!$F$15</f>
        <v>211.82690270000001</v>
      </c>
      <c r="Q240" s="36">
        <f>SUMIFS(СВЦЭМ!$F$39:$F$782,СВЦЭМ!$A$39:$A$782,$A240,СВЦЭМ!$B$39:$B$782,Q$226)+'СЕТ СН'!$F$15</f>
        <v>214.74420984</v>
      </c>
      <c r="R240" s="36">
        <f>SUMIFS(СВЦЭМ!$F$39:$F$782,СВЦЭМ!$A$39:$A$782,$A240,СВЦЭМ!$B$39:$B$782,R$226)+'СЕТ СН'!$F$15</f>
        <v>215.48866461</v>
      </c>
      <c r="S240" s="36">
        <f>SUMIFS(СВЦЭМ!$F$39:$F$782,СВЦЭМ!$A$39:$A$782,$A240,СВЦЭМ!$B$39:$B$782,S$226)+'СЕТ СН'!$F$15</f>
        <v>207.41672059000001</v>
      </c>
      <c r="T240" s="36">
        <f>SUMIFS(СВЦЭМ!$F$39:$F$782,СВЦЭМ!$A$39:$A$782,$A240,СВЦЭМ!$B$39:$B$782,T$226)+'СЕТ СН'!$F$15</f>
        <v>185.63838723000001</v>
      </c>
      <c r="U240" s="36">
        <f>SUMIFS(СВЦЭМ!$F$39:$F$782,СВЦЭМ!$A$39:$A$782,$A240,СВЦЭМ!$B$39:$B$782,U$226)+'СЕТ СН'!$F$15</f>
        <v>167.29479148999999</v>
      </c>
      <c r="V240" s="36">
        <f>SUMIFS(СВЦЭМ!$F$39:$F$782,СВЦЭМ!$A$39:$A$782,$A240,СВЦЭМ!$B$39:$B$782,V$226)+'СЕТ СН'!$F$15</f>
        <v>150.98258763999999</v>
      </c>
      <c r="W240" s="36">
        <f>SUMIFS(СВЦЭМ!$F$39:$F$782,СВЦЭМ!$A$39:$A$782,$A240,СВЦЭМ!$B$39:$B$782,W$226)+'СЕТ СН'!$F$15</f>
        <v>148.99952124999999</v>
      </c>
      <c r="X240" s="36">
        <f>SUMIFS(СВЦЭМ!$F$39:$F$782,СВЦЭМ!$A$39:$A$782,$A240,СВЦЭМ!$B$39:$B$782,X$226)+'СЕТ СН'!$F$15</f>
        <v>148.93543084000001</v>
      </c>
      <c r="Y240" s="36">
        <f>SUMIFS(СВЦЭМ!$F$39:$F$782,СВЦЭМ!$A$39:$A$782,$A240,СВЦЭМ!$B$39:$B$782,Y$226)+'СЕТ СН'!$F$15</f>
        <v>154.26915101</v>
      </c>
    </row>
    <row r="241" spans="1:25" ht="15.75" x14ac:dyDescent="0.2">
      <c r="A241" s="35">
        <f t="shared" si="6"/>
        <v>44696</v>
      </c>
      <c r="B241" s="36">
        <f>SUMIFS(СВЦЭМ!$F$39:$F$782,СВЦЭМ!$A$39:$A$782,$A241,СВЦЭМ!$B$39:$B$782,B$226)+'СЕТ СН'!$F$15</f>
        <v>169.29567169000001</v>
      </c>
      <c r="C241" s="36">
        <f>SUMIFS(СВЦЭМ!$F$39:$F$782,СВЦЭМ!$A$39:$A$782,$A241,СВЦЭМ!$B$39:$B$782,C$226)+'СЕТ СН'!$F$15</f>
        <v>189.41330271999999</v>
      </c>
      <c r="D241" s="36">
        <f>SUMIFS(СВЦЭМ!$F$39:$F$782,СВЦЭМ!$A$39:$A$782,$A241,СВЦЭМ!$B$39:$B$782,D$226)+'СЕТ СН'!$F$15</f>
        <v>212.78278090000001</v>
      </c>
      <c r="E241" s="36">
        <f>SUMIFS(СВЦЭМ!$F$39:$F$782,СВЦЭМ!$A$39:$A$782,$A241,СВЦЭМ!$B$39:$B$782,E$226)+'СЕТ СН'!$F$15</f>
        <v>214.00537030999999</v>
      </c>
      <c r="F241" s="36">
        <f>SUMIFS(СВЦЭМ!$F$39:$F$782,СВЦЭМ!$A$39:$A$782,$A241,СВЦЭМ!$B$39:$B$782,F$226)+'СЕТ СН'!$F$15</f>
        <v>214.02989812000001</v>
      </c>
      <c r="G241" s="36">
        <f>SUMIFS(СВЦЭМ!$F$39:$F$782,СВЦЭМ!$A$39:$A$782,$A241,СВЦЭМ!$B$39:$B$782,G$226)+'СЕТ СН'!$F$15</f>
        <v>215.56069466</v>
      </c>
      <c r="H241" s="36">
        <f>SUMIFS(СВЦЭМ!$F$39:$F$782,СВЦЭМ!$A$39:$A$782,$A241,СВЦЭМ!$B$39:$B$782,H$226)+'СЕТ СН'!$F$15</f>
        <v>213.03783254999999</v>
      </c>
      <c r="I241" s="36">
        <f>SUMIFS(СВЦЭМ!$F$39:$F$782,СВЦЭМ!$A$39:$A$782,$A241,СВЦЭМ!$B$39:$B$782,I$226)+'СЕТ СН'!$F$15</f>
        <v>212.24860072999999</v>
      </c>
      <c r="J241" s="36">
        <f>SUMIFS(СВЦЭМ!$F$39:$F$782,СВЦЭМ!$A$39:$A$782,$A241,СВЦЭМ!$B$39:$B$782,J$226)+'СЕТ СН'!$F$15</f>
        <v>182.50442551</v>
      </c>
      <c r="K241" s="36">
        <f>SUMIFS(СВЦЭМ!$F$39:$F$782,СВЦЭМ!$A$39:$A$782,$A241,СВЦЭМ!$B$39:$B$782,K$226)+'СЕТ СН'!$F$15</f>
        <v>176.97446818</v>
      </c>
      <c r="L241" s="36">
        <f>SUMIFS(СВЦЭМ!$F$39:$F$782,СВЦЭМ!$A$39:$A$782,$A241,СВЦЭМ!$B$39:$B$782,L$226)+'СЕТ СН'!$F$15</f>
        <v>173.55223325</v>
      </c>
      <c r="M241" s="36">
        <f>SUMIFS(СВЦЭМ!$F$39:$F$782,СВЦЭМ!$A$39:$A$782,$A241,СВЦЭМ!$B$39:$B$782,M$226)+'СЕТ СН'!$F$15</f>
        <v>193.49657653</v>
      </c>
      <c r="N241" s="36">
        <f>SUMIFS(СВЦЭМ!$F$39:$F$782,СВЦЭМ!$A$39:$A$782,$A241,СВЦЭМ!$B$39:$B$782,N$226)+'СЕТ СН'!$F$15</f>
        <v>203.69958632000001</v>
      </c>
      <c r="O241" s="36">
        <f>SUMIFS(СВЦЭМ!$F$39:$F$782,СВЦЭМ!$A$39:$A$782,$A241,СВЦЭМ!$B$39:$B$782,O$226)+'СЕТ СН'!$F$15</f>
        <v>210.97664037000001</v>
      </c>
      <c r="P241" s="36">
        <f>SUMIFS(СВЦЭМ!$F$39:$F$782,СВЦЭМ!$A$39:$A$782,$A241,СВЦЭМ!$B$39:$B$782,P$226)+'СЕТ СН'!$F$15</f>
        <v>215.01230584000001</v>
      </c>
      <c r="Q241" s="36">
        <f>SUMIFS(СВЦЭМ!$F$39:$F$782,СВЦЭМ!$A$39:$A$782,$A241,СВЦЭМ!$B$39:$B$782,Q$226)+'СЕТ СН'!$F$15</f>
        <v>216.27240692000001</v>
      </c>
      <c r="R241" s="36">
        <f>SUMIFS(СВЦЭМ!$F$39:$F$782,СВЦЭМ!$A$39:$A$782,$A241,СВЦЭМ!$B$39:$B$782,R$226)+'СЕТ СН'!$F$15</f>
        <v>212.85963670000001</v>
      </c>
      <c r="S241" s="36">
        <f>SUMIFS(СВЦЭМ!$F$39:$F$782,СВЦЭМ!$A$39:$A$782,$A241,СВЦЭМ!$B$39:$B$782,S$226)+'СЕТ СН'!$F$15</f>
        <v>201.53874997</v>
      </c>
      <c r="T241" s="36">
        <f>SUMIFS(СВЦЭМ!$F$39:$F$782,СВЦЭМ!$A$39:$A$782,$A241,СВЦЭМ!$B$39:$B$782,T$226)+'СЕТ СН'!$F$15</f>
        <v>187.23367768</v>
      </c>
      <c r="U241" s="36">
        <f>SUMIFS(СВЦЭМ!$F$39:$F$782,СВЦЭМ!$A$39:$A$782,$A241,СВЦЭМ!$B$39:$B$782,U$226)+'СЕТ СН'!$F$15</f>
        <v>164.57048712</v>
      </c>
      <c r="V241" s="36">
        <f>SUMIFS(СВЦЭМ!$F$39:$F$782,СВЦЭМ!$A$39:$A$782,$A241,СВЦЭМ!$B$39:$B$782,V$226)+'СЕТ СН'!$F$15</f>
        <v>150.0555694</v>
      </c>
      <c r="W241" s="36">
        <f>SUMIFS(СВЦЭМ!$F$39:$F$782,СВЦЭМ!$A$39:$A$782,$A241,СВЦЭМ!$B$39:$B$782,W$226)+'СЕТ СН'!$F$15</f>
        <v>150.20211388999999</v>
      </c>
      <c r="X241" s="36">
        <f>SUMIFS(СВЦЭМ!$F$39:$F$782,СВЦЭМ!$A$39:$A$782,$A241,СВЦЭМ!$B$39:$B$782,X$226)+'СЕТ СН'!$F$15</f>
        <v>159.06010823</v>
      </c>
      <c r="Y241" s="36">
        <f>SUMIFS(СВЦЭМ!$F$39:$F$782,СВЦЭМ!$A$39:$A$782,$A241,СВЦЭМ!$B$39:$B$782,Y$226)+'СЕТ СН'!$F$15</f>
        <v>165.86543406000001</v>
      </c>
    </row>
    <row r="242" spans="1:25" ht="15.75" x14ac:dyDescent="0.2">
      <c r="A242" s="35">
        <f t="shared" si="6"/>
        <v>44697</v>
      </c>
      <c r="B242" s="36">
        <f>SUMIFS(СВЦЭМ!$F$39:$F$782,СВЦЭМ!$A$39:$A$782,$A242,СВЦЭМ!$B$39:$B$782,B$226)+'СЕТ СН'!$F$15</f>
        <v>178.6706279</v>
      </c>
      <c r="C242" s="36">
        <f>SUMIFS(СВЦЭМ!$F$39:$F$782,СВЦЭМ!$A$39:$A$782,$A242,СВЦЭМ!$B$39:$B$782,C$226)+'СЕТ СН'!$F$15</f>
        <v>201.11957985000001</v>
      </c>
      <c r="D242" s="36">
        <f>SUMIFS(СВЦЭМ!$F$39:$F$782,СВЦЭМ!$A$39:$A$782,$A242,СВЦЭМ!$B$39:$B$782,D$226)+'СЕТ СН'!$F$15</f>
        <v>226.58420534999999</v>
      </c>
      <c r="E242" s="36">
        <f>SUMIFS(СВЦЭМ!$F$39:$F$782,СВЦЭМ!$A$39:$A$782,$A242,СВЦЭМ!$B$39:$B$782,E$226)+'СЕТ СН'!$F$15</f>
        <v>236.36816225000001</v>
      </c>
      <c r="F242" s="36">
        <f>SUMIFS(СВЦЭМ!$F$39:$F$782,СВЦЭМ!$A$39:$A$782,$A242,СВЦЭМ!$B$39:$B$782,F$226)+'СЕТ СН'!$F$15</f>
        <v>235.36177699999999</v>
      </c>
      <c r="G242" s="36">
        <f>SUMIFS(СВЦЭМ!$F$39:$F$782,СВЦЭМ!$A$39:$A$782,$A242,СВЦЭМ!$B$39:$B$782,G$226)+'СЕТ СН'!$F$15</f>
        <v>236.90532074999999</v>
      </c>
      <c r="H242" s="36">
        <f>SUMIFS(СВЦЭМ!$F$39:$F$782,СВЦЭМ!$A$39:$A$782,$A242,СВЦЭМ!$B$39:$B$782,H$226)+'СЕТ СН'!$F$15</f>
        <v>231.17406442999999</v>
      </c>
      <c r="I242" s="36">
        <f>SUMIFS(СВЦЭМ!$F$39:$F$782,СВЦЭМ!$A$39:$A$782,$A242,СВЦЭМ!$B$39:$B$782,I$226)+'СЕТ СН'!$F$15</f>
        <v>217.18725434000001</v>
      </c>
      <c r="J242" s="36">
        <f>SUMIFS(СВЦЭМ!$F$39:$F$782,СВЦЭМ!$A$39:$A$782,$A242,СВЦЭМ!$B$39:$B$782,J$226)+'СЕТ СН'!$F$15</f>
        <v>188.21484043999999</v>
      </c>
      <c r="K242" s="36">
        <f>SUMIFS(СВЦЭМ!$F$39:$F$782,СВЦЭМ!$A$39:$A$782,$A242,СВЦЭМ!$B$39:$B$782,K$226)+'СЕТ СН'!$F$15</f>
        <v>178.57860281000001</v>
      </c>
      <c r="L242" s="36">
        <f>SUMIFS(СВЦЭМ!$F$39:$F$782,СВЦЭМ!$A$39:$A$782,$A242,СВЦЭМ!$B$39:$B$782,L$226)+'СЕТ СН'!$F$15</f>
        <v>187.110409</v>
      </c>
      <c r="M242" s="36">
        <f>SUMIFS(СВЦЭМ!$F$39:$F$782,СВЦЭМ!$A$39:$A$782,$A242,СВЦЭМ!$B$39:$B$782,M$226)+'СЕТ СН'!$F$15</f>
        <v>209.74995858</v>
      </c>
      <c r="N242" s="36">
        <f>SUMIFS(СВЦЭМ!$F$39:$F$782,СВЦЭМ!$A$39:$A$782,$A242,СВЦЭМ!$B$39:$B$782,N$226)+'СЕТ СН'!$F$15</f>
        <v>221.00557352000001</v>
      </c>
      <c r="O242" s="36">
        <f>SUMIFS(СВЦЭМ!$F$39:$F$782,СВЦЭМ!$A$39:$A$782,$A242,СВЦЭМ!$B$39:$B$782,O$226)+'СЕТ СН'!$F$15</f>
        <v>225.08074381</v>
      </c>
      <c r="P242" s="36">
        <f>SUMIFS(СВЦЭМ!$F$39:$F$782,СВЦЭМ!$A$39:$A$782,$A242,СВЦЭМ!$B$39:$B$782,P$226)+'СЕТ СН'!$F$15</f>
        <v>230.88076229000001</v>
      </c>
      <c r="Q242" s="36">
        <f>SUMIFS(СВЦЭМ!$F$39:$F$782,СВЦЭМ!$A$39:$A$782,$A242,СВЦЭМ!$B$39:$B$782,Q$226)+'СЕТ СН'!$F$15</f>
        <v>230.44005396</v>
      </c>
      <c r="R242" s="36">
        <f>SUMIFS(СВЦЭМ!$F$39:$F$782,СВЦЭМ!$A$39:$A$782,$A242,СВЦЭМ!$B$39:$B$782,R$226)+'СЕТ СН'!$F$15</f>
        <v>227.36346144999999</v>
      </c>
      <c r="S242" s="36">
        <f>SUMIFS(СВЦЭМ!$F$39:$F$782,СВЦЭМ!$A$39:$A$782,$A242,СВЦЭМ!$B$39:$B$782,S$226)+'СЕТ СН'!$F$15</f>
        <v>218.44300172000001</v>
      </c>
      <c r="T242" s="36">
        <f>SUMIFS(СВЦЭМ!$F$39:$F$782,СВЦЭМ!$A$39:$A$782,$A242,СВЦЭМ!$B$39:$B$782,T$226)+'СЕТ СН'!$F$15</f>
        <v>190.44602061000001</v>
      </c>
      <c r="U242" s="36">
        <f>SUMIFS(СВЦЭМ!$F$39:$F$782,СВЦЭМ!$A$39:$A$782,$A242,СВЦЭМ!$B$39:$B$782,U$226)+'СЕТ СН'!$F$15</f>
        <v>163.03264734999999</v>
      </c>
      <c r="V242" s="36">
        <f>SUMIFS(СВЦЭМ!$F$39:$F$782,СВЦЭМ!$A$39:$A$782,$A242,СВЦЭМ!$B$39:$B$782,V$226)+'СЕТ СН'!$F$15</f>
        <v>148.73546447000001</v>
      </c>
      <c r="W242" s="36">
        <f>SUMIFS(СВЦЭМ!$F$39:$F$782,СВЦЭМ!$A$39:$A$782,$A242,СВЦЭМ!$B$39:$B$782,W$226)+'СЕТ СН'!$F$15</f>
        <v>152.36290468000001</v>
      </c>
      <c r="X242" s="36">
        <f>SUMIFS(СВЦЭМ!$F$39:$F$782,СВЦЭМ!$A$39:$A$782,$A242,СВЦЭМ!$B$39:$B$782,X$226)+'СЕТ СН'!$F$15</f>
        <v>151.2465512</v>
      </c>
      <c r="Y242" s="36">
        <f>SUMIFS(СВЦЭМ!$F$39:$F$782,СВЦЭМ!$A$39:$A$782,$A242,СВЦЭМ!$B$39:$B$782,Y$226)+'СЕТ СН'!$F$15</f>
        <v>160.99945726000001</v>
      </c>
    </row>
    <row r="243" spans="1:25" ht="15.75" x14ac:dyDescent="0.2">
      <c r="A243" s="35">
        <f t="shared" si="6"/>
        <v>44698</v>
      </c>
      <c r="B243" s="36">
        <f>SUMIFS(СВЦЭМ!$F$39:$F$782,СВЦЭМ!$A$39:$A$782,$A243,СВЦЭМ!$B$39:$B$782,B$226)+'СЕТ СН'!$F$15</f>
        <v>175.83026172999999</v>
      </c>
      <c r="C243" s="36">
        <f>SUMIFS(СВЦЭМ!$F$39:$F$782,СВЦЭМ!$A$39:$A$782,$A243,СВЦЭМ!$B$39:$B$782,C$226)+'СЕТ СН'!$F$15</f>
        <v>201.51665281999999</v>
      </c>
      <c r="D243" s="36">
        <f>SUMIFS(СВЦЭМ!$F$39:$F$782,СВЦЭМ!$A$39:$A$782,$A243,СВЦЭМ!$B$39:$B$782,D$226)+'СЕТ СН'!$F$15</f>
        <v>226.14235995999999</v>
      </c>
      <c r="E243" s="36">
        <f>SUMIFS(СВЦЭМ!$F$39:$F$782,СВЦЭМ!$A$39:$A$782,$A243,СВЦЭМ!$B$39:$B$782,E$226)+'СЕТ СН'!$F$15</f>
        <v>233.91111527999999</v>
      </c>
      <c r="F243" s="36">
        <f>SUMIFS(СВЦЭМ!$F$39:$F$782,СВЦЭМ!$A$39:$A$782,$A243,СВЦЭМ!$B$39:$B$782,F$226)+'СЕТ СН'!$F$15</f>
        <v>233.73926531999999</v>
      </c>
      <c r="G243" s="36">
        <f>SUMIFS(СВЦЭМ!$F$39:$F$782,СВЦЭМ!$A$39:$A$782,$A243,СВЦЭМ!$B$39:$B$782,G$226)+'СЕТ СН'!$F$15</f>
        <v>233.41042976</v>
      </c>
      <c r="H243" s="36">
        <f>SUMIFS(СВЦЭМ!$F$39:$F$782,СВЦЭМ!$A$39:$A$782,$A243,СВЦЭМ!$B$39:$B$782,H$226)+'СЕТ СН'!$F$15</f>
        <v>225.21285666</v>
      </c>
      <c r="I243" s="36">
        <f>SUMIFS(СВЦЭМ!$F$39:$F$782,СВЦЭМ!$A$39:$A$782,$A243,СВЦЭМ!$B$39:$B$782,I$226)+'СЕТ СН'!$F$15</f>
        <v>215.63948563</v>
      </c>
      <c r="J243" s="36">
        <f>SUMIFS(СВЦЭМ!$F$39:$F$782,СВЦЭМ!$A$39:$A$782,$A243,СВЦЭМ!$B$39:$B$782,J$226)+'СЕТ СН'!$F$15</f>
        <v>186.64584701000001</v>
      </c>
      <c r="K243" s="36">
        <f>SUMIFS(СВЦЭМ!$F$39:$F$782,СВЦЭМ!$A$39:$A$782,$A243,СВЦЭМ!$B$39:$B$782,K$226)+'СЕТ СН'!$F$15</f>
        <v>184.25536137</v>
      </c>
      <c r="L243" s="36">
        <f>SUMIFS(СВЦЭМ!$F$39:$F$782,СВЦЭМ!$A$39:$A$782,$A243,СВЦЭМ!$B$39:$B$782,L$226)+'СЕТ СН'!$F$15</f>
        <v>179.19838475</v>
      </c>
      <c r="M243" s="36">
        <f>SUMIFS(СВЦЭМ!$F$39:$F$782,СВЦЭМ!$A$39:$A$782,$A243,СВЦЭМ!$B$39:$B$782,M$226)+'СЕТ СН'!$F$15</f>
        <v>199.90942894</v>
      </c>
      <c r="N243" s="36">
        <f>SUMIFS(СВЦЭМ!$F$39:$F$782,СВЦЭМ!$A$39:$A$782,$A243,СВЦЭМ!$B$39:$B$782,N$226)+'СЕТ СН'!$F$15</f>
        <v>208.65827605000001</v>
      </c>
      <c r="O243" s="36">
        <f>SUMIFS(СВЦЭМ!$F$39:$F$782,СВЦЭМ!$A$39:$A$782,$A243,СВЦЭМ!$B$39:$B$782,O$226)+'СЕТ СН'!$F$15</f>
        <v>208.6355428</v>
      </c>
      <c r="P243" s="36">
        <f>SUMIFS(СВЦЭМ!$F$39:$F$782,СВЦЭМ!$A$39:$A$782,$A243,СВЦЭМ!$B$39:$B$782,P$226)+'СЕТ СН'!$F$15</f>
        <v>209.20459299999999</v>
      </c>
      <c r="Q243" s="36">
        <f>SUMIFS(СВЦЭМ!$F$39:$F$782,СВЦЭМ!$A$39:$A$782,$A243,СВЦЭМ!$B$39:$B$782,Q$226)+'СЕТ СН'!$F$15</f>
        <v>210.87641674</v>
      </c>
      <c r="R243" s="36">
        <f>SUMIFS(СВЦЭМ!$F$39:$F$782,СВЦЭМ!$A$39:$A$782,$A243,СВЦЭМ!$B$39:$B$782,R$226)+'СЕТ СН'!$F$15</f>
        <v>212.64945571000001</v>
      </c>
      <c r="S243" s="36">
        <f>SUMIFS(СВЦЭМ!$F$39:$F$782,СВЦЭМ!$A$39:$A$782,$A243,СВЦЭМ!$B$39:$B$782,S$226)+'СЕТ СН'!$F$15</f>
        <v>206.1413962</v>
      </c>
      <c r="T243" s="36">
        <f>SUMIFS(СВЦЭМ!$F$39:$F$782,СВЦЭМ!$A$39:$A$782,$A243,СВЦЭМ!$B$39:$B$782,T$226)+'СЕТ СН'!$F$15</f>
        <v>181.91861370000001</v>
      </c>
      <c r="U243" s="36">
        <f>SUMIFS(СВЦЭМ!$F$39:$F$782,СВЦЭМ!$A$39:$A$782,$A243,СВЦЭМ!$B$39:$B$782,U$226)+'СЕТ СН'!$F$15</f>
        <v>162.5438892</v>
      </c>
      <c r="V243" s="36">
        <f>SUMIFS(СВЦЭМ!$F$39:$F$782,СВЦЭМ!$A$39:$A$782,$A243,СВЦЭМ!$B$39:$B$782,V$226)+'СЕТ СН'!$F$15</f>
        <v>145.31681882999999</v>
      </c>
      <c r="W243" s="36">
        <f>SUMIFS(СВЦЭМ!$F$39:$F$782,СВЦЭМ!$A$39:$A$782,$A243,СВЦЭМ!$B$39:$B$782,W$226)+'СЕТ СН'!$F$15</f>
        <v>144.37135171</v>
      </c>
      <c r="X243" s="36">
        <f>SUMIFS(СВЦЭМ!$F$39:$F$782,СВЦЭМ!$A$39:$A$782,$A243,СВЦЭМ!$B$39:$B$782,X$226)+'СЕТ СН'!$F$15</f>
        <v>148.07486767</v>
      </c>
      <c r="Y243" s="36">
        <f>SUMIFS(СВЦЭМ!$F$39:$F$782,СВЦЭМ!$A$39:$A$782,$A243,СВЦЭМ!$B$39:$B$782,Y$226)+'СЕТ СН'!$F$15</f>
        <v>154.50005246000001</v>
      </c>
    </row>
    <row r="244" spans="1:25" ht="15.75" x14ac:dyDescent="0.2">
      <c r="A244" s="35">
        <f t="shared" si="6"/>
        <v>44699</v>
      </c>
      <c r="B244" s="36">
        <f>SUMIFS(СВЦЭМ!$F$39:$F$782,СВЦЭМ!$A$39:$A$782,$A244,СВЦЭМ!$B$39:$B$782,B$226)+'СЕТ СН'!$F$15</f>
        <v>186.60549183000001</v>
      </c>
      <c r="C244" s="36">
        <f>SUMIFS(СВЦЭМ!$F$39:$F$782,СВЦЭМ!$A$39:$A$782,$A244,СВЦЭМ!$B$39:$B$782,C$226)+'СЕТ СН'!$F$15</f>
        <v>214.03380340000001</v>
      </c>
      <c r="D244" s="36">
        <f>SUMIFS(СВЦЭМ!$F$39:$F$782,СВЦЭМ!$A$39:$A$782,$A244,СВЦЭМ!$B$39:$B$782,D$226)+'СЕТ СН'!$F$15</f>
        <v>226.41932180000001</v>
      </c>
      <c r="E244" s="36">
        <f>SUMIFS(СВЦЭМ!$F$39:$F$782,СВЦЭМ!$A$39:$A$782,$A244,СВЦЭМ!$B$39:$B$782,E$226)+'СЕТ СН'!$F$15</f>
        <v>226.74819067000001</v>
      </c>
      <c r="F244" s="36">
        <f>SUMIFS(СВЦЭМ!$F$39:$F$782,СВЦЭМ!$A$39:$A$782,$A244,СВЦЭМ!$B$39:$B$782,F$226)+'СЕТ СН'!$F$15</f>
        <v>225.97052690999999</v>
      </c>
      <c r="G244" s="36">
        <f>SUMIFS(СВЦЭМ!$F$39:$F$782,СВЦЭМ!$A$39:$A$782,$A244,СВЦЭМ!$B$39:$B$782,G$226)+'СЕТ СН'!$F$15</f>
        <v>228.40600924</v>
      </c>
      <c r="H244" s="36">
        <f>SUMIFS(СВЦЭМ!$F$39:$F$782,СВЦЭМ!$A$39:$A$782,$A244,СВЦЭМ!$B$39:$B$782,H$226)+'СЕТ СН'!$F$15</f>
        <v>226.19705547999999</v>
      </c>
      <c r="I244" s="36">
        <f>SUMIFS(СВЦЭМ!$F$39:$F$782,СВЦЭМ!$A$39:$A$782,$A244,СВЦЭМ!$B$39:$B$782,I$226)+'СЕТ СН'!$F$15</f>
        <v>208.11933493000001</v>
      </c>
      <c r="J244" s="36">
        <f>SUMIFS(СВЦЭМ!$F$39:$F$782,СВЦЭМ!$A$39:$A$782,$A244,СВЦЭМ!$B$39:$B$782,J$226)+'СЕТ СН'!$F$15</f>
        <v>178.88715587999999</v>
      </c>
      <c r="K244" s="36">
        <f>SUMIFS(СВЦЭМ!$F$39:$F$782,СВЦЭМ!$A$39:$A$782,$A244,СВЦЭМ!$B$39:$B$782,K$226)+'СЕТ СН'!$F$15</f>
        <v>179.24611827000001</v>
      </c>
      <c r="L244" s="36">
        <f>SUMIFS(СВЦЭМ!$F$39:$F$782,СВЦЭМ!$A$39:$A$782,$A244,СВЦЭМ!$B$39:$B$782,L$226)+'СЕТ СН'!$F$15</f>
        <v>181.82669443</v>
      </c>
      <c r="M244" s="36">
        <f>SUMIFS(СВЦЭМ!$F$39:$F$782,СВЦЭМ!$A$39:$A$782,$A244,СВЦЭМ!$B$39:$B$782,M$226)+'СЕТ СН'!$F$15</f>
        <v>203.66706639</v>
      </c>
      <c r="N244" s="36">
        <f>SUMIFS(СВЦЭМ!$F$39:$F$782,СВЦЭМ!$A$39:$A$782,$A244,СВЦЭМ!$B$39:$B$782,N$226)+'СЕТ СН'!$F$15</f>
        <v>209.95903196</v>
      </c>
      <c r="O244" s="36">
        <f>SUMIFS(СВЦЭМ!$F$39:$F$782,СВЦЭМ!$A$39:$A$782,$A244,СВЦЭМ!$B$39:$B$782,O$226)+'СЕТ СН'!$F$15</f>
        <v>209.44289508</v>
      </c>
      <c r="P244" s="36">
        <f>SUMIFS(СВЦЭМ!$F$39:$F$782,СВЦЭМ!$A$39:$A$782,$A244,СВЦЭМ!$B$39:$B$782,P$226)+'СЕТ СН'!$F$15</f>
        <v>212.91754164</v>
      </c>
      <c r="Q244" s="36">
        <f>SUMIFS(СВЦЭМ!$F$39:$F$782,СВЦЭМ!$A$39:$A$782,$A244,СВЦЭМ!$B$39:$B$782,Q$226)+'СЕТ СН'!$F$15</f>
        <v>215.65116885</v>
      </c>
      <c r="R244" s="36">
        <f>SUMIFS(СВЦЭМ!$F$39:$F$782,СВЦЭМ!$A$39:$A$782,$A244,СВЦЭМ!$B$39:$B$782,R$226)+'СЕТ СН'!$F$15</f>
        <v>214.67762257999999</v>
      </c>
      <c r="S244" s="36">
        <f>SUMIFS(СВЦЭМ!$F$39:$F$782,СВЦЭМ!$A$39:$A$782,$A244,СВЦЭМ!$B$39:$B$782,S$226)+'СЕТ СН'!$F$15</f>
        <v>205.64305507</v>
      </c>
      <c r="T244" s="36">
        <f>SUMIFS(СВЦЭМ!$F$39:$F$782,СВЦЭМ!$A$39:$A$782,$A244,СВЦЭМ!$B$39:$B$782,T$226)+'СЕТ СН'!$F$15</f>
        <v>180.34032361000001</v>
      </c>
      <c r="U244" s="36">
        <f>SUMIFS(СВЦЭМ!$F$39:$F$782,СВЦЭМ!$A$39:$A$782,$A244,СВЦЭМ!$B$39:$B$782,U$226)+'СЕТ СН'!$F$15</f>
        <v>159.60138430000001</v>
      </c>
      <c r="V244" s="36">
        <f>SUMIFS(СВЦЭМ!$F$39:$F$782,СВЦЭМ!$A$39:$A$782,$A244,СВЦЭМ!$B$39:$B$782,V$226)+'СЕТ СН'!$F$15</f>
        <v>144.40379081</v>
      </c>
      <c r="W244" s="36">
        <f>SUMIFS(СВЦЭМ!$F$39:$F$782,СВЦЭМ!$A$39:$A$782,$A244,СВЦЭМ!$B$39:$B$782,W$226)+'СЕТ СН'!$F$15</f>
        <v>149.07061540000001</v>
      </c>
      <c r="X244" s="36">
        <f>SUMIFS(СВЦЭМ!$F$39:$F$782,СВЦЭМ!$A$39:$A$782,$A244,СВЦЭМ!$B$39:$B$782,X$226)+'СЕТ СН'!$F$15</f>
        <v>155.81657411</v>
      </c>
      <c r="Y244" s="36">
        <f>SUMIFS(СВЦЭМ!$F$39:$F$782,СВЦЭМ!$A$39:$A$782,$A244,СВЦЭМ!$B$39:$B$782,Y$226)+'СЕТ СН'!$F$15</f>
        <v>162.54087136999999</v>
      </c>
    </row>
    <row r="245" spans="1:25" ht="15.75" x14ac:dyDescent="0.2">
      <c r="A245" s="35">
        <f t="shared" si="6"/>
        <v>44700</v>
      </c>
      <c r="B245" s="36">
        <f>SUMIFS(СВЦЭМ!$F$39:$F$782,СВЦЭМ!$A$39:$A$782,$A245,СВЦЭМ!$B$39:$B$782,B$226)+'СЕТ СН'!$F$15</f>
        <v>183.52019086999999</v>
      </c>
      <c r="C245" s="36">
        <f>SUMIFS(СВЦЭМ!$F$39:$F$782,СВЦЭМ!$A$39:$A$782,$A245,СВЦЭМ!$B$39:$B$782,C$226)+'СЕТ СН'!$F$15</f>
        <v>207.92656762999999</v>
      </c>
      <c r="D245" s="36">
        <f>SUMIFS(СВЦЭМ!$F$39:$F$782,СВЦЭМ!$A$39:$A$782,$A245,СВЦЭМ!$B$39:$B$782,D$226)+'СЕТ СН'!$F$15</f>
        <v>230.10377145999999</v>
      </c>
      <c r="E245" s="36">
        <f>SUMIFS(СВЦЭМ!$F$39:$F$782,СВЦЭМ!$A$39:$A$782,$A245,СВЦЭМ!$B$39:$B$782,E$226)+'СЕТ СН'!$F$15</f>
        <v>241.12794768000001</v>
      </c>
      <c r="F245" s="36">
        <f>SUMIFS(СВЦЭМ!$F$39:$F$782,СВЦЭМ!$A$39:$A$782,$A245,СВЦЭМ!$B$39:$B$782,F$226)+'СЕТ СН'!$F$15</f>
        <v>235.41949210000001</v>
      </c>
      <c r="G245" s="36">
        <f>SUMIFS(СВЦЭМ!$F$39:$F$782,СВЦЭМ!$A$39:$A$782,$A245,СВЦЭМ!$B$39:$B$782,G$226)+'СЕТ СН'!$F$15</f>
        <v>228.3803671</v>
      </c>
      <c r="H245" s="36">
        <f>SUMIFS(СВЦЭМ!$F$39:$F$782,СВЦЭМ!$A$39:$A$782,$A245,СВЦЭМ!$B$39:$B$782,H$226)+'СЕТ СН'!$F$15</f>
        <v>221.38002306999999</v>
      </c>
      <c r="I245" s="36">
        <f>SUMIFS(СВЦЭМ!$F$39:$F$782,СВЦЭМ!$A$39:$A$782,$A245,СВЦЭМ!$B$39:$B$782,I$226)+'СЕТ СН'!$F$15</f>
        <v>209.81366419</v>
      </c>
      <c r="J245" s="36">
        <f>SUMIFS(СВЦЭМ!$F$39:$F$782,СВЦЭМ!$A$39:$A$782,$A245,СВЦЭМ!$B$39:$B$782,J$226)+'СЕТ СН'!$F$15</f>
        <v>182.82050243</v>
      </c>
      <c r="K245" s="36">
        <f>SUMIFS(СВЦЭМ!$F$39:$F$782,СВЦЭМ!$A$39:$A$782,$A245,СВЦЭМ!$B$39:$B$782,K$226)+'СЕТ СН'!$F$15</f>
        <v>185.91108607000001</v>
      </c>
      <c r="L245" s="36">
        <f>SUMIFS(СВЦЭМ!$F$39:$F$782,СВЦЭМ!$A$39:$A$782,$A245,СВЦЭМ!$B$39:$B$782,L$226)+'СЕТ СН'!$F$15</f>
        <v>184.48625625</v>
      </c>
      <c r="M245" s="36">
        <f>SUMIFS(СВЦЭМ!$F$39:$F$782,СВЦЭМ!$A$39:$A$782,$A245,СВЦЭМ!$B$39:$B$782,M$226)+'СЕТ СН'!$F$15</f>
        <v>203.07688646</v>
      </c>
      <c r="N245" s="36">
        <f>SUMIFS(СВЦЭМ!$F$39:$F$782,СВЦЭМ!$A$39:$A$782,$A245,СВЦЭМ!$B$39:$B$782,N$226)+'СЕТ СН'!$F$15</f>
        <v>212.18306200999999</v>
      </c>
      <c r="O245" s="36">
        <f>SUMIFS(СВЦЭМ!$F$39:$F$782,СВЦЭМ!$A$39:$A$782,$A245,СВЦЭМ!$B$39:$B$782,O$226)+'СЕТ СН'!$F$15</f>
        <v>215.41433816</v>
      </c>
      <c r="P245" s="36">
        <f>SUMIFS(СВЦЭМ!$F$39:$F$782,СВЦЭМ!$A$39:$A$782,$A245,СВЦЭМ!$B$39:$B$782,P$226)+'СЕТ СН'!$F$15</f>
        <v>216.20785434000001</v>
      </c>
      <c r="Q245" s="36">
        <f>SUMIFS(СВЦЭМ!$F$39:$F$782,СВЦЭМ!$A$39:$A$782,$A245,СВЦЭМ!$B$39:$B$782,Q$226)+'СЕТ СН'!$F$15</f>
        <v>219.22488967999999</v>
      </c>
      <c r="R245" s="36">
        <f>SUMIFS(СВЦЭМ!$F$39:$F$782,СВЦЭМ!$A$39:$A$782,$A245,СВЦЭМ!$B$39:$B$782,R$226)+'СЕТ СН'!$F$15</f>
        <v>216.77449540999999</v>
      </c>
      <c r="S245" s="36">
        <f>SUMIFS(СВЦЭМ!$F$39:$F$782,СВЦЭМ!$A$39:$A$782,$A245,СВЦЭМ!$B$39:$B$782,S$226)+'СЕТ СН'!$F$15</f>
        <v>212.10722511</v>
      </c>
      <c r="T245" s="36">
        <f>SUMIFS(СВЦЭМ!$F$39:$F$782,СВЦЭМ!$A$39:$A$782,$A245,СВЦЭМ!$B$39:$B$782,T$226)+'СЕТ СН'!$F$15</f>
        <v>185.16026119</v>
      </c>
      <c r="U245" s="36">
        <f>SUMIFS(СВЦЭМ!$F$39:$F$782,СВЦЭМ!$A$39:$A$782,$A245,СВЦЭМ!$B$39:$B$782,U$226)+'СЕТ СН'!$F$15</f>
        <v>165.08324966999999</v>
      </c>
      <c r="V245" s="36">
        <f>SUMIFS(СВЦЭМ!$F$39:$F$782,СВЦЭМ!$A$39:$A$782,$A245,СВЦЭМ!$B$39:$B$782,V$226)+'СЕТ СН'!$F$15</f>
        <v>146.68028895</v>
      </c>
      <c r="W245" s="36">
        <f>SUMIFS(СВЦЭМ!$F$39:$F$782,СВЦЭМ!$A$39:$A$782,$A245,СВЦЭМ!$B$39:$B$782,W$226)+'СЕТ СН'!$F$15</f>
        <v>147.82533554</v>
      </c>
      <c r="X245" s="36">
        <f>SUMIFS(СВЦЭМ!$F$39:$F$782,СВЦЭМ!$A$39:$A$782,$A245,СВЦЭМ!$B$39:$B$782,X$226)+'СЕТ СН'!$F$15</f>
        <v>149.85948812999999</v>
      </c>
      <c r="Y245" s="36">
        <f>SUMIFS(СВЦЭМ!$F$39:$F$782,СВЦЭМ!$A$39:$A$782,$A245,СВЦЭМ!$B$39:$B$782,Y$226)+'СЕТ СН'!$F$15</f>
        <v>154.12464575999999</v>
      </c>
    </row>
    <row r="246" spans="1:25" ht="15.75" x14ac:dyDescent="0.2">
      <c r="A246" s="35">
        <f t="shared" si="6"/>
        <v>44701</v>
      </c>
      <c r="B246" s="36">
        <f>SUMIFS(СВЦЭМ!$F$39:$F$782,СВЦЭМ!$A$39:$A$782,$A246,СВЦЭМ!$B$39:$B$782,B$226)+'СЕТ СН'!$F$15</f>
        <v>182.34741566</v>
      </c>
      <c r="C246" s="36">
        <f>SUMIFS(СВЦЭМ!$F$39:$F$782,СВЦЭМ!$A$39:$A$782,$A246,СВЦЭМ!$B$39:$B$782,C$226)+'СЕТ СН'!$F$15</f>
        <v>196.08119077999999</v>
      </c>
      <c r="D246" s="36">
        <f>SUMIFS(СВЦЭМ!$F$39:$F$782,СВЦЭМ!$A$39:$A$782,$A246,СВЦЭМ!$B$39:$B$782,D$226)+'СЕТ СН'!$F$15</f>
        <v>222.69311526999999</v>
      </c>
      <c r="E246" s="36">
        <f>SUMIFS(СВЦЭМ!$F$39:$F$782,СВЦЭМ!$A$39:$A$782,$A246,СВЦЭМ!$B$39:$B$782,E$226)+'СЕТ СН'!$F$15</f>
        <v>235.36394028000001</v>
      </c>
      <c r="F246" s="36">
        <f>SUMIFS(СВЦЭМ!$F$39:$F$782,СВЦЭМ!$A$39:$A$782,$A246,СВЦЭМ!$B$39:$B$782,F$226)+'СЕТ СН'!$F$15</f>
        <v>234.31361788000001</v>
      </c>
      <c r="G246" s="36">
        <f>SUMIFS(СВЦЭМ!$F$39:$F$782,СВЦЭМ!$A$39:$A$782,$A246,СВЦЭМ!$B$39:$B$782,G$226)+'СЕТ СН'!$F$15</f>
        <v>230.80050643000001</v>
      </c>
      <c r="H246" s="36">
        <f>SUMIFS(СВЦЭМ!$F$39:$F$782,СВЦЭМ!$A$39:$A$782,$A246,СВЦЭМ!$B$39:$B$782,H$226)+'СЕТ СН'!$F$15</f>
        <v>218.97218208000001</v>
      </c>
      <c r="I246" s="36">
        <f>SUMIFS(СВЦЭМ!$F$39:$F$782,СВЦЭМ!$A$39:$A$782,$A246,СВЦЭМ!$B$39:$B$782,I$226)+'СЕТ СН'!$F$15</f>
        <v>204.52603116</v>
      </c>
      <c r="J246" s="36">
        <f>SUMIFS(СВЦЭМ!$F$39:$F$782,СВЦЭМ!$A$39:$A$782,$A246,СВЦЭМ!$B$39:$B$782,J$226)+'СЕТ СН'!$F$15</f>
        <v>176.5052446</v>
      </c>
      <c r="K246" s="36">
        <f>SUMIFS(СВЦЭМ!$F$39:$F$782,СВЦЭМ!$A$39:$A$782,$A246,СВЦЭМ!$B$39:$B$782,K$226)+'СЕТ СН'!$F$15</f>
        <v>176.38050945000001</v>
      </c>
      <c r="L246" s="36">
        <f>SUMIFS(СВЦЭМ!$F$39:$F$782,СВЦЭМ!$A$39:$A$782,$A246,СВЦЭМ!$B$39:$B$782,L$226)+'СЕТ СН'!$F$15</f>
        <v>175.91721921999999</v>
      </c>
      <c r="M246" s="36">
        <f>SUMIFS(СВЦЭМ!$F$39:$F$782,СВЦЭМ!$A$39:$A$782,$A246,СВЦЭМ!$B$39:$B$782,M$226)+'СЕТ СН'!$F$15</f>
        <v>195.25444984999999</v>
      </c>
      <c r="N246" s="36">
        <f>SUMIFS(СВЦЭМ!$F$39:$F$782,СВЦЭМ!$A$39:$A$782,$A246,СВЦЭМ!$B$39:$B$782,N$226)+'СЕТ СН'!$F$15</f>
        <v>199.95272721000001</v>
      </c>
      <c r="O246" s="36">
        <f>SUMIFS(СВЦЭМ!$F$39:$F$782,СВЦЭМ!$A$39:$A$782,$A246,СВЦЭМ!$B$39:$B$782,O$226)+'СЕТ СН'!$F$15</f>
        <v>199.45864288000001</v>
      </c>
      <c r="P246" s="36">
        <f>SUMIFS(СВЦЭМ!$F$39:$F$782,СВЦЭМ!$A$39:$A$782,$A246,СВЦЭМ!$B$39:$B$782,P$226)+'СЕТ СН'!$F$15</f>
        <v>199.03905252999999</v>
      </c>
      <c r="Q246" s="36">
        <f>SUMIFS(СВЦЭМ!$F$39:$F$782,СВЦЭМ!$A$39:$A$782,$A246,СВЦЭМ!$B$39:$B$782,Q$226)+'СЕТ СН'!$F$15</f>
        <v>198.85799743999999</v>
      </c>
      <c r="R246" s="36">
        <f>SUMIFS(СВЦЭМ!$F$39:$F$782,СВЦЭМ!$A$39:$A$782,$A246,СВЦЭМ!$B$39:$B$782,R$226)+'СЕТ СН'!$F$15</f>
        <v>198.86740125</v>
      </c>
      <c r="S246" s="36">
        <f>SUMIFS(СВЦЭМ!$F$39:$F$782,СВЦЭМ!$A$39:$A$782,$A246,СВЦЭМ!$B$39:$B$782,S$226)+'СЕТ СН'!$F$15</f>
        <v>195.91359129</v>
      </c>
      <c r="T246" s="36">
        <f>SUMIFS(СВЦЭМ!$F$39:$F$782,СВЦЭМ!$A$39:$A$782,$A246,СВЦЭМ!$B$39:$B$782,T$226)+'СЕТ СН'!$F$15</f>
        <v>176.51603046</v>
      </c>
      <c r="U246" s="36">
        <f>SUMIFS(СВЦЭМ!$F$39:$F$782,СВЦЭМ!$A$39:$A$782,$A246,СВЦЭМ!$B$39:$B$782,U$226)+'СЕТ СН'!$F$15</f>
        <v>155.28042936</v>
      </c>
      <c r="V246" s="36">
        <f>SUMIFS(СВЦЭМ!$F$39:$F$782,СВЦЭМ!$A$39:$A$782,$A246,СВЦЭМ!$B$39:$B$782,V$226)+'СЕТ СН'!$F$15</f>
        <v>143.68831614999999</v>
      </c>
      <c r="W246" s="36">
        <f>SUMIFS(СВЦЭМ!$F$39:$F$782,СВЦЭМ!$A$39:$A$782,$A246,СВЦЭМ!$B$39:$B$782,W$226)+'СЕТ СН'!$F$15</f>
        <v>145.62824461</v>
      </c>
      <c r="X246" s="36">
        <f>SUMIFS(СВЦЭМ!$F$39:$F$782,СВЦЭМ!$A$39:$A$782,$A246,СВЦЭМ!$B$39:$B$782,X$226)+'СЕТ СН'!$F$15</f>
        <v>151.60923747999999</v>
      </c>
      <c r="Y246" s="36">
        <f>SUMIFS(СВЦЭМ!$F$39:$F$782,СВЦЭМ!$A$39:$A$782,$A246,СВЦЭМ!$B$39:$B$782,Y$226)+'СЕТ СН'!$F$15</f>
        <v>152.62832377999999</v>
      </c>
    </row>
    <row r="247" spans="1:25" ht="15.75" x14ac:dyDescent="0.2">
      <c r="A247" s="35">
        <f t="shared" si="6"/>
        <v>44702</v>
      </c>
      <c r="B247" s="36">
        <f>SUMIFS(СВЦЭМ!$F$39:$F$782,СВЦЭМ!$A$39:$A$782,$A247,СВЦЭМ!$B$39:$B$782,B$226)+'СЕТ СН'!$F$15</f>
        <v>157.81150163000001</v>
      </c>
      <c r="C247" s="36">
        <f>SUMIFS(СВЦЭМ!$F$39:$F$782,СВЦЭМ!$A$39:$A$782,$A247,СВЦЭМ!$B$39:$B$782,C$226)+'СЕТ СН'!$F$15</f>
        <v>181.06757023</v>
      </c>
      <c r="D247" s="36">
        <f>SUMIFS(СВЦЭМ!$F$39:$F$782,СВЦЭМ!$A$39:$A$782,$A247,СВЦЭМ!$B$39:$B$782,D$226)+'СЕТ СН'!$F$15</f>
        <v>212.86500286</v>
      </c>
      <c r="E247" s="36">
        <f>SUMIFS(СВЦЭМ!$F$39:$F$782,СВЦЭМ!$A$39:$A$782,$A247,СВЦЭМ!$B$39:$B$782,E$226)+'СЕТ СН'!$F$15</f>
        <v>228.39430836</v>
      </c>
      <c r="F247" s="36">
        <f>SUMIFS(СВЦЭМ!$F$39:$F$782,СВЦЭМ!$A$39:$A$782,$A247,СВЦЭМ!$B$39:$B$782,F$226)+'СЕТ СН'!$F$15</f>
        <v>233.772728</v>
      </c>
      <c r="G247" s="36">
        <f>SUMIFS(СВЦЭМ!$F$39:$F$782,СВЦЭМ!$A$39:$A$782,$A247,СВЦЭМ!$B$39:$B$782,G$226)+'СЕТ СН'!$F$15</f>
        <v>240.82699857</v>
      </c>
      <c r="H247" s="36">
        <f>SUMIFS(СВЦЭМ!$F$39:$F$782,СВЦЭМ!$A$39:$A$782,$A247,СВЦЭМ!$B$39:$B$782,H$226)+'СЕТ СН'!$F$15</f>
        <v>239.01004087000001</v>
      </c>
      <c r="I247" s="36">
        <f>SUMIFS(СВЦЭМ!$F$39:$F$782,СВЦЭМ!$A$39:$A$782,$A247,СВЦЭМ!$B$39:$B$782,I$226)+'СЕТ СН'!$F$15</f>
        <v>231.58138524</v>
      </c>
      <c r="J247" s="36">
        <f>SUMIFS(СВЦЭМ!$F$39:$F$782,СВЦЭМ!$A$39:$A$782,$A247,СВЦЭМ!$B$39:$B$782,J$226)+'СЕТ СН'!$F$15</f>
        <v>196.34341746000001</v>
      </c>
      <c r="K247" s="36">
        <f>SUMIFS(СВЦЭМ!$F$39:$F$782,СВЦЭМ!$A$39:$A$782,$A247,СВЦЭМ!$B$39:$B$782,K$226)+'СЕТ СН'!$F$15</f>
        <v>188.23615809</v>
      </c>
      <c r="L247" s="36">
        <f>SUMIFS(СВЦЭМ!$F$39:$F$782,СВЦЭМ!$A$39:$A$782,$A247,СВЦЭМ!$B$39:$B$782,L$226)+'СЕТ СН'!$F$15</f>
        <v>182.78944594999999</v>
      </c>
      <c r="M247" s="36">
        <f>SUMIFS(СВЦЭМ!$F$39:$F$782,СВЦЭМ!$A$39:$A$782,$A247,СВЦЭМ!$B$39:$B$782,M$226)+'СЕТ СН'!$F$15</f>
        <v>199.63042041</v>
      </c>
      <c r="N247" s="36">
        <f>SUMIFS(СВЦЭМ!$F$39:$F$782,СВЦЭМ!$A$39:$A$782,$A247,СВЦЭМ!$B$39:$B$782,N$226)+'СЕТ СН'!$F$15</f>
        <v>207.49148989</v>
      </c>
      <c r="O247" s="36">
        <f>SUMIFS(СВЦЭМ!$F$39:$F$782,СВЦЭМ!$A$39:$A$782,$A247,СВЦЭМ!$B$39:$B$782,O$226)+'СЕТ СН'!$F$15</f>
        <v>200.92283972000001</v>
      </c>
      <c r="P247" s="36">
        <f>SUMIFS(СВЦЭМ!$F$39:$F$782,СВЦЭМ!$A$39:$A$782,$A247,СВЦЭМ!$B$39:$B$782,P$226)+'СЕТ СН'!$F$15</f>
        <v>208.47188488</v>
      </c>
      <c r="Q247" s="36">
        <f>SUMIFS(СВЦЭМ!$F$39:$F$782,СВЦЭМ!$A$39:$A$782,$A247,СВЦЭМ!$B$39:$B$782,Q$226)+'СЕТ СН'!$F$15</f>
        <v>205.29337534000001</v>
      </c>
      <c r="R247" s="36">
        <f>SUMIFS(СВЦЭМ!$F$39:$F$782,СВЦЭМ!$A$39:$A$782,$A247,СВЦЭМ!$B$39:$B$782,R$226)+'СЕТ СН'!$F$15</f>
        <v>204.67186319000001</v>
      </c>
      <c r="S247" s="36">
        <f>SUMIFS(СВЦЭМ!$F$39:$F$782,СВЦЭМ!$A$39:$A$782,$A247,СВЦЭМ!$B$39:$B$782,S$226)+'СЕТ СН'!$F$15</f>
        <v>199.87991241</v>
      </c>
      <c r="T247" s="36">
        <f>SUMIFS(СВЦЭМ!$F$39:$F$782,СВЦЭМ!$A$39:$A$782,$A247,СВЦЭМ!$B$39:$B$782,T$226)+'СЕТ СН'!$F$15</f>
        <v>178.83621070000001</v>
      </c>
      <c r="U247" s="36">
        <f>SUMIFS(СВЦЭМ!$F$39:$F$782,СВЦЭМ!$A$39:$A$782,$A247,СВЦЭМ!$B$39:$B$782,U$226)+'СЕТ СН'!$F$15</f>
        <v>159.21630077</v>
      </c>
      <c r="V247" s="36">
        <f>SUMIFS(СВЦЭМ!$F$39:$F$782,СВЦЭМ!$A$39:$A$782,$A247,СВЦЭМ!$B$39:$B$782,V$226)+'СЕТ СН'!$F$15</f>
        <v>143.68989712999999</v>
      </c>
      <c r="W247" s="36">
        <f>SUMIFS(СВЦЭМ!$F$39:$F$782,СВЦЭМ!$A$39:$A$782,$A247,СВЦЭМ!$B$39:$B$782,W$226)+'СЕТ СН'!$F$15</f>
        <v>134.87677242000001</v>
      </c>
      <c r="X247" s="36">
        <f>SUMIFS(СВЦЭМ!$F$39:$F$782,СВЦЭМ!$A$39:$A$782,$A247,СВЦЭМ!$B$39:$B$782,X$226)+'СЕТ СН'!$F$15</f>
        <v>138.16612398999999</v>
      </c>
      <c r="Y247" s="36">
        <f>SUMIFS(СВЦЭМ!$F$39:$F$782,СВЦЭМ!$A$39:$A$782,$A247,СВЦЭМ!$B$39:$B$782,Y$226)+'СЕТ СН'!$F$15</f>
        <v>143.33754238</v>
      </c>
    </row>
    <row r="248" spans="1:25" ht="15.75" x14ac:dyDescent="0.2">
      <c r="A248" s="35">
        <f t="shared" si="6"/>
        <v>44703</v>
      </c>
      <c r="B248" s="36">
        <f>SUMIFS(СВЦЭМ!$F$39:$F$782,СВЦЭМ!$A$39:$A$782,$A248,СВЦЭМ!$B$39:$B$782,B$226)+'СЕТ СН'!$F$15</f>
        <v>180.52218497999999</v>
      </c>
      <c r="C248" s="36">
        <f>SUMIFS(СВЦЭМ!$F$39:$F$782,СВЦЭМ!$A$39:$A$782,$A248,СВЦЭМ!$B$39:$B$782,C$226)+'СЕТ СН'!$F$15</f>
        <v>197.40680387</v>
      </c>
      <c r="D248" s="36">
        <f>SUMIFS(СВЦЭМ!$F$39:$F$782,СВЦЭМ!$A$39:$A$782,$A248,СВЦЭМ!$B$39:$B$782,D$226)+'СЕТ СН'!$F$15</f>
        <v>219.64504066999999</v>
      </c>
      <c r="E248" s="36">
        <f>SUMIFS(СВЦЭМ!$F$39:$F$782,СВЦЭМ!$A$39:$A$782,$A248,СВЦЭМ!$B$39:$B$782,E$226)+'СЕТ СН'!$F$15</f>
        <v>221.03046773</v>
      </c>
      <c r="F248" s="36">
        <f>SUMIFS(СВЦЭМ!$F$39:$F$782,СВЦЭМ!$A$39:$A$782,$A248,СВЦЭМ!$B$39:$B$782,F$226)+'СЕТ СН'!$F$15</f>
        <v>220.99878631000001</v>
      </c>
      <c r="G248" s="36">
        <f>SUMIFS(СВЦЭМ!$F$39:$F$782,СВЦЭМ!$A$39:$A$782,$A248,СВЦЭМ!$B$39:$B$782,G$226)+'СЕТ СН'!$F$15</f>
        <v>221.57605486</v>
      </c>
      <c r="H248" s="36">
        <f>SUMIFS(СВЦЭМ!$F$39:$F$782,СВЦЭМ!$A$39:$A$782,$A248,СВЦЭМ!$B$39:$B$782,H$226)+'СЕТ СН'!$F$15</f>
        <v>215.78437109999999</v>
      </c>
      <c r="I248" s="36">
        <f>SUMIFS(СВЦЭМ!$F$39:$F$782,СВЦЭМ!$A$39:$A$782,$A248,СВЦЭМ!$B$39:$B$782,I$226)+'СЕТ СН'!$F$15</f>
        <v>202.23084926000001</v>
      </c>
      <c r="J248" s="36">
        <f>SUMIFS(СВЦЭМ!$F$39:$F$782,СВЦЭМ!$A$39:$A$782,$A248,СВЦЭМ!$B$39:$B$782,J$226)+'СЕТ СН'!$F$15</f>
        <v>188.79124540000001</v>
      </c>
      <c r="K248" s="36">
        <f>SUMIFS(СВЦЭМ!$F$39:$F$782,СВЦЭМ!$A$39:$A$782,$A248,СВЦЭМ!$B$39:$B$782,K$226)+'СЕТ СН'!$F$15</f>
        <v>179.48998434000001</v>
      </c>
      <c r="L248" s="36">
        <f>SUMIFS(СВЦЭМ!$F$39:$F$782,СВЦЭМ!$A$39:$A$782,$A248,СВЦЭМ!$B$39:$B$782,L$226)+'СЕТ СН'!$F$15</f>
        <v>175.89695592000001</v>
      </c>
      <c r="M248" s="36">
        <f>SUMIFS(СВЦЭМ!$F$39:$F$782,СВЦЭМ!$A$39:$A$782,$A248,СВЦЭМ!$B$39:$B$782,M$226)+'СЕТ СН'!$F$15</f>
        <v>195.11548683999999</v>
      </c>
      <c r="N248" s="36">
        <f>SUMIFS(СВЦЭМ!$F$39:$F$782,СВЦЭМ!$A$39:$A$782,$A248,СВЦЭМ!$B$39:$B$782,N$226)+'СЕТ СН'!$F$15</f>
        <v>203.94134602</v>
      </c>
      <c r="O248" s="36">
        <f>SUMIFS(СВЦЭМ!$F$39:$F$782,СВЦЭМ!$A$39:$A$782,$A248,СВЦЭМ!$B$39:$B$782,O$226)+'СЕТ СН'!$F$15</f>
        <v>204.73142286000001</v>
      </c>
      <c r="P248" s="36">
        <f>SUMIFS(СВЦЭМ!$F$39:$F$782,СВЦЭМ!$A$39:$A$782,$A248,СВЦЭМ!$B$39:$B$782,P$226)+'СЕТ СН'!$F$15</f>
        <v>209.95162285000001</v>
      </c>
      <c r="Q248" s="36">
        <f>SUMIFS(СВЦЭМ!$F$39:$F$782,СВЦЭМ!$A$39:$A$782,$A248,СВЦЭМ!$B$39:$B$782,Q$226)+'СЕТ СН'!$F$15</f>
        <v>211.97466269</v>
      </c>
      <c r="R248" s="36">
        <f>SUMIFS(СВЦЭМ!$F$39:$F$782,СВЦЭМ!$A$39:$A$782,$A248,СВЦЭМ!$B$39:$B$782,R$226)+'СЕТ СН'!$F$15</f>
        <v>210.98805206</v>
      </c>
      <c r="S248" s="36">
        <f>SUMIFS(СВЦЭМ!$F$39:$F$782,СВЦЭМ!$A$39:$A$782,$A248,СВЦЭМ!$B$39:$B$782,S$226)+'СЕТ СН'!$F$15</f>
        <v>206.11130514999999</v>
      </c>
      <c r="T248" s="36">
        <f>SUMIFS(СВЦЭМ!$F$39:$F$782,СВЦЭМ!$A$39:$A$782,$A248,СВЦЭМ!$B$39:$B$782,T$226)+'СЕТ СН'!$F$15</f>
        <v>182.38544356</v>
      </c>
      <c r="U248" s="36">
        <f>SUMIFS(СВЦЭМ!$F$39:$F$782,СВЦЭМ!$A$39:$A$782,$A248,СВЦЭМ!$B$39:$B$782,U$226)+'СЕТ СН'!$F$15</f>
        <v>161.71190985000001</v>
      </c>
      <c r="V248" s="36">
        <f>SUMIFS(СВЦЭМ!$F$39:$F$782,СВЦЭМ!$A$39:$A$782,$A248,СВЦЭМ!$B$39:$B$782,V$226)+'СЕТ СН'!$F$15</f>
        <v>142.70642519</v>
      </c>
      <c r="W248" s="36">
        <f>SUMIFS(СВЦЭМ!$F$39:$F$782,СВЦЭМ!$A$39:$A$782,$A248,СВЦЭМ!$B$39:$B$782,W$226)+'СЕТ СН'!$F$15</f>
        <v>144.90667862999999</v>
      </c>
      <c r="X248" s="36">
        <f>SUMIFS(СВЦЭМ!$F$39:$F$782,СВЦЭМ!$A$39:$A$782,$A248,СВЦЭМ!$B$39:$B$782,X$226)+'СЕТ СН'!$F$15</f>
        <v>151.66887732000001</v>
      </c>
      <c r="Y248" s="36">
        <f>SUMIFS(СВЦЭМ!$F$39:$F$782,СВЦЭМ!$A$39:$A$782,$A248,СВЦЭМ!$B$39:$B$782,Y$226)+'СЕТ СН'!$F$15</f>
        <v>162.53898032999999</v>
      </c>
    </row>
    <row r="249" spans="1:25" ht="15.75" x14ac:dyDescent="0.2">
      <c r="A249" s="35">
        <f t="shared" si="6"/>
        <v>44704</v>
      </c>
      <c r="B249" s="36">
        <f>SUMIFS(СВЦЭМ!$F$39:$F$782,СВЦЭМ!$A$39:$A$782,$A249,СВЦЭМ!$B$39:$B$782,B$226)+'СЕТ СН'!$F$15</f>
        <v>182.76089239999999</v>
      </c>
      <c r="C249" s="36">
        <f>SUMIFS(СВЦЭМ!$F$39:$F$782,СВЦЭМ!$A$39:$A$782,$A249,СВЦЭМ!$B$39:$B$782,C$226)+'СЕТ СН'!$F$15</f>
        <v>200.57577759</v>
      </c>
      <c r="D249" s="36">
        <f>SUMIFS(СВЦЭМ!$F$39:$F$782,СВЦЭМ!$A$39:$A$782,$A249,СВЦЭМ!$B$39:$B$782,D$226)+'СЕТ СН'!$F$15</f>
        <v>220.54886601999999</v>
      </c>
      <c r="E249" s="36">
        <f>SUMIFS(СВЦЭМ!$F$39:$F$782,СВЦЭМ!$A$39:$A$782,$A249,СВЦЭМ!$B$39:$B$782,E$226)+'СЕТ СН'!$F$15</f>
        <v>219.77783607000001</v>
      </c>
      <c r="F249" s="36">
        <f>SUMIFS(СВЦЭМ!$F$39:$F$782,СВЦЭМ!$A$39:$A$782,$A249,СВЦЭМ!$B$39:$B$782,F$226)+'СЕТ СН'!$F$15</f>
        <v>218.47586324</v>
      </c>
      <c r="G249" s="36">
        <f>SUMIFS(СВЦЭМ!$F$39:$F$782,СВЦЭМ!$A$39:$A$782,$A249,СВЦЭМ!$B$39:$B$782,G$226)+'СЕТ СН'!$F$15</f>
        <v>226.86703786000001</v>
      </c>
      <c r="H249" s="36">
        <f>SUMIFS(СВЦЭМ!$F$39:$F$782,СВЦЭМ!$A$39:$A$782,$A249,СВЦЭМ!$B$39:$B$782,H$226)+'СЕТ СН'!$F$15</f>
        <v>215.97242446000001</v>
      </c>
      <c r="I249" s="36">
        <f>SUMIFS(СВЦЭМ!$F$39:$F$782,СВЦЭМ!$A$39:$A$782,$A249,СВЦЭМ!$B$39:$B$782,I$226)+'СЕТ СН'!$F$15</f>
        <v>209.01875171</v>
      </c>
      <c r="J249" s="36">
        <f>SUMIFS(СВЦЭМ!$F$39:$F$782,СВЦЭМ!$A$39:$A$782,$A249,СВЦЭМ!$B$39:$B$782,J$226)+'СЕТ СН'!$F$15</f>
        <v>181.67369468000001</v>
      </c>
      <c r="K249" s="36">
        <f>SUMIFS(СВЦЭМ!$F$39:$F$782,СВЦЭМ!$A$39:$A$782,$A249,СВЦЭМ!$B$39:$B$782,K$226)+'СЕТ СН'!$F$15</f>
        <v>172.66833847999999</v>
      </c>
      <c r="L249" s="36">
        <f>SUMIFS(СВЦЭМ!$F$39:$F$782,СВЦЭМ!$A$39:$A$782,$A249,СВЦЭМ!$B$39:$B$782,L$226)+'СЕТ СН'!$F$15</f>
        <v>176.34316949000001</v>
      </c>
      <c r="M249" s="36">
        <f>SUMIFS(СВЦЭМ!$F$39:$F$782,СВЦЭМ!$A$39:$A$782,$A249,СВЦЭМ!$B$39:$B$782,M$226)+'СЕТ СН'!$F$15</f>
        <v>200.71536043</v>
      </c>
      <c r="N249" s="36">
        <f>SUMIFS(СВЦЭМ!$F$39:$F$782,СВЦЭМ!$A$39:$A$782,$A249,СВЦЭМ!$B$39:$B$782,N$226)+'СЕТ СН'!$F$15</f>
        <v>210.14438211000001</v>
      </c>
      <c r="O249" s="36">
        <f>SUMIFS(СВЦЭМ!$F$39:$F$782,СВЦЭМ!$A$39:$A$782,$A249,СВЦЭМ!$B$39:$B$782,O$226)+'СЕТ СН'!$F$15</f>
        <v>210.75531615</v>
      </c>
      <c r="P249" s="36">
        <f>SUMIFS(СВЦЭМ!$F$39:$F$782,СВЦЭМ!$A$39:$A$782,$A249,СВЦЭМ!$B$39:$B$782,P$226)+'СЕТ СН'!$F$15</f>
        <v>210.78277889</v>
      </c>
      <c r="Q249" s="36">
        <f>SUMIFS(СВЦЭМ!$F$39:$F$782,СВЦЭМ!$A$39:$A$782,$A249,СВЦЭМ!$B$39:$B$782,Q$226)+'СЕТ СН'!$F$15</f>
        <v>210.81303432000001</v>
      </c>
      <c r="R249" s="36">
        <f>SUMIFS(СВЦЭМ!$F$39:$F$782,СВЦЭМ!$A$39:$A$782,$A249,СВЦЭМ!$B$39:$B$782,R$226)+'СЕТ СН'!$F$15</f>
        <v>210.81610112999999</v>
      </c>
      <c r="S249" s="36">
        <f>SUMIFS(СВЦЭМ!$F$39:$F$782,СВЦЭМ!$A$39:$A$782,$A249,СВЦЭМ!$B$39:$B$782,S$226)+'СЕТ СН'!$F$15</f>
        <v>205.20715257000001</v>
      </c>
      <c r="T249" s="36">
        <f>SUMIFS(СВЦЭМ!$F$39:$F$782,СВЦЭМ!$A$39:$A$782,$A249,СВЦЭМ!$B$39:$B$782,T$226)+'СЕТ СН'!$F$15</f>
        <v>186.65782451000001</v>
      </c>
      <c r="U249" s="36">
        <f>SUMIFS(СВЦЭМ!$F$39:$F$782,СВЦЭМ!$A$39:$A$782,$A249,СВЦЭМ!$B$39:$B$782,U$226)+'СЕТ СН'!$F$15</f>
        <v>159.53934809</v>
      </c>
      <c r="V249" s="36">
        <f>SUMIFS(СВЦЭМ!$F$39:$F$782,СВЦЭМ!$A$39:$A$782,$A249,СВЦЭМ!$B$39:$B$782,V$226)+'СЕТ СН'!$F$15</f>
        <v>143.36984321</v>
      </c>
      <c r="W249" s="36">
        <f>SUMIFS(СВЦЭМ!$F$39:$F$782,СВЦЭМ!$A$39:$A$782,$A249,СВЦЭМ!$B$39:$B$782,W$226)+'СЕТ СН'!$F$15</f>
        <v>143.74803958999999</v>
      </c>
      <c r="X249" s="36">
        <f>SUMIFS(СВЦЭМ!$F$39:$F$782,СВЦЭМ!$A$39:$A$782,$A249,СВЦЭМ!$B$39:$B$782,X$226)+'СЕТ СН'!$F$15</f>
        <v>144.52592385</v>
      </c>
      <c r="Y249" s="36">
        <f>SUMIFS(СВЦЭМ!$F$39:$F$782,СВЦЭМ!$A$39:$A$782,$A249,СВЦЭМ!$B$39:$B$782,Y$226)+'СЕТ СН'!$F$15</f>
        <v>150.71561435000001</v>
      </c>
    </row>
    <row r="250" spans="1:25" ht="15.75" x14ac:dyDescent="0.2">
      <c r="A250" s="35">
        <f t="shared" si="6"/>
        <v>44705</v>
      </c>
      <c r="B250" s="36">
        <f>SUMIFS(СВЦЭМ!$F$39:$F$782,СВЦЭМ!$A$39:$A$782,$A250,СВЦЭМ!$B$39:$B$782,B$226)+'СЕТ СН'!$F$15</f>
        <v>166.05120341</v>
      </c>
      <c r="C250" s="36">
        <f>SUMIFS(СВЦЭМ!$F$39:$F$782,СВЦЭМ!$A$39:$A$782,$A250,СВЦЭМ!$B$39:$B$782,C$226)+'СЕТ СН'!$F$15</f>
        <v>191.67860002</v>
      </c>
      <c r="D250" s="36">
        <f>SUMIFS(СВЦЭМ!$F$39:$F$782,СВЦЭМ!$A$39:$A$782,$A250,СВЦЭМ!$B$39:$B$782,D$226)+'СЕТ СН'!$F$15</f>
        <v>220.15449271</v>
      </c>
      <c r="E250" s="36">
        <f>SUMIFS(СВЦЭМ!$F$39:$F$782,СВЦЭМ!$A$39:$A$782,$A250,СВЦЭМ!$B$39:$B$782,E$226)+'СЕТ СН'!$F$15</f>
        <v>222.92479641</v>
      </c>
      <c r="F250" s="36">
        <f>SUMIFS(СВЦЭМ!$F$39:$F$782,СВЦЭМ!$A$39:$A$782,$A250,СВЦЭМ!$B$39:$B$782,F$226)+'СЕТ СН'!$F$15</f>
        <v>222.93128870000001</v>
      </c>
      <c r="G250" s="36">
        <f>SUMIFS(СВЦЭМ!$F$39:$F$782,СВЦЭМ!$A$39:$A$782,$A250,СВЦЭМ!$B$39:$B$782,G$226)+'СЕТ СН'!$F$15</f>
        <v>224.69416645000001</v>
      </c>
      <c r="H250" s="36">
        <f>SUMIFS(СВЦЭМ!$F$39:$F$782,СВЦЭМ!$A$39:$A$782,$A250,СВЦЭМ!$B$39:$B$782,H$226)+'СЕТ СН'!$F$15</f>
        <v>214.06672227999999</v>
      </c>
      <c r="I250" s="36">
        <f>SUMIFS(СВЦЭМ!$F$39:$F$782,СВЦЭМ!$A$39:$A$782,$A250,СВЦЭМ!$B$39:$B$782,I$226)+'СЕТ СН'!$F$15</f>
        <v>206.00880699999999</v>
      </c>
      <c r="J250" s="36">
        <f>SUMIFS(СВЦЭМ!$F$39:$F$782,СВЦЭМ!$A$39:$A$782,$A250,СВЦЭМ!$B$39:$B$782,J$226)+'СЕТ СН'!$F$15</f>
        <v>177.45001740999999</v>
      </c>
      <c r="K250" s="36">
        <f>SUMIFS(СВЦЭМ!$F$39:$F$782,СВЦЭМ!$A$39:$A$782,$A250,СВЦЭМ!$B$39:$B$782,K$226)+'СЕТ СН'!$F$15</f>
        <v>175.78085462000001</v>
      </c>
      <c r="L250" s="36">
        <f>SUMIFS(СВЦЭМ!$F$39:$F$782,СВЦЭМ!$A$39:$A$782,$A250,СВЦЭМ!$B$39:$B$782,L$226)+'СЕТ СН'!$F$15</f>
        <v>179.52242516999999</v>
      </c>
      <c r="M250" s="36">
        <f>SUMIFS(СВЦЭМ!$F$39:$F$782,СВЦЭМ!$A$39:$A$782,$A250,СВЦЭМ!$B$39:$B$782,M$226)+'СЕТ СН'!$F$15</f>
        <v>192.90209594999999</v>
      </c>
      <c r="N250" s="36">
        <f>SUMIFS(СВЦЭМ!$F$39:$F$782,СВЦЭМ!$A$39:$A$782,$A250,СВЦЭМ!$B$39:$B$782,N$226)+'СЕТ СН'!$F$15</f>
        <v>200.03804219</v>
      </c>
      <c r="O250" s="36">
        <f>SUMIFS(СВЦЭМ!$F$39:$F$782,СВЦЭМ!$A$39:$A$782,$A250,СВЦЭМ!$B$39:$B$782,O$226)+'СЕТ СН'!$F$15</f>
        <v>208.88601825999999</v>
      </c>
      <c r="P250" s="36">
        <f>SUMIFS(СВЦЭМ!$F$39:$F$782,СВЦЭМ!$A$39:$A$782,$A250,СВЦЭМ!$B$39:$B$782,P$226)+'СЕТ СН'!$F$15</f>
        <v>210.41612651</v>
      </c>
      <c r="Q250" s="36">
        <f>SUMIFS(СВЦЭМ!$F$39:$F$782,СВЦЭМ!$A$39:$A$782,$A250,СВЦЭМ!$B$39:$B$782,Q$226)+'СЕТ СН'!$F$15</f>
        <v>212.51966454999999</v>
      </c>
      <c r="R250" s="36">
        <f>SUMIFS(СВЦЭМ!$F$39:$F$782,СВЦЭМ!$A$39:$A$782,$A250,СВЦЭМ!$B$39:$B$782,R$226)+'СЕТ СН'!$F$15</f>
        <v>212.93508535999999</v>
      </c>
      <c r="S250" s="36">
        <f>SUMIFS(СВЦЭМ!$F$39:$F$782,СВЦЭМ!$A$39:$A$782,$A250,СВЦЭМ!$B$39:$B$782,S$226)+'СЕТ СН'!$F$15</f>
        <v>204.16207894999999</v>
      </c>
      <c r="T250" s="36">
        <f>SUMIFS(СВЦЭМ!$F$39:$F$782,СВЦЭМ!$A$39:$A$782,$A250,СВЦЭМ!$B$39:$B$782,T$226)+'СЕТ СН'!$F$15</f>
        <v>180.90020937</v>
      </c>
      <c r="U250" s="36">
        <f>SUMIFS(СВЦЭМ!$F$39:$F$782,СВЦЭМ!$A$39:$A$782,$A250,СВЦЭМ!$B$39:$B$782,U$226)+'СЕТ СН'!$F$15</f>
        <v>158.03744363000001</v>
      </c>
      <c r="V250" s="36">
        <f>SUMIFS(СВЦЭМ!$F$39:$F$782,СВЦЭМ!$A$39:$A$782,$A250,СВЦЭМ!$B$39:$B$782,V$226)+'СЕТ СН'!$F$15</f>
        <v>139.93882416</v>
      </c>
      <c r="W250" s="36">
        <f>SUMIFS(СВЦЭМ!$F$39:$F$782,СВЦЭМ!$A$39:$A$782,$A250,СВЦЭМ!$B$39:$B$782,W$226)+'СЕТ СН'!$F$15</f>
        <v>143.80781621</v>
      </c>
      <c r="X250" s="36">
        <f>SUMIFS(СВЦЭМ!$F$39:$F$782,СВЦЭМ!$A$39:$A$782,$A250,СВЦЭМ!$B$39:$B$782,X$226)+'СЕТ СН'!$F$15</f>
        <v>149.69034404000001</v>
      </c>
      <c r="Y250" s="36">
        <f>SUMIFS(СВЦЭМ!$F$39:$F$782,СВЦЭМ!$A$39:$A$782,$A250,СВЦЭМ!$B$39:$B$782,Y$226)+'СЕТ СН'!$F$15</f>
        <v>151.32407481000001</v>
      </c>
    </row>
    <row r="251" spans="1:25" ht="15.75" x14ac:dyDescent="0.2">
      <c r="A251" s="35">
        <f t="shared" si="6"/>
        <v>44706</v>
      </c>
      <c r="B251" s="36">
        <f>SUMIFS(СВЦЭМ!$F$39:$F$782,СВЦЭМ!$A$39:$A$782,$A251,СВЦЭМ!$B$39:$B$782,B$226)+'СЕТ СН'!$F$15</f>
        <v>162.33887174</v>
      </c>
      <c r="C251" s="36">
        <f>SUMIFS(СВЦЭМ!$F$39:$F$782,СВЦЭМ!$A$39:$A$782,$A251,СВЦЭМ!$B$39:$B$782,C$226)+'СЕТ СН'!$F$15</f>
        <v>182.93153298999999</v>
      </c>
      <c r="D251" s="36">
        <f>SUMIFS(СВЦЭМ!$F$39:$F$782,СВЦЭМ!$A$39:$A$782,$A251,СВЦЭМ!$B$39:$B$782,D$226)+'СЕТ СН'!$F$15</f>
        <v>208.69261584</v>
      </c>
      <c r="E251" s="36">
        <f>SUMIFS(СВЦЭМ!$F$39:$F$782,СВЦЭМ!$A$39:$A$782,$A251,СВЦЭМ!$B$39:$B$782,E$226)+'СЕТ СН'!$F$15</f>
        <v>211.24394645999999</v>
      </c>
      <c r="F251" s="36">
        <f>SUMIFS(СВЦЭМ!$F$39:$F$782,СВЦЭМ!$A$39:$A$782,$A251,СВЦЭМ!$B$39:$B$782,F$226)+'СЕТ СН'!$F$15</f>
        <v>212.13634300999999</v>
      </c>
      <c r="G251" s="36">
        <f>SUMIFS(СВЦЭМ!$F$39:$F$782,СВЦЭМ!$A$39:$A$782,$A251,СВЦЭМ!$B$39:$B$782,G$226)+'СЕТ СН'!$F$15</f>
        <v>214.22479773000001</v>
      </c>
      <c r="H251" s="36">
        <f>SUMIFS(СВЦЭМ!$F$39:$F$782,СВЦЭМ!$A$39:$A$782,$A251,СВЦЭМ!$B$39:$B$782,H$226)+'СЕТ СН'!$F$15</f>
        <v>197.54549588</v>
      </c>
      <c r="I251" s="36">
        <f>SUMIFS(СВЦЭМ!$F$39:$F$782,СВЦЭМ!$A$39:$A$782,$A251,СВЦЭМ!$B$39:$B$782,I$226)+'СЕТ СН'!$F$15</f>
        <v>196.49726655000001</v>
      </c>
      <c r="J251" s="36">
        <f>SUMIFS(СВЦЭМ!$F$39:$F$782,СВЦЭМ!$A$39:$A$782,$A251,СВЦЭМ!$B$39:$B$782,J$226)+'СЕТ СН'!$F$15</f>
        <v>169.28023644000001</v>
      </c>
      <c r="K251" s="36">
        <f>SUMIFS(СВЦЭМ!$F$39:$F$782,СВЦЭМ!$A$39:$A$782,$A251,СВЦЭМ!$B$39:$B$782,K$226)+'СЕТ СН'!$F$15</f>
        <v>174.62169807000001</v>
      </c>
      <c r="L251" s="36">
        <f>SUMIFS(СВЦЭМ!$F$39:$F$782,СВЦЭМ!$A$39:$A$782,$A251,СВЦЭМ!$B$39:$B$782,L$226)+'СЕТ СН'!$F$15</f>
        <v>171.92501812</v>
      </c>
      <c r="M251" s="36">
        <f>SUMIFS(СВЦЭМ!$F$39:$F$782,СВЦЭМ!$A$39:$A$782,$A251,СВЦЭМ!$B$39:$B$782,M$226)+'СЕТ СН'!$F$15</f>
        <v>185.01606401999999</v>
      </c>
      <c r="N251" s="36">
        <f>SUMIFS(СВЦЭМ!$F$39:$F$782,СВЦЭМ!$A$39:$A$782,$A251,СВЦЭМ!$B$39:$B$782,N$226)+'СЕТ СН'!$F$15</f>
        <v>193.31515374</v>
      </c>
      <c r="O251" s="36">
        <f>SUMIFS(СВЦЭМ!$F$39:$F$782,СВЦЭМ!$A$39:$A$782,$A251,СВЦЭМ!$B$39:$B$782,O$226)+'СЕТ СН'!$F$15</f>
        <v>202.44986818999999</v>
      </c>
      <c r="P251" s="36">
        <f>SUMIFS(СВЦЭМ!$F$39:$F$782,СВЦЭМ!$A$39:$A$782,$A251,СВЦЭМ!$B$39:$B$782,P$226)+'СЕТ СН'!$F$15</f>
        <v>205.61282771</v>
      </c>
      <c r="Q251" s="36">
        <f>SUMIFS(СВЦЭМ!$F$39:$F$782,СВЦЭМ!$A$39:$A$782,$A251,СВЦЭМ!$B$39:$B$782,Q$226)+'СЕТ СН'!$F$15</f>
        <v>207.12555613000001</v>
      </c>
      <c r="R251" s="36">
        <f>SUMIFS(СВЦЭМ!$F$39:$F$782,СВЦЭМ!$A$39:$A$782,$A251,СВЦЭМ!$B$39:$B$782,R$226)+'СЕТ СН'!$F$15</f>
        <v>206.21973199000001</v>
      </c>
      <c r="S251" s="36">
        <f>SUMIFS(СВЦЭМ!$F$39:$F$782,СВЦЭМ!$A$39:$A$782,$A251,СВЦЭМ!$B$39:$B$782,S$226)+'СЕТ СН'!$F$15</f>
        <v>197.93406859999999</v>
      </c>
      <c r="T251" s="36">
        <f>SUMIFS(СВЦЭМ!$F$39:$F$782,СВЦЭМ!$A$39:$A$782,$A251,СВЦЭМ!$B$39:$B$782,T$226)+'СЕТ СН'!$F$15</f>
        <v>173.26504707999999</v>
      </c>
      <c r="U251" s="36">
        <f>SUMIFS(СВЦЭМ!$F$39:$F$782,СВЦЭМ!$A$39:$A$782,$A251,СВЦЭМ!$B$39:$B$782,U$226)+'СЕТ СН'!$F$15</f>
        <v>154.56823743000001</v>
      </c>
      <c r="V251" s="36">
        <f>SUMIFS(СВЦЭМ!$F$39:$F$782,СВЦЭМ!$A$39:$A$782,$A251,СВЦЭМ!$B$39:$B$782,V$226)+'СЕТ СН'!$F$15</f>
        <v>137.43298082999999</v>
      </c>
      <c r="W251" s="36">
        <f>SUMIFS(СВЦЭМ!$F$39:$F$782,СВЦЭМ!$A$39:$A$782,$A251,СВЦЭМ!$B$39:$B$782,W$226)+'СЕТ СН'!$F$15</f>
        <v>140.79203864999999</v>
      </c>
      <c r="X251" s="36">
        <f>SUMIFS(СВЦЭМ!$F$39:$F$782,СВЦЭМ!$A$39:$A$782,$A251,СВЦЭМ!$B$39:$B$782,X$226)+'СЕТ СН'!$F$15</f>
        <v>140.86805368</v>
      </c>
      <c r="Y251" s="36">
        <f>SUMIFS(СВЦЭМ!$F$39:$F$782,СВЦЭМ!$A$39:$A$782,$A251,СВЦЭМ!$B$39:$B$782,Y$226)+'СЕТ СН'!$F$15</f>
        <v>145.80521959000001</v>
      </c>
    </row>
    <row r="252" spans="1:25" ht="15.75" x14ac:dyDescent="0.2">
      <c r="A252" s="35">
        <f t="shared" si="6"/>
        <v>44707</v>
      </c>
      <c r="B252" s="36">
        <f>SUMIFS(СВЦЭМ!$F$39:$F$782,СВЦЭМ!$A$39:$A$782,$A252,СВЦЭМ!$B$39:$B$782,B$226)+'СЕТ СН'!$F$15</f>
        <v>162.34313233</v>
      </c>
      <c r="C252" s="36">
        <f>SUMIFS(СВЦЭМ!$F$39:$F$782,СВЦЭМ!$A$39:$A$782,$A252,СВЦЭМ!$B$39:$B$782,C$226)+'СЕТ СН'!$F$15</f>
        <v>179.11190791999999</v>
      </c>
      <c r="D252" s="36">
        <f>SUMIFS(СВЦЭМ!$F$39:$F$782,СВЦЭМ!$A$39:$A$782,$A252,СВЦЭМ!$B$39:$B$782,D$226)+'СЕТ СН'!$F$15</f>
        <v>204.39381331000001</v>
      </c>
      <c r="E252" s="36">
        <f>SUMIFS(СВЦЭМ!$F$39:$F$782,СВЦЭМ!$A$39:$A$782,$A252,СВЦЭМ!$B$39:$B$782,E$226)+'СЕТ СН'!$F$15</f>
        <v>210.44210219000001</v>
      </c>
      <c r="F252" s="36">
        <f>SUMIFS(СВЦЭМ!$F$39:$F$782,СВЦЭМ!$A$39:$A$782,$A252,СВЦЭМ!$B$39:$B$782,F$226)+'СЕТ СН'!$F$15</f>
        <v>209.68184952999999</v>
      </c>
      <c r="G252" s="36">
        <f>SUMIFS(СВЦЭМ!$F$39:$F$782,СВЦЭМ!$A$39:$A$782,$A252,СВЦЭМ!$B$39:$B$782,G$226)+'СЕТ СН'!$F$15</f>
        <v>209.81419539000001</v>
      </c>
      <c r="H252" s="36">
        <f>SUMIFS(СВЦЭМ!$F$39:$F$782,СВЦЭМ!$A$39:$A$782,$A252,СВЦЭМ!$B$39:$B$782,H$226)+'СЕТ СН'!$F$15</f>
        <v>191.65441779</v>
      </c>
      <c r="I252" s="36">
        <f>SUMIFS(СВЦЭМ!$F$39:$F$782,СВЦЭМ!$A$39:$A$782,$A252,СВЦЭМ!$B$39:$B$782,I$226)+'СЕТ СН'!$F$15</f>
        <v>187.96232065000001</v>
      </c>
      <c r="J252" s="36">
        <f>SUMIFS(СВЦЭМ!$F$39:$F$782,СВЦЭМ!$A$39:$A$782,$A252,СВЦЭМ!$B$39:$B$782,J$226)+'СЕТ СН'!$F$15</f>
        <v>168.0289434</v>
      </c>
      <c r="K252" s="36">
        <f>SUMIFS(СВЦЭМ!$F$39:$F$782,СВЦЭМ!$A$39:$A$782,$A252,СВЦЭМ!$B$39:$B$782,K$226)+'СЕТ СН'!$F$15</f>
        <v>173.52059767</v>
      </c>
      <c r="L252" s="36">
        <f>SUMIFS(СВЦЭМ!$F$39:$F$782,СВЦЭМ!$A$39:$A$782,$A252,СВЦЭМ!$B$39:$B$782,L$226)+'СЕТ СН'!$F$15</f>
        <v>172.55831924</v>
      </c>
      <c r="M252" s="36">
        <f>SUMIFS(СВЦЭМ!$F$39:$F$782,СВЦЭМ!$A$39:$A$782,$A252,СВЦЭМ!$B$39:$B$782,M$226)+'СЕТ СН'!$F$15</f>
        <v>183.86081365000001</v>
      </c>
      <c r="N252" s="36">
        <f>SUMIFS(СВЦЭМ!$F$39:$F$782,СВЦЭМ!$A$39:$A$782,$A252,СВЦЭМ!$B$39:$B$782,N$226)+'СЕТ СН'!$F$15</f>
        <v>191.46277437000001</v>
      </c>
      <c r="O252" s="36">
        <f>SUMIFS(СВЦЭМ!$F$39:$F$782,СВЦЭМ!$A$39:$A$782,$A252,СВЦЭМ!$B$39:$B$782,O$226)+'СЕТ СН'!$F$15</f>
        <v>197.28505254000001</v>
      </c>
      <c r="P252" s="36">
        <f>SUMIFS(СВЦЭМ!$F$39:$F$782,СВЦЭМ!$A$39:$A$782,$A252,СВЦЭМ!$B$39:$B$782,P$226)+'СЕТ СН'!$F$15</f>
        <v>199.17680970999999</v>
      </c>
      <c r="Q252" s="36">
        <f>SUMIFS(СВЦЭМ!$F$39:$F$782,СВЦЭМ!$A$39:$A$782,$A252,СВЦЭМ!$B$39:$B$782,Q$226)+'СЕТ СН'!$F$15</f>
        <v>200.15388496</v>
      </c>
      <c r="R252" s="36">
        <f>SUMIFS(СВЦЭМ!$F$39:$F$782,СВЦЭМ!$A$39:$A$782,$A252,СВЦЭМ!$B$39:$B$782,R$226)+'СЕТ СН'!$F$15</f>
        <v>197.49939856</v>
      </c>
      <c r="S252" s="36">
        <f>SUMIFS(СВЦЭМ!$F$39:$F$782,СВЦЭМ!$A$39:$A$782,$A252,СВЦЭМ!$B$39:$B$782,S$226)+'СЕТ СН'!$F$15</f>
        <v>188.21049629999999</v>
      </c>
      <c r="T252" s="36">
        <f>SUMIFS(СВЦЭМ!$F$39:$F$782,СВЦЭМ!$A$39:$A$782,$A252,СВЦЭМ!$B$39:$B$782,T$226)+'СЕТ СН'!$F$15</f>
        <v>167.68585456</v>
      </c>
      <c r="U252" s="36">
        <f>SUMIFS(СВЦЭМ!$F$39:$F$782,СВЦЭМ!$A$39:$A$782,$A252,СВЦЭМ!$B$39:$B$782,U$226)+'СЕТ СН'!$F$15</f>
        <v>149.58767836999999</v>
      </c>
      <c r="V252" s="36">
        <f>SUMIFS(СВЦЭМ!$F$39:$F$782,СВЦЭМ!$A$39:$A$782,$A252,СВЦЭМ!$B$39:$B$782,V$226)+'СЕТ СН'!$F$15</f>
        <v>134.99406078000001</v>
      </c>
      <c r="W252" s="36">
        <f>SUMIFS(СВЦЭМ!$F$39:$F$782,СВЦЭМ!$A$39:$A$782,$A252,СВЦЭМ!$B$39:$B$782,W$226)+'СЕТ СН'!$F$15</f>
        <v>141.40691483000001</v>
      </c>
      <c r="X252" s="36">
        <f>SUMIFS(СВЦЭМ!$F$39:$F$782,СВЦЭМ!$A$39:$A$782,$A252,СВЦЭМ!$B$39:$B$782,X$226)+'СЕТ СН'!$F$15</f>
        <v>146.74182306</v>
      </c>
      <c r="Y252" s="36">
        <f>SUMIFS(СВЦЭМ!$F$39:$F$782,СВЦЭМ!$A$39:$A$782,$A252,СВЦЭМ!$B$39:$B$782,Y$226)+'СЕТ СН'!$F$15</f>
        <v>151.16556030999999</v>
      </c>
    </row>
    <row r="253" spans="1:25" ht="15.75" x14ac:dyDescent="0.2">
      <c r="A253" s="35">
        <f t="shared" si="6"/>
        <v>44708</v>
      </c>
      <c r="B253" s="36">
        <f>SUMIFS(СВЦЭМ!$F$39:$F$782,СВЦЭМ!$A$39:$A$782,$A253,СВЦЭМ!$B$39:$B$782,B$226)+'СЕТ СН'!$F$15</f>
        <v>158.15493308999999</v>
      </c>
      <c r="C253" s="36">
        <f>SUMIFS(СВЦЭМ!$F$39:$F$782,СВЦЭМ!$A$39:$A$782,$A253,СВЦЭМ!$B$39:$B$782,C$226)+'СЕТ СН'!$F$15</f>
        <v>177.52839614000001</v>
      </c>
      <c r="D253" s="36">
        <f>SUMIFS(СВЦЭМ!$F$39:$F$782,СВЦЭМ!$A$39:$A$782,$A253,СВЦЭМ!$B$39:$B$782,D$226)+'СЕТ СН'!$F$15</f>
        <v>190.52769236</v>
      </c>
      <c r="E253" s="36">
        <f>SUMIFS(СВЦЭМ!$F$39:$F$782,СВЦЭМ!$A$39:$A$782,$A253,СВЦЭМ!$B$39:$B$782,E$226)+'СЕТ СН'!$F$15</f>
        <v>189.48490824999999</v>
      </c>
      <c r="F253" s="36">
        <f>SUMIFS(СВЦЭМ!$F$39:$F$782,СВЦЭМ!$A$39:$A$782,$A253,СВЦЭМ!$B$39:$B$782,F$226)+'СЕТ СН'!$F$15</f>
        <v>188.93387200000001</v>
      </c>
      <c r="G253" s="36">
        <f>SUMIFS(СВЦЭМ!$F$39:$F$782,СВЦЭМ!$A$39:$A$782,$A253,СВЦЭМ!$B$39:$B$782,G$226)+'СЕТ СН'!$F$15</f>
        <v>186.5807442</v>
      </c>
      <c r="H253" s="36">
        <f>SUMIFS(СВЦЭМ!$F$39:$F$782,СВЦЭМ!$A$39:$A$782,$A253,СВЦЭМ!$B$39:$B$782,H$226)+'СЕТ СН'!$F$15</f>
        <v>171.47419697000001</v>
      </c>
      <c r="I253" s="36">
        <f>SUMIFS(СВЦЭМ!$F$39:$F$782,СВЦЭМ!$A$39:$A$782,$A253,СВЦЭМ!$B$39:$B$782,I$226)+'СЕТ СН'!$F$15</f>
        <v>157.67500303</v>
      </c>
      <c r="J253" s="36">
        <f>SUMIFS(СВЦЭМ!$F$39:$F$782,СВЦЭМ!$A$39:$A$782,$A253,СВЦЭМ!$B$39:$B$782,J$226)+'СЕТ СН'!$F$15</f>
        <v>142.26547008</v>
      </c>
      <c r="K253" s="36">
        <f>SUMIFS(СВЦЭМ!$F$39:$F$782,СВЦЭМ!$A$39:$A$782,$A253,СВЦЭМ!$B$39:$B$782,K$226)+'СЕТ СН'!$F$15</f>
        <v>143.07179038999999</v>
      </c>
      <c r="L253" s="36">
        <f>SUMIFS(СВЦЭМ!$F$39:$F$782,СВЦЭМ!$A$39:$A$782,$A253,СВЦЭМ!$B$39:$B$782,L$226)+'СЕТ СН'!$F$15</f>
        <v>144.84682493</v>
      </c>
      <c r="M253" s="36">
        <f>SUMIFS(СВЦЭМ!$F$39:$F$782,СВЦЭМ!$A$39:$A$782,$A253,СВЦЭМ!$B$39:$B$782,M$226)+'СЕТ СН'!$F$15</f>
        <v>154.94485520999999</v>
      </c>
      <c r="N253" s="36">
        <f>SUMIFS(СВЦЭМ!$F$39:$F$782,СВЦЭМ!$A$39:$A$782,$A253,СВЦЭМ!$B$39:$B$782,N$226)+'СЕТ СН'!$F$15</f>
        <v>163.57829619</v>
      </c>
      <c r="O253" s="36">
        <f>SUMIFS(СВЦЭМ!$F$39:$F$782,СВЦЭМ!$A$39:$A$782,$A253,СВЦЭМ!$B$39:$B$782,O$226)+'СЕТ СН'!$F$15</f>
        <v>165.58019668</v>
      </c>
      <c r="P253" s="36">
        <f>SUMIFS(СВЦЭМ!$F$39:$F$782,СВЦЭМ!$A$39:$A$782,$A253,СВЦЭМ!$B$39:$B$782,P$226)+'СЕТ СН'!$F$15</f>
        <v>162.69082517999999</v>
      </c>
      <c r="Q253" s="36">
        <f>SUMIFS(СВЦЭМ!$F$39:$F$782,СВЦЭМ!$A$39:$A$782,$A253,СВЦЭМ!$B$39:$B$782,Q$226)+'СЕТ СН'!$F$15</f>
        <v>161.46092300000001</v>
      </c>
      <c r="R253" s="36">
        <f>SUMIFS(СВЦЭМ!$F$39:$F$782,СВЦЭМ!$A$39:$A$782,$A253,СВЦЭМ!$B$39:$B$782,R$226)+'СЕТ СН'!$F$15</f>
        <v>161.59470013000001</v>
      </c>
      <c r="S253" s="36">
        <f>SUMIFS(СВЦЭМ!$F$39:$F$782,СВЦЭМ!$A$39:$A$782,$A253,СВЦЭМ!$B$39:$B$782,S$226)+'СЕТ СН'!$F$15</f>
        <v>166.35604108000001</v>
      </c>
      <c r="T253" s="36">
        <f>SUMIFS(СВЦЭМ!$F$39:$F$782,СВЦЭМ!$A$39:$A$782,$A253,СВЦЭМ!$B$39:$B$782,T$226)+'СЕТ СН'!$F$15</f>
        <v>148.78594978999999</v>
      </c>
      <c r="U253" s="36">
        <f>SUMIFS(СВЦЭМ!$F$39:$F$782,СВЦЭМ!$A$39:$A$782,$A253,СВЦЭМ!$B$39:$B$782,U$226)+'СЕТ СН'!$F$15</f>
        <v>130.84699325</v>
      </c>
      <c r="V253" s="36">
        <f>SUMIFS(СВЦЭМ!$F$39:$F$782,СВЦЭМ!$A$39:$A$782,$A253,СВЦЭМ!$B$39:$B$782,V$226)+'СЕТ СН'!$F$15</f>
        <v>115.6839387</v>
      </c>
      <c r="W253" s="36">
        <f>SUMIFS(СВЦЭМ!$F$39:$F$782,СВЦЭМ!$A$39:$A$782,$A253,СВЦЭМ!$B$39:$B$782,W$226)+'СЕТ СН'!$F$15</f>
        <v>119.94713603</v>
      </c>
      <c r="X253" s="36">
        <f>SUMIFS(СВЦЭМ!$F$39:$F$782,СВЦЭМ!$A$39:$A$782,$A253,СВЦЭМ!$B$39:$B$782,X$226)+'СЕТ СН'!$F$15</f>
        <v>125.84956339</v>
      </c>
      <c r="Y253" s="36">
        <f>SUMIFS(СВЦЭМ!$F$39:$F$782,СВЦЭМ!$A$39:$A$782,$A253,СВЦЭМ!$B$39:$B$782,Y$226)+'СЕТ СН'!$F$15</f>
        <v>133.92812394000001</v>
      </c>
    </row>
    <row r="254" spans="1:25" ht="15.75" x14ac:dyDescent="0.2">
      <c r="A254" s="35">
        <f t="shared" si="6"/>
        <v>44709</v>
      </c>
      <c r="B254" s="36">
        <f>SUMIFS(СВЦЭМ!$F$39:$F$782,СВЦЭМ!$A$39:$A$782,$A254,СВЦЭМ!$B$39:$B$782,B$226)+'СЕТ СН'!$F$15</f>
        <v>148.29742891999999</v>
      </c>
      <c r="C254" s="36">
        <f>SUMIFS(СВЦЭМ!$F$39:$F$782,СВЦЭМ!$A$39:$A$782,$A254,СВЦЭМ!$B$39:$B$782,C$226)+'СЕТ СН'!$F$15</f>
        <v>168.11440178999999</v>
      </c>
      <c r="D254" s="36">
        <f>SUMIFS(СВЦЭМ!$F$39:$F$782,СВЦЭМ!$A$39:$A$782,$A254,СВЦЭМ!$B$39:$B$782,D$226)+'СЕТ СН'!$F$15</f>
        <v>191.74217353</v>
      </c>
      <c r="E254" s="36">
        <f>SUMIFS(СВЦЭМ!$F$39:$F$782,СВЦЭМ!$A$39:$A$782,$A254,СВЦЭМ!$B$39:$B$782,E$226)+'СЕТ СН'!$F$15</f>
        <v>201.10229842000001</v>
      </c>
      <c r="F254" s="36">
        <f>SUMIFS(СВЦЭМ!$F$39:$F$782,СВЦЭМ!$A$39:$A$782,$A254,СВЦЭМ!$B$39:$B$782,F$226)+'СЕТ СН'!$F$15</f>
        <v>199.03203475000001</v>
      </c>
      <c r="G254" s="36">
        <f>SUMIFS(СВЦЭМ!$F$39:$F$782,СВЦЭМ!$A$39:$A$782,$A254,СВЦЭМ!$B$39:$B$782,G$226)+'СЕТ СН'!$F$15</f>
        <v>198.84014378000001</v>
      </c>
      <c r="H254" s="36">
        <f>SUMIFS(СВЦЭМ!$F$39:$F$782,СВЦЭМ!$A$39:$A$782,$A254,СВЦЭМ!$B$39:$B$782,H$226)+'СЕТ СН'!$F$15</f>
        <v>186.95392634999999</v>
      </c>
      <c r="I254" s="36">
        <f>SUMIFS(СВЦЭМ!$F$39:$F$782,СВЦЭМ!$A$39:$A$782,$A254,СВЦЭМ!$B$39:$B$782,I$226)+'СЕТ СН'!$F$15</f>
        <v>167.97171073000001</v>
      </c>
      <c r="J254" s="36">
        <f>SUMIFS(СВЦЭМ!$F$39:$F$782,СВЦЭМ!$A$39:$A$782,$A254,СВЦЭМ!$B$39:$B$782,J$226)+'СЕТ СН'!$F$15</f>
        <v>146.4676575</v>
      </c>
      <c r="K254" s="36">
        <f>SUMIFS(СВЦЭМ!$F$39:$F$782,СВЦЭМ!$A$39:$A$782,$A254,СВЦЭМ!$B$39:$B$782,K$226)+'СЕТ СН'!$F$15</f>
        <v>148.13165103</v>
      </c>
      <c r="L254" s="36">
        <f>SUMIFS(СВЦЭМ!$F$39:$F$782,СВЦЭМ!$A$39:$A$782,$A254,СВЦЭМ!$B$39:$B$782,L$226)+'СЕТ СН'!$F$15</f>
        <v>149.06640214000001</v>
      </c>
      <c r="M254" s="36">
        <f>SUMIFS(СВЦЭМ!$F$39:$F$782,СВЦЭМ!$A$39:$A$782,$A254,СВЦЭМ!$B$39:$B$782,M$226)+'СЕТ СН'!$F$15</f>
        <v>155.64370181000001</v>
      </c>
      <c r="N254" s="36">
        <f>SUMIFS(СВЦЭМ!$F$39:$F$782,СВЦЭМ!$A$39:$A$782,$A254,СВЦЭМ!$B$39:$B$782,N$226)+'СЕТ СН'!$F$15</f>
        <v>162.36359149</v>
      </c>
      <c r="O254" s="36">
        <f>SUMIFS(СВЦЭМ!$F$39:$F$782,СВЦЭМ!$A$39:$A$782,$A254,СВЦЭМ!$B$39:$B$782,O$226)+'СЕТ СН'!$F$15</f>
        <v>167.47688912000001</v>
      </c>
      <c r="P254" s="36">
        <f>SUMIFS(СВЦЭМ!$F$39:$F$782,СВЦЭМ!$A$39:$A$782,$A254,СВЦЭМ!$B$39:$B$782,P$226)+'СЕТ СН'!$F$15</f>
        <v>173.46550561999999</v>
      </c>
      <c r="Q254" s="36">
        <f>SUMIFS(СВЦЭМ!$F$39:$F$782,СВЦЭМ!$A$39:$A$782,$A254,СВЦЭМ!$B$39:$B$782,Q$226)+'СЕТ СН'!$F$15</f>
        <v>173.22489322000001</v>
      </c>
      <c r="R254" s="36">
        <f>SUMIFS(СВЦЭМ!$F$39:$F$782,СВЦЭМ!$A$39:$A$782,$A254,СВЦЭМ!$B$39:$B$782,R$226)+'СЕТ СН'!$F$15</f>
        <v>173.42096032000001</v>
      </c>
      <c r="S254" s="36">
        <f>SUMIFS(СВЦЭМ!$F$39:$F$782,СВЦЭМ!$A$39:$A$782,$A254,СВЦЭМ!$B$39:$B$782,S$226)+'СЕТ СН'!$F$15</f>
        <v>165.08507868000001</v>
      </c>
      <c r="T254" s="36">
        <f>SUMIFS(СВЦЭМ!$F$39:$F$782,СВЦЭМ!$A$39:$A$782,$A254,СВЦЭМ!$B$39:$B$782,T$226)+'СЕТ СН'!$F$15</f>
        <v>151.11245595</v>
      </c>
      <c r="U254" s="36">
        <f>SUMIFS(СВЦЭМ!$F$39:$F$782,СВЦЭМ!$A$39:$A$782,$A254,СВЦЭМ!$B$39:$B$782,U$226)+'СЕТ СН'!$F$15</f>
        <v>134.56150253999999</v>
      </c>
      <c r="V254" s="36">
        <f>SUMIFS(СВЦЭМ!$F$39:$F$782,СВЦЭМ!$A$39:$A$782,$A254,СВЦЭМ!$B$39:$B$782,V$226)+'СЕТ СН'!$F$15</f>
        <v>128.30815602999999</v>
      </c>
      <c r="W254" s="36">
        <f>SUMIFS(СВЦЭМ!$F$39:$F$782,СВЦЭМ!$A$39:$A$782,$A254,СВЦЭМ!$B$39:$B$782,W$226)+'СЕТ СН'!$F$15</f>
        <v>128.90172769</v>
      </c>
      <c r="X254" s="36">
        <f>SUMIFS(СВЦЭМ!$F$39:$F$782,СВЦЭМ!$A$39:$A$782,$A254,СВЦЭМ!$B$39:$B$782,X$226)+'СЕТ СН'!$F$15</f>
        <v>127.60039646</v>
      </c>
      <c r="Y254" s="36">
        <f>SUMIFS(СВЦЭМ!$F$39:$F$782,СВЦЭМ!$A$39:$A$782,$A254,СВЦЭМ!$B$39:$B$782,Y$226)+'СЕТ СН'!$F$15</f>
        <v>131.29915621000001</v>
      </c>
    </row>
    <row r="255" spans="1:25" ht="15.75" x14ac:dyDescent="0.2">
      <c r="A255" s="35">
        <f t="shared" si="6"/>
        <v>44710</v>
      </c>
      <c r="B255" s="36">
        <f>SUMIFS(СВЦЭМ!$F$39:$F$782,СВЦЭМ!$A$39:$A$782,$A255,СВЦЭМ!$B$39:$B$782,B$226)+'СЕТ СН'!$F$15</f>
        <v>144.82601080000001</v>
      </c>
      <c r="C255" s="36">
        <f>SUMIFS(СВЦЭМ!$F$39:$F$782,СВЦЭМ!$A$39:$A$782,$A255,СВЦЭМ!$B$39:$B$782,C$226)+'СЕТ СН'!$F$15</f>
        <v>165.98251658999999</v>
      </c>
      <c r="D255" s="36">
        <f>SUMIFS(СВЦЭМ!$F$39:$F$782,СВЦЭМ!$A$39:$A$782,$A255,СВЦЭМ!$B$39:$B$782,D$226)+'СЕТ СН'!$F$15</f>
        <v>187.32898915999999</v>
      </c>
      <c r="E255" s="36">
        <f>SUMIFS(СВЦЭМ!$F$39:$F$782,СВЦЭМ!$A$39:$A$782,$A255,СВЦЭМ!$B$39:$B$782,E$226)+'СЕТ СН'!$F$15</f>
        <v>196.76530283</v>
      </c>
      <c r="F255" s="36">
        <f>SUMIFS(СВЦЭМ!$F$39:$F$782,СВЦЭМ!$A$39:$A$782,$A255,СВЦЭМ!$B$39:$B$782,F$226)+'СЕТ СН'!$F$15</f>
        <v>196.28447799</v>
      </c>
      <c r="G255" s="36">
        <f>SUMIFS(СВЦЭМ!$F$39:$F$782,СВЦЭМ!$A$39:$A$782,$A255,СВЦЭМ!$B$39:$B$782,G$226)+'СЕТ СН'!$F$15</f>
        <v>194.28978663999999</v>
      </c>
      <c r="H255" s="36">
        <f>SUMIFS(СВЦЭМ!$F$39:$F$782,СВЦЭМ!$A$39:$A$782,$A255,СВЦЭМ!$B$39:$B$782,H$226)+'СЕТ СН'!$F$15</f>
        <v>185.85140519000001</v>
      </c>
      <c r="I255" s="36">
        <f>SUMIFS(СВЦЭМ!$F$39:$F$782,СВЦЭМ!$A$39:$A$782,$A255,СВЦЭМ!$B$39:$B$782,I$226)+'СЕТ СН'!$F$15</f>
        <v>168.01085756000001</v>
      </c>
      <c r="J255" s="36">
        <f>SUMIFS(СВЦЭМ!$F$39:$F$782,СВЦЭМ!$A$39:$A$782,$A255,СВЦЭМ!$B$39:$B$782,J$226)+'СЕТ СН'!$F$15</f>
        <v>143.86995056999999</v>
      </c>
      <c r="K255" s="36">
        <f>SUMIFS(СВЦЭМ!$F$39:$F$782,СВЦЭМ!$A$39:$A$782,$A255,СВЦЭМ!$B$39:$B$782,K$226)+'СЕТ СН'!$F$15</f>
        <v>142.66149659999999</v>
      </c>
      <c r="L255" s="36">
        <f>SUMIFS(СВЦЭМ!$F$39:$F$782,СВЦЭМ!$A$39:$A$782,$A255,СВЦЭМ!$B$39:$B$782,L$226)+'СЕТ СН'!$F$15</f>
        <v>143.94028098000001</v>
      </c>
      <c r="M255" s="36">
        <f>SUMIFS(СВЦЭМ!$F$39:$F$782,СВЦЭМ!$A$39:$A$782,$A255,СВЦЭМ!$B$39:$B$782,M$226)+'СЕТ СН'!$F$15</f>
        <v>156.95965720999999</v>
      </c>
      <c r="N255" s="36">
        <f>SUMIFS(СВЦЭМ!$F$39:$F$782,СВЦЭМ!$A$39:$A$782,$A255,СВЦЭМ!$B$39:$B$782,N$226)+'СЕТ СН'!$F$15</f>
        <v>163.87035381999999</v>
      </c>
      <c r="O255" s="36">
        <f>SUMIFS(СВЦЭМ!$F$39:$F$782,СВЦЭМ!$A$39:$A$782,$A255,СВЦЭМ!$B$39:$B$782,O$226)+'СЕТ СН'!$F$15</f>
        <v>164.82647101000001</v>
      </c>
      <c r="P255" s="36">
        <f>SUMIFS(СВЦЭМ!$F$39:$F$782,СВЦЭМ!$A$39:$A$782,$A255,СВЦЭМ!$B$39:$B$782,P$226)+'СЕТ СН'!$F$15</f>
        <v>164.74780115999999</v>
      </c>
      <c r="Q255" s="36">
        <f>SUMIFS(СВЦЭМ!$F$39:$F$782,СВЦЭМ!$A$39:$A$782,$A255,СВЦЭМ!$B$39:$B$782,Q$226)+'СЕТ СН'!$F$15</f>
        <v>164.38144638</v>
      </c>
      <c r="R255" s="36">
        <f>SUMIFS(СВЦЭМ!$F$39:$F$782,СВЦЭМ!$A$39:$A$782,$A255,СВЦЭМ!$B$39:$B$782,R$226)+'СЕТ СН'!$F$15</f>
        <v>163.39679962</v>
      </c>
      <c r="S255" s="36">
        <f>SUMIFS(СВЦЭМ!$F$39:$F$782,СВЦЭМ!$A$39:$A$782,$A255,СВЦЭМ!$B$39:$B$782,S$226)+'СЕТ СН'!$F$15</f>
        <v>167.87134506999999</v>
      </c>
      <c r="T255" s="36">
        <f>SUMIFS(СВЦЭМ!$F$39:$F$782,СВЦЭМ!$A$39:$A$782,$A255,СВЦЭМ!$B$39:$B$782,T$226)+'СЕТ СН'!$F$15</f>
        <v>149.79362073999999</v>
      </c>
      <c r="U255" s="36">
        <f>SUMIFS(СВЦЭМ!$F$39:$F$782,СВЦЭМ!$A$39:$A$782,$A255,СВЦЭМ!$B$39:$B$782,U$226)+'СЕТ СН'!$F$15</f>
        <v>130.89712849</v>
      </c>
      <c r="V255" s="36">
        <f>SUMIFS(СВЦЭМ!$F$39:$F$782,СВЦЭМ!$A$39:$A$782,$A255,СВЦЭМ!$B$39:$B$782,V$226)+'СЕТ СН'!$F$15</f>
        <v>115.21071829</v>
      </c>
      <c r="W255" s="36">
        <f>SUMIFS(СВЦЭМ!$F$39:$F$782,СВЦЭМ!$A$39:$A$782,$A255,СВЦЭМ!$B$39:$B$782,W$226)+'СЕТ СН'!$F$15</f>
        <v>117.14842536</v>
      </c>
      <c r="X255" s="36">
        <f>SUMIFS(СВЦЭМ!$F$39:$F$782,СВЦЭМ!$A$39:$A$782,$A255,СВЦЭМ!$B$39:$B$782,X$226)+'СЕТ СН'!$F$15</f>
        <v>126.05294005</v>
      </c>
      <c r="Y255" s="36">
        <f>SUMIFS(СВЦЭМ!$F$39:$F$782,СВЦЭМ!$A$39:$A$782,$A255,СВЦЭМ!$B$39:$B$782,Y$226)+'СЕТ СН'!$F$15</f>
        <v>126.43714478</v>
      </c>
    </row>
    <row r="256" spans="1:25" ht="15.75" x14ac:dyDescent="0.2">
      <c r="A256" s="35">
        <f t="shared" si="6"/>
        <v>44711</v>
      </c>
      <c r="B256" s="36">
        <f>SUMIFS(СВЦЭМ!$F$39:$F$782,СВЦЭМ!$A$39:$A$782,$A256,СВЦЭМ!$B$39:$B$782,B$226)+'СЕТ СН'!$F$15</f>
        <v>146.98887063999999</v>
      </c>
      <c r="C256" s="36">
        <f>SUMIFS(СВЦЭМ!$F$39:$F$782,СВЦЭМ!$A$39:$A$782,$A256,СВЦЭМ!$B$39:$B$782,C$226)+'СЕТ СН'!$F$15</f>
        <v>162.58547609999999</v>
      </c>
      <c r="D256" s="36">
        <f>SUMIFS(СВЦЭМ!$F$39:$F$782,СВЦЭМ!$A$39:$A$782,$A256,СВЦЭМ!$B$39:$B$782,D$226)+'СЕТ СН'!$F$15</f>
        <v>189.28746944</v>
      </c>
      <c r="E256" s="36">
        <f>SUMIFS(СВЦЭМ!$F$39:$F$782,СВЦЭМ!$A$39:$A$782,$A256,СВЦЭМ!$B$39:$B$782,E$226)+'СЕТ СН'!$F$15</f>
        <v>192.78676614</v>
      </c>
      <c r="F256" s="36">
        <f>SUMIFS(СВЦЭМ!$F$39:$F$782,СВЦЭМ!$A$39:$A$782,$A256,СВЦЭМ!$B$39:$B$782,F$226)+'СЕТ СН'!$F$15</f>
        <v>192.18879247000001</v>
      </c>
      <c r="G256" s="36">
        <f>SUMIFS(СВЦЭМ!$F$39:$F$782,СВЦЭМ!$A$39:$A$782,$A256,СВЦЭМ!$B$39:$B$782,G$226)+'СЕТ СН'!$F$15</f>
        <v>187.67100821</v>
      </c>
      <c r="H256" s="36">
        <f>SUMIFS(СВЦЭМ!$F$39:$F$782,СВЦЭМ!$A$39:$A$782,$A256,СВЦЭМ!$B$39:$B$782,H$226)+'СЕТ СН'!$F$15</f>
        <v>171.15348003</v>
      </c>
      <c r="I256" s="36">
        <f>SUMIFS(СВЦЭМ!$F$39:$F$782,СВЦЭМ!$A$39:$A$782,$A256,СВЦЭМ!$B$39:$B$782,I$226)+'СЕТ СН'!$F$15</f>
        <v>158.18025280000001</v>
      </c>
      <c r="J256" s="36">
        <f>SUMIFS(СВЦЭМ!$F$39:$F$782,СВЦЭМ!$A$39:$A$782,$A256,СВЦЭМ!$B$39:$B$782,J$226)+'СЕТ СН'!$F$15</f>
        <v>141.46066352</v>
      </c>
      <c r="K256" s="36">
        <f>SUMIFS(СВЦЭМ!$F$39:$F$782,СВЦЭМ!$A$39:$A$782,$A256,СВЦЭМ!$B$39:$B$782,K$226)+'СЕТ СН'!$F$15</f>
        <v>142.92580516999999</v>
      </c>
      <c r="L256" s="36">
        <f>SUMIFS(СВЦЭМ!$F$39:$F$782,СВЦЭМ!$A$39:$A$782,$A256,СВЦЭМ!$B$39:$B$782,L$226)+'СЕТ СН'!$F$15</f>
        <v>155.07576723</v>
      </c>
      <c r="M256" s="36">
        <f>SUMIFS(СВЦЭМ!$F$39:$F$782,СВЦЭМ!$A$39:$A$782,$A256,СВЦЭМ!$B$39:$B$782,M$226)+'СЕТ СН'!$F$15</f>
        <v>160.96387999000001</v>
      </c>
      <c r="N256" s="36">
        <f>SUMIFS(СВЦЭМ!$F$39:$F$782,СВЦЭМ!$A$39:$A$782,$A256,СВЦЭМ!$B$39:$B$782,N$226)+'СЕТ СН'!$F$15</f>
        <v>178.64478499000001</v>
      </c>
      <c r="O256" s="36">
        <f>SUMIFS(СВЦЭМ!$F$39:$F$782,СВЦЭМ!$A$39:$A$782,$A256,СВЦЭМ!$B$39:$B$782,O$226)+'СЕТ СН'!$F$15</f>
        <v>178.98140086999999</v>
      </c>
      <c r="P256" s="36">
        <f>SUMIFS(СВЦЭМ!$F$39:$F$782,СВЦЭМ!$A$39:$A$782,$A256,СВЦЭМ!$B$39:$B$782,P$226)+'СЕТ СН'!$F$15</f>
        <v>177.59712805999999</v>
      </c>
      <c r="Q256" s="36">
        <f>SUMIFS(СВЦЭМ!$F$39:$F$782,СВЦЭМ!$A$39:$A$782,$A256,СВЦЭМ!$B$39:$B$782,Q$226)+'СЕТ СН'!$F$15</f>
        <v>176.45084603000001</v>
      </c>
      <c r="R256" s="36">
        <f>SUMIFS(СВЦЭМ!$F$39:$F$782,СВЦЭМ!$A$39:$A$782,$A256,СВЦЭМ!$B$39:$B$782,R$226)+'СЕТ СН'!$F$15</f>
        <v>173.65916476999999</v>
      </c>
      <c r="S256" s="36">
        <f>SUMIFS(СВЦЭМ!$F$39:$F$782,СВЦЭМ!$A$39:$A$782,$A256,СВЦЭМ!$B$39:$B$782,S$226)+'СЕТ СН'!$F$15</f>
        <v>177.04849715</v>
      </c>
      <c r="T256" s="36">
        <f>SUMIFS(СВЦЭМ!$F$39:$F$782,СВЦЭМ!$A$39:$A$782,$A256,СВЦЭМ!$B$39:$B$782,T$226)+'СЕТ СН'!$F$15</f>
        <v>145.31876267999999</v>
      </c>
      <c r="U256" s="36">
        <f>SUMIFS(СВЦЭМ!$F$39:$F$782,СВЦЭМ!$A$39:$A$782,$A256,СВЦЭМ!$B$39:$B$782,U$226)+'СЕТ СН'!$F$15</f>
        <v>126.78830195</v>
      </c>
      <c r="V256" s="36">
        <f>SUMIFS(СВЦЭМ!$F$39:$F$782,СВЦЭМ!$A$39:$A$782,$A256,СВЦЭМ!$B$39:$B$782,V$226)+'СЕТ СН'!$F$15</f>
        <v>112.96908775999999</v>
      </c>
      <c r="W256" s="36">
        <f>SUMIFS(СВЦЭМ!$F$39:$F$782,СВЦЭМ!$A$39:$A$782,$A256,СВЦЭМ!$B$39:$B$782,W$226)+'СЕТ СН'!$F$15</f>
        <v>115.05631342</v>
      </c>
      <c r="X256" s="36">
        <f>SUMIFS(СВЦЭМ!$F$39:$F$782,СВЦЭМ!$A$39:$A$782,$A256,СВЦЭМ!$B$39:$B$782,X$226)+'СЕТ СН'!$F$15</f>
        <v>124.97308932</v>
      </c>
      <c r="Y256" s="36">
        <f>SUMIFS(СВЦЭМ!$F$39:$F$782,СВЦЭМ!$A$39:$A$782,$A256,СВЦЭМ!$B$39:$B$782,Y$226)+'СЕТ СН'!$F$15</f>
        <v>129.67127901999999</v>
      </c>
    </row>
    <row r="257" spans="1:27" ht="15.75" x14ac:dyDescent="0.2">
      <c r="A257" s="35">
        <f t="shared" si="6"/>
        <v>44712</v>
      </c>
      <c r="B257" s="36">
        <f>SUMIFS(СВЦЭМ!$F$39:$F$782,СВЦЭМ!$A$39:$A$782,$A257,СВЦЭМ!$B$39:$B$782,B$226)+'СЕТ СН'!$F$15</f>
        <v>149.03940226</v>
      </c>
      <c r="C257" s="36">
        <f>SUMIFS(СВЦЭМ!$F$39:$F$782,СВЦЭМ!$A$39:$A$782,$A257,СВЦЭМ!$B$39:$B$782,C$226)+'СЕТ СН'!$F$15</f>
        <v>167.79184633</v>
      </c>
      <c r="D257" s="36">
        <f>SUMIFS(СВЦЭМ!$F$39:$F$782,СВЦЭМ!$A$39:$A$782,$A257,СВЦЭМ!$B$39:$B$782,D$226)+'СЕТ СН'!$F$15</f>
        <v>191.15265233</v>
      </c>
      <c r="E257" s="36">
        <f>SUMIFS(СВЦЭМ!$F$39:$F$782,СВЦЭМ!$A$39:$A$782,$A257,СВЦЭМ!$B$39:$B$782,E$226)+'СЕТ СН'!$F$15</f>
        <v>200.16962902</v>
      </c>
      <c r="F257" s="36">
        <f>SUMIFS(СВЦЭМ!$F$39:$F$782,СВЦЭМ!$A$39:$A$782,$A257,СВЦЭМ!$B$39:$B$782,F$226)+'СЕТ СН'!$F$15</f>
        <v>198.39011618999999</v>
      </c>
      <c r="G257" s="36">
        <f>SUMIFS(СВЦЭМ!$F$39:$F$782,СВЦЭМ!$A$39:$A$782,$A257,СВЦЭМ!$B$39:$B$782,G$226)+'СЕТ СН'!$F$15</f>
        <v>192.07020367999999</v>
      </c>
      <c r="H257" s="36">
        <f>SUMIFS(СВЦЭМ!$F$39:$F$782,СВЦЭМ!$A$39:$A$782,$A257,СВЦЭМ!$B$39:$B$782,H$226)+'СЕТ СН'!$F$15</f>
        <v>172.10301261999999</v>
      </c>
      <c r="I257" s="36">
        <f>SUMIFS(СВЦЭМ!$F$39:$F$782,СВЦЭМ!$A$39:$A$782,$A257,СВЦЭМ!$B$39:$B$782,I$226)+'СЕТ СН'!$F$15</f>
        <v>156.01781066999999</v>
      </c>
      <c r="J257" s="36">
        <f>SUMIFS(СВЦЭМ!$F$39:$F$782,СВЦЭМ!$A$39:$A$782,$A257,СВЦЭМ!$B$39:$B$782,J$226)+'СЕТ СН'!$F$15</f>
        <v>136.28000116999999</v>
      </c>
      <c r="K257" s="36">
        <f>SUMIFS(СВЦЭМ!$F$39:$F$782,СВЦЭМ!$A$39:$A$782,$A257,СВЦЭМ!$B$39:$B$782,K$226)+'СЕТ СН'!$F$15</f>
        <v>141.39204218</v>
      </c>
      <c r="L257" s="36">
        <f>SUMIFS(СВЦЭМ!$F$39:$F$782,СВЦЭМ!$A$39:$A$782,$A257,СВЦЭМ!$B$39:$B$782,L$226)+'СЕТ СН'!$F$15</f>
        <v>142.35289759</v>
      </c>
      <c r="M257" s="36">
        <f>SUMIFS(СВЦЭМ!$F$39:$F$782,СВЦЭМ!$A$39:$A$782,$A257,СВЦЭМ!$B$39:$B$782,M$226)+'СЕТ СН'!$F$15</f>
        <v>156.53870945</v>
      </c>
      <c r="N257" s="36">
        <f>SUMIFS(СВЦЭМ!$F$39:$F$782,СВЦЭМ!$A$39:$A$782,$A257,СВЦЭМ!$B$39:$B$782,N$226)+'СЕТ СН'!$F$15</f>
        <v>164.55116525</v>
      </c>
      <c r="O257" s="36">
        <f>SUMIFS(СВЦЭМ!$F$39:$F$782,СВЦЭМ!$A$39:$A$782,$A257,СВЦЭМ!$B$39:$B$782,O$226)+'СЕТ СН'!$F$15</f>
        <v>179.07630638000001</v>
      </c>
      <c r="P257" s="36">
        <f>SUMIFS(СВЦЭМ!$F$39:$F$782,СВЦЭМ!$A$39:$A$782,$A257,СВЦЭМ!$B$39:$B$782,P$226)+'СЕТ СН'!$F$15</f>
        <v>184.07925836000001</v>
      </c>
      <c r="Q257" s="36">
        <f>SUMIFS(СВЦЭМ!$F$39:$F$782,СВЦЭМ!$A$39:$A$782,$A257,СВЦЭМ!$B$39:$B$782,Q$226)+'СЕТ СН'!$F$15</f>
        <v>182.51916005999999</v>
      </c>
      <c r="R257" s="36">
        <f>SUMIFS(СВЦЭМ!$F$39:$F$782,СВЦЭМ!$A$39:$A$782,$A257,СВЦЭМ!$B$39:$B$782,R$226)+'СЕТ СН'!$F$15</f>
        <v>181.46276180000001</v>
      </c>
      <c r="S257" s="36">
        <f>SUMIFS(СВЦЭМ!$F$39:$F$782,СВЦЭМ!$A$39:$A$782,$A257,СВЦЭМ!$B$39:$B$782,S$226)+'СЕТ СН'!$F$15</f>
        <v>165.00408372999999</v>
      </c>
      <c r="T257" s="36">
        <f>SUMIFS(СВЦЭМ!$F$39:$F$782,СВЦЭМ!$A$39:$A$782,$A257,СВЦЭМ!$B$39:$B$782,T$226)+'СЕТ СН'!$F$15</f>
        <v>146.07799574000001</v>
      </c>
      <c r="U257" s="36">
        <f>SUMIFS(СВЦЭМ!$F$39:$F$782,СВЦЭМ!$A$39:$A$782,$A257,СВЦЭМ!$B$39:$B$782,U$226)+'СЕТ СН'!$F$15</f>
        <v>126.84087169999999</v>
      </c>
      <c r="V257" s="36">
        <f>SUMIFS(СВЦЭМ!$F$39:$F$782,СВЦЭМ!$A$39:$A$782,$A257,СВЦЭМ!$B$39:$B$782,V$226)+'СЕТ СН'!$F$15</f>
        <v>113.68198417000001</v>
      </c>
      <c r="W257" s="36">
        <f>SUMIFS(СВЦЭМ!$F$39:$F$782,СВЦЭМ!$A$39:$A$782,$A257,СВЦЭМ!$B$39:$B$782,W$226)+'СЕТ СН'!$F$15</f>
        <v>116.09557517</v>
      </c>
      <c r="X257" s="36">
        <f>SUMIFS(СВЦЭМ!$F$39:$F$782,СВЦЭМ!$A$39:$A$782,$A257,СВЦЭМ!$B$39:$B$782,X$226)+'СЕТ СН'!$F$15</f>
        <v>118.86422352</v>
      </c>
      <c r="Y257" s="36">
        <f>SUMIFS(СВЦЭМ!$F$39:$F$782,СВЦЭМ!$A$39:$A$782,$A257,СВЦЭМ!$B$39:$B$782,Y$226)+'СЕТ СН'!$F$15</f>
        <v>119.32879244999999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01.05.2022</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27" ht="15.75" hidden="1" x14ac:dyDescent="0.2">
      <c r="A263" s="35">
        <f>A262+1</f>
        <v>44683</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27" ht="15.75" hidden="1" x14ac:dyDescent="0.2">
      <c r="A264" s="35">
        <f t="shared" ref="A264:A292" si="7">A263+1</f>
        <v>44684</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27" ht="15.75" hidden="1" x14ac:dyDescent="0.2">
      <c r="A265" s="35">
        <f t="shared" si="7"/>
        <v>44685</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27" ht="15.75" hidden="1" x14ac:dyDescent="0.2">
      <c r="A266" s="35">
        <f t="shared" si="7"/>
        <v>44686</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27" ht="15.75" hidden="1" x14ac:dyDescent="0.2">
      <c r="A267" s="35">
        <f t="shared" si="7"/>
        <v>44687</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27" ht="15.75" hidden="1" x14ac:dyDescent="0.2">
      <c r="A268" s="35">
        <f t="shared" si="7"/>
        <v>44688</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27" ht="15.75" hidden="1" x14ac:dyDescent="0.2">
      <c r="A269" s="35">
        <f t="shared" si="7"/>
        <v>44689</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27" ht="15.75" hidden="1" x14ac:dyDescent="0.2">
      <c r="A270" s="35">
        <f t="shared" si="7"/>
        <v>44690</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27" ht="15.75" hidden="1" x14ac:dyDescent="0.2">
      <c r="A271" s="35">
        <f t="shared" si="7"/>
        <v>44691</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27" ht="15.75" hidden="1" x14ac:dyDescent="0.2">
      <c r="A272" s="35">
        <f t="shared" si="7"/>
        <v>44692</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44693</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44694</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44695</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44696</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44697</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44698</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44699</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44700</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44701</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44702</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44703</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44704</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44705</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44706</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44707</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44708</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44709</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44710</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44711</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44712</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01.05.2022</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44683</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44684</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44685</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44686</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44687</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44688</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44689</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44690</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44691</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44692</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44693</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44694</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44695</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44696</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44697</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44698</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44699</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44700</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44701</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44702</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44703</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44704</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44705</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44706</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44707</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44708</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44709</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44710</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44711</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44712</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01.05.2022</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44683</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44684</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44685</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44686</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44687</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44688</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44689</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44690</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44691</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44692</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44693</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44694</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44695</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44696</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44697</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44698</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44699</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44700</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44701</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44702</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44703</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44704</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44705</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44706</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44707</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44708</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44709</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44710</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44711</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44712</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01.05.2022</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44683</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44684</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44685</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44686</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44687</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44688</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44689</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44690</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44691</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44692</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44693</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44694</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44695</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44696</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44697</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44698</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44699</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44700</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44701</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44702</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44703</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44704</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44705</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44706</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44707</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44708</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44709</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44710</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44711</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44712</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01.05.2022</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44683</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44684</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44685</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44686</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44687</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44688</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44689</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44690</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44691</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44692</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44693</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44694</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44695</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44696</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44697</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44698</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44699</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44700</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44701</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44702</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44703</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44704</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44705</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44706</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44707</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44708</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44709</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44710</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44711</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44712</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01.05.2022</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44683</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44684</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44685</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44686</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44687</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44688</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44689</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44690</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44691</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44692</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44693</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44694</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44695</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44696</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44697</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44698</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44699</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44700</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44701</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44702</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44703</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44704</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44705</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44706</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44707</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44708</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44709</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44710</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44711</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44712</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565030.8630136986</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1496084.18</v>
      </c>
      <c r="O479" s="144"/>
      <c r="P479" s="144">
        <f>'СЕТ СН'!$G$7</f>
        <v>1081420.6000000001</v>
      </c>
      <c r="Q479" s="144"/>
      <c r="R479" s="144">
        <f>'СЕТ СН'!$H$7</f>
        <v>1434391.51</v>
      </c>
      <c r="S479" s="144"/>
      <c r="T479" s="144">
        <f>'СЕТ СН'!$I$7</f>
        <v>1327946.8799999999</v>
      </c>
      <c r="U479" s="144"/>
    </row>
    <row r="482" spans="1:25" ht="15.75" x14ac:dyDescent="0.25">
      <c r="A482" s="145" t="s">
        <v>136</v>
      </c>
      <c r="B482" s="146"/>
      <c r="C482" s="146"/>
      <c r="D482" s="146"/>
      <c r="E482" s="146"/>
      <c r="F482" s="146"/>
      <c r="G482" s="146"/>
      <c r="H482" s="146"/>
      <c r="I482" s="146"/>
      <c r="J482" s="146"/>
      <c r="K482" s="146"/>
      <c r="L482" s="146"/>
      <c r="M482" s="147"/>
      <c r="N482" s="92" t="s">
        <v>137</v>
      </c>
      <c r="O482" s="93"/>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142</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203257.28</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C29" sqref="C2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157</v>
      </c>
      <c r="C5" s="54">
        <v>44562</v>
      </c>
      <c r="D5" s="54">
        <v>44742</v>
      </c>
      <c r="E5" s="52" t="s">
        <v>20</v>
      </c>
      <c r="F5" s="52">
        <v>2581.11</v>
      </c>
      <c r="G5" s="52">
        <v>2793</v>
      </c>
      <c r="H5" s="52">
        <v>2866.5</v>
      </c>
      <c r="I5" s="52">
        <v>2866.5</v>
      </c>
    </row>
    <row r="6" spans="1:9" ht="60" x14ac:dyDescent="0.2">
      <c r="A6" s="53" t="s">
        <v>145</v>
      </c>
      <c r="B6" s="100" t="s">
        <v>157</v>
      </c>
      <c r="C6" s="54">
        <v>44562</v>
      </c>
      <c r="D6" s="54">
        <v>44742</v>
      </c>
      <c r="E6" s="52" t="s">
        <v>20</v>
      </c>
      <c r="F6" s="52">
        <v>77.33</v>
      </c>
      <c r="G6" s="52">
        <v>628.45000000000005</v>
      </c>
      <c r="H6" s="52">
        <v>432.33</v>
      </c>
      <c r="I6" s="52">
        <v>689.75</v>
      </c>
    </row>
    <row r="7" spans="1:9" ht="60" x14ac:dyDescent="0.2">
      <c r="A7" s="53" t="s">
        <v>146</v>
      </c>
      <c r="B7" s="100" t="s">
        <v>157</v>
      </c>
      <c r="C7" s="54">
        <v>44562</v>
      </c>
      <c r="D7" s="54">
        <v>44742</v>
      </c>
      <c r="E7" s="52" t="s">
        <v>21</v>
      </c>
      <c r="F7" s="52">
        <v>1496084.18</v>
      </c>
      <c r="G7" s="52">
        <v>1081420.6000000001</v>
      </c>
      <c r="H7" s="52">
        <v>1434391.51</v>
      </c>
      <c r="I7" s="52">
        <v>1327946.8799999999</v>
      </c>
    </row>
    <row r="8" spans="1:9" ht="90" x14ac:dyDescent="0.2">
      <c r="A8" s="53" t="s">
        <v>141</v>
      </c>
      <c r="B8" s="91" t="s">
        <v>156</v>
      </c>
      <c r="C8" s="101">
        <v>44562</v>
      </c>
      <c r="D8" s="101">
        <v>44926</v>
      </c>
      <c r="E8" s="91" t="s">
        <v>140</v>
      </c>
      <c r="F8" s="95">
        <v>7.8700000000000006E-2</v>
      </c>
      <c r="G8" s="91"/>
      <c r="H8" s="91"/>
      <c r="I8" s="91"/>
    </row>
    <row r="9" spans="1:9" ht="75" x14ac:dyDescent="0.2">
      <c r="A9" s="53" t="s">
        <v>133</v>
      </c>
      <c r="B9" s="91" t="s">
        <v>138</v>
      </c>
      <c r="C9" s="54">
        <v>44682</v>
      </c>
      <c r="D9" s="54">
        <v>44712</v>
      </c>
      <c r="E9" s="91" t="s">
        <v>20</v>
      </c>
      <c r="F9" s="94" t="s">
        <v>191</v>
      </c>
      <c r="G9" s="91"/>
      <c r="H9" s="91"/>
      <c r="I9" s="91"/>
    </row>
    <row r="10" spans="1:9" ht="45" x14ac:dyDescent="0.2">
      <c r="A10" s="53" t="s">
        <v>139</v>
      </c>
      <c r="B10" s="91" t="s">
        <v>149</v>
      </c>
      <c r="C10" s="54">
        <v>44562</v>
      </c>
      <c r="D10" s="54">
        <v>44742</v>
      </c>
      <c r="E10" s="91" t="s">
        <v>21</v>
      </c>
      <c r="F10" s="91">
        <v>203257.28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G04HSKPhaIjo6JhP8pUdeagoUGZ2aRErZUIBOrryhyK06VaGXA6+UB8RVUnA44lBBa4I6t6h7Bw3PonbmUwMxA==" saltValue="YadvCejVRUeTtrKu+2hH5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159</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5.2533472100000003</v>
      </c>
    </row>
    <row r="11" spans="1:4" ht="66" customHeight="1" x14ac:dyDescent="0.2">
      <c r="A11" s="169" t="s">
        <v>93</v>
      </c>
      <c r="B11" s="170"/>
      <c r="C11" s="73"/>
      <c r="D11" s="74">
        <v>1086.5403491699999</v>
      </c>
    </row>
    <row r="12" spans="1:4" ht="30" customHeight="1" x14ac:dyDescent="0.2">
      <c r="A12" s="169" t="s">
        <v>94</v>
      </c>
      <c r="B12" s="170"/>
      <c r="C12" s="73"/>
      <c r="D12" s="75">
        <v>565030.8630136986</v>
      </c>
    </row>
    <row r="13" spans="1:4" ht="30" customHeight="1" x14ac:dyDescent="0.2">
      <c r="A13" s="169" t="s">
        <v>95</v>
      </c>
      <c r="B13" s="170"/>
      <c r="C13" s="73"/>
      <c r="D13" s="76"/>
    </row>
    <row r="14" spans="1:4" ht="15" customHeight="1" x14ac:dyDescent="0.2">
      <c r="A14" s="173" t="s">
        <v>96</v>
      </c>
      <c r="B14" s="174"/>
      <c r="C14" s="73"/>
      <c r="D14" s="74">
        <v>1192.2710472700001</v>
      </c>
    </row>
    <row r="15" spans="1:4" ht="15" customHeight="1" x14ac:dyDescent="0.2">
      <c r="A15" s="173" t="s">
        <v>97</v>
      </c>
      <c r="B15" s="174"/>
      <c r="C15" s="73"/>
      <c r="D15" s="74">
        <v>1918.6103151699999</v>
      </c>
    </row>
    <row r="16" spans="1:4" ht="15" customHeight="1" x14ac:dyDescent="0.2">
      <c r="A16" s="173" t="s">
        <v>98</v>
      </c>
      <c r="B16" s="174"/>
      <c r="C16" s="73"/>
      <c r="D16" s="74">
        <v>2991.2085918399998</v>
      </c>
    </row>
    <row r="17" spans="1:4" ht="15" customHeight="1" x14ac:dyDescent="0.2">
      <c r="A17" s="173" t="s">
        <v>99</v>
      </c>
      <c r="B17" s="174"/>
      <c r="C17" s="73"/>
      <c r="D17" s="74">
        <v>2335.3271418600002</v>
      </c>
    </row>
    <row r="18" spans="1:4" ht="52.5" customHeight="1" x14ac:dyDescent="0.2">
      <c r="A18" s="169" t="s">
        <v>100</v>
      </c>
      <c r="B18" s="170"/>
      <c r="C18" s="73"/>
      <c r="D18" s="74">
        <v>0</v>
      </c>
    </row>
    <row r="19" spans="1:4" ht="52.5" customHeight="1" x14ac:dyDescent="0.25">
      <c r="A19" s="169" t="s">
        <v>150</v>
      </c>
      <c r="B19" s="170"/>
      <c r="C19" s="81"/>
      <c r="D19" s="74">
        <v>1078.8733357799999</v>
      </c>
    </row>
    <row r="20" spans="1:4" ht="52.5" customHeight="1" x14ac:dyDescent="0.25">
      <c r="A20" s="169" t="s">
        <v>151</v>
      </c>
      <c r="B20" s="170"/>
      <c r="C20" s="81"/>
      <c r="D20" s="103"/>
    </row>
    <row r="21" spans="1:4" ht="52.5" customHeight="1" x14ac:dyDescent="0.25">
      <c r="A21" s="173" t="s">
        <v>152</v>
      </c>
      <c r="B21" s="174"/>
      <c r="C21" s="81"/>
      <c r="D21" s="74">
        <v>1184.2433648900001</v>
      </c>
    </row>
    <row r="22" spans="1:4" ht="52.5" customHeight="1" x14ac:dyDescent="0.25">
      <c r="A22" s="173" t="s">
        <v>153</v>
      </c>
      <c r="B22" s="174"/>
      <c r="C22" s="81"/>
      <c r="D22" s="74">
        <v>1061.1211020400001</v>
      </c>
    </row>
    <row r="23" spans="1:4" ht="52.5" customHeight="1" x14ac:dyDescent="0.25">
      <c r="A23" s="173" t="s">
        <v>154</v>
      </c>
      <c r="B23" s="174"/>
      <c r="C23" s="81"/>
      <c r="D23" s="74">
        <v>961.26516327000002</v>
      </c>
    </row>
    <row r="24" spans="1:4" ht="52.5" customHeight="1" x14ac:dyDescent="0.25">
      <c r="A24" s="173" t="s">
        <v>155</v>
      </c>
      <c r="B24" s="174"/>
      <c r="C24" s="81"/>
      <c r="D24" s="74">
        <v>1022.32812766</v>
      </c>
    </row>
    <row r="25" spans="1:4" ht="15" customHeight="1" x14ac:dyDescent="0.2">
      <c r="A25" s="69" t="s">
        <v>101</v>
      </c>
      <c r="B25" s="70"/>
      <c r="C25" s="77"/>
      <c r="D25" s="78"/>
    </row>
    <row r="26" spans="1:4" ht="30" customHeight="1" x14ac:dyDescent="0.2">
      <c r="A26" s="169" t="s">
        <v>102</v>
      </c>
      <c r="B26" s="170"/>
      <c r="C26" s="73"/>
      <c r="D26" s="79">
        <v>6266.7939999999999</v>
      </c>
    </row>
    <row r="27" spans="1:4" ht="30" customHeight="1" x14ac:dyDescent="0.2">
      <c r="A27" s="169" t="s">
        <v>103</v>
      </c>
      <c r="B27" s="170"/>
      <c r="C27" s="80"/>
      <c r="D27" s="79">
        <v>9.49</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1.5036808659529999E-3</v>
      </c>
    </row>
    <row r="32" spans="1:4" ht="15" customHeight="1" x14ac:dyDescent="0.25">
      <c r="A32" s="173" t="s">
        <v>98</v>
      </c>
      <c r="B32" s="174"/>
      <c r="C32" s="81"/>
      <c r="D32" s="82">
        <v>3.580464892259E-3</v>
      </c>
    </row>
    <row r="33" spans="1:6" ht="15" customHeight="1" x14ac:dyDescent="0.25">
      <c r="A33" s="173" t="s">
        <v>99</v>
      </c>
      <c r="B33" s="174"/>
      <c r="C33" s="81"/>
      <c r="D33" s="82">
        <v>2.31053154399E-3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160</v>
      </c>
      <c r="B39" s="83">
        <v>1</v>
      </c>
      <c r="C39" s="84">
        <v>990.89241061999996</v>
      </c>
      <c r="D39" s="84">
        <v>985.67461247999995</v>
      </c>
      <c r="E39" s="84">
        <v>175.13071206999999</v>
      </c>
      <c r="F39" s="84">
        <v>175.13071206999999</v>
      </c>
    </row>
    <row r="40" spans="1:6" ht="12.75" customHeight="1" x14ac:dyDescent="0.2">
      <c r="A40" s="83" t="s">
        <v>160</v>
      </c>
      <c r="B40" s="83">
        <v>2</v>
      </c>
      <c r="C40" s="84">
        <v>1121.5380935999999</v>
      </c>
      <c r="D40" s="84">
        <v>1117.2120531099999</v>
      </c>
      <c r="E40" s="84">
        <v>198.50175698000001</v>
      </c>
      <c r="F40" s="84">
        <v>198.50175698000001</v>
      </c>
    </row>
    <row r="41" spans="1:6" ht="12.75" customHeight="1" x14ac:dyDescent="0.2">
      <c r="A41" s="83" t="s">
        <v>160</v>
      </c>
      <c r="B41" s="83">
        <v>3</v>
      </c>
      <c r="C41" s="84">
        <v>1284.75234301</v>
      </c>
      <c r="D41" s="84">
        <v>1272.83875263</v>
      </c>
      <c r="E41" s="84">
        <v>226.15288480999999</v>
      </c>
      <c r="F41" s="84">
        <v>226.15288480999999</v>
      </c>
    </row>
    <row r="42" spans="1:6" ht="12.75" customHeight="1" x14ac:dyDescent="0.2">
      <c r="A42" s="83" t="s">
        <v>160</v>
      </c>
      <c r="B42" s="83">
        <v>4</v>
      </c>
      <c r="C42" s="84">
        <v>1349.75014676</v>
      </c>
      <c r="D42" s="84">
        <v>1338.75814754</v>
      </c>
      <c r="E42" s="84">
        <v>237.86517852</v>
      </c>
      <c r="F42" s="84">
        <v>237.86517852</v>
      </c>
    </row>
    <row r="43" spans="1:6" ht="12.75" customHeight="1" x14ac:dyDescent="0.2">
      <c r="A43" s="83" t="s">
        <v>160</v>
      </c>
      <c r="B43" s="83">
        <v>5</v>
      </c>
      <c r="C43" s="84">
        <v>1354.9646430499999</v>
      </c>
      <c r="D43" s="84">
        <v>1354.5408795999999</v>
      </c>
      <c r="E43" s="84">
        <v>240.66939106000001</v>
      </c>
      <c r="F43" s="84">
        <v>240.66939106000001</v>
      </c>
    </row>
    <row r="44" spans="1:6" ht="12.75" customHeight="1" x14ac:dyDescent="0.2">
      <c r="A44" s="83" t="s">
        <v>160</v>
      </c>
      <c r="B44" s="83">
        <v>6</v>
      </c>
      <c r="C44" s="84">
        <v>1329.60603008</v>
      </c>
      <c r="D44" s="84">
        <v>1327.5510770000001</v>
      </c>
      <c r="E44" s="84">
        <v>235.87395118000001</v>
      </c>
      <c r="F44" s="84">
        <v>235.87395118000001</v>
      </c>
    </row>
    <row r="45" spans="1:6" ht="12.75" customHeight="1" x14ac:dyDescent="0.2">
      <c r="A45" s="83" t="s">
        <v>160</v>
      </c>
      <c r="B45" s="83">
        <v>7</v>
      </c>
      <c r="C45" s="84">
        <v>1314.4716556799999</v>
      </c>
      <c r="D45" s="84">
        <v>1305.5243663900001</v>
      </c>
      <c r="E45" s="84">
        <v>231.96033356999999</v>
      </c>
      <c r="F45" s="84">
        <v>231.96033356999999</v>
      </c>
    </row>
    <row r="46" spans="1:6" ht="12.75" customHeight="1" x14ac:dyDescent="0.2">
      <c r="A46" s="83" t="s">
        <v>160</v>
      </c>
      <c r="B46" s="83">
        <v>8</v>
      </c>
      <c r="C46" s="84">
        <v>1246.0490785</v>
      </c>
      <c r="D46" s="84">
        <v>1232.5010876900001</v>
      </c>
      <c r="E46" s="84">
        <v>218.98585027999999</v>
      </c>
      <c r="F46" s="84">
        <v>218.98585027999999</v>
      </c>
    </row>
    <row r="47" spans="1:6" ht="12.75" customHeight="1" x14ac:dyDescent="0.2">
      <c r="A47" s="83" t="s">
        <v>160</v>
      </c>
      <c r="B47" s="83">
        <v>9</v>
      </c>
      <c r="C47" s="84">
        <v>1081.3545985600001</v>
      </c>
      <c r="D47" s="84">
        <v>1069.8587872400001</v>
      </c>
      <c r="E47" s="84">
        <v>190.08821861000001</v>
      </c>
      <c r="F47" s="84">
        <v>190.08821861000001</v>
      </c>
    </row>
    <row r="48" spans="1:6" ht="12.75" customHeight="1" x14ac:dyDescent="0.2">
      <c r="A48" s="83" t="s">
        <v>160</v>
      </c>
      <c r="B48" s="83">
        <v>10</v>
      </c>
      <c r="C48" s="84">
        <v>1036.8388142599999</v>
      </c>
      <c r="D48" s="84">
        <v>1028.7200084000001</v>
      </c>
      <c r="E48" s="84">
        <v>182.77884538000001</v>
      </c>
      <c r="F48" s="84">
        <v>182.77884538000001</v>
      </c>
    </row>
    <row r="49" spans="1:6" ht="12.75" customHeight="1" x14ac:dyDescent="0.2">
      <c r="A49" s="83" t="s">
        <v>160</v>
      </c>
      <c r="B49" s="83">
        <v>11</v>
      </c>
      <c r="C49" s="84">
        <v>1013.29520169</v>
      </c>
      <c r="D49" s="84">
        <v>1005.53733071</v>
      </c>
      <c r="E49" s="84">
        <v>178.65984018</v>
      </c>
      <c r="F49" s="84">
        <v>178.65984018</v>
      </c>
    </row>
    <row r="50" spans="1:6" ht="12.75" customHeight="1" x14ac:dyDescent="0.2">
      <c r="A50" s="83" t="s">
        <v>160</v>
      </c>
      <c r="B50" s="83">
        <v>12</v>
      </c>
      <c r="C50" s="84">
        <v>1107.8941060899999</v>
      </c>
      <c r="D50" s="84">
        <v>1106.1042699499999</v>
      </c>
      <c r="E50" s="84">
        <v>196.52817062</v>
      </c>
      <c r="F50" s="84">
        <v>196.52817062</v>
      </c>
    </row>
    <row r="51" spans="1:6" ht="12.75" customHeight="1" x14ac:dyDescent="0.2">
      <c r="A51" s="83" t="s">
        <v>160</v>
      </c>
      <c r="B51" s="83">
        <v>13</v>
      </c>
      <c r="C51" s="84">
        <v>1164.30707076</v>
      </c>
      <c r="D51" s="84">
        <v>1153.1073190699999</v>
      </c>
      <c r="E51" s="84">
        <v>204.87948388000001</v>
      </c>
      <c r="F51" s="84">
        <v>204.87948388000001</v>
      </c>
    </row>
    <row r="52" spans="1:6" ht="12.75" customHeight="1" x14ac:dyDescent="0.2">
      <c r="A52" s="83" t="s">
        <v>160</v>
      </c>
      <c r="B52" s="83">
        <v>14</v>
      </c>
      <c r="C52" s="84">
        <v>1177.8298331999999</v>
      </c>
      <c r="D52" s="84">
        <v>1165.8031680500001</v>
      </c>
      <c r="E52" s="84">
        <v>207.13523140999999</v>
      </c>
      <c r="F52" s="84">
        <v>207.13523140999999</v>
      </c>
    </row>
    <row r="53" spans="1:6" ht="12.75" customHeight="1" x14ac:dyDescent="0.2">
      <c r="A53" s="83" t="s">
        <v>160</v>
      </c>
      <c r="B53" s="83">
        <v>15</v>
      </c>
      <c r="C53" s="84">
        <v>1190.62628217</v>
      </c>
      <c r="D53" s="84">
        <v>1177.7484867400001</v>
      </c>
      <c r="E53" s="84">
        <v>209.25762773</v>
      </c>
      <c r="F53" s="84">
        <v>209.25762773</v>
      </c>
    </row>
    <row r="54" spans="1:6" ht="12.75" customHeight="1" x14ac:dyDescent="0.2">
      <c r="A54" s="83" t="s">
        <v>160</v>
      </c>
      <c r="B54" s="83">
        <v>16</v>
      </c>
      <c r="C54" s="84">
        <v>1200.31917286</v>
      </c>
      <c r="D54" s="84">
        <v>1193.9724194999999</v>
      </c>
      <c r="E54" s="84">
        <v>212.14023103</v>
      </c>
      <c r="F54" s="84">
        <v>212.14023103</v>
      </c>
    </row>
    <row r="55" spans="1:6" ht="12.75" customHeight="1" x14ac:dyDescent="0.2">
      <c r="A55" s="83" t="s">
        <v>160</v>
      </c>
      <c r="B55" s="83">
        <v>17</v>
      </c>
      <c r="C55" s="84">
        <v>1226.5652074300001</v>
      </c>
      <c r="D55" s="84">
        <v>1214.9997178799999</v>
      </c>
      <c r="E55" s="84">
        <v>215.87627707999999</v>
      </c>
      <c r="F55" s="84">
        <v>215.87627707999999</v>
      </c>
    </row>
    <row r="56" spans="1:6" ht="12.75" customHeight="1" x14ac:dyDescent="0.2">
      <c r="A56" s="83" t="s">
        <v>160</v>
      </c>
      <c r="B56" s="83">
        <v>18</v>
      </c>
      <c r="C56" s="84">
        <v>1175.4107583</v>
      </c>
      <c r="D56" s="84">
        <v>1171.1052079200001</v>
      </c>
      <c r="E56" s="84">
        <v>208.07727659</v>
      </c>
      <c r="F56" s="84">
        <v>208.07727659</v>
      </c>
    </row>
    <row r="57" spans="1:6" ht="12.75" customHeight="1" x14ac:dyDescent="0.2">
      <c r="A57" s="83" t="s">
        <v>160</v>
      </c>
      <c r="B57" s="83">
        <v>19</v>
      </c>
      <c r="C57" s="84">
        <v>1073.7066226300001</v>
      </c>
      <c r="D57" s="84">
        <v>1063.3305859500001</v>
      </c>
      <c r="E57" s="84">
        <v>188.92831398999999</v>
      </c>
      <c r="F57" s="84">
        <v>188.92831398999999</v>
      </c>
    </row>
    <row r="58" spans="1:6" ht="12.75" customHeight="1" x14ac:dyDescent="0.2">
      <c r="A58" s="83" t="s">
        <v>160</v>
      </c>
      <c r="B58" s="83">
        <v>20</v>
      </c>
      <c r="C58" s="84">
        <v>963.52569022</v>
      </c>
      <c r="D58" s="84">
        <v>962.90004309000005</v>
      </c>
      <c r="E58" s="84">
        <v>171.08421791999999</v>
      </c>
      <c r="F58" s="84">
        <v>171.08421791999999</v>
      </c>
    </row>
    <row r="59" spans="1:6" ht="12.75" customHeight="1" x14ac:dyDescent="0.2">
      <c r="A59" s="83" t="s">
        <v>160</v>
      </c>
      <c r="B59" s="83">
        <v>21</v>
      </c>
      <c r="C59" s="84">
        <v>872.50247535000005</v>
      </c>
      <c r="D59" s="84">
        <v>864.06178094999996</v>
      </c>
      <c r="E59" s="84">
        <v>153.52303189</v>
      </c>
      <c r="F59" s="84">
        <v>153.52303189</v>
      </c>
    </row>
    <row r="60" spans="1:6" ht="12.75" customHeight="1" x14ac:dyDescent="0.2">
      <c r="A60" s="83" t="s">
        <v>160</v>
      </c>
      <c r="B60" s="83">
        <v>22</v>
      </c>
      <c r="C60" s="84">
        <v>858.54884403000005</v>
      </c>
      <c r="D60" s="84">
        <v>851.68347042000005</v>
      </c>
      <c r="E60" s="84">
        <v>151.32370331999999</v>
      </c>
      <c r="F60" s="84">
        <v>151.32370331999999</v>
      </c>
    </row>
    <row r="61" spans="1:6" ht="12.75" customHeight="1" x14ac:dyDescent="0.2">
      <c r="A61" s="83" t="s">
        <v>160</v>
      </c>
      <c r="B61" s="83">
        <v>23</v>
      </c>
      <c r="C61" s="84">
        <v>886.09349448</v>
      </c>
      <c r="D61" s="84">
        <v>878.67517969999994</v>
      </c>
      <c r="E61" s="84">
        <v>156.11948197999999</v>
      </c>
      <c r="F61" s="84">
        <v>156.11948197999999</v>
      </c>
    </row>
    <row r="62" spans="1:6" ht="12.75" customHeight="1" x14ac:dyDescent="0.2">
      <c r="A62" s="83" t="s">
        <v>160</v>
      </c>
      <c r="B62" s="83">
        <v>24</v>
      </c>
      <c r="C62" s="84">
        <v>923.46105014</v>
      </c>
      <c r="D62" s="84">
        <v>915.86731493000002</v>
      </c>
      <c r="E62" s="84">
        <v>162.72763140000001</v>
      </c>
      <c r="F62" s="84">
        <v>162.72763140000001</v>
      </c>
    </row>
    <row r="63" spans="1:6" ht="12.75" customHeight="1" x14ac:dyDescent="0.2">
      <c r="A63" s="83" t="s">
        <v>161</v>
      </c>
      <c r="B63" s="83">
        <v>1</v>
      </c>
      <c r="C63" s="84">
        <v>959.93654393999998</v>
      </c>
      <c r="D63" s="84">
        <v>956.04592104999995</v>
      </c>
      <c r="E63" s="84">
        <v>169.86640499999999</v>
      </c>
      <c r="F63" s="84">
        <v>169.86640499999999</v>
      </c>
    </row>
    <row r="64" spans="1:6" ht="12.75" customHeight="1" x14ac:dyDescent="0.2">
      <c r="A64" s="83" t="s">
        <v>161</v>
      </c>
      <c r="B64" s="83">
        <v>2</v>
      </c>
      <c r="C64" s="84">
        <v>1082.52192203</v>
      </c>
      <c r="D64" s="84">
        <v>1082.36254373</v>
      </c>
      <c r="E64" s="84">
        <v>192.30983592000001</v>
      </c>
      <c r="F64" s="84">
        <v>192.30983592000001</v>
      </c>
    </row>
    <row r="65" spans="1:6" ht="12.75" customHeight="1" x14ac:dyDescent="0.2">
      <c r="A65" s="83" t="s">
        <v>161</v>
      </c>
      <c r="B65" s="83">
        <v>3</v>
      </c>
      <c r="C65" s="84">
        <v>1205.8046327</v>
      </c>
      <c r="D65" s="84">
        <v>1205.6165649899999</v>
      </c>
      <c r="E65" s="84">
        <v>214.20911609999999</v>
      </c>
      <c r="F65" s="84">
        <v>214.20911609999999</v>
      </c>
    </row>
    <row r="66" spans="1:6" ht="12.75" customHeight="1" x14ac:dyDescent="0.2">
      <c r="A66" s="83" t="s">
        <v>161</v>
      </c>
      <c r="B66" s="83">
        <v>4</v>
      </c>
      <c r="C66" s="84">
        <v>1272.33130147</v>
      </c>
      <c r="D66" s="84">
        <v>1261.9874448</v>
      </c>
      <c r="E66" s="84">
        <v>224.22486795</v>
      </c>
      <c r="F66" s="84">
        <v>224.22486795</v>
      </c>
    </row>
    <row r="67" spans="1:6" ht="12.75" customHeight="1" x14ac:dyDescent="0.2">
      <c r="A67" s="83" t="s">
        <v>161</v>
      </c>
      <c r="B67" s="83">
        <v>5</v>
      </c>
      <c r="C67" s="84">
        <v>1281.73881007</v>
      </c>
      <c r="D67" s="84">
        <v>1281.2613810600001</v>
      </c>
      <c r="E67" s="84">
        <v>227.64938365</v>
      </c>
      <c r="F67" s="84">
        <v>227.64938365</v>
      </c>
    </row>
    <row r="68" spans="1:6" ht="12.75" customHeight="1" x14ac:dyDescent="0.2">
      <c r="A68" s="83" t="s">
        <v>161</v>
      </c>
      <c r="B68" s="83">
        <v>6</v>
      </c>
      <c r="C68" s="84">
        <v>1316.5164224</v>
      </c>
      <c r="D68" s="84">
        <v>1306.07710559</v>
      </c>
      <c r="E68" s="84">
        <v>232.05854206000001</v>
      </c>
      <c r="F68" s="84">
        <v>232.05854206000001</v>
      </c>
    </row>
    <row r="69" spans="1:6" ht="12.75" customHeight="1" x14ac:dyDescent="0.2">
      <c r="A69" s="83" t="s">
        <v>161</v>
      </c>
      <c r="B69" s="83">
        <v>7</v>
      </c>
      <c r="C69" s="84">
        <v>1331.0101650300001</v>
      </c>
      <c r="D69" s="84">
        <v>1320.38442113</v>
      </c>
      <c r="E69" s="84">
        <v>234.60060849999999</v>
      </c>
      <c r="F69" s="84">
        <v>234.60060849999999</v>
      </c>
    </row>
    <row r="70" spans="1:6" ht="12.75" customHeight="1" x14ac:dyDescent="0.2">
      <c r="A70" s="83" t="s">
        <v>161</v>
      </c>
      <c r="B70" s="83">
        <v>8</v>
      </c>
      <c r="C70" s="84">
        <v>1234.2178634300001</v>
      </c>
      <c r="D70" s="84">
        <v>1224.1710938900001</v>
      </c>
      <c r="E70" s="84">
        <v>217.50581038999999</v>
      </c>
      <c r="F70" s="84">
        <v>217.50581038999999</v>
      </c>
    </row>
    <row r="71" spans="1:6" ht="12.75" customHeight="1" x14ac:dyDescent="0.2">
      <c r="A71" s="83" t="s">
        <v>161</v>
      </c>
      <c r="B71" s="83">
        <v>9</v>
      </c>
      <c r="C71" s="84">
        <v>1075.18595583</v>
      </c>
      <c r="D71" s="84">
        <v>1069.71506836</v>
      </c>
      <c r="E71" s="84">
        <v>190.06268322</v>
      </c>
      <c r="F71" s="84">
        <v>190.06268322</v>
      </c>
    </row>
    <row r="72" spans="1:6" ht="12.75" customHeight="1" x14ac:dyDescent="0.2">
      <c r="A72" s="83" t="s">
        <v>161</v>
      </c>
      <c r="B72" s="83">
        <v>10</v>
      </c>
      <c r="C72" s="84">
        <v>1037.54206267</v>
      </c>
      <c r="D72" s="84">
        <v>1029.29500009</v>
      </c>
      <c r="E72" s="84">
        <v>182.8810076</v>
      </c>
      <c r="F72" s="84">
        <v>182.8810076</v>
      </c>
    </row>
    <row r="73" spans="1:6" ht="12.75" customHeight="1" x14ac:dyDescent="0.2">
      <c r="A73" s="83" t="s">
        <v>161</v>
      </c>
      <c r="B73" s="83">
        <v>11</v>
      </c>
      <c r="C73" s="84">
        <v>1004.81173776</v>
      </c>
      <c r="D73" s="84">
        <v>996.96561933999999</v>
      </c>
      <c r="E73" s="84">
        <v>177.13685287999999</v>
      </c>
      <c r="F73" s="84">
        <v>177.13685287999999</v>
      </c>
    </row>
    <row r="74" spans="1:6" ht="12.75" customHeight="1" x14ac:dyDescent="0.2">
      <c r="A74" s="83" t="s">
        <v>161</v>
      </c>
      <c r="B74" s="83">
        <v>12</v>
      </c>
      <c r="C74" s="84">
        <v>1071.1566141000001</v>
      </c>
      <c r="D74" s="84">
        <v>1068.4341319600001</v>
      </c>
      <c r="E74" s="84">
        <v>189.83509158000001</v>
      </c>
      <c r="F74" s="84">
        <v>189.83509158000001</v>
      </c>
    </row>
    <row r="75" spans="1:6" ht="12.75" customHeight="1" x14ac:dyDescent="0.2">
      <c r="A75" s="83" t="s">
        <v>161</v>
      </c>
      <c r="B75" s="83">
        <v>13</v>
      </c>
      <c r="C75" s="84">
        <v>1128.1823775800001</v>
      </c>
      <c r="D75" s="84">
        <v>1118.75875419</v>
      </c>
      <c r="E75" s="84">
        <v>198.77656863000001</v>
      </c>
      <c r="F75" s="84">
        <v>198.77656863000001</v>
      </c>
    </row>
    <row r="76" spans="1:6" ht="12.75" customHeight="1" x14ac:dyDescent="0.2">
      <c r="A76" s="83" t="s">
        <v>161</v>
      </c>
      <c r="B76" s="83">
        <v>14</v>
      </c>
      <c r="C76" s="84">
        <v>1163.14632635</v>
      </c>
      <c r="D76" s="84">
        <v>1154.10313819</v>
      </c>
      <c r="E76" s="84">
        <v>205.05641703000001</v>
      </c>
      <c r="F76" s="84">
        <v>205.05641703000001</v>
      </c>
    </row>
    <row r="77" spans="1:6" ht="12.75" customHeight="1" x14ac:dyDescent="0.2">
      <c r="A77" s="83" t="s">
        <v>161</v>
      </c>
      <c r="B77" s="83">
        <v>15</v>
      </c>
      <c r="C77" s="84">
        <v>1176.3547744299999</v>
      </c>
      <c r="D77" s="84">
        <v>1164.6137308</v>
      </c>
      <c r="E77" s="84">
        <v>206.92389696999999</v>
      </c>
      <c r="F77" s="84">
        <v>206.92389696999999</v>
      </c>
    </row>
    <row r="78" spans="1:6" ht="12.75" customHeight="1" x14ac:dyDescent="0.2">
      <c r="A78" s="83" t="s">
        <v>161</v>
      </c>
      <c r="B78" s="83">
        <v>16</v>
      </c>
      <c r="C78" s="84">
        <v>1196.2140703800001</v>
      </c>
      <c r="D78" s="84">
        <v>1186.2344871400001</v>
      </c>
      <c r="E78" s="84">
        <v>210.76538624</v>
      </c>
      <c r="F78" s="84">
        <v>210.76538624</v>
      </c>
    </row>
    <row r="79" spans="1:6" ht="12.75" customHeight="1" x14ac:dyDescent="0.2">
      <c r="A79" s="83" t="s">
        <v>161</v>
      </c>
      <c r="B79" s="83">
        <v>17</v>
      </c>
      <c r="C79" s="84">
        <v>1202.47933266</v>
      </c>
      <c r="D79" s="84">
        <v>1192.8129261500001</v>
      </c>
      <c r="E79" s="84">
        <v>211.93421691</v>
      </c>
      <c r="F79" s="84">
        <v>211.93421691</v>
      </c>
    </row>
    <row r="80" spans="1:6" ht="12.75" customHeight="1" x14ac:dyDescent="0.2">
      <c r="A80" s="83" t="s">
        <v>161</v>
      </c>
      <c r="B80" s="83">
        <v>18</v>
      </c>
      <c r="C80" s="84">
        <v>1140.17688419</v>
      </c>
      <c r="D80" s="84">
        <v>1131.6839338</v>
      </c>
      <c r="E80" s="84">
        <v>201.07306270000001</v>
      </c>
      <c r="F80" s="84">
        <v>201.07306270000001</v>
      </c>
    </row>
    <row r="81" spans="1:6" ht="12.75" customHeight="1" x14ac:dyDescent="0.2">
      <c r="A81" s="83" t="s">
        <v>161</v>
      </c>
      <c r="B81" s="83">
        <v>19</v>
      </c>
      <c r="C81" s="84">
        <v>1029.14830151</v>
      </c>
      <c r="D81" s="84">
        <v>1021.0961839</v>
      </c>
      <c r="E81" s="84">
        <v>181.42427481999999</v>
      </c>
      <c r="F81" s="84">
        <v>181.42427481999999</v>
      </c>
    </row>
    <row r="82" spans="1:6" ht="12.75" customHeight="1" x14ac:dyDescent="0.2">
      <c r="A82" s="83" t="s">
        <v>161</v>
      </c>
      <c r="B82" s="83">
        <v>20</v>
      </c>
      <c r="C82" s="84">
        <v>928.37340482000002</v>
      </c>
      <c r="D82" s="84">
        <v>920.77903107999998</v>
      </c>
      <c r="E82" s="84">
        <v>163.60032543</v>
      </c>
      <c r="F82" s="84">
        <v>163.60032543</v>
      </c>
    </row>
    <row r="83" spans="1:6" ht="12.75" customHeight="1" x14ac:dyDescent="0.2">
      <c r="A83" s="83" t="s">
        <v>161</v>
      </c>
      <c r="B83" s="83">
        <v>21</v>
      </c>
      <c r="C83" s="84">
        <v>851.26456783000003</v>
      </c>
      <c r="D83" s="84">
        <v>850.19665330999999</v>
      </c>
      <c r="E83" s="84">
        <v>151.05953162</v>
      </c>
      <c r="F83" s="84">
        <v>151.05953162</v>
      </c>
    </row>
    <row r="84" spans="1:6" ht="12.75" customHeight="1" x14ac:dyDescent="0.2">
      <c r="A84" s="83" t="s">
        <v>161</v>
      </c>
      <c r="B84" s="83">
        <v>22</v>
      </c>
      <c r="C84" s="84">
        <v>860.97822812000004</v>
      </c>
      <c r="D84" s="84">
        <v>854.27808402999995</v>
      </c>
      <c r="E84" s="84">
        <v>151.78470386000001</v>
      </c>
      <c r="F84" s="84">
        <v>151.78470386000001</v>
      </c>
    </row>
    <row r="85" spans="1:6" ht="12.75" customHeight="1" x14ac:dyDescent="0.2">
      <c r="A85" s="83" t="s">
        <v>161</v>
      </c>
      <c r="B85" s="83">
        <v>23</v>
      </c>
      <c r="C85" s="84">
        <v>860.50050678000002</v>
      </c>
      <c r="D85" s="84">
        <v>853.29713914000001</v>
      </c>
      <c r="E85" s="84">
        <v>151.61041351</v>
      </c>
      <c r="F85" s="84">
        <v>151.61041351</v>
      </c>
    </row>
    <row r="86" spans="1:6" ht="12.75" customHeight="1" x14ac:dyDescent="0.2">
      <c r="A86" s="83" t="s">
        <v>161</v>
      </c>
      <c r="B86" s="83">
        <v>24</v>
      </c>
      <c r="C86" s="84">
        <v>909.08832160999998</v>
      </c>
      <c r="D86" s="84">
        <v>901.75314312</v>
      </c>
      <c r="E86" s="84">
        <v>160.21988196000001</v>
      </c>
      <c r="F86" s="84">
        <v>160.21988196000001</v>
      </c>
    </row>
    <row r="87" spans="1:6" ht="12.75" customHeight="1" x14ac:dyDescent="0.2">
      <c r="A87" s="83" t="s">
        <v>162</v>
      </c>
      <c r="B87" s="83">
        <v>1</v>
      </c>
      <c r="C87" s="84">
        <v>928.56203589999996</v>
      </c>
      <c r="D87" s="84">
        <v>927.87590014</v>
      </c>
      <c r="E87" s="84">
        <v>164.86126866000001</v>
      </c>
      <c r="F87" s="84">
        <v>164.86126866000001</v>
      </c>
    </row>
    <row r="88" spans="1:6" ht="12.75" customHeight="1" x14ac:dyDescent="0.2">
      <c r="A88" s="83" t="s">
        <v>162</v>
      </c>
      <c r="B88" s="83">
        <v>2</v>
      </c>
      <c r="C88" s="84">
        <v>1057.1438379599999</v>
      </c>
      <c r="D88" s="84">
        <v>1055.58698723</v>
      </c>
      <c r="E88" s="84">
        <v>187.55246242999999</v>
      </c>
      <c r="F88" s="84">
        <v>187.55246242999999</v>
      </c>
    </row>
    <row r="89" spans="1:6" ht="12.75" customHeight="1" x14ac:dyDescent="0.2">
      <c r="A89" s="83" t="s">
        <v>162</v>
      </c>
      <c r="B89" s="83">
        <v>3</v>
      </c>
      <c r="C89" s="84">
        <v>1173.90069363</v>
      </c>
      <c r="D89" s="84">
        <v>1162.97233744</v>
      </c>
      <c r="E89" s="84">
        <v>206.63226078</v>
      </c>
      <c r="F89" s="84">
        <v>206.63226078</v>
      </c>
    </row>
    <row r="90" spans="1:6" ht="12.75" customHeight="1" x14ac:dyDescent="0.2">
      <c r="A90" s="83" t="s">
        <v>162</v>
      </c>
      <c r="B90" s="83">
        <v>4</v>
      </c>
      <c r="C90" s="84">
        <v>1207.30301287</v>
      </c>
      <c r="D90" s="84">
        <v>1197.2068311400001</v>
      </c>
      <c r="E90" s="84">
        <v>212.71490832000001</v>
      </c>
      <c r="F90" s="84">
        <v>212.71490832000001</v>
      </c>
    </row>
    <row r="91" spans="1:6" ht="12.75" customHeight="1" x14ac:dyDescent="0.2">
      <c r="A91" s="83" t="s">
        <v>162</v>
      </c>
      <c r="B91" s="83">
        <v>5</v>
      </c>
      <c r="C91" s="84">
        <v>1222.6933463600001</v>
      </c>
      <c r="D91" s="84">
        <v>1213.15895892</v>
      </c>
      <c r="E91" s="84">
        <v>215.54921841000001</v>
      </c>
      <c r="F91" s="84">
        <v>215.54921841000001</v>
      </c>
    </row>
    <row r="92" spans="1:6" ht="12.75" customHeight="1" x14ac:dyDescent="0.2">
      <c r="A92" s="83" t="s">
        <v>162</v>
      </c>
      <c r="B92" s="83">
        <v>6</v>
      </c>
      <c r="C92" s="84">
        <v>1271.10721337</v>
      </c>
      <c r="D92" s="84">
        <v>1258.2179123599999</v>
      </c>
      <c r="E92" s="84">
        <v>223.55511254999999</v>
      </c>
      <c r="F92" s="84">
        <v>223.55511254999999</v>
      </c>
    </row>
    <row r="93" spans="1:6" ht="12.75" customHeight="1" x14ac:dyDescent="0.2">
      <c r="A93" s="83" t="s">
        <v>162</v>
      </c>
      <c r="B93" s="83">
        <v>7</v>
      </c>
      <c r="C93" s="84">
        <v>1281.8717612999999</v>
      </c>
      <c r="D93" s="84">
        <v>1269.7592538599999</v>
      </c>
      <c r="E93" s="84">
        <v>225.60573181999999</v>
      </c>
      <c r="F93" s="84">
        <v>225.60573181999999</v>
      </c>
    </row>
    <row r="94" spans="1:6" ht="12.75" customHeight="1" x14ac:dyDescent="0.2">
      <c r="A94" s="83" t="s">
        <v>162</v>
      </c>
      <c r="B94" s="83">
        <v>8</v>
      </c>
      <c r="C94" s="84">
        <v>1262.80168882</v>
      </c>
      <c r="D94" s="84">
        <v>1250.1761024100001</v>
      </c>
      <c r="E94" s="84">
        <v>222.12627601</v>
      </c>
      <c r="F94" s="84">
        <v>222.12627601</v>
      </c>
    </row>
    <row r="95" spans="1:6" ht="12.75" customHeight="1" x14ac:dyDescent="0.2">
      <c r="A95" s="83" t="s">
        <v>162</v>
      </c>
      <c r="B95" s="83">
        <v>9</v>
      </c>
      <c r="C95" s="84">
        <v>1149.2034163999999</v>
      </c>
      <c r="D95" s="84">
        <v>1137.93023313</v>
      </c>
      <c r="E95" s="84">
        <v>202.18288011999999</v>
      </c>
      <c r="F95" s="84">
        <v>202.18288011999999</v>
      </c>
    </row>
    <row r="96" spans="1:6" ht="12.75" customHeight="1" x14ac:dyDescent="0.2">
      <c r="A96" s="83" t="s">
        <v>162</v>
      </c>
      <c r="B96" s="83">
        <v>10</v>
      </c>
      <c r="C96" s="84">
        <v>1102.9863120800001</v>
      </c>
      <c r="D96" s="84">
        <v>1101.7238706600001</v>
      </c>
      <c r="E96" s="84">
        <v>195.74987884000001</v>
      </c>
      <c r="F96" s="84">
        <v>195.74987884000001</v>
      </c>
    </row>
    <row r="97" spans="1:6" ht="12.75" customHeight="1" x14ac:dyDescent="0.2">
      <c r="A97" s="83" t="s">
        <v>162</v>
      </c>
      <c r="B97" s="83">
        <v>11</v>
      </c>
      <c r="C97" s="84">
        <v>1083.27203994</v>
      </c>
      <c r="D97" s="84">
        <v>1080.2931015900001</v>
      </c>
      <c r="E97" s="84">
        <v>191.94214574</v>
      </c>
      <c r="F97" s="84">
        <v>191.94214574</v>
      </c>
    </row>
    <row r="98" spans="1:6" ht="12.75" customHeight="1" x14ac:dyDescent="0.2">
      <c r="A98" s="83" t="s">
        <v>162</v>
      </c>
      <c r="B98" s="83">
        <v>12</v>
      </c>
      <c r="C98" s="84">
        <v>1174.76025957</v>
      </c>
      <c r="D98" s="84">
        <v>1172.9128814999999</v>
      </c>
      <c r="E98" s="84">
        <v>208.39845678</v>
      </c>
      <c r="F98" s="84">
        <v>208.39845678</v>
      </c>
    </row>
    <row r="99" spans="1:6" ht="12.75" customHeight="1" x14ac:dyDescent="0.2">
      <c r="A99" s="83" t="s">
        <v>162</v>
      </c>
      <c r="B99" s="83">
        <v>13</v>
      </c>
      <c r="C99" s="84">
        <v>1221.6665444400001</v>
      </c>
      <c r="D99" s="84">
        <v>1218.06104338</v>
      </c>
      <c r="E99" s="84">
        <v>216.42020112</v>
      </c>
      <c r="F99" s="84">
        <v>216.42020112</v>
      </c>
    </row>
    <row r="100" spans="1:6" ht="12.75" customHeight="1" x14ac:dyDescent="0.2">
      <c r="A100" s="83" t="s">
        <v>162</v>
      </c>
      <c r="B100" s="83">
        <v>14</v>
      </c>
      <c r="C100" s="84">
        <v>1243.7186600499999</v>
      </c>
      <c r="D100" s="84">
        <v>1233.8382389799999</v>
      </c>
      <c r="E100" s="84">
        <v>219.22342996</v>
      </c>
      <c r="F100" s="84">
        <v>219.22342996</v>
      </c>
    </row>
    <row r="101" spans="1:6" ht="12.75" customHeight="1" x14ac:dyDescent="0.2">
      <c r="A101" s="83" t="s">
        <v>162</v>
      </c>
      <c r="B101" s="83">
        <v>15</v>
      </c>
      <c r="C101" s="84">
        <v>1264.0720985</v>
      </c>
      <c r="D101" s="84">
        <v>1253.5142301200001</v>
      </c>
      <c r="E101" s="84">
        <v>222.71938115</v>
      </c>
      <c r="F101" s="84">
        <v>222.71938115</v>
      </c>
    </row>
    <row r="102" spans="1:6" ht="12.75" customHeight="1" x14ac:dyDescent="0.2">
      <c r="A102" s="83" t="s">
        <v>162</v>
      </c>
      <c r="B102" s="83">
        <v>16</v>
      </c>
      <c r="C102" s="84">
        <v>1267.4500249099999</v>
      </c>
      <c r="D102" s="84">
        <v>1257.4847551800001</v>
      </c>
      <c r="E102" s="84">
        <v>223.42484812000001</v>
      </c>
      <c r="F102" s="84">
        <v>223.42484812000001</v>
      </c>
    </row>
    <row r="103" spans="1:6" ht="12.75" customHeight="1" x14ac:dyDescent="0.2">
      <c r="A103" s="83" t="s">
        <v>162</v>
      </c>
      <c r="B103" s="83">
        <v>17</v>
      </c>
      <c r="C103" s="84">
        <v>1273.7920270899999</v>
      </c>
      <c r="D103" s="84">
        <v>1267.84778942</v>
      </c>
      <c r="E103" s="84">
        <v>225.26611048000001</v>
      </c>
      <c r="F103" s="84">
        <v>225.26611048000001</v>
      </c>
    </row>
    <row r="104" spans="1:6" ht="12.75" customHeight="1" x14ac:dyDescent="0.2">
      <c r="A104" s="83" t="s">
        <v>162</v>
      </c>
      <c r="B104" s="83">
        <v>18</v>
      </c>
      <c r="C104" s="84">
        <v>1233.7687255999999</v>
      </c>
      <c r="D104" s="84">
        <v>1230.7785733600001</v>
      </c>
      <c r="E104" s="84">
        <v>218.67980084000001</v>
      </c>
      <c r="F104" s="84">
        <v>218.67980084000001</v>
      </c>
    </row>
    <row r="105" spans="1:6" ht="12.75" customHeight="1" x14ac:dyDescent="0.2">
      <c r="A105" s="83" t="s">
        <v>162</v>
      </c>
      <c r="B105" s="83">
        <v>19</v>
      </c>
      <c r="C105" s="84">
        <v>1122.7851678</v>
      </c>
      <c r="D105" s="84">
        <v>1112.29472975</v>
      </c>
      <c r="E105" s="84">
        <v>197.62806669</v>
      </c>
      <c r="F105" s="84">
        <v>197.62806669</v>
      </c>
    </row>
    <row r="106" spans="1:6" ht="12.75" customHeight="1" x14ac:dyDescent="0.2">
      <c r="A106" s="83" t="s">
        <v>162</v>
      </c>
      <c r="B106" s="83">
        <v>20</v>
      </c>
      <c r="C106" s="84">
        <v>1013.90764316</v>
      </c>
      <c r="D106" s="84">
        <v>1003.7597593199999</v>
      </c>
      <c r="E106" s="84">
        <v>178.34400843</v>
      </c>
      <c r="F106" s="84">
        <v>178.34400843</v>
      </c>
    </row>
    <row r="107" spans="1:6" ht="12.75" customHeight="1" x14ac:dyDescent="0.2">
      <c r="A107" s="83" t="s">
        <v>162</v>
      </c>
      <c r="B107" s="83">
        <v>21</v>
      </c>
      <c r="C107" s="84">
        <v>914.77011202999995</v>
      </c>
      <c r="D107" s="84">
        <v>905.03316858000005</v>
      </c>
      <c r="E107" s="84">
        <v>160.80266373000001</v>
      </c>
      <c r="F107" s="84">
        <v>160.80266373000001</v>
      </c>
    </row>
    <row r="108" spans="1:6" ht="12.75" customHeight="1" x14ac:dyDescent="0.2">
      <c r="A108" s="83" t="s">
        <v>162</v>
      </c>
      <c r="B108" s="83">
        <v>22</v>
      </c>
      <c r="C108" s="84">
        <v>907.24788004000004</v>
      </c>
      <c r="D108" s="84">
        <v>898.13817129999995</v>
      </c>
      <c r="E108" s="84">
        <v>159.57758827000001</v>
      </c>
      <c r="F108" s="84">
        <v>159.57758827000001</v>
      </c>
    </row>
    <row r="109" spans="1:6" ht="12.75" customHeight="1" x14ac:dyDescent="0.2">
      <c r="A109" s="83" t="s">
        <v>162</v>
      </c>
      <c r="B109" s="83">
        <v>23</v>
      </c>
      <c r="C109" s="84">
        <v>915.27628278999998</v>
      </c>
      <c r="D109" s="84">
        <v>908.35598118999997</v>
      </c>
      <c r="E109" s="84">
        <v>161.39304774999999</v>
      </c>
      <c r="F109" s="84">
        <v>161.39304774999999</v>
      </c>
    </row>
    <row r="110" spans="1:6" ht="12.75" customHeight="1" x14ac:dyDescent="0.2">
      <c r="A110" s="83" t="s">
        <v>162</v>
      </c>
      <c r="B110" s="83">
        <v>24</v>
      </c>
      <c r="C110" s="84">
        <v>954.08877007000001</v>
      </c>
      <c r="D110" s="84">
        <v>947.25733395999998</v>
      </c>
      <c r="E110" s="84">
        <v>168.30488409</v>
      </c>
      <c r="F110" s="84">
        <v>168.30488409</v>
      </c>
    </row>
    <row r="111" spans="1:6" ht="12.75" customHeight="1" x14ac:dyDescent="0.2">
      <c r="A111" s="83" t="s">
        <v>163</v>
      </c>
      <c r="B111" s="83">
        <v>1</v>
      </c>
      <c r="C111" s="84">
        <v>1025.9748044400001</v>
      </c>
      <c r="D111" s="84">
        <v>1023.12618324</v>
      </c>
      <c r="E111" s="84">
        <v>181.78495695999999</v>
      </c>
      <c r="F111" s="84">
        <v>181.78495695999999</v>
      </c>
    </row>
    <row r="112" spans="1:6" ht="12.75" customHeight="1" x14ac:dyDescent="0.2">
      <c r="A112" s="83" t="s">
        <v>163</v>
      </c>
      <c r="B112" s="83">
        <v>2</v>
      </c>
      <c r="C112" s="84">
        <v>1188.9908974499999</v>
      </c>
      <c r="D112" s="84">
        <v>1183.90744617</v>
      </c>
      <c r="E112" s="84">
        <v>210.35192694</v>
      </c>
      <c r="F112" s="84">
        <v>210.35192694</v>
      </c>
    </row>
    <row r="113" spans="1:6" ht="12.75" customHeight="1" x14ac:dyDescent="0.2">
      <c r="A113" s="83" t="s">
        <v>163</v>
      </c>
      <c r="B113" s="83">
        <v>3</v>
      </c>
      <c r="C113" s="84">
        <v>1249.0181725800001</v>
      </c>
      <c r="D113" s="84">
        <v>1240.9809220300001</v>
      </c>
      <c r="E113" s="84">
        <v>220.49251322999999</v>
      </c>
      <c r="F113" s="84">
        <v>220.49251322999999</v>
      </c>
    </row>
    <row r="114" spans="1:6" ht="12.75" customHeight="1" x14ac:dyDescent="0.2">
      <c r="A114" s="83" t="s">
        <v>163</v>
      </c>
      <c r="B114" s="83">
        <v>4</v>
      </c>
      <c r="C114" s="84">
        <v>1220.4118327799999</v>
      </c>
      <c r="D114" s="84">
        <v>1210.2864483999999</v>
      </c>
      <c r="E114" s="84">
        <v>215.03884226</v>
      </c>
      <c r="F114" s="84">
        <v>215.03884226</v>
      </c>
    </row>
    <row r="115" spans="1:6" ht="12.75" customHeight="1" x14ac:dyDescent="0.2">
      <c r="A115" s="83" t="s">
        <v>163</v>
      </c>
      <c r="B115" s="83">
        <v>5</v>
      </c>
      <c r="C115" s="84">
        <v>1221.2011138400001</v>
      </c>
      <c r="D115" s="84">
        <v>1213.2700635399999</v>
      </c>
      <c r="E115" s="84">
        <v>215.56895903</v>
      </c>
      <c r="F115" s="84">
        <v>215.56895903</v>
      </c>
    </row>
    <row r="116" spans="1:6" ht="12.75" customHeight="1" x14ac:dyDescent="0.2">
      <c r="A116" s="83" t="s">
        <v>163</v>
      </c>
      <c r="B116" s="83">
        <v>6</v>
      </c>
      <c r="C116" s="84">
        <v>1215.5310825900001</v>
      </c>
      <c r="D116" s="84">
        <v>1205.9630867999999</v>
      </c>
      <c r="E116" s="84">
        <v>214.27068471000001</v>
      </c>
      <c r="F116" s="84">
        <v>214.27068471000001</v>
      </c>
    </row>
    <row r="117" spans="1:6" ht="12.75" customHeight="1" x14ac:dyDescent="0.2">
      <c r="A117" s="83" t="s">
        <v>163</v>
      </c>
      <c r="B117" s="83">
        <v>7</v>
      </c>
      <c r="C117" s="84">
        <v>1227.7560811000001</v>
      </c>
      <c r="D117" s="84">
        <v>1218.4604154799999</v>
      </c>
      <c r="E117" s="84">
        <v>216.49115995</v>
      </c>
      <c r="F117" s="84">
        <v>216.49115995</v>
      </c>
    </row>
    <row r="118" spans="1:6" ht="12.75" customHeight="1" x14ac:dyDescent="0.2">
      <c r="A118" s="83" t="s">
        <v>163</v>
      </c>
      <c r="B118" s="83">
        <v>8</v>
      </c>
      <c r="C118" s="84">
        <v>1148.66671849</v>
      </c>
      <c r="D118" s="84">
        <v>1139.29961426</v>
      </c>
      <c r="E118" s="84">
        <v>202.42618626999999</v>
      </c>
      <c r="F118" s="84">
        <v>202.42618626999999</v>
      </c>
    </row>
    <row r="119" spans="1:6" ht="12.75" customHeight="1" x14ac:dyDescent="0.2">
      <c r="A119" s="83" t="s">
        <v>163</v>
      </c>
      <c r="B119" s="83">
        <v>9</v>
      </c>
      <c r="C119" s="84">
        <v>1017.9504348200001</v>
      </c>
      <c r="D119" s="84">
        <v>1017.1903863700001</v>
      </c>
      <c r="E119" s="84">
        <v>180.73030838</v>
      </c>
      <c r="F119" s="84">
        <v>180.73030838</v>
      </c>
    </row>
    <row r="120" spans="1:6" ht="12.75" customHeight="1" x14ac:dyDescent="0.2">
      <c r="A120" s="83" t="s">
        <v>163</v>
      </c>
      <c r="B120" s="83">
        <v>10</v>
      </c>
      <c r="C120" s="84">
        <v>1008.92989199</v>
      </c>
      <c r="D120" s="84">
        <v>1001.6173516600001</v>
      </c>
      <c r="E120" s="84">
        <v>177.96335403</v>
      </c>
      <c r="F120" s="84">
        <v>177.96335403</v>
      </c>
    </row>
    <row r="121" spans="1:6" ht="12.75" customHeight="1" x14ac:dyDescent="0.2">
      <c r="A121" s="83" t="s">
        <v>163</v>
      </c>
      <c r="B121" s="83">
        <v>11</v>
      </c>
      <c r="C121" s="84">
        <v>1022.1941053199999</v>
      </c>
      <c r="D121" s="84">
        <v>1015.62000841</v>
      </c>
      <c r="E121" s="84">
        <v>180.45128991999999</v>
      </c>
      <c r="F121" s="84">
        <v>180.45128991999999</v>
      </c>
    </row>
    <row r="122" spans="1:6" ht="12.75" customHeight="1" x14ac:dyDescent="0.2">
      <c r="A122" s="83" t="s">
        <v>163</v>
      </c>
      <c r="B122" s="83">
        <v>12</v>
      </c>
      <c r="C122" s="84">
        <v>1131.5976988899999</v>
      </c>
      <c r="D122" s="84">
        <v>1123.55778399</v>
      </c>
      <c r="E122" s="84">
        <v>199.62924100000001</v>
      </c>
      <c r="F122" s="84">
        <v>199.62924100000001</v>
      </c>
    </row>
    <row r="123" spans="1:6" ht="12.75" customHeight="1" x14ac:dyDescent="0.2">
      <c r="A123" s="83" t="s">
        <v>163</v>
      </c>
      <c r="B123" s="83">
        <v>13</v>
      </c>
      <c r="C123" s="84">
        <v>1191.28939068</v>
      </c>
      <c r="D123" s="84">
        <v>1181.44748787</v>
      </c>
      <c r="E123" s="84">
        <v>209.91485141000001</v>
      </c>
      <c r="F123" s="84">
        <v>209.91485141000001</v>
      </c>
    </row>
    <row r="124" spans="1:6" ht="12.75" customHeight="1" x14ac:dyDescent="0.2">
      <c r="A124" s="83" t="s">
        <v>163</v>
      </c>
      <c r="B124" s="83">
        <v>14</v>
      </c>
      <c r="C124" s="84">
        <v>1195.61600288</v>
      </c>
      <c r="D124" s="84">
        <v>1186.26375321</v>
      </c>
      <c r="E124" s="84">
        <v>210.77058611999999</v>
      </c>
      <c r="F124" s="84">
        <v>210.77058611999999</v>
      </c>
    </row>
    <row r="125" spans="1:6" ht="12.75" customHeight="1" x14ac:dyDescent="0.2">
      <c r="A125" s="83" t="s">
        <v>163</v>
      </c>
      <c r="B125" s="83">
        <v>15</v>
      </c>
      <c r="C125" s="84">
        <v>1228.3439442399999</v>
      </c>
      <c r="D125" s="84">
        <v>1226.5161313399999</v>
      </c>
      <c r="E125" s="84">
        <v>217.92246724</v>
      </c>
      <c r="F125" s="84">
        <v>217.92246724</v>
      </c>
    </row>
    <row r="126" spans="1:6" ht="12.75" customHeight="1" x14ac:dyDescent="0.2">
      <c r="A126" s="83" t="s">
        <v>163</v>
      </c>
      <c r="B126" s="83">
        <v>16</v>
      </c>
      <c r="C126" s="84">
        <v>1242.5133415800001</v>
      </c>
      <c r="D126" s="84">
        <v>1230.2052252999999</v>
      </c>
      <c r="E126" s="84">
        <v>218.57793065999999</v>
      </c>
      <c r="F126" s="84">
        <v>218.57793065999999</v>
      </c>
    </row>
    <row r="127" spans="1:6" ht="12.75" customHeight="1" x14ac:dyDescent="0.2">
      <c r="A127" s="83" t="s">
        <v>163</v>
      </c>
      <c r="B127" s="83">
        <v>17</v>
      </c>
      <c r="C127" s="84">
        <v>1236.1379801600001</v>
      </c>
      <c r="D127" s="84">
        <v>1224.2930951799999</v>
      </c>
      <c r="E127" s="84">
        <v>217.52748708999999</v>
      </c>
      <c r="F127" s="84">
        <v>217.52748708999999</v>
      </c>
    </row>
    <row r="128" spans="1:6" ht="12.75" customHeight="1" x14ac:dyDescent="0.2">
      <c r="A128" s="83" t="s">
        <v>163</v>
      </c>
      <c r="B128" s="83">
        <v>18</v>
      </c>
      <c r="C128" s="84">
        <v>1172.1223167999999</v>
      </c>
      <c r="D128" s="84">
        <v>1163.0644529199999</v>
      </c>
      <c r="E128" s="84">
        <v>206.64862749</v>
      </c>
      <c r="F128" s="84">
        <v>206.64862749</v>
      </c>
    </row>
    <row r="129" spans="1:6" ht="12.75" customHeight="1" x14ac:dyDescent="0.2">
      <c r="A129" s="83" t="s">
        <v>163</v>
      </c>
      <c r="B129" s="83">
        <v>19</v>
      </c>
      <c r="C129" s="84">
        <v>1034.9087764200001</v>
      </c>
      <c r="D129" s="84">
        <v>1027.2173850199999</v>
      </c>
      <c r="E129" s="84">
        <v>182.51186527999999</v>
      </c>
      <c r="F129" s="84">
        <v>182.51186527999999</v>
      </c>
    </row>
    <row r="130" spans="1:6" ht="12.75" customHeight="1" x14ac:dyDescent="0.2">
      <c r="A130" s="83" t="s">
        <v>163</v>
      </c>
      <c r="B130" s="83">
        <v>20</v>
      </c>
      <c r="C130" s="84">
        <v>915.98202045999994</v>
      </c>
      <c r="D130" s="84">
        <v>908.85373383000001</v>
      </c>
      <c r="E130" s="84">
        <v>161.48148644</v>
      </c>
      <c r="F130" s="84">
        <v>161.48148644</v>
      </c>
    </row>
    <row r="131" spans="1:6" ht="12.75" customHeight="1" x14ac:dyDescent="0.2">
      <c r="A131" s="83" t="s">
        <v>163</v>
      </c>
      <c r="B131" s="83">
        <v>21</v>
      </c>
      <c r="C131" s="84">
        <v>845.44629224000005</v>
      </c>
      <c r="D131" s="84">
        <v>837.31432844999995</v>
      </c>
      <c r="E131" s="84">
        <v>148.7706518</v>
      </c>
      <c r="F131" s="84">
        <v>148.7706518</v>
      </c>
    </row>
    <row r="132" spans="1:6" ht="12.75" customHeight="1" x14ac:dyDescent="0.2">
      <c r="A132" s="83" t="s">
        <v>163</v>
      </c>
      <c r="B132" s="83">
        <v>22</v>
      </c>
      <c r="C132" s="84">
        <v>876.98289341999998</v>
      </c>
      <c r="D132" s="84">
        <v>870.45302609999999</v>
      </c>
      <c r="E132" s="84">
        <v>154.65860269999999</v>
      </c>
      <c r="F132" s="84">
        <v>154.65860269999999</v>
      </c>
    </row>
    <row r="133" spans="1:6" ht="12.75" customHeight="1" x14ac:dyDescent="0.2">
      <c r="A133" s="83" t="s">
        <v>163</v>
      </c>
      <c r="B133" s="83">
        <v>23</v>
      </c>
      <c r="C133" s="84">
        <v>829.81557551000003</v>
      </c>
      <c r="D133" s="84">
        <v>824.50850476999994</v>
      </c>
      <c r="E133" s="84">
        <v>146.49536441000001</v>
      </c>
      <c r="F133" s="84">
        <v>146.49536441000001</v>
      </c>
    </row>
    <row r="134" spans="1:6" ht="12.75" customHeight="1" x14ac:dyDescent="0.2">
      <c r="A134" s="83" t="s">
        <v>163</v>
      </c>
      <c r="B134" s="83">
        <v>24</v>
      </c>
      <c r="C134" s="84">
        <v>824.31655616</v>
      </c>
      <c r="D134" s="84">
        <v>818.85415456999999</v>
      </c>
      <c r="E134" s="84">
        <v>145.49072214</v>
      </c>
      <c r="F134" s="84">
        <v>145.49072214</v>
      </c>
    </row>
    <row r="135" spans="1:6" ht="12.75" customHeight="1" x14ac:dyDescent="0.2">
      <c r="A135" s="83" t="s">
        <v>164</v>
      </c>
      <c r="B135" s="83">
        <v>1</v>
      </c>
      <c r="C135" s="84">
        <v>999.24837150999997</v>
      </c>
      <c r="D135" s="84">
        <v>990.96591937999995</v>
      </c>
      <c r="E135" s="84">
        <v>176.07085025999999</v>
      </c>
      <c r="F135" s="84">
        <v>176.07085025999999</v>
      </c>
    </row>
    <row r="136" spans="1:6" ht="12.75" customHeight="1" x14ac:dyDescent="0.2">
      <c r="A136" s="83" t="s">
        <v>164</v>
      </c>
      <c r="B136" s="83">
        <v>2</v>
      </c>
      <c r="C136" s="84">
        <v>1087.73891931</v>
      </c>
      <c r="D136" s="84">
        <v>1079.03058951</v>
      </c>
      <c r="E136" s="84">
        <v>191.71782766000001</v>
      </c>
      <c r="F136" s="84">
        <v>191.71782766000001</v>
      </c>
    </row>
    <row r="137" spans="1:6" ht="12.75" customHeight="1" x14ac:dyDescent="0.2">
      <c r="A137" s="83" t="s">
        <v>164</v>
      </c>
      <c r="B137" s="83">
        <v>3</v>
      </c>
      <c r="C137" s="84">
        <v>1223.0113989199999</v>
      </c>
      <c r="D137" s="84">
        <v>1222.0186203000001</v>
      </c>
      <c r="E137" s="84">
        <v>217.12336751000001</v>
      </c>
      <c r="F137" s="84">
        <v>217.12336751000001</v>
      </c>
    </row>
    <row r="138" spans="1:6" ht="12.75" customHeight="1" x14ac:dyDescent="0.2">
      <c r="A138" s="83" t="s">
        <v>164</v>
      </c>
      <c r="B138" s="83">
        <v>4</v>
      </c>
      <c r="C138" s="84">
        <v>1288.8665441999999</v>
      </c>
      <c r="D138" s="84">
        <v>1278.24636177</v>
      </c>
      <c r="E138" s="84">
        <v>227.11368711</v>
      </c>
      <c r="F138" s="84">
        <v>227.11368711</v>
      </c>
    </row>
    <row r="139" spans="1:6" ht="12.75" customHeight="1" x14ac:dyDescent="0.2">
      <c r="A139" s="83" t="s">
        <v>164</v>
      </c>
      <c r="B139" s="83">
        <v>5</v>
      </c>
      <c r="C139" s="84">
        <v>1305.7245035999999</v>
      </c>
      <c r="D139" s="84">
        <v>1305.3499593199999</v>
      </c>
      <c r="E139" s="84">
        <v>231.92934563</v>
      </c>
      <c r="F139" s="84">
        <v>231.92934563</v>
      </c>
    </row>
    <row r="140" spans="1:6" ht="12.75" customHeight="1" x14ac:dyDescent="0.2">
      <c r="A140" s="83" t="s">
        <v>164</v>
      </c>
      <c r="B140" s="83">
        <v>6</v>
      </c>
      <c r="C140" s="84">
        <v>1314.2461097</v>
      </c>
      <c r="D140" s="84">
        <v>1306.02129648</v>
      </c>
      <c r="E140" s="84">
        <v>232.04862611999999</v>
      </c>
      <c r="F140" s="84">
        <v>232.04862611999999</v>
      </c>
    </row>
    <row r="141" spans="1:6" ht="12.75" customHeight="1" x14ac:dyDescent="0.2">
      <c r="A141" s="83" t="s">
        <v>164</v>
      </c>
      <c r="B141" s="83">
        <v>7</v>
      </c>
      <c r="C141" s="84">
        <v>1300.43675624</v>
      </c>
      <c r="D141" s="84">
        <v>1292.01104745</v>
      </c>
      <c r="E141" s="84">
        <v>229.55934126</v>
      </c>
      <c r="F141" s="84">
        <v>229.55934126</v>
      </c>
    </row>
    <row r="142" spans="1:6" ht="12.75" customHeight="1" x14ac:dyDescent="0.2">
      <c r="A142" s="83" t="s">
        <v>164</v>
      </c>
      <c r="B142" s="83">
        <v>8</v>
      </c>
      <c r="C142" s="84">
        <v>1228.0266020500001</v>
      </c>
      <c r="D142" s="84">
        <v>1218.62675715</v>
      </c>
      <c r="E142" s="84">
        <v>216.52071487000001</v>
      </c>
      <c r="F142" s="84">
        <v>216.52071487000001</v>
      </c>
    </row>
    <row r="143" spans="1:6" ht="12.75" customHeight="1" x14ac:dyDescent="0.2">
      <c r="A143" s="83" t="s">
        <v>164</v>
      </c>
      <c r="B143" s="83">
        <v>9</v>
      </c>
      <c r="C143" s="84">
        <v>1111.8303695499999</v>
      </c>
      <c r="D143" s="84">
        <v>1106.1560622</v>
      </c>
      <c r="E143" s="84">
        <v>196.53737286</v>
      </c>
      <c r="F143" s="84">
        <v>196.53737286</v>
      </c>
    </row>
    <row r="144" spans="1:6" ht="12.75" customHeight="1" x14ac:dyDescent="0.2">
      <c r="A144" s="83" t="s">
        <v>164</v>
      </c>
      <c r="B144" s="83">
        <v>10</v>
      </c>
      <c r="C144" s="84">
        <v>1110.5151426899999</v>
      </c>
      <c r="D144" s="84">
        <v>1103.8254137599999</v>
      </c>
      <c r="E144" s="84">
        <v>196.12327259</v>
      </c>
      <c r="F144" s="84">
        <v>196.12327259</v>
      </c>
    </row>
    <row r="145" spans="1:6" ht="12.75" customHeight="1" x14ac:dyDescent="0.2">
      <c r="A145" s="83" t="s">
        <v>164</v>
      </c>
      <c r="B145" s="83">
        <v>11</v>
      </c>
      <c r="C145" s="84">
        <v>1106.4903381500001</v>
      </c>
      <c r="D145" s="84">
        <v>1099.65480733</v>
      </c>
      <c r="E145" s="84">
        <v>195.38225596999999</v>
      </c>
      <c r="F145" s="84">
        <v>195.38225596999999</v>
      </c>
    </row>
    <row r="146" spans="1:6" ht="12.75" customHeight="1" x14ac:dyDescent="0.2">
      <c r="A146" s="83" t="s">
        <v>164</v>
      </c>
      <c r="B146" s="83">
        <v>12</v>
      </c>
      <c r="C146" s="84">
        <v>1215.9657625499999</v>
      </c>
      <c r="D146" s="84">
        <v>1203.1734306000001</v>
      </c>
      <c r="E146" s="84">
        <v>213.77502978000001</v>
      </c>
      <c r="F146" s="84">
        <v>213.77502978000001</v>
      </c>
    </row>
    <row r="147" spans="1:6" ht="12.75" customHeight="1" x14ac:dyDescent="0.2">
      <c r="A147" s="83" t="s">
        <v>164</v>
      </c>
      <c r="B147" s="83">
        <v>13</v>
      </c>
      <c r="C147" s="84">
        <v>1302.9475967999999</v>
      </c>
      <c r="D147" s="84">
        <v>1284.5162658700001</v>
      </c>
      <c r="E147" s="84">
        <v>228.22769853</v>
      </c>
      <c r="F147" s="84">
        <v>228.22769853</v>
      </c>
    </row>
    <row r="148" spans="1:6" ht="12.75" customHeight="1" x14ac:dyDescent="0.2">
      <c r="A148" s="83" t="s">
        <v>164</v>
      </c>
      <c r="B148" s="83">
        <v>14</v>
      </c>
      <c r="C148" s="84">
        <v>1297.3733200199999</v>
      </c>
      <c r="D148" s="84">
        <v>1281.0620246799999</v>
      </c>
      <c r="E148" s="84">
        <v>227.61396281</v>
      </c>
      <c r="F148" s="84">
        <v>227.61396281</v>
      </c>
    </row>
    <row r="149" spans="1:6" ht="12.75" customHeight="1" x14ac:dyDescent="0.2">
      <c r="A149" s="83" t="s">
        <v>164</v>
      </c>
      <c r="B149" s="83">
        <v>15</v>
      </c>
      <c r="C149" s="84">
        <v>1345.5891639500001</v>
      </c>
      <c r="D149" s="84">
        <v>1325.5494481200001</v>
      </c>
      <c r="E149" s="84">
        <v>235.51830978000001</v>
      </c>
      <c r="F149" s="84">
        <v>235.51830978000001</v>
      </c>
    </row>
    <row r="150" spans="1:6" ht="12.75" customHeight="1" x14ac:dyDescent="0.2">
      <c r="A150" s="83" t="s">
        <v>164</v>
      </c>
      <c r="B150" s="83">
        <v>16</v>
      </c>
      <c r="C150" s="84">
        <v>1349.2057101400001</v>
      </c>
      <c r="D150" s="84">
        <v>1334.63196922</v>
      </c>
      <c r="E150" s="84">
        <v>237.13205571</v>
      </c>
      <c r="F150" s="84">
        <v>237.13205571</v>
      </c>
    </row>
    <row r="151" spans="1:6" ht="12.75" customHeight="1" x14ac:dyDescent="0.2">
      <c r="A151" s="83" t="s">
        <v>164</v>
      </c>
      <c r="B151" s="83">
        <v>17</v>
      </c>
      <c r="C151" s="84">
        <v>1361.9891912099999</v>
      </c>
      <c r="D151" s="84">
        <v>1348.71593306</v>
      </c>
      <c r="E151" s="84">
        <v>239.63443792000001</v>
      </c>
      <c r="F151" s="84">
        <v>239.63443792000001</v>
      </c>
    </row>
    <row r="152" spans="1:6" ht="12.75" customHeight="1" x14ac:dyDescent="0.2">
      <c r="A152" s="83" t="s">
        <v>164</v>
      </c>
      <c r="B152" s="83">
        <v>18</v>
      </c>
      <c r="C152" s="84">
        <v>1301.5088321000001</v>
      </c>
      <c r="D152" s="84">
        <v>1290.79615451</v>
      </c>
      <c r="E152" s="84">
        <v>229.34348395999999</v>
      </c>
      <c r="F152" s="84">
        <v>229.34348395999999</v>
      </c>
    </row>
    <row r="153" spans="1:6" ht="12.75" customHeight="1" x14ac:dyDescent="0.2">
      <c r="A153" s="83" t="s">
        <v>164</v>
      </c>
      <c r="B153" s="83">
        <v>19</v>
      </c>
      <c r="C153" s="84">
        <v>1151.7087420600001</v>
      </c>
      <c r="D153" s="84">
        <v>1151.45481892</v>
      </c>
      <c r="E153" s="84">
        <v>204.58587428000001</v>
      </c>
      <c r="F153" s="84">
        <v>204.58587428000001</v>
      </c>
    </row>
    <row r="154" spans="1:6" ht="12.75" customHeight="1" x14ac:dyDescent="0.2">
      <c r="A154" s="83" t="s">
        <v>164</v>
      </c>
      <c r="B154" s="83">
        <v>20</v>
      </c>
      <c r="C154" s="84">
        <v>1049.28992378</v>
      </c>
      <c r="D154" s="84">
        <v>1038.1386108199999</v>
      </c>
      <c r="E154" s="84">
        <v>184.45230488000001</v>
      </c>
      <c r="F154" s="84">
        <v>184.45230488000001</v>
      </c>
    </row>
    <row r="155" spans="1:6" ht="12.75" customHeight="1" x14ac:dyDescent="0.2">
      <c r="A155" s="83" t="s">
        <v>164</v>
      </c>
      <c r="B155" s="83">
        <v>21</v>
      </c>
      <c r="C155" s="84">
        <v>937.40422601</v>
      </c>
      <c r="D155" s="84">
        <v>926.37110041000005</v>
      </c>
      <c r="E155" s="84">
        <v>164.59390188</v>
      </c>
      <c r="F155" s="84">
        <v>164.59390188</v>
      </c>
    </row>
    <row r="156" spans="1:6" ht="12.75" customHeight="1" x14ac:dyDescent="0.2">
      <c r="A156" s="83" t="s">
        <v>164</v>
      </c>
      <c r="B156" s="83">
        <v>22</v>
      </c>
      <c r="C156" s="84">
        <v>918.83974436000005</v>
      </c>
      <c r="D156" s="84">
        <v>910.47923914</v>
      </c>
      <c r="E156" s="84">
        <v>161.77029970999999</v>
      </c>
      <c r="F156" s="84">
        <v>161.77029970999999</v>
      </c>
    </row>
    <row r="157" spans="1:6" ht="12.75" customHeight="1" x14ac:dyDescent="0.2">
      <c r="A157" s="83" t="s">
        <v>164</v>
      </c>
      <c r="B157" s="83">
        <v>23</v>
      </c>
      <c r="C157" s="84">
        <v>932.55464699000004</v>
      </c>
      <c r="D157" s="84">
        <v>925.81402113000001</v>
      </c>
      <c r="E157" s="84">
        <v>164.49492226999999</v>
      </c>
      <c r="F157" s="84">
        <v>164.49492226999999</v>
      </c>
    </row>
    <row r="158" spans="1:6" ht="12.75" customHeight="1" x14ac:dyDescent="0.2">
      <c r="A158" s="83" t="s">
        <v>164</v>
      </c>
      <c r="B158" s="83">
        <v>24</v>
      </c>
      <c r="C158" s="84">
        <v>959.17856029999996</v>
      </c>
      <c r="D158" s="84">
        <v>952.72634548999997</v>
      </c>
      <c r="E158" s="84">
        <v>169.27659613</v>
      </c>
      <c r="F158" s="84">
        <v>169.27659613</v>
      </c>
    </row>
    <row r="159" spans="1:6" ht="12.75" customHeight="1" x14ac:dyDescent="0.2">
      <c r="A159" s="83" t="s">
        <v>165</v>
      </c>
      <c r="B159" s="83">
        <v>1</v>
      </c>
      <c r="C159" s="84">
        <v>1038.36255901</v>
      </c>
      <c r="D159" s="84">
        <v>1028.4601493299999</v>
      </c>
      <c r="E159" s="84">
        <v>182.73267465999999</v>
      </c>
      <c r="F159" s="84">
        <v>182.73267465999999</v>
      </c>
    </row>
    <row r="160" spans="1:6" ht="12.75" customHeight="1" x14ac:dyDescent="0.2">
      <c r="A160" s="83" t="s">
        <v>165</v>
      </c>
      <c r="B160" s="83">
        <v>2</v>
      </c>
      <c r="C160" s="84">
        <v>1177.22667766</v>
      </c>
      <c r="D160" s="84">
        <v>1165.60129502</v>
      </c>
      <c r="E160" s="84">
        <v>207.09936342</v>
      </c>
      <c r="F160" s="84">
        <v>207.09936342</v>
      </c>
    </row>
    <row r="161" spans="1:6" ht="12.75" customHeight="1" x14ac:dyDescent="0.2">
      <c r="A161" s="83" t="s">
        <v>165</v>
      </c>
      <c r="B161" s="83">
        <v>3</v>
      </c>
      <c r="C161" s="84">
        <v>1322.6739968700001</v>
      </c>
      <c r="D161" s="84">
        <v>1313.5861912400001</v>
      </c>
      <c r="E161" s="84">
        <v>233.39272628000001</v>
      </c>
      <c r="F161" s="84">
        <v>233.39272628000001</v>
      </c>
    </row>
    <row r="162" spans="1:6" ht="12.75" customHeight="1" x14ac:dyDescent="0.2">
      <c r="A162" s="83" t="s">
        <v>165</v>
      </c>
      <c r="B162" s="83">
        <v>4</v>
      </c>
      <c r="C162" s="84">
        <v>1377.17429702</v>
      </c>
      <c r="D162" s="84">
        <v>1363.5581299800001</v>
      </c>
      <c r="E162" s="84">
        <v>242.27153994</v>
      </c>
      <c r="F162" s="84">
        <v>242.27153994</v>
      </c>
    </row>
    <row r="163" spans="1:6" ht="12.75" customHeight="1" x14ac:dyDescent="0.2">
      <c r="A163" s="83" t="s">
        <v>165</v>
      </c>
      <c r="B163" s="83">
        <v>5</v>
      </c>
      <c r="C163" s="84">
        <v>1384.4197685199999</v>
      </c>
      <c r="D163" s="84">
        <v>1369.6872818500001</v>
      </c>
      <c r="E163" s="84">
        <v>243.36054307000001</v>
      </c>
      <c r="F163" s="84">
        <v>243.36054307000001</v>
      </c>
    </row>
    <row r="164" spans="1:6" ht="12.75" customHeight="1" x14ac:dyDescent="0.2">
      <c r="A164" s="83" t="s">
        <v>165</v>
      </c>
      <c r="B164" s="83">
        <v>6</v>
      </c>
      <c r="C164" s="84">
        <v>1365.3332296399999</v>
      </c>
      <c r="D164" s="84">
        <v>1352.5284692600001</v>
      </c>
      <c r="E164" s="84">
        <v>240.31183406</v>
      </c>
      <c r="F164" s="84">
        <v>240.31183406</v>
      </c>
    </row>
    <row r="165" spans="1:6" ht="12.75" customHeight="1" x14ac:dyDescent="0.2">
      <c r="A165" s="83" t="s">
        <v>165</v>
      </c>
      <c r="B165" s="83">
        <v>7</v>
      </c>
      <c r="C165" s="84">
        <v>1317.75916962</v>
      </c>
      <c r="D165" s="84">
        <v>1305.11871544</v>
      </c>
      <c r="E165" s="84">
        <v>231.88825914</v>
      </c>
      <c r="F165" s="84">
        <v>231.88825914</v>
      </c>
    </row>
    <row r="166" spans="1:6" ht="12.75" customHeight="1" x14ac:dyDescent="0.2">
      <c r="A166" s="83" t="s">
        <v>165</v>
      </c>
      <c r="B166" s="83">
        <v>8</v>
      </c>
      <c r="C166" s="84">
        <v>1254.2726191199999</v>
      </c>
      <c r="D166" s="84">
        <v>1250.2994005400001</v>
      </c>
      <c r="E166" s="84">
        <v>222.14818312</v>
      </c>
      <c r="F166" s="84">
        <v>222.14818312</v>
      </c>
    </row>
    <row r="167" spans="1:6" ht="12.75" customHeight="1" x14ac:dyDescent="0.2">
      <c r="A167" s="83" t="s">
        <v>165</v>
      </c>
      <c r="B167" s="83">
        <v>9</v>
      </c>
      <c r="C167" s="84">
        <v>1095.8030576599999</v>
      </c>
      <c r="D167" s="84">
        <v>1092.8622108100001</v>
      </c>
      <c r="E167" s="84">
        <v>194.17537465999999</v>
      </c>
      <c r="F167" s="84">
        <v>194.17537465999999</v>
      </c>
    </row>
    <row r="168" spans="1:6" ht="12.75" customHeight="1" x14ac:dyDescent="0.2">
      <c r="A168" s="83" t="s">
        <v>165</v>
      </c>
      <c r="B168" s="83">
        <v>10</v>
      </c>
      <c r="C168" s="84">
        <v>1112.9748210499999</v>
      </c>
      <c r="D168" s="84">
        <v>1100.97140229</v>
      </c>
      <c r="E168" s="84">
        <v>195.61618328</v>
      </c>
      <c r="F168" s="84">
        <v>195.61618328</v>
      </c>
    </row>
    <row r="169" spans="1:6" ht="12.75" customHeight="1" x14ac:dyDescent="0.2">
      <c r="A169" s="83" t="s">
        <v>165</v>
      </c>
      <c r="B169" s="83">
        <v>11</v>
      </c>
      <c r="C169" s="84">
        <v>1104.81112014</v>
      </c>
      <c r="D169" s="84">
        <v>1093.27106546</v>
      </c>
      <c r="E169" s="84">
        <v>194.24801830999999</v>
      </c>
      <c r="F169" s="84">
        <v>194.24801830999999</v>
      </c>
    </row>
    <row r="170" spans="1:6" ht="12.75" customHeight="1" x14ac:dyDescent="0.2">
      <c r="A170" s="83" t="s">
        <v>165</v>
      </c>
      <c r="B170" s="83">
        <v>12</v>
      </c>
      <c r="C170" s="84">
        <v>1239.9619942100001</v>
      </c>
      <c r="D170" s="84">
        <v>1227.8260110399999</v>
      </c>
      <c r="E170" s="84">
        <v>218.15520140999999</v>
      </c>
      <c r="F170" s="84">
        <v>218.15520140999999</v>
      </c>
    </row>
    <row r="171" spans="1:6" ht="12.75" customHeight="1" x14ac:dyDescent="0.2">
      <c r="A171" s="83" t="s">
        <v>165</v>
      </c>
      <c r="B171" s="83">
        <v>13</v>
      </c>
      <c r="C171" s="84">
        <v>1312.49649593</v>
      </c>
      <c r="D171" s="84">
        <v>1299.1869200799999</v>
      </c>
      <c r="E171" s="84">
        <v>230.83432153000001</v>
      </c>
      <c r="F171" s="84">
        <v>230.83432153000001</v>
      </c>
    </row>
    <row r="172" spans="1:6" ht="12.75" customHeight="1" x14ac:dyDescent="0.2">
      <c r="A172" s="83" t="s">
        <v>165</v>
      </c>
      <c r="B172" s="83">
        <v>14</v>
      </c>
      <c r="C172" s="84">
        <v>1315.8422776800001</v>
      </c>
      <c r="D172" s="84">
        <v>1303.0254655000001</v>
      </c>
      <c r="E172" s="84">
        <v>231.51633888999999</v>
      </c>
      <c r="F172" s="84">
        <v>231.51633888999999</v>
      </c>
    </row>
    <row r="173" spans="1:6" ht="12.75" customHeight="1" x14ac:dyDescent="0.2">
      <c r="A173" s="83" t="s">
        <v>165</v>
      </c>
      <c r="B173" s="83">
        <v>15</v>
      </c>
      <c r="C173" s="84">
        <v>1317.81434715</v>
      </c>
      <c r="D173" s="84">
        <v>1311.8195212400001</v>
      </c>
      <c r="E173" s="84">
        <v>233.07883143999999</v>
      </c>
      <c r="F173" s="84">
        <v>233.07883143999999</v>
      </c>
    </row>
    <row r="174" spans="1:6" ht="12.75" customHeight="1" x14ac:dyDescent="0.2">
      <c r="A174" s="83" t="s">
        <v>165</v>
      </c>
      <c r="B174" s="83">
        <v>16</v>
      </c>
      <c r="C174" s="84">
        <v>1318.51194842</v>
      </c>
      <c r="D174" s="84">
        <v>1305.8551458500001</v>
      </c>
      <c r="E174" s="84">
        <v>232.01910513999999</v>
      </c>
      <c r="F174" s="84">
        <v>232.01910513999999</v>
      </c>
    </row>
    <row r="175" spans="1:6" ht="12.75" customHeight="1" x14ac:dyDescent="0.2">
      <c r="A175" s="83" t="s">
        <v>165</v>
      </c>
      <c r="B175" s="83">
        <v>17</v>
      </c>
      <c r="C175" s="84">
        <v>1307.3170284400001</v>
      </c>
      <c r="D175" s="84">
        <v>1293.50992836</v>
      </c>
      <c r="E175" s="84">
        <v>229.82565640999999</v>
      </c>
      <c r="F175" s="84">
        <v>229.82565640999999</v>
      </c>
    </row>
    <row r="176" spans="1:6" ht="12.75" customHeight="1" x14ac:dyDescent="0.2">
      <c r="A176" s="83" t="s">
        <v>165</v>
      </c>
      <c r="B176" s="83">
        <v>18</v>
      </c>
      <c r="C176" s="84">
        <v>1258.25442094</v>
      </c>
      <c r="D176" s="84">
        <v>1245.3008116399999</v>
      </c>
      <c r="E176" s="84">
        <v>221.26005388999999</v>
      </c>
      <c r="F176" s="84">
        <v>221.26005388999999</v>
      </c>
    </row>
    <row r="177" spans="1:6" ht="12.75" customHeight="1" x14ac:dyDescent="0.2">
      <c r="A177" s="83" t="s">
        <v>165</v>
      </c>
      <c r="B177" s="83">
        <v>19</v>
      </c>
      <c r="C177" s="84">
        <v>1132.7193291999999</v>
      </c>
      <c r="D177" s="84">
        <v>1121.7790538100001</v>
      </c>
      <c r="E177" s="84">
        <v>199.31320335000001</v>
      </c>
      <c r="F177" s="84">
        <v>199.31320335000001</v>
      </c>
    </row>
    <row r="178" spans="1:6" ht="12.75" customHeight="1" x14ac:dyDescent="0.2">
      <c r="A178" s="83" t="s">
        <v>165</v>
      </c>
      <c r="B178" s="83">
        <v>20</v>
      </c>
      <c r="C178" s="84">
        <v>1011.33209646</v>
      </c>
      <c r="D178" s="84">
        <v>1000.66811355</v>
      </c>
      <c r="E178" s="84">
        <v>177.79469721000001</v>
      </c>
      <c r="F178" s="84">
        <v>177.79469721000001</v>
      </c>
    </row>
    <row r="179" spans="1:6" ht="12.75" customHeight="1" x14ac:dyDescent="0.2">
      <c r="A179" s="83" t="s">
        <v>165</v>
      </c>
      <c r="B179" s="83">
        <v>21</v>
      </c>
      <c r="C179" s="84">
        <v>907.24597276999998</v>
      </c>
      <c r="D179" s="84">
        <v>898.40201716000001</v>
      </c>
      <c r="E179" s="84">
        <v>159.62446734</v>
      </c>
      <c r="F179" s="84">
        <v>159.62446734</v>
      </c>
    </row>
    <row r="180" spans="1:6" ht="12.75" customHeight="1" x14ac:dyDescent="0.2">
      <c r="A180" s="83" t="s">
        <v>165</v>
      </c>
      <c r="B180" s="83">
        <v>22</v>
      </c>
      <c r="C180" s="84">
        <v>892.12710016000005</v>
      </c>
      <c r="D180" s="84">
        <v>886.05742042999998</v>
      </c>
      <c r="E180" s="84">
        <v>157.4311289</v>
      </c>
      <c r="F180" s="84">
        <v>157.4311289</v>
      </c>
    </row>
    <row r="181" spans="1:6" ht="12.75" customHeight="1" x14ac:dyDescent="0.2">
      <c r="A181" s="83" t="s">
        <v>165</v>
      </c>
      <c r="B181" s="83">
        <v>23</v>
      </c>
      <c r="C181" s="84">
        <v>924.28824731999998</v>
      </c>
      <c r="D181" s="84">
        <v>915.70837552</v>
      </c>
      <c r="E181" s="84">
        <v>162.69939169</v>
      </c>
      <c r="F181" s="84">
        <v>162.69939169</v>
      </c>
    </row>
    <row r="182" spans="1:6" ht="12.75" customHeight="1" x14ac:dyDescent="0.2">
      <c r="A182" s="83" t="s">
        <v>165</v>
      </c>
      <c r="B182" s="83">
        <v>24</v>
      </c>
      <c r="C182" s="84">
        <v>926.8851191</v>
      </c>
      <c r="D182" s="84">
        <v>923.75327406999997</v>
      </c>
      <c r="E182" s="84">
        <v>164.12877700000001</v>
      </c>
      <c r="F182" s="84">
        <v>164.12877700000001</v>
      </c>
    </row>
    <row r="183" spans="1:6" ht="12.75" customHeight="1" x14ac:dyDescent="0.2">
      <c r="A183" s="83" t="s">
        <v>166</v>
      </c>
      <c r="B183" s="83">
        <v>1</v>
      </c>
      <c r="C183" s="84">
        <v>1034.8014290900001</v>
      </c>
      <c r="D183" s="84">
        <v>1032.2949827299999</v>
      </c>
      <c r="E183" s="84">
        <v>183.41403248</v>
      </c>
      <c r="F183" s="84">
        <v>183.41403248</v>
      </c>
    </row>
    <row r="184" spans="1:6" ht="12.75" customHeight="1" x14ac:dyDescent="0.2">
      <c r="A184" s="83" t="s">
        <v>166</v>
      </c>
      <c r="B184" s="83">
        <v>2</v>
      </c>
      <c r="C184" s="84">
        <v>1128.06389132</v>
      </c>
      <c r="D184" s="84">
        <v>1117.5699826</v>
      </c>
      <c r="E184" s="84">
        <v>198.56535246000001</v>
      </c>
      <c r="F184" s="84">
        <v>198.56535246000001</v>
      </c>
    </row>
    <row r="185" spans="1:6" ht="12.75" customHeight="1" x14ac:dyDescent="0.2">
      <c r="A185" s="83" t="s">
        <v>166</v>
      </c>
      <c r="B185" s="83">
        <v>3</v>
      </c>
      <c r="C185" s="84">
        <v>1334.4130772599999</v>
      </c>
      <c r="D185" s="84">
        <v>1321.93068855</v>
      </c>
      <c r="E185" s="84">
        <v>234.87534310000001</v>
      </c>
      <c r="F185" s="84">
        <v>234.87534310000001</v>
      </c>
    </row>
    <row r="186" spans="1:6" ht="12.75" customHeight="1" x14ac:dyDescent="0.2">
      <c r="A186" s="83" t="s">
        <v>166</v>
      </c>
      <c r="B186" s="83">
        <v>4</v>
      </c>
      <c r="C186" s="84">
        <v>1372.7275935299999</v>
      </c>
      <c r="D186" s="84">
        <v>1367.2826734800001</v>
      </c>
      <c r="E186" s="84">
        <v>242.93330189</v>
      </c>
      <c r="F186" s="84">
        <v>242.93330189</v>
      </c>
    </row>
    <row r="187" spans="1:6" ht="12.75" customHeight="1" x14ac:dyDescent="0.2">
      <c r="A187" s="83" t="s">
        <v>166</v>
      </c>
      <c r="B187" s="83">
        <v>5</v>
      </c>
      <c r="C187" s="84">
        <v>1384.03949515</v>
      </c>
      <c r="D187" s="84">
        <v>1369.9219614900001</v>
      </c>
      <c r="E187" s="84">
        <v>243.40224000000001</v>
      </c>
      <c r="F187" s="84">
        <v>243.40224000000001</v>
      </c>
    </row>
    <row r="188" spans="1:6" ht="12.75" customHeight="1" x14ac:dyDescent="0.2">
      <c r="A188" s="83" t="s">
        <v>166</v>
      </c>
      <c r="B188" s="83">
        <v>6</v>
      </c>
      <c r="C188" s="84">
        <v>1372.40201301</v>
      </c>
      <c r="D188" s="84">
        <v>1372.23482683</v>
      </c>
      <c r="E188" s="84">
        <v>243.81318064000001</v>
      </c>
      <c r="F188" s="84">
        <v>243.81318064000001</v>
      </c>
    </row>
    <row r="189" spans="1:6" ht="12.75" customHeight="1" x14ac:dyDescent="0.2">
      <c r="A189" s="83" t="s">
        <v>166</v>
      </c>
      <c r="B189" s="83">
        <v>7</v>
      </c>
      <c r="C189" s="84">
        <v>1350.0871348999999</v>
      </c>
      <c r="D189" s="84">
        <v>1348.7546553699999</v>
      </c>
      <c r="E189" s="84">
        <v>239.64131793999999</v>
      </c>
      <c r="F189" s="84">
        <v>239.64131793999999</v>
      </c>
    </row>
    <row r="190" spans="1:6" ht="12.75" customHeight="1" x14ac:dyDescent="0.2">
      <c r="A190" s="83" t="s">
        <v>166</v>
      </c>
      <c r="B190" s="83">
        <v>8</v>
      </c>
      <c r="C190" s="84">
        <v>1260.3674301900001</v>
      </c>
      <c r="D190" s="84">
        <v>1248.6000515200001</v>
      </c>
      <c r="E190" s="84">
        <v>221.84624959999999</v>
      </c>
      <c r="F190" s="84">
        <v>221.84624959999999</v>
      </c>
    </row>
    <row r="191" spans="1:6" ht="12.75" customHeight="1" x14ac:dyDescent="0.2">
      <c r="A191" s="83" t="s">
        <v>166</v>
      </c>
      <c r="B191" s="83">
        <v>9</v>
      </c>
      <c r="C191" s="84">
        <v>1114.7807742</v>
      </c>
      <c r="D191" s="84">
        <v>1110.4523290100001</v>
      </c>
      <c r="E191" s="84">
        <v>197.30071631000001</v>
      </c>
      <c r="F191" s="84">
        <v>197.30071631000001</v>
      </c>
    </row>
    <row r="192" spans="1:6" ht="12.75" customHeight="1" x14ac:dyDescent="0.2">
      <c r="A192" s="83" t="s">
        <v>166</v>
      </c>
      <c r="B192" s="83">
        <v>10</v>
      </c>
      <c r="C192" s="84">
        <v>1106.22012825</v>
      </c>
      <c r="D192" s="84">
        <v>1099.3945641600001</v>
      </c>
      <c r="E192" s="84">
        <v>195.336017</v>
      </c>
      <c r="F192" s="84">
        <v>195.336017</v>
      </c>
    </row>
    <row r="193" spans="1:6" ht="12.75" customHeight="1" x14ac:dyDescent="0.2">
      <c r="A193" s="83" t="s">
        <v>166</v>
      </c>
      <c r="B193" s="83">
        <v>11</v>
      </c>
      <c r="C193" s="84">
        <v>1093.67925472</v>
      </c>
      <c r="D193" s="84">
        <v>1092.87111007</v>
      </c>
      <c r="E193" s="84">
        <v>194.17695584000001</v>
      </c>
      <c r="F193" s="84">
        <v>194.17695584000001</v>
      </c>
    </row>
    <row r="194" spans="1:6" ht="12.75" customHeight="1" x14ac:dyDescent="0.2">
      <c r="A194" s="83" t="s">
        <v>166</v>
      </c>
      <c r="B194" s="83">
        <v>12</v>
      </c>
      <c r="C194" s="84">
        <v>1198.45479916</v>
      </c>
      <c r="D194" s="84">
        <v>1197.0687708299999</v>
      </c>
      <c r="E194" s="84">
        <v>212.69037832000001</v>
      </c>
      <c r="F194" s="84">
        <v>212.69037832000001</v>
      </c>
    </row>
    <row r="195" spans="1:6" ht="12.75" customHeight="1" x14ac:dyDescent="0.2">
      <c r="A195" s="83" t="s">
        <v>166</v>
      </c>
      <c r="B195" s="83">
        <v>13</v>
      </c>
      <c r="C195" s="84">
        <v>1244.1807747800001</v>
      </c>
      <c r="D195" s="84">
        <v>1239.4289632099999</v>
      </c>
      <c r="E195" s="84">
        <v>220.21676740999999</v>
      </c>
      <c r="F195" s="84">
        <v>220.21676740999999</v>
      </c>
    </row>
    <row r="196" spans="1:6" ht="12.75" customHeight="1" x14ac:dyDescent="0.2">
      <c r="A196" s="83" t="s">
        <v>166</v>
      </c>
      <c r="B196" s="83">
        <v>14</v>
      </c>
      <c r="C196" s="84">
        <v>1270.29603273</v>
      </c>
      <c r="D196" s="84">
        <v>1263.2334333199999</v>
      </c>
      <c r="E196" s="84">
        <v>224.44625020000001</v>
      </c>
      <c r="F196" s="84">
        <v>224.44625020000001</v>
      </c>
    </row>
    <row r="197" spans="1:6" ht="12.75" customHeight="1" x14ac:dyDescent="0.2">
      <c r="A197" s="83" t="s">
        <v>166</v>
      </c>
      <c r="B197" s="83">
        <v>15</v>
      </c>
      <c r="C197" s="84">
        <v>1287.80685042</v>
      </c>
      <c r="D197" s="84">
        <v>1284.3174780500001</v>
      </c>
      <c r="E197" s="84">
        <v>228.19237870000001</v>
      </c>
      <c r="F197" s="84">
        <v>228.19237870000001</v>
      </c>
    </row>
    <row r="198" spans="1:6" ht="12.75" customHeight="1" x14ac:dyDescent="0.2">
      <c r="A198" s="83" t="s">
        <v>166</v>
      </c>
      <c r="B198" s="83">
        <v>16</v>
      </c>
      <c r="C198" s="84">
        <v>1304.63887918</v>
      </c>
      <c r="D198" s="84">
        <v>1289.69632699</v>
      </c>
      <c r="E198" s="84">
        <v>229.14807101</v>
      </c>
      <c r="F198" s="84">
        <v>229.14807101</v>
      </c>
    </row>
    <row r="199" spans="1:6" ht="12.75" customHeight="1" x14ac:dyDescent="0.2">
      <c r="A199" s="83" t="s">
        <v>166</v>
      </c>
      <c r="B199" s="83">
        <v>17</v>
      </c>
      <c r="C199" s="84">
        <v>1298.2727266500001</v>
      </c>
      <c r="D199" s="84">
        <v>1283.74620349</v>
      </c>
      <c r="E199" s="84">
        <v>228.09087693000001</v>
      </c>
      <c r="F199" s="84">
        <v>228.09087693000001</v>
      </c>
    </row>
    <row r="200" spans="1:6" ht="12.75" customHeight="1" x14ac:dyDescent="0.2">
      <c r="A200" s="83" t="s">
        <v>166</v>
      </c>
      <c r="B200" s="83">
        <v>18</v>
      </c>
      <c r="C200" s="84">
        <v>1249.0995112400001</v>
      </c>
      <c r="D200" s="84">
        <v>1237.51817944</v>
      </c>
      <c r="E200" s="84">
        <v>219.87726702000001</v>
      </c>
      <c r="F200" s="84">
        <v>219.87726702000001</v>
      </c>
    </row>
    <row r="201" spans="1:6" ht="12.75" customHeight="1" x14ac:dyDescent="0.2">
      <c r="A201" s="83" t="s">
        <v>166</v>
      </c>
      <c r="B201" s="83">
        <v>19</v>
      </c>
      <c r="C201" s="84">
        <v>1124.3013994200001</v>
      </c>
      <c r="D201" s="84">
        <v>1111.76538026</v>
      </c>
      <c r="E201" s="84">
        <v>197.53401400000001</v>
      </c>
      <c r="F201" s="84">
        <v>197.53401400000001</v>
      </c>
    </row>
    <row r="202" spans="1:6" ht="12.75" customHeight="1" x14ac:dyDescent="0.2">
      <c r="A202" s="83" t="s">
        <v>166</v>
      </c>
      <c r="B202" s="83">
        <v>20</v>
      </c>
      <c r="C202" s="84">
        <v>986.51978603999999</v>
      </c>
      <c r="D202" s="84">
        <v>973.97127192000005</v>
      </c>
      <c r="E202" s="84">
        <v>173.05130944999999</v>
      </c>
      <c r="F202" s="84">
        <v>173.05130944999999</v>
      </c>
    </row>
    <row r="203" spans="1:6" ht="12.75" customHeight="1" x14ac:dyDescent="0.2">
      <c r="A203" s="83" t="s">
        <v>166</v>
      </c>
      <c r="B203" s="83">
        <v>21</v>
      </c>
      <c r="C203" s="84">
        <v>883.78865570999994</v>
      </c>
      <c r="D203" s="84">
        <v>873.70212698</v>
      </c>
      <c r="E203" s="84">
        <v>155.23588991</v>
      </c>
      <c r="F203" s="84">
        <v>155.23588991</v>
      </c>
    </row>
    <row r="204" spans="1:6" ht="12.75" customHeight="1" x14ac:dyDescent="0.2">
      <c r="A204" s="83" t="s">
        <v>166</v>
      </c>
      <c r="B204" s="83">
        <v>22</v>
      </c>
      <c r="C204" s="84">
        <v>905.51282548999995</v>
      </c>
      <c r="D204" s="84">
        <v>896.99784345</v>
      </c>
      <c r="E204" s="84">
        <v>159.37497938999999</v>
      </c>
      <c r="F204" s="84">
        <v>159.37497938999999</v>
      </c>
    </row>
    <row r="205" spans="1:6" ht="12.75" customHeight="1" x14ac:dyDescent="0.2">
      <c r="A205" s="83" t="s">
        <v>166</v>
      </c>
      <c r="B205" s="83">
        <v>23</v>
      </c>
      <c r="C205" s="84">
        <v>911.68011781999996</v>
      </c>
      <c r="D205" s="84">
        <v>909.06952623999996</v>
      </c>
      <c r="E205" s="84">
        <v>161.51982756999999</v>
      </c>
      <c r="F205" s="84">
        <v>161.51982756999999</v>
      </c>
    </row>
    <row r="206" spans="1:6" ht="12.75" customHeight="1" x14ac:dyDescent="0.2">
      <c r="A206" s="83" t="s">
        <v>166</v>
      </c>
      <c r="B206" s="83">
        <v>24</v>
      </c>
      <c r="C206" s="84">
        <v>928.40047413000002</v>
      </c>
      <c r="D206" s="84">
        <v>927.97460001000002</v>
      </c>
      <c r="E206" s="84">
        <v>164.87880526000001</v>
      </c>
      <c r="F206" s="84">
        <v>164.87880526000001</v>
      </c>
    </row>
    <row r="207" spans="1:6" ht="12.75" customHeight="1" x14ac:dyDescent="0.2">
      <c r="A207" s="83" t="s">
        <v>167</v>
      </c>
      <c r="B207" s="83">
        <v>1</v>
      </c>
      <c r="C207" s="84">
        <v>1015.01904818</v>
      </c>
      <c r="D207" s="84">
        <v>1007.61784802</v>
      </c>
      <c r="E207" s="84">
        <v>179.02949814999999</v>
      </c>
      <c r="F207" s="84">
        <v>179.02949814999999</v>
      </c>
    </row>
    <row r="208" spans="1:6" ht="12.75" customHeight="1" x14ac:dyDescent="0.2">
      <c r="A208" s="83" t="s">
        <v>167</v>
      </c>
      <c r="B208" s="83">
        <v>2</v>
      </c>
      <c r="C208" s="84">
        <v>1151.5351088100001</v>
      </c>
      <c r="D208" s="84">
        <v>1139.9028188100001</v>
      </c>
      <c r="E208" s="84">
        <v>202.53336123</v>
      </c>
      <c r="F208" s="84">
        <v>202.53336123</v>
      </c>
    </row>
    <row r="209" spans="1:6" ht="12.75" customHeight="1" x14ac:dyDescent="0.2">
      <c r="A209" s="83" t="s">
        <v>167</v>
      </c>
      <c r="B209" s="83">
        <v>3</v>
      </c>
      <c r="C209" s="84">
        <v>1304.4419641500001</v>
      </c>
      <c r="D209" s="84">
        <v>1299.79287737</v>
      </c>
      <c r="E209" s="84">
        <v>230.94198559</v>
      </c>
      <c r="F209" s="84">
        <v>230.94198559</v>
      </c>
    </row>
    <row r="210" spans="1:6" ht="12.75" customHeight="1" x14ac:dyDescent="0.2">
      <c r="A210" s="83" t="s">
        <v>167</v>
      </c>
      <c r="B210" s="83">
        <v>4</v>
      </c>
      <c r="C210" s="84">
        <v>1388.62770533</v>
      </c>
      <c r="D210" s="84">
        <v>1377.1606642300001</v>
      </c>
      <c r="E210" s="84">
        <v>244.68838367000001</v>
      </c>
      <c r="F210" s="84">
        <v>244.68838367000001</v>
      </c>
    </row>
    <row r="211" spans="1:6" ht="12.75" customHeight="1" x14ac:dyDescent="0.2">
      <c r="A211" s="83" t="s">
        <v>167</v>
      </c>
      <c r="B211" s="83">
        <v>5</v>
      </c>
      <c r="C211" s="84">
        <v>1393.19820779</v>
      </c>
      <c r="D211" s="84">
        <v>1388.76677006</v>
      </c>
      <c r="E211" s="84">
        <v>246.75051001</v>
      </c>
      <c r="F211" s="84">
        <v>246.75051001</v>
      </c>
    </row>
    <row r="212" spans="1:6" ht="12.75" customHeight="1" x14ac:dyDescent="0.2">
      <c r="A212" s="83" t="s">
        <v>167</v>
      </c>
      <c r="B212" s="83">
        <v>6</v>
      </c>
      <c r="C212" s="84">
        <v>1399.7600577999999</v>
      </c>
      <c r="D212" s="84">
        <v>1389.1740347299999</v>
      </c>
      <c r="E212" s="84">
        <v>246.82287117000001</v>
      </c>
      <c r="F212" s="84">
        <v>246.82287117000001</v>
      </c>
    </row>
    <row r="213" spans="1:6" ht="12.75" customHeight="1" x14ac:dyDescent="0.2">
      <c r="A213" s="83" t="s">
        <v>167</v>
      </c>
      <c r="B213" s="83">
        <v>7</v>
      </c>
      <c r="C213" s="84">
        <v>1371.91083162</v>
      </c>
      <c r="D213" s="84">
        <v>1369.66954951</v>
      </c>
      <c r="E213" s="84">
        <v>243.35739244999999</v>
      </c>
      <c r="F213" s="84">
        <v>243.35739244999999</v>
      </c>
    </row>
    <row r="214" spans="1:6" ht="12.75" customHeight="1" x14ac:dyDescent="0.2">
      <c r="A214" s="83" t="s">
        <v>167</v>
      </c>
      <c r="B214" s="83">
        <v>8</v>
      </c>
      <c r="C214" s="84">
        <v>1293.6742016600001</v>
      </c>
      <c r="D214" s="84">
        <v>1288.3929326699999</v>
      </c>
      <c r="E214" s="84">
        <v>228.91648914000001</v>
      </c>
      <c r="F214" s="84">
        <v>228.91648914000001</v>
      </c>
    </row>
    <row r="215" spans="1:6" ht="12.75" customHeight="1" x14ac:dyDescent="0.2">
      <c r="A215" s="83" t="s">
        <v>167</v>
      </c>
      <c r="B215" s="83">
        <v>9</v>
      </c>
      <c r="C215" s="84">
        <v>1114.5169232400001</v>
      </c>
      <c r="D215" s="84">
        <v>1111.07459277</v>
      </c>
      <c r="E215" s="84">
        <v>197.41127764000001</v>
      </c>
      <c r="F215" s="84">
        <v>197.41127764000001</v>
      </c>
    </row>
    <row r="216" spans="1:6" ht="12.75" customHeight="1" x14ac:dyDescent="0.2">
      <c r="A216" s="83" t="s">
        <v>167</v>
      </c>
      <c r="B216" s="83">
        <v>10</v>
      </c>
      <c r="C216" s="84">
        <v>1080.60254364</v>
      </c>
      <c r="D216" s="84">
        <v>1076.81778497</v>
      </c>
      <c r="E216" s="84">
        <v>191.32466542</v>
      </c>
      <c r="F216" s="84">
        <v>191.32466542</v>
      </c>
    </row>
    <row r="217" spans="1:6" ht="12.75" customHeight="1" x14ac:dyDescent="0.2">
      <c r="A217" s="83" t="s">
        <v>167</v>
      </c>
      <c r="B217" s="83">
        <v>11</v>
      </c>
      <c r="C217" s="84">
        <v>1078.5305996</v>
      </c>
      <c r="D217" s="84">
        <v>1069.8183949199999</v>
      </c>
      <c r="E217" s="84">
        <v>190.08104187000001</v>
      </c>
      <c r="F217" s="84">
        <v>190.08104187000001</v>
      </c>
    </row>
    <row r="218" spans="1:6" ht="12.75" customHeight="1" x14ac:dyDescent="0.2">
      <c r="A218" s="83" t="s">
        <v>167</v>
      </c>
      <c r="B218" s="83">
        <v>12</v>
      </c>
      <c r="C218" s="84">
        <v>1175.90855878</v>
      </c>
      <c r="D218" s="84">
        <v>1166.50424662</v>
      </c>
      <c r="E218" s="84">
        <v>207.25979623999999</v>
      </c>
      <c r="F218" s="84">
        <v>207.25979623999999</v>
      </c>
    </row>
    <row r="219" spans="1:6" ht="12.75" customHeight="1" x14ac:dyDescent="0.2">
      <c r="A219" s="83" t="s">
        <v>167</v>
      </c>
      <c r="B219" s="83">
        <v>13</v>
      </c>
      <c r="C219" s="84">
        <v>1231.9872852200001</v>
      </c>
      <c r="D219" s="84">
        <v>1222.2291124200001</v>
      </c>
      <c r="E219" s="84">
        <v>217.16076691000001</v>
      </c>
      <c r="F219" s="84">
        <v>217.16076691000001</v>
      </c>
    </row>
    <row r="220" spans="1:6" ht="12.75" customHeight="1" x14ac:dyDescent="0.2">
      <c r="A220" s="83" t="s">
        <v>167</v>
      </c>
      <c r="B220" s="83">
        <v>14</v>
      </c>
      <c r="C220" s="84">
        <v>1266.18285593</v>
      </c>
      <c r="D220" s="84">
        <v>1255.64623256</v>
      </c>
      <c r="E220" s="84">
        <v>223.09818679</v>
      </c>
      <c r="F220" s="84">
        <v>223.09818679</v>
      </c>
    </row>
    <row r="221" spans="1:6" ht="12.75" customHeight="1" x14ac:dyDescent="0.2">
      <c r="A221" s="83" t="s">
        <v>167</v>
      </c>
      <c r="B221" s="83">
        <v>15</v>
      </c>
      <c r="C221" s="84">
        <v>1295.3495976500001</v>
      </c>
      <c r="D221" s="84">
        <v>1278.6668936799999</v>
      </c>
      <c r="E221" s="84">
        <v>227.18840553999999</v>
      </c>
      <c r="F221" s="84">
        <v>227.18840553999999</v>
      </c>
    </row>
    <row r="222" spans="1:6" ht="12.75" customHeight="1" x14ac:dyDescent="0.2">
      <c r="A222" s="83" t="s">
        <v>167</v>
      </c>
      <c r="B222" s="83">
        <v>16</v>
      </c>
      <c r="C222" s="84">
        <v>1304.00769027</v>
      </c>
      <c r="D222" s="84">
        <v>1293.2980253000001</v>
      </c>
      <c r="E222" s="84">
        <v>229.78800631999999</v>
      </c>
      <c r="F222" s="84">
        <v>229.78800631999999</v>
      </c>
    </row>
    <row r="223" spans="1:6" ht="12.75" customHeight="1" x14ac:dyDescent="0.2">
      <c r="A223" s="83" t="s">
        <v>167</v>
      </c>
      <c r="B223" s="83">
        <v>17</v>
      </c>
      <c r="C223" s="84">
        <v>1304.0353624700001</v>
      </c>
      <c r="D223" s="84">
        <v>1293.3836318199999</v>
      </c>
      <c r="E223" s="84">
        <v>229.80321655</v>
      </c>
      <c r="F223" s="84">
        <v>229.80321655</v>
      </c>
    </row>
    <row r="224" spans="1:6" ht="12.75" customHeight="1" x14ac:dyDescent="0.2">
      <c r="A224" s="83" t="s">
        <v>167</v>
      </c>
      <c r="B224" s="83">
        <v>18</v>
      </c>
      <c r="C224" s="84">
        <v>1252.2211351000001</v>
      </c>
      <c r="D224" s="84">
        <v>1242.35211321</v>
      </c>
      <c r="E224" s="84">
        <v>220.73614097999999</v>
      </c>
      <c r="F224" s="84">
        <v>220.73614097999999</v>
      </c>
    </row>
    <row r="225" spans="1:6" ht="12.75" customHeight="1" x14ac:dyDescent="0.2">
      <c r="A225" s="83" t="s">
        <v>167</v>
      </c>
      <c r="B225" s="83">
        <v>19</v>
      </c>
      <c r="C225" s="84">
        <v>1104.6497506799999</v>
      </c>
      <c r="D225" s="84">
        <v>1096.0104888799999</v>
      </c>
      <c r="E225" s="84">
        <v>194.73474808</v>
      </c>
      <c r="F225" s="84">
        <v>194.73474808</v>
      </c>
    </row>
    <row r="226" spans="1:6" ht="12.75" customHeight="1" x14ac:dyDescent="0.2">
      <c r="A226" s="83" t="s">
        <v>167</v>
      </c>
      <c r="B226" s="83">
        <v>20</v>
      </c>
      <c r="C226" s="84">
        <v>949.44747218999998</v>
      </c>
      <c r="D226" s="84">
        <v>946.01446073</v>
      </c>
      <c r="E226" s="84">
        <v>168.08405536000001</v>
      </c>
      <c r="F226" s="84">
        <v>168.08405536000001</v>
      </c>
    </row>
    <row r="227" spans="1:6" ht="12.75" customHeight="1" x14ac:dyDescent="0.2">
      <c r="A227" s="83" t="s">
        <v>167</v>
      </c>
      <c r="B227" s="83">
        <v>21</v>
      </c>
      <c r="C227" s="84">
        <v>857.94438728</v>
      </c>
      <c r="D227" s="84">
        <v>852.66319342999998</v>
      </c>
      <c r="E227" s="84">
        <v>151.49777657999999</v>
      </c>
      <c r="F227" s="84">
        <v>151.49777657999999</v>
      </c>
    </row>
    <row r="228" spans="1:6" ht="12.75" customHeight="1" x14ac:dyDescent="0.2">
      <c r="A228" s="83" t="s">
        <v>167</v>
      </c>
      <c r="B228" s="83">
        <v>22</v>
      </c>
      <c r="C228" s="84">
        <v>874.42322502000002</v>
      </c>
      <c r="D228" s="84">
        <v>867.27336436999997</v>
      </c>
      <c r="E228" s="84">
        <v>154.09365314999999</v>
      </c>
      <c r="F228" s="84">
        <v>154.09365314999999</v>
      </c>
    </row>
    <row r="229" spans="1:6" ht="12.75" customHeight="1" x14ac:dyDescent="0.2">
      <c r="A229" s="83" t="s">
        <v>167</v>
      </c>
      <c r="B229" s="83">
        <v>23</v>
      </c>
      <c r="C229" s="84">
        <v>870.62450158000001</v>
      </c>
      <c r="D229" s="84">
        <v>870.32001213000001</v>
      </c>
      <c r="E229" s="84">
        <v>154.63496931</v>
      </c>
      <c r="F229" s="84">
        <v>154.63496931</v>
      </c>
    </row>
    <row r="230" spans="1:6" ht="12.75" customHeight="1" x14ac:dyDescent="0.2">
      <c r="A230" s="83" t="s">
        <v>167</v>
      </c>
      <c r="B230" s="83">
        <v>24</v>
      </c>
      <c r="C230" s="84">
        <v>924.28334328999995</v>
      </c>
      <c r="D230" s="84">
        <v>921.64449821000005</v>
      </c>
      <c r="E230" s="84">
        <v>163.75409816000001</v>
      </c>
      <c r="F230" s="84">
        <v>163.75409816000001</v>
      </c>
    </row>
    <row r="231" spans="1:6" ht="12.75" customHeight="1" x14ac:dyDescent="0.2">
      <c r="A231" s="83" t="s">
        <v>168</v>
      </c>
      <c r="B231" s="83">
        <v>1</v>
      </c>
      <c r="C231" s="84">
        <v>1044.3517064499999</v>
      </c>
      <c r="D231" s="84">
        <v>1036.0912065299999</v>
      </c>
      <c r="E231" s="84">
        <v>184.0885303</v>
      </c>
      <c r="F231" s="84">
        <v>184.0885303</v>
      </c>
    </row>
    <row r="232" spans="1:6" ht="12.75" customHeight="1" x14ac:dyDescent="0.2">
      <c r="A232" s="83" t="s">
        <v>168</v>
      </c>
      <c r="B232" s="83">
        <v>2</v>
      </c>
      <c r="C232" s="84">
        <v>1166.2908368400001</v>
      </c>
      <c r="D232" s="84">
        <v>1164.20982946</v>
      </c>
      <c r="E232" s="84">
        <v>206.85213340000001</v>
      </c>
      <c r="F232" s="84">
        <v>206.85213340000001</v>
      </c>
    </row>
    <row r="233" spans="1:6" ht="12.75" customHeight="1" x14ac:dyDescent="0.2">
      <c r="A233" s="83" t="s">
        <v>168</v>
      </c>
      <c r="B233" s="83">
        <v>3</v>
      </c>
      <c r="C233" s="84">
        <v>1336.0169907</v>
      </c>
      <c r="D233" s="84">
        <v>1324.9326532</v>
      </c>
      <c r="E233" s="84">
        <v>235.40872014000001</v>
      </c>
      <c r="F233" s="84">
        <v>235.40872014000001</v>
      </c>
    </row>
    <row r="234" spans="1:6" ht="12.75" customHeight="1" x14ac:dyDescent="0.2">
      <c r="A234" s="83" t="s">
        <v>168</v>
      </c>
      <c r="B234" s="83">
        <v>4</v>
      </c>
      <c r="C234" s="84">
        <v>1415.2919904400001</v>
      </c>
      <c r="D234" s="84">
        <v>1405.96894481</v>
      </c>
      <c r="E234" s="84">
        <v>249.80692343000001</v>
      </c>
      <c r="F234" s="84">
        <v>249.80692343000001</v>
      </c>
    </row>
    <row r="235" spans="1:6" ht="12.75" customHeight="1" x14ac:dyDescent="0.2">
      <c r="A235" s="83" t="s">
        <v>168</v>
      </c>
      <c r="B235" s="83">
        <v>5</v>
      </c>
      <c r="C235" s="84">
        <v>1448.8388445000001</v>
      </c>
      <c r="D235" s="84">
        <v>1434.94458373</v>
      </c>
      <c r="E235" s="84">
        <v>254.95519874999999</v>
      </c>
      <c r="F235" s="84">
        <v>254.95519874999999</v>
      </c>
    </row>
    <row r="236" spans="1:6" ht="12.75" customHeight="1" x14ac:dyDescent="0.2">
      <c r="A236" s="83" t="s">
        <v>168</v>
      </c>
      <c r="B236" s="83">
        <v>6</v>
      </c>
      <c r="C236" s="84">
        <v>1424.57146889</v>
      </c>
      <c r="D236" s="84">
        <v>1422.0630235799999</v>
      </c>
      <c r="E236" s="84">
        <v>252.6664548</v>
      </c>
      <c r="F236" s="84">
        <v>252.6664548</v>
      </c>
    </row>
    <row r="237" spans="1:6" ht="12.75" customHeight="1" x14ac:dyDescent="0.2">
      <c r="A237" s="83" t="s">
        <v>168</v>
      </c>
      <c r="B237" s="83">
        <v>7</v>
      </c>
      <c r="C237" s="84">
        <v>1409.47463657</v>
      </c>
      <c r="D237" s="84">
        <v>1401.7222329199999</v>
      </c>
      <c r="E237" s="84">
        <v>249.05238469</v>
      </c>
      <c r="F237" s="84">
        <v>249.05238469</v>
      </c>
    </row>
    <row r="238" spans="1:6" ht="12.75" customHeight="1" x14ac:dyDescent="0.2">
      <c r="A238" s="83" t="s">
        <v>168</v>
      </c>
      <c r="B238" s="83">
        <v>8</v>
      </c>
      <c r="C238" s="84">
        <v>1347.43844747</v>
      </c>
      <c r="D238" s="84">
        <v>1336.3308643099999</v>
      </c>
      <c r="E238" s="84">
        <v>237.43390857</v>
      </c>
      <c r="F238" s="84">
        <v>237.43390857</v>
      </c>
    </row>
    <row r="239" spans="1:6" ht="12.75" customHeight="1" x14ac:dyDescent="0.2">
      <c r="A239" s="83" t="s">
        <v>168</v>
      </c>
      <c r="B239" s="83">
        <v>9</v>
      </c>
      <c r="C239" s="84">
        <v>1160.50125359</v>
      </c>
      <c r="D239" s="84">
        <v>1148.7673732400001</v>
      </c>
      <c r="E239" s="84">
        <v>204.10837971000001</v>
      </c>
      <c r="F239" s="84">
        <v>204.10837971000001</v>
      </c>
    </row>
    <row r="240" spans="1:6" ht="12.75" customHeight="1" x14ac:dyDescent="0.2">
      <c r="A240" s="83" t="s">
        <v>168</v>
      </c>
      <c r="B240" s="83">
        <v>10</v>
      </c>
      <c r="C240" s="84">
        <v>1129.12810866</v>
      </c>
      <c r="D240" s="84">
        <v>1117.3329665799999</v>
      </c>
      <c r="E240" s="84">
        <v>198.52324039999999</v>
      </c>
      <c r="F240" s="84">
        <v>198.52324039999999</v>
      </c>
    </row>
    <row r="241" spans="1:6" ht="12.75" customHeight="1" x14ac:dyDescent="0.2">
      <c r="A241" s="83" t="s">
        <v>168</v>
      </c>
      <c r="B241" s="83">
        <v>11</v>
      </c>
      <c r="C241" s="84">
        <v>1102.3079856899999</v>
      </c>
      <c r="D241" s="84">
        <v>1090.78742938</v>
      </c>
      <c r="E241" s="84">
        <v>193.80673582</v>
      </c>
      <c r="F241" s="84">
        <v>193.80673582</v>
      </c>
    </row>
    <row r="242" spans="1:6" ht="12.75" customHeight="1" x14ac:dyDescent="0.2">
      <c r="A242" s="83" t="s">
        <v>168</v>
      </c>
      <c r="B242" s="83">
        <v>12</v>
      </c>
      <c r="C242" s="84">
        <v>1198.14022819</v>
      </c>
      <c r="D242" s="84">
        <v>1184.33139532</v>
      </c>
      <c r="E242" s="84">
        <v>210.42725252</v>
      </c>
      <c r="F242" s="84">
        <v>210.42725252</v>
      </c>
    </row>
    <row r="243" spans="1:6" ht="12.75" customHeight="1" x14ac:dyDescent="0.2">
      <c r="A243" s="83" t="s">
        <v>168</v>
      </c>
      <c r="B243" s="83">
        <v>13</v>
      </c>
      <c r="C243" s="84">
        <v>1226.4957271200001</v>
      </c>
      <c r="D243" s="84">
        <v>1224.91572851</v>
      </c>
      <c r="E243" s="84">
        <v>217.63811408000001</v>
      </c>
      <c r="F243" s="84">
        <v>217.63811408000001</v>
      </c>
    </row>
    <row r="244" spans="1:6" ht="12.75" customHeight="1" x14ac:dyDescent="0.2">
      <c r="A244" s="83" t="s">
        <v>168</v>
      </c>
      <c r="B244" s="83">
        <v>14</v>
      </c>
      <c r="C244" s="84">
        <v>1255.54631408</v>
      </c>
      <c r="D244" s="84">
        <v>1245.92151676</v>
      </c>
      <c r="E244" s="84">
        <v>221.37033829000001</v>
      </c>
      <c r="F244" s="84">
        <v>221.37033829000001</v>
      </c>
    </row>
    <row r="245" spans="1:6" ht="12.75" customHeight="1" x14ac:dyDescent="0.2">
      <c r="A245" s="83" t="s">
        <v>168</v>
      </c>
      <c r="B245" s="83">
        <v>15</v>
      </c>
      <c r="C245" s="84">
        <v>1272.5889149499999</v>
      </c>
      <c r="D245" s="84">
        <v>1262.0553097100001</v>
      </c>
      <c r="E245" s="84">
        <v>224.23692592</v>
      </c>
      <c r="F245" s="84">
        <v>224.23692592</v>
      </c>
    </row>
    <row r="246" spans="1:6" ht="12.75" customHeight="1" x14ac:dyDescent="0.2">
      <c r="A246" s="83" t="s">
        <v>168</v>
      </c>
      <c r="B246" s="83">
        <v>16</v>
      </c>
      <c r="C246" s="84">
        <v>1276.8083007099999</v>
      </c>
      <c r="D246" s="84">
        <v>1275.8439406299999</v>
      </c>
      <c r="E246" s="84">
        <v>226.68683455999999</v>
      </c>
      <c r="F246" s="84">
        <v>226.68683455999999</v>
      </c>
    </row>
    <row r="247" spans="1:6" ht="12.75" customHeight="1" x14ac:dyDescent="0.2">
      <c r="A247" s="83" t="s">
        <v>168</v>
      </c>
      <c r="B247" s="83">
        <v>17</v>
      </c>
      <c r="C247" s="84">
        <v>1298.7170861</v>
      </c>
      <c r="D247" s="84">
        <v>1283.67453338</v>
      </c>
      <c r="E247" s="84">
        <v>228.07814286999999</v>
      </c>
      <c r="F247" s="84">
        <v>228.07814286999999</v>
      </c>
    </row>
    <row r="248" spans="1:6" ht="12.75" customHeight="1" x14ac:dyDescent="0.2">
      <c r="A248" s="83" t="s">
        <v>168</v>
      </c>
      <c r="B248" s="83">
        <v>18</v>
      </c>
      <c r="C248" s="84">
        <v>1250.99795111</v>
      </c>
      <c r="D248" s="84">
        <v>1238.16710156</v>
      </c>
      <c r="E248" s="84">
        <v>219.99256489999999</v>
      </c>
      <c r="F248" s="84">
        <v>219.99256489999999</v>
      </c>
    </row>
    <row r="249" spans="1:6" ht="12.75" customHeight="1" x14ac:dyDescent="0.2">
      <c r="A249" s="83" t="s">
        <v>168</v>
      </c>
      <c r="B249" s="83">
        <v>19</v>
      </c>
      <c r="C249" s="84">
        <v>1123.5975960400001</v>
      </c>
      <c r="D249" s="84">
        <v>1111.3389654099999</v>
      </c>
      <c r="E249" s="84">
        <v>197.45825031000001</v>
      </c>
      <c r="F249" s="84">
        <v>197.45825031000001</v>
      </c>
    </row>
    <row r="250" spans="1:6" ht="12.75" customHeight="1" x14ac:dyDescent="0.2">
      <c r="A250" s="83" t="s">
        <v>168</v>
      </c>
      <c r="B250" s="83">
        <v>20</v>
      </c>
      <c r="C250" s="84">
        <v>990.18147703</v>
      </c>
      <c r="D250" s="84">
        <v>980.40082902999995</v>
      </c>
      <c r="E250" s="84">
        <v>174.19368736999999</v>
      </c>
      <c r="F250" s="84">
        <v>174.19368736999999</v>
      </c>
    </row>
    <row r="251" spans="1:6" ht="12.75" customHeight="1" x14ac:dyDescent="0.2">
      <c r="A251" s="83" t="s">
        <v>168</v>
      </c>
      <c r="B251" s="83">
        <v>21</v>
      </c>
      <c r="C251" s="84">
        <v>853.67484439999998</v>
      </c>
      <c r="D251" s="84">
        <v>843.38357305</v>
      </c>
      <c r="E251" s="84">
        <v>149.84901084000001</v>
      </c>
      <c r="F251" s="84">
        <v>149.84901084000001</v>
      </c>
    </row>
    <row r="252" spans="1:6" ht="12.75" customHeight="1" x14ac:dyDescent="0.2">
      <c r="A252" s="83" t="s">
        <v>168</v>
      </c>
      <c r="B252" s="83">
        <v>22</v>
      </c>
      <c r="C252" s="84">
        <v>840.17576411000005</v>
      </c>
      <c r="D252" s="84">
        <v>831.31216741000003</v>
      </c>
      <c r="E252" s="84">
        <v>147.70421189999999</v>
      </c>
      <c r="F252" s="84">
        <v>147.70421189999999</v>
      </c>
    </row>
    <row r="253" spans="1:6" ht="12.75" customHeight="1" x14ac:dyDescent="0.2">
      <c r="A253" s="83" t="s">
        <v>168</v>
      </c>
      <c r="B253" s="83">
        <v>23</v>
      </c>
      <c r="C253" s="84">
        <v>904.83140495999999</v>
      </c>
      <c r="D253" s="84">
        <v>896.01181684999995</v>
      </c>
      <c r="E253" s="84">
        <v>159.19978613000001</v>
      </c>
      <c r="F253" s="84">
        <v>159.19978613000001</v>
      </c>
    </row>
    <row r="254" spans="1:6" ht="12.75" customHeight="1" x14ac:dyDescent="0.2">
      <c r="A254" s="83" t="s">
        <v>168</v>
      </c>
      <c r="B254" s="83">
        <v>24</v>
      </c>
      <c r="C254" s="84">
        <v>934.13991405000002</v>
      </c>
      <c r="D254" s="84">
        <v>925.01177574999997</v>
      </c>
      <c r="E254" s="84">
        <v>164.35238253</v>
      </c>
      <c r="F254" s="84">
        <v>164.35238253</v>
      </c>
    </row>
    <row r="255" spans="1:6" ht="12.75" customHeight="1" x14ac:dyDescent="0.2">
      <c r="A255" s="83" t="s">
        <v>169</v>
      </c>
      <c r="B255" s="83">
        <v>1</v>
      </c>
      <c r="C255" s="84">
        <v>1029.22057991</v>
      </c>
      <c r="D255" s="84">
        <v>1018.79055449</v>
      </c>
      <c r="E255" s="84">
        <v>181.01461982999999</v>
      </c>
      <c r="F255" s="84">
        <v>181.01461982999999</v>
      </c>
    </row>
    <row r="256" spans="1:6" ht="12.75" customHeight="1" x14ac:dyDescent="0.2">
      <c r="A256" s="83" t="s">
        <v>169</v>
      </c>
      <c r="B256" s="83">
        <v>2</v>
      </c>
      <c r="C256" s="84">
        <v>1164.40186169</v>
      </c>
      <c r="D256" s="84">
        <v>1152.51609452</v>
      </c>
      <c r="E256" s="84">
        <v>204.77443747000001</v>
      </c>
      <c r="F256" s="84">
        <v>204.77443747000001</v>
      </c>
    </row>
    <row r="257" spans="1:6" ht="12.75" customHeight="1" x14ac:dyDescent="0.2">
      <c r="A257" s="83" t="s">
        <v>169</v>
      </c>
      <c r="B257" s="83">
        <v>3</v>
      </c>
      <c r="C257" s="84">
        <v>1304.9949312700001</v>
      </c>
      <c r="D257" s="84">
        <v>1291.2969184799999</v>
      </c>
      <c r="E257" s="84">
        <v>229.43245769000001</v>
      </c>
      <c r="F257" s="84">
        <v>229.43245769000001</v>
      </c>
    </row>
    <row r="258" spans="1:6" ht="12.75" customHeight="1" x14ac:dyDescent="0.2">
      <c r="A258" s="83" t="s">
        <v>169</v>
      </c>
      <c r="B258" s="83">
        <v>4</v>
      </c>
      <c r="C258" s="84">
        <v>1376.32000103</v>
      </c>
      <c r="D258" s="84">
        <v>1363.1015497200001</v>
      </c>
      <c r="E258" s="84">
        <v>242.19041659000001</v>
      </c>
      <c r="F258" s="84">
        <v>242.19041659000001</v>
      </c>
    </row>
    <row r="259" spans="1:6" ht="12.75" customHeight="1" x14ac:dyDescent="0.2">
      <c r="A259" s="83" t="s">
        <v>169</v>
      </c>
      <c r="B259" s="83">
        <v>5</v>
      </c>
      <c r="C259" s="84">
        <v>1392.92468891</v>
      </c>
      <c r="D259" s="84">
        <v>1377.8662066899999</v>
      </c>
      <c r="E259" s="84">
        <v>244.81374163000001</v>
      </c>
      <c r="F259" s="84">
        <v>244.81374163000001</v>
      </c>
    </row>
    <row r="260" spans="1:6" ht="12.75" customHeight="1" x14ac:dyDescent="0.2">
      <c r="A260" s="83" t="s">
        <v>169</v>
      </c>
      <c r="B260" s="83">
        <v>6</v>
      </c>
      <c r="C260" s="84">
        <v>1431.09399091</v>
      </c>
      <c r="D260" s="84">
        <v>1416.2921742000001</v>
      </c>
      <c r="E260" s="84">
        <v>251.64111342999999</v>
      </c>
      <c r="F260" s="84">
        <v>251.64111342999999</v>
      </c>
    </row>
    <row r="261" spans="1:6" ht="12.75" customHeight="1" x14ac:dyDescent="0.2">
      <c r="A261" s="83" t="s">
        <v>169</v>
      </c>
      <c r="B261" s="83">
        <v>7</v>
      </c>
      <c r="C261" s="84">
        <v>1408.75120109</v>
      </c>
      <c r="D261" s="84">
        <v>1394.4253747099999</v>
      </c>
      <c r="E261" s="84">
        <v>247.75590819000001</v>
      </c>
      <c r="F261" s="84">
        <v>247.75590819000001</v>
      </c>
    </row>
    <row r="262" spans="1:6" ht="12.75" customHeight="1" x14ac:dyDescent="0.2">
      <c r="A262" s="83" t="s">
        <v>169</v>
      </c>
      <c r="B262" s="83">
        <v>8</v>
      </c>
      <c r="C262" s="84">
        <v>1341.89195298</v>
      </c>
      <c r="D262" s="84">
        <v>1328.22823642</v>
      </c>
      <c r="E262" s="84">
        <v>235.99426614999999</v>
      </c>
      <c r="F262" s="84">
        <v>235.99426614999999</v>
      </c>
    </row>
    <row r="263" spans="1:6" ht="12.75" customHeight="1" x14ac:dyDescent="0.2">
      <c r="A263" s="83" t="s">
        <v>169</v>
      </c>
      <c r="B263" s="83">
        <v>9</v>
      </c>
      <c r="C263" s="84">
        <v>1148.4699974099999</v>
      </c>
      <c r="D263" s="84">
        <v>1135.8488060100001</v>
      </c>
      <c r="E263" s="84">
        <v>201.81306049</v>
      </c>
      <c r="F263" s="84">
        <v>201.81306049</v>
      </c>
    </row>
    <row r="264" spans="1:6" ht="12.75" customHeight="1" x14ac:dyDescent="0.2">
      <c r="A264" s="83" t="s">
        <v>169</v>
      </c>
      <c r="B264" s="83">
        <v>10</v>
      </c>
      <c r="C264" s="84">
        <v>1100.0752431599999</v>
      </c>
      <c r="D264" s="84">
        <v>1094.0502143900001</v>
      </c>
      <c r="E264" s="84">
        <v>194.38645437</v>
      </c>
      <c r="F264" s="84">
        <v>194.38645437</v>
      </c>
    </row>
    <row r="265" spans="1:6" ht="12.75" customHeight="1" x14ac:dyDescent="0.2">
      <c r="A265" s="83" t="s">
        <v>169</v>
      </c>
      <c r="B265" s="83">
        <v>11</v>
      </c>
      <c r="C265" s="84">
        <v>1084.39101271</v>
      </c>
      <c r="D265" s="84">
        <v>1079.65795551</v>
      </c>
      <c r="E265" s="84">
        <v>191.82929553</v>
      </c>
      <c r="F265" s="84">
        <v>191.82929553</v>
      </c>
    </row>
    <row r="266" spans="1:6" ht="12.75" customHeight="1" x14ac:dyDescent="0.2">
      <c r="A266" s="83" t="s">
        <v>169</v>
      </c>
      <c r="B266" s="83">
        <v>12</v>
      </c>
      <c r="C266" s="84">
        <v>1198.6229650099999</v>
      </c>
      <c r="D266" s="84">
        <v>1187.34350696</v>
      </c>
      <c r="E266" s="84">
        <v>210.96243243999999</v>
      </c>
      <c r="F266" s="84">
        <v>210.96243243999999</v>
      </c>
    </row>
    <row r="267" spans="1:6" ht="12.75" customHeight="1" x14ac:dyDescent="0.2">
      <c r="A267" s="83" t="s">
        <v>169</v>
      </c>
      <c r="B267" s="83">
        <v>13</v>
      </c>
      <c r="C267" s="84">
        <v>1254.1352745199999</v>
      </c>
      <c r="D267" s="84">
        <v>1245.10307274</v>
      </c>
      <c r="E267" s="84">
        <v>221.22492044000001</v>
      </c>
      <c r="F267" s="84">
        <v>221.22492044000001</v>
      </c>
    </row>
    <row r="268" spans="1:6" ht="12.75" customHeight="1" x14ac:dyDescent="0.2">
      <c r="A268" s="83" t="s">
        <v>169</v>
      </c>
      <c r="B268" s="83">
        <v>14</v>
      </c>
      <c r="C268" s="84">
        <v>1279.2466609000001</v>
      </c>
      <c r="D268" s="84">
        <v>1270.28864303</v>
      </c>
      <c r="E268" s="84">
        <v>225.69979155999999</v>
      </c>
      <c r="F268" s="84">
        <v>225.69979155999999</v>
      </c>
    </row>
    <row r="269" spans="1:6" ht="12.75" customHeight="1" x14ac:dyDescent="0.2">
      <c r="A269" s="83" t="s">
        <v>169</v>
      </c>
      <c r="B269" s="83">
        <v>15</v>
      </c>
      <c r="C269" s="84">
        <v>1229.38079988</v>
      </c>
      <c r="D269" s="84">
        <v>1220.3448883000001</v>
      </c>
      <c r="E269" s="84">
        <v>216.82598551999999</v>
      </c>
      <c r="F269" s="84">
        <v>216.82598551999999</v>
      </c>
    </row>
    <row r="270" spans="1:6" ht="12.75" customHeight="1" x14ac:dyDescent="0.2">
      <c r="A270" s="83" t="s">
        <v>169</v>
      </c>
      <c r="B270" s="83">
        <v>16</v>
      </c>
      <c r="C270" s="84">
        <v>1298.7061687</v>
      </c>
      <c r="D270" s="84">
        <v>1283.2532601099999</v>
      </c>
      <c r="E270" s="84">
        <v>228.00329273</v>
      </c>
      <c r="F270" s="84">
        <v>228.00329273</v>
      </c>
    </row>
    <row r="271" spans="1:6" ht="12.75" customHeight="1" x14ac:dyDescent="0.2">
      <c r="A271" s="83" t="s">
        <v>169</v>
      </c>
      <c r="B271" s="83">
        <v>17</v>
      </c>
      <c r="C271" s="84">
        <v>1313.1629786599999</v>
      </c>
      <c r="D271" s="84">
        <v>1299.46723671</v>
      </c>
      <c r="E271" s="84">
        <v>230.88412706</v>
      </c>
      <c r="F271" s="84">
        <v>230.88412706</v>
      </c>
    </row>
    <row r="272" spans="1:6" ht="12.75" customHeight="1" x14ac:dyDescent="0.2">
      <c r="A272" s="83" t="s">
        <v>169</v>
      </c>
      <c r="B272" s="83">
        <v>18</v>
      </c>
      <c r="C272" s="84">
        <v>1270.16242455</v>
      </c>
      <c r="D272" s="84">
        <v>1260.08029143</v>
      </c>
      <c r="E272" s="84">
        <v>223.88601259000001</v>
      </c>
      <c r="F272" s="84">
        <v>223.88601259000001</v>
      </c>
    </row>
    <row r="273" spans="1:6" ht="12.75" customHeight="1" x14ac:dyDescent="0.2">
      <c r="A273" s="83" t="s">
        <v>169</v>
      </c>
      <c r="B273" s="83">
        <v>19</v>
      </c>
      <c r="C273" s="84">
        <v>1135.38349128</v>
      </c>
      <c r="D273" s="84">
        <v>1123.4227048299999</v>
      </c>
      <c r="E273" s="84">
        <v>199.60524067</v>
      </c>
      <c r="F273" s="84">
        <v>199.60524067</v>
      </c>
    </row>
    <row r="274" spans="1:6" ht="12.75" customHeight="1" x14ac:dyDescent="0.2">
      <c r="A274" s="83" t="s">
        <v>169</v>
      </c>
      <c r="B274" s="83">
        <v>20</v>
      </c>
      <c r="C274" s="84">
        <v>968.96892910999998</v>
      </c>
      <c r="D274" s="84">
        <v>959.27100873999996</v>
      </c>
      <c r="E274" s="84">
        <v>170.43942565</v>
      </c>
      <c r="F274" s="84">
        <v>170.43942565</v>
      </c>
    </row>
    <row r="275" spans="1:6" ht="12.75" customHeight="1" x14ac:dyDescent="0.2">
      <c r="A275" s="83" t="s">
        <v>169</v>
      </c>
      <c r="B275" s="83">
        <v>21</v>
      </c>
      <c r="C275" s="84">
        <v>902.94145974000003</v>
      </c>
      <c r="D275" s="84">
        <v>891.33100678999995</v>
      </c>
      <c r="E275" s="84">
        <v>158.36811857999999</v>
      </c>
      <c r="F275" s="84">
        <v>158.36811857999999</v>
      </c>
    </row>
    <row r="276" spans="1:6" ht="12.75" customHeight="1" x14ac:dyDescent="0.2">
      <c r="A276" s="83" t="s">
        <v>169</v>
      </c>
      <c r="B276" s="83">
        <v>22</v>
      </c>
      <c r="C276" s="84">
        <v>905.31866047999995</v>
      </c>
      <c r="D276" s="84">
        <v>895.49408084000004</v>
      </c>
      <c r="E276" s="84">
        <v>159.10779688</v>
      </c>
      <c r="F276" s="84">
        <v>159.10779688</v>
      </c>
    </row>
    <row r="277" spans="1:6" ht="12.75" customHeight="1" x14ac:dyDescent="0.2">
      <c r="A277" s="83" t="s">
        <v>169</v>
      </c>
      <c r="B277" s="83">
        <v>23</v>
      </c>
      <c r="C277" s="84">
        <v>893.75805416000003</v>
      </c>
      <c r="D277" s="84">
        <v>884.30043523999996</v>
      </c>
      <c r="E277" s="84">
        <v>157.11895482</v>
      </c>
      <c r="F277" s="84">
        <v>157.11895482</v>
      </c>
    </row>
    <row r="278" spans="1:6" ht="12.75" customHeight="1" x14ac:dyDescent="0.2">
      <c r="A278" s="83" t="s">
        <v>169</v>
      </c>
      <c r="B278" s="83">
        <v>24</v>
      </c>
      <c r="C278" s="84">
        <v>974.06891268000004</v>
      </c>
      <c r="D278" s="84">
        <v>964.20695397999998</v>
      </c>
      <c r="E278" s="84">
        <v>171.3164246</v>
      </c>
      <c r="F278" s="84">
        <v>171.3164246</v>
      </c>
    </row>
    <row r="279" spans="1:6" ht="12.75" customHeight="1" x14ac:dyDescent="0.2">
      <c r="A279" s="83" t="s">
        <v>170</v>
      </c>
      <c r="B279" s="83">
        <v>1</v>
      </c>
      <c r="C279" s="84">
        <v>1070.7064902</v>
      </c>
      <c r="D279" s="84">
        <v>1059.4897268300001</v>
      </c>
      <c r="E279" s="84">
        <v>188.24588555</v>
      </c>
      <c r="F279" s="84">
        <v>188.24588555</v>
      </c>
    </row>
    <row r="280" spans="1:6" ht="12.75" customHeight="1" x14ac:dyDescent="0.2">
      <c r="A280" s="83" t="s">
        <v>170</v>
      </c>
      <c r="B280" s="83">
        <v>2</v>
      </c>
      <c r="C280" s="84">
        <v>1163.9235518</v>
      </c>
      <c r="D280" s="84">
        <v>1150.6248038399999</v>
      </c>
      <c r="E280" s="84">
        <v>204.43840053</v>
      </c>
      <c r="F280" s="84">
        <v>204.43840053</v>
      </c>
    </row>
    <row r="281" spans="1:6" ht="12.75" customHeight="1" x14ac:dyDescent="0.2">
      <c r="A281" s="83" t="s">
        <v>170</v>
      </c>
      <c r="B281" s="83">
        <v>3</v>
      </c>
      <c r="C281" s="84">
        <v>1337.9212887599999</v>
      </c>
      <c r="D281" s="84">
        <v>1324.6393588999999</v>
      </c>
      <c r="E281" s="84">
        <v>235.35660877999999</v>
      </c>
      <c r="F281" s="84">
        <v>235.35660877999999</v>
      </c>
    </row>
    <row r="282" spans="1:6" ht="12.75" customHeight="1" x14ac:dyDescent="0.2">
      <c r="A282" s="83" t="s">
        <v>170</v>
      </c>
      <c r="B282" s="83">
        <v>4</v>
      </c>
      <c r="C282" s="84">
        <v>1430.87453493</v>
      </c>
      <c r="D282" s="84">
        <v>1414.09422152</v>
      </c>
      <c r="E282" s="84">
        <v>251.25059001</v>
      </c>
      <c r="F282" s="84">
        <v>251.25059001</v>
      </c>
    </row>
    <row r="283" spans="1:6" ht="12.75" customHeight="1" x14ac:dyDescent="0.2">
      <c r="A283" s="83" t="s">
        <v>170</v>
      </c>
      <c r="B283" s="83">
        <v>5</v>
      </c>
      <c r="C283" s="84">
        <v>1428.09860678</v>
      </c>
      <c r="D283" s="84">
        <v>1411.453906</v>
      </c>
      <c r="E283" s="84">
        <v>250.78146934</v>
      </c>
      <c r="F283" s="84">
        <v>250.78146934</v>
      </c>
    </row>
    <row r="284" spans="1:6" ht="12.75" customHeight="1" x14ac:dyDescent="0.2">
      <c r="A284" s="83" t="s">
        <v>170</v>
      </c>
      <c r="B284" s="83">
        <v>6</v>
      </c>
      <c r="C284" s="84">
        <v>1428.6733610900001</v>
      </c>
      <c r="D284" s="84">
        <v>1411.9753460500001</v>
      </c>
      <c r="E284" s="84">
        <v>250.87411671999999</v>
      </c>
      <c r="F284" s="84">
        <v>250.87411671999999</v>
      </c>
    </row>
    <row r="285" spans="1:6" ht="12.75" customHeight="1" x14ac:dyDescent="0.2">
      <c r="A285" s="83" t="s">
        <v>170</v>
      </c>
      <c r="B285" s="83">
        <v>7</v>
      </c>
      <c r="C285" s="84">
        <v>1377.5018645499999</v>
      </c>
      <c r="D285" s="84">
        <v>1362.9130734</v>
      </c>
      <c r="E285" s="84">
        <v>242.15692888000001</v>
      </c>
      <c r="F285" s="84">
        <v>242.15692888000001</v>
      </c>
    </row>
    <row r="286" spans="1:6" ht="12.75" customHeight="1" x14ac:dyDescent="0.2">
      <c r="A286" s="83" t="s">
        <v>170</v>
      </c>
      <c r="B286" s="83">
        <v>8</v>
      </c>
      <c r="C286" s="84">
        <v>1281.09912749</v>
      </c>
      <c r="D286" s="84">
        <v>1268.15337869</v>
      </c>
      <c r="E286" s="84">
        <v>225.32040635999999</v>
      </c>
      <c r="F286" s="84">
        <v>225.32040635999999</v>
      </c>
    </row>
    <row r="287" spans="1:6" ht="12.75" customHeight="1" x14ac:dyDescent="0.2">
      <c r="A287" s="83" t="s">
        <v>170</v>
      </c>
      <c r="B287" s="83">
        <v>9</v>
      </c>
      <c r="C287" s="84">
        <v>1102.06404342</v>
      </c>
      <c r="D287" s="84">
        <v>1090.4316896600001</v>
      </c>
      <c r="E287" s="84">
        <v>193.74352941000001</v>
      </c>
      <c r="F287" s="84">
        <v>193.74352941000001</v>
      </c>
    </row>
    <row r="288" spans="1:6" ht="12.75" customHeight="1" x14ac:dyDescent="0.2">
      <c r="A288" s="83" t="s">
        <v>170</v>
      </c>
      <c r="B288" s="83">
        <v>10</v>
      </c>
      <c r="C288" s="84">
        <v>1092.5293995500001</v>
      </c>
      <c r="D288" s="84">
        <v>1082.0008723599999</v>
      </c>
      <c r="E288" s="84">
        <v>192.2455756</v>
      </c>
      <c r="F288" s="84">
        <v>192.2455756</v>
      </c>
    </row>
    <row r="289" spans="1:6" ht="12.75" customHeight="1" x14ac:dyDescent="0.2">
      <c r="A289" s="83" t="s">
        <v>170</v>
      </c>
      <c r="B289" s="83">
        <v>11</v>
      </c>
      <c r="C289" s="84">
        <v>1075.1157272299999</v>
      </c>
      <c r="D289" s="84">
        <v>1072.04178654</v>
      </c>
      <c r="E289" s="84">
        <v>190.47608518000001</v>
      </c>
      <c r="F289" s="84">
        <v>190.47608518000001</v>
      </c>
    </row>
    <row r="290" spans="1:6" ht="12.75" customHeight="1" x14ac:dyDescent="0.2">
      <c r="A290" s="83" t="s">
        <v>170</v>
      </c>
      <c r="B290" s="83">
        <v>12</v>
      </c>
      <c r="C290" s="84">
        <v>1180.93737962</v>
      </c>
      <c r="D290" s="84">
        <v>1171.23410386</v>
      </c>
      <c r="E290" s="84">
        <v>208.10017830000001</v>
      </c>
      <c r="F290" s="84">
        <v>208.10017830000001</v>
      </c>
    </row>
    <row r="291" spans="1:6" ht="12.75" customHeight="1" x14ac:dyDescent="0.2">
      <c r="A291" s="83" t="s">
        <v>170</v>
      </c>
      <c r="B291" s="83">
        <v>13</v>
      </c>
      <c r="C291" s="84">
        <v>1226.8384213700001</v>
      </c>
      <c r="D291" s="84">
        <v>1218.9573358</v>
      </c>
      <c r="E291" s="84">
        <v>216.57945075999999</v>
      </c>
      <c r="F291" s="84">
        <v>216.57945075999999</v>
      </c>
    </row>
    <row r="292" spans="1:6" ht="12.75" customHeight="1" x14ac:dyDescent="0.2">
      <c r="A292" s="83" t="s">
        <v>170</v>
      </c>
      <c r="B292" s="83">
        <v>14</v>
      </c>
      <c r="C292" s="84">
        <v>1238.11319134</v>
      </c>
      <c r="D292" s="84">
        <v>1230.2475366199999</v>
      </c>
      <c r="E292" s="84">
        <v>218.58544835999999</v>
      </c>
      <c r="F292" s="84">
        <v>218.58544835999999</v>
      </c>
    </row>
    <row r="293" spans="1:6" ht="12.75" customHeight="1" x14ac:dyDescent="0.2">
      <c r="A293" s="83" t="s">
        <v>170</v>
      </c>
      <c r="B293" s="83">
        <v>15</v>
      </c>
      <c r="C293" s="84">
        <v>1253.25989334</v>
      </c>
      <c r="D293" s="84">
        <v>1243.2668583</v>
      </c>
      <c r="E293" s="84">
        <v>220.89866921999999</v>
      </c>
      <c r="F293" s="84">
        <v>220.89866921999999</v>
      </c>
    </row>
    <row r="294" spans="1:6" ht="12.75" customHeight="1" x14ac:dyDescent="0.2">
      <c r="A294" s="83" t="s">
        <v>170</v>
      </c>
      <c r="B294" s="83">
        <v>16</v>
      </c>
      <c r="C294" s="84">
        <v>1256.1079104200001</v>
      </c>
      <c r="D294" s="84">
        <v>1248.4312095800001</v>
      </c>
      <c r="E294" s="84">
        <v>221.81625045000001</v>
      </c>
      <c r="F294" s="84">
        <v>221.81625045000001</v>
      </c>
    </row>
    <row r="295" spans="1:6" ht="12.75" customHeight="1" x14ac:dyDescent="0.2">
      <c r="A295" s="83" t="s">
        <v>170</v>
      </c>
      <c r="B295" s="83">
        <v>17</v>
      </c>
      <c r="C295" s="84">
        <v>1278.76763766</v>
      </c>
      <c r="D295" s="84">
        <v>1271.3628040399999</v>
      </c>
      <c r="E295" s="84">
        <v>225.89064418000001</v>
      </c>
      <c r="F295" s="84">
        <v>225.89064418000001</v>
      </c>
    </row>
    <row r="296" spans="1:6" ht="12.75" customHeight="1" x14ac:dyDescent="0.2">
      <c r="A296" s="83" t="s">
        <v>170</v>
      </c>
      <c r="B296" s="83">
        <v>18</v>
      </c>
      <c r="C296" s="84">
        <v>1242.66097638</v>
      </c>
      <c r="D296" s="84">
        <v>1232.55059635</v>
      </c>
      <c r="E296" s="84">
        <v>218.99464678000001</v>
      </c>
      <c r="F296" s="84">
        <v>218.99464678000001</v>
      </c>
    </row>
    <row r="297" spans="1:6" ht="12.75" customHeight="1" x14ac:dyDescent="0.2">
      <c r="A297" s="83" t="s">
        <v>170</v>
      </c>
      <c r="B297" s="83">
        <v>19</v>
      </c>
      <c r="C297" s="84">
        <v>1114.7537779199999</v>
      </c>
      <c r="D297" s="84">
        <v>1105.79310003</v>
      </c>
      <c r="E297" s="84">
        <v>196.47288320000001</v>
      </c>
      <c r="F297" s="84">
        <v>196.47288320000001</v>
      </c>
    </row>
    <row r="298" spans="1:6" ht="12.75" customHeight="1" x14ac:dyDescent="0.2">
      <c r="A298" s="83" t="s">
        <v>170</v>
      </c>
      <c r="B298" s="83">
        <v>20</v>
      </c>
      <c r="C298" s="84">
        <v>996.37096524000003</v>
      </c>
      <c r="D298" s="84">
        <v>988.54219372</v>
      </c>
      <c r="E298" s="84">
        <v>175.6402124</v>
      </c>
      <c r="F298" s="84">
        <v>175.6402124</v>
      </c>
    </row>
    <row r="299" spans="1:6" ht="12.75" customHeight="1" x14ac:dyDescent="0.2">
      <c r="A299" s="83" t="s">
        <v>170</v>
      </c>
      <c r="B299" s="83">
        <v>21</v>
      </c>
      <c r="C299" s="84">
        <v>906.86658310999997</v>
      </c>
      <c r="D299" s="84">
        <v>898.02749918999996</v>
      </c>
      <c r="E299" s="84">
        <v>159.55792449</v>
      </c>
      <c r="F299" s="84">
        <v>159.55792449</v>
      </c>
    </row>
    <row r="300" spans="1:6" ht="12.75" customHeight="1" x14ac:dyDescent="0.2">
      <c r="A300" s="83" t="s">
        <v>170</v>
      </c>
      <c r="B300" s="83">
        <v>22</v>
      </c>
      <c r="C300" s="84">
        <v>900.09366212999998</v>
      </c>
      <c r="D300" s="84">
        <v>893.60304659999997</v>
      </c>
      <c r="E300" s="84">
        <v>158.7718055</v>
      </c>
      <c r="F300" s="84">
        <v>158.7718055</v>
      </c>
    </row>
    <row r="301" spans="1:6" ht="12.75" customHeight="1" x14ac:dyDescent="0.2">
      <c r="A301" s="83" t="s">
        <v>170</v>
      </c>
      <c r="B301" s="83">
        <v>23</v>
      </c>
      <c r="C301" s="84">
        <v>907.74360363999995</v>
      </c>
      <c r="D301" s="84">
        <v>907.05400765000002</v>
      </c>
      <c r="E301" s="84">
        <v>161.16171831</v>
      </c>
      <c r="F301" s="84">
        <v>161.16171831</v>
      </c>
    </row>
    <row r="302" spans="1:6" ht="12.75" customHeight="1" x14ac:dyDescent="0.2">
      <c r="A302" s="83" t="s">
        <v>170</v>
      </c>
      <c r="B302" s="83">
        <v>24</v>
      </c>
      <c r="C302" s="84">
        <v>934.22041396999998</v>
      </c>
      <c r="D302" s="84">
        <v>933.01147462999995</v>
      </c>
      <c r="E302" s="84">
        <v>165.77373693999999</v>
      </c>
      <c r="F302" s="84">
        <v>165.77373693999999</v>
      </c>
    </row>
    <row r="303" spans="1:6" ht="12.75" customHeight="1" x14ac:dyDescent="0.2">
      <c r="A303" s="83" t="s">
        <v>171</v>
      </c>
      <c r="B303" s="83">
        <v>1</v>
      </c>
      <c r="C303" s="84">
        <v>1045.5497858199999</v>
      </c>
      <c r="D303" s="84">
        <v>1038.3634726800001</v>
      </c>
      <c r="E303" s="84">
        <v>184.49225744</v>
      </c>
      <c r="F303" s="84">
        <v>184.49225744</v>
      </c>
    </row>
    <row r="304" spans="1:6" ht="12.75" customHeight="1" x14ac:dyDescent="0.2">
      <c r="A304" s="83" t="s">
        <v>171</v>
      </c>
      <c r="B304" s="83">
        <v>2</v>
      </c>
      <c r="C304" s="84">
        <v>1141.6643445499999</v>
      </c>
      <c r="D304" s="84">
        <v>1130.53254238</v>
      </c>
      <c r="E304" s="84">
        <v>200.86848809</v>
      </c>
      <c r="F304" s="84">
        <v>200.86848809</v>
      </c>
    </row>
    <row r="305" spans="1:6" ht="12.75" customHeight="1" x14ac:dyDescent="0.2">
      <c r="A305" s="83" t="s">
        <v>171</v>
      </c>
      <c r="B305" s="83">
        <v>3</v>
      </c>
      <c r="C305" s="84">
        <v>1252.0537089100001</v>
      </c>
      <c r="D305" s="84">
        <v>1239.7821465699999</v>
      </c>
      <c r="E305" s="84">
        <v>220.27951962</v>
      </c>
      <c r="F305" s="84">
        <v>220.27951962</v>
      </c>
    </row>
    <row r="306" spans="1:6" ht="12.75" customHeight="1" x14ac:dyDescent="0.2">
      <c r="A306" s="83" t="s">
        <v>171</v>
      </c>
      <c r="B306" s="83">
        <v>4</v>
      </c>
      <c r="C306" s="84">
        <v>1305.53289152</v>
      </c>
      <c r="D306" s="84">
        <v>1298.3753186199999</v>
      </c>
      <c r="E306" s="84">
        <v>230.69011943999999</v>
      </c>
      <c r="F306" s="84">
        <v>230.69011943999999</v>
      </c>
    </row>
    <row r="307" spans="1:6" ht="12.75" customHeight="1" x14ac:dyDescent="0.2">
      <c r="A307" s="83" t="s">
        <v>171</v>
      </c>
      <c r="B307" s="83">
        <v>5</v>
      </c>
      <c r="C307" s="84">
        <v>1314.6529785800001</v>
      </c>
      <c r="D307" s="84">
        <v>1302.1626210100001</v>
      </c>
      <c r="E307" s="84">
        <v>231.36303214</v>
      </c>
      <c r="F307" s="84">
        <v>231.36303214</v>
      </c>
    </row>
    <row r="308" spans="1:6" ht="12.75" customHeight="1" x14ac:dyDescent="0.2">
      <c r="A308" s="83" t="s">
        <v>171</v>
      </c>
      <c r="B308" s="83">
        <v>6</v>
      </c>
      <c r="C308" s="84">
        <v>1312.1068879699999</v>
      </c>
      <c r="D308" s="84">
        <v>1299.5463737699999</v>
      </c>
      <c r="E308" s="84">
        <v>230.89818782</v>
      </c>
      <c r="F308" s="84">
        <v>230.89818782</v>
      </c>
    </row>
    <row r="309" spans="1:6" ht="12.75" customHeight="1" x14ac:dyDescent="0.2">
      <c r="A309" s="83" t="s">
        <v>171</v>
      </c>
      <c r="B309" s="83">
        <v>7</v>
      </c>
      <c r="C309" s="84">
        <v>1321.07986147</v>
      </c>
      <c r="D309" s="84">
        <v>1309.0926311600001</v>
      </c>
      <c r="E309" s="84">
        <v>232.59432855</v>
      </c>
      <c r="F309" s="84">
        <v>232.59432855</v>
      </c>
    </row>
    <row r="310" spans="1:6" ht="12.75" customHeight="1" x14ac:dyDescent="0.2">
      <c r="A310" s="83" t="s">
        <v>171</v>
      </c>
      <c r="B310" s="83">
        <v>8</v>
      </c>
      <c r="C310" s="84">
        <v>1238.5208969800001</v>
      </c>
      <c r="D310" s="84">
        <v>1226.4362438600001</v>
      </c>
      <c r="E310" s="84">
        <v>217.90827315000001</v>
      </c>
      <c r="F310" s="84">
        <v>217.90827315000001</v>
      </c>
    </row>
    <row r="311" spans="1:6" ht="12.75" customHeight="1" x14ac:dyDescent="0.2">
      <c r="A311" s="83" t="s">
        <v>171</v>
      </c>
      <c r="B311" s="83">
        <v>9</v>
      </c>
      <c r="C311" s="84">
        <v>1098.7416029999999</v>
      </c>
      <c r="D311" s="84">
        <v>1088.2629487199999</v>
      </c>
      <c r="E311" s="84">
        <v>193.35819622</v>
      </c>
      <c r="F311" s="84">
        <v>193.35819622</v>
      </c>
    </row>
    <row r="312" spans="1:6" ht="12.75" customHeight="1" x14ac:dyDescent="0.2">
      <c r="A312" s="83" t="s">
        <v>171</v>
      </c>
      <c r="B312" s="83">
        <v>10</v>
      </c>
      <c r="C312" s="84">
        <v>1089.33169529</v>
      </c>
      <c r="D312" s="84">
        <v>1080.58956801</v>
      </c>
      <c r="E312" s="84">
        <v>191.99482071</v>
      </c>
      <c r="F312" s="84">
        <v>191.99482071</v>
      </c>
    </row>
    <row r="313" spans="1:6" ht="12.75" customHeight="1" x14ac:dyDescent="0.2">
      <c r="A313" s="83" t="s">
        <v>171</v>
      </c>
      <c r="B313" s="83">
        <v>11</v>
      </c>
      <c r="C313" s="84">
        <v>1064.90037871</v>
      </c>
      <c r="D313" s="84">
        <v>1057.23336303</v>
      </c>
      <c r="E313" s="84">
        <v>187.84498388</v>
      </c>
      <c r="F313" s="84">
        <v>187.84498388</v>
      </c>
    </row>
    <row r="314" spans="1:6" ht="12.75" customHeight="1" x14ac:dyDescent="0.2">
      <c r="A314" s="83" t="s">
        <v>171</v>
      </c>
      <c r="B314" s="83">
        <v>12</v>
      </c>
      <c r="C314" s="84">
        <v>1176.1225402499999</v>
      </c>
      <c r="D314" s="84">
        <v>1167.1679317200001</v>
      </c>
      <c r="E314" s="84">
        <v>207.37771713999999</v>
      </c>
      <c r="F314" s="84">
        <v>207.37771713999999</v>
      </c>
    </row>
    <row r="315" spans="1:6" ht="12.75" customHeight="1" x14ac:dyDescent="0.2">
      <c r="A315" s="83" t="s">
        <v>171</v>
      </c>
      <c r="B315" s="83">
        <v>13</v>
      </c>
      <c r="C315" s="84">
        <v>1235.33215412</v>
      </c>
      <c r="D315" s="84">
        <v>1228.66818825</v>
      </c>
      <c r="E315" s="84">
        <v>218.30483608</v>
      </c>
      <c r="F315" s="84">
        <v>218.30483608</v>
      </c>
    </row>
    <row r="316" spans="1:6" ht="12.75" customHeight="1" x14ac:dyDescent="0.2">
      <c r="A316" s="83" t="s">
        <v>171</v>
      </c>
      <c r="B316" s="83">
        <v>14</v>
      </c>
      <c r="C316" s="84">
        <v>1239.8082420999999</v>
      </c>
      <c r="D316" s="84">
        <v>1231.8586793899999</v>
      </c>
      <c r="E316" s="84">
        <v>218.87170975000001</v>
      </c>
      <c r="F316" s="84">
        <v>218.87170975000001</v>
      </c>
    </row>
    <row r="317" spans="1:6" ht="12.75" customHeight="1" x14ac:dyDescent="0.2">
      <c r="A317" s="83" t="s">
        <v>171</v>
      </c>
      <c r="B317" s="83">
        <v>15</v>
      </c>
      <c r="C317" s="84">
        <v>1237.9888552899999</v>
      </c>
      <c r="D317" s="84">
        <v>1229.5677133199999</v>
      </c>
      <c r="E317" s="84">
        <v>218.46466007999999</v>
      </c>
      <c r="F317" s="84">
        <v>218.46466007999999</v>
      </c>
    </row>
    <row r="318" spans="1:6" ht="12.75" customHeight="1" x14ac:dyDescent="0.2">
      <c r="A318" s="83" t="s">
        <v>171</v>
      </c>
      <c r="B318" s="83">
        <v>16</v>
      </c>
      <c r="C318" s="84">
        <v>1244.6982048899999</v>
      </c>
      <c r="D318" s="84">
        <v>1241.01640645</v>
      </c>
      <c r="E318" s="84">
        <v>220.49881796</v>
      </c>
      <c r="F318" s="84">
        <v>220.49881796</v>
      </c>
    </row>
    <row r="319" spans="1:6" ht="12.75" customHeight="1" x14ac:dyDescent="0.2">
      <c r="A319" s="83" t="s">
        <v>171</v>
      </c>
      <c r="B319" s="83">
        <v>17</v>
      </c>
      <c r="C319" s="84">
        <v>1277.7185454999999</v>
      </c>
      <c r="D319" s="84">
        <v>1264.52636742</v>
      </c>
      <c r="E319" s="84">
        <v>224.67597354</v>
      </c>
      <c r="F319" s="84">
        <v>224.67597354</v>
      </c>
    </row>
    <row r="320" spans="1:6" ht="12.75" customHeight="1" x14ac:dyDescent="0.2">
      <c r="A320" s="83" t="s">
        <v>171</v>
      </c>
      <c r="B320" s="83">
        <v>18</v>
      </c>
      <c r="C320" s="84">
        <v>1219.9274358</v>
      </c>
      <c r="D320" s="84">
        <v>1218.0212872699999</v>
      </c>
      <c r="E320" s="84">
        <v>216.41313740999999</v>
      </c>
      <c r="F320" s="84">
        <v>216.41313740999999</v>
      </c>
    </row>
    <row r="321" spans="1:6" ht="12.75" customHeight="1" x14ac:dyDescent="0.2">
      <c r="A321" s="83" t="s">
        <v>171</v>
      </c>
      <c r="B321" s="83">
        <v>19</v>
      </c>
      <c r="C321" s="84">
        <v>1104.4295679500001</v>
      </c>
      <c r="D321" s="84">
        <v>1103.69174494</v>
      </c>
      <c r="E321" s="84">
        <v>196.09952285</v>
      </c>
      <c r="F321" s="84">
        <v>196.09952285</v>
      </c>
    </row>
    <row r="322" spans="1:6" ht="12.75" customHeight="1" x14ac:dyDescent="0.2">
      <c r="A322" s="83" t="s">
        <v>171</v>
      </c>
      <c r="B322" s="83">
        <v>20</v>
      </c>
      <c r="C322" s="84">
        <v>1014.42984396</v>
      </c>
      <c r="D322" s="84">
        <v>1006.58141975</v>
      </c>
      <c r="E322" s="84">
        <v>178.84534973999999</v>
      </c>
      <c r="F322" s="84">
        <v>178.84534973999999</v>
      </c>
    </row>
    <row r="323" spans="1:6" ht="12.75" customHeight="1" x14ac:dyDescent="0.2">
      <c r="A323" s="83" t="s">
        <v>171</v>
      </c>
      <c r="B323" s="83">
        <v>21</v>
      </c>
      <c r="C323" s="84">
        <v>923.73058676000005</v>
      </c>
      <c r="D323" s="84">
        <v>915.02287780999995</v>
      </c>
      <c r="E323" s="84">
        <v>162.57759519999999</v>
      </c>
      <c r="F323" s="84">
        <v>162.57759519999999</v>
      </c>
    </row>
    <row r="324" spans="1:6" ht="12.75" customHeight="1" x14ac:dyDescent="0.2">
      <c r="A324" s="83" t="s">
        <v>171</v>
      </c>
      <c r="B324" s="83">
        <v>22</v>
      </c>
      <c r="C324" s="84">
        <v>910.41932373999998</v>
      </c>
      <c r="D324" s="84">
        <v>900.73488808000002</v>
      </c>
      <c r="E324" s="84">
        <v>160.03896248999999</v>
      </c>
      <c r="F324" s="84">
        <v>160.03896248999999</v>
      </c>
    </row>
    <row r="325" spans="1:6" ht="12.75" customHeight="1" x14ac:dyDescent="0.2">
      <c r="A325" s="83" t="s">
        <v>171</v>
      </c>
      <c r="B325" s="83">
        <v>23</v>
      </c>
      <c r="C325" s="84">
        <v>924.44876356999998</v>
      </c>
      <c r="D325" s="84">
        <v>916.42258552999999</v>
      </c>
      <c r="E325" s="84">
        <v>162.82628965999999</v>
      </c>
      <c r="F325" s="84">
        <v>162.82628965999999</v>
      </c>
    </row>
    <row r="326" spans="1:6" ht="12.75" customHeight="1" x14ac:dyDescent="0.2">
      <c r="A326" s="83" t="s">
        <v>171</v>
      </c>
      <c r="B326" s="83">
        <v>24</v>
      </c>
      <c r="C326" s="84">
        <v>925.55518036000001</v>
      </c>
      <c r="D326" s="84">
        <v>922.00688196999999</v>
      </c>
      <c r="E326" s="84">
        <v>163.81848504999999</v>
      </c>
      <c r="F326" s="84">
        <v>163.81848504999999</v>
      </c>
    </row>
    <row r="327" spans="1:6" ht="12.75" customHeight="1" x14ac:dyDescent="0.2">
      <c r="A327" s="83" t="s">
        <v>172</v>
      </c>
      <c r="B327" s="83">
        <v>1</v>
      </c>
      <c r="C327" s="84">
        <v>1039.0451139899999</v>
      </c>
      <c r="D327" s="84">
        <v>1038.76640084</v>
      </c>
      <c r="E327" s="84">
        <v>184.5638481</v>
      </c>
      <c r="F327" s="84">
        <v>184.5638481</v>
      </c>
    </row>
    <row r="328" spans="1:6" ht="12.75" customHeight="1" x14ac:dyDescent="0.2">
      <c r="A328" s="83" t="s">
        <v>172</v>
      </c>
      <c r="B328" s="83">
        <v>2</v>
      </c>
      <c r="C328" s="84">
        <v>1160.2474349300001</v>
      </c>
      <c r="D328" s="84">
        <v>1157.5415660199999</v>
      </c>
      <c r="E328" s="84">
        <v>205.66734309</v>
      </c>
      <c r="F328" s="84">
        <v>205.66734309</v>
      </c>
    </row>
    <row r="329" spans="1:6" ht="12.75" customHeight="1" x14ac:dyDescent="0.2">
      <c r="A329" s="83" t="s">
        <v>172</v>
      </c>
      <c r="B329" s="83">
        <v>3</v>
      </c>
      <c r="C329" s="84">
        <v>1297.9769053499999</v>
      </c>
      <c r="D329" s="84">
        <v>1295.08174502</v>
      </c>
      <c r="E329" s="84">
        <v>230.10493048999999</v>
      </c>
      <c r="F329" s="84">
        <v>230.10493048999999</v>
      </c>
    </row>
    <row r="330" spans="1:6" ht="12.75" customHeight="1" x14ac:dyDescent="0.2">
      <c r="A330" s="83" t="s">
        <v>172</v>
      </c>
      <c r="B330" s="83">
        <v>4</v>
      </c>
      <c r="C330" s="84">
        <v>1357.10087125</v>
      </c>
      <c r="D330" s="84">
        <v>1349.3355354099999</v>
      </c>
      <c r="E330" s="84">
        <v>239.74452638</v>
      </c>
      <c r="F330" s="84">
        <v>239.74452638</v>
      </c>
    </row>
    <row r="331" spans="1:6" ht="12.75" customHeight="1" x14ac:dyDescent="0.2">
      <c r="A331" s="83" t="s">
        <v>172</v>
      </c>
      <c r="B331" s="83">
        <v>5</v>
      </c>
      <c r="C331" s="84">
        <v>1370.82196456</v>
      </c>
      <c r="D331" s="84">
        <v>1357.79942901</v>
      </c>
      <c r="E331" s="84">
        <v>241.24835705000001</v>
      </c>
      <c r="F331" s="84">
        <v>241.24835705000001</v>
      </c>
    </row>
    <row r="332" spans="1:6" ht="12.75" customHeight="1" x14ac:dyDescent="0.2">
      <c r="A332" s="83" t="s">
        <v>172</v>
      </c>
      <c r="B332" s="83">
        <v>6</v>
      </c>
      <c r="C332" s="84">
        <v>1377.9929006899999</v>
      </c>
      <c r="D332" s="84">
        <v>1364.79795186</v>
      </c>
      <c r="E332" s="84">
        <v>242.49182651999999</v>
      </c>
      <c r="F332" s="84">
        <v>242.49182651999999</v>
      </c>
    </row>
    <row r="333" spans="1:6" ht="12.75" customHeight="1" x14ac:dyDescent="0.2">
      <c r="A333" s="83" t="s">
        <v>172</v>
      </c>
      <c r="B333" s="83">
        <v>7</v>
      </c>
      <c r="C333" s="84">
        <v>1363.5891217000001</v>
      </c>
      <c r="D333" s="84">
        <v>1356.9793255</v>
      </c>
      <c r="E333" s="84">
        <v>241.10264434999999</v>
      </c>
      <c r="F333" s="84">
        <v>241.10264434999999</v>
      </c>
    </row>
    <row r="334" spans="1:6" ht="12.75" customHeight="1" x14ac:dyDescent="0.2">
      <c r="A334" s="83" t="s">
        <v>172</v>
      </c>
      <c r="B334" s="83">
        <v>8</v>
      </c>
      <c r="C334" s="84">
        <v>1247.74529484</v>
      </c>
      <c r="D334" s="84">
        <v>1246.04001042</v>
      </c>
      <c r="E334" s="84">
        <v>221.39139177000001</v>
      </c>
      <c r="F334" s="84">
        <v>221.39139177000001</v>
      </c>
    </row>
    <row r="335" spans="1:6" ht="12.75" customHeight="1" x14ac:dyDescent="0.2">
      <c r="A335" s="83" t="s">
        <v>172</v>
      </c>
      <c r="B335" s="83">
        <v>9</v>
      </c>
      <c r="C335" s="84">
        <v>1104.7899678599999</v>
      </c>
      <c r="D335" s="84">
        <v>1095.62073867</v>
      </c>
      <c r="E335" s="84">
        <v>194.66549882999999</v>
      </c>
      <c r="F335" s="84">
        <v>194.66549882999999</v>
      </c>
    </row>
    <row r="336" spans="1:6" ht="12.75" customHeight="1" x14ac:dyDescent="0.2">
      <c r="A336" s="83" t="s">
        <v>172</v>
      </c>
      <c r="B336" s="83">
        <v>10</v>
      </c>
      <c r="C336" s="84">
        <v>1093.5925190600001</v>
      </c>
      <c r="D336" s="84">
        <v>1084.7589724300001</v>
      </c>
      <c r="E336" s="84">
        <v>192.73562376000001</v>
      </c>
      <c r="F336" s="84">
        <v>192.73562376000001</v>
      </c>
    </row>
    <row r="337" spans="1:6" ht="12.75" customHeight="1" x14ac:dyDescent="0.2">
      <c r="A337" s="83" t="s">
        <v>172</v>
      </c>
      <c r="B337" s="83">
        <v>11</v>
      </c>
      <c r="C337" s="84">
        <v>1071.5217292699999</v>
      </c>
      <c r="D337" s="84">
        <v>1062.6764082300001</v>
      </c>
      <c r="E337" s="84">
        <v>188.81208232</v>
      </c>
      <c r="F337" s="84">
        <v>188.81208232</v>
      </c>
    </row>
    <row r="338" spans="1:6" ht="12.75" customHeight="1" x14ac:dyDescent="0.2">
      <c r="A338" s="83" t="s">
        <v>172</v>
      </c>
      <c r="B338" s="83">
        <v>12</v>
      </c>
      <c r="C338" s="84">
        <v>1184.0409936399999</v>
      </c>
      <c r="D338" s="84">
        <v>1174.12926382</v>
      </c>
      <c r="E338" s="84">
        <v>208.61457870999999</v>
      </c>
      <c r="F338" s="84">
        <v>208.61457870999999</v>
      </c>
    </row>
    <row r="339" spans="1:6" ht="12.75" customHeight="1" x14ac:dyDescent="0.2">
      <c r="A339" s="83" t="s">
        <v>172</v>
      </c>
      <c r="B339" s="83">
        <v>13</v>
      </c>
      <c r="C339" s="84">
        <v>1225.63703872</v>
      </c>
      <c r="D339" s="84">
        <v>1223.9577498799999</v>
      </c>
      <c r="E339" s="84">
        <v>217.46790428</v>
      </c>
      <c r="F339" s="84">
        <v>217.46790428</v>
      </c>
    </row>
    <row r="340" spans="1:6" ht="12.75" customHeight="1" x14ac:dyDescent="0.2">
      <c r="A340" s="83" t="s">
        <v>172</v>
      </c>
      <c r="B340" s="83">
        <v>14</v>
      </c>
      <c r="C340" s="84">
        <v>1207.3592003599999</v>
      </c>
      <c r="D340" s="84">
        <v>1205.0577424400001</v>
      </c>
      <c r="E340" s="84">
        <v>214.10982676</v>
      </c>
      <c r="F340" s="84">
        <v>214.10982676</v>
      </c>
    </row>
    <row r="341" spans="1:6" ht="12.75" customHeight="1" x14ac:dyDescent="0.2">
      <c r="A341" s="83" t="s">
        <v>172</v>
      </c>
      <c r="B341" s="83">
        <v>15</v>
      </c>
      <c r="C341" s="84">
        <v>1221.1901541699999</v>
      </c>
      <c r="D341" s="84">
        <v>1211.48873353</v>
      </c>
      <c r="E341" s="84">
        <v>215.25245946000001</v>
      </c>
      <c r="F341" s="84">
        <v>215.25245946000001</v>
      </c>
    </row>
    <row r="342" spans="1:6" ht="12.75" customHeight="1" x14ac:dyDescent="0.2">
      <c r="A342" s="83" t="s">
        <v>172</v>
      </c>
      <c r="B342" s="83">
        <v>16</v>
      </c>
      <c r="C342" s="84">
        <v>1233.86198909</v>
      </c>
      <c r="D342" s="84">
        <v>1224.10961643</v>
      </c>
      <c r="E342" s="84">
        <v>217.49488732</v>
      </c>
      <c r="F342" s="84">
        <v>217.49488732</v>
      </c>
    </row>
    <row r="343" spans="1:6" ht="12.75" customHeight="1" x14ac:dyDescent="0.2">
      <c r="A343" s="83" t="s">
        <v>172</v>
      </c>
      <c r="B343" s="83">
        <v>17</v>
      </c>
      <c r="C343" s="84">
        <v>1248.4063530200001</v>
      </c>
      <c r="D343" s="84">
        <v>1239.84893382</v>
      </c>
      <c r="E343" s="84">
        <v>220.29138610999999</v>
      </c>
      <c r="F343" s="84">
        <v>220.29138610999999</v>
      </c>
    </row>
    <row r="344" spans="1:6" ht="12.75" customHeight="1" x14ac:dyDescent="0.2">
      <c r="A344" s="83" t="s">
        <v>172</v>
      </c>
      <c r="B344" s="83">
        <v>18</v>
      </c>
      <c r="C344" s="84">
        <v>1213.3403864700001</v>
      </c>
      <c r="D344" s="84">
        <v>1204.20850784</v>
      </c>
      <c r="E344" s="84">
        <v>213.95893816</v>
      </c>
      <c r="F344" s="84">
        <v>213.95893816</v>
      </c>
    </row>
    <row r="345" spans="1:6" ht="12.75" customHeight="1" x14ac:dyDescent="0.2">
      <c r="A345" s="83" t="s">
        <v>172</v>
      </c>
      <c r="B345" s="83">
        <v>19</v>
      </c>
      <c r="C345" s="84">
        <v>1087.6220114299999</v>
      </c>
      <c r="D345" s="84">
        <v>1079.6014983299999</v>
      </c>
      <c r="E345" s="84">
        <v>191.81926444999999</v>
      </c>
      <c r="F345" s="84">
        <v>191.81926444999999</v>
      </c>
    </row>
    <row r="346" spans="1:6" ht="12.75" customHeight="1" x14ac:dyDescent="0.2">
      <c r="A346" s="83" t="s">
        <v>172</v>
      </c>
      <c r="B346" s="83">
        <v>20</v>
      </c>
      <c r="C346" s="84">
        <v>990.29549656999995</v>
      </c>
      <c r="D346" s="84">
        <v>983.12148478999995</v>
      </c>
      <c r="E346" s="84">
        <v>174.67708257999999</v>
      </c>
      <c r="F346" s="84">
        <v>174.67708257999999</v>
      </c>
    </row>
    <row r="347" spans="1:6" ht="12.75" customHeight="1" x14ac:dyDescent="0.2">
      <c r="A347" s="83" t="s">
        <v>172</v>
      </c>
      <c r="B347" s="83">
        <v>21</v>
      </c>
      <c r="C347" s="84">
        <v>910.86297413</v>
      </c>
      <c r="D347" s="84">
        <v>904.61551401999998</v>
      </c>
      <c r="E347" s="84">
        <v>160.72845654</v>
      </c>
      <c r="F347" s="84">
        <v>160.72845654</v>
      </c>
    </row>
    <row r="348" spans="1:6" ht="12.75" customHeight="1" x14ac:dyDescent="0.2">
      <c r="A348" s="83" t="s">
        <v>172</v>
      </c>
      <c r="B348" s="83">
        <v>22</v>
      </c>
      <c r="C348" s="84">
        <v>890.50029483000003</v>
      </c>
      <c r="D348" s="84">
        <v>883.66955150000001</v>
      </c>
      <c r="E348" s="84">
        <v>157.00686193000001</v>
      </c>
      <c r="F348" s="84">
        <v>157.00686193000001</v>
      </c>
    </row>
    <row r="349" spans="1:6" ht="12.75" customHeight="1" x14ac:dyDescent="0.2">
      <c r="A349" s="83" t="s">
        <v>172</v>
      </c>
      <c r="B349" s="83">
        <v>23</v>
      </c>
      <c r="C349" s="84">
        <v>903.52419341999996</v>
      </c>
      <c r="D349" s="84">
        <v>899.36311828999999</v>
      </c>
      <c r="E349" s="84">
        <v>159.79523193</v>
      </c>
      <c r="F349" s="84">
        <v>159.79523193</v>
      </c>
    </row>
    <row r="350" spans="1:6" ht="12.75" customHeight="1" x14ac:dyDescent="0.2">
      <c r="A350" s="83" t="s">
        <v>172</v>
      </c>
      <c r="B350" s="83">
        <v>24</v>
      </c>
      <c r="C350" s="84">
        <v>913.98823116999995</v>
      </c>
      <c r="D350" s="84">
        <v>906.34734633000005</v>
      </c>
      <c r="E350" s="84">
        <v>161.03616156000001</v>
      </c>
      <c r="F350" s="84">
        <v>161.03616156000001</v>
      </c>
    </row>
    <row r="351" spans="1:6" ht="12.75" customHeight="1" x14ac:dyDescent="0.2">
      <c r="A351" s="83" t="s">
        <v>173</v>
      </c>
      <c r="B351" s="83">
        <v>1</v>
      </c>
      <c r="C351" s="84">
        <v>1041.6993613499999</v>
      </c>
      <c r="D351" s="84">
        <v>1036.29939971</v>
      </c>
      <c r="E351" s="84">
        <v>184.12552123</v>
      </c>
      <c r="F351" s="84">
        <v>184.12552123</v>
      </c>
    </row>
    <row r="352" spans="1:6" ht="12.75" customHeight="1" x14ac:dyDescent="0.2">
      <c r="A352" s="83" t="s">
        <v>173</v>
      </c>
      <c r="B352" s="83">
        <v>2</v>
      </c>
      <c r="C352" s="84">
        <v>1158.98988261</v>
      </c>
      <c r="D352" s="84">
        <v>1157.2110361800001</v>
      </c>
      <c r="E352" s="84">
        <v>205.60861588</v>
      </c>
      <c r="F352" s="84">
        <v>205.60861588</v>
      </c>
    </row>
    <row r="353" spans="1:6" ht="12.75" customHeight="1" x14ac:dyDescent="0.2">
      <c r="A353" s="83" t="s">
        <v>173</v>
      </c>
      <c r="B353" s="83">
        <v>3</v>
      </c>
      <c r="C353" s="84">
        <v>1319.33120128</v>
      </c>
      <c r="D353" s="84">
        <v>1308.44174653</v>
      </c>
      <c r="E353" s="84">
        <v>232.47868198</v>
      </c>
      <c r="F353" s="84">
        <v>232.47868198</v>
      </c>
    </row>
    <row r="354" spans="1:6" ht="12.75" customHeight="1" x14ac:dyDescent="0.2">
      <c r="A354" s="83" t="s">
        <v>173</v>
      </c>
      <c r="B354" s="83">
        <v>4</v>
      </c>
      <c r="C354" s="84">
        <v>1361.2344920200001</v>
      </c>
      <c r="D354" s="84">
        <v>1350.4143220599999</v>
      </c>
      <c r="E354" s="84">
        <v>239.93620086999999</v>
      </c>
      <c r="F354" s="84">
        <v>239.93620086999999</v>
      </c>
    </row>
    <row r="355" spans="1:6" ht="12.75" customHeight="1" x14ac:dyDescent="0.2">
      <c r="A355" s="83" t="s">
        <v>173</v>
      </c>
      <c r="B355" s="83">
        <v>5</v>
      </c>
      <c r="C355" s="84">
        <v>1359.87273041</v>
      </c>
      <c r="D355" s="84">
        <v>1353.82014813</v>
      </c>
      <c r="E355" s="84">
        <v>240.54133438</v>
      </c>
      <c r="F355" s="84">
        <v>240.54133438</v>
      </c>
    </row>
    <row r="356" spans="1:6" ht="12.75" customHeight="1" x14ac:dyDescent="0.2">
      <c r="A356" s="83" t="s">
        <v>173</v>
      </c>
      <c r="B356" s="83">
        <v>6</v>
      </c>
      <c r="C356" s="84">
        <v>1358.7648819999999</v>
      </c>
      <c r="D356" s="84">
        <v>1356.3211891599999</v>
      </c>
      <c r="E356" s="84">
        <v>240.98570932000001</v>
      </c>
      <c r="F356" s="84">
        <v>240.98570932000001</v>
      </c>
    </row>
    <row r="357" spans="1:6" ht="12.75" customHeight="1" x14ac:dyDescent="0.2">
      <c r="A357" s="83" t="s">
        <v>173</v>
      </c>
      <c r="B357" s="83">
        <v>7</v>
      </c>
      <c r="C357" s="84">
        <v>1354.6307338700001</v>
      </c>
      <c r="D357" s="84">
        <v>1346.6242933399999</v>
      </c>
      <c r="E357" s="84">
        <v>239.26280376</v>
      </c>
      <c r="F357" s="84">
        <v>239.26280376</v>
      </c>
    </row>
    <row r="358" spans="1:6" ht="12.75" customHeight="1" x14ac:dyDescent="0.2">
      <c r="A358" s="83" t="s">
        <v>173</v>
      </c>
      <c r="B358" s="83">
        <v>8</v>
      </c>
      <c r="C358" s="84">
        <v>1262.3908598099999</v>
      </c>
      <c r="D358" s="84">
        <v>1256.9820593899999</v>
      </c>
      <c r="E358" s="84">
        <v>223.33553115000001</v>
      </c>
      <c r="F358" s="84">
        <v>223.33553115000001</v>
      </c>
    </row>
    <row r="359" spans="1:6" ht="12.75" customHeight="1" x14ac:dyDescent="0.2">
      <c r="A359" s="83" t="s">
        <v>173</v>
      </c>
      <c r="B359" s="83">
        <v>9</v>
      </c>
      <c r="C359" s="84">
        <v>1098.6700561099999</v>
      </c>
      <c r="D359" s="84">
        <v>1089.71224407</v>
      </c>
      <c r="E359" s="84">
        <v>193.61570119999999</v>
      </c>
      <c r="F359" s="84">
        <v>193.61570119999999</v>
      </c>
    </row>
    <row r="360" spans="1:6" ht="12.75" customHeight="1" x14ac:dyDescent="0.2">
      <c r="A360" s="83" t="s">
        <v>173</v>
      </c>
      <c r="B360" s="83">
        <v>10</v>
      </c>
      <c r="C360" s="84">
        <v>1049.2100023999999</v>
      </c>
      <c r="D360" s="84">
        <v>1041.3367086999999</v>
      </c>
      <c r="E360" s="84">
        <v>185.02053008999999</v>
      </c>
      <c r="F360" s="84">
        <v>185.02053008999999</v>
      </c>
    </row>
    <row r="361" spans="1:6" ht="12.75" customHeight="1" x14ac:dyDescent="0.2">
      <c r="A361" s="83" t="s">
        <v>173</v>
      </c>
      <c r="B361" s="83">
        <v>11</v>
      </c>
      <c r="C361" s="84">
        <v>1028.9999105100001</v>
      </c>
      <c r="D361" s="84">
        <v>1020.92105554</v>
      </c>
      <c r="E361" s="84">
        <v>181.39315870999999</v>
      </c>
      <c r="F361" s="84">
        <v>181.39315870999999</v>
      </c>
    </row>
    <row r="362" spans="1:6" ht="12.75" customHeight="1" x14ac:dyDescent="0.2">
      <c r="A362" s="83" t="s">
        <v>173</v>
      </c>
      <c r="B362" s="83">
        <v>12</v>
      </c>
      <c r="C362" s="84">
        <v>1127.43536475</v>
      </c>
      <c r="D362" s="84">
        <v>1118.7888625099999</v>
      </c>
      <c r="E362" s="84">
        <v>198.78191815</v>
      </c>
      <c r="F362" s="84">
        <v>198.78191815</v>
      </c>
    </row>
    <row r="363" spans="1:6" ht="12.75" customHeight="1" x14ac:dyDescent="0.2">
      <c r="A363" s="83" t="s">
        <v>173</v>
      </c>
      <c r="B363" s="83">
        <v>13</v>
      </c>
      <c r="C363" s="84">
        <v>1157.68729463</v>
      </c>
      <c r="D363" s="84">
        <v>1154.83912089</v>
      </c>
      <c r="E363" s="84">
        <v>205.18718347999999</v>
      </c>
      <c r="F363" s="84">
        <v>205.18718347999999</v>
      </c>
    </row>
    <row r="364" spans="1:6" ht="12.75" customHeight="1" x14ac:dyDescent="0.2">
      <c r="A364" s="83" t="s">
        <v>173</v>
      </c>
      <c r="B364" s="83">
        <v>14</v>
      </c>
      <c r="C364" s="84">
        <v>1177.10196746</v>
      </c>
      <c r="D364" s="84">
        <v>1169.7579576099999</v>
      </c>
      <c r="E364" s="84">
        <v>207.83790256</v>
      </c>
      <c r="F364" s="84">
        <v>207.83790256</v>
      </c>
    </row>
    <row r="365" spans="1:6" ht="12.75" customHeight="1" x14ac:dyDescent="0.2">
      <c r="A365" s="83" t="s">
        <v>173</v>
      </c>
      <c r="B365" s="83">
        <v>15</v>
      </c>
      <c r="C365" s="84">
        <v>1202.22503426</v>
      </c>
      <c r="D365" s="84">
        <v>1192.2089378999999</v>
      </c>
      <c r="E365" s="84">
        <v>211.82690270000001</v>
      </c>
      <c r="F365" s="84">
        <v>211.82690270000001</v>
      </c>
    </row>
    <row r="366" spans="1:6" ht="12.75" customHeight="1" x14ac:dyDescent="0.2">
      <c r="A366" s="83" t="s">
        <v>173</v>
      </c>
      <c r="B366" s="83">
        <v>16</v>
      </c>
      <c r="C366" s="84">
        <v>1217.38486569</v>
      </c>
      <c r="D366" s="84">
        <v>1208.62819156</v>
      </c>
      <c r="E366" s="84">
        <v>214.74420984</v>
      </c>
      <c r="F366" s="84">
        <v>214.74420984</v>
      </c>
    </row>
    <row r="367" spans="1:6" ht="12.75" customHeight="1" x14ac:dyDescent="0.2">
      <c r="A367" s="83" t="s">
        <v>173</v>
      </c>
      <c r="B367" s="83">
        <v>17</v>
      </c>
      <c r="C367" s="84">
        <v>1222.4012888499999</v>
      </c>
      <c r="D367" s="84">
        <v>1212.81814865</v>
      </c>
      <c r="E367" s="84">
        <v>215.48866461</v>
      </c>
      <c r="F367" s="84">
        <v>215.48866461</v>
      </c>
    </row>
    <row r="368" spans="1:6" ht="12.75" customHeight="1" x14ac:dyDescent="0.2">
      <c r="A368" s="83" t="s">
        <v>173</v>
      </c>
      <c r="B368" s="83">
        <v>18</v>
      </c>
      <c r="C368" s="84">
        <v>1172.5802529299999</v>
      </c>
      <c r="D368" s="84">
        <v>1167.3874517899999</v>
      </c>
      <c r="E368" s="84">
        <v>207.41672059000001</v>
      </c>
      <c r="F368" s="84">
        <v>207.41672059000001</v>
      </c>
    </row>
    <row r="369" spans="1:6" ht="12.75" customHeight="1" x14ac:dyDescent="0.2">
      <c r="A369" s="83" t="s">
        <v>173</v>
      </c>
      <c r="B369" s="83">
        <v>19</v>
      </c>
      <c r="C369" s="84">
        <v>1053.0277958300001</v>
      </c>
      <c r="D369" s="84">
        <v>1044.8141461499999</v>
      </c>
      <c r="E369" s="84">
        <v>185.63838723000001</v>
      </c>
      <c r="F369" s="84">
        <v>185.63838723000001</v>
      </c>
    </row>
    <row r="370" spans="1:6" ht="12.75" customHeight="1" x14ac:dyDescent="0.2">
      <c r="A370" s="83" t="s">
        <v>173</v>
      </c>
      <c r="B370" s="83">
        <v>20</v>
      </c>
      <c r="C370" s="84">
        <v>948.62328230000003</v>
      </c>
      <c r="D370" s="84">
        <v>941.57230805999995</v>
      </c>
      <c r="E370" s="84">
        <v>167.29479148999999</v>
      </c>
      <c r="F370" s="84">
        <v>167.29479148999999</v>
      </c>
    </row>
    <row r="371" spans="1:6" ht="12.75" customHeight="1" x14ac:dyDescent="0.2">
      <c r="A371" s="83" t="s">
        <v>173</v>
      </c>
      <c r="B371" s="83">
        <v>21</v>
      </c>
      <c r="C371" s="84">
        <v>855.91537634999997</v>
      </c>
      <c r="D371" s="84">
        <v>849.76359545000003</v>
      </c>
      <c r="E371" s="84">
        <v>150.98258763999999</v>
      </c>
      <c r="F371" s="84">
        <v>150.98258763999999</v>
      </c>
    </row>
    <row r="372" spans="1:6" ht="12.75" customHeight="1" x14ac:dyDescent="0.2">
      <c r="A372" s="83" t="s">
        <v>173</v>
      </c>
      <c r="B372" s="83">
        <v>22</v>
      </c>
      <c r="C372" s="84">
        <v>845.08093396000004</v>
      </c>
      <c r="D372" s="84">
        <v>838.60245660999999</v>
      </c>
      <c r="E372" s="84">
        <v>148.99952124999999</v>
      </c>
      <c r="F372" s="84">
        <v>148.99952124999999</v>
      </c>
    </row>
    <row r="373" spans="1:6" ht="12.75" customHeight="1" x14ac:dyDescent="0.2">
      <c r="A373" s="83" t="s">
        <v>173</v>
      </c>
      <c r="B373" s="83">
        <v>23</v>
      </c>
      <c r="C373" s="84">
        <v>845.30421107999996</v>
      </c>
      <c r="D373" s="84">
        <v>838.24174154000002</v>
      </c>
      <c r="E373" s="84">
        <v>148.93543084000001</v>
      </c>
      <c r="F373" s="84">
        <v>148.93543084000001</v>
      </c>
    </row>
    <row r="374" spans="1:6" ht="12.75" customHeight="1" x14ac:dyDescent="0.2">
      <c r="A374" s="83" t="s">
        <v>173</v>
      </c>
      <c r="B374" s="83">
        <v>24</v>
      </c>
      <c r="C374" s="84">
        <v>875.42020299000001</v>
      </c>
      <c r="D374" s="84">
        <v>868.26110535999999</v>
      </c>
      <c r="E374" s="84">
        <v>154.26915101</v>
      </c>
      <c r="F374" s="84">
        <v>154.26915101</v>
      </c>
    </row>
    <row r="375" spans="1:6" ht="12.75" customHeight="1" x14ac:dyDescent="0.2">
      <c r="A375" s="83" t="s">
        <v>174</v>
      </c>
      <c r="B375" s="83">
        <v>1</v>
      </c>
      <c r="C375" s="84">
        <v>960.39216352999995</v>
      </c>
      <c r="D375" s="84">
        <v>952.833707</v>
      </c>
      <c r="E375" s="84">
        <v>169.29567169000001</v>
      </c>
      <c r="F375" s="84">
        <v>169.29567169000001</v>
      </c>
    </row>
    <row r="376" spans="1:6" ht="12.75" customHeight="1" x14ac:dyDescent="0.2">
      <c r="A376" s="83" t="s">
        <v>174</v>
      </c>
      <c r="B376" s="83">
        <v>2</v>
      </c>
      <c r="C376" s="84">
        <v>1067.6370777499999</v>
      </c>
      <c r="D376" s="84">
        <v>1066.0602104300001</v>
      </c>
      <c r="E376" s="84">
        <v>189.41330271999999</v>
      </c>
      <c r="F376" s="84">
        <v>189.41330271999999</v>
      </c>
    </row>
    <row r="377" spans="1:6" ht="12.75" customHeight="1" x14ac:dyDescent="0.2">
      <c r="A377" s="83" t="s">
        <v>174</v>
      </c>
      <c r="B377" s="83">
        <v>3</v>
      </c>
      <c r="C377" s="84">
        <v>1208.82277163</v>
      </c>
      <c r="D377" s="84">
        <v>1197.58883313</v>
      </c>
      <c r="E377" s="84">
        <v>212.78278090000001</v>
      </c>
      <c r="F377" s="84">
        <v>212.78278090000001</v>
      </c>
    </row>
    <row r="378" spans="1:6" ht="12.75" customHeight="1" x14ac:dyDescent="0.2">
      <c r="A378" s="83" t="s">
        <v>174</v>
      </c>
      <c r="B378" s="83">
        <v>4</v>
      </c>
      <c r="C378" s="84">
        <v>1205.25508309</v>
      </c>
      <c r="D378" s="84">
        <v>1204.46983834</v>
      </c>
      <c r="E378" s="84">
        <v>214.00537030999999</v>
      </c>
      <c r="F378" s="84">
        <v>214.00537030999999</v>
      </c>
    </row>
    <row r="379" spans="1:6" ht="12.75" customHeight="1" x14ac:dyDescent="0.2">
      <c r="A379" s="83" t="s">
        <v>174</v>
      </c>
      <c r="B379" s="83">
        <v>5</v>
      </c>
      <c r="C379" s="84">
        <v>1214.0150805799999</v>
      </c>
      <c r="D379" s="84">
        <v>1204.6078863099999</v>
      </c>
      <c r="E379" s="84">
        <v>214.02989812000001</v>
      </c>
      <c r="F379" s="84">
        <v>214.02989812000001</v>
      </c>
    </row>
    <row r="380" spans="1:6" ht="12.75" customHeight="1" x14ac:dyDescent="0.2">
      <c r="A380" s="83" t="s">
        <v>174</v>
      </c>
      <c r="B380" s="83">
        <v>6</v>
      </c>
      <c r="C380" s="84">
        <v>1223.18310219</v>
      </c>
      <c r="D380" s="84">
        <v>1213.2235497900001</v>
      </c>
      <c r="E380" s="84">
        <v>215.56069466</v>
      </c>
      <c r="F380" s="84">
        <v>215.56069466</v>
      </c>
    </row>
    <row r="381" spans="1:6" ht="12.75" customHeight="1" x14ac:dyDescent="0.2">
      <c r="A381" s="83" t="s">
        <v>174</v>
      </c>
      <c r="B381" s="83">
        <v>7</v>
      </c>
      <c r="C381" s="84">
        <v>1207.2366632799999</v>
      </c>
      <c r="D381" s="84">
        <v>1199.0243205300001</v>
      </c>
      <c r="E381" s="84">
        <v>213.03783254999999</v>
      </c>
      <c r="F381" s="84">
        <v>213.03783254999999</v>
      </c>
    </row>
    <row r="382" spans="1:6" ht="12.75" customHeight="1" x14ac:dyDescent="0.2">
      <c r="A382" s="83" t="s">
        <v>174</v>
      </c>
      <c r="B382" s="83">
        <v>8</v>
      </c>
      <c r="C382" s="84">
        <v>1204.5505323</v>
      </c>
      <c r="D382" s="84">
        <v>1194.5823482400001</v>
      </c>
      <c r="E382" s="84">
        <v>212.24860072999999</v>
      </c>
      <c r="F382" s="84">
        <v>212.24860072999999</v>
      </c>
    </row>
    <row r="383" spans="1:6" ht="12.75" customHeight="1" x14ac:dyDescent="0.2">
      <c r="A383" s="83" t="s">
        <v>174</v>
      </c>
      <c r="B383" s="83">
        <v>9</v>
      </c>
      <c r="C383" s="84">
        <v>1035.3828790600001</v>
      </c>
      <c r="D383" s="84">
        <v>1027.1755123200001</v>
      </c>
      <c r="E383" s="84">
        <v>182.50442551</v>
      </c>
      <c r="F383" s="84">
        <v>182.50442551</v>
      </c>
    </row>
    <row r="384" spans="1:6" ht="12.75" customHeight="1" x14ac:dyDescent="0.2">
      <c r="A384" s="83" t="s">
        <v>174</v>
      </c>
      <c r="B384" s="83">
        <v>10</v>
      </c>
      <c r="C384" s="84">
        <v>1004.13229664</v>
      </c>
      <c r="D384" s="84">
        <v>996.05168209999999</v>
      </c>
      <c r="E384" s="84">
        <v>176.97446818</v>
      </c>
      <c r="F384" s="84">
        <v>176.97446818</v>
      </c>
    </row>
    <row r="385" spans="1:6" ht="12.75" customHeight="1" x14ac:dyDescent="0.2">
      <c r="A385" s="83" t="s">
        <v>174</v>
      </c>
      <c r="B385" s="83">
        <v>11</v>
      </c>
      <c r="C385" s="84">
        <v>981.94402129000002</v>
      </c>
      <c r="D385" s="84">
        <v>976.79058253000005</v>
      </c>
      <c r="E385" s="84">
        <v>173.55223325</v>
      </c>
      <c r="F385" s="84">
        <v>173.55223325</v>
      </c>
    </row>
    <row r="386" spans="1:6" ht="12.75" customHeight="1" x14ac:dyDescent="0.2">
      <c r="A386" s="83" t="s">
        <v>174</v>
      </c>
      <c r="B386" s="83">
        <v>12</v>
      </c>
      <c r="C386" s="84">
        <v>1098.2118835599999</v>
      </c>
      <c r="D386" s="84">
        <v>1089.0417838999999</v>
      </c>
      <c r="E386" s="84">
        <v>193.49657653</v>
      </c>
      <c r="F386" s="84">
        <v>193.49657653</v>
      </c>
    </row>
    <row r="387" spans="1:6" ht="12.75" customHeight="1" x14ac:dyDescent="0.2">
      <c r="A387" s="83" t="s">
        <v>174</v>
      </c>
      <c r="B387" s="83">
        <v>13</v>
      </c>
      <c r="C387" s="84">
        <v>1155.88638234</v>
      </c>
      <c r="D387" s="84">
        <v>1146.4665931</v>
      </c>
      <c r="E387" s="84">
        <v>203.69958632000001</v>
      </c>
      <c r="F387" s="84">
        <v>203.69958632000001</v>
      </c>
    </row>
    <row r="388" spans="1:6" ht="12.75" customHeight="1" x14ac:dyDescent="0.2">
      <c r="A388" s="83" t="s">
        <v>174</v>
      </c>
      <c r="B388" s="83">
        <v>14</v>
      </c>
      <c r="C388" s="84">
        <v>1193.08042845</v>
      </c>
      <c r="D388" s="84">
        <v>1187.42347238</v>
      </c>
      <c r="E388" s="84">
        <v>210.97664037000001</v>
      </c>
      <c r="F388" s="84">
        <v>210.97664037000001</v>
      </c>
    </row>
    <row r="389" spans="1:6" ht="12.75" customHeight="1" x14ac:dyDescent="0.2">
      <c r="A389" s="83" t="s">
        <v>174</v>
      </c>
      <c r="B389" s="83">
        <v>15</v>
      </c>
      <c r="C389" s="84">
        <v>1210.34796082</v>
      </c>
      <c r="D389" s="84">
        <v>1210.1370955299999</v>
      </c>
      <c r="E389" s="84">
        <v>215.01230584000001</v>
      </c>
      <c r="F389" s="84">
        <v>215.01230584000001</v>
      </c>
    </row>
    <row r="390" spans="1:6" ht="12.75" customHeight="1" x14ac:dyDescent="0.2">
      <c r="A390" s="83" t="s">
        <v>174</v>
      </c>
      <c r="B390" s="83">
        <v>16</v>
      </c>
      <c r="C390" s="84">
        <v>1227.2718900899999</v>
      </c>
      <c r="D390" s="84">
        <v>1217.22922475</v>
      </c>
      <c r="E390" s="84">
        <v>216.27240692000001</v>
      </c>
      <c r="F390" s="84">
        <v>216.27240692000001</v>
      </c>
    </row>
    <row r="391" spans="1:6" ht="12.75" customHeight="1" x14ac:dyDescent="0.2">
      <c r="A391" s="83" t="s">
        <v>174</v>
      </c>
      <c r="B391" s="83">
        <v>17</v>
      </c>
      <c r="C391" s="84">
        <v>1206.95727463</v>
      </c>
      <c r="D391" s="84">
        <v>1198.0213946599999</v>
      </c>
      <c r="E391" s="84">
        <v>212.85963670000001</v>
      </c>
      <c r="F391" s="84">
        <v>212.85963670000001</v>
      </c>
    </row>
    <row r="392" spans="1:6" ht="12.75" customHeight="1" x14ac:dyDescent="0.2">
      <c r="A392" s="83" t="s">
        <v>174</v>
      </c>
      <c r="B392" s="83">
        <v>18</v>
      </c>
      <c r="C392" s="84">
        <v>1140.93578686</v>
      </c>
      <c r="D392" s="84">
        <v>1134.3049253500001</v>
      </c>
      <c r="E392" s="84">
        <v>201.53874997</v>
      </c>
      <c r="F392" s="84">
        <v>201.53874997</v>
      </c>
    </row>
    <row r="393" spans="1:6" ht="12.75" customHeight="1" x14ac:dyDescent="0.2">
      <c r="A393" s="83" t="s">
        <v>174</v>
      </c>
      <c r="B393" s="83">
        <v>19</v>
      </c>
      <c r="C393" s="84">
        <v>1062.4274387600001</v>
      </c>
      <c r="D393" s="84">
        <v>1053.79279574</v>
      </c>
      <c r="E393" s="84">
        <v>187.23367768</v>
      </c>
      <c r="F393" s="84">
        <v>187.23367768</v>
      </c>
    </row>
    <row r="394" spans="1:6" ht="12.75" customHeight="1" x14ac:dyDescent="0.2">
      <c r="A394" s="83" t="s">
        <v>174</v>
      </c>
      <c r="B394" s="83">
        <v>20</v>
      </c>
      <c r="C394" s="84">
        <v>933.18133182999998</v>
      </c>
      <c r="D394" s="84">
        <v>926.23931691999996</v>
      </c>
      <c r="E394" s="84">
        <v>164.57048712</v>
      </c>
      <c r="F394" s="84">
        <v>164.57048712</v>
      </c>
    </row>
    <row r="395" spans="1:6" ht="12.75" customHeight="1" x14ac:dyDescent="0.2">
      <c r="A395" s="83" t="s">
        <v>174</v>
      </c>
      <c r="B395" s="83">
        <v>21</v>
      </c>
      <c r="C395" s="84">
        <v>851.24915387999999</v>
      </c>
      <c r="D395" s="84">
        <v>844.54613056000005</v>
      </c>
      <c r="E395" s="84">
        <v>150.0555694</v>
      </c>
      <c r="F395" s="84">
        <v>150.0555694</v>
      </c>
    </row>
    <row r="396" spans="1:6" ht="12.75" customHeight="1" x14ac:dyDescent="0.2">
      <c r="A396" s="83" t="s">
        <v>174</v>
      </c>
      <c r="B396" s="83">
        <v>22</v>
      </c>
      <c r="C396" s="84">
        <v>852.46978251999997</v>
      </c>
      <c r="D396" s="84">
        <v>845.37091554000006</v>
      </c>
      <c r="E396" s="84">
        <v>150.20211388999999</v>
      </c>
      <c r="F396" s="84">
        <v>150.20211388999999</v>
      </c>
    </row>
    <row r="397" spans="1:6" ht="12.75" customHeight="1" x14ac:dyDescent="0.2">
      <c r="A397" s="83" t="s">
        <v>174</v>
      </c>
      <c r="B397" s="83">
        <v>23</v>
      </c>
      <c r="C397" s="84">
        <v>902.60638711000001</v>
      </c>
      <c r="D397" s="84">
        <v>895.22567851999997</v>
      </c>
      <c r="E397" s="84">
        <v>159.06010823</v>
      </c>
      <c r="F397" s="84">
        <v>159.06010823</v>
      </c>
    </row>
    <row r="398" spans="1:6" ht="12.75" customHeight="1" x14ac:dyDescent="0.2">
      <c r="A398" s="83" t="s">
        <v>174</v>
      </c>
      <c r="B398" s="83">
        <v>24</v>
      </c>
      <c r="C398" s="84">
        <v>941.26119395000001</v>
      </c>
      <c r="D398" s="84">
        <v>933.52756639999996</v>
      </c>
      <c r="E398" s="84">
        <v>165.86543406000001</v>
      </c>
      <c r="F398" s="84">
        <v>165.86543406000001</v>
      </c>
    </row>
    <row r="399" spans="1:6" ht="12.75" customHeight="1" x14ac:dyDescent="0.2">
      <c r="A399" s="83" t="s">
        <v>175</v>
      </c>
      <c r="B399" s="83">
        <v>1</v>
      </c>
      <c r="C399" s="84">
        <v>1013.53866713</v>
      </c>
      <c r="D399" s="84">
        <v>1005.59804637</v>
      </c>
      <c r="E399" s="84">
        <v>178.6706279</v>
      </c>
      <c r="F399" s="84">
        <v>178.6706279</v>
      </c>
    </row>
    <row r="400" spans="1:6" ht="12.75" customHeight="1" x14ac:dyDescent="0.2">
      <c r="A400" s="83" t="s">
        <v>175</v>
      </c>
      <c r="B400" s="83">
        <v>2</v>
      </c>
      <c r="C400" s="84">
        <v>1140.96869548</v>
      </c>
      <c r="D400" s="84">
        <v>1131.9457426500001</v>
      </c>
      <c r="E400" s="84">
        <v>201.11957985000001</v>
      </c>
      <c r="F400" s="84">
        <v>201.11957985000001</v>
      </c>
    </row>
    <row r="401" spans="1:6" ht="12.75" customHeight="1" x14ac:dyDescent="0.2">
      <c r="A401" s="83" t="s">
        <v>175</v>
      </c>
      <c r="B401" s="83">
        <v>3</v>
      </c>
      <c r="C401" s="84">
        <v>1281.1816516900001</v>
      </c>
      <c r="D401" s="84">
        <v>1275.2663205900001</v>
      </c>
      <c r="E401" s="84">
        <v>226.58420534999999</v>
      </c>
      <c r="F401" s="84">
        <v>226.58420534999999</v>
      </c>
    </row>
    <row r="402" spans="1:6" ht="12.75" customHeight="1" x14ac:dyDescent="0.2">
      <c r="A402" s="83" t="s">
        <v>175</v>
      </c>
      <c r="B402" s="83">
        <v>4</v>
      </c>
      <c r="C402" s="84">
        <v>1339.9513942000001</v>
      </c>
      <c r="D402" s="84">
        <v>1330.3326069</v>
      </c>
      <c r="E402" s="84">
        <v>236.36816225000001</v>
      </c>
      <c r="F402" s="84">
        <v>236.36816225000001</v>
      </c>
    </row>
    <row r="403" spans="1:6" ht="12.75" customHeight="1" x14ac:dyDescent="0.2">
      <c r="A403" s="83" t="s">
        <v>175</v>
      </c>
      <c r="B403" s="83">
        <v>5</v>
      </c>
      <c r="C403" s="84">
        <v>1334.4049620000001</v>
      </c>
      <c r="D403" s="84">
        <v>1324.6684467800001</v>
      </c>
      <c r="E403" s="84">
        <v>235.36177699999999</v>
      </c>
      <c r="F403" s="84">
        <v>235.36177699999999</v>
      </c>
    </row>
    <row r="404" spans="1:6" ht="12.75" customHeight="1" x14ac:dyDescent="0.2">
      <c r="A404" s="83" t="s">
        <v>175</v>
      </c>
      <c r="B404" s="83">
        <v>6</v>
      </c>
      <c r="C404" s="84">
        <v>1343.2003937899999</v>
      </c>
      <c r="D404" s="84">
        <v>1333.3558544099999</v>
      </c>
      <c r="E404" s="84">
        <v>236.90532074999999</v>
      </c>
      <c r="F404" s="84">
        <v>236.90532074999999</v>
      </c>
    </row>
    <row r="405" spans="1:6" ht="12.75" customHeight="1" x14ac:dyDescent="0.2">
      <c r="A405" s="83" t="s">
        <v>175</v>
      </c>
      <c r="B405" s="83">
        <v>7</v>
      </c>
      <c r="C405" s="84">
        <v>1311.97337502</v>
      </c>
      <c r="D405" s="84">
        <v>1301.0990687000001</v>
      </c>
      <c r="E405" s="84">
        <v>231.17406442999999</v>
      </c>
      <c r="F405" s="84">
        <v>231.17406442999999</v>
      </c>
    </row>
    <row r="406" spans="1:6" ht="12.75" customHeight="1" x14ac:dyDescent="0.2">
      <c r="A406" s="83" t="s">
        <v>175</v>
      </c>
      <c r="B406" s="83">
        <v>8</v>
      </c>
      <c r="C406" s="84">
        <v>1232.2288546899999</v>
      </c>
      <c r="D406" s="84">
        <v>1222.37818958</v>
      </c>
      <c r="E406" s="84">
        <v>217.18725434000001</v>
      </c>
      <c r="F406" s="84">
        <v>217.18725434000001</v>
      </c>
    </row>
    <row r="407" spans="1:6" ht="12.75" customHeight="1" x14ac:dyDescent="0.2">
      <c r="A407" s="83" t="s">
        <v>175</v>
      </c>
      <c r="B407" s="83">
        <v>9</v>
      </c>
      <c r="C407" s="84">
        <v>1068.0042701699999</v>
      </c>
      <c r="D407" s="84">
        <v>1059.31499809</v>
      </c>
      <c r="E407" s="84">
        <v>188.21484043999999</v>
      </c>
      <c r="F407" s="84">
        <v>188.21484043999999</v>
      </c>
    </row>
    <row r="408" spans="1:6" ht="12.75" customHeight="1" x14ac:dyDescent="0.2">
      <c r="A408" s="83" t="s">
        <v>175</v>
      </c>
      <c r="B408" s="83">
        <v>10</v>
      </c>
      <c r="C408" s="84">
        <v>1011.04612055</v>
      </c>
      <c r="D408" s="84">
        <v>1005.08010873</v>
      </c>
      <c r="E408" s="84">
        <v>178.57860281000001</v>
      </c>
      <c r="F408" s="84">
        <v>178.57860281000001</v>
      </c>
    </row>
    <row r="409" spans="1:6" ht="12.75" customHeight="1" x14ac:dyDescent="0.2">
      <c r="A409" s="83" t="s">
        <v>175</v>
      </c>
      <c r="B409" s="83">
        <v>11</v>
      </c>
      <c r="C409" s="84">
        <v>1053.59957508</v>
      </c>
      <c r="D409" s="84">
        <v>1053.0990121899999</v>
      </c>
      <c r="E409" s="84">
        <v>187.110409</v>
      </c>
      <c r="F409" s="84">
        <v>187.110409</v>
      </c>
    </row>
    <row r="410" spans="1:6" ht="12.75" customHeight="1" x14ac:dyDescent="0.2">
      <c r="A410" s="83" t="s">
        <v>175</v>
      </c>
      <c r="B410" s="83">
        <v>12</v>
      </c>
      <c r="C410" s="84">
        <v>1190.1251323500001</v>
      </c>
      <c r="D410" s="84">
        <v>1180.51943433</v>
      </c>
      <c r="E410" s="84">
        <v>209.74995858</v>
      </c>
      <c r="F410" s="84">
        <v>209.74995858</v>
      </c>
    </row>
    <row r="411" spans="1:6" ht="12.75" customHeight="1" x14ac:dyDescent="0.2">
      <c r="A411" s="83" t="s">
        <v>175</v>
      </c>
      <c r="B411" s="83">
        <v>13</v>
      </c>
      <c r="C411" s="84">
        <v>1249.6759852099999</v>
      </c>
      <c r="D411" s="84">
        <v>1243.86853948</v>
      </c>
      <c r="E411" s="84">
        <v>221.00557352000001</v>
      </c>
      <c r="F411" s="84">
        <v>221.00557352000001</v>
      </c>
    </row>
    <row r="412" spans="1:6" ht="12.75" customHeight="1" x14ac:dyDescent="0.2">
      <c r="A412" s="83" t="s">
        <v>175</v>
      </c>
      <c r="B412" s="83">
        <v>14</v>
      </c>
      <c r="C412" s="84">
        <v>1269.4988646700001</v>
      </c>
      <c r="D412" s="84">
        <v>1266.80450455</v>
      </c>
      <c r="E412" s="84">
        <v>225.08074381</v>
      </c>
      <c r="F412" s="84">
        <v>225.08074381</v>
      </c>
    </row>
    <row r="413" spans="1:6" ht="12.75" customHeight="1" x14ac:dyDescent="0.2">
      <c r="A413" s="83" t="s">
        <v>175</v>
      </c>
      <c r="B413" s="83">
        <v>15</v>
      </c>
      <c r="C413" s="84">
        <v>1312.7050014199999</v>
      </c>
      <c r="D413" s="84">
        <v>1299.4482989799999</v>
      </c>
      <c r="E413" s="84">
        <v>230.88076229000001</v>
      </c>
      <c r="F413" s="84">
        <v>230.88076229000001</v>
      </c>
    </row>
    <row r="414" spans="1:6" ht="12.75" customHeight="1" x14ac:dyDescent="0.2">
      <c r="A414" s="83" t="s">
        <v>175</v>
      </c>
      <c r="B414" s="83">
        <v>16</v>
      </c>
      <c r="C414" s="84">
        <v>1307.06555269</v>
      </c>
      <c r="D414" s="84">
        <v>1296.9678944699999</v>
      </c>
      <c r="E414" s="84">
        <v>230.44005396</v>
      </c>
      <c r="F414" s="84">
        <v>230.44005396</v>
      </c>
    </row>
    <row r="415" spans="1:6" ht="12.75" customHeight="1" x14ac:dyDescent="0.2">
      <c r="A415" s="83" t="s">
        <v>175</v>
      </c>
      <c r="B415" s="83">
        <v>17</v>
      </c>
      <c r="C415" s="84">
        <v>1288.6700237299999</v>
      </c>
      <c r="D415" s="84">
        <v>1279.6521473099999</v>
      </c>
      <c r="E415" s="84">
        <v>227.36346144999999</v>
      </c>
      <c r="F415" s="84">
        <v>227.36346144999999</v>
      </c>
    </row>
    <row r="416" spans="1:6" ht="12.75" customHeight="1" x14ac:dyDescent="0.2">
      <c r="A416" s="83" t="s">
        <v>175</v>
      </c>
      <c r="B416" s="83">
        <v>18</v>
      </c>
      <c r="C416" s="84">
        <v>1239.15607626</v>
      </c>
      <c r="D416" s="84">
        <v>1229.4458152300001</v>
      </c>
      <c r="E416" s="84">
        <v>218.44300172000001</v>
      </c>
      <c r="F416" s="84">
        <v>218.44300172000001</v>
      </c>
    </row>
    <row r="417" spans="1:6" ht="12.75" customHeight="1" x14ac:dyDescent="0.2">
      <c r="A417" s="83" t="s">
        <v>175</v>
      </c>
      <c r="B417" s="83">
        <v>19</v>
      </c>
      <c r="C417" s="84">
        <v>1080.8146916200001</v>
      </c>
      <c r="D417" s="84">
        <v>1071.87257649</v>
      </c>
      <c r="E417" s="84">
        <v>190.44602061000001</v>
      </c>
      <c r="F417" s="84">
        <v>190.44602061000001</v>
      </c>
    </row>
    <row r="418" spans="1:6" ht="12.75" customHeight="1" x14ac:dyDescent="0.2">
      <c r="A418" s="83" t="s">
        <v>175</v>
      </c>
      <c r="B418" s="83">
        <v>20</v>
      </c>
      <c r="C418" s="84">
        <v>925.13776599000005</v>
      </c>
      <c r="D418" s="84">
        <v>917.58401256000002</v>
      </c>
      <c r="E418" s="84">
        <v>163.03264734999999</v>
      </c>
      <c r="F418" s="84">
        <v>163.03264734999999</v>
      </c>
    </row>
    <row r="419" spans="1:6" ht="12.75" customHeight="1" x14ac:dyDescent="0.2">
      <c r="A419" s="83" t="s">
        <v>175</v>
      </c>
      <c r="B419" s="83">
        <v>21</v>
      </c>
      <c r="C419" s="84">
        <v>838.89837021999995</v>
      </c>
      <c r="D419" s="84">
        <v>837.11628630999996</v>
      </c>
      <c r="E419" s="84">
        <v>148.73546447000001</v>
      </c>
      <c r="F419" s="84">
        <v>148.73546447000001</v>
      </c>
    </row>
    <row r="420" spans="1:6" ht="12.75" customHeight="1" x14ac:dyDescent="0.2">
      <c r="A420" s="83" t="s">
        <v>175</v>
      </c>
      <c r="B420" s="83">
        <v>22</v>
      </c>
      <c r="C420" s="84">
        <v>863.84966071999997</v>
      </c>
      <c r="D420" s="84">
        <v>857.53232687000002</v>
      </c>
      <c r="E420" s="84">
        <v>152.36290468000001</v>
      </c>
      <c r="F420" s="84">
        <v>152.36290468000001</v>
      </c>
    </row>
    <row r="421" spans="1:6" ht="12.75" customHeight="1" x14ac:dyDescent="0.2">
      <c r="A421" s="83" t="s">
        <v>175</v>
      </c>
      <c r="B421" s="83">
        <v>23</v>
      </c>
      <c r="C421" s="84">
        <v>858.38898964999998</v>
      </c>
      <c r="D421" s="84">
        <v>851.24924112999997</v>
      </c>
      <c r="E421" s="84">
        <v>151.2465512</v>
      </c>
      <c r="F421" s="84">
        <v>151.2465512</v>
      </c>
    </row>
    <row r="422" spans="1:6" ht="12.75" customHeight="1" x14ac:dyDescent="0.2">
      <c r="A422" s="83" t="s">
        <v>175</v>
      </c>
      <c r="B422" s="83">
        <v>24</v>
      </c>
      <c r="C422" s="84">
        <v>913.65304871000001</v>
      </c>
      <c r="D422" s="84">
        <v>906.14076634000003</v>
      </c>
      <c r="E422" s="84">
        <v>160.99945726000001</v>
      </c>
      <c r="F422" s="84">
        <v>160.99945726000001</v>
      </c>
    </row>
    <row r="423" spans="1:6" ht="12.75" customHeight="1" x14ac:dyDescent="0.2">
      <c r="A423" s="83" t="s">
        <v>176</v>
      </c>
      <c r="B423" s="83">
        <v>1</v>
      </c>
      <c r="C423" s="84">
        <v>990.09957363000001</v>
      </c>
      <c r="D423" s="84">
        <v>989.61183364999999</v>
      </c>
      <c r="E423" s="84">
        <v>175.83026172999999</v>
      </c>
      <c r="F423" s="84">
        <v>175.83026172999999</v>
      </c>
    </row>
    <row r="424" spans="1:6" ht="12.75" customHeight="1" x14ac:dyDescent="0.2">
      <c r="A424" s="83" t="s">
        <v>176</v>
      </c>
      <c r="B424" s="83">
        <v>2</v>
      </c>
      <c r="C424" s="84">
        <v>1139.6374052199999</v>
      </c>
      <c r="D424" s="84">
        <v>1134.1805576899999</v>
      </c>
      <c r="E424" s="84">
        <v>201.51665281999999</v>
      </c>
      <c r="F424" s="84">
        <v>201.51665281999999</v>
      </c>
    </row>
    <row r="425" spans="1:6" ht="12.75" customHeight="1" x14ac:dyDescent="0.2">
      <c r="A425" s="83" t="s">
        <v>176</v>
      </c>
      <c r="B425" s="83">
        <v>3</v>
      </c>
      <c r="C425" s="84">
        <v>1280.8860535399999</v>
      </c>
      <c r="D425" s="84">
        <v>1272.7795164700001</v>
      </c>
      <c r="E425" s="84">
        <v>226.14235995999999</v>
      </c>
      <c r="F425" s="84">
        <v>226.14235995999999</v>
      </c>
    </row>
    <row r="426" spans="1:6" ht="12.75" customHeight="1" x14ac:dyDescent="0.2">
      <c r="A426" s="83" t="s">
        <v>176</v>
      </c>
      <c r="B426" s="83">
        <v>4</v>
      </c>
      <c r="C426" s="84">
        <v>1317.6903255100001</v>
      </c>
      <c r="D426" s="84">
        <v>1316.5037998600001</v>
      </c>
      <c r="E426" s="84">
        <v>233.91111527999999</v>
      </c>
      <c r="F426" s="84">
        <v>233.91111527999999</v>
      </c>
    </row>
    <row r="427" spans="1:6" ht="12.75" customHeight="1" x14ac:dyDescent="0.2">
      <c r="A427" s="83" t="s">
        <v>176</v>
      </c>
      <c r="B427" s="83">
        <v>5</v>
      </c>
      <c r="C427" s="84">
        <v>1328.13437939</v>
      </c>
      <c r="D427" s="84">
        <v>1315.53659004</v>
      </c>
      <c r="E427" s="84">
        <v>233.73926531999999</v>
      </c>
      <c r="F427" s="84">
        <v>233.73926531999999</v>
      </c>
    </row>
    <row r="428" spans="1:6" ht="12.75" customHeight="1" x14ac:dyDescent="0.2">
      <c r="A428" s="83" t="s">
        <v>176</v>
      </c>
      <c r="B428" s="83">
        <v>6</v>
      </c>
      <c r="C428" s="84">
        <v>1322.4406246599999</v>
      </c>
      <c r="D428" s="84">
        <v>1313.68583033</v>
      </c>
      <c r="E428" s="84">
        <v>233.41042976</v>
      </c>
      <c r="F428" s="84">
        <v>233.41042976</v>
      </c>
    </row>
    <row r="429" spans="1:6" ht="12.75" customHeight="1" x14ac:dyDescent="0.2">
      <c r="A429" s="83" t="s">
        <v>176</v>
      </c>
      <c r="B429" s="83">
        <v>7</v>
      </c>
      <c r="C429" s="84">
        <v>1270.9692571400001</v>
      </c>
      <c r="D429" s="84">
        <v>1267.54806506</v>
      </c>
      <c r="E429" s="84">
        <v>225.21285666</v>
      </c>
      <c r="F429" s="84">
        <v>225.21285666</v>
      </c>
    </row>
    <row r="430" spans="1:6" ht="12.75" customHeight="1" x14ac:dyDescent="0.2">
      <c r="A430" s="83" t="s">
        <v>176</v>
      </c>
      <c r="B430" s="83">
        <v>8</v>
      </c>
      <c r="C430" s="84">
        <v>1221.4954229099999</v>
      </c>
      <c r="D430" s="84">
        <v>1213.6670029500001</v>
      </c>
      <c r="E430" s="84">
        <v>215.63948563</v>
      </c>
      <c r="F430" s="84">
        <v>215.63948563</v>
      </c>
    </row>
    <row r="431" spans="1:6" ht="12.75" customHeight="1" x14ac:dyDescent="0.2">
      <c r="A431" s="83" t="s">
        <v>176</v>
      </c>
      <c r="B431" s="83">
        <v>9</v>
      </c>
      <c r="C431" s="84">
        <v>1059.6906238900001</v>
      </c>
      <c r="D431" s="84">
        <v>1050.48435397</v>
      </c>
      <c r="E431" s="84">
        <v>186.64584701000001</v>
      </c>
      <c r="F431" s="84">
        <v>186.64584701000001</v>
      </c>
    </row>
    <row r="432" spans="1:6" ht="12.75" customHeight="1" x14ac:dyDescent="0.2">
      <c r="A432" s="83" t="s">
        <v>176</v>
      </c>
      <c r="B432" s="83">
        <v>10</v>
      </c>
      <c r="C432" s="84">
        <v>1040.47456018</v>
      </c>
      <c r="D432" s="84">
        <v>1037.0301689299999</v>
      </c>
      <c r="E432" s="84">
        <v>184.25536137</v>
      </c>
      <c r="F432" s="84">
        <v>184.25536137</v>
      </c>
    </row>
    <row r="433" spans="1:6" ht="12.75" customHeight="1" x14ac:dyDescent="0.2">
      <c r="A433" s="83" t="s">
        <v>176</v>
      </c>
      <c r="B433" s="83">
        <v>11</v>
      </c>
      <c r="C433" s="84">
        <v>1019.17429854</v>
      </c>
      <c r="D433" s="84">
        <v>1008.56837935</v>
      </c>
      <c r="E433" s="84">
        <v>179.19838475</v>
      </c>
      <c r="F433" s="84">
        <v>179.19838475</v>
      </c>
    </row>
    <row r="434" spans="1:6" ht="12.75" customHeight="1" x14ac:dyDescent="0.2">
      <c r="A434" s="83" t="s">
        <v>176</v>
      </c>
      <c r="B434" s="83">
        <v>12</v>
      </c>
      <c r="C434" s="84">
        <v>1128.3173394999999</v>
      </c>
      <c r="D434" s="84">
        <v>1125.1347440500001</v>
      </c>
      <c r="E434" s="84">
        <v>199.90942894</v>
      </c>
      <c r="F434" s="84">
        <v>199.90942894</v>
      </c>
    </row>
    <row r="435" spans="1:6" ht="12.75" customHeight="1" x14ac:dyDescent="0.2">
      <c r="A435" s="83" t="s">
        <v>176</v>
      </c>
      <c r="B435" s="83">
        <v>13</v>
      </c>
      <c r="C435" s="84">
        <v>1185.3886402600001</v>
      </c>
      <c r="D435" s="84">
        <v>1174.3752021600001</v>
      </c>
      <c r="E435" s="84">
        <v>208.65827605000001</v>
      </c>
      <c r="F435" s="84">
        <v>208.65827605000001</v>
      </c>
    </row>
    <row r="436" spans="1:6" ht="12.75" customHeight="1" x14ac:dyDescent="0.2">
      <c r="A436" s="83" t="s">
        <v>176</v>
      </c>
      <c r="B436" s="83">
        <v>14</v>
      </c>
      <c r="C436" s="84">
        <v>1184.8406253000001</v>
      </c>
      <c r="D436" s="84">
        <v>1174.2472543700001</v>
      </c>
      <c r="E436" s="84">
        <v>208.6355428</v>
      </c>
      <c r="F436" s="84">
        <v>208.6355428</v>
      </c>
    </row>
    <row r="437" spans="1:6" ht="12.75" customHeight="1" x14ac:dyDescent="0.2">
      <c r="A437" s="83" t="s">
        <v>176</v>
      </c>
      <c r="B437" s="83">
        <v>15</v>
      </c>
      <c r="C437" s="84">
        <v>1188.5501366599999</v>
      </c>
      <c r="D437" s="84">
        <v>1177.44999549</v>
      </c>
      <c r="E437" s="84">
        <v>209.20459299999999</v>
      </c>
      <c r="F437" s="84">
        <v>209.20459299999999</v>
      </c>
    </row>
    <row r="438" spans="1:6" ht="12.75" customHeight="1" x14ac:dyDescent="0.2">
      <c r="A438" s="83" t="s">
        <v>176</v>
      </c>
      <c r="B438" s="83">
        <v>16</v>
      </c>
      <c r="C438" s="84">
        <v>1200.4384399800001</v>
      </c>
      <c r="D438" s="84">
        <v>1186.8593914600001</v>
      </c>
      <c r="E438" s="84">
        <v>210.87641674</v>
      </c>
      <c r="F438" s="84">
        <v>210.87641674</v>
      </c>
    </row>
    <row r="439" spans="1:6" ht="12.75" customHeight="1" x14ac:dyDescent="0.2">
      <c r="A439" s="83" t="s">
        <v>176</v>
      </c>
      <c r="B439" s="83">
        <v>17</v>
      </c>
      <c r="C439" s="84">
        <v>1204.16686938</v>
      </c>
      <c r="D439" s="84">
        <v>1196.8384492600001</v>
      </c>
      <c r="E439" s="84">
        <v>212.64945571000001</v>
      </c>
      <c r="F439" s="84">
        <v>212.64945571000001</v>
      </c>
    </row>
    <row r="440" spans="1:6" ht="12.75" customHeight="1" x14ac:dyDescent="0.2">
      <c r="A440" s="83" t="s">
        <v>176</v>
      </c>
      <c r="B440" s="83">
        <v>18</v>
      </c>
      <c r="C440" s="84">
        <v>1162.7784650000001</v>
      </c>
      <c r="D440" s="84">
        <v>1160.2096423600001</v>
      </c>
      <c r="E440" s="84">
        <v>206.1413962</v>
      </c>
      <c r="F440" s="84">
        <v>206.1413962</v>
      </c>
    </row>
    <row r="441" spans="1:6" ht="12.75" customHeight="1" x14ac:dyDescent="0.2">
      <c r="A441" s="83" t="s">
        <v>176</v>
      </c>
      <c r="B441" s="83">
        <v>19</v>
      </c>
      <c r="C441" s="84">
        <v>1032.1009673900001</v>
      </c>
      <c r="D441" s="84">
        <v>1023.87843313</v>
      </c>
      <c r="E441" s="84">
        <v>181.91861370000001</v>
      </c>
      <c r="F441" s="84">
        <v>181.91861370000001</v>
      </c>
    </row>
    <row r="442" spans="1:6" ht="12.75" customHeight="1" x14ac:dyDescent="0.2">
      <c r="A442" s="83" t="s">
        <v>176</v>
      </c>
      <c r="B442" s="83">
        <v>20</v>
      </c>
      <c r="C442" s="84">
        <v>922.40314439999997</v>
      </c>
      <c r="D442" s="84">
        <v>914.83317295999996</v>
      </c>
      <c r="E442" s="84">
        <v>162.5438892</v>
      </c>
      <c r="F442" s="84">
        <v>162.5438892</v>
      </c>
    </row>
    <row r="443" spans="1:6" ht="12.75" customHeight="1" x14ac:dyDescent="0.2">
      <c r="A443" s="83" t="s">
        <v>176</v>
      </c>
      <c r="B443" s="83">
        <v>21</v>
      </c>
      <c r="C443" s="84">
        <v>824.44379003999995</v>
      </c>
      <c r="D443" s="84">
        <v>817.87538801999995</v>
      </c>
      <c r="E443" s="84">
        <v>145.31681882999999</v>
      </c>
      <c r="F443" s="84">
        <v>145.31681882999999</v>
      </c>
    </row>
    <row r="444" spans="1:6" ht="12.75" customHeight="1" x14ac:dyDescent="0.2">
      <c r="A444" s="83" t="s">
        <v>176</v>
      </c>
      <c r="B444" s="83">
        <v>22</v>
      </c>
      <c r="C444" s="84">
        <v>818.06147140999997</v>
      </c>
      <c r="D444" s="84">
        <v>812.55408869999997</v>
      </c>
      <c r="E444" s="84">
        <v>144.37135171</v>
      </c>
      <c r="F444" s="84">
        <v>144.37135171</v>
      </c>
    </row>
    <row r="445" spans="1:6" ht="12.75" customHeight="1" x14ac:dyDescent="0.2">
      <c r="A445" s="83" t="s">
        <v>176</v>
      </c>
      <c r="B445" s="83">
        <v>23</v>
      </c>
      <c r="C445" s="84">
        <v>840.38846486</v>
      </c>
      <c r="D445" s="84">
        <v>833.39830055000004</v>
      </c>
      <c r="E445" s="84">
        <v>148.07486767</v>
      </c>
      <c r="F445" s="84">
        <v>148.07486767</v>
      </c>
    </row>
    <row r="446" spans="1:6" ht="12.75" customHeight="1" x14ac:dyDescent="0.2">
      <c r="A446" s="83" t="s">
        <v>176</v>
      </c>
      <c r="B446" s="83">
        <v>24</v>
      </c>
      <c r="C446" s="84">
        <v>872.49483439999995</v>
      </c>
      <c r="D446" s="84">
        <v>869.56067008000002</v>
      </c>
      <c r="E446" s="84">
        <v>154.50005246000001</v>
      </c>
      <c r="F446" s="84">
        <v>154.50005246000001</v>
      </c>
    </row>
    <row r="447" spans="1:6" ht="12.75" customHeight="1" x14ac:dyDescent="0.2">
      <c r="A447" s="83" t="s">
        <v>177</v>
      </c>
      <c r="B447" s="83">
        <v>1</v>
      </c>
      <c r="C447" s="84">
        <v>1052.01255988</v>
      </c>
      <c r="D447" s="84">
        <v>1050.25722602</v>
      </c>
      <c r="E447" s="84">
        <v>186.60549183000001</v>
      </c>
      <c r="F447" s="84">
        <v>186.60549183000001</v>
      </c>
    </row>
    <row r="448" spans="1:6" ht="12.75" customHeight="1" x14ac:dyDescent="0.2">
      <c r="A448" s="83" t="s">
        <v>177</v>
      </c>
      <c r="B448" s="83">
        <v>2</v>
      </c>
      <c r="C448" s="84">
        <v>1214.5693655099999</v>
      </c>
      <c r="D448" s="84">
        <v>1204.62986611</v>
      </c>
      <c r="E448" s="84">
        <v>214.03380340000001</v>
      </c>
      <c r="F448" s="84">
        <v>214.03380340000001</v>
      </c>
    </row>
    <row r="449" spans="1:6" ht="12.75" customHeight="1" x14ac:dyDescent="0.2">
      <c r="A449" s="83" t="s">
        <v>177</v>
      </c>
      <c r="B449" s="83">
        <v>3</v>
      </c>
      <c r="C449" s="84">
        <v>1284.60936889</v>
      </c>
      <c r="D449" s="84">
        <v>1274.3383193100001</v>
      </c>
      <c r="E449" s="84">
        <v>226.41932180000001</v>
      </c>
      <c r="F449" s="84">
        <v>226.41932180000001</v>
      </c>
    </row>
    <row r="450" spans="1:6" ht="12.75" customHeight="1" x14ac:dyDescent="0.2">
      <c r="A450" s="83" t="s">
        <v>177</v>
      </c>
      <c r="B450" s="83">
        <v>4</v>
      </c>
      <c r="C450" s="84">
        <v>1283.809514</v>
      </c>
      <c r="D450" s="84">
        <v>1276.18926646</v>
      </c>
      <c r="E450" s="84">
        <v>226.74819067000001</v>
      </c>
      <c r="F450" s="84">
        <v>226.74819067000001</v>
      </c>
    </row>
    <row r="451" spans="1:6" ht="12.75" customHeight="1" x14ac:dyDescent="0.2">
      <c r="A451" s="83" t="s">
        <v>177</v>
      </c>
      <c r="B451" s="83">
        <v>5</v>
      </c>
      <c r="C451" s="84">
        <v>1281.7425327999999</v>
      </c>
      <c r="D451" s="84">
        <v>1271.81240183</v>
      </c>
      <c r="E451" s="84">
        <v>225.97052690999999</v>
      </c>
      <c r="F451" s="84">
        <v>225.97052690999999</v>
      </c>
    </row>
    <row r="452" spans="1:6" ht="12.75" customHeight="1" x14ac:dyDescent="0.2">
      <c r="A452" s="83" t="s">
        <v>177</v>
      </c>
      <c r="B452" s="83">
        <v>6</v>
      </c>
      <c r="C452" s="84">
        <v>1295.72577095</v>
      </c>
      <c r="D452" s="84">
        <v>1285.5198382399999</v>
      </c>
      <c r="E452" s="84">
        <v>228.40600924</v>
      </c>
      <c r="F452" s="84">
        <v>228.40600924</v>
      </c>
    </row>
    <row r="453" spans="1:6" ht="12.75" customHeight="1" x14ac:dyDescent="0.2">
      <c r="A453" s="83" t="s">
        <v>177</v>
      </c>
      <c r="B453" s="83">
        <v>7</v>
      </c>
      <c r="C453" s="84">
        <v>1283.5699636899999</v>
      </c>
      <c r="D453" s="84">
        <v>1273.08735499</v>
      </c>
      <c r="E453" s="84">
        <v>226.19705547999999</v>
      </c>
      <c r="F453" s="84">
        <v>226.19705547999999</v>
      </c>
    </row>
    <row r="454" spans="1:6" ht="12.75" customHeight="1" x14ac:dyDescent="0.2">
      <c r="A454" s="83" t="s">
        <v>177</v>
      </c>
      <c r="B454" s="83">
        <v>8</v>
      </c>
      <c r="C454" s="84">
        <v>1181.16037044</v>
      </c>
      <c r="D454" s="84">
        <v>1171.3419216100001</v>
      </c>
      <c r="E454" s="84">
        <v>208.11933493000001</v>
      </c>
      <c r="F454" s="84">
        <v>208.11933493000001</v>
      </c>
    </row>
    <row r="455" spans="1:6" ht="12.75" customHeight="1" x14ac:dyDescent="0.2">
      <c r="A455" s="83" t="s">
        <v>177</v>
      </c>
      <c r="B455" s="83">
        <v>9</v>
      </c>
      <c r="C455" s="84">
        <v>1006.96041775</v>
      </c>
      <c r="D455" s="84">
        <v>1006.81671405</v>
      </c>
      <c r="E455" s="84">
        <v>178.88715587999999</v>
      </c>
      <c r="F455" s="84">
        <v>178.88715587999999</v>
      </c>
    </row>
    <row r="456" spans="1:6" ht="12.75" customHeight="1" x14ac:dyDescent="0.2">
      <c r="A456" s="83" t="s">
        <v>177</v>
      </c>
      <c r="B456" s="83">
        <v>10</v>
      </c>
      <c r="C456" s="84">
        <v>1011.2585061</v>
      </c>
      <c r="D456" s="84">
        <v>1008.83703423</v>
      </c>
      <c r="E456" s="84">
        <v>179.24611827000001</v>
      </c>
      <c r="F456" s="84">
        <v>179.24611827000001</v>
      </c>
    </row>
    <row r="457" spans="1:6" ht="12.75" customHeight="1" x14ac:dyDescent="0.2">
      <c r="A457" s="83" t="s">
        <v>177</v>
      </c>
      <c r="B457" s="83">
        <v>11</v>
      </c>
      <c r="C457" s="84">
        <v>1028.7898789200001</v>
      </c>
      <c r="D457" s="84">
        <v>1023.36109103</v>
      </c>
      <c r="E457" s="84">
        <v>181.82669443</v>
      </c>
      <c r="F457" s="84">
        <v>181.82669443</v>
      </c>
    </row>
    <row r="458" spans="1:6" ht="12.75" customHeight="1" x14ac:dyDescent="0.2">
      <c r="A458" s="83" t="s">
        <v>177</v>
      </c>
      <c r="B458" s="83">
        <v>12</v>
      </c>
      <c r="C458" s="84">
        <v>1155.70376173</v>
      </c>
      <c r="D458" s="84">
        <v>1146.2835636899999</v>
      </c>
      <c r="E458" s="84">
        <v>203.66706639</v>
      </c>
      <c r="F458" s="84">
        <v>203.66706639</v>
      </c>
    </row>
    <row r="459" spans="1:6" ht="12.75" customHeight="1" x14ac:dyDescent="0.2">
      <c r="A459" s="83" t="s">
        <v>177</v>
      </c>
      <c r="B459" s="83">
        <v>13</v>
      </c>
      <c r="C459" s="84">
        <v>1189.7580118400001</v>
      </c>
      <c r="D459" s="84">
        <v>1181.6961458400001</v>
      </c>
      <c r="E459" s="84">
        <v>209.95903196</v>
      </c>
      <c r="F459" s="84">
        <v>209.95903196</v>
      </c>
    </row>
    <row r="460" spans="1:6" ht="12.75" customHeight="1" x14ac:dyDescent="0.2">
      <c r="A460" s="83" t="s">
        <v>177</v>
      </c>
      <c r="B460" s="83">
        <v>14</v>
      </c>
      <c r="C460" s="84">
        <v>1185.3650030199999</v>
      </c>
      <c r="D460" s="84">
        <v>1178.7912126399999</v>
      </c>
      <c r="E460" s="84">
        <v>209.44289508</v>
      </c>
      <c r="F460" s="84">
        <v>209.44289508</v>
      </c>
    </row>
    <row r="461" spans="1:6" ht="12.75" customHeight="1" x14ac:dyDescent="0.2">
      <c r="A461" s="83" t="s">
        <v>177</v>
      </c>
      <c r="B461" s="83">
        <v>15</v>
      </c>
      <c r="C461" s="84">
        <v>1210.87909814</v>
      </c>
      <c r="D461" s="84">
        <v>1198.34729653</v>
      </c>
      <c r="E461" s="84">
        <v>212.91754164</v>
      </c>
      <c r="F461" s="84">
        <v>212.91754164</v>
      </c>
    </row>
    <row r="462" spans="1:6" ht="12.75" customHeight="1" x14ac:dyDescent="0.2">
      <c r="A462" s="83" t="s">
        <v>177</v>
      </c>
      <c r="B462" s="83">
        <v>16</v>
      </c>
      <c r="C462" s="84">
        <v>1222.37921704</v>
      </c>
      <c r="D462" s="84">
        <v>1213.7327586599999</v>
      </c>
      <c r="E462" s="84">
        <v>215.65116885</v>
      </c>
      <c r="F462" s="84">
        <v>215.65116885</v>
      </c>
    </row>
    <row r="463" spans="1:6" ht="12.75" customHeight="1" x14ac:dyDescent="0.2">
      <c r="A463" s="83" t="s">
        <v>177</v>
      </c>
      <c r="B463" s="83">
        <v>17</v>
      </c>
      <c r="C463" s="84">
        <v>1217.6345602599999</v>
      </c>
      <c r="D463" s="84">
        <v>1208.2534236700001</v>
      </c>
      <c r="E463" s="84">
        <v>214.67762257999999</v>
      </c>
      <c r="F463" s="84">
        <v>214.67762257999999</v>
      </c>
    </row>
    <row r="464" spans="1:6" ht="12.75" customHeight="1" x14ac:dyDescent="0.2">
      <c r="A464" s="83" t="s">
        <v>177</v>
      </c>
      <c r="B464" s="83">
        <v>18</v>
      </c>
      <c r="C464" s="84">
        <v>1166.31834067</v>
      </c>
      <c r="D464" s="84">
        <v>1157.4048675900001</v>
      </c>
      <c r="E464" s="84">
        <v>205.64305507</v>
      </c>
      <c r="F464" s="84">
        <v>205.64305507</v>
      </c>
    </row>
    <row r="465" spans="1:6" ht="12.75" customHeight="1" x14ac:dyDescent="0.2">
      <c r="A465" s="83" t="s">
        <v>177</v>
      </c>
      <c r="B465" s="83">
        <v>19</v>
      </c>
      <c r="C465" s="84">
        <v>1023.5615341500001</v>
      </c>
      <c r="D465" s="84">
        <v>1014.99546534</v>
      </c>
      <c r="E465" s="84">
        <v>180.34032361000001</v>
      </c>
      <c r="F465" s="84">
        <v>180.34032361000001</v>
      </c>
    </row>
    <row r="466" spans="1:6" ht="12.75" customHeight="1" x14ac:dyDescent="0.2">
      <c r="A466" s="83" t="s">
        <v>177</v>
      </c>
      <c r="B466" s="83">
        <v>20</v>
      </c>
      <c r="C466" s="84">
        <v>898.95937112000001</v>
      </c>
      <c r="D466" s="84">
        <v>898.27210064999997</v>
      </c>
      <c r="E466" s="84">
        <v>159.60138430000001</v>
      </c>
      <c r="F466" s="84">
        <v>159.60138430000001</v>
      </c>
    </row>
    <row r="467" spans="1:6" ht="12.75" customHeight="1" x14ac:dyDescent="0.2">
      <c r="A467" s="83" t="s">
        <v>177</v>
      </c>
      <c r="B467" s="83">
        <v>21</v>
      </c>
      <c r="C467" s="84">
        <v>814.53778368999997</v>
      </c>
      <c r="D467" s="84">
        <v>812.73666317000004</v>
      </c>
      <c r="E467" s="84">
        <v>144.40379081</v>
      </c>
      <c r="F467" s="84">
        <v>144.40379081</v>
      </c>
    </row>
    <row r="468" spans="1:6" ht="12.75" customHeight="1" x14ac:dyDescent="0.2">
      <c r="A468" s="83" t="s">
        <v>177</v>
      </c>
      <c r="B468" s="83">
        <v>22</v>
      </c>
      <c r="C468" s="84">
        <v>849.64808511000001</v>
      </c>
      <c r="D468" s="84">
        <v>839.00259031999997</v>
      </c>
      <c r="E468" s="84">
        <v>149.07061540000001</v>
      </c>
      <c r="F468" s="84">
        <v>149.07061540000001</v>
      </c>
    </row>
    <row r="469" spans="1:6" ht="12.75" customHeight="1" x14ac:dyDescent="0.2">
      <c r="A469" s="83" t="s">
        <v>177</v>
      </c>
      <c r="B469" s="83">
        <v>23</v>
      </c>
      <c r="C469" s="84">
        <v>885.46951320999995</v>
      </c>
      <c r="D469" s="84">
        <v>876.97034685999995</v>
      </c>
      <c r="E469" s="84">
        <v>155.81657411</v>
      </c>
      <c r="F469" s="84">
        <v>155.81657411</v>
      </c>
    </row>
    <row r="470" spans="1:6" ht="12.75" customHeight="1" x14ac:dyDescent="0.2">
      <c r="A470" s="83" t="s">
        <v>177</v>
      </c>
      <c r="B470" s="83">
        <v>24</v>
      </c>
      <c r="C470" s="84">
        <v>923.43586029000005</v>
      </c>
      <c r="D470" s="84">
        <v>914.81618792999996</v>
      </c>
      <c r="E470" s="84">
        <v>162.54087136999999</v>
      </c>
      <c r="F470" s="84">
        <v>162.54087136999999</v>
      </c>
    </row>
    <row r="471" spans="1:6" ht="12.75" customHeight="1" x14ac:dyDescent="0.2">
      <c r="A471" s="83" t="s">
        <v>178</v>
      </c>
      <c r="B471" s="83">
        <v>1</v>
      </c>
      <c r="C471" s="84">
        <v>1042.6717111400001</v>
      </c>
      <c r="D471" s="84">
        <v>1032.89246579</v>
      </c>
      <c r="E471" s="84">
        <v>183.52019086999999</v>
      </c>
      <c r="F471" s="84">
        <v>183.52019086999999</v>
      </c>
    </row>
    <row r="472" spans="1:6" ht="12.75" customHeight="1" x14ac:dyDescent="0.2">
      <c r="A472" s="83" t="s">
        <v>178</v>
      </c>
      <c r="B472" s="83">
        <v>2</v>
      </c>
      <c r="C472" s="84">
        <v>1172.97847538</v>
      </c>
      <c r="D472" s="84">
        <v>1170.2569843399999</v>
      </c>
      <c r="E472" s="84">
        <v>207.92656762999999</v>
      </c>
      <c r="F472" s="84">
        <v>207.92656762999999</v>
      </c>
    </row>
    <row r="473" spans="1:6" ht="12.75" customHeight="1" x14ac:dyDescent="0.2">
      <c r="A473" s="83" t="s">
        <v>178</v>
      </c>
      <c r="B473" s="83">
        <v>3</v>
      </c>
      <c r="C473" s="84">
        <v>1307.3553981499999</v>
      </c>
      <c r="D473" s="84">
        <v>1295.07522174</v>
      </c>
      <c r="E473" s="84">
        <v>230.10377145999999</v>
      </c>
      <c r="F473" s="84">
        <v>230.10377145999999</v>
      </c>
    </row>
    <row r="474" spans="1:6" ht="12.75" customHeight="1" x14ac:dyDescent="0.2">
      <c r="A474" s="83" t="s">
        <v>178</v>
      </c>
      <c r="B474" s="83">
        <v>4</v>
      </c>
      <c r="C474" s="84">
        <v>1358.83441247</v>
      </c>
      <c r="D474" s="84">
        <v>1357.12173831</v>
      </c>
      <c r="E474" s="84">
        <v>241.12794768000001</v>
      </c>
      <c r="F474" s="84">
        <v>241.12794768000001</v>
      </c>
    </row>
    <row r="475" spans="1:6" ht="12.75" customHeight="1" x14ac:dyDescent="0.2">
      <c r="A475" s="83" t="s">
        <v>178</v>
      </c>
      <c r="B475" s="83">
        <v>5</v>
      </c>
      <c r="C475" s="84">
        <v>1335.91463744</v>
      </c>
      <c r="D475" s="84">
        <v>1324.99328019</v>
      </c>
      <c r="E475" s="84">
        <v>235.41949210000001</v>
      </c>
      <c r="F475" s="84">
        <v>235.41949210000001</v>
      </c>
    </row>
    <row r="476" spans="1:6" ht="12.75" customHeight="1" x14ac:dyDescent="0.2">
      <c r="A476" s="83" t="s">
        <v>178</v>
      </c>
      <c r="B476" s="83">
        <v>6</v>
      </c>
      <c r="C476" s="84">
        <v>1290.97219159</v>
      </c>
      <c r="D476" s="84">
        <v>1285.37551856</v>
      </c>
      <c r="E476" s="84">
        <v>228.3803671</v>
      </c>
      <c r="F476" s="84">
        <v>228.3803671</v>
      </c>
    </row>
    <row r="477" spans="1:6" ht="12.75" customHeight="1" x14ac:dyDescent="0.2">
      <c r="A477" s="83" t="s">
        <v>178</v>
      </c>
      <c r="B477" s="83">
        <v>7</v>
      </c>
      <c r="C477" s="84">
        <v>1255.40221148</v>
      </c>
      <c r="D477" s="84">
        <v>1245.97602484</v>
      </c>
      <c r="E477" s="84">
        <v>221.38002306999999</v>
      </c>
      <c r="F477" s="84">
        <v>221.38002306999999</v>
      </c>
    </row>
    <row r="478" spans="1:6" ht="12.75" customHeight="1" x14ac:dyDescent="0.2">
      <c r="A478" s="83" t="s">
        <v>178</v>
      </c>
      <c r="B478" s="83">
        <v>8</v>
      </c>
      <c r="C478" s="84">
        <v>1192.19666084</v>
      </c>
      <c r="D478" s="84">
        <v>1180.8779836900001</v>
      </c>
      <c r="E478" s="84">
        <v>209.81366419</v>
      </c>
      <c r="F478" s="84">
        <v>209.81366419</v>
      </c>
    </row>
    <row r="479" spans="1:6" ht="12.75" customHeight="1" x14ac:dyDescent="0.2">
      <c r="A479" s="83" t="s">
        <v>178</v>
      </c>
      <c r="B479" s="83">
        <v>9</v>
      </c>
      <c r="C479" s="84">
        <v>1039.14044623</v>
      </c>
      <c r="D479" s="84">
        <v>1028.9544635499999</v>
      </c>
      <c r="E479" s="84">
        <v>182.82050243</v>
      </c>
      <c r="F479" s="84">
        <v>182.82050243</v>
      </c>
    </row>
    <row r="480" spans="1:6" ht="12.75" customHeight="1" x14ac:dyDescent="0.2">
      <c r="A480" s="83" t="s">
        <v>178</v>
      </c>
      <c r="B480" s="83">
        <v>10</v>
      </c>
      <c r="C480" s="84">
        <v>1055.06484045</v>
      </c>
      <c r="D480" s="84">
        <v>1046.3489559300001</v>
      </c>
      <c r="E480" s="84">
        <v>185.91108607000001</v>
      </c>
      <c r="F480" s="84">
        <v>185.91108607000001</v>
      </c>
    </row>
    <row r="481" spans="1:6" ht="12.75" customHeight="1" x14ac:dyDescent="0.2">
      <c r="A481" s="83" t="s">
        <v>178</v>
      </c>
      <c r="B481" s="83">
        <v>11</v>
      </c>
      <c r="C481" s="84">
        <v>1045.91908218</v>
      </c>
      <c r="D481" s="84">
        <v>1038.32969669</v>
      </c>
      <c r="E481" s="84">
        <v>184.48625625</v>
      </c>
      <c r="F481" s="84">
        <v>184.48625625</v>
      </c>
    </row>
    <row r="482" spans="1:6" ht="12.75" customHeight="1" x14ac:dyDescent="0.2">
      <c r="A482" s="83" t="s">
        <v>178</v>
      </c>
      <c r="B482" s="83">
        <v>12</v>
      </c>
      <c r="C482" s="84">
        <v>1143.9802090999999</v>
      </c>
      <c r="D482" s="84">
        <v>1142.96189974</v>
      </c>
      <c r="E482" s="84">
        <v>203.07688646</v>
      </c>
      <c r="F482" s="84">
        <v>203.07688646</v>
      </c>
    </row>
    <row r="483" spans="1:6" ht="12.75" customHeight="1" x14ac:dyDescent="0.2">
      <c r="A483" s="83" t="s">
        <v>178</v>
      </c>
      <c r="B483" s="83">
        <v>13</v>
      </c>
      <c r="C483" s="84">
        <v>1204.20141786</v>
      </c>
      <c r="D483" s="84">
        <v>1194.2134817799999</v>
      </c>
      <c r="E483" s="84">
        <v>212.18306200999999</v>
      </c>
      <c r="F483" s="84">
        <v>212.18306200999999</v>
      </c>
    </row>
    <row r="484" spans="1:6" ht="12.75" customHeight="1" x14ac:dyDescent="0.2">
      <c r="A484" s="83" t="s">
        <v>178</v>
      </c>
      <c r="B484" s="83">
        <v>14</v>
      </c>
      <c r="C484" s="84">
        <v>1222.5819435000001</v>
      </c>
      <c r="D484" s="84">
        <v>1212.39982285</v>
      </c>
      <c r="E484" s="84">
        <v>215.41433816</v>
      </c>
      <c r="F484" s="84">
        <v>215.41433816</v>
      </c>
    </row>
    <row r="485" spans="1:6" ht="12.75" customHeight="1" x14ac:dyDescent="0.2">
      <c r="A485" s="83" t="s">
        <v>178</v>
      </c>
      <c r="B485" s="83">
        <v>15</v>
      </c>
      <c r="C485" s="84">
        <v>1226.7113018</v>
      </c>
      <c r="D485" s="84">
        <v>1216.8659084599999</v>
      </c>
      <c r="E485" s="84">
        <v>216.20785434000001</v>
      </c>
      <c r="F485" s="84">
        <v>216.20785434000001</v>
      </c>
    </row>
    <row r="486" spans="1:6" ht="12.75" customHeight="1" x14ac:dyDescent="0.2">
      <c r="A486" s="83" t="s">
        <v>178</v>
      </c>
      <c r="B486" s="83">
        <v>16</v>
      </c>
      <c r="C486" s="84">
        <v>1246.5071823999999</v>
      </c>
      <c r="D486" s="84">
        <v>1233.84645462</v>
      </c>
      <c r="E486" s="84">
        <v>219.22488967999999</v>
      </c>
      <c r="F486" s="84">
        <v>219.22488967999999</v>
      </c>
    </row>
    <row r="487" spans="1:6" ht="12.75" customHeight="1" x14ac:dyDescent="0.2">
      <c r="A487" s="83" t="s">
        <v>178</v>
      </c>
      <c r="B487" s="83">
        <v>17</v>
      </c>
      <c r="C487" s="84">
        <v>1232.0059978700001</v>
      </c>
      <c r="D487" s="84">
        <v>1220.05509052</v>
      </c>
      <c r="E487" s="84">
        <v>216.77449540999999</v>
      </c>
      <c r="F487" s="84">
        <v>216.77449540999999</v>
      </c>
    </row>
    <row r="488" spans="1:6" ht="12.75" customHeight="1" x14ac:dyDescent="0.2">
      <c r="A488" s="83" t="s">
        <v>178</v>
      </c>
      <c r="B488" s="83">
        <v>18</v>
      </c>
      <c r="C488" s="84">
        <v>1205.16583274</v>
      </c>
      <c r="D488" s="84">
        <v>1193.7866548</v>
      </c>
      <c r="E488" s="84">
        <v>212.10722511</v>
      </c>
      <c r="F488" s="84">
        <v>212.10722511</v>
      </c>
    </row>
    <row r="489" spans="1:6" ht="12.75" customHeight="1" x14ac:dyDescent="0.2">
      <c r="A489" s="83" t="s">
        <v>178</v>
      </c>
      <c r="B489" s="83">
        <v>19</v>
      </c>
      <c r="C489" s="84">
        <v>1048.05638712</v>
      </c>
      <c r="D489" s="84">
        <v>1042.1231464</v>
      </c>
      <c r="E489" s="84">
        <v>185.16026119</v>
      </c>
      <c r="F489" s="84">
        <v>185.16026119</v>
      </c>
    </row>
    <row r="490" spans="1:6" ht="12.75" customHeight="1" x14ac:dyDescent="0.2">
      <c r="A490" s="83" t="s">
        <v>178</v>
      </c>
      <c r="B490" s="83">
        <v>20</v>
      </c>
      <c r="C490" s="84">
        <v>938.15780592999999</v>
      </c>
      <c r="D490" s="84">
        <v>929.12525863999997</v>
      </c>
      <c r="E490" s="84">
        <v>165.08324966999999</v>
      </c>
      <c r="F490" s="84">
        <v>165.08324966999999</v>
      </c>
    </row>
    <row r="491" spans="1:6" ht="12.75" customHeight="1" x14ac:dyDescent="0.2">
      <c r="A491" s="83" t="s">
        <v>178</v>
      </c>
      <c r="B491" s="83">
        <v>21</v>
      </c>
      <c r="C491" s="84">
        <v>827.58589888999995</v>
      </c>
      <c r="D491" s="84">
        <v>825.54930122999997</v>
      </c>
      <c r="E491" s="84">
        <v>146.68028895</v>
      </c>
      <c r="F491" s="84">
        <v>146.68028895</v>
      </c>
    </row>
    <row r="492" spans="1:6" ht="12.75" customHeight="1" x14ac:dyDescent="0.2">
      <c r="A492" s="83" t="s">
        <v>178</v>
      </c>
      <c r="B492" s="83">
        <v>22</v>
      </c>
      <c r="C492" s="84">
        <v>840.12634559000003</v>
      </c>
      <c r="D492" s="84">
        <v>831.99387822000006</v>
      </c>
      <c r="E492" s="84">
        <v>147.82533554</v>
      </c>
      <c r="F492" s="84">
        <v>147.82533554</v>
      </c>
    </row>
    <row r="493" spans="1:6" ht="12.75" customHeight="1" x14ac:dyDescent="0.2">
      <c r="A493" s="83" t="s">
        <v>178</v>
      </c>
      <c r="B493" s="83">
        <v>23</v>
      </c>
      <c r="C493" s="84">
        <v>851.36735779000003</v>
      </c>
      <c r="D493" s="84">
        <v>843.44254156</v>
      </c>
      <c r="E493" s="84">
        <v>149.85948812999999</v>
      </c>
      <c r="F493" s="84">
        <v>149.85948812999999</v>
      </c>
    </row>
    <row r="494" spans="1:6" ht="12.75" customHeight="1" x14ac:dyDescent="0.2">
      <c r="A494" s="83" t="s">
        <v>178</v>
      </c>
      <c r="B494" s="83">
        <v>24</v>
      </c>
      <c r="C494" s="84">
        <v>870.90526904000001</v>
      </c>
      <c r="D494" s="84">
        <v>867.44779763999998</v>
      </c>
      <c r="E494" s="84">
        <v>154.12464575999999</v>
      </c>
      <c r="F494" s="84">
        <v>154.12464575999999</v>
      </c>
    </row>
    <row r="495" spans="1:6" ht="12.75" customHeight="1" x14ac:dyDescent="0.2">
      <c r="A495" s="83" t="s">
        <v>179</v>
      </c>
      <c r="B495" s="83">
        <v>1</v>
      </c>
      <c r="C495" s="84">
        <v>1026.80784948</v>
      </c>
      <c r="D495" s="84">
        <v>1026.2918259800001</v>
      </c>
      <c r="E495" s="84">
        <v>182.34741566</v>
      </c>
      <c r="F495" s="84">
        <v>182.34741566</v>
      </c>
    </row>
    <row r="496" spans="1:6" ht="12.75" customHeight="1" x14ac:dyDescent="0.2">
      <c r="A496" s="83" t="s">
        <v>179</v>
      </c>
      <c r="B496" s="83">
        <v>2</v>
      </c>
      <c r="C496" s="84">
        <v>1112.72553872</v>
      </c>
      <c r="D496" s="84">
        <v>1103.58856795</v>
      </c>
      <c r="E496" s="84">
        <v>196.08119077999999</v>
      </c>
      <c r="F496" s="84">
        <v>196.08119077999999</v>
      </c>
    </row>
    <row r="497" spans="1:6" ht="12.75" customHeight="1" x14ac:dyDescent="0.2">
      <c r="A497" s="83" t="s">
        <v>179</v>
      </c>
      <c r="B497" s="83">
        <v>3</v>
      </c>
      <c r="C497" s="84">
        <v>1257.9418651799999</v>
      </c>
      <c r="D497" s="84">
        <v>1253.3663999</v>
      </c>
      <c r="E497" s="84">
        <v>222.69311526999999</v>
      </c>
      <c r="F497" s="84">
        <v>222.69311526999999</v>
      </c>
    </row>
    <row r="498" spans="1:6" ht="12.75" customHeight="1" x14ac:dyDescent="0.2">
      <c r="A498" s="83" t="s">
        <v>179</v>
      </c>
      <c r="B498" s="83">
        <v>4</v>
      </c>
      <c r="C498" s="84">
        <v>1335.1640321100001</v>
      </c>
      <c r="D498" s="84">
        <v>1324.68062222</v>
      </c>
      <c r="E498" s="84">
        <v>235.36394028000001</v>
      </c>
      <c r="F498" s="84">
        <v>235.36394028000001</v>
      </c>
    </row>
    <row r="499" spans="1:6" ht="12.75" customHeight="1" x14ac:dyDescent="0.2">
      <c r="A499" s="83" t="s">
        <v>179</v>
      </c>
      <c r="B499" s="83">
        <v>5</v>
      </c>
      <c r="C499" s="84">
        <v>1323.52461647</v>
      </c>
      <c r="D499" s="84">
        <v>1318.7691740400001</v>
      </c>
      <c r="E499" s="84">
        <v>234.31361788000001</v>
      </c>
      <c r="F499" s="84">
        <v>234.31361788000001</v>
      </c>
    </row>
    <row r="500" spans="1:6" ht="12.75" customHeight="1" x14ac:dyDescent="0.2">
      <c r="A500" s="83" t="s">
        <v>179</v>
      </c>
      <c r="B500" s="83">
        <v>6</v>
      </c>
      <c r="C500" s="84">
        <v>1300.81979166</v>
      </c>
      <c r="D500" s="84">
        <v>1298.9966011900001</v>
      </c>
      <c r="E500" s="84">
        <v>230.80050643000001</v>
      </c>
      <c r="F500" s="84">
        <v>230.80050643000001</v>
      </c>
    </row>
    <row r="501" spans="1:6" ht="12.75" customHeight="1" x14ac:dyDescent="0.2">
      <c r="A501" s="83" t="s">
        <v>179</v>
      </c>
      <c r="B501" s="83">
        <v>7</v>
      </c>
      <c r="C501" s="84">
        <v>1234.3499128399999</v>
      </c>
      <c r="D501" s="84">
        <v>1232.4241600600001</v>
      </c>
      <c r="E501" s="84">
        <v>218.97218208000001</v>
      </c>
      <c r="F501" s="84">
        <v>218.97218208000001</v>
      </c>
    </row>
    <row r="502" spans="1:6" ht="12.75" customHeight="1" x14ac:dyDescent="0.2">
      <c r="A502" s="83" t="s">
        <v>179</v>
      </c>
      <c r="B502" s="83">
        <v>8</v>
      </c>
      <c r="C502" s="84">
        <v>1151.9908391399999</v>
      </c>
      <c r="D502" s="84">
        <v>1151.1180085399999</v>
      </c>
      <c r="E502" s="84">
        <v>204.52603116</v>
      </c>
      <c r="F502" s="84">
        <v>204.52603116</v>
      </c>
    </row>
    <row r="503" spans="1:6" ht="12.75" customHeight="1" x14ac:dyDescent="0.2">
      <c r="A503" s="83" t="s">
        <v>179</v>
      </c>
      <c r="B503" s="83">
        <v>9</v>
      </c>
      <c r="C503" s="84">
        <v>997.95694643000002</v>
      </c>
      <c r="D503" s="84">
        <v>993.41078742000002</v>
      </c>
      <c r="E503" s="84">
        <v>176.5052446</v>
      </c>
      <c r="F503" s="84">
        <v>176.5052446</v>
      </c>
    </row>
    <row r="504" spans="1:6" ht="12.75" customHeight="1" x14ac:dyDescent="0.2">
      <c r="A504" s="83" t="s">
        <v>179</v>
      </c>
      <c r="B504" s="83">
        <v>10</v>
      </c>
      <c r="C504" s="84">
        <v>1002.44255835</v>
      </c>
      <c r="D504" s="84">
        <v>992.70875023999997</v>
      </c>
      <c r="E504" s="84">
        <v>176.38050945000001</v>
      </c>
      <c r="F504" s="84">
        <v>176.38050945000001</v>
      </c>
    </row>
    <row r="505" spans="1:6" ht="12.75" customHeight="1" x14ac:dyDescent="0.2">
      <c r="A505" s="83" t="s">
        <v>179</v>
      </c>
      <c r="B505" s="83">
        <v>11</v>
      </c>
      <c r="C505" s="84">
        <v>1000.75781995</v>
      </c>
      <c r="D505" s="84">
        <v>990.10124971000005</v>
      </c>
      <c r="E505" s="84">
        <v>175.91721921999999</v>
      </c>
      <c r="F505" s="84">
        <v>175.91721921999999</v>
      </c>
    </row>
    <row r="506" spans="1:6" ht="12.75" customHeight="1" x14ac:dyDescent="0.2">
      <c r="A506" s="83" t="s">
        <v>179</v>
      </c>
      <c r="B506" s="83">
        <v>12</v>
      </c>
      <c r="C506" s="84">
        <v>1109.8440457500001</v>
      </c>
      <c r="D506" s="84">
        <v>1098.9354860599999</v>
      </c>
      <c r="E506" s="84">
        <v>195.25444984999999</v>
      </c>
      <c r="F506" s="84">
        <v>195.25444984999999</v>
      </c>
    </row>
    <row r="507" spans="1:6" ht="12.75" customHeight="1" x14ac:dyDescent="0.2">
      <c r="A507" s="83" t="s">
        <v>179</v>
      </c>
      <c r="B507" s="83">
        <v>13</v>
      </c>
      <c r="C507" s="84">
        <v>1132.8888863300001</v>
      </c>
      <c r="D507" s="84">
        <v>1125.3784363699999</v>
      </c>
      <c r="E507" s="84">
        <v>199.95272721000001</v>
      </c>
      <c r="F507" s="84">
        <v>199.95272721000001</v>
      </c>
    </row>
    <row r="508" spans="1:6" ht="12.75" customHeight="1" x14ac:dyDescent="0.2">
      <c r="A508" s="83" t="s">
        <v>179</v>
      </c>
      <c r="B508" s="83">
        <v>14</v>
      </c>
      <c r="C508" s="84">
        <v>1131.6566110700001</v>
      </c>
      <c r="D508" s="84">
        <v>1122.5976198599999</v>
      </c>
      <c r="E508" s="84">
        <v>199.45864288000001</v>
      </c>
      <c r="F508" s="84">
        <v>199.45864288000001</v>
      </c>
    </row>
    <row r="509" spans="1:6" ht="12.75" customHeight="1" x14ac:dyDescent="0.2">
      <c r="A509" s="83" t="s">
        <v>179</v>
      </c>
      <c r="B509" s="83">
        <v>15</v>
      </c>
      <c r="C509" s="84">
        <v>1128.07339609</v>
      </c>
      <c r="D509" s="84">
        <v>1120.2360719999999</v>
      </c>
      <c r="E509" s="84">
        <v>199.03905252999999</v>
      </c>
      <c r="F509" s="84">
        <v>199.03905252999999</v>
      </c>
    </row>
    <row r="510" spans="1:6" ht="12.75" customHeight="1" x14ac:dyDescent="0.2">
      <c r="A510" s="83" t="s">
        <v>179</v>
      </c>
      <c r="B510" s="83">
        <v>16</v>
      </c>
      <c r="C510" s="84">
        <v>1126.91612702</v>
      </c>
      <c r="D510" s="84">
        <v>1119.21705365</v>
      </c>
      <c r="E510" s="84">
        <v>198.85799743999999</v>
      </c>
      <c r="F510" s="84">
        <v>198.85799743999999</v>
      </c>
    </row>
    <row r="511" spans="1:6" ht="12.75" customHeight="1" x14ac:dyDescent="0.2">
      <c r="A511" s="83" t="s">
        <v>179</v>
      </c>
      <c r="B511" s="83">
        <v>17</v>
      </c>
      <c r="C511" s="84">
        <v>1130.21975875</v>
      </c>
      <c r="D511" s="84">
        <v>1119.2699803999999</v>
      </c>
      <c r="E511" s="84">
        <v>198.86740125</v>
      </c>
      <c r="F511" s="84">
        <v>198.86740125</v>
      </c>
    </row>
    <row r="512" spans="1:6" ht="12.75" customHeight="1" x14ac:dyDescent="0.2">
      <c r="A512" s="83" t="s">
        <v>179</v>
      </c>
      <c r="B512" s="83">
        <v>18</v>
      </c>
      <c r="C512" s="84">
        <v>1109.95623931</v>
      </c>
      <c r="D512" s="84">
        <v>1102.6452807200001</v>
      </c>
      <c r="E512" s="84">
        <v>195.91359129</v>
      </c>
      <c r="F512" s="84">
        <v>195.91359129</v>
      </c>
    </row>
    <row r="513" spans="1:6" ht="12.75" customHeight="1" x14ac:dyDescent="0.2">
      <c r="A513" s="83" t="s">
        <v>179</v>
      </c>
      <c r="B513" s="83">
        <v>19</v>
      </c>
      <c r="C513" s="84">
        <v>1002.83887986</v>
      </c>
      <c r="D513" s="84">
        <v>993.47149261000004</v>
      </c>
      <c r="E513" s="84">
        <v>176.51603046</v>
      </c>
      <c r="F513" s="84">
        <v>176.51603046</v>
      </c>
    </row>
    <row r="514" spans="1:6" ht="12.75" customHeight="1" x14ac:dyDescent="0.2">
      <c r="A514" s="83" t="s">
        <v>179</v>
      </c>
      <c r="B514" s="83">
        <v>20</v>
      </c>
      <c r="C514" s="84">
        <v>882.17867039999999</v>
      </c>
      <c r="D514" s="84">
        <v>873.95280489000004</v>
      </c>
      <c r="E514" s="84">
        <v>155.28042936</v>
      </c>
      <c r="F514" s="84">
        <v>155.28042936</v>
      </c>
    </row>
    <row r="515" spans="1:6" ht="12.75" customHeight="1" x14ac:dyDescent="0.2">
      <c r="A515" s="83" t="s">
        <v>179</v>
      </c>
      <c r="B515" s="83">
        <v>21</v>
      </c>
      <c r="C515" s="84">
        <v>816.84850572000005</v>
      </c>
      <c r="D515" s="84">
        <v>808.70981260999997</v>
      </c>
      <c r="E515" s="84">
        <v>143.68831614999999</v>
      </c>
      <c r="F515" s="84">
        <v>143.68831614999999</v>
      </c>
    </row>
    <row r="516" spans="1:6" ht="12.75" customHeight="1" x14ac:dyDescent="0.2">
      <c r="A516" s="83" t="s">
        <v>179</v>
      </c>
      <c r="B516" s="83">
        <v>22</v>
      </c>
      <c r="C516" s="84">
        <v>825.27072853000004</v>
      </c>
      <c r="D516" s="84">
        <v>819.62816157999998</v>
      </c>
      <c r="E516" s="84">
        <v>145.62824461</v>
      </c>
      <c r="F516" s="84">
        <v>145.62824461</v>
      </c>
    </row>
    <row r="517" spans="1:6" ht="12.75" customHeight="1" x14ac:dyDescent="0.2">
      <c r="A517" s="83" t="s">
        <v>179</v>
      </c>
      <c r="B517" s="83">
        <v>23</v>
      </c>
      <c r="C517" s="84">
        <v>857.24633454000002</v>
      </c>
      <c r="D517" s="84">
        <v>853.29052019000005</v>
      </c>
      <c r="E517" s="84">
        <v>151.60923747999999</v>
      </c>
      <c r="F517" s="84">
        <v>151.60923747999999</v>
      </c>
    </row>
    <row r="518" spans="1:6" ht="12.75" customHeight="1" x14ac:dyDescent="0.2">
      <c r="A518" s="83" t="s">
        <v>179</v>
      </c>
      <c r="B518" s="83">
        <v>24</v>
      </c>
      <c r="C518" s="84">
        <v>859.18382224000004</v>
      </c>
      <c r="D518" s="84">
        <v>859.02616464000005</v>
      </c>
      <c r="E518" s="84">
        <v>152.62832377999999</v>
      </c>
      <c r="F518" s="84">
        <v>152.62832377999999</v>
      </c>
    </row>
    <row r="519" spans="1:6" ht="12.75" customHeight="1" x14ac:dyDescent="0.2">
      <c r="A519" s="83" t="s">
        <v>180</v>
      </c>
      <c r="B519" s="83">
        <v>1</v>
      </c>
      <c r="C519" s="84">
        <v>893.01260583999999</v>
      </c>
      <c r="D519" s="84">
        <v>888.19824275999997</v>
      </c>
      <c r="E519" s="84">
        <v>157.81150163000001</v>
      </c>
      <c r="F519" s="84">
        <v>157.81150163000001</v>
      </c>
    </row>
    <row r="520" spans="1:6" ht="12.75" customHeight="1" x14ac:dyDescent="0.2">
      <c r="A520" s="83" t="s">
        <v>180</v>
      </c>
      <c r="B520" s="83">
        <v>2</v>
      </c>
      <c r="C520" s="84">
        <v>1028.9150975299999</v>
      </c>
      <c r="D520" s="84">
        <v>1019.0885711</v>
      </c>
      <c r="E520" s="84">
        <v>181.06757023</v>
      </c>
      <c r="F520" s="84">
        <v>181.06757023</v>
      </c>
    </row>
    <row r="521" spans="1:6" ht="12.75" customHeight="1" x14ac:dyDescent="0.2">
      <c r="A521" s="83" t="s">
        <v>180</v>
      </c>
      <c r="B521" s="83">
        <v>3</v>
      </c>
      <c r="C521" s="84">
        <v>1209.6797445300001</v>
      </c>
      <c r="D521" s="84">
        <v>1198.0515966099999</v>
      </c>
      <c r="E521" s="84">
        <v>212.86500286</v>
      </c>
      <c r="F521" s="84">
        <v>212.86500286</v>
      </c>
    </row>
    <row r="522" spans="1:6" ht="12.75" customHeight="1" x14ac:dyDescent="0.2">
      <c r="A522" s="83" t="s">
        <v>180</v>
      </c>
      <c r="B522" s="83">
        <v>4</v>
      </c>
      <c r="C522" s="84">
        <v>1298.2894845000001</v>
      </c>
      <c r="D522" s="84">
        <v>1285.4539830900001</v>
      </c>
      <c r="E522" s="84">
        <v>228.39430836</v>
      </c>
      <c r="F522" s="84">
        <v>228.39430836</v>
      </c>
    </row>
    <row r="523" spans="1:6" ht="12.75" customHeight="1" x14ac:dyDescent="0.2">
      <c r="A523" s="83" t="s">
        <v>180</v>
      </c>
      <c r="B523" s="83">
        <v>5</v>
      </c>
      <c r="C523" s="84">
        <v>1317.57860357</v>
      </c>
      <c r="D523" s="84">
        <v>1315.7249254599999</v>
      </c>
      <c r="E523" s="84">
        <v>233.772728</v>
      </c>
      <c r="F523" s="84">
        <v>233.772728</v>
      </c>
    </row>
    <row r="524" spans="1:6" ht="12.75" customHeight="1" x14ac:dyDescent="0.2">
      <c r="A524" s="83" t="s">
        <v>180</v>
      </c>
      <c r="B524" s="83">
        <v>6</v>
      </c>
      <c r="C524" s="84">
        <v>1367.0969208500001</v>
      </c>
      <c r="D524" s="84">
        <v>1355.4279297400001</v>
      </c>
      <c r="E524" s="84">
        <v>240.82699857</v>
      </c>
      <c r="F524" s="84">
        <v>240.82699857</v>
      </c>
    </row>
    <row r="525" spans="1:6" ht="12.75" customHeight="1" x14ac:dyDescent="0.2">
      <c r="A525" s="83" t="s">
        <v>180</v>
      </c>
      <c r="B525" s="83">
        <v>7</v>
      </c>
      <c r="C525" s="84">
        <v>1352.28160684</v>
      </c>
      <c r="D525" s="84">
        <v>1345.20168756</v>
      </c>
      <c r="E525" s="84">
        <v>239.01004087000001</v>
      </c>
      <c r="F525" s="84">
        <v>239.01004087000001</v>
      </c>
    </row>
    <row r="526" spans="1:6" ht="12.75" customHeight="1" x14ac:dyDescent="0.2">
      <c r="A526" s="83" t="s">
        <v>180</v>
      </c>
      <c r="B526" s="83">
        <v>8</v>
      </c>
      <c r="C526" s="84">
        <v>1312.1143456899999</v>
      </c>
      <c r="D526" s="84">
        <v>1303.3915608699999</v>
      </c>
      <c r="E526" s="84">
        <v>231.58138524</v>
      </c>
      <c r="F526" s="84">
        <v>231.58138524</v>
      </c>
    </row>
    <row r="527" spans="1:6" ht="12.75" customHeight="1" x14ac:dyDescent="0.2">
      <c r="A527" s="83" t="s">
        <v>180</v>
      </c>
      <c r="B527" s="83">
        <v>9</v>
      </c>
      <c r="C527" s="84">
        <v>1106.17267939</v>
      </c>
      <c r="D527" s="84">
        <v>1105.0644380900001</v>
      </c>
      <c r="E527" s="84">
        <v>196.34341746000001</v>
      </c>
      <c r="F527" s="84">
        <v>196.34341746000001</v>
      </c>
    </row>
    <row r="528" spans="1:6" ht="12.75" customHeight="1" x14ac:dyDescent="0.2">
      <c r="A528" s="83" t="s">
        <v>180</v>
      </c>
      <c r="B528" s="83">
        <v>10</v>
      </c>
      <c r="C528" s="84">
        <v>1065.85543663</v>
      </c>
      <c r="D528" s="84">
        <v>1059.43497852</v>
      </c>
      <c r="E528" s="84">
        <v>188.23615809</v>
      </c>
      <c r="F528" s="84">
        <v>188.23615809</v>
      </c>
    </row>
    <row r="529" spans="1:6" ht="12.75" customHeight="1" x14ac:dyDescent="0.2">
      <c r="A529" s="83" t="s">
        <v>180</v>
      </c>
      <c r="B529" s="83">
        <v>11</v>
      </c>
      <c r="C529" s="84">
        <v>1035.38399585</v>
      </c>
      <c r="D529" s="84">
        <v>1028.7796708000001</v>
      </c>
      <c r="E529" s="84">
        <v>182.78944594999999</v>
      </c>
      <c r="F529" s="84">
        <v>182.78944594999999</v>
      </c>
    </row>
    <row r="530" spans="1:6" ht="12.75" customHeight="1" x14ac:dyDescent="0.2">
      <c r="A530" s="83" t="s">
        <v>180</v>
      </c>
      <c r="B530" s="83">
        <v>12</v>
      </c>
      <c r="C530" s="84">
        <v>1127.11619292</v>
      </c>
      <c r="D530" s="84">
        <v>1123.56442197</v>
      </c>
      <c r="E530" s="84">
        <v>199.63042041</v>
      </c>
      <c r="F530" s="84">
        <v>199.63042041</v>
      </c>
    </row>
    <row r="531" spans="1:6" ht="12.75" customHeight="1" x14ac:dyDescent="0.2">
      <c r="A531" s="83" t="s">
        <v>180</v>
      </c>
      <c r="B531" s="83">
        <v>13</v>
      </c>
      <c r="C531" s="84">
        <v>1170.7451146799999</v>
      </c>
      <c r="D531" s="84">
        <v>1167.80827002</v>
      </c>
      <c r="E531" s="84">
        <v>207.49148989</v>
      </c>
      <c r="F531" s="84">
        <v>207.49148989</v>
      </c>
    </row>
    <row r="532" spans="1:6" ht="12.75" customHeight="1" x14ac:dyDescent="0.2">
      <c r="A532" s="83" t="s">
        <v>180</v>
      </c>
      <c r="B532" s="83">
        <v>14</v>
      </c>
      <c r="C532" s="84">
        <v>1132.6940573700001</v>
      </c>
      <c r="D532" s="84">
        <v>1130.8384454500001</v>
      </c>
      <c r="E532" s="84">
        <v>200.92283972000001</v>
      </c>
      <c r="F532" s="84">
        <v>200.92283972000001</v>
      </c>
    </row>
    <row r="533" spans="1:6" ht="12.75" customHeight="1" x14ac:dyDescent="0.2">
      <c r="A533" s="83" t="s">
        <v>180</v>
      </c>
      <c r="B533" s="83">
        <v>15</v>
      </c>
      <c r="C533" s="84">
        <v>1184.69486278</v>
      </c>
      <c r="D533" s="84">
        <v>1173.32615119</v>
      </c>
      <c r="E533" s="84">
        <v>208.47188488</v>
      </c>
      <c r="F533" s="84">
        <v>208.47188488</v>
      </c>
    </row>
    <row r="534" spans="1:6" ht="12.75" customHeight="1" x14ac:dyDescent="0.2">
      <c r="A534" s="83" t="s">
        <v>180</v>
      </c>
      <c r="B534" s="83">
        <v>16</v>
      </c>
      <c r="C534" s="84">
        <v>1155.80870061</v>
      </c>
      <c r="D534" s="84">
        <v>1155.43679232</v>
      </c>
      <c r="E534" s="84">
        <v>205.29337534000001</v>
      </c>
      <c r="F534" s="84">
        <v>205.29337534000001</v>
      </c>
    </row>
    <row r="535" spans="1:6" ht="12.75" customHeight="1" x14ac:dyDescent="0.2">
      <c r="A535" s="83" t="s">
        <v>180</v>
      </c>
      <c r="B535" s="83">
        <v>17</v>
      </c>
      <c r="C535" s="84">
        <v>1159.5293956099999</v>
      </c>
      <c r="D535" s="84">
        <v>1151.93878363</v>
      </c>
      <c r="E535" s="84">
        <v>204.67186319000001</v>
      </c>
      <c r="F535" s="84">
        <v>204.67186319000001</v>
      </c>
    </row>
    <row r="536" spans="1:6" ht="12.75" customHeight="1" x14ac:dyDescent="0.2">
      <c r="A536" s="83" t="s">
        <v>180</v>
      </c>
      <c r="B536" s="83">
        <v>18</v>
      </c>
      <c r="C536" s="84">
        <v>1136.3941316099999</v>
      </c>
      <c r="D536" s="84">
        <v>1124.9686184699999</v>
      </c>
      <c r="E536" s="84">
        <v>199.87991241</v>
      </c>
      <c r="F536" s="84">
        <v>199.87991241</v>
      </c>
    </row>
    <row r="537" spans="1:6" ht="12.75" customHeight="1" x14ac:dyDescent="0.2">
      <c r="A537" s="83" t="s">
        <v>180</v>
      </c>
      <c r="B537" s="83">
        <v>19</v>
      </c>
      <c r="C537" s="84">
        <v>1017.14859843</v>
      </c>
      <c r="D537" s="84">
        <v>1006.52998322</v>
      </c>
      <c r="E537" s="84">
        <v>178.83621070000001</v>
      </c>
      <c r="F537" s="84">
        <v>178.83621070000001</v>
      </c>
    </row>
    <row r="538" spans="1:6" ht="12.75" customHeight="1" x14ac:dyDescent="0.2">
      <c r="A538" s="83" t="s">
        <v>180</v>
      </c>
      <c r="B538" s="83">
        <v>20</v>
      </c>
      <c r="C538" s="84">
        <v>905.38235457999997</v>
      </c>
      <c r="D538" s="84">
        <v>896.10476490999997</v>
      </c>
      <c r="E538" s="84">
        <v>159.21630077</v>
      </c>
      <c r="F538" s="84">
        <v>159.21630077</v>
      </c>
    </row>
    <row r="539" spans="1:6" ht="12.75" customHeight="1" x14ac:dyDescent="0.2">
      <c r="A539" s="83" t="s">
        <v>180</v>
      </c>
      <c r="B539" s="83">
        <v>21</v>
      </c>
      <c r="C539" s="84">
        <v>817.12778012000001</v>
      </c>
      <c r="D539" s="84">
        <v>808.71871073</v>
      </c>
      <c r="E539" s="84">
        <v>143.68989712999999</v>
      </c>
      <c r="F539" s="84">
        <v>143.68989712999999</v>
      </c>
    </row>
    <row r="540" spans="1:6" ht="12.75" customHeight="1" x14ac:dyDescent="0.2">
      <c r="A540" s="83" t="s">
        <v>180</v>
      </c>
      <c r="B540" s="83">
        <v>22</v>
      </c>
      <c r="C540" s="84">
        <v>762.15155626000001</v>
      </c>
      <c r="D540" s="84">
        <v>759.11648399000001</v>
      </c>
      <c r="E540" s="84">
        <v>134.87677242000001</v>
      </c>
      <c r="F540" s="84">
        <v>134.87677242000001</v>
      </c>
    </row>
    <row r="541" spans="1:6" ht="12.75" customHeight="1" x14ac:dyDescent="0.2">
      <c r="A541" s="83" t="s">
        <v>180</v>
      </c>
      <c r="B541" s="83">
        <v>23</v>
      </c>
      <c r="C541" s="84">
        <v>781.23726538999995</v>
      </c>
      <c r="D541" s="84">
        <v>777.62968651999995</v>
      </c>
      <c r="E541" s="84">
        <v>138.16612398999999</v>
      </c>
      <c r="F541" s="84">
        <v>138.16612398999999</v>
      </c>
    </row>
    <row r="542" spans="1:6" ht="12.75" customHeight="1" x14ac:dyDescent="0.2">
      <c r="A542" s="83" t="s">
        <v>180</v>
      </c>
      <c r="B542" s="83">
        <v>24</v>
      </c>
      <c r="C542" s="84">
        <v>813.37798508000003</v>
      </c>
      <c r="D542" s="84">
        <v>806.73557979999998</v>
      </c>
      <c r="E542" s="84">
        <v>143.33754238</v>
      </c>
      <c r="F542" s="84">
        <v>143.33754238</v>
      </c>
    </row>
    <row r="543" spans="1:6" ht="12.75" customHeight="1" x14ac:dyDescent="0.2">
      <c r="A543" s="83" t="s">
        <v>181</v>
      </c>
      <c r="B543" s="83">
        <v>1</v>
      </c>
      <c r="C543" s="84">
        <v>1024.3276244799999</v>
      </c>
      <c r="D543" s="84">
        <v>1016.01902158</v>
      </c>
      <c r="E543" s="84">
        <v>180.52218497999999</v>
      </c>
      <c r="F543" s="84">
        <v>180.52218497999999</v>
      </c>
    </row>
    <row r="544" spans="1:6" ht="12.75" customHeight="1" x14ac:dyDescent="0.2">
      <c r="A544" s="83" t="s">
        <v>181</v>
      </c>
      <c r="B544" s="83">
        <v>2</v>
      </c>
      <c r="C544" s="84">
        <v>1114.3832085500001</v>
      </c>
      <c r="D544" s="84">
        <v>1111.0494133499999</v>
      </c>
      <c r="E544" s="84">
        <v>197.40680387</v>
      </c>
      <c r="F544" s="84">
        <v>197.40680387</v>
      </c>
    </row>
    <row r="545" spans="1:6" ht="12.75" customHeight="1" x14ac:dyDescent="0.2">
      <c r="A545" s="83" t="s">
        <v>181</v>
      </c>
      <c r="B545" s="83">
        <v>3</v>
      </c>
      <c r="C545" s="84">
        <v>1246.59745228</v>
      </c>
      <c r="D545" s="84">
        <v>1236.2111578900001</v>
      </c>
      <c r="E545" s="84">
        <v>219.64504066999999</v>
      </c>
      <c r="F545" s="84">
        <v>219.64504066999999</v>
      </c>
    </row>
    <row r="546" spans="1:6" ht="12.75" customHeight="1" x14ac:dyDescent="0.2">
      <c r="A546" s="83" t="s">
        <v>181</v>
      </c>
      <c r="B546" s="83">
        <v>4</v>
      </c>
      <c r="C546" s="84">
        <v>1244.38247497</v>
      </c>
      <c r="D546" s="84">
        <v>1244.0086496199999</v>
      </c>
      <c r="E546" s="84">
        <v>221.03046773</v>
      </c>
      <c r="F546" s="84">
        <v>221.03046773</v>
      </c>
    </row>
    <row r="547" spans="1:6" ht="12.75" customHeight="1" x14ac:dyDescent="0.2">
      <c r="A547" s="83" t="s">
        <v>181</v>
      </c>
      <c r="B547" s="83">
        <v>5</v>
      </c>
      <c r="C547" s="84">
        <v>1253.63968514</v>
      </c>
      <c r="D547" s="84">
        <v>1243.8303395299999</v>
      </c>
      <c r="E547" s="84">
        <v>220.99878631000001</v>
      </c>
      <c r="F547" s="84">
        <v>220.99878631000001</v>
      </c>
    </row>
    <row r="548" spans="1:6" ht="12.75" customHeight="1" x14ac:dyDescent="0.2">
      <c r="A548" s="83" t="s">
        <v>181</v>
      </c>
      <c r="B548" s="83">
        <v>6</v>
      </c>
      <c r="C548" s="84">
        <v>1258.8357217099999</v>
      </c>
      <c r="D548" s="84">
        <v>1247.07933536</v>
      </c>
      <c r="E548" s="84">
        <v>221.57605486</v>
      </c>
      <c r="F548" s="84">
        <v>221.57605486</v>
      </c>
    </row>
    <row r="549" spans="1:6" ht="12.75" customHeight="1" x14ac:dyDescent="0.2">
      <c r="A549" s="83" t="s">
        <v>181</v>
      </c>
      <c r="B549" s="83">
        <v>7</v>
      </c>
      <c r="C549" s="84">
        <v>1222.4872066999999</v>
      </c>
      <c r="D549" s="84">
        <v>1214.4824505900001</v>
      </c>
      <c r="E549" s="84">
        <v>215.78437109999999</v>
      </c>
      <c r="F549" s="84">
        <v>215.78437109999999</v>
      </c>
    </row>
    <row r="550" spans="1:6" ht="12.75" customHeight="1" x14ac:dyDescent="0.2">
      <c r="A550" s="83" t="s">
        <v>181</v>
      </c>
      <c r="B550" s="83">
        <v>8</v>
      </c>
      <c r="C550" s="84">
        <v>1141.6463928799999</v>
      </c>
      <c r="D550" s="84">
        <v>1138.2002141200001</v>
      </c>
      <c r="E550" s="84">
        <v>202.23084926000001</v>
      </c>
      <c r="F550" s="84">
        <v>202.23084926000001</v>
      </c>
    </row>
    <row r="551" spans="1:6" ht="12.75" customHeight="1" x14ac:dyDescent="0.2">
      <c r="A551" s="83" t="s">
        <v>181</v>
      </c>
      <c r="B551" s="83">
        <v>9</v>
      </c>
      <c r="C551" s="84">
        <v>1066.813584</v>
      </c>
      <c r="D551" s="84">
        <v>1062.5591334000001</v>
      </c>
      <c r="E551" s="84">
        <v>188.79124540000001</v>
      </c>
      <c r="F551" s="84">
        <v>188.79124540000001</v>
      </c>
    </row>
    <row r="552" spans="1:6" ht="12.75" customHeight="1" x14ac:dyDescent="0.2">
      <c r="A552" s="83" t="s">
        <v>181</v>
      </c>
      <c r="B552" s="83">
        <v>10</v>
      </c>
      <c r="C552" s="84">
        <v>1021.0816645800001</v>
      </c>
      <c r="D552" s="84">
        <v>1010.20956673</v>
      </c>
      <c r="E552" s="84">
        <v>179.48998434000001</v>
      </c>
      <c r="F552" s="84">
        <v>179.48998434000001</v>
      </c>
    </row>
    <row r="553" spans="1:6" ht="12.75" customHeight="1" x14ac:dyDescent="0.2">
      <c r="A553" s="83" t="s">
        <v>181</v>
      </c>
      <c r="B553" s="83">
        <v>11</v>
      </c>
      <c r="C553" s="84">
        <v>997.34738979999997</v>
      </c>
      <c r="D553" s="84">
        <v>989.98720334999996</v>
      </c>
      <c r="E553" s="84">
        <v>175.89695592000001</v>
      </c>
      <c r="F553" s="84">
        <v>175.89695592000001</v>
      </c>
    </row>
    <row r="554" spans="1:6" ht="12.75" customHeight="1" x14ac:dyDescent="0.2">
      <c r="A554" s="83" t="s">
        <v>181</v>
      </c>
      <c r="B554" s="83">
        <v>12</v>
      </c>
      <c r="C554" s="84">
        <v>1106.1575530499999</v>
      </c>
      <c r="D554" s="84">
        <v>1098.1533713199999</v>
      </c>
      <c r="E554" s="84">
        <v>195.11548683999999</v>
      </c>
      <c r="F554" s="84">
        <v>195.11548683999999</v>
      </c>
    </row>
    <row r="555" spans="1:6" ht="12.75" customHeight="1" x14ac:dyDescent="0.2">
      <c r="A555" s="83" t="s">
        <v>181</v>
      </c>
      <c r="B555" s="83">
        <v>13</v>
      </c>
      <c r="C555" s="84">
        <v>1157.5103208600001</v>
      </c>
      <c r="D555" s="84">
        <v>1147.8272704599999</v>
      </c>
      <c r="E555" s="84">
        <v>203.94134602</v>
      </c>
      <c r="F555" s="84">
        <v>203.94134602</v>
      </c>
    </row>
    <row r="556" spans="1:6" ht="12.75" customHeight="1" x14ac:dyDescent="0.2">
      <c r="A556" s="83" t="s">
        <v>181</v>
      </c>
      <c r="B556" s="83">
        <v>14</v>
      </c>
      <c r="C556" s="84">
        <v>1152.5287261799999</v>
      </c>
      <c r="D556" s="84">
        <v>1152.2739987</v>
      </c>
      <c r="E556" s="84">
        <v>204.73142286000001</v>
      </c>
      <c r="F556" s="84">
        <v>204.73142286000001</v>
      </c>
    </row>
    <row r="557" spans="1:6" ht="12.75" customHeight="1" x14ac:dyDescent="0.2">
      <c r="A557" s="83" t="s">
        <v>181</v>
      </c>
      <c r="B557" s="83">
        <v>15</v>
      </c>
      <c r="C557" s="84">
        <v>1193.94455012</v>
      </c>
      <c r="D557" s="84">
        <v>1181.65444572</v>
      </c>
      <c r="E557" s="84">
        <v>209.95162285000001</v>
      </c>
      <c r="F557" s="84">
        <v>209.95162285000001</v>
      </c>
    </row>
    <row r="558" spans="1:6" ht="12.75" customHeight="1" x14ac:dyDescent="0.2">
      <c r="A558" s="83" t="s">
        <v>181</v>
      </c>
      <c r="B558" s="83">
        <v>16</v>
      </c>
      <c r="C558" s="84">
        <v>1202.48931105</v>
      </c>
      <c r="D558" s="84">
        <v>1193.0405640399999</v>
      </c>
      <c r="E558" s="84">
        <v>211.97466269</v>
      </c>
      <c r="F558" s="84">
        <v>211.97466269</v>
      </c>
    </row>
    <row r="559" spans="1:6" ht="12.75" customHeight="1" x14ac:dyDescent="0.2">
      <c r="A559" s="83" t="s">
        <v>181</v>
      </c>
      <c r="B559" s="83">
        <v>17</v>
      </c>
      <c r="C559" s="84">
        <v>1196.9563069999999</v>
      </c>
      <c r="D559" s="84">
        <v>1187.4876998899999</v>
      </c>
      <c r="E559" s="84">
        <v>210.98805206</v>
      </c>
      <c r="F559" s="84">
        <v>210.98805206</v>
      </c>
    </row>
    <row r="560" spans="1:6" ht="12.75" customHeight="1" x14ac:dyDescent="0.2">
      <c r="A560" s="83" t="s">
        <v>181</v>
      </c>
      <c r="B560" s="83">
        <v>18</v>
      </c>
      <c r="C560" s="84">
        <v>1169.6330876699999</v>
      </c>
      <c r="D560" s="84">
        <v>1160.04028324</v>
      </c>
      <c r="E560" s="84">
        <v>206.11130514999999</v>
      </c>
      <c r="F560" s="84">
        <v>206.11130514999999</v>
      </c>
    </row>
    <row r="561" spans="1:6" ht="12.75" customHeight="1" x14ac:dyDescent="0.2">
      <c r="A561" s="83" t="s">
        <v>181</v>
      </c>
      <c r="B561" s="83">
        <v>19</v>
      </c>
      <c r="C561" s="84">
        <v>1027.6438926599999</v>
      </c>
      <c r="D561" s="84">
        <v>1026.5058554100001</v>
      </c>
      <c r="E561" s="84">
        <v>182.38544356</v>
      </c>
      <c r="F561" s="84">
        <v>182.38544356</v>
      </c>
    </row>
    <row r="562" spans="1:6" ht="12.75" customHeight="1" x14ac:dyDescent="0.2">
      <c r="A562" s="83" t="s">
        <v>181</v>
      </c>
      <c r="B562" s="83">
        <v>20</v>
      </c>
      <c r="C562" s="84">
        <v>921.05098821000001</v>
      </c>
      <c r="D562" s="84">
        <v>910.15060802000005</v>
      </c>
      <c r="E562" s="84">
        <v>161.71190985000001</v>
      </c>
      <c r="F562" s="84">
        <v>161.71190985000001</v>
      </c>
    </row>
    <row r="563" spans="1:6" ht="12.75" customHeight="1" x14ac:dyDescent="0.2">
      <c r="A563" s="83" t="s">
        <v>181</v>
      </c>
      <c r="B563" s="83">
        <v>21</v>
      </c>
      <c r="C563" s="84">
        <v>814.24467991999995</v>
      </c>
      <c r="D563" s="84">
        <v>803.18351184999995</v>
      </c>
      <c r="E563" s="84">
        <v>142.70642519</v>
      </c>
      <c r="F563" s="84">
        <v>142.70642519</v>
      </c>
    </row>
    <row r="564" spans="1:6" ht="12.75" customHeight="1" x14ac:dyDescent="0.2">
      <c r="A564" s="83" t="s">
        <v>181</v>
      </c>
      <c r="B564" s="83">
        <v>22</v>
      </c>
      <c r="C564" s="84">
        <v>827.40107312999999</v>
      </c>
      <c r="D564" s="84">
        <v>815.56702771000005</v>
      </c>
      <c r="E564" s="84">
        <v>144.90667862999999</v>
      </c>
      <c r="F564" s="84">
        <v>144.90667862999999</v>
      </c>
    </row>
    <row r="565" spans="1:6" ht="12.75" customHeight="1" x14ac:dyDescent="0.2">
      <c r="A565" s="83" t="s">
        <v>181</v>
      </c>
      <c r="B565" s="83">
        <v>23</v>
      </c>
      <c r="C565" s="84">
        <v>865.95811791000006</v>
      </c>
      <c r="D565" s="84">
        <v>853.62618649000001</v>
      </c>
      <c r="E565" s="84">
        <v>151.66887732000001</v>
      </c>
      <c r="F565" s="84">
        <v>151.66887732000001</v>
      </c>
    </row>
    <row r="566" spans="1:6" ht="12.75" customHeight="1" x14ac:dyDescent="0.2">
      <c r="A566" s="83" t="s">
        <v>181</v>
      </c>
      <c r="B566" s="83">
        <v>24</v>
      </c>
      <c r="C566" s="84">
        <v>925.08560748000002</v>
      </c>
      <c r="D566" s="84">
        <v>914.80554470000004</v>
      </c>
      <c r="E566" s="84">
        <v>162.53898032999999</v>
      </c>
      <c r="F566" s="84">
        <v>162.53898032999999</v>
      </c>
    </row>
    <row r="567" spans="1:6" ht="12.75" customHeight="1" x14ac:dyDescent="0.2">
      <c r="A567" s="83" t="s">
        <v>182</v>
      </c>
      <c r="B567" s="83">
        <v>1</v>
      </c>
      <c r="C567" s="84">
        <v>1038.90785362</v>
      </c>
      <c r="D567" s="84">
        <v>1028.61896503</v>
      </c>
      <c r="E567" s="84">
        <v>182.76089239999999</v>
      </c>
      <c r="F567" s="84">
        <v>182.76089239999999</v>
      </c>
    </row>
    <row r="568" spans="1:6" ht="12.75" customHeight="1" x14ac:dyDescent="0.2">
      <c r="A568" s="83" t="s">
        <v>182</v>
      </c>
      <c r="B568" s="83">
        <v>2</v>
      </c>
      <c r="C568" s="84">
        <v>1139.8201420400001</v>
      </c>
      <c r="D568" s="84">
        <v>1128.88510253</v>
      </c>
      <c r="E568" s="84">
        <v>200.57577759</v>
      </c>
      <c r="F568" s="84">
        <v>200.57577759</v>
      </c>
    </row>
    <row r="569" spans="1:6" ht="12.75" customHeight="1" x14ac:dyDescent="0.2">
      <c r="A569" s="83" t="s">
        <v>182</v>
      </c>
      <c r="B569" s="83">
        <v>3</v>
      </c>
      <c r="C569" s="84">
        <v>1250.5393656799999</v>
      </c>
      <c r="D569" s="84">
        <v>1241.2980880699999</v>
      </c>
      <c r="E569" s="84">
        <v>220.54886601999999</v>
      </c>
      <c r="F569" s="84">
        <v>220.54886601999999</v>
      </c>
    </row>
    <row r="570" spans="1:6" ht="12.75" customHeight="1" x14ac:dyDescent="0.2">
      <c r="A570" s="83" t="s">
        <v>182</v>
      </c>
      <c r="B570" s="83">
        <v>4</v>
      </c>
      <c r="C570" s="84">
        <v>1244.49995631</v>
      </c>
      <c r="D570" s="84">
        <v>1236.9585599699999</v>
      </c>
      <c r="E570" s="84">
        <v>219.77783607000001</v>
      </c>
      <c r="F570" s="84">
        <v>219.77783607000001</v>
      </c>
    </row>
    <row r="571" spans="1:6" ht="12.75" customHeight="1" x14ac:dyDescent="0.2">
      <c r="A571" s="83" t="s">
        <v>182</v>
      </c>
      <c r="B571" s="83">
        <v>5</v>
      </c>
      <c r="C571" s="84">
        <v>1242.4285029800001</v>
      </c>
      <c r="D571" s="84">
        <v>1229.6307671899999</v>
      </c>
      <c r="E571" s="84">
        <v>218.47586324</v>
      </c>
      <c r="F571" s="84">
        <v>218.47586324</v>
      </c>
    </row>
    <row r="572" spans="1:6" ht="12.75" customHeight="1" x14ac:dyDescent="0.2">
      <c r="A572" s="83" t="s">
        <v>182</v>
      </c>
      <c r="B572" s="83">
        <v>6</v>
      </c>
      <c r="C572" s="84">
        <v>1289.0997548400001</v>
      </c>
      <c r="D572" s="84">
        <v>1276.85816488</v>
      </c>
      <c r="E572" s="84">
        <v>226.86703786000001</v>
      </c>
      <c r="F572" s="84">
        <v>226.86703786000001</v>
      </c>
    </row>
    <row r="573" spans="1:6" ht="12.75" customHeight="1" x14ac:dyDescent="0.2">
      <c r="A573" s="83" t="s">
        <v>182</v>
      </c>
      <c r="B573" s="83">
        <v>7</v>
      </c>
      <c r="C573" s="84">
        <v>1227.3088357500001</v>
      </c>
      <c r="D573" s="84">
        <v>1215.5408567500001</v>
      </c>
      <c r="E573" s="84">
        <v>215.97242446000001</v>
      </c>
      <c r="F573" s="84">
        <v>215.97242446000001</v>
      </c>
    </row>
    <row r="574" spans="1:6" ht="12.75" customHeight="1" x14ac:dyDescent="0.2">
      <c r="A574" s="83" t="s">
        <v>182</v>
      </c>
      <c r="B574" s="83">
        <v>8</v>
      </c>
      <c r="C574" s="84">
        <v>1179.0322337</v>
      </c>
      <c r="D574" s="84">
        <v>1176.4040393400001</v>
      </c>
      <c r="E574" s="84">
        <v>209.01875171</v>
      </c>
      <c r="F574" s="84">
        <v>209.01875171</v>
      </c>
    </row>
    <row r="575" spans="1:6" ht="12.75" customHeight="1" x14ac:dyDescent="0.2">
      <c r="A575" s="83" t="s">
        <v>182</v>
      </c>
      <c r="B575" s="83">
        <v>9</v>
      </c>
      <c r="C575" s="84">
        <v>1031.12419157</v>
      </c>
      <c r="D575" s="84">
        <v>1022.49997436</v>
      </c>
      <c r="E575" s="84">
        <v>181.67369468000001</v>
      </c>
      <c r="F575" s="84">
        <v>181.67369468000001</v>
      </c>
    </row>
    <row r="576" spans="1:6" ht="12.75" customHeight="1" x14ac:dyDescent="0.2">
      <c r="A576" s="83" t="s">
        <v>182</v>
      </c>
      <c r="B576" s="83">
        <v>10</v>
      </c>
      <c r="C576" s="84">
        <v>972.86208591000002</v>
      </c>
      <c r="D576" s="84">
        <v>971.81582607999997</v>
      </c>
      <c r="E576" s="84">
        <v>172.66833847999999</v>
      </c>
      <c r="F576" s="84">
        <v>172.66833847999999</v>
      </c>
    </row>
    <row r="577" spans="1:6" ht="12.75" customHeight="1" x14ac:dyDescent="0.2">
      <c r="A577" s="83" t="s">
        <v>182</v>
      </c>
      <c r="B577" s="83">
        <v>11</v>
      </c>
      <c r="C577" s="84">
        <v>996.56356333999997</v>
      </c>
      <c r="D577" s="84">
        <v>992.49859260999995</v>
      </c>
      <c r="E577" s="84">
        <v>176.34316949000001</v>
      </c>
      <c r="F577" s="84">
        <v>176.34316949000001</v>
      </c>
    </row>
    <row r="578" spans="1:6" ht="12.75" customHeight="1" x14ac:dyDescent="0.2">
      <c r="A578" s="83" t="s">
        <v>182</v>
      </c>
      <c r="B578" s="83">
        <v>12</v>
      </c>
      <c r="C578" s="84">
        <v>1139.0208447499999</v>
      </c>
      <c r="D578" s="84">
        <v>1129.6707058300001</v>
      </c>
      <c r="E578" s="84">
        <v>200.71536043</v>
      </c>
      <c r="F578" s="84">
        <v>200.71536043</v>
      </c>
    </row>
    <row r="579" spans="1:6" ht="12.75" customHeight="1" x14ac:dyDescent="0.2">
      <c r="A579" s="83" t="s">
        <v>182</v>
      </c>
      <c r="B579" s="83">
        <v>13</v>
      </c>
      <c r="C579" s="84">
        <v>1192.4854406300001</v>
      </c>
      <c r="D579" s="84">
        <v>1182.7393376800001</v>
      </c>
      <c r="E579" s="84">
        <v>210.14438211000001</v>
      </c>
      <c r="F579" s="84">
        <v>210.14438211000001</v>
      </c>
    </row>
    <row r="580" spans="1:6" ht="12.75" customHeight="1" x14ac:dyDescent="0.2">
      <c r="A580" s="83" t="s">
        <v>182</v>
      </c>
      <c r="B580" s="83">
        <v>14</v>
      </c>
      <c r="C580" s="84">
        <v>1187.9654670899999</v>
      </c>
      <c r="D580" s="84">
        <v>1186.1778103900001</v>
      </c>
      <c r="E580" s="84">
        <v>210.75531615</v>
      </c>
      <c r="F580" s="84">
        <v>210.75531615</v>
      </c>
    </row>
    <row r="581" spans="1:6" ht="12.75" customHeight="1" x14ac:dyDescent="0.2">
      <c r="A581" s="83" t="s">
        <v>182</v>
      </c>
      <c r="B581" s="83">
        <v>15</v>
      </c>
      <c r="C581" s="84">
        <v>1199.6226416500001</v>
      </c>
      <c r="D581" s="84">
        <v>1186.3323768299999</v>
      </c>
      <c r="E581" s="84">
        <v>210.78277889</v>
      </c>
      <c r="F581" s="84">
        <v>210.78277889</v>
      </c>
    </row>
    <row r="582" spans="1:6" ht="12.75" customHeight="1" x14ac:dyDescent="0.2">
      <c r="A582" s="83" t="s">
        <v>182</v>
      </c>
      <c r="B582" s="83">
        <v>16</v>
      </c>
      <c r="C582" s="84">
        <v>1192.1316051599999</v>
      </c>
      <c r="D582" s="84">
        <v>1186.5026610899999</v>
      </c>
      <c r="E582" s="84">
        <v>210.81303432000001</v>
      </c>
      <c r="F582" s="84">
        <v>210.81303432000001</v>
      </c>
    </row>
    <row r="583" spans="1:6" ht="12.75" customHeight="1" x14ac:dyDescent="0.2">
      <c r="A583" s="83" t="s">
        <v>182</v>
      </c>
      <c r="B583" s="83">
        <v>17</v>
      </c>
      <c r="C583" s="84">
        <v>1196.40264063</v>
      </c>
      <c r="D583" s="84">
        <v>1186.51992182</v>
      </c>
      <c r="E583" s="84">
        <v>210.81610112999999</v>
      </c>
      <c r="F583" s="84">
        <v>210.81610112999999</v>
      </c>
    </row>
    <row r="584" spans="1:6" ht="12.75" customHeight="1" x14ac:dyDescent="0.2">
      <c r="A584" s="83" t="s">
        <v>182</v>
      </c>
      <c r="B584" s="83">
        <v>18</v>
      </c>
      <c r="C584" s="84">
        <v>1164.7232805599999</v>
      </c>
      <c r="D584" s="84">
        <v>1154.95151139</v>
      </c>
      <c r="E584" s="84">
        <v>205.20715257000001</v>
      </c>
      <c r="F584" s="84">
        <v>205.20715257000001</v>
      </c>
    </row>
    <row r="585" spans="1:6" ht="12.75" customHeight="1" x14ac:dyDescent="0.2">
      <c r="A585" s="83" t="s">
        <v>182</v>
      </c>
      <c r="B585" s="83">
        <v>19</v>
      </c>
      <c r="C585" s="84">
        <v>1059.39340139</v>
      </c>
      <c r="D585" s="84">
        <v>1050.55176596</v>
      </c>
      <c r="E585" s="84">
        <v>186.65782451000001</v>
      </c>
      <c r="F585" s="84">
        <v>186.65782451000001</v>
      </c>
    </row>
    <row r="586" spans="1:6" ht="12.75" customHeight="1" x14ac:dyDescent="0.2">
      <c r="A586" s="83" t="s">
        <v>182</v>
      </c>
      <c r="B586" s="83">
        <v>20</v>
      </c>
      <c r="C586" s="84">
        <v>898.11639208999998</v>
      </c>
      <c r="D586" s="84">
        <v>897.92294711</v>
      </c>
      <c r="E586" s="84">
        <v>159.53934809</v>
      </c>
      <c r="F586" s="84">
        <v>159.53934809</v>
      </c>
    </row>
    <row r="587" spans="1:6" ht="12.75" customHeight="1" x14ac:dyDescent="0.2">
      <c r="A587" s="83" t="s">
        <v>182</v>
      </c>
      <c r="B587" s="83">
        <v>21</v>
      </c>
      <c r="C587" s="84">
        <v>811.52189154999996</v>
      </c>
      <c r="D587" s="84">
        <v>806.91737606000004</v>
      </c>
      <c r="E587" s="84">
        <v>143.36984321</v>
      </c>
      <c r="F587" s="84">
        <v>143.36984321</v>
      </c>
    </row>
    <row r="588" spans="1:6" ht="12.75" customHeight="1" x14ac:dyDescent="0.2">
      <c r="A588" s="83" t="s">
        <v>182</v>
      </c>
      <c r="B588" s="83">
        <v>22</v>
      </c>
      <c r="C588" s="84">
        <v>814.60139637999998</v>
      </c>
      <c r="D588" s="84">
        <v>809.04594943999996</v>
      </c>
      <c r="E588" s="84">
        <v>143.74803958999999</v>
      </c>
      <c r="F588" s="84">
        <v>143.74803958999999</v>
      </c>
    </row>
    <row r="589" spans="1:6" ht="12.75" customHeight="1" x14ac:dyDescent="0.2">
      <c r="A589" s="83" t="s">
        <v>182</v>
      </c>
      <c r="B589" s="83">
        <v>23</v>
      </c>
      <c r="C589" s="84">
        <v>820.17568425000002</v>
      </c>
      <c r="D589" s="84">
        <v>813.42405511000004</v>
      </c>
      <c r="E589" s="84">
        <v>144.52592385</v>
      </c>
      <c r="F589" s="84">
        <v>144.52592385</v>
      </c>
    </row>
    <row r="590" spans="1:6" ht="12.75" customHeight="1" x14ac:dyDescent="0.2">
      <c r="A590" s="83" t="s">
        <v>182</v>
      </c>
      <c r="B590" s="83">
        <v>24</v>
      </c>
      <c r="C590" s="84">
        <v>855.39441483999997</v>
      </c>
      <c r="D590" s="84">
        <v>848.26101037000001</v>
      </c>
      <c r="E590" s="84">
        <v>150.71561435000001</v>
      </c>
      <c r="F590" s="84">
        <v>150.71561435000001</v>
      </c>
    </row>
    <row r="591" spans="1:6" ht="12.75" customHeight="1" x14ac:dyDescent="0.2">
      <c r="A591" s="83" t="s">
        <v>183</v>
      </c>
      <c r="B591" s="83">
        <v>1</v>
      </c>
      <c r="C591" s="84">
        <v>937.36703456999999</v>
      </c>
      <c r="D591" s="84">
        <v>934.57311762999996</v>
      </c>
      <c r="E591" s="84">
        <v>166.05120341</v>
      </c>
      <c r="F591" s="84">
        <v>166.05120341</v>
      </c>
    </row>
    <row r="592" spans="1:6" ht="12.75" customHeight="1" x14ac:dyDescent="0.2">
      <c r="A592" s="83" t="s">
        <v>183</v>
      </c>
      <c r="B592" s="83">
        <v>2</v>
      </c>
      <c r="C592" s="84">
        <v>1088.95582571</v>
      </c>
      <c r="D592" s="84">
        <v>1078.8098076199999</v>
      </c>
      <c r="E592" s="84">
        <v>191.67860002</v>
      </c>
      <c r="F592" s="84">
        <v>191.67860002</v>
      </c>
    </row>
    <row r="593" spans="1:6" ht="12.75" customHeight="1" x14ac:dyDescent="0.2">
      <c r="A593" s="83" t="s">
        <v>183</v>
      </c>
      <c r="B593" s="83">
        <v>3</v>
      </c>
      <c r="C593" s="84">
        <v>1244.3514419799999</v>
      </c>
      <c r="D593" s="84">
        <v>1239.07846731</v>
      </c>
      <c r="E593" s="84">
        <v>220.15449271</v>
      </c>
      <c r="F593" s="84">
        <v>220.15449271</v>
      </c>
    </row>
    <row r="594" spans="1:6" ht="12.75" customHeight="1" x14ac:dyDescent="0.2">
      <c r="A594" s="83" t="s">
        <v>183</v>
      </c>
      <c r="B594" s="83">
        <v>4</v>
      </c>
      <c r="C594" s="84">
        <v>1259.4711913599999</v>
      </c>
      <c r="D594" s="84">
        <v>1254.6703529199999</v>
      </c>
      <c r="E594" s="84">
        <v>222.92479641</v>
      </c>
      <c r="F594" s="84">
        <v>222.92479641</v>
      </c>
    </row>
    <row r="595" spans="1:6" ht="12.75" customHeight="1" x14ac:dyDescent="0.2">
      <c r="A595" s="83" t="s">
        <v>183</v>
      </c>
      <c r="B595" s="83">
        <v>5</v>
      </c>
      <c r="C595" s="84">
        <v>1266.641012</v>
      </c>
      <c r="D595" s="84">
        <v>1254.70689298</v>
      </c>
      <c r="E595" s="84">
        <v>222.93128870000001</v>
      </c>
      <c r="F595" s="84">
        <v>222.93128870000001</v>
      </c>
    </row>
    <row r="596" spans="1:6" ht="12.75" customHeight="1" x14ac:dyDescent="0.2">
      <c r="A596" s="83" t="s">
        <v>183</v>
      </c>
      <c r="B596" s="83">
        <v>6</v>
      </c>
      <c r="C596" s="84">
        <v>1276.4770920999999</v>
      </c>
      <c r="D596" s="84">
        <v>1264.6287611499999</v>
      </c>
      <c r="E596" s="84">
        <v>224.69416645000001</v>
      </c>
      <c r="F596" s="84">
        <v>224.69416645000001</v>
      </c>
    </row>
    <row r="597" spans="1:6" ht="12.75" customHeight="1" x14ac:dyDescent="0.2">
      <c r="A597" s="83" t="s">
        <v>183</v>
      </c>
      <c r="B597" s="83">
        <v>7</v>
      </c>
      <c r="C597" s="84">
        <v>1207.5319004600001</v>
      </c>
      <c r="D597" s="84">
        <v>1204.8151408900001</v>
      </c>
      <c r="E597" s="84">
        <v>214.06672227999999</v>
      </c>
      <c r="F597" s="84">
        <v>214.06672227999999</v>
      </c>
    </row>
    <row r="598" spans="1:6" ht="12.75" customHeight="1" x14ac:dyDescent="0.2">
      <c r="A598" s="83" t="s">
        <v>183</v>
      </c>
      <c r="B598" s="83">
        <v>8</v>
      </c>
      <c r="C598" s="84">
        <v>1166.7182964799999</v>
      </c>
      <c r="D598" s="84">
        <v>1159.4634008600001</v>
      </c>
      <c r="E598" s="84">
        <v>206.00880699999999</v>
      </c>
      <c r="F598" s="84">
        <v>206.00880699999999</v>
      </c>
    </row>
    <row r="599" spans="1:6" ht="12.75" customHeight="1" x14ac:dyDescent="0.2">
      <c r="A599" s="83" t="s">
        <v>183</v>
      </c>
      <c r="B599" s="83">
        <v>9</v>
      </c>
      <c r="C599" s="84">
        <v>1008.11140395</v>
      </c>
      <c r="D599" s="84">
        <v>998.72817899999995</v>
      </c>
      <c r="E599" s="84">
        <v>177.45001740999999</v>
      </c>
      <c r="F599" s="84">
        <v>177.45001740999999</v>
      </c>
    </row>
    <row r="600" spans="1:6" ht="12.75" customHeight="1" x14ac:dyDescent="0.2">
      <c r="A600" s="83" t="s">
        <v>183</v>
      </c>
      <c r="B600" s="83">
        <v>10</v>
      </c>
      <c r="C600" s="84">
        <v>999.78254433999996</v>
      </c>
      <c r="D600" s="84">
        <v>989.33375940999997</v>
      </c>
      <c r="E600" s="84">
        <v>175.78085462000001</v>
      </c>
      <c r="F600" s="84">
        <v>175.78085462000001</v>
      </c>
    </row>
    <row r="601" spans="1:6" ht="12.75" customHeight="1" x14ac:dyDescent="0.2">
      <c r="A601" s="83" t="s">
        <v>183</v>
      </c>
      <c r="B601" s="83">
        <v>11</v>
      </c>
      <c r="C601" s="84">
        <v>1020.79624488</v>
      </c>
      <c r="D601" s="84">
        <v>1010.39215096</v>
      </c>
      <c r="E601" s="84">
        <v>179.52242516999999</v>
      </c>
      <c r="F601" s="84">
        <v>179.52242516999999</v>
      </c>
    </row>
    <row r="602" spans="1:6" ht="12.75" customHeight="1" x14ac:dyDescent="0.2">
      <c r="A602" s="83" t="s">
        <v>183</v>
      </c>
      <c r="B602" s="83">
        <v>12</v>
      </c>
      <c r="C602" s="84">
        <v>1097.3010577499999</v>
      </c>
      <c r="D602" s="84">
        <v>1085.69591496</v>
      </c>
      <c r="E602" s="84">
        <v>192.90209594999999</v>
      </c>
      <c r="F602" s="84">
        <v>192.90209594999999</v>
      </c>
    </row>
    <row r="603" spans="1:6" ht="12.75" customHeight="1" x14ac:dyDescent="0.2">
      <c r="A603" s="83" t="s">
        <v>183</v>
      </c>
      <c r="B603" s="83">
        <v>13</v>
      </c>
      <c r="C603" s="84">
        <v>1138.5782385499999</v>
      </c>
      <c r="D603" s="84">
        <v>1125.8586080499999</v>
      </c>
      <c r="E603" s="84">
        <v>200.03804219</v>
      </c>
      <c r="F603" s="84">
        <v>200.03804219</v>
      </c>
    </row>
    <row r="604" spans="1:6" ht="12.75" customHeight="1" x14ac:dyDescent="0.2">
      <c r="A604" s="83" t="s">
        <v>183</v>
      </c>
      <c r="B604" s="83">
        <v>14</v>
      </c>
      <c r="C604" s="84">
        <v>1187.7281530299999</v>
      </c>
      <c r="D604" s="84">
        <v>1175.6569859700001</v>
      </c>
      <c r="E604" s="84">
        <v>208.88601825999999</v>
      </c>
      <c r="F604" s="84">
        <v>208.88601825999999</v>
      </c>
    </row>
    <row r="605" spans="1:6" ht="12.75" customHeight="1" x14ac:dyDescent="0.2">
      <c r="A605" s="83" t="s">
        <v>183</v>
      </c>
      <c r="B605" s="83">
        <v>15</v>
      </c>
      <c r="C605" s="84">
        <v>1190.3555795100001</v>
      </c>
      <c r="D605" s="84">
        <v>1184.26877567</v>
      </c>
      <c r="E605" s="84">
        <v>210.41612651</v>
      </c>
      <c r="F605" s="84">
        <v>210.41612651</v>
      </c>
    </row>
    <row r="606" spans="1:6" ht="12.75" customHeight="1" x14ac:dyDescent="0.2">
      <c r="A606" s="83" t="s">
        <v>183</v>
      </c>
      <c r="B606" s="83">
        <v>16</v>
      </c>
      <c r="C606" s="84">
        <v>1206.0914238800001</v>
      </c>
      <c r="D606" s="84">
        <v>1196.10795577</v>
      </c>
      <c r="E606" s="84">
        <v>212.51966454999999</v>
      </c>
      <c r="F606" s="84">
        <v>212.51966454999999</v>
      </c>
    </row>
    <row r="607" spans="1:6" ht="12.75" customHeight="1" x14ac:dyDescent="0.2">
      <c r="A607" s="83" t="s">
        <v>183</v>
      </c>
      <c r="B607" s="83">
        <v>17</v>
      </c>
      <c r="C607" s="84">
        <v>1213.9706427900001</v>
      </c>
      <c r="D607" s="84">
        <v>1198.4460364900001</v>
      </c>
      <c r="E607" s="84">
        <v>212.93508535999999</v>
      </c>
      <c r="F607" s="84">
        <v>212.93508535999999</v>
      </c>
    </row>
    <row r="608" spans="1:6" ht="12.75" customHeight="1" x14ac:dyDescent="0.2">
      <c r="A608" s="83" t="s">
        <v>183</v>
      </c>
      <c r="B608" s="83">
        <v>18</v>
      </c>
      <c r="C608" s="84">
        <v>1163.0623867300001</v>
      </c>
      <c r="D608" s="84">
        <v>1149.0696045100001</v>
      </c>
      <c r="E608" s="84">
        <v>204.16207894999999</v>
      </c>
      <c r="F608" s="84">
        <v>204.16207894999999</v>
      </c>
    </row>
    <row r="609" spans="1:6" ht="12.75" customHeight="1" x14ac:dyDescent="0.2">
      <c r="A609" s="83" t="s">
        <v>183</v>
      </c>
      <c r="B609" s="83">
        <v>19</v>
      </c>
      <c r="C609" s="84">
        <v>1028.9533215700001</v>
      </c>
      <c r="D609" s="84">
        <v>1018.1466269700001</v>
      </c>
      <c r="E609" s="84">
        <v>180.90020937</v>
      </c>
      <c r="F609" s="84">
        <v>180.90020937</v>
      </c>
    </row>
    <row r="610" spans="1:6" ht="12.75" customHeight="1" x14ac:dyDescent="0.2">
      <c r="A610" s="83" t="s">
        <v>183</v>
      </c>
      <c r="B610" s="83">
        <v>20</v>
      </c>
      <c r="C610" s="84">
        <v>898.95278261999999</v>
      </c>
      <c r="D610" s="84">
        <v>889.46989461999999</v>
      </c>
      <c r="E610" s="84">
        <v>158.03744363000001</v>
      </c>
      <c r="F610" s="84">
        <v>158.03744363000001</v>
      </c>
    </row>
    <row r="611" spans="1:6" ht="12.75" customHeight="1" x14ac:dyDescent="0.2">
      <c r="A611" s="83" t="s">
        <v>183</v>
      </c>
      <c r="B611" s="83">
        <v>21</v>
      </c>
      <c r="C611" s="84">
        <v>795.73871177000001</v>
      </c>
      <c r="D611" s="84">
        <v>787.60683744999994</v>
      </c>
      <c r="E611" s="84">
        <v>139.93882416</v>
      </c>
      <c r="F611" s="84">
        <v>139.93882416</v>
      </c>
    </row>
    <row r="612" spans="1:6" ht="12.75" customHeight="1" x14ac:dyDescent="0.2">
      <c r="A612" s="83" t="s">
        <v>183</v>
      </c>
      <c r="B612" s="83">
        <v>22</v>
      </c>
      <c r="C612" s="84">
        <v>818.24588088999997</v>
      </c>
      <c r="D612" s="84">
        <v>809.38238551999996</v>
      </c>
      <c r="E612" s="84">
        <v>143.80781621</v>
      </c>
      <c r="F612" s="84">
        <v>143.80781621</v>
      </c>
    </row>
    <row r="613" spans="1:6" ht="12.75" customHeight="1" x14ac:dyDescent="0.2">
      <c r="A613" s="83" t="s">
        <v>183</v>
      </c>
      <c r="B613" s="83">
        <v>23</v>
      </c>
      <c r="C613" s="84">
        <v>851.57284407999998</v>
      </c>
      <c r="D613" s="84">
        <v>842.49056097000005</v>
      </c>
      <c r="E613" s="84">
        <v>149.69034404000001</v>
      </c>
      <c r="F613" s="84">
        <v>149.69034404000001</v>
      </c>
    </row>
    <row r="614" spans="1:6" ht="12.75" customHeight="1" x14ac:dyDescent="0.2">
      <c r="A614" s="83" t="s">
        <v>183</v>
      </c>
      <c r="B614" s="83">
        <v>24</v>
      </c>
      <c r="C614" s="84">
        <v>860.78592612</v>
      </c>
      <c r="D614" s="84">
        <v>851.68556124999998</v>
      </c>
      <c r="E614" s="84">
        <v>151.32407481000001</v>
      </c>
      <c r="F614" s="84">
        <v>151.32407481000001</v>
      </c>
    </row>
    <row r="615" spans="1:6" ht="12.75" customHeight="1" x14ac:dyDescent="0.2">
      <c r="A615" s="83" t="s">
        <v>184</v>
      </c>
      <c r="B615" s="83">
        <v>1</v>
      </c>
      <c r="C615" s="84">
        <v>924.13517205000005</v>
      </c>
      <c r="D615" s="84">
        <v>913.67928903999996</v>
      </c>
      <c r="E615" s="84">
        <v>162.33887174</v>
      </c>
      <c r="F615" s="84">
        <v>162.33887174</v>
      </c>
    </row>
    <row r="616" spans="1:6" ht="12.75" customHeight="1" x14ac:dyDescent="0.2">
      <c r="A616" s="83" t="s">
        <v>184</v>
      </c>
      <c r="B616" s="83">
        <v>2</v>
      </c>
      <c r="C616" s="84">
        <v>1041.02014371</v>
      </c>
      <c r="D616" s="84">
        <v>1029.5793682399999</v>
      </c>
      <c r="E616" s="84">
        <v>182.93153298999999</v>
      </c>
      <c r="F616" s="84">
        <v>182.93153298999999</v>
      </c>
    </row>
    <row r="617" spans="1:6" ht="12.75" customHeight="1" x14ac:dyDescent="0.2">
      <c r="A617" s="83" t="s">
        <v>184</v>
      </c>
      <c r="B617" s="83">
        <v>3</v>
      </c>
      <c r="C617" s="84">
        <v>1186.25668619</v>
      </c>
      <c r="D617" s="84">
        <v>1174.56847412</v>
      </c>
      <c r="E617" s="84">
        <v>208.69261584</v>
      </c>
      <c r="F617" s="84">
        <v>208.69261584</v>
      </c>
    </row>
    <row r="618" spans="1:6" ht="12.75" customHeight="1" x14ac:dyDescent="0.2">
      <c r="A618" s="83" t="s">
        <v>184</v>
      </c>
      <c r="B618" s="83">
        <v>4</v>
      </c>
      <c r="C618" s="84">
        <v>1202.4092289</v>
      </c>
      <c r="D618" s="84">
        <v>1188.92793048</v>
      </c>
      <c r="E618" s="84">
        <v>211.24394645999999</v>
      </c>
      <c r="F618" s="84">
        <v>211.24394645999999</v>
      </c>
    </row>
    <row r="619" spans="1:6" ht="12.75" customHeight="1" x14ac:dyDescent="0.2">
      <c r="A619" s="83" t="s">
        <v>184</v>
      </c>
      <c r="B619" s="83">
        <v>5</v>
      </c>
      <c r="C619" s="84">
        <v>1209.6965764700001</v>
      </c>
      <c r="D619" s="84">
        <v>1193.95053684</v>
      </c>
      <c r="E619" s="84">
        <v>212.13634300999999</v>
      </c>
      <c r="F619" s="84">
        <v>212.13634300999999</v>
      </c>
    </row>
    <row r="620" spans="1:6" ht="12.75" customHeight="1" x14ac:dyDescent="0.2">
      <c r="A620" s="83" t="s">
        <v>184</v>
      </c>
      <c r="B620" s="83">
        <v>6</v>
      </c>
      <c r="C620" s="84">
        <v>1218.74823616</v>
      </c>
      <c r="D620" s="84">
        <v>1205.70482464</v>
      </c>
      <c r="E620" s="84">
        <v>214.22479773000001</v>
      </c>
      <c r="F620" s="84">
        <v>214.22479773000001</v>
      </c>
    </row>
    <row r="621" spans="1:6" ht="12.75" customHeight="1" x14ac:dyDescent="0.2">
      <c r="A621" s="83" t="s">
        <v>184</v>
      </c>
      <c r="B621" s="83">
        <v>7</v>
      </c>
      <c r="C621" s="84">
        <v>1123.3428823300001</v>
      </c>
      <c r="D621" s="84">
        <v>1111.8300028799999</v>
      </c>
      <c r="E621" s="84">
        <v>197.54549588</v>
      </c>
      <c r="F621" s="84">
        <v>197.54549588</v>
      </c>
    </row>
    <row r="622" spans="1:6" ht="12.75" customHeight="1" x14ac:dyDescent="0.2">
      <c r="A622" s="83" t="s">
        <v>184</v>
      </c>
      <c r="B622" s="83">
        <v>8</v>
      </c>
      <c r="C622" s="84">
        <v>1117.56677337</v>
      </c>
      <c r="D622" s="84">
        <v>1105.9303349500001</v>
      </c>
      <c r="E622" s="84">
        <v>196.49726655000001</v>
      </c>
      <c r="F622" s="84">
        <v>196.49726655000001</v>
      </c>
    </row>
    <row r="623" spans="1:6" ht="12.75" customHeight="1" x14ac:dyDescent="0.2">
      <c r="A623" s="83" t="s">
        <v>184</v>
      </c>
      <c r="B623" s="83">
        <v>9</v>
      </c>
      <c r="C623" s="84">
        <v>962.86867516999996</v>
      </c>
      <c r="D623" s="84">
        <v>952.74683400000004</v>
      </c>
      <c r="E623" s="84">
        <v>169.28023644000001</v>
      </c>
      <c r="F623" s="84">
        <v>169.28023644000001</v>
      </c>
    </row>
    <row r="624" spans="1:6" ht="12.75" customHeight="1" x14ac:dyDescent="0.2">
      <c r="A624" s="83" t="s">
        <v>184</v>
      </c>
      <c r="B624" s="83">
        <v>10</v>
      </c>
      <c r="C624" s="84">
        <v>991.00766465000004</v>
      </c>
      <c r="D624" s="84">
        <v>982.80976845999999</v>
      </c>
      <c r="E624" s="84">
        <v>174.62169807000001</v>
      </c>
      <c r="F624" s="84">
        <v>174.62169807000001</v>
      </c>
    </row>
    <row r="625" spans="1:6" ht="12.75" customHeight="1" x14ac:dyDescent="0.2">
      <c r="A625" s="83" t="s">
        <v>184</v>
      </c>
      <c r="B625" s="83">
        <v>11</v>
      </c>
      <c r="C625" s="84">
        <v>972.02215073000002</v>
      </c>
      <c r="D625" s="84">
        <v>967.63225371999999</v>
      </c>
      <c r="E625" s="84">
        <v>171.92501812</v>
      </c>
      <c r="F625" s="84">
        <v>171.92501812</v>
      </c>
    </row>
    <row r="626" spans="1:6" ht="12.75" customHeight="1" x14ac:dyDescent="0.2">
      <c r="A626" s="83" t="s">
        <v>184</v>
      </c>
      <c r="B626" s="83">
        <v>12</v>
      </c>
      <c r="C626" s="84">
        <v>1046.72417159</v>
      </c>
      <c r="D626" s="84">
        <v>1041.3115726599999</v>
      </c>
      <c r="E626" s="84">
        <v>185.01606401999999</v>
      </c>
      <c r="F626" s="84">
        <v>185.01606401999999</v>
      </c>
    </row>
    <row r="627" spans="1:6" ht="12.75" customHeight="1" x14ac:dyDescent="0.2">
      <c r="A627" s="83" t="s">
        <v>184</v>
      </c>
      <c r="B627" s="83">
        <v>13</v>
      </c>
      <c r="C627" s="84">
        <v>1099.1727876800001</v>
      </c>
      <c r="D627" s="84">
        <v>1088.02069611</v>
      </c>
      <c r="E627" s="84">
        <v>193.31515374</v>
      </c>
      <c r="F627" s="84">
        <v>193.31515374</v>
      </c>
    </row>
    <row r="628" spans="1:6" ht="12.75" customHeight="1" x14ac:dyDescent="0.2">
      <c r="A628" s="83" t="s">
        <v>184</v>
      </c>
      <c r="B628" s="83">
        <v>14</v>
      </c>
      <c r="C628" s="84">
        <v>1150.6446104300001</v>
      </c>
      <c r="D628" s="84">
        <v>1139.43290142</v>
      </c>
      <c r="E628" s="84">
        <v>202.44986818999999</v>
      </c>
      <c r="F628" s="84">
        <v>202.44986818999999</v>
      </c>
    </row>
    <row r="629" spans="1:6" ht="12.75" customHeight="1" x14ac:dyDescent="0.2">
      <c r="A629" s="83" t="s">
        <v>184</v>
      </c>
      <c r="B629" s="83">
        <v>15</v>
      </c>
      <c r="C629" s="84">
        <v>1172.3854377499999</v>
      </c>
      <c r="D629" s="84">
        <v>1157.2347413099999</v>
      </c>
      <c r="E629" s="84">
        <v>205.61282771</v>
      </c>
      <c r="F629" s="84">
        <v>205.61282771</v>
      </c>
    </row>
    <row r="630" spans="1:6" ht="12.75" customHeight="1" x14ac:dyDescent="0.2">
      <c r="A630" s="83" t="s">
        <v>184</v>
      </c>
      <c r="B630" s="83">
        <v>16</v>
      </c>
      <c r="C630" s="84">
        <v>1176.99536214</v>
      </c>
      <c r="D630" s="84">
        <v>1165.7487134400001</v>
      </c>
      <c r="E630" s="84">
        <v>207.12555613000001</v>
      </c>
      <c r="F630" s="84">
        <v>207.12555613000001</v>
      </c>
    </row>
    <row r="631" spans="1:6" ht="12.75" customHeight="1" x14ac:dyDescent="0.2">
      <c r="A631" s="83" t="s">
        <v>184</v>
      </c>
      <c r="B631" s="83">
        <v>17</v>
      </c>
      <c r="C631" s="84">
        <v>1173.9930245099999</v>
      </c>
      <c r="D631" s="84">
        <v>1160.65053364</v>
      </c>
      <c r="E631" s="84">
        <v>206.21973199000001</v>
      </c>
      <c r="F631" s="84">
        <v>206.21973199000001</v>
      </c>
    </row>
    <row r="632" spans="1:6" ht="12.75" customHeight="1" x14ac:dyDescent="0.2">
      <c r="A632" s="83" t="s">
        <v>184</v>
      </c>
      <c r="B632" s="83">
        <v>18</v>
      </c>
      <c r="C632" s="84">
        <v>1126.01388135</v>
      </c>
      <c r="D632" s="84">
        <v>1114.01697659</v>
      </c>
      <c r="E632" s="84">
        <v>197.93406859999999</v>
      </c>
      <c r="F632" s="84">
        <v>197.93406859999999</v>
      </c>
    </row>
    <row r="633" spans="1:6" ht="12.75" customHeight="1" x14ac:dyDescent="0.2">
      <c r="A633" s="83" t="s">
        <v>184</v>
      </c>
      <c r="B633" s="83">
        <v>19</v>
      </c>
      <c r="C633" s="84">
        <v>985.00825927999995</v>
      </c>
      <c r="D633" s="84">
        <v>975.17423485999996</v>
      </c>
      <c r="E633" s="84">
        <v>173.26504707999999</v>
      </c>
      <c r="F633" s="84">
        <v>173.26504707999999</v>
      </c>
    </row>
    <row r="634" spans="1:6" ht="12.75" customHeight="1" x14ac:dyDescent="0.2">
      <c r="A634" s="83" t="s">
        <v>184</v>
      </c>
      <c r="B634" s="83">
        <v>20</v>
      </c>
      <c r="C634" s="84">
        <v>878.43048787999999</v>
      </c>
      <c r="D634" s="84">
        <v>869.94443023999997</v>
      </c>
      <c r="E634" s="84">
        <v>154.56823743000001</v>
      </c>
      <c r="F634" s="84">
        <v>154.56823743000001</v>
      </c>
    </row>
    <row r="635" spans="1:6" ht="12.75" customHeight="1" x14ac:dyDescent="0.2">
      <c r="A635" s="83" t="s">
        <v>184</v>
      </c>
      <c r="B635" s="83">
        <v>21</v>
      </c>
      <c r="C635" s="84">
        <v>774.63899488000004</v>
      </c>
      <c r="D635" s="84">
        <v>773.50339368000004</v>
      </c>
      <c r="E635" s="84">
        <v>137.43298082999999</v>
      </c>
      <c r="F635" s="84">
        <v>137.43298082999999</v>
      </c>
    </row>
    <row r="636" spans="1:6" ht="12.75" customHeight="1" x14ac:dyDescent="0.2">
      <c r="A636" s="83" t="s">
        <v>184</v>
      </c>
      <c r="B636" s="83">
        <v>22</v>
      </c>
      <c r="C636" s="84">
        <v>797.83929555999998</v>
      </c>
      <c r="D636" s="84">
        <v>792.40891843999998</v>
      </c>
      <c r="E636" s="84">
        <v>140.79203864999999</v>
      </c>
      <c r="F636" s="84">
        <v>140.79203864999999</v>
      </c>
    </row>
    <row r="637" spans="1:6" ht="12.75" customHeight="1" x14ac:dyDescent="0.2">
      <c r="A637" s="83" t="s">
        <v>184</v>
      </c>
      <c r="B637" s="83">
        <v>23</v>
      </c>
      <c r="C637" s="84">
        <v>798.45849682999994</v>
      </c>
      <c r="D637" s="84">
        <v>792.83674795000002</v>
      </c>
      <c r="E637" s="84">
        <v>140.86805368</v>
      </c>
      <c r="F637" s="84">
        <v>140.86805368</v>
      </c>
    </row>
    <row r="638" spans="1:6" ht="12.75" customHeight="1" x14ac:dyDescent="0.2">
      <c r="A638" s="83" t="s">
        <v>184</v>
      </c>
      <c r="B638" s="83">
        <v>24</v>
      </c>
      <c r="C638" s="84">
        <v>827.27735457000006</v>
      </c>
      <c r="D638" s="84">
        <v>820.62421616999995</v>
      </c>
      <c r="E638" s="84">
        <v>145.80521959000001</v>
      </c>
      <c r="F638" s="84">
        <v>145.80521959000001</v>
      </c>
    </row>
    <row r="639" spans="1:6" ht="12.75" customHeight="1" x14ac:dyDescent="0.2">
      <c r="A639" s="83" t="s">
        <v>185</v>
      </c>
      <c r="B639" s="83">
        <v>1</v>
      </c>
      <c r="C639" s="84">
        <v>922.60839019000002</v>
      </c>
      <c r="D639" s="84">
        <v>913.70326863000003</v>
      </c>
      <c r="E639" s="84">
        <v>162.34313233</v>
      </c>
      <c r="F639" s="84">
        <v>162.34313233</v>
      </c>
    </row>
    <row r="640" spans="1:6" ht="12.75" customHeight="1" x14ac:dyDescent="0.2">
      <c r="A640" s="83" t="s">
        <v>185</v>
      </c>
      <c r="B640" s="83">
        <v>2</v>
      </c>
      <c r="C640" s="84">
        <v>1014.95959625</v>
      </c>
      <c r="D640" s="84">
        <v>1008.0816685</v>
      </c>
      <c r="E640" s="84">
        <v>179.11190791999999</v>
      </c>
      <c r="F640" s="84">
        <v>179.11190791999999</v>
      </c>
    </row>
    <row r="641" spans="1:6" ht="12.75" customHeight="1" x14ac:dyDescent="0.2">
      <c r="A641" s="83" t="s">
        <v>185</v>
      </c>
      <c r="B641" s="83">
        <v>3</v>
      </c>
      <c r="C641" s="84">
        <v>1161.9449623200001</v>
      </c>
      <c r="D641" s="84">
        <v>1150.3738570600001</v>
      </c>
      <c r="E641" s="84">
        <v>204.39381331000001</v>
      </c>
      <c r="F641" s="84">
        <v>204.39381331000001</v>
      </c>
    </row>
    <row r="642" spans="1:6" ht="12.75" customHeight="1" x14ac:dyDescent="0.2">
      <c r="A642" s="83" t="s">
        <v>185</v>
      </c>
      <c r="B642" s="83">
        <v>4</v>
      </c>
      <c r="C642" s="84">
        <v>1197.1439050500001</v>
      </c>
      <c r="D642" s="84">
        <v>1184.4149725499999</v>
      </c>
      <c r="E642" s="84">
        <v>210.44210219000001</v>
      </c>
      <c r="F642" s="84">
        <v>210.44210219000001</v>
      </c>
    </row>
    <row r="643" spans="1:6" ht="12.75" customHeight="1" x14ac:dyDescent="0.2">
      <c r="A643" s="83" t="s">
        <v>185</v>
      </c>
      <c r="B643" s="83">
        <v>5</v>
      </c>
      <c r="C643" s="84">
        <v>1182.9980010899999</v>
      </c>
      <c r="D643" s="84">
        <v>1180.13610141</v>
      </c>
      <c r="E643" s="84">
        <v>209.68184952999999</v>
      </c>
      <c r="F643" s="84">
        <v>209.68184952999999</v>
      </c>
    </row>
    <row r="644" spans="1:6" ht="12.75" customHeight="1" x14ac:dyDescent="0.2">
      <c r="A644" s="83" t="s">
        <v>185</v>
      </c>
      <c r="B644" s="83">
        <v>6</v>
      </c>
      <c r="C644" s="84">
        <v>1192.7303918299999</v>
      </c>
      <c r="D644" s="84">
        <v>1180.88097339</v>
      </c>
      <c r="E644" s="84">
        <v>209.81419539000001</v>
      </c>
      <c r="F644" s="84">
        <v>209.81419539000001</v>
      </c>
    </row>
    <row r="645" spans="1:6" ht="12.75" customHeight="1" x14ac:dyDescent="0.2">
      <c r="A645" s="83" t="s">
        <v>185</v>
      </c>
      <c r="B645" s="83">
        <v>7</v>
      </c>
      <c r="C645" s="84">
        <v>1088.9669125200001</v>
      </c>
      <c r="D645" s="84">
        <v>1078.6737046400001</v>
      </c>
      <c r="E645" s="84">
        <v>191.65441779</v>
      </c>
      <c r="F645" s="84">
        <v>191.65441779</v>
      </c>
    </row>
    <row r="646" spans="1:6" ht="12.75" customHeight="1" x14ac:dyDescent="0.2">
      <c r="A646" s="83" t="s">
        <v>185</v>
      </c>
      <c r="B646" s="83">
        <v>8</v>
      </c>
      <c r="C646" s="84">
        <v>1068.5404612499999</v>
      </c>
      <c r="D646" s="84">
        <v>1057.89376049</v>
      </c>
      <c r="E646" s="84">
        <v>187.96232065000001</v>
      </c>
      <c r="F646" s="84">
        <v>187.96232065000001</v>
      </c>
    </row>
    <row r="647" spans="1:6" ht="12.75" customHeight="1" x14ac:dyDescent="0.2">
      <c r="A647" s="83" t="s">
        <v>185</v>
      </c>
      <c r="B647" s="83">
        <v>9</v>
      </c>
      <c r="C647" s="84">
        <v>955.53919717999997</v>
      </c>
      <c r="D647" s="84">
        <v>945.70427833999997</v>
      </c>
      <c r="E647" s="84">
        <v>168.0289434</v>
      </c>
      <c r="F647" s="84">
        <v>168.0289434</v>
      </c>
    </row>
    <row r="648" spans="1:6" ht="12.75" customHeight="1" x14ac:dyDescent="0.2">
      <c r="A648" s="83" t="s">
        <v>185</v>
      </c>
      <c r="B648" s="83">
        <v>10</v>
      </c>
      <c r="C648" s="84">
        <v>987.12779426999998</v>
      </c>
      <c r="D648" s="84">
        <v>976.61253039999997</v>
      </c>
      <c r="E648" s="84">
        <v>173.52059767</v>
      </c>
      <c r="F648" s="84">
        <v>173.52059767</v>
      </c>
    </row>
    <row r="649" spans="1:6" ht="12.75" customHeight="1" x14ac:dyDescent="0.2">
      <c r="A649" s="83" t="s">
        <v>185</v>
      </c>
      <c r="B649" s="83">
        <v>11</v>
      </c>
      <c r="C649" s="84">
        <v>983.49895168</v>
      </c>
      <c r="D649" s="84">
        <v>971.19661328999996</v>
      </c>
      <c r="E649" s="84">
        <v>172.55831924</v>
      </c>
      <c r="F649" s="84">
        <v>172.55831924</v>
      </c>
    </row>
    <row r="650" spans="1:6" ht="12.75" customHeight="1" x14ac:dyDescent="0.2">
      <c r="A650" s="83" t="s">
        <v>185</v>
      </c>
      <c r="B650" s="83">
        <v>12</v>
      </c>
      <c r="C650" s="84">
        <v>1047.2425839299999</v>
      </c>
      <c r="D650" s="84">
        <v>1034.80956655</v>
      </c>
      <c r="E650" s="84">
        <v>183.86081365000001</v>
      </c>
      <c r="F650" s="84">
        <v>183.86081365000001</v>
      </c>
    </row>
    <row r="651" spans="1:6" ht="12.75" customHeight="1" x14ac:dyDescent="0.2">
      <c r="A651" s="83" t="s">
        <v>185</v>
      </c>
      <c r="B651" s="83">
        <v>13</v>
      </c>
      <c r="C651" s="84">
        <v>1091.5474026700001</v>
      </c>
      <c r="D651" s="84">
        <v>1077.5950928300001</v>
      </c>
      <c r="E651" s="84">
        <v>191.46277437000001</v>
      </c>
      <c r="F651" s="84">
        <v>191.46277437000001</v>
      </c>
    </row>
    <row r="652" spans="1:6" ht="12.75" customHeight="1" x14ac:dyDescent="0.2">
      <c r="A652" s="83" t="s">
        <v>185</v>
      </c>
      <c r="B652" s="83">
        <v>14</v>
      </c>
      <c r="C652" s="84">
        <v>1126.04284046</v>
      </c>
      <c r="D652" s="84">
        <v>1110.3641697800001</v>
      </c>
      <c r="E652" s="84">
        <v>197.28505254000001</v>
      </c>
      <c r="F652" s="84">
        <v>197.28505254000001</v>
      </c>
    </row>
    <row r="653" spans="1:6" ht="12.75" customHeight="1" x14ac:dyDescent="0.2">
      <c r="A653" s="83" t="s">
        <v>185</v>
      </c>
      <c r="B653" s="83">
        <v>15</v>
      </c>
      <c r="C653" s="84">
        <v>1134.5878626900001</v>
      </c>
      <c r="D653" s="84">
        <v>1121.01140005</v>
      </c>
      <c r="E653" s="84">
        <v>199.17680970999999</v>
      </c>
      <c r="F653" s="84">
        <v>199.17680970999999</v>
      </c>
    </row>
    <row r="654" spans="1:6" ht="12.75" customHeight="1" x14ac:dyDescent="0.2">
      <c r="A654" s="83" t="s">
        <v>185</v>
      </c>
      <c r="B654" s="83">
        <v>16</v>
      </c>
      <c r="C654" s="84">
        <v>1145.58397289</v>
      </c>
      <c r="D654" s="84">
        <v>1126.5105969700001</v>
      </c>
      <c r="E654" s="84">
        <v>200.15388496</v>
      </c>
      <c r="F654" s="84">
        <v>200.15388496</v>
      </c>
    </row>
    <row r="655" spans="1:6" ht="12.75" customHeight="1" x14ac:dyDescent="0.2">
      <c r="A655" s="83" t="s">
        <v>185</v>
      </c>
      <c r="B655" s="83">
        <v>17</v>
      </c>
      <c r="C655" s="84">
        <v>1126.01322985</v>
      </c>
      <c r="D655" s="84">
        <v>1111.5705569100001</v>
      </c>
      <c r="E655" s="84">
        <v>197.49939856</v>
      </c>
      <c r="F655" s="84">
        <v>197.49939856</v>
      </c>
    </row>
    <row r="656" spans="1:6" ht="12.75" customHeight="1" x14ac:dyDescent="0.2">
      <c r="A656" s="83" t="s">
        <v>185</v>
      </c>
      <c r="B656" s="83">
        <v>18</v>
      </c>
      <c r="C656" s="84">
        <v>1071.2441666</v>
      </c>
      <c r="D656" s="84">
        <v>1059.29054825</v>
      </c>
      <c r="E656" s="84">
        <v>188.21049629999999</v>
      </c>
      <c r="F656" s="84">
        <v>188.21049629999999</v>
      </c>
    </row>
    <row r="657" spans="1:6" ht="12.75" customHeight="1" x14ac:dyDescent="0.2">
      <c r="A657" s="83" t="s">
        <v>185</v>
      </c>
      <c r="B657" s="83">
        <v>19</v>
      </c>
      <c r="C657" s="84">
        <v>953.32097180000005</v>
      </c>
      <c r="D657" s="84">
        <v>943.77329802999998</v>
      </c>
      <c r="E657" s="84">
        <v>167.68585456</v>
      </c>
      <c r="F657" s="84">
        <v>167.68585456</v>
      </c>
    </row>
    <row r="658" spans="1:6" ht="12.75" customHeight="1" x14ac:dyDescent="0.2">
      <c r="A658" s="83" t="s">
        <v>185</v>
      </c>
      <c r="B658" s="83">
        <v>20</v>
      </c>
      <c r="C658" s="84">
        <v>842.38054808000004</v>
      </c>
      <c r="D658" s="84">
        <v>841.91273573000001</v>
      </c>
      <c r="E658" s="84">
        <v>149.58767836999999</v>
      </c>
      <c r="F658" s="84">
        <v>149.58767836999999</v>
      </c>
    </row>
    <row r="659" spans="1:6" ht="12.75" customHeight="1" x14ac:dyDescent="0.2">
      <c r="A659" s="83" t="s">
        <v>185</v>
      </c>
      <c r="B659" s="83">
        <v>21</v>
      </c>
      <c r="C659" s="84">
        <v>761.8127538</v>
      </c>
      <c r="D659" s="84">
        <v>759.77660899</v>
      </c>
      <c r="E659" s="84">
        <v>134.99406078000001</v>
      </c>
      <c r="F659" s="84">
        <v>134.99406078000001</v>
      </c>
    </row>
    <row r="660" spans="1:6" ht="12.75" customHeight="1" x14ac:dyDescent="0.2">
      <c r="A660" s="83" t="s">
        <v>185</v>
      </c>
      <c r="B660" s="83">
        <v>22</v>
      </c>
      <c r="C660" s="84">
        <v>797.32169669999996</v>
      </c>
      <c r="D660" s="84">
        <v>795.86957838000001</v>
      </c>
      <c r="E660" s="84">
        <v>141.40691483000001</v>
      </c>
      <c r="F660" s="84">
        <v>141.40691483000001</v>
      </c>
    </row>
    <row r="661" spans="1:6" ht="12.75" customHeight="1" x14ac:dyDescent="0.2">
      <c r="A661" s="83" t="s">
        <v>185</v>
      </c>
      <c r="B661" s="83">
        <v>23</v>
      </c>
      <c r="C661" s="84">
        <v>832.76412330000005</v>
      </c>
      <c r="D661" s="84">
        <v>825.89562887</v>
      </c>
      <c r="E661" s="84">
        <v>146.74182306</v>
      </c>
      <c r="F661" s="84">
        <v>146.74182306</v>
      </c>
    </row>
    <row r="662" spans="1:6" ht="12.75" customHeight="1" x14ac:dyDescent="0.2">
      <c r="A662" s="83" t="s">
        <v>185</v>
      </c>
      <c r="B662" s="83">
        <v>24</v>
      </c>
      <c r="C662" s="84">
        <v>855.26485821999995</v>
      </c>
      <c r="D662" s="84">
        <v>850.79340635000005</v>
      </c>
      <c r="E662" s="84">
        <v>151.16556030999999</v>
      </c>
      <c r="F662" s="84">
        <v>151.16556030999999</v>
      </c>
    </row>
    <row r="663" spans="1:6" ht="12.75" customHeight="1" x14ac:dyDescent="0.2">
      <c r="A663" s="83" t="s">
        <v>186</v>
      </c>
      <c r="B663" s="83">
        <v>1</v>
      </c>
      <c r="C663" s="84">
        <v>896.79838365000001</v>
      </c>
      <c r="D663" s="84">
        <v>890.13115143000005</v>
      </c>
      <c r="E663" s="84">
        <v>158.15493308999999</v>
      </c>
      <c r="F663" s="84">
        <v>158.15493308999999</v>
      </c>
    </row>
    <row r="664" spans="1:6" ht="12.75" customHeight="1" x14ac:dyDescent="0.2">
      <c r="A664" s="83" t="s">
        <v>186</v>
      </c>
      <c r="B664" s="83">
        <v>2</v>
      </c>
      <c r="C664" s="84">
        <v>1008.67716533</v>
      </c>
      <c r="D664" s="84">
        <v>999.16931189000002</v>
      </c>
      <c r="E664" s="84">
        <v>177.52839614000001</v>
      </c>
      <c r="F664" s="84">
        <v>177.52839614000001</v>
      </c>
    </row>
    <row r="665" spans="1:6" ht="12.75" customHeight="1" x14ac:dyDescent="0.2">
      <c r="A665" s="83" t="s">
        <v>186</v>
      </c>
      <c r="B665" s="83">
        <v>3</v>
      </c>
      <c r="C665" s="84">
        <v>1083.0277055500001</v>
      </c>
      <c r="D665" s="84">
        <v>1072.3322432299999</v>
      </c>
      <c r="E665" s="84">
        <v>190.52769236</v>
      </c>
      <c r="F665" s="84">
        <v>190.52769236</v>
      </c>
    </row>
    <row r="666" spans="1:6" ht="12.75" customHeight="1" x14ac:dyDescent="0.2">
      <c r="A666" s="83" t="s">
        <v>186</v>
      </c>
      <c r="B666" s="83">
        <v>4</v>
      </c>
      <c r="C666" s="84">
        <v>1082.0645870999999</v>
      </c>
      <c r="D666" s="84">
        <v>1066.46322227</v>
      </c>
      <c r="E666" s="84">
        <v>189.48490824999999</v>
      </c>
      <c r="F666" s="84">
        <v>189.48490824999999</v>
      </c>
    </row>
    <row r="667" spans="1:6" ht="12.75" customHeight="1" x14ac:dyDescent="0.2">
      <c r="A667" s="83" t="s">
        <v>186</v>
      </c>
      <c r="B667" s="83">
        <v>5</v>
      </c>
      <c r="C667" s="84">
        <v>1072.3410935500001</v>
      </c>
      <c r="D667" s="84">
        <v>1063.3618676799999</v>
      </c>
      <c r="E667" s="84">
        <v>188.93387200000001</v>
      </c>
      <c r="F667" s="84">
        <v>188.93387200000001</v>
      </c>
    </row>
    <row r="668" spans="1:6" ht="12.75" customHeight="1" x14ac:dyDescent="0.2">
      <c r="A668" s="83" t="s">
        <v>186</v>
      </c>
      <c r="B668" s="83">
        <v>6</v>
      </c>
      <c r="C668" s="84">
        <v>1060.2317266699999</v>
      </c>
      <c r="D668" s="84">
        <v>1050.1179408600001</v>
      </c>
      <c r="E668" s="84">
        <v>186.5807442</v>
      </c>
      <c r="F668" s="84">
        <v>186.5807442</v>
      </c>
    </row>
    <row r="669" spans="1:6" ht="12.75" customHeight="1" x14ac:dyDescent="0.2">
      <c r="A669" s="83" t="s">
        <v>186</v>
      </c>
      <c r="B669" s="83">
        <v>7</v>
      </c>
      <c r="C669" s="84">
        <v>974.78069998000001</v>
      </c>
      <c r="D669" s="84">
        <v>965.09493196000005</v>
      </c>
      <c r="E669" s="84">
        <v>171.47419697000001</v>
      </c>
      <c r="F669" s="84">
        <v>171.47419697000001</v>
      </c>
    </row>
    <row r="670" spans="1:6" ht="12.75" customHeight="1" x14ac:dyDescent="0.2">
      <c r="A670" s="83" t="s">
        <v>186</v>
      </c>
      <c r="B670" s="83">
        <v>8</v>
      </c>
      <c r="C670" s="84">
        <v>896.35182554000005</v>
      </c>
      <c r="D670" s="84">
        <v>887.42999828999996</v>
      </c>
      <c r="E670" s="84">
        <v>157.67500303</v>
      </c>
      <c r="F670" s="84">
        <v>157.67500303</v>
      </c>
    </row>
    <row r="671" spans="1:6" ht="12.75" customHeight="1" x14ac:dyDescent="0.2">
      <c r="A671" s="83" t="s">
        <v>186</v>
      </c>
      <c r="B671" s="83">
        <v>9</v>
      </c>
      <c r="C671" s="84">
        <v>808.28975699</v>
      </c>
      <c r="D671" s="84">
        <v>800.70171836999998</v>
      </c>
      <c r="E671" s="84">
        <v>142.26547008</v>
      </c>
      <c r="F671" s="84">
        <v>142.26547008</v>
      </c>
    </row>
    <row r="672" spans="1:6" ht="12.75" customHeight="1" x14ac:dyDescent="0.2">
      <c r="A672" s="83" t="s">
        <v>186</v>
      </c>
      <c r="B672" s="83">
        <v>10</v>
      </c>
      <c r="C672" s="84">
        <v>806.95754938000005</v>
      </c>
      <c r="D672" s="84">
        <v>805.23986845000002</v>
      </c>
      <c r="E672" s="84">
        <v>143.07179038999999</v>
      </c>
      <c r="F672" s="84">
        <v>143.07179038999999</v>
      </c>
    </row>
    <row r="673" spans="1:6" ht="12.75" customHeight="1" x14ac:dyDescent="0.2">
      <c r="A673" s="83" t="s">
        <v>186</v>
      </c>
      <c r="B673" s="83">
        <v>11</v>
      </c>
      <c r="C673" s="84">
        <v>817.89623613000003</v>
      </c>
      <c r="D673" s="84">
        <v>815.23015778000001</v>
      </c>
      <c r="E673" s="84">
        <v>144.84682493</v>
      </c>
      <c r="F673" s="84">
        <v>144.84682493</v>
      </c>
    </row>
    <row r="674" spans="1:6" ht="12.75" customHeight="1" x14ac:dyDescent="0.2">
      <c r="A674" s="83" t="s">
        <v>186</v>
      </c>
      <c r="B674" s="83">
        <v>12</v>
      </c>
      <c r="C674" s="84">
        <v>874.30605938999997</v>
      </c>
      <c r="D674" s="84">
        <v>872.06411892999995</v>
      </c>
      <c r="E674" s="84">
        <v>154.94485520999999</v>
      </c>
      <c r="F674" s="84">
        <v>154.94485520999999</v>
      </c>
    </row>
    <row r="675" spans="1:6" ht="12.75" customHeight="1" x14ac:dyDescent="0.2">
      <c r="A675" s="83" t="s">
        <v>186</v>
      </c>
      <c r="B675" s="83">
        <v>13</v>
      </c>
      <c r="C675" s="84">
        <v>925.31080446999999</v>
      </c>
      <c r="D675" s="84">
        <v>920.65504563000002</v>
      </c>
      <c r="E675" s="84">
        <v>163.57829619</v>
      </c>
      <c r="F675" s="84">
        <v>163.57829619</v>
      </c>
    </row>
    <row r="676" spans="1:6" ht="12.75" customHeight="1" x14ac:dyDescent="0.2">
      <c r="A676" s="83" t="s">
        <v>186</v>
      </c>
      <c r="B676" s="83">
        <v>14</v>
      </c>
      <c r="C676" s="84">
        <v>940.69556995999994</v>
      </c>
      <c r="D676" s="84">
        <v>931.92218695999998</v>
      </c>
      <c r="E676" s="84">
        <v>165.58019668</v>
      </c>
      <c r="F676" s="84">
        <v>165.58019668</v>
      </c>
    </row>
    <row r="677" spans="1:6" ht="12.75" customHeight="1" x14ac:dyDescent="0.2">
      <c r="A677" s="83" t="s">
        <v>186</v>
      </c>
      <c r="B677" s="83">
        <v>15</v>
      </c>
      <c r="C677" s="84">
        <v>927.18477673999996</v>
      </c>
      <c r="D677" s="84">
        <v>915.66016132000004</v>
      </c>
      <c r="E677" s="84">
        <v>162.69082517999999</v>
      </c>
      <c r="F677" s="84">
        <v>162.69082517999999</v>
      </c>
    </row>
    <row r="678" spans="1:6" ht="12.75" customHeight="1" x14ac:dyDescent="0.2">
      <c r="A678" s="83" t="s">
        <v>186</v>
      </c>
      <c r="B678" s="83">
        <v>16</v>
      </c>
      <c r="C678" s="84">
        <v>915.51176567000005</v>
      </c>
      <c r="D678" s="84">
        <v>908.73799819999999</v>
      </c>
      <c r="E678" s="84">
        <v>161.46092300000001</v>
      </c>
      <c r="F678" s="84">
        <v>161.46092300000001</v>
      </c>
    </row>
    <row r="679" spans="1:6" ht="12.75" customHeight="1" x14ac:dyDescent="0.2">
      <c r="A679" s="83" t="s">
        <v>186</v>
      </c>
      <c r="B679" s="83">
        <v>17</v>
      </c>
      <c r="C679" s="84">
        <v>916.69932557000004</v>
      </c>
      <c r="D679" s="84">
        <v>909.49092567000002</v>
      </c>
      <c r="E679" s="84">
        <v>161.59470013000001</v>
      </c>
      <c r="F679" s="84">
        <v>161.59470013000001</v>
      </c>
    </row>
    <row r="680" spans="1:6" ht="12.75" customHeight="1" x14ac:dyDescent="0.2">
      <c r="A680" s="83" t="s">
        <v>186</v>
      </c>
      <c r="B680" s="83">
        <v>18</v>
      </c>
      <c r="C680" s="84">
        <v>944.10733815000003</v>
      </c>
      <c r="D680" s="84">
        <v>936.28881186000001</v>
      </c>
      <c r="E680" s="84">
        <v>166.35604108000001</v>
      </c>
      <c r="F680" s="84">
        <v>166.35604108000001</v>
      </c>
    </row>
    <row r="681" spans="1:6" ht="12.75" customHeight="1" x14ac:dyDescent="0.2">
      <c r="A681" s="83" t="s">
        <v>186</v>
      </c>
      <c r="B681" s="83">
        <v>19</v>
      </c>
      <c r="C681" s="84">
        <v>845.34163341999999</v>
      </c>
      <c r="D681" s="84">
        <v>837.40042893999998</v>
      </c>
      <c r="E681" s="84">
        <v>148.78594978999999</v>
      </c>
      <c r="F681" s="84">
        <v>148.78594978999999</v>
      </c>
    </row>
    <row r="682" spans="1:6" ht="12.75" customHeight="1" x14ac:dyDescent="0.2">
      <c r="A682" s="83" t="s">
        <v>186</v>
      </c>
      <c r="B682" s="83">
        <v>20</v>
      </c>
      <c r="C682" s="84">
        <v>743.59991289000004</v>
      </c>
      <c r="D682" s="84">
        <v>736.43599025000003</v>
      </c>
      <c r="E682" s="84">
        <v>130.84699325</v>
      </c>
      <c r="F682" s="84">
        <v>130.84699325</v>
      </c>
    </row>
    <row r="683" spans="1:6" ht="12.75" customHeight="1" x14ac:dyDescent="0.2">
      <c r="A683" s="83" t="s">
        <v>186</v>
      </c>
      <c r="B683" s="83">
        <v>21</v>
      </c>
      <c r="C683" s="84">
        <v>658.09667578999995</v>
      </c>
      <c r="D683" s="84">
        <v>651.09494561999998</v>
      </c>
      <c r="E683" s="84">
        <v>115.6839387</v>
      </c>
      <c r="F683" s="84">
        <v>115.6839387</v>
      </c>
    </row>
    <row r="684" spans="1:6" ht="12.75" customHeight="1" x14ac:dyDescent="0.2">
      <c r="A684" s="83" t="s">
        <v>186</v>
      </c>
      <c r="B684" s="83">
        <v>22</v>
      </c>
      <c r="C684" s="84">
        <v>682.81389201000002</v>
      </c>
      <c r="D684" s="84">
        <v>675.08916872999998</v>
      </c>
      <c r="E684" s="84">
        <v>119.94713603</v>
      </c>
      <c r="F684" s="84">
        <v>119.94713603</v>
      </c>
    </row>
    <row r="685" spans="1:6" ht="12.75" customHeight="1" x14ac:dyDescent="0.2">
      <c r="A685" s="83" t="s">
        <v>186</v>
      </c>
      <c r="B685" s="83">
        <v>23</v>
      </c>
      <c r="C685" s="84">
        <v>714.29404105000003</v>
      </c>
      <c r="D685" s="84">
        <v>708.30934311999999</v>
      </c>
      <c r="E685" s="84">
        <v>125.84956339</v>
      </c>
      <c r="F685" s="84">
        <v>125.84956339</v>
      </c>
    </row>
    <row r="686" spans="1:6" ht="12.75" customHeight="1" x14ac:dyDescent="0.2">
      <c r="A686" s="83" t="s">
        <v>186</v>
      </c>
      <c r="B686" s="83">
        <v>24</v>
      </c>
      <c r="C686" s="84">
        <v>754.22545789000003</v>
      </c>
      <c r="D686" s="84">
        <v>753.77727931000004</v>
      </c>
      <c r="E686" s="84">
        <v>133.92812394000001</v>
      </c>
      <c r="F686" s="84">
        <v>133.92812394000001</v>
      </c>
    </row>
    <row r="687" spans="1:6" ht="12.75" customHeight="1" x14ac:dyDescent="0.2">
      <c r="A687" s="83" t="s">
        <v>187</v>
      </c>
      <c r="B687" s="83">
        <v>1</v>
      </c>
      <c r="C687" s="84">
        <v>836.99724049999998</v>
      </c>
      <c r="D687" s="84">
        <v>834.65092478999998</v>
      </c>
      <c r="E687" s="84">
        <v>148.29742891999999</v>
      </c>
      <c r="F687" s="84">
        <v>148.29742891999999</v>
      </c>
    </row>
    <row r="688" spans="1:6" ht="12.75" customHeight="1" x14ac:dyDescent="0.2">
      <c r="A688" s="83" t="s">
        <v>187</v>
      </c>
      <c r="B688" s="83">
        <v>2</v>
      </c>
      <c r="C688" s="84">
        <v>949.91400495000005</v>
      </c>
      <c r="D688" s="84">
        <v>946.18525719000002</v>
      </c>
      <c r="E688" s="84">
        <v>168.11440178999999</v>
      </c>
      <c r="F688" s="84">
        <v>168.11440178999999</v>
      </c>
    </row>
    <row r="689" spans="1:6" ht="12.75" customHeight="1" x14ac:dyDescent="0.2">
      <c r="A689" s="83" t="s">
        <v>187</v>
      </c>
      <c r="B689" s="83">
        <v>3</v>
      </c>
      <c r="C689" s="84">
        <v>1090.30803418</v>
      </c>
      <c r="D689" s="84">
        <v>1079.1676134700001</v>
      </c>
      <c r="E689" s="84">
        <v>191.74217353</v>
      </c>
      <c r="F689" s="84">
        <v>191.74217353</v>
      </c>
    </row>
    <row r="690" spans="1:6" ht="12.75" customHeight="1" x14ac:dyDescent="0.2">
      <c r="A690" s="83" t="s">
        <v>187</v>
      </c>
      <c r="B690" s="83">
        <v>4</v>
      </c>
      <c r="C690" s="84">
        <v>1143.5630805799999</v>
      </c>
      <c r="D690" s="84">
        <v>1131.8484789199999</v>
      </c>
      <c r="E690" s="84">
        <v>201.10229842000001</v>
      </c>
      <c r="F690" s="84">
        <v>201.10229842000001</v>
      </c>
    </row>
    <row r="691" spans="1:6" ht="12.75" customHeight="1" x14ac:dyDescent="0.2">
      <c r="A691" s="83" t="s">
        <v>187</v>
      </c>
      <c r="B691" s="83">
        <v>5</v>
      </c>
      <c r="C691" s="84">
        <v>1128.30396372</v>
      </c>
      <c r="D691" s="84">
        <v>1120.19657439</v>
      </c>
      <c r="E691" s="84">
        <v>199.03203475000001</v>
      </c>
      <c r="F691" s="84">
        <v>199.03203475000001</v>
      </c>
    </row>
    <row r="692" spans="1:6" ht="12.75" customHeight="1" x14ac:dyDescent="0.2">
      <c r="A692" s="83" t="s">
        <v>187</v>
      </c>
      <c r="B692" s="83">
        <v>6</v>
      </c>
      <c r="C692" s="84">
        <v>1127.1272988999999</v>
      </c>
      <c r="D692" s="84">
        <v>1119.11656928</v>
      </c>
      <c r="E692" s="84">
        <v>198.84014378000001</v>
      </c>
      <c r="F692" s="84">
        <v>198.84014378000001</v>
      </c>
    </row>
    <row r="693" spans="1:6" ht="12.75" customHeight="1" x14ac:dyDescent="0.2">
      <c r="A693" s="83" t="s">
        <v>187</v>
      </c>
      <c r="B693" s="83">
        <v>7</v>
      </c>
      <c r="C693" s="84">
        <v>1053.6174639200001</v>
      </c>
      <c r="D693" s="84">
        <v>1052.2182929999999</v>
      </c>
      <c r="E693" s="84">
        <v>186.95392634999999</v>
      </c>
      <c r="F693" s="84">
        <v>186.95392634999999</v>
      </c>
    </row>
    <row r="694" spans="1:6" ht="12.75" customHeight="1" x14ac:dyDescent="0.2">
      <c r="A694" s="83" t="s">
        <v>187</v>
      </c>
      <c r="B694" s="83">
        <v>8</v>
      </c>
      <c r="C694" s="84">
        <v>945.52638827999999</v>
      </c>
      <c r="D694" s="84">
        <v>945.38216012999999</v>
      </c>
      <c r="E694" s="84">
        <v>167.97171073000001</v>
      </c>
      <c r="F694" s="84">
        <v>167.97171073000001</v>
      </c>
    </row>
    <row r="695" spans="1:6" ht="12.75" customHeight="1" x14ac:dyDescent="0.2">
      <c r="A695" s="83" t="s">
        <v>187</v>
      </c>
      <c r="B695" s="83">
        <v>9</v>
      </c>
      <c r="C695" s="84">
        <v>824.64375227999994</v>
      </c>
      <c r="D695" s="84">
        <v>824.35256408999999</v>
      </c>
      <c r="E695" s="84">
        <v>146.4676575</v>
      </c>
      <c r="F695" s="84">
        <v>146.4676575</v>
      </c>
    </row>
    <row r="696" spans="1:6" ht="12.75" customHeight="1" x14ac:dyDescent="0.2">
      <c r="A696" s="83" t="s">
        <v>187</v>
      </c>
      <c r="B696" s="83">
        <v>10</v>
      </c>
      <c r="C696" s="84">
        <v>839.63528796000003</v>
      </c>
      <c r="D696" s="84">
        <v>833.71788992999996</v>
      </c>
      <c r="E696" s="84">
        <v>148.13165103</v>
      </c>
      <c r="F696" s="84">
        <v>148.13165103</v>
      </c>
    </row>
    <row r="697" spans="1:6" ht="12.75" customHeight="1" x14ac:dyDescent="0.2">
      <c r="A697" s="83" t="s">
        <v>187</v>
      </c>
      <c r="B697" s="83">
        <v>11</v>
      </c>
      <c r="C697" s="84">
        <v>839.21637009999995</v>
      </c>
      <c r="D697" s="84">
        <v>838.97887716000002</v>
      </c>
      <c r="E697" s="84">
        <v>149.06640214000001</v>
      </c>
      <c r="F697" s="84">
        <v>149.06640214000001</v>
      </c>
    </row>
    <row r="698" spans="1:6" ht="12.75" customHeight="1" x14ac:dyDescent="0.2">
      <c r="A698" s="83" t="s">
        <v>187</v>
      </c>
      <c r="B698" s="83">
        <v>12</v>
      </c>
      <c r="C698" s="84">
        <v>879.18078161999995</v>
      </c>
      <c r="D698" s="84">
        <v>875.99738305999995</v>
      </c>
      <c r="E698" s="84">
        <v>155.64370181000001</v>
      </c>
      <c r="F698" s="84">
        <v>155.64370181000001</v>
      </c>
    </row>
    <row r="699" spans="1:6" ht="12.75" customHeight="1" x14ac:dyDescent="0.2">
      <c r="A699" s="83" t="s">
        <v>187</v>
      </c>
      <c r="B699" s="83">
        <v>13</v>
      </c>
      <c r="C699" s="84">
        <v>921.39098620000004</v>
      </c>
      <c r="D699" s="84">
        <v>913.81841731999998</v>
      </c>
      <c r="E699" s="84">
        <v>162.36359149</v>
      </c>
      <c r="F699" s="84">
        <v>162.36359149</v>
      </c>
    </row>
    <row r="700" spans="1:6" ht="12.75" customHeight="1" x14ac:dyDescent="0.2">
      <c r="A700" s="83" t="s">
        <v>187</v>
      </c>
      <c r="B700" s="83">
        <v>14</v>
      </c>
      <c r="C700" s="84">
        <v>950.57074677000003</v>
      </c>
      <c r="D700" s="84">
        <v>942.59719402999997</v>
      </c>
      <c r="E700" s="84">
        <v>167.47688912000001</v>
      </c>
      <c r="F700" s="84">
        <v>167.47688912000001</v>
      </c>
    </row>
    <row r="701" spans="1:6" ht="12.75" customHeight="1" x14ac:dyDescent="0.2">
      <c r="A701" s="83" t="s">
        <v>187</v>
      </c>
      <c r="B701" s="83">
        <v>15</v>
      </c>
      <c r="C701" s="84">
        <v>982.98410379999996</v>
      </c>
      <c r="D701" s="84">
        <v>976.30246007999995</v>
      </c>
      <c r="E701" s="84">
        <v>173.46550561999999</v>
      </c>
      <c r="F701" s="84">
        <v>173.46550561999999</v>
      </c>
    </row>
    <row r="702" spans="1:6" ht="12.75" customHeight="1" x14ac:dyDescent="0.2">
      <c r="A702" s="83" t="s">
        <v>187</v>
      </c>
      <c r="B702" s="83">
        <v>16</v>
      </c>
      <c r="C702" s="84">
        <v>985.12449213000002</v>
      </c>
      <c r="D702" s="84">
        <v>974.94824000999995</v>
      </c>
      <c r="E702" s="84">
        <v>173.22489322000001</v>
      </c>
      <c r="F702" s="84">
        <v>173.22489322000001</v>
      </c>
    </row>
    <row r="703" spans="1:6" ht="12.75" customHeight="1" x14ac:dyDescent="0.2">
      <c r="A703" s="83" t="s">
        <v>187</v>
      </c>
      <c r="B703" s="83">
        <v>17</v>
      </c>
      <c r="C703" s="84">
        <v>982.64712742999995</v>
      </c>
      <c r="D703" s="84">
        <v>976.05174923000004</v>
      </c>
      <c r="E703" s="84">
        <v>173.42096032000001</v>
      </c>
      <c r="F703" s="84">
        <v>173.42096032000001</v>
      </c>
    </row>
    <row r="704" spans="1:6" ht="12.75" customHeight="1" x14ac:dyDescent="0.2">
      <c r="A704" s="83" t="s">
        <v>187</v>
      </c>
      <c r="B704" s="83">
        <v>18</v>
      </c>
      <c r="C704" s="84">
        <v>936.84047429999998</v>
      </c>
      <c r="D704" s="84">
        <v>929.13555273999998</v>
      </c>
      <c r="E704" s="84">
        <v>165.08507868000001</v>
      </c>
      <c r="F704" s="84">
        <v>165.08507868000001</v>
      </c>
    </row>
    <row r="705" spans="1:6" ht="12.75" customHeight="1" x14ac:dyDescent="0.2">
      <c r="A705" s="83" t="s">
        <v>187</v>
      </c>
      <c r="B705" s="83">
        <v>19</v>
      </c>
      <c r="C705" s="84">
        <v>857.26360615999999</v>
      </c>
      <c r="D705" s="84">
        <v>850.49452321000001</v>
      </c>
      <c r="E705" s="84">
        <v>151.11245595</v>
      </c>
      <c r="F705" s="84">
        <v>151.11245595</v>
      </c>
    </row>
    <row r="706" spans="1:6" ht="12.75" customHeight="1" x14ac:dyDescent="0.2">
      <c r="A706" s="83" t="s">
        <v>187</v>
      </c>
      <c r="B706" s="83">
        <v>20</v>
      </c>
      <c r="C706" s="84">
        <v>763.32381654999995</v>
      </c>
      <c r="D706" s="84">
        <v>757.34207497</v>
      </c>
      <c r="E706" s="84">
        <v>134.56150253999999</v>
      </c>
      <c r="F706" s="84">
        <v>134.56150253999999</v>
      </c>
    </row>
    <row r="707" spans="1:6" ht="12.75" customHeight="1" x14ac:dyDescent="0.2">
      <c r="A707" s="83" t="s">
        <v>187</v>
      </c>
      <c r="B707" s="83">
        <v>21</v>
      </c>
      <c r="C707" s="84">
        <v>727.51066679999997</v>
      </c>
      <c r="D707" s="84">
        <v>722.14684950000003</v>
      </c>
      <c r="E707" s="84">
        <v>128.30815602999999</v>
      </c>
      <c r="F707" s="84">
        <v>128.30815602999999</v>
      </c>
    </row>
    <row r="708" spans="1:6" ht="12.75" customHeight="1" x14ac:dyDescent="0.2">
      <c r="A708" s="83" t="s">
        <v>187</v>
      </c>
      <c r="B708" s="83">
        <v>22</v>
      </c>
      <c r="C708" s="84">
        <v>731.11054006999996</v>
      </c>
      <c r="D708" s="84">
        <v>725.48760288000005</v>
      </c>
      <c r="E708" s="84">
        <v>128.90172769</v>
      </c>
      <c r="F708" s="84">
        <v>128.90172769</v>
      </c>
    </row>
    <row r="709" spans="1:6" ht="12.75" customHeight="1" x14ac:dyDescent="0.2">
      <c r="A709" s="83" t="s">
        <v>187</v>
      </c>
      <c r="B709" s="83">
        <v>23</v>
      </c>
      <c r="C709" s="84">
        <v>724.19279037000001</v>
      </c>
      <c r="D709" s="84">
        <v>718.16342116999999</v>
      </c>
      <c r="E709" s="84">
        <v>127.60039646</v>
      </c>
      <c r="F709" s="84">
        <v>127.60039646</v>
      </c>
    </row>
    <row r="710" spans="1:6" ht="12.75" customHeight="1" x14ac:dyDescent="0.2">
      <c r="A710" s="83" t="s">
        <v>187</v>
      </c>
      <c r="B710" s="83">
        <v>24</v>
      </c>
      <c r="C710" s="84">
        <v>745.07623206999995</v>
      </c>
      <c r="D710" s="84">
        <v>738.98086402000001</v>
      </c>
      <c r="E710" s="84">
        <v>131.29915621000001</v>
      </c>
      <c r="F710" s="84">
        <v>131.29915621000001</v>
      </c>
    </row>
    <row r="711" spans="1:6" ht="12.75" customHeight="1" x14ac:dyDescent="0.2">
      <c r="A711" s="83" t="s">
        <v>188</v>
      </c>
      <c r="B711" s="83">
        <v>1</v>
      </c>
      <c r="C711" s="84">
        <v>821.75997722</v>
      </c>
      <c r="D711" s="84">
        <v>815.11301125</v>
      </c>
      <c r="E711" s="84">
        <v>144.82601080000001</v>
      </c>
      <c r="F711" s="84">
        <v>144.82601080000001</v>
      </c>
    </row>
    <row r="712" spans="1:6" ht="12.75" customHeight="1" x14ac:dyDescent="0.2">
      <c r="A712" s="83" t="s">
        <v>188</v>
      </c>
      <c r="B712" s="83">
        <v>2</v>
      </c>
      <c r="C712" s="84">
        <v>943.00854389999995</v>
      </c>
      <c r="D712" s="84">
        <v>934.18653291999999</v>
      </c>
      <c r="E712" s="84">
        <v>165.98251658999999</v>
      </c>
      <c r="F712" s="84">
        <v>165.98251658999999</v>
      </c>
    </row>
    <row r="713" spans="1:6" ht="12.75" customHeight="1" x14ac:dyDescent="0.2">
      <c r="A713" s="83" t="s">
        <v>188</v>
      </c>
      <c r="B713" s="83">
        <v>3</v>
      </c>
      <c r="C713" s="84">
        <v>1064.2878034800001</v>
      </c>
      <c r="D713" s="84">
        <v>1054.32922998</v>
      </c>
      <c r="E713" s="84">
        <v>187.32898915999999</v>
      </c>
      <c r="F713" s="84">
        <v>187.32898915999999</v>
      </c>
    </row>
    <row r="714" spans="1:6" ht="12.75" customHeight="1" x14ac:dyDescent="0.2">
      <c r="A714" s="83" t="s">
        <v>188</v>
      </c>
      <c r="B714" s="83">
        <v>4</v>
      </c>
      <c r="C714" s="84">
        <v>1118.1527906399999</v>
      </c>
      <c r="D714" s="84">
        <v>1107.4389028099999</v>
      </c>
      <c r="E714" s="84">
        <v>196.76530283</v>
      </c>
      <c r="F714" s="84">
        <v>196.76530283</v>
      </c>
    </row>
    <row r="715" spans="1:6" ht="12.75" customHeight="1" x14ac:dyDescent="0.2">
      <c r="A715" s="83" t="s">
        <v>188</v>
      </c>
      <c r="B715" s="83">
        <v>5</v>
      </c>
      <c r="C715" s="84">
        <v>1112.5980368200001</v>
      </c>
      <c r="D715" s="84">
        <v>1104.7327136399999</v>
      </c>
      <c r="E715" s="84">
        <v>196.28447799</v>
      </c>
      <c r="F715" s="84">
        <v>196.28447799</v>
      </c>
    </row>
    <row r="716" spans="1:6" ht="12.75" customHeight="1" x14ac:dyDescent="0.2">
      <c r="A716" s="83" t="s">
        <v>188</v>
      </c>
      <c r="B716" s="83">
        <v>6</v>
      </c>
      <c r="C716" s="84">
        <v>1102.44711717</v>
      </c>
      <c r="D716" s="84">
        <v>1093.5061468900001</v>
      </c>
      <c r="E716" s="84">
        <v>194.28978663999999</v>
      </c>
      <c r="F716" s="84">
        <v>194.28978663999999</v>
      </c>
    </row>
    <row r="717" spans="1:6" ht="12.75" customHeight="1" x14ac:dyDescent="0.2">
      <c r="A717" s="83" t="s">
        <v>188</v>
      </c>
      <c r="B717" s="83">
        <v>7</v>
      </c>
      <c r="C717" s="84">
        <v>1047.7501721399999</v>
      </c>
      <c r="D717" s="84">
        <v>1046.0130586299999</v>
      </c>
      <c r="E717" s="84">
        <v>185.85140519000001</v>
      </c>
      <c r="F717" s="84">
        <v>185.85140519000001</v>
      </c>
    </row>
    <row r="718" spans="1:6" ht="12.75" customHeight="1" x14ac:dyDescent="0.2">
      <c r="A718" s="83" t="s">
        <v>188</v>
      </c>
      <c r="B718" s="83">
        <v>8</v>
      </c>
      <c r="C718" s="84">
        <v>946.08502023999995</v>
      </c>
      <c r="D718" s="84">
        <v>945.60248720000004</v>
      </c>
      <c r="E718" s="84">
        <v>168.01085756000001</v>
      </c>
      <c r="F718" s="84">
        <v>168.01085756000001</v>
      </c>
    </row>
    <row r="719" spans="1:6" ht="12.75" customHeight="1" x14ac:dyDescent="0.2">
      <c r="A719" s="83" t="s">
        <v>188</v>
      </c>
      <c r="B719" s="83">
        <v>9</v>
      </c>
      <c r="C719" s="84">
        <v>815.36465106000003</v>
      </c>
      <c r="D719" s="84">
        <v>809.73209155999996</v>
      </c>
      <c r="E719" s="84">
        <v>143.86995056999999</v>
      </c>
      <c r="F719" s="84">
        <v>143.86995056999999</v>
      </c>
    </row>
    <row r="720" spans="1:6" ht="12.75" customHeight="1" x14ac:dyDescent="0.2">
      <c r="A720" s="83" t="s">
        <v>188</v>
      </c>
      <c r="B720" s="83">
        <v>10</v>
      </c>
      <c r="C720" s="84">
        <v>809.42158237000001</v>
      </c>
      <c r="D720" s="84">
        <v>802.93064372000003</v>
      </c>
      <c r="E720" s="84">
        <v>142.66149659999999</v>
      </c>
      <c r="F720" s="84">
        <v>142.66149659999999</v>
      </c>
    </row>
    <row r="721" spans="1:6" ht="12.75" customHeight="1" x14ac:dyDescent="0.2">
      <c r="A721" s="83" t="s">
        <v>188</v>
      </c>
      <c r="B721" s="83">
        <v>11</v>
      </c>
      <c r="C721" s="84">
        <v>816.62703952000004</v>
      </c>
      <c r="D721" s="84">
        <v>810.12792676000004</v>
      </c>
      <c r="E721" s="84">
        <v>143.94028098000001</v>
      </c>
      <c r="F721" s="84">
        <v>143.94028098000001</v>
      </c>
    </row>
    <row r="722" spans="1:6" ht="12.75" customHeight="1" x14ac:dyDescent="0.2">
      <c r="A722" s="83" t="s">
        <v>188</v>
      </c>
      <c r="B722" s="83">
        <v>12</v>
      </c>
      <c r="C722" s="84">
        <v>890.34540175999996</v>
      </c>
      <c r="D722" s="84">
        <v>883.40387284999997</v>
      </c>
      <c r="E722" s="84">
        <v>156.95965720999999</v>
      </c>
      <c r="F722" s="84">
        <v>156.95965720999999</v>
      </c>
    </row>
    <row r="723" spans="1:6" ht="12.75" customHeight="1" x14ac:dyDescent="0.2">
      <c r="A723" s="83" t="s">
        <v>188</v>
      </c>
      <c r="B723" s="83">
        <v>13</v>
      </c>
      <c r="C723" s="84">
        <v>929.75939714000003</v>
      </c>
      <c r="D723" s="84">
        <v>922.29881093999995</v>
      </c>
      <c r="E723" s="84">
        <v>163.87035381999999</v>
      </c>
      <c r="F723" s="84">
        <v>163.87035381999999</v>
      </c>
    </row>
    <row r="724" spans="1:6" ht="12.75" customHeight="1" x14ac:dyDescent="0.2">
      <c r="A724" s="83" t="s">
        <v>188</v>
      </c>
      <c r="B724" s="83">
        <v>14</v>
      </c>
      <c r="C724" s="84">
        <v>935.08618279999996</v>
      </c>
      <c r="D724" s="84">
        <v>927.68005122</v>
      </c>
      <c r="E724" s="84">
        <v>164.82647101000001</v>
      </c>
      <c r="F724" s="84">
        <v>164.82647101000001</v>
      </c>
    </row>
    <row r="725" spans="1:6" ht="12.75" customHeight="1" x14ac:dyDescent="0.2">
      <c r="A725" s="83" t="s">
        <v>188</v>
      </c>
      <c r="B725" s="83">
        <v>15</v>
      </c>
      <c r="C725" s="84">
        <v>933.92461621999996</v>
      </c>
      <c r="D725" s="84">
        <v>927.23727979</v>
      </c>
      <c r="E725" s="84">
        <v>164.74780115999999</v>
      </c>
      <c r="F725" s="84">
        <v>164.74780115999999</v>
      </c>
    </row>
    <row r="726" spans="1:6" ht="12.75" customHeight="1" x14ac:dyDescent="0.2">
      <c r="A726" s="83" t="s">
        <v>188</v>
      </c>
      <c r="B726" s="83">
        <v>16</v>
      </c>
      <c r="C726" s="84">
        <v>931.91678396999998</v>
      </c>
      <c r="D726" s="84">
        <v>925.17535358999999</v>
      </c>
      <c r="E726" s="84">
        <v>164.38144638</v>
      </c>
      <c r="F726" s="84">
        <v>164.38144638</v>
      </c>
    </row>
    <row r="727" spans="1:6" ht="12.75" customHeight="1" x14ac:dyDescent="0.2">
      <c r="A727" s="83" t="s">
        <v>188</v>
      </c>
      <c r="B727" s="83">
        <v>17</v>
      </c>
      <c r="C727" s="84">
        <v>926.49939805999998</v>
      </c>
      <c r="D727" s="84">
        <v>919.63354256000002</v>
      </c>
      <c r="E727" s="84">
        <v>163.39679962</v>
      </c>
      <c r="F727" s="84">
        <v>163.39679962</v>
      </c>
    </row>
    <row r="728" spans="1:6" ht="12.75" customHeight="1" x14ac:dyDescent="0.2">
      <c r="A728" s="83" t="s">
        <v>188</v>
      </c>
      <c r="B728" s="83">
        <v>18</v>
      </c>
      <c r="C728" s="84">
        <v>952.16952054000001</v>
      </c>
      <c r="D728" s="84">
        <v>944.81727990000002</v>
      </c>
      <c r="E728" s="84">
        <v>167.87134506999999</v>
      </c>
      <c r="F728" s="84">
        <v>167.87134506999999</v>
      </c>
    </row>
    <row r="729" spans="1:6" ht="12.75" customHeight="1" x14ac:dyDescent="0.2">
      <c r="A729" s="83" t="s">
        <v>188</v>
      </c>
      <c r="B729" s="83">
        <v>19</v>
      </c>
      <c r="C729" s="84">
        <v>849.49707111999999</v>
      </c>
      <c r="D729" s="84">
        <v>843.07182522000005</v>
      </c>
      <c r="E729" s="84">
        <v>149.79362073999999</v>
      </c>
      <c r="F729" s="84">
        <v>149.79362073999999</v>
      </c>
    </row>
    <row r="730" spans="1:6" ht="12.75" customHeight="1" x14ac:dyDescent="0.2">
      <c r="A730" s="83" t="s">
        <v>188</v>
      </c>
      <c r="B730" s="83">
        <v>20</v>
      </c>
      <c r="C730" s="84">
        <v>742.46281131000001</v>
      </c>
      <c r="D730" s="84">
        <v>736.71816256</v>
      </c>
      <c r="E730" s="84">
        <v>130.89712849</v>
      </c>
      <c r="F730" s="84">
        <v>130.89712849</v>
      </c>
    </row>
    <row r="731" spans="1:6" ht="12.75" customHeight="1" x14ac:dyDescent="0.2">
      <c r="A731" s="83" t="s">
        <v>188</v>
      </c>
      <c r="B731" s="83">
        <v>21</v>
      </c>
      <c r="C731" s="84">
        <v>655.04236341000001</v>
      </c>
      <c r="D731" s="84">
        <v>648.43155587000001</v>
      </c>
      <c r="E731" s="84">
        <v>115.21071829</v>
      </c>
      <c r="F731" s="84">
        <v>115.21071829</v>
      </c>
    </row>
    <row r="732" spans="1:6" ht="12.75" customHeight="1" x14ac:dyDescent="0.2">
      <c r="A732" s="83" t="s">
        <v>188</v>
      </c>
      <c r="B732" s="83">
        <v>22</v>
      </c>
      <c r="C732" s="84">
        <v>664.77276343000005</v>
      </c>
      <c r="D732" s="84">
        <v>659.33740238999997</v>
      </c>
      <c r="E732" s="84">
        <v>117.14842536</v>
      </c>
      <c r="F732" s="84">
        <v>117.14842536</v>
      </c>
    </row>
    <row r="733" spans="1:6" ht="12.75" customHeight="1" x14ac:dyDescent="0.2">
      <c r="A733" s="83" t="s">
        <v>188</v>
      </c>
      <c r="B733" s="83">
        <v>23</v>
      </c>
      <c r="C733" s="84">
        <v>715.26334038000005</v>
      </c>
      <c r="D733" s="84">
        <v>709.45399221000002</v>
      </c>
      <c r="E733" s="84">
        <v>126.05294005</v>
      </c>
      <c r="F733" s="84">
        <v>126.05294005</v>
      </c>
    </row>
    <row r="734" spans="1:6" ht="12.75" customHeight="1" x14ac:dyDescent="0.2">
      <c r="A734" s="83" t="s">
        <v>188</v>
      </c>
      <c r="B734" s="83">
        <v>24</v>
      </c>
      <c r="C734" s="84">
        <v>717.59503096000003</v>
      </c>
      <c r="D734" s="84">
        <v>711.61638192999999</v>
      </c>
      <c r="E734" s="84">
        <v>126.43714478</v>
      </c>
      <c r="F734" s="84">
        <v>126.43714478</v>
      </c>
    </row>
    <row r="735" spans="1:6" ht="12.75" customHeight="1" x14ac:dyDescent="0.2">
      <c r="A735" s="83" t="s">
        <v>189</v>
      </c>
      <c r="B735" s="83">
        <v>1</v>
      </c>
      <c r="C735" s="84">
        <v>834.16793832999997</v>
      </c>
      <c r="D735" s="84">
        <v>827.28606761000003</v>
      </c>
      <c r="E735" s="84">
        <v>146.98887063999999</v>
      </c>
      <c r="F735" s="84">
        <v>146.98887063999999</v>
      </c>
    </row>
    <row r="736" spans="1:6" ht="12.75" customHeight="1" x14ac:dyDescent="0.2">
      <c r="A736" s="83" t="s">
        <v>189</v>
      </c>
      <c r="B736" s="83">
        <v>2</v>
      </c>
      <c r="C736" s="84">
        <v>920.91219903000001</v>
      </c>
      <c r="D736" s="84">
        <v>915.06723326999997</v>
      </c>
      <c r="E736" s="84">
        <v>162.58547609999999</v>
      </c>
      <c r="F736" s="84">
        <v>162.58547609999999</v>
      </c>
    </row>
    <row r="737" spans="1:6" ht="12.75" customHeight="1" x14ac:dyDescent="0.2">
      <c r="A737" s="83" t="s">
        <v>189</v>
      </c>
      <c r="B737" s="83">
        <v>3</v>
      </c>
      <c r="C737" s="84">
        <v>1067.7022417200001</v>
      </c>
      <c r="D737" s="84">
        <v>1065.3519927299999</v>
      </c>
      <c r="E737" s="84">
        <v>189.28746944</v>
      </c>
      <c r="F737" s="84">
        <v>189.28746944</v>
      </c>
    </row>
    <row r="738" spans="1:6" ht="12.75" customHeight="1" x14ac:dyDescent="0.2">
      <c r="A738" s="83" t="s">
        <v>189</v>
      </c>
      <c r="B738" s="83">
        <v>4</v>
      </c>
      <c r="C738" s="84">
        <v>1094.9326270199999</v>
      </c>
      <c r="D738" s="84">
        <v>1085.04681314</v>
      </c>
      <c r="E738" s="84">
        <v>192.78676614</v>
      </c>
      <c r="F738" s="84">
        <v>192.78676614</v>
      </c>
    </row>
    <row r="739" spans="1:6" ht="12.75" customHeight="1" x14ac:dyDescent="0.2">
      <c r="A739" s="83" t="s">
        <v>189</v>
      </c>
      <c r="B739" s="83">
        <v>5</v>
      </c>
      <c r="C739" s="84">
        <v>1089.0137966699999</v>
      </c>
      <c r="D739" s="84">
        <v>1081.6812842300001</v>
      </c>
      <c r="E739" s="84">
        <v>192.18879247000001</v>
      </c>
      <c r="F739" s="84">
        <v>192.18879247000001</v>
      </c>
    </row>
    <row r="740" spans="1:6" ht="12.75" customHeight="1" x14ac:dyDescent="0.2">
      <c r="A740" s="83" t="s">
        <v>189</v>
      </c>
      <c r="B740" s="83">
        <v>6</v>
      </c>
      <c r="C740" s="84">
        <v>1063.85898974</v>
      </c>
      <c r="D740" s="84">
        <v>1056.2541892700001</v>
      </c>
      <c r="E740" s="84">
        <v>187.67100821</v>
      </c>
      <c r="F740" s="84">
        <v>187.67100821</v>
      </c>
    </row>
    <row r="741" spans="1:6" ht="12.75" customHeight="1" x14ac:dyDescent="0.2">
      <c r="A741" s="83" t="s">
        <v>189</v>
      </c>
      <c r="B741" s="83">
        <v>7</v>
      </c>
      <c r="C741" s="84">
        <v>968.36175318999994</v>
      </c>
      <c r="D741" s="84">
        <v>963.28986568000005</v>
      </c>
      <c r="E741" s="84">
        <v>171.15348003</v>
      </c>
      <c r="F741" s="84">
        <v>171.15348003</v>
      </c>
    </row>
    <row r="742" spans="1:6" ht="12.75" customHeight="1" x14ac:dyDescent="0.2">
      <c r="A742" s="83" t="s">
        <v>189</v>
      </c>
      <c r="B742" s="83">
        <v>8</v>
      </c>
      <c r="C742" s="84">
        <v>897.47201868000002</v>
      </c>
      <c r="D742" s="84">
        <v>890.27365641999995</v>
      </c>
      <c r="E742" s="84">
        <v>158.18025280000001</v>
      </c>
      <c r="F742" s="84">
        <v>158.18025280000001</v>
      </c>
    </row>
    <row r="743" spans="1:6" ht="12.75" customHeight="1" x14ac:dyDescent="0.2">
      <c r="A743" s="83" t="s">
        <v>189</v>
      </c>
      <c r="B743" s="83">
        <v>9</v>
      </c>
      <c r="C743" s="84">
        <v>802.71085813000002</v>
      </c>
      <c r="D743" s="84">
        <v>796.17208800000003</v>
      </c>
      <c r="E743" s="84">
        <v>141.46066352</v>
      </c>
      <c r="F743" s="84">
        <v>141.46066352</v>
      </c>
    </row>
    <row r="744" spans="1:6" ht="12.75" customHeight="1" x14ac:dyDescent="0.2">
      <c r="A744" s="83" t="s">
        <v>189</v>
      </c>
      <c r="B744" s="83">
        <v>10</v>
      </c>
      <c r="C744" s="84">
        <v>811.15223545000003</v>
      </c>
      <c r="D744" s="84">
        <v>804.41823117000001</v>
      </c>
      <c r="E744" s="84">
        <v>142.92580516999999</v>
      </c>
      <c r="F744" s="84">
        <v>142.92580516999999</v>
      </c>
    </row>
    <row r="745" spans="1:6" ht="12.75" customHeight="1" x14ac:dyDescent="0.2">
      <c r="A745" s="83" t="s">
        <v>189</v>
      </c>
      <c r="B745" s="83">
        <v>11</v>
      </c>
      <c r="C745" s="84">
        <v>879.41511018999995</v>
      </c>
      <c r="D745" s="84">
        <v>872.80092088000004</v>
      </c>
      <c r="E745" s="84">
        <v>155.07576723</v>
      </c>
      <c r="F745" s="84">
        <v>155.07576723</v>
      </c>
    </row>
    <row r="746" spans="1:6" ht="12.75" customHeight="1" x14ac:dyDescent="0.2">
      <c r="A746" s="83" t="s">
        <v>189</v>
      </c>
      <c r="B746" s="83">
        <v>12</v>
      </c>
      <c r="C746" s="84">
        <v>913.40624396999999</v>
      </c>
      <c r="D746" s="84">
        <v>905.94052955999996</v>
      </c>
      <c r="E746" s="84">
        <v>160.96387999000001</v>
      </c>
      <c r="F746" s="84">
        <v>160.96387999000001</v>
      </c>
    </row>
    <row r="747" spans="1:6" ht="12.75" customHeight="1" x14ac:dyDescent="0.2">
      <c r="A747" s="83" t="s">
        <v>189</v>
      </c>
      <c r="B747" s="83">
        <v>13</v>
      </c>
      <c r="C747" s="84">
        <v>1013.22636903</v>
      </c>
      <c r="D747" s="84">
        <v>1005.45259676</v>
      </c>
      <c r="E747" s="84">
        <v>178.64478499000001</v>
      </c>
      <c r="F747" s="84">
        <v>178.64478499000001</v>
      </c>
    </row>
    <row r="748" spans="1:6" ht="12.75" customHeight="1" x14ac:dyDescent="0.2">
      <c r="A748" s="83" t="s">
        <v>189</v>
      </c>
      <c r="B748" s="83">
        <v>14</v>
      </c>
      <c r="C748" s="84">
        <v>1014.3096318</v>
      </c>
      <c r="D748" s="84">
        <v>1007.34714578</v>
      </c>
      <c r="E748" s="84">
        <v>178.98140086999999</v>
      </c>
      <c r="F748" s="84">
        <v>178.98140086999999</v>
      </c>
    </row>
    <row r="749" spans="1:6" ht="12.75" customHeight="1" x14ac:dyDescent="0.2">
      <c r="A749" s="83" t="s">
        <v>189</v>
      </c>
      <c r="B749" s="83">
        <v>15</v>
      </c>
      <c r="C749" s="84">
        <v>1007.04725799</v>
      </c>
      <c r="D749" s="84">
        <v>999.55615047000003</v>
      </c>
      <c r="E749" s="84">
        <v>177.59712805999999</v>
      </c>
      <c r="F749" s="84">
        <v>177.59712805999999</v>
      </c>
    </row>
    <row r="750" spans="1:6" ht="12.75" customHeight="1" x14ac:dyDescent="0.2">
      <c r="A750" s="83" t="s">
        <v>189</v>
      </c>
      <c r="B750" s="83">
        <v>16</v>
      </c>
      <c r="C750" s="84">
        <v>1000.43535074</v>
      </c>
      <c r="D750" s="84">
        <v>993.10462013999995</v>
      </c>
      <c r="E750" s="84">
        <v>176.45084603000001</v>
      </c>
      <c r="F750" s="84">
        <v>176.45084603000001</v>
      </c>
    </row>
    <row r="751" spans="1:6" ht="12.75" customHeight="1" x14ac:dyDescent="0.2">
      <c r="A751" s="83" t="s">
        <v>189</v>
      </c>
      <c r="B751" s="83">
        <v>17</v>
      </c>
      <c r="C751" s="84">
        <v>984.11486821000005</v>
      </c>
      <c r="D751" s="84">
        <v>977.39241688000004</v>
      </c>
      <c r="E751" s="84">
        <v>173.65916476999999</v>
      </c>
      <c r="F751" s="84">
        <v>173.65916476999999</v>
      </c>
    </row>
    <row r="752" spans="1:6" ht="12.75" customHeight="1" x14ac:dyDescent="0.2">
      <c r="A752" s="83" t="s">
        <v>189</v>
      </c>
      <c r="B752" s="83">
        <v>18</v>
      </c>
      <c r="C752" s="84">
        <v>1003.37264021</v>
      </c>
      <c r="D752" s="84">
        <v>996.46833361999995</v>
      </c>
      <c r="E752" s="84">
        <v>177.04849715</v>
      </c>
      <c r="F752" s="84">
        <v>177.04849715</v>
      </c>
    </row>
    <row r="753" spans="1:6" ht="12.75" customHeight="1" x14ac:dyDescent="0.2">
      <c r="A753" s="83" t="s">
        <v>189</v>
      </c>
      <c r="B753" s="83">
        <v>19</v>
      </c>
      <c r="C753" s="84">
        <v>824.51061384000002</v>
      </c>
      <c r="D753" s="84">
        <v>817.88632844000006</v>
      </c>
      <c r="E753" s="84">
        <v>145.31876267999999</v>
      </c>
      <c r="F753" s="84">
        <v>145.31876267999999</v>
      </c>
    </row>
    <row r="754" spans="1:6" ht="12.75" customHeight="1" x14ac:dyDescent="0.2">
      <c r="A754" s="83" t="s">
        <v>189</v>
      </c>
      <c r="B754" s="83">
        <v>20</v>
      </c>
      <c r="C754" s="84">
        <v>716.4566049</v>
      </c>
      <c r="D754" s="84">
        <v>713.59277263000001</v>
      </c>
      <c r="E754" s="84">
        <v>126.78830195</v>
      </c>
      <c r="F754" s="84">
        <v>126.78830195</v>
      </c>
    </row>
    <row r="755" spans="1:6" ht="12.75" customHeight="1" x14ac:dyDescent="0.2">
      <c r="A755" s="83" t="s">
        <v>189</v>
      </c>
      <c r="B755" s="83">
        <v>21</v>
      </c>
      <c r="C755" s="84">
        <v>641.14893285999995</v>
      </c>
      <c r="D755" s="84">
        <v>635.81516049000004</v>
      </c>
      <c r="E755" s="84">
        <v>112.96908775999999</v>
      </c>
      <c r="F755" s="84">
        <v>112.96908775999999</v>
      </c>
    </row>
    <row r="756" spans="1:6" ht="12.75" customHeight="1" x14ac:dyDescent="0.2">
      <c r="A756" s="83" t="s">
        <v>189</v>
      </c>
      <c r="B756" s="83">
        <v>22</v>
      </c>
      <c r="C756" s="84">
        <v>650.62476669</v>
      </c>
      <c r="D756" s="84">
        <v>647.56253087000005</v>
      </c>
      <c r="E756" s="84">
        <v>115.05631342</v>
      </c>
      <c r="F756" s="84">
        <v>115.05631342</v>
      </c>
    </row>
    <row r="757" spans="1:6" ht="12.75" customHeight="1" x14ac:dyDescent="0.2">
      <c r="A757" s="83" t="s">
        <v>189</v>
      </c>
      <c r="B757" s="83">
        <v>23</v>
      </c>
      <c r="C757" s="84">
        <v>704.43979309999997</v>
      </c>
      <c r="D757" s="84">
        <v>703.37635206000004</v>
      </c>
      <c r="E757" s="84">
        <v>124.97308932</v>
      </c>
      <c r="F757" s="84">
        <v>124.97308932</v>
      </c>
    </row>
    <row r="758" spans="1:6" ht="12.75" customHeight="1" x14ac:dyDescent="0.2">
      <c r="A758" s="83" t="s">
        <v>189</v>
      </c>
      <c r="B758" s="83">
        <v>24</v>
      </c>
      <c r="C758" s="84">
        <v>730.15318566999997</v>
      </c>
      <c r="D758" s="84">
        <v>729.81880897999997</v>
      </c>
      <c r="E758" s="84">
        <v>129.67127901999999</v>
      </c>
      <c r="F758" s="84">
        <v>129.67127901999999</v>
      </c>
    </row>
    <row r="759" spans="1:6" ht="12.75" customHeight="1" x14ac:dyDescent="0.2">
      <c r="A759" s="83" t="s">
        <v>190</v>
      </c>
      <c r="B759" s="83">
        <v>1</v>
      </c>
      <c r="C759" s="84">
        <v>845.90048880999996</v>
      </c>
      <c r="D759" s="84">
        <v>838.82691581999995</v>
      </c>
      <c r="E759" s="84">
        <v>149.03940226</v>
      </c>
      <c r="F759" s="84">
        <v>149.03940226</v>
      </c>
    </row>
    <row r="760" spans="1:6" ht="12.75" customHeight="1" x14ac:dyDescent="0.2">
      <c r="A760" s="83" t="s">
        <v>190</v>
      </c>
      <c r="B760" s="83">
        <v>2</v>
      </c>
      <c r="C760" s="84">
        <v>953.39518396999995</v>
      </c>
      <c r="D760" s="84">
        <v>944.36984328000005</v>
      </c>
      <c r="E760" s="84">
        <v>167.79184633</v>
      </c>
      <c r="F760" s="84">
        <v>167.79184633</v>
      </c>
    </row>
    <row r="761" spans="1:6" ht="12.75" customHeight="1" x14ac:dyDescent="0.2">
      <c r="A761" s="83" t="s">
        <v>190</v>
      </c>
      <c r="B761" s="83">
        <v>3</v>
      </c>
      <c r="C761" s="84">
        <v>1082.0411644400001</v>
      </c>
      <c r="D761" s="84">
        <v>1075.8496570299999</v>
      </c>
      <c r="E761" s="84">
        <v>191.15265233</v>
      </c>
      <c r="F761" s="84">
        <v>191.15265233</v>
      </c>
    </row>
    <row r="762" spans="1:6" ht="12.75" customHeight="1" x14ac:dyDescent="0.2">
      <c r="A762" s="83" t="s">
        <v>190</v>
      </c>
      <c r="B762" s="83">
        <v>4</v>
      </c>
      <c r="C762" s="84">
        <v>1138.2207392099999</v>
      </c>
      <c r="D762" s="84">
        <v>1126.59920801</v>
      </c>
      <c r="E762" s="84">
        <v>200.16962902</v>
      </c>
      <c r="F762" s="84">
        <v>200.16962902</v>
      </c>
    </row>
    <row r="763" spans="1:6" ht="12.75" customHeight="1" x14ac:dyDescent="0.2">
      <c r="A763" s="83" t="s">
        <v>190</v>
      </c>
      <c r="B763" s="83">
        <v>5</v>
      </c>
      <c r="C763" s="84">
        <v>1118.39527808</v>
      </c>
      <c r="D763" s="84">
        <v>1116.58371388</v>
      </c>
      <c r="E763" s="84">
        <v>198.39011618999999</v>
      </c>
      <c r="F763" s="84">
        <v>198.39011618999999</v>
      </c>
    </row>
    <row r="764" spans="1:6" ht="12.75" customHeight="1" x14ac:dyDescent="0.2">
      <c r="A764" s="83" t="s">
        <v>190</v>
      </c>
      <c r="B764" s="83">
        <v>6</v>
      </c>
      <c r="C764" s="84">
        <v>1088.7289539999999</v>
      </c>
      <c r="D764" s="84">
        <v>1081.01384014</v>
      </c>
      <c r="E764" s="84">
        <v>192.07020367999999</v>
      </c>
      <c r="F764" s="84">
        <v>192.07020367999999</v>
      </c>
    </row>
    <row r="765" spans="1:6" ht="12.75" customHeight="1" x14ac:dyDescent="0.2">
      <c r="A765" s="83" t="s">
        <v>190</v>
      </c>
      <c r="B765" s="83">
        <v>7</v>
      </c>
      <c r="C765" s="84">
        <v>973.75615985000002</v>
      </c>
      <c r="D765" s="84">
        <v>968.63404637999997</v>
      </c>
      <c r="E765" s="84">
        <v>172.10301261999999</v>
      </c>
      <c r="F765" s="84">
        <v>172.10301261999999</v>
      </c>
    </row>
    <row r="766" spans="1:6" ht="12.75" customHeight="1" x14ac:dyDescent="0.2">
      <c r="A766" s="83" t="s">
        <v>190</v>
      </c>
      <c r="B766" s="83">
        <v>8</v>
      </c>
      <c r="C766" s="84">
        <v>882.51484969000001</v>
      </c>
      <c r="D766" s="84">
        <v>878.10295097999995</v>
      </c>
      <c r="E766" s="84">
        <v>156.01781066999999</v>
      </c>
      <c r="F766" s="84">
        <v>156.01781066999999</v>
      </c>
    </row>
    <row r="767" spans="1:6" ht="12.75" customHeight="1" x14ac:dyDescent="0.2">
      <c r="A767" s="83" t="s">
        <v>190</v>
      </c>
      <c r="B767" s="83">
        <v>9</v>
      </c>
      <c r="C767" s="84">
        <v>772.74377832000005</v>
      </c>
      <c r="D767" s="84">
        <v>767.01416760999996</v>
      </c>
      <c r="E767" s="84">
        <v>136.28000116999999</v>
      </c>
      <c r="F767" s="84">
        <v>136.28000116999999</v>
      </c>
    </row>
    <row r="768" spans="1:6" ht="12.75" customHeight="1" x14ac:dyDescent="0.2">
      <c r="A768" s="83" t="s">
        <v>190</v>
      </c>
      <c r="B768" s="83">
        <v>10</v>
      </c>
      <c r="C768" s="84">
        <v>802.20095457000002</v>
      </c>
      <c r="D768" s="84">
        <v>795.78587178999999</v>
      </c>
      <c r="E768" s="84">
        <v>141.39204218</v>
      </c>
      <c r="F768" s="84">
        <v>141.39204218</v>
      </c>
    </row>
    <row r="769" spans="1:6" ht="12.75" customHeight="1" x14ac:dyDescent="0.2">
      <c r="A769" s="83" t="s">
        <v>190</v>
      </c>
      <c r="B769" s="83">
        <v>11</v>
      </c>
      <c r="C769" s="84">
        <v>807.8546384</v>
      </c>
      <c r="D769" s="84">
        <v>801.19377986999996</v>
      </c>
      <c r="E769" s="84">
        <v>142.35289759</v>
      </c>
      <c r="F769" s="84">
        <v>142.35289759</v>
      </c>
    </row>
    <row r="770" spans="1:6" ht="12.75" customHeight="1" x14ac:dyDescent="0.2">
      <c r="A770" s="83" t="s">
        <v>190</v>
      </c>
      <c r="B770" s="83">
        <v>12</v>
      </c>
      <c r="C770" s="84">
        <v>887.51174074000005</v>
      </c>
      <c r="D770" s="84">
        <v>881.03468521000002</v>
      </c>
      <c r="E770" s="84">
        <v>156.53870945</v>
      </c>
      <c r="F770" s="84">
        <v>156.53870945</v>
      </c>
    </row>
    <row r="771" spans="1:6" ht="12.75" customHeight="1" x14ac:dyDescent="0.2">
      <c r="A771" s="83" t="s">
        <v>190</v>
      </c>
      <c r="B771" s="83">
        <v>13</v>
      </c>
      <c r="C771" s="84">
        <v>932.43275030999996</v>
      </c>
      <c r="D771" s="84">
        <v>926.13056916000005</v>
      </c>
      <c r="E771" s="84">
        <v>164.55116525</v>
      </c>
      <c r="F771" s="84">
        <v>164.55116525</v>
      </c>
    </row>
    <row r="772" spans="1:6" ht="12.75" customHeight="1" x14ac:dyDescent="0.2">
      <c r="A772" s="83" t="s">
        <v>190</v>
      </c>
      <c r="B772" s="83">
        <v>14</v>
      </c>
      <c r="C772" s="84">
        <v>1013.71822724</v>
      </c>
      <c r="D772" s="84">
        <v>1007.88129514</v>
      </c>
      <c r="E772" s="84">
        <v>179.07630638000001</v>
      </c>
      <c r="F772" s="84">
        <v>179.07630638000001</v>
      </c>
    </row>
    <row r="773" spans="1:6" ht="12.75" customHeight="1" x14ac:dyDescent="0.2">
      <c r="A773" s="83" t="s">
        <v>190</v>
      </c>
      <c r="B773" s="83">
        <v>15</v>
      </c>
      <c r="C773" s="84">
        <v>1043.4702997500001</v>
      </c>
      <c r="D773" s="84">
        <v>1036.0390219799999</v>
      </c>
      <c r="E773" s="84">
        <v>184.07925836000001</v>
      </c>
      <c r="F773" s="84">
        <v>184.07925836000001</v>
      </c>
    </row>
    <row r="774" spans="1:6" ht="12.75" customHeight="1" x14ac:dyDescent="0.2">
      <c r="A774" s="83" t="s">
        <v>190</v>
      </c>
      <c r="B774" s="83">
        <v>16</v>
      </c>
      <c r="C774" s="84">
        <v>1032.576321</v>
      </c>
      <c r="D774" s="84">
        <v>1027.25844164</v>
      </c>
      <c r="E774" s="84">
        <v>182.51916005999999</v>
      </c>
      <c r="F774" s="84">
        <v>182.51916005999999</v>
      </c>
    </row>
    <row r="775" spans="1:6" ht="12.75" customHeight="1" x14ac:dyDescent="0.2">
      <c r="A775" s="83" t="s">
        <v>190</v>
      </c>
      <c r="B775" s="83">
        <v>17</v>
      </c>
      <c r="C775" s="84">
        <v>1028.19723056</v>
      </c>
      <c r="D775" s="84">
        <v>1021.31279719</v>
      </c>
      <c r="E775" s="84">
        <v>181.46276180000001</v>
      </c>
      <c r="F775" s="84">
        <v>181.46276180000001</v>
      </c>
    </row>
    <row r="776" spans="1:6" ht="12.75" customHeight="1" x14ac:dyDescent="0.2">
      <c r="A776" s="83" t="s">
        <v>190</v>
      </c>
      <c r="B776" s="83">
        <v>18</v>
      </c>
      <c r="C776" s="84">
        <v>935.72264255000005</v>
      </c>
      <c r="D776" s="84">
        <v>928.67969513000003</v>
      </c>
      <c r="E776" s="84">
        <v>165.00408372999999</v>
      </c>
      <c r="F776" s="84">
        <v>165.00408372999999</v>
      </c>
    </row>
    <row r="777" spans="1:6" ht="12.75" customHeight="1" x14ac:dyDescent="0.2">
      <c r="A777" s="83" t="s">
        <v>190</v>
      </c>
      <c r="B777" s="83">
        <v>19</v>
      </c>
      <c r="C777" s="84">
        <v>828.86453861999996</v>
      </c>
      <c r="D777" s="84">
        <v>822.15946104</v>
      </c>
      <c r="E777" s="84">
        <v>146.07799574000001</v>
      </c>
      <c r="F777" s="84">
        <v>146.07799574000001</v>
      </c>
    </row>
    <row r="778" spans="1:6" ht="12.75" customHeight="1" x14ac:dyDescent="0.2">
      <c r="A778" s="83" t="s">
        <v>190</v>
      </c>
      <c r="B778" s="83">
        <v>20</v>
      </c>
      <c r="C778" s="84">
        <v>719.26066533000005</v>
      </c>
      <c r="D778" s="84">
        <v>713.88864683999998</v>
      </c>
      <c r="E778" s="84">
        <v>126.84087169999999</v>
      </c>
      <c r="F778" s="84">
        <v>126.84087169999999</v>
      </c>
    </row>
    <row r="779" spans="1:6" ht="12.75" customHeight="1" x14ac:dyDescent="0.2">
      <c r="A779" s="83" t="s">
        <v>190</v>
      </c>
      <c r="B779" s="83">
        <v>21</v>
      </c>
      <c r="C779" s="84">
        <v>642.88645761999999</v>
      </c>
      <c r="D779" s="84">
        <v>639.82750011999997</v>
      </c>
      <c r="E779" s="84">
        <v>113.68198417000001</v>
      </c>
      <c r="F779" s="84">
        <v>113.68198417000001</v>
      </c>
    </row>
    <row r="780" spans="1:6" ht="12.75" customHeight="1" x14ac:dyDescent="0.2">
      <c r="A780" s="83" t="s">
        <v>190</v>
      </c>
      <c r="B780" s="83">
        <v>22</v>
      </c>
      <c r="C780" s="84">
        <v>658.53674949000003</v>
      </c>
      <c r="D780" s="84">
        <v>653.41172723</v>
      </c>
      <c r="E780" s="84">
        <v>116.09557517</v>
      </c>
      <c r="F780" s="84">
        <v>116.09557517</v>
      </c>
    </row>
    <row r="781" spans="1:6" ht="12.75" customHeight="1" x14ac:dyDescent="0.2">
      <c r="A781" s="83" t="s">
        <v>190</v>
      </c>
      <c r="B781" s="83">
        <v>23</v>
      </c>
      <c r="C781" s="84">
        <v>673.15055934999998</v>
      </c>
      <c r="D781" s="84">
        <v>668.99429614999997</v>
      </c>
      <c r="E781" s="84">
        <v>118.86422352</v>
      </c>
      <c r="F781" s="84">
        <v>118.86422352</v>
      </c>
    </row>
    <row r="782" spans="1:6" ht="12.75" customHeight="1" x14ac:dyDescent="0.2">
      <c r="A782" s="83" t="s">
        <v>190</v>
      </c>
      <c r="B782" s="83">
        <v>24</v>
      </c>
      <c r="C782" s="84">
        <v>674.77996836</v>
      </c>
      <c r="D782" s="84">
        <v>671.60899345999997</v>
      </c>
      <c r="E782" s="84">
        <v>119.32879244999999</v>
      </c>
      <c r="F782" s="84">
        <v>119.32879244999999</v>
      </c>
    </row>
  </sheetData>
  <sheetProtection algorithmName="SHA-512" hashValue="GVTJQcyS3sZr6YW1j/tRSG8WBK2GxlfQzztsKob7kPQmBTRFSXjvoIDyqCjHTSwLQHaGSKWCzuEmgpebYsj2+g==" saltValue="1TXNfyAfCn8XbyM1I45quQ=="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2022-06-15T09:21:59Z</dcterms:modified>
</cp:coreProperties>
</file>